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030 WT MMP-1 8.00uM col 25C\Red\"/>
    </mc:Choice>
  </mc:AlternateContent>
  <xr:revisionPtr revIDLastSave="0" documentId="10_ncr:100000_{E02E0422-33D0-4C13-8722-A4F53B5B2E5D}" xr6:coauthVersionLast="31" xr6:coauthVersionMax="31" xr10:uidLastSave="{00000000-0000-0000-0000-000000000000}"/>
  <bookViews>
    <workbookView xWindow="0" yWindow="0" windowWidth="20490" windowHeight="840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A!$F$3,A!$F$4,A!$F$5,A!$F$6,A!$F$7,A!$F$8,A!$F$11,A!$F$12,A!$F$15,A!$F$16,A!$F$19,A!$F$20</definedName>
    <definedName name="solver_adj" localSheetId="2" hidden="1">B!$N$3,B!$N$4,B!$N$5,B!$N$6,B!$N$7,B!$N$8,B!$N$11,B!$N$12,B!$N$15,B!$N$16,B!$N$19,B!$N$20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A!$F$2</definedName>
    <definedName name="solver_opt" localSheetId="2" hidden="1">B!$N$2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L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L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J6" i="53" s="1"/>
  <c r="D21" i="90"/>
  <c r="D6" i="53" s="1"/>
  <c r="H21" i="90"/>
  <c r="H6" i="53" s="1"/>
  <c r="L21" i="90"/>
  <c r="K6" i="53" s="1"/>
  <c r="J21" i="90"/>
  <c r="I6" i="53" s="1"/>
  <c r="E21" i="90"/>
  <c r="E6" i="53" s="1"/>
  <c r="I21" i="90"/>
  <c r="M21" i="90"/>
  <c r="L6" i="53" s="1"/>
  <c r="O21" i="90"/>
  <c r="N6" i="53" s="1"/>
  <c r="F21" i="90"/>
  <c r="F6" i="53" s="1"/>
  <c r="N21" i="90"/>
  <c r="M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M5" i="53" s="1"/>
  <c r="J21" i="89"/>
  <c r="I5" i="53" s="1"/>
  <c r="F21" i="89"/>
  <c r="F5" i="53" s="1"/>
  <c r="M21" i="89"/>
  <c r="L5" i="53" s="1"/>
  <c r="I21" i="89"/>
  <c r="E21" i="89"/>
  <c r="E5" i="53" s="1"/>
  <c r="C21" i="89"/>
  <c r="C5" i="53" s="1"/>
  <c r="L21" i="89"/>
  <c r="K5" i="53" s="1"/>
  <c r="H21" i="89"/>
  <c r="H5" i="53" s="1"/>
  <c r="D21" i="89"/>
  <c r="D5" i="53" s="1"/>
  <c r="O21" i="89"/>
  <c r="N5" i="53" s="1"/>
  <c r="K21" i="89"/>
  <c r="J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K6" i="54" s="1"/>
  <c r="JL27" i="90"/>
  <c r="CR27" i="90" s="1"/>
  <c r="JL95" i="90"/>
  <c r="CB95" i="90" s="1"/>
  <c r="JL99" i="90"/>
  <c r="CB99" i="90" s="1"/>
  <c r="O22" i="90"/>
  <c r="N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J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I6" i="54" s="1"/>
  <c r="N22" i="90"/>
  <c r="M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K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I5" i="54" s="1"/>
  <c r="N22" i="89"/>
  <c r="M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J5" i="54" s="1"/>
  <c r="O22" i="89"/>
  <c r="N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AW29" i="90" s="1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8" i="90" l="1"/>
  <c r="AG28" i="90" s="1"/>
  <c r="AW28" i="90" s="1"/>
  <c r="BM27" i="89"/>
  <c r="AG27" i="89" s="1"/>
  <c r="AW27" i="89" s="1"/>
  <c r="BM30" i="90"/>
  <c r="AG30" i="90" s="1"/>
  <c r="AW30" i="90" s="1"/>
  <c r="BM28" i="89"/>
  <c r="AG28" i="89" s="1"/>
  <c r="AW28" i="89" s="1"/>
  <c r="BM29" i="89"/>
  <c r="AG29" i="89" s="1"/>
  <c r="AW29" i="89" s="1"/>
  <c r="BM31" i="90"/>
  <c r="AG31" i="90" s="1"/>
  <c r="AW31" i="90" s="1"/>
  <c r="BM32" i="90"/>
  <c r="AG32" i="90" s="1"/>
  <c r="AW32" i="90" s="1"/>
  <c r="BM30" i="89"/>
  <c r="AG30" i="89" s="1"/>
  <c r="AW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BD151" i="89" s="1"/>
  <c r="X151" i="89" s="1"/>
  <c r="AN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DP97" i="89"/>
  <c r="DP96" i="89"/>
  <c r="DP95" i="89"/>
  <c r="DP94" i="89"/>
  <c r="DP93" i="89"/>
  <c r="DP92" i="89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AN43" i="89" s="1"/>
  <c r="DP42" i="89"/>
  <c r="DP41" i="89"/>
  <c r="BD41" i="89" s="1"/>
  <c r="X41" i="89" s="1"/>
  <c r="AN41" i="89" s="1"/>
  <c r="DP40" i="89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Y90" i="89" l="1"/>
  <c r="S90" i="89" s="1"/>
  <c r="AI90" i="89" s="1"/>
  <c r="BD42" i="89"/>
  <c r="X42" i="89" s="1"/>
  <c r="AN42" i="89" s="1"/>
  <c r="BD93" i="89"/>
  <c r="X93" i="89" s="1"/>
  <c r="AN93" i="89" s="1"/>
  <c r="BD98" i="89"/>
  <c r="X98" i="89" s="1"/>
  <c r="AN98" i="89" s="1"/>
  <c r="BD152" i="89"/>
  <c r="X152" i="89" s="1"/>
  <c r="AN152" i="89" s="1"/>
  <c r="BA66" i="89"/>
  <c r="U66" i="89" s="1"/>
  <c r="AK66" i="89" s="1"/>
  <c r="BD40" i="89"/>
  <c r="X40" i="89" s="1"/>
  <c r="AN40" i="89" s="1"/>
  <c r="BI190" i="89"/>
  <c r="AC190" i="89" s="1"/>
  <c r="AS190" i="89" s="1"/>
  <c r="BD92" i="89"/>
  <c r="X92" i="89" s="1"/>
  <c r="AN92" i="89" s="1"/>
  <c r="BA98" i="89"/>
  <c r="U98" i="89" s="1"/>
  <c r="AK98" i="89" s="1"/>
  <c r="BD150" i="89"/>
  <c r="X150" i="89" s="1"/>
  <c r="AN150" i="89" s="1"/>
  <c r="BI207" i="89"/>
  <c r="AC207" i="89" s="1"/>
  <c r="AS207" i="89" s="1"/>
  <c r="BH87" i="89"/>
  <c r="AB87" i="89" s="1"/>
  <c r="AR87" i="89" s="1"/>
  <c r="BC108" i="89"/>
  <c r="W108" i="89" s="1"/>
  <c r="AM108" i="89" s="1"/>
  <c r="BA187" i="89"/>
  <c r="U187" i="89" s="1"/>
  <c r="AK187" i="89" s="1"/>
  <c r="BD44" i="89"/>
  <c r="X44" i="89" s="1"/>
  <c r="AN44" i="89" s="1"/>
  <c r="AY148" i="89"/>
  <c r="S148" i="89" s="1"/>
  <c r="AI148" i="89" s="1"/>
  <c r="BF227" i="89"/>
  <c r="Z227" i="89" s="1"/>
  <c r="AP227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E2" i="90" l="1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8" i="44" l="1"/>
  <c r="AG28" i="44" s="1"/>
  <c r="AW28" i="44" s="1"/>
  <c r="BM29" i="44"/>
  <c r="AG29" i="44" s="1"/>
  <c r="AW29" i="44" s="1"/>
  <c r="BL58" i="44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N4" i="54"/>
  <c r="N4" i="53" l="1"/>
  <c r="B11" i="54" l="1"/>
  <c r="B11" i="53"/>
  <c r="M4" i="54" l="1"/>
  <c r="L4" i="54"/>
  <c r="K4" i="54"/>
  <c r="J4" i="54"/>
  <c r="I4" i="54"/>
  <c r="H4" i="54"/>
  <c r="G4" i="54"/>
  <c r="F4" i="54"/>
  <c r="E4" i="54"/>
  <c r="D4" i="54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J8" i="53"/>
  <c r="J10" i="53" s="1"/>
  <c r="J12" i="53" s="1"/>
  <c r="J7" i="53"/>
  <c r="N8" i="53"/>
  <c r="N10" i="53" s="1"/>
  <c r="N12" i="53" s="1"/>
  <c r="N7" i="53"/>
  <c r="F8" i="54"/>
  <c r="F10" i="54" s="1"/>
  <c r="F12" i="54" s="1"/>
  <c r="F7" i="54"/>
  <c r="I8" i="54"/>
  <c r="I10" i="54" s="1"/>
  <c r="I12" i="54" s="1"/>
  <c r="I7" i="54"/>
  <c r="M8" i="54"/>
  <c r="M10" i="54" s="1"/>
  <c r="M12" i="54" s="1"/>
  <c r="M7" i="54"/>
  <c r="D7" i="53"/>
  <c r="D8" i="53"/>
  <c r="D10" i="53" s="1"/>
  <c r="D12" i="53" s="1"/>
  <c r="H7" i="53"/>
  <c r="H9" i="53" s="1"/>
  <c r="H8" i="53"/>
  <c r="H10" i="53" s="1"/>
  <c r="H12" i="53" s="1"/>
  <c r="K7" i="53"/>
  <c r="K8" i="53"/>
  <c r="K10" i="53" s="1"/>
  <c r="K12" i="53" s="1"/>
  <c r="G8" i="54"/>
  <c r="G10" i="54" s="1"/>
  <c r="G12" i="54" s="1"/>
  <c r="G7" i="54"/>
  <c r="J8" i="54"/>
  <c r="J10" i="54" s="1"/>
  <c r="J12" i="54" s="1"/>
  <c r="J7" i="54"/>
  <c r="N8" i="54"/>
  <c r="N10" i="54" s="1"/>
  <c r="N12" i="54" s="1"/>
  <c r="N7" i="54"/>
  <c r="E7" i="53"/>
  <c r="E8" i="53"/>
  <c r="E10" i="53" s="1"/>
  <c r="E12" i="53" s="1"/>
  <c r="L8" i="53"/>
  <c r="L10" i="53" s="1"/>
  <c r="L12" i="53" s="1"/>
  <c r="L7" i="53"/>
  <c r="D8" i="54"/>
  <c r="D10" i="54" s="1"/>
  <c r="D12" i="54" s="1"/>
  <c r="D7" i="54"/>
  <c r="H7" i="54"/>
  <c r="H8" i="54"/>
  <c r="H10" i="54" s="1"/>
  <c r="H12" i="54" s="1"/>
  <c r="K7" i="54"/>
  <c r="K8" i="54"/>
  <c r="K10" i="54" s="1"/>
  <c r="K12" i="54" s="1"/>
  <c r="F8" i="53"/>
  <c r="F10" i="53" s="1"/>
  <c r="F12" i="53" s="1"/>
  <c r="F7" i="53"/>
  <c r="I8" i="53"/>
  <c r="I10" i="53" s="1"/>
  <c r="I12" i="53" s="1"/>
  <c r="I7" i="53"/>
  <c r="M7" i="53"/>
  <c r="M8" i="53"/>
  <c r="M10" i="53" s="1"/>
  <c r="M12" i="53" s="1"/>
  <c r="E8" i="54"/>
  <c r="E10" i="54" s="1"/>
  <c r="E12" i="54" s="1"/>
  <c r="E7" i="54"/>
  <c r="L7" i="54"/>
  <c r="L8" i="54"/>
  <c r="L10" i="54" s="1"/>
  <c r="L12" i="54" s="1"/>
  <c r="P1" i="54" l="1"/>
  <c r="Q1" i="54"/>
  <c r="C8" i="54"/>
  <c r="C10" i="54" s="1"/>
  <c r="C12" i="54" s="1"/>
  <c r="C9" i="54"/>
  <c r="C11" i="54" s="1"/>
  <c r="C14" i="54" s="1"/>
  <c r="F9" i="53"/>
  <c r="L9" i="53"/>
  <c r="J9" i="54"/>
  <c r="J11" i="54" s="1"/>
  <c r="J14" i="54" s="1"/>
  <c r="M9" i="54"/>
  <c r="M11" i="54" s="1"/>
  <c r="M13" i="54" s="1"/>
  <c r="F9" i="54"/>
  <c r="F11" i="54" s="1"/>
  <c r="F14" i="54" s="1"/>
  <c r="J9" i="53"/>
  <c r="M9" i="53"/>
  <c r="M11" i="53" s="1"/>
  <c r="M13" i="53" s="1"/>
  <c r="H9" i="54"/>
  <c r="H11" i="54" s="1"/>
  <c r="H14" i="54" s="1"/>
  <c r="E9" i="53"/>
  <c r="E9" i="54"/>
  <c r="E11" i="54" s="1"/>
  <c r="E14" i="54" s="1"/>
  <c r="I9" i="53"/>
  <c r="D9" i="54"/>
  <c r="N9" i="54"/>
  <c r="N11" i="54" s="1"/>
  <c r="N13" i="54" s="1"/>
  <c r="G9" i="54"/>
  <c r="G11" i="54" s="1"/>
  <c r="G14" i="54" s="1"/>
  <c r="I9" i="54"/>
  <c r="I11" i="54" s="1"/>
  <c r="N9" i="53"/>
  <c r="L9" i="54"/>
  <c r="L11" i="54" s="1"/>
  <c r="L14" i="54" s="1"/>
  <c r="K9" i="54"/>
  <c r="K11" i="54" s="1"/>
  <c r="K13" i="54" s="1"/>
  <c r="K9" i="53"/>
  <c r="D9" i="53"/>
  <c r="G9" i="53"/>
  <c r="I14" i="54" l="1"/>
  <c r="I13" i="54"/>
  <c r="D11" i="54"/>
  <c r="D14" i="54" s="1"/>
  <c r="C13" i="54"/>
  <c r="E13" i="54"/>
  <c r="F13" i="54"/>
  <c r="M14" i="53"/>
  <c r="G13" i="54"/>
  <c r="H13" i="54"/>
  <c r="M14" i="54"/>
  <c r="N14" i="54"/>
  <c r="J13" i="54"/>
  <c r="L13" i="54"/>
  <c r="K14" i="54"/>
  <c r="P7" i="54"/>
  <c r="P3" i="54"/>
  <c r="G11" i="53"/>
  <c r="N11" i="53"/>
  <c r="F11" i="53"/>
  <c r="D11" i="53"/>
  <c r="I11" i="53"/>
  <c r="J11" i="53"/>
  <c r="H11" i="53"/>
  <c r="H13" i="53" s="1"/>
  <c r="L11" i="53"/>
  <c r="K11" i="53"/>
  <c r="E11" i="53"/>
  <c r="Q9" i="54"/>
  <c r="D13" i="54" l="1"/>
  <c r="R50" i="54"/>
  <c r="Q11" i="54"/>
  <c r="Q13" i="54" s="1"/>
  <c r="D14" i="53"/>
  <c r="D13" i="53"/>
  <c r="E14" i="53"/>
  <c r="E13" i="53"/>
  <c r="N13" i="53"/>
  <c r="N14" i="53"/>
  <c r="F14" i="53"/>
  <c r="F13" i="53"/>
  <c r="G14" i="53"/>
  <c r="G13" i="53"/>
  <c r="J13" i="53"/>
  <c r="J14" i="53"/>
  <c r="K13" i="53"/>
  <c r="K14" i="53"/>
  <c r="L13" i="53"/>
  <c r="L14" i="53"/>
  <c r="I13" i="53"/>
  <c r="I14" i="53"/>
  <c r="H14" i="53"/>
  <c r="B15" i="37" l="1"/>
  <c r="S3" i="54"/>
  <c r="C7" i="53"/>
  <c r="C8" i="53"/>
  <c r="C10" i="53" s="1"/>
  <c r="C12" i="53" s="1"/>
  <c r="Q1" i="53" l="1"/>
  <c r="P1" i="53"/>
  <c r="C9" i="53"/>
  <c r="P3" i="53" l="1"/>
  <c r="P7" i="53"/>
  <c r="C11" i="53"/>
  <c r="Q9" i="53"/>
  <c r="Q11" i="53" l="1"/>
  <c r="C14" i="53"/>
  <c r="C13" i="53"/>
  <c r="R50" i="53"/>
  <c r="Q13" i="53" l="1"/>
  <c r="S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BB225" i="44" s="1"/>
  <c r="V225" i="44" s="1"/>
  <c r="AL225" i="44" s="1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170" i="44" l="1"/>
  <c r="X170" i="44" s="1"/>
  <c r="AN170" i="44" s="1"/>
  <c r="BD55" i="44"/>
  <c r="X55" i="44" s="1"/>
  <c r="AN55" i="44" s="1"/>
  <c r="BD203" i="44"/>
  <c r="X203" i="44" s="1"/>
  <c r="AN203" i="44" s="1"/>
  <c r="BG143" i="44"/>
  <c r="AA143" i="44" s="1"/>
  <c r="AQ143" i="44" s="1"/>
  <c r="BD178" i="44"/>
  <c r="X178" i="44" s="1"/>
  <c r="AN178" i="44" s="1"/>
  <c r="BD156" i="44"/>
  <c r="X156" i="44" s="1"/>
  <c r="AN156" i="44" s="1"/>
  <c r="BI227" i="44"/>
  <c r="AC227" i="44" s="1"/>
  <c r="AS227" i="44" s="1"/>
  <c r="BD223" i="44"/>
  <c r="X223" i="44" s="1"/>
  <c r="AN223" i="44" s="1"/>
  <c r="BE226" i="44"/>
  <c r="Y226" i="44" s="1"/>
  <c r="AO226" i="44" s="1"/>
  <c r="BE227" i="44"/>
  <c r="Y227" i="44" s="1"/>
  <c r="AO227" i="44" s="1"/>
  <c r="BD44" i="44"/>
  <c r="X44" i="44" s="1"/>
  <c r="AN44" i="44" s="1"/>
  <c r="BG30" i="44"/>
  <c r="AA30" i="44" s="1"/>
  <c r="AQ30" i="44" s="1"/>
  <c r="BI226" i="44"/>
  <c r="AC226" i="44" s="1"/>
  <c r="AS226" i="44" s="1"/>
  <c r="BF227" i="44"/>
  <c r="Z227" i="44" s="1"/>
  <c r="AP227" i="44" s="1"/>
  <c r="BC219" i="44"/>
  <c r="W219" i="44" s="1"/>
  <c r="AM219" i="44" s="1"/>
  <c r="BE221" i="44"/>
  <c r="Y221" i="44" s="1"/>
  <c r="AO221" i="44" s="1"/>
  <c r="BC226" i="44"/>
  <c r="W226" i="44" s="1"/>
  <c r="AM226" i="44" s="1"/>
  <c r="BC224" i="44"/>
  <c r="W224" i="44" s="1"/>
  <c r="AM224" i="44" s="1"/>
  <c r="BC227" i="44"/>
  <c r="W227" i="44" s="1"/>
  <c r="AM227" i="44" s="1"/>
  <c r="BE222" i="44"/>
  <c r="Y222" i="44" s="1"/>
  <c r="AO222" i="44" s="1"/>
  <c r="BC220" i="44"/>
  <c r="W220" i="44" s="1"/>
  <c r="AM220" i="44" s="1"/>
  <c r="BC222" i="44"/>
  <c r="W222" i="44" s="1"/>
  <c r="AM222" i="44" s="1"/>
  <c r="BC223" i="44"/>
  <c r="W223" i="44" s="1"/>
  <c r="AM223" i="44" s="1"/>
  <c r="BE220" i="44"/>
  <c r="Y220" i="44" s="1"/>
  <c r="AO220" i="44" s="1"/>
  <c r="BE223" i="44"/>
  <c r="Y223" i="44" s="1"/>
  <c r="AO223" i="44" s="1"/>
  <c r="BD225" i="44"/>
  <c r="X225" i="44" s="1"/>
  <c r="AN225" i="44" s="1"/>
  <c r="BE225" i="44"/>
  <c r="Y225" i="44" s="1"/>
  <c r="AO225" i="44" s="1"/>
  <c r="BG217" i="44"/>
  <c r="AA217" i="44" s="1"/>
  <c r="AQ217" i="44" s="1"/>
  <c r="BK224" i="44"/>
  <c r="AE224" i="44" s="1"/>
  <c r="AU224" i="44" s="1"/>
  <c r="BB217" i="44"/>
  <c r="V217" i="44" s="1"/>
  <c r="AL217" i="44" s="1"/>
  <c r="BD224" i="44"/>
  <c r="X224" i="44" s="1"/>
  <c r="AN224" i="44" s="1"/>
  <c r="BK222" i="44"/>
  <c r="AE222" i="44" s="1"/>
  <c r="AU222" i="44" s="1"/>
  <c r="BK219" i="44"/>
  <c r="AE219" i="44" s="1"/>
  <c r="AU219" i="44" s="1"/>
  <c r="BB221" i="44"/>
  <c r="V221" i="44" s="1"/>
  <c r="AL221" i="44" s="1"/>
  <c r="BB224" i="44"/>
  <c r="V224" i="44" s="1"/>
  <c r="AL224" i="44" s="1"/>
  <c r="BB219" i="44"/>
  <c r="V219" i="44" s="1"/>
  <c r="AL219" i="44" s="1"/>
  <c r="BD227" i="44"/>
  <c r="X227" i="44" s="1"/>
  <c r="AN227" i="44" s="1"/>
  <c r="BB223" i="44"/>
  <c r="V223" i="44" s="1"/>
  <c r="AL223" i="44" s="1"/>
  <c r="BB218" i="44"/>
  <c r="V218" i="44" s="1"/>
  <c r="AL218" i="44" s="1"/>
  <c r="BC225" i="44"/>
  <c r="W225" i="44" s="1"/>
  <c r="AM225" i="44" s="1"/>
  <c r="BC221" i="44"/>
  <c r="W221" i="44" s="1"/>
  <c r="AM221" i="44" s="1"/>
  <c r="BE224" i="44"/>
  <c r="Y224" i="44" s="1"/>
  <c r="AO224" i="44" s="1"/>
  <c r="BD226" i="44"/>
  <c r="X226" i="44" s="1"/>
  <c r="AN226" i="44" s="1"/>
  <c r="BB216" i="44"/>
  <c r="V216" i="44" s="1"/>
  <c r="AL216" i="44" s="1"/>
  <c r="BB220" i="44"/>
  <c r="V220" i="44" s="1"/>
  <c r="AL220" i="44" s="1"/>
  <c r="BB222" i="44"/>
  <c r="V222" i="44" s="1"/>
  <c r="AL222" i="44" s="1"/>
  <c r="BI223" i="44"/>
  <c r="AC223" i="44" s="1"/>
  <c r="AS223" i="44" s="1"/>
  <c r="BK227" i="44"/>
  <c r="AE227" i="44" s="1"/>
  <c r="AU227" i="44" s="1"/>
  <c r="BH227" i="44"/>
  <c r="AB227" i="44" s="1"/>
  <c r="AR227" i="44" s="1"/>
  <c r="BK226" i="44"/>
  <c r="AE226" i="44" s="1"/>
  <c r="AU226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<sst xmlns="http://schemas.openxmlformats.org/spreadsheetml/2006/main" count="348" uniqueCount="76">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</sst>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167" fontId="2" fillId="0" borderId="9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58.274000000000001</c:v>
                </c:pt>
                <c:pt idx="1">
                  <c:v>59.484000000000002</c:v>
                </c:pt>
                <c:pt idx="2">
                  <c:v>61.194000000000003</c:v>
                </c:pt>
                <c:pt idx="3">
                  <c:v>59.677</c:v>
                </c:pt>
                <c:pt idx="4">
                  <c:v>59.064999999999998</c:v>
                </c:pt>
                <c:pt idx="5">
                  <c:v>59.323</c:v>
                </c:pt>
                <c:pt idx="6">
                  <c:v>59.402999999999999</c:v>
                </c:pt>
                <c:pt idx="7">
                  <c:v>62.29</c:v>
                </c:pt>
                <c:pt idx="8">
                  <c:v>62.225999999999999</c:v>
                </c:pt>
                <c:pt idx="9">
                  <c:v>59.902999999999999</c:v>
                </c:pt>
                <c:pt idx="10">
                  <c:v>62.531999999999996</c:v>
                </c:pt>
                <c:pt idx="11">
                  <c:v>59.71</c:v>
                </c:pt>
                <c:pt idx="12">
                  <c:v>59.597000000000001</c:v>
                </c:pt>
                <c:pt idx="13">
                  <c:v>61.031999999999996</c:v>
                </c:pt>
                <c:pt idx="14">
                  <c:v>59.564999999999998</c:v>
                </c:pt>
                <c:pt idx="15">
                  <c:v>62.145000000000003</c:v>
                </c:pt>
                <c:pt idx="16">
                  <c:v>62.71</c:v>
                </c:pt>
                <c:pt idx="17">
                  <c:v>60.774000000000001</c:v>
                </c:pt>
                <c:pt idx="18">
                  <c:v>64</c:v>
                </c:pt>
                <c:pt idx="19">
                  <c:v>63.354999999999997</c:v>
                </c:pt>
                <c:pt idx="20">
                  <c:v>58.902999999999999</c:v>
                </c:pt>
                <c:pt idx="21">
                  <c:v>63.161000000000001</c:v>
                </c:pt>
                <c:pt idx="22">
                  <c:v>60.225999999999999</c:v>
                </c:pt>
                <c:pt idx="23">
                  <c:v>60.854999999999997</c:v>
                </c:pt>
                <c:pt idx="24">
                  <c:v>61.274000000000001</c:v>
                </c:pt>
                <c:pt idx="25">
                  <c:v>64.113</c:v>
                </c:pt>
                <c:pt idx="26">
                  <c:v>63.371000000000002</c:v>
                </c:pt>
                <c:pt idx="27">
                  <c:v>66.790000000000006</c:v>
                </c:pt>
                <c:pt idx="28">
                  <c:v>65</c:v>
                </c:pt>
                <c:pt idx="29">
                  <c:v>68.596999999999994</c:v>
                </c:pt>
                <c:pt idx="30">
                  <c:v>69.822999999999993</c:v>
                </c:pt>
                <c:pt idx="31">
                  <c:v>71.113</c:v>
                </c:pt>
                <c:pt idx="32">
                  <c:v>72.629000000000005</c:v>
                </c:pt>
                <c:pt idx="33">
                  <c:v>78.290000000000006</c:v>
                </c:pt>
                <c:pt idx="34">
                  <c:v>80.677000000000007</c:v>
                </c:pt>
                <c:pt idx="35">
                  <c:v>86.757999999999996</c:v>
                </c:pt>
                <c:pt idx="36">
                  <c:v>90.822999999999993</c:v>
                </c:pt>
                <c:pt idx="37">
                  <c:v>97.21</c:v>
                </c:pt>
                <c:pt idx="38">
                  <c:v>101.565</c:v>
                </c:pt>
                <c:pt idx="39">
                  <c:v>109.548</c:v>
                </c:pt>
                <c:pt idx="40">
                  <c:v>115.419</c:v>
                </c:pt>
                <c:pt idx="41">
                  <c:v>121.968</c:v>
                </c:pt>
                <c:pt idx="42">
                  <c:v>129.774</c:v>
                </c:pt>
                <c:pt idx="43">
                  <c:v>136.661</c:v>
                </c:pt>
                <c:pt idx="44">
                  <c:v>144.74199999999999</c:v>
                </c:pt>
                <c:pt idx="45">
                  <c:v>155.48400000000001</c:v>
                </c:pt>
                <c:pt idx="46">
                  <c:v>163.91900000000001</c:v>
                </c:pt>
                <c:pt idx="47">
                  <c:v>170.5</c:v>
                </c:pt>
                <c:pt idx="48">
                  <c:v>178.41900000000001</c:v>
                </c:pt>
                <c:pt idx="49">
                  <c:v>183.96799999999999</c:v>
                </c:pt>
                <c:pt idx="50">
                  <c:v>189.387</c:v>
                </c:pt>
                <c:pt idx="51">
                  <c:v>188.613</c:v>
                </c:pt>
                <c:pt idx="52">
                  <c:v>186.37100000000001</c:v>
                </c:pt>
                <c:pt idx="53">
                  <c:v>182.935</c:v>
                </c:pt>
                <c:pt idx="54">
                  <c:v>176.726</c:v>
                </c:pt>
                <c:pt idx="55">
                  <c:v>169.85499999999999</c:v>
                </c:pt>
                <c:pt idx="56">
                  <c:v>155.96799999999999</c:v>
                </c:pt>
                <c:pt idx="57">
                  <c:v>146.661</c:v>
                </c:pt>
                <c:pt idx="58">
                  <c:v>132.58099999999999</c:v>
                </c:pt>
                <c:pt idx="59">
                  <c:v>118.355</c:v>
                </c:pt>
                <c:pt idx="60">
                  <c:v>103.339</c:v>
                </c:pt>
                <c:pt idx="61">
                  <c:v>86.516000000000005</c:v>
                </c:pt>
                <c:pt idx="62">
                  <c:v>76.387</c:v>
                </c:pt>
                <c:pt idx="63">
                  <c:v>72.274000000000001</c:v>
                </c:pt>
                <c:pt idx="64">
                  <c:v>76.581000000000003</c:v>
                </c:pt>
                <c:pt idx="65">
                  <c:v>78.983999999999995</c:v>
                </c:pt>
                <c:pt idx="66">
                  <c:v>82.064999999999998</c:v>
                </c:pt>
                <c:pt idx="67">
                  <c:v>89.096999999999994</c:v>
                </c:pt>
                <c:pt idx="68">
                  <c:v>94.516000000000005</c:v>
                </c:pt>
                <c:pt idx="69">
                  <c:v>99.531999999999996</c:v>
                </c:pt>
                <c:pt idx="70">
                  <c:v>106.468</c:v>
                </c:pt>
                <c:pt idx="71">
                  <c:v>112.5</c:v>
                </c:pt>
                <c:pt idx="72">
                  <c:v>119.274</c:v>
                </c:pt>
                <c:pt idx="73">
                  <c:v>125.694</c:v>
                </c:pt>
                <c:pt idx="74">
                  <c:v>130.90299999999999</c:v>
                </c:pt>
                <c:pt idx="75">
                  <c:v>137.40299999999999</c:v>
                </c:pt>
                <c:pt idx="76">
                  <c:v>137.64500000000001</c:v>
                </c:pt>
                <c:pt idx="77">
                  <c:v>135.37100000000001</c:v>
                </c:pt>
                <c:pt idx="78">
                  <c:v>132.85499999999999</c:v>
                </c:pt>
                <c:pt idx="79">
                  <c:v>127.274</c:v>
                </c:pt>
                <c:pt idx="80">
                  <c:v>120.355</c:v>
                </c:pt>
                <c:pt idx="81">
                  <c:v>112.694</c:v>
                </c:pt>
                <c:pt idx="82">
                  <c:v>101.742</c:v>
                </c:pt>
                <c:pt idx="83">
                  <c:v>90.29</c:v>
                </c:pt>
                <c:pt idx="84">
                  <c:v>78.613</c:v>
                </c:pt>
                <c:pt idx="85">
                  <c:v>64.031999999999996</c:v>
                </c:pt>
                <c:pt idx="86">
                  <c:v>54.418999999999997</c:v>
                </c:pt>
                <c:pt idx="87">
                  <c:v>53.097000000000001</c:v>
                </c:pt>
                <c:pt idx="88">
                  <c:v>51.758000000000003</c:v>
                </c:pt>
                <c:pt idx="89">
                  <c:v>54.354999999999997</c:v>
                </c:pt>
                <c:pt idx="90">
                  <c:v>54</c:v>
                </c:pt>
                <c:pt idx="91">
                  <c:v>52.274000000000001</c:v>
                </c:pt>
                <c:pt idx="92">
                  <c:v>52.241999999999997</c:v>
                </c:pt>
                <c:pt idx="93">
                  <c:v>49.338999999999999</c:v>
                </c:pt>
                <c:pt idx="94">
                  <c:v>51.402999999999999</c:v>
                </c:pt>
                <c:pt idx="95">
                  <c:v>49.645000000000003</c:v>
                </c:pt>
                <c:pt idx="96">
                  <c:v>48.79</c:v>
                </c:pt>
                <c:pt idx="97">
                  <c:v>51.128999999999998</c:v>
                </c:pt>
                <c:pt idx="98">
                  <c:v>49.741999999999997</c:v>
                </c:pt>
                <c:pt idx="99">
                  <c:v>52.161000000000001</c:v>
                </c:pt>
                <c:pt idx="100">
                  <c:v>52.854999999999997</c:v>
                </c:pt>
                <c:pt idx="101">
                  <c:v>49.871000000000002</c:v>
                </c:pt>
                <c:pt idx="102">
                  <c:v>49.031999999999996</c:v>
                </c:pt>
                <c:pt idx="103">
                  <c:v>49.5</c:v>
                </c:pt>
                <c:pt idx="104">
                  <c:v>52.081000000000003</c:v>
                </c:pt>
                <c:pt idx="105">
                  <c:v>51.854999999999997</c:v>
                </c:pt>
                <c:pt idx="106">
                  <c:v>50.354999999999997</c:v>
                </c:pt>
                <c:pt idx="107">
                  <c:v>48.871000000000002</c:v>
                </c:pt>
                <c:pt idx="108">
                  <c:v>51.451999999999998</c:v>
                </c:pt>
                <c:pt idx="109">
                  <c:v>49.935000000000002</c:v>
                </c:pt>
                <c:pt idx="110">
                  <c:v>50.225999999999999</c:v>
                </c:pt>
                <c:pt idx="111">
                  <c:v>48.854999999999997</c:v>
                </c:pt>
                <c:pt idx="112">
                  <c:v>50.854999999999997</c:v>
                </c:pt>
                <c:pt idx="113">
                  <c:v>47.887</c:v>
                </c:pt>
                <c:pt idx="114">
                  <c:v>45.984000000000002</c:v>
                </c:pt>
                <c:pt idx="115">
                  <c:v>47.371000000000002</c:v>
                </c:pt>
                <c:pt idx="116">
                  <c:v>48.71</c:v>
                </c:pt>
                <c:pt idx="117">
                  <c:v>48.048000000000002</c:v>
                </c:pt>
                <c:pt idx="118">
                  <c:v>47.402999999999999</c:v>
                </c:pt>
                <c:pt idx="119">
                  <c:v>45.79</c:v>
                </c:pt>
                <c:pt idx="120">
                  <c:v>46.645000000000003</c:v>
                </c:pt>
                <c:pt idx="121">
                  <c:v>48.323</c:v>
                </c:pt>
                <c:pt idx="122">
                  <c:v>49.21</c:v>
                </c:pt>
                <c:pt idx="123">
                  <c:v>45.854999999999997</c:v>
                </c:pt>
                <c:pt idx="124">
                  <c:v>46</c:v>
                </c:pt>
                <c:pt idx="125">
                  <c:v>48.435000000000002</c:v>
                </c:pt>
                <c:pt idx="126">
                  <c:v>48.531999999999996</c:v>
                </c:pt>
                <c:pt idx="127">
                  <c:v>46.774000000000001</c:v>
                </c:pt>
                <c:pt idx="128">
                  <c:v>45.258000000000003</c:v>
                </c:pt>
                <c:pt idx="129">
                  <c:v>45.064999999999998</c:v>
                </c:pt>
                <c:pt idx="130">
                  <c:v>46.387</c:v>
                </c:pt>
                <c:pt idx="131">
                  <c:v>44.741999999999997</c:v>
                </c:pt>
                <c:pt idx="132">
                  <c:v>45.29</c:v>
                </c:pt>
                <c:pt idx="133">
                  <c:v>44.823</c:v>
                </c:pt>
                <c:pt idx="134">
                  <c:v>45.145000000000003</c:v>
                </c:pt>
                <c:pt idx="135">
                  <c:v>42.581000000000003</c:v>
                </c:pt>
                <c:pt idx="136">
                  <c:v>45.71</c:v>
                </c:pt>
                <c:pt idx="137">
                  <c:v>46.451999999999998</c:v>
                </c:pt>
                <c:pt idx="138">
                  <c:v>46.871000000000002</c:v>
                </c:pt>
                <c:pt idx="139">
                  <c:v>46.935000000000002</c:v>
                </c:pt>
                <c:pt idx="140">
                  <c:v>42.581000000000003</c:v>
                </c:pt>
                <c:pt idx="141">
                  <c:v>43.871000000000002</c:v>
                </c:pt>
                <c:pt idx="142">
                  <c:v>43.902999999999999</c:v>
                </c:pt>
                <c:pt idx="143">
                  <c:v>43.548000000000002</c:v>
                </c:pt>
                <c:pt idx="144">
                  <c:v>44.515999999999998</c:v>
                </c:pt>
                <c:pt idx="145">
                  <c:v>47.274000000000001</c:v>
                </c:pt>
                <c:pt idx="146">
                  <c:v>43.694000000000003</c:v>
                </c:pt>
                <c:pt idx="147">
                  <c:v>44.951999999999998</c:v>
                </c:pt>
                <c:pt idx="148">
                  <c:v>45.097000000000001</c:v>
                </c:pt>
                <c:pt idx="149">
                  <c:v>44.838999999999999</c:v>
                </c:pt>
                <c:pt idx="150">
                  <c:v>45.387</c:v>
                </c:pt>
                <c:pt idx="151">
                  <c:v>42.402999999999999</c:v>
                </c:pt>
                <c:pt idx="152">
                  <c:v>43.081000000000003</c:v>
                </c:pt>
                <c:pt idx="153">
                  <c:v>41.71</c:v>
                </c:pt>
                <c:pt idx="154">
                  <c:v>42.935000000000002</c:v>
                </c:pt>
                <c:pt idx="155">
                  <c:v>40.29</c:v>
                </c:pt>
                <c:pt idx="156">
                  <c:v>45.887</c:v>
                </c:pt>
                <c:pt idx="157">
                  <c:v>42.581000000000003</c:v>
                </c:pt>
                <c:pt idx="158">
                  <c:v>44.984000000000002</c:v>
                </c:pt>
                <c:pt idx="159">
                  <c:v>41.338999999999999</c:v>
                </c:pt>
                <c:pt idx="160">
                  <c:v>41.902999999999999</c:v>
                </c:pt>
                <c:pt idx="161">
                  <c:v>44.435000000000002</c:v>
                </c:pt>
                <c:pt idx="162">
                  <c:v>41.194000000000003</c:v>
                </c:pt>
                <c:pt idx="163">
                  <c:v>41.21</c:v>
                </c:pt>
                <c:pt idx="164">
                  <c:v>43.435000000000002</c:v>
                </c:pt>
                <c:pt idx="165">
                  <c:v>42.597000000000001</c:v>
                </c:pt>
                <c:pt idx="166">
                  <c:v>42.145000000000003</c:v>
                </c:pt>
                <c:pt idx="167">
                  <c:v>41.725999999999999</c:v>
                </c:pt>
                <c:pt idx="168">
                  <c:v>40.613</c:v>
                </c:pt>
                <c:pt idx="169">
                  <c:v>42.484000000000002</c:v>
                </c:pt>
                <c:pt idx="170">
                  <c:v>40.161000000000001</c:v>
                </c:pt>
                <c:pt idx="171">
                  <c:v>42.225999999999999</c:v>
                </c:pt>
                <c:pt idx="172">
                  <c:v>41.694000000000003</c:v>
                </c:pt>
                <c:pt idx="173">
                  <c:v>41.338999999999999</c:v>
                </c:pt>
                <c:pt idx="174">
                  <c:v>41.064999999999998</c:v>
                </c:pt>
                <c:pt idx="175">
                  <c:v>42.984000000000002</c:v>
                </c:pt>
                <c:pt idx="176">
                  <c:v>38.805999999999997</c:v>
                </c:pt>
                <c:pt idx="177">
                  <c:v>43.128999999999998</c:v>
                </c:pt>
                <c:pt idx="178">
                  <c:v>42.338999999999999</c:v>
                </c:pt>
                <c:pt idx="179">
                  <c:v>42.645000000000003</c:v>
                </c:pt>
                <c:pt idx="180">
                  <c:v>38.661000000000001</c:v>
                </c:pt>
                <c:pt idx="181">
                  <c:v>38.887</c:v>
                </c:pt>
                <c:pt idx="182">
                  <c:v>42.225999999999999</c:v>
                </c:pt>
                <c:pt idx="183">
                  <c:v>42.887</c:v>
                </c:pt>
                <c:pt idx="184">
                  <c:v>42.323</c:v>
                </c:pt>
                <c:pt idx="185">
                  <c:v>42.241999999999997</c:v>
                </c:pt>
                <c:pt idx="186">
                  <c:v>40.774000000000001</c:v>
                </c:pt>
                <c:pt idx="187">
                  <c:v>40.902999999999999</c:v>
                </c:pt>
                <c:pt idx="188">
                  <c:v>42.323</c:v>
                </c:pt>
                <c:pt idx="189">
                  <c:v>44.031999999999996</c:v>
                </c:pt>
                <c:pt idx="190">
                  <c:v>40.177</c:v>
                </c:pt>
                <c:pt idx="191">
                  <c:v>41.418999999999997</c:v>
                </c:pt>
                <c:pt idx="192">
                  <c:v>43.015999999999998</c:v>
                </c:pt>
                <c:pt idx="193">
                  <c:v>40.145000000000003</c:v>
                </c:pt>
                <c:pt idx="194">
                  <c:v>39.435000000000002</c:v>
                </c:pt>
                <c:pt idx="195">
                  <c:v>41.371000000000002</c:v>
                </c:pt>
                <c:pt idx="196">
                  <c:v>40.241999999999997</c:v>
                </c:pt>
                <c:pt idx="197">
                  <c:v>38.951999999999998</c:v>
                </c:pt>
                <c:pt idx="198">
                  <c:v>40.613</c:v>
                </c:pt>
                <c:pt idx="199">
                  <c:v>40.177</c:v>
                </c:pt>
                <c:pt idx="200">
                  <c:v>40.225999999999999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59.73322642346497</c:v>
                </c:pt>
                <c:pt idx="1">
                  <c:v>59.980978751118975</c:v>
                </c:pt>
                <c:pt idx="2">
                  <c:v>60.231047897295312</c:v>
                </c:pt>
                <c:pt idx="3">
                  <c:v>60.483360755101458</c:v>
                </c:pt>
                <c:pt idx="4">
                  <c:v>60.737816737712215</c:v>
                </c:pt>
                <c:pt idx="5">
                  <c:v>60.994287235395859</c:v>
                </c:pt>
                <c:pt idx="6">
                  <c:v>61.252616824500819</c:v>
                </c:pt>
                <c:pt idx="7">
                  <c:v>61.512627120634825</c:v>
                </c:pt>
                <c:pt idx="8">
                  <c:v>61.774124477252926</c:v>
                </c:pt>
                <c:pt idx="9">
                  <c:v>62.036913115673102</c:v>
                </c:pt>
                <c:pt idx="10">
                  <c:v>62.30081573941959</c:v>
                </c:pt>
                <c:pt idx="11">
                  <c:v>62.565704235384253</c:v>
                </c:pt>
                <c:pt idx="12">
                  <c:v>62.831543688151413</c:v>
                </c:pt>
                <c:pt idx="13">
                  <c:v>63.098453610230969</c:v>
                </c:pt>
                <c:pt idx="14">
                  <c:v>63.366790980107446</c:v>
                </c:pt>
                <c:pt idx="15">
                  <c:v>63.637260319108513</c:v>
                </c:pt>
                <c:pt idx="16">
                  <c:v>63.911056536709275</c:v>
                </c:pt>
                <c:pt idx="17">
                  <c:v>64.190046510811783</c:v>
                </c:pt>
                <c:pt idx="18">
                  <c:v>64.476995192119304</c:v>
                </c:pt>
                <c:pt idx="19">
                  <c:v>64.775841249111465</c:v>
                </c:pt>
                <c:pt idx="20">
                  <c:v>65.092025701917507</c:v>
                </c:pt>
                <c:pt idx="21">
                  <c:v>65.432874425014248</c:v>
                </c:pt>
                <c:pt idx="22">
                  <c:v>65.808031644445478</c:v>
                </c:pt>
                <c:pt idx="23">
                  <c:v>66.229936479235434</c:v>
                </c:pt>
                <c:pt idx="24">
                  <c:v>66.714328130418835</c:v>
                </c:pt>
                <c:pt idx="25">
                  <c:v>67.28075758589388</c:v>
                </c:pt>
                <c:pt idx="26">
                  <c:v>67.953074938552575</c:v>
                </c:pt>
                <c:pt idx="27">
                  <c:v>68.759852071348732</c:v>
                </c:pt>
                <c:pt idx="28">
                  <c:v>69.734691241655369</c:v>
                </c:pt>
                <c:pt idx="29">
                  <c:v>70.91636192981089</c:v>
                </c:pt>
                <c:pt idx="30">
                  <c:v>72.34870234391029</c:v>
                </c:pt>
                <c:pt idx="31">
                  <c:v>74.080219482265292</c:v>
                </c:pt>
                <c:pt idx="32">
                  <c:v>76.163323978087817</c:v>
                </c:pt>
                <c:pt idx="33">
                  <c:v>78.653144318308435</c:v>
                </c:pt>
                <c:pt idx="34">
                  <c:v>81.605880379188932</c:v>
                </c:pt>
                <c:pt idx="35">
                  <c:v>85.076678949362517</c:v>
                </c:pt>
                <c:pt idx="36">
                  <c:v>89.117043474936992</c:v>
                </c:pt>
                <c:pt idx="37">
                  <c:v>93.77182445843988</c:v>
                </c:pt>
                <c:pt idx="38">
                  <c:v>99.07587041263217</c:v>
                </c:pt>
                <c:pt idx="39">
                  <c:v>105.05044055914243</c:v>
                </c:pt>
                <c:pt idx="40">
                  <c:v>111.69946724138404</c:v>
                </c:pt>
                <c:pt idx="41">
                  <c:v>119.00566995118471</c:v>
                </c:pt>
                <c:pt idx="42">
                  <c:v>126.92631084086076</c:v>
                </c:pt>
                <c:pt idx="43">
                  <c:v>135.38799867578973</c:v>
                </c:pt>
                <c:pt idx="44">
                  <c:v>144.27942342140949</c:v>
                </c:pt>
                <c:pt idx="45">
                  <c:v>153.44045613059475</c:v>
                </c:pt>
                <c:pt idx="46">
                  <c:v>162.6462062273543</c:v>
                </c:pt>
                <c:pt idx="47">
                  <c:v>171.58620562891295</c:v>
                </c:pt>
                <c:pt idx="48">
                  <c:v>179.84261948779809</c:v>
                </c:pt>
                <c:pt idx="49">
                  <c:v>186.87710449424117</c:v>
                </c:pt>
                <c:pt idx="50">
                  <c:v>192.04163848677098</c:v>
                </c:pt>
                <c:pt idx="51">
                  <c:v>194.63023943291253</c:v>
                </c:pt>
                <c:pt idx="52">
                  <c:v>193.98130466760145</c:v>
                </c:pt>
                <c:pt idx="53">
                  <c:v>189.62244986087202</c:v>
                </c:pt>
                <c:pt idx="54">
                  <c:v>181.42566238347007</c:v>
                </c:pt>
                <c:pt idx="55">
                  <c:v>169.72161828443427</c:v>
                </c:pt>
                <c:pt idx="56">
                  <c:v>155.32150718232307</c:v>
                </c:pt>
                <c:pt idx="57">
                  <c:v>139.41936092752846</c:v>
                </c:pt>
                <c:pt idx="58">
                  <c:v>123.3907956050175</c:v>
                </c:pt>
                <c:pt idx="59">
                  <c:v>108.54587151548262</c:v>
                </c:pt>
                <c:pt idx="60">
                  <c:v>95.912891416939416</c:v>
                </c:pt>
                <c:pt idx="61">
                  <c:v>86.11594584674296</c:v>
                </c:pt>
                <c:pt idx="62">
                  <c:v>79.369335269736382</c:v>
                </c:pt>
                <c:pt idx="63">
                  <c:v>75.567218567122026</c:v>
                </c:pt>
                <c:pt idx="64">
                  <c:v>74.417854133445459</c:v>
                </c:pt>
                <c:pt idx="65">
                  <c:v>75.568332745350091</c:v>
                </c:pt>
                <c:pt idx="66">
                  <c:v>78.683328270681614</c:v>
                </c:pt>
                <c:pt idx="67">
                  <c:v>83.467309521950853</c:v>
                </c:pt>
                <c:pt idx="68">
                  <c:v>89.641472054408808</c:v>
                </c:pt>
                <c:pt idx="69">
                  <c:v>96.898083255827657</c:v>
                </c:pt>
                <c:pt idx="70">
                  <c:v>104.85619686671038</c:v>
                </c:pt>
                <c:pt idx="71">
                  <c:v>113.03740262824333</c:v>
                </c:pt>
                <c:pt idx="72">
                  <c:v>120.87216752956408</c:v>
                </c:pt>
                <c:pt idx="73">
                  <c:v>127.7387143241254</c:v>
                </c:pt>
                <c:pt idx="74">
                  <c:v>133.02839471052658</c:v>
                </c:pt>
                <c:pt idx="75">
                  <c:v>136.22496473120719</c:v>
                </c:pt>
                <c:pt idx="76">
                  <c:v>136.9810983990842</c:v>
                </c:pt>
                <c:pt idx="77">
                  <c:v>135.17498102528785</c:v>
                </c:pt>
                <c:pt idx="78">
                  <c:v>130.9334578607656</c:v>
                </c:pt>
                <c:pt idx="79">
                  <c:v>124.61542933323402</c:v>
                </c:pt>
                <c:pt idx="80">
                  <c:v>116.75823359368846</c:v>
                </c:pt>
                <c:pt idx="81">
                  <c:v>107.99815518729916</c:v>
                </c:pt>
                <c:pt idx="82">
                  <c:v>98.981567208820422</c:v>
                </c:pt>
                <c:pt idx="83">
                  <c:v>90.284134868760304</c:v>
                </c:pt>
                <c:pt idx="84">
                  <c:v>82.352008704670354</c:v>
                </c:pt>
                <c:pt idx="85">
                  <c:v>75.47240845170964</c:v>
                </c:pt>
                <c:pt idx="86">
                  <c:v>69.773613618746424</c:v>
                </c:pt>
                <c:pt idx="87">
                  <c:v>65.248264373207405</c:v>
                </c:pt>
                <c:pt idx="88">
                  <c:v>61.790431280853994</c:v>
                </c:pt>
                <c:pt idx="89">
                  <c:v>59.236472733321428</c:v>
                </c:pt>
                <c:pt idx="90">
                  <c:v>57.401656761882286</c:v>
                </c:pt>
                <c:pt idx="91">
                  <c:v>56.107740161937087</c:v>
                </c:pt>
                <c:pt idx="92">
                  <c:v>55.199995273944012</c:v>
                </c:pt>
                <c:pt idx="93">
                  <c:v>54.554709917264496</c:v>
                </c:pt>
                <c:pt idx="94">
                  <c:v>54.079599377375573</c:v>
                </c:pt>
                <c:pt idx="95">
                  <c:v>53.709929378142036</c:v>
                </c:pt>
                <c:pt idx="96">
                  <c:v>53.402777666440883</c:v>
                </c:pt>
                <c:pt idx="97">
                  <c:v>53.131144790283244</c:v>
                </c:pt>
                <c:pt idx="98">
                  <c:v>52.878875591166704</c:v>
                </c:pt>
                <c:pt idx="99">
                  <c:v>52.636756363594202</c:v>
                </c:pt>
                <c:pt idx="100">
                  <c:v>52.399770515379757</c:v>
                </c:pt>
                <c:pt idx="101">
                  <c:v>52.165307496101107</c:v>
                </c:pt>
                <c:pt idx="102">
                  <c:v>51.932068374137089</c:v>
                </c:pt>
                <c:pt idx="103">
                  <c:v>51.699436138256281</c:v>
                </c:pt>
                <c:pt idx="104">
                  <c:v>51.467133214640548</c:v>
                </c:pt>
                <c:pt idx="105">
                  <c:v>51.235044941663205</c:v>
                </c:pt>
                <c:pt idx="106">
                  <c:v>51.003133243976421</c:v>
                </c:pt>
                <c:pt idx="107">
                  <c:v>50.77139662227777</c:v>
                </c:pt>
                <c:pt idx="108">
                  <c:v>50.539852689580748</c:v>
                </c:pt>
                <c:pt idx="109">
                  <c:v>50.308531146257494</c:v>
                </c:pt>
                <c:pt idx="110">
                  <c:v>50.077471369167228</c:v>
                </c:pt>
                <c:pt idx="111">
                  <c:v>49.84672195928907</c:v>
                </c:pt>
                <c:pt idx="112">
                  <c:v>49.616341095883065</c:v>
                </c:pt>
                <c:pt idx="113">
                  <c:v>49.38639721811181</c:v>
                </c:pt>
                <c:pt idx="114">
                  <c:v>49.156969839091019</c:v>
                </c:pt>
                <c:pt idx="115">
                  <c:v>48.928150409646229</c:v>
                </c:pt>
                <c:pt idx="116">
                  <c:v>48.70004318948348</c:v>
                </c:pt>
                <c:pt idx="117">
                  <c:v>48.472766095223861</c:v>
                </c:pt>
                <c:pt idx="118">
                  <c:v>48.246451495474439</c:v>
                </c:pt>
                <c:pt idx="119">
                  <c:v>48.021246919720149</c:v>
                </c:pt>
                <c:pt idx="120">
                  <c:v>47.797315642978496</c:v>
                </c:pt>
                <c:pt idx="121">
                  <c:v>47.574837102967678</c:v>
                </c:pt>
                <c:pt idx="122">
                  <c:v>47.354007101605191</c:v>
                </c:pt>
                <c:pt idx="123">
                  <c:v>47.135037738478765</c:v>
                </c:pt>
                <c:pt idx="124">
                  <c:v>46.918157021042532</c:v>
                </c:pt>
                <c:pt idx="125">
                  <c:v>46.703608095340996</c:v>
                </c:pt>
                <c:pt idx="126">
                  <c:v>46.491648043402868</c:v>
                </c:pt>
                <c:pt idx="127">
                  <c:v>46.282546206160198</c:v>
                </c:pt>
                <c:pt idx="128">
                  <c:v>46.076582062935444</c:v>
                </c:pt>
                <c:pt idx="129">
                  <c:v>45.874043135509069</c:v>
                </c:pt>
                <c:pt idx="130">
                  <c:v>45.675225761979739</c:v>
                </c:pt>
                <c:pt idx="131">
                  <c:v>45.480452437779064</c:v>
                </c:pt>
                <c:pt idx="132">
                  <c:v>45.290159546652163</c:v>
                </c:pt>
                <c:pt idx="133">
                  <c:v>45.105224089573788</c:v>
                </c:pt>
                <c:pt idx="134">
                  <c:v>44.927926736961844</c:v>
                </c:pt>
                <c:pt idx="135">
                  <c:v>44.76414702265707</c:v>
                </c:pt>
                <c:pt idx="136">
                  <c:v>44.626879735773642</c:v>
                </c:pt>
                <c:pt idx="137">
                  <c:v>44.538804938849623</c:v>
                </c:pt>
                <c:pt idx="138">
                  <c:v>44.527676324354118</c:v>
                </c:pt>
                <c:pt idx="139">
                  <c:v>44.607721901416312</c:v>
                </c:pt>
                <c:pt idx="140">
                  <c:v>44.751333559658249</c:v>
                </c:pt>
                <c:pt idx="141">
                  <c:v>44.875663775337451</c:v>
                </c:pt>
                <c:pt idx="142">
                  <c:v>44.873015883131529</c:v>
                </c:pt>
                <c:pt idx="143">
                  <c:v>44.678285668485856</c:v>
                </c:pt>
                <c:pt idx="144">
                  <c:v>44.31857231957256</c:v>
                </c:pt>
                <c:pt idx="145">
                  <c:v>43.894897776696581</c:v>
                </c:pt>
                <c:pt idx="146">
                  <c:v>43.512285766952587</c:v>
                </c:pt>
                <c:pt idx="147">
                  <c:v>43.223205631380111</c:v>
                </c:pt>
                <c:pt idx="148">
                  <c:v>43.023434686965466</c:v>
                </c:pt>
                <c:pt idx="149">
                  <c:v>42.882517018836815</c:v>
                </c:pt>
                <c:pt idx="150">
                  <c:v>42.771873617825094</c:v>
                </c:pt>
                <c:pt idx="151">
                  <c:v>42.674712829978432</c:v>
                </c:pt>
                <c:pt idx="152">
                  <c:v>42.583714624209357</c:v>
                </c:pt>
                <c:pt idx="153">
                  <c:v>42.496249419694415</c:v>
                </c:pt>
                <c:pt idx="154">
                  <c:v>42.41136746734233</c:v>
                </c:pt>
                <c:pt idx="155">
                  <c:v>42.328584090016577</c:v>
                </c:pt>
                <c:pt idx="156">
                  <c:v>42.247524949246184</c:v>
                </c:pt>
                <c:pt idx="157">
                  <c:v>42.167849104319671</c:v>
                </c:pt>
                <c:pt idx="158">
                  <c:v>42.089237969906648</c:v>
                </c:pt>
                <c:pt idx="159">
                  <c:v>42.011395768630543</c:v>
                </c:pt>
                <c:pt idx="160">
                  <c:v>41.934051004848918</c:v>
                </c:pt>
                <c:pt idx="161">
                  <c:v>41.856957441755085</c:v>
                </c:pt>
                <c:pt idx="162">
                  <c:v>41.7798944678607</c:v>
                </c:pt>
                <c:pt idx="163">
                  <c:v>41.702666918133424</c:v>
                </c:pt>
                <c:pt idx="164">
                  <c:v>41.625104436543843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59.733176991597958</c:v>
                </c:pt>
                <c:pt idx="1">
                  <c:v>59.980895076374971</c:v>
                </c:pt>
                <c:pt idx="2">
                  <c:v>60.230907581540166</c:v>
                </c:pt>
                <c:pt idx="3">
                  <c:v>60.483127654630835</c:v>
                </c:pt>
                <c:pt idx="4">
                  <c:v>60.737433114807168</c:v>
                </c:pt>
                <c:pt idx="5">
                  <c:v>60.993661788305943</c:v>
                </c:pt>
                <c:pt idx="6">
                  <c:v>61.251606638630783</c:v>
                </c:pt>
                <c:pt idx="7">
                  <c:v>61.511010765936859</c:v>
                </c:pt>
                <c:pt idx="8">
                  <c:v>61.771562373473387</c:v>
                </c:pt>
                <c:pt idx="9">
                  <c:v>62.032889824806205</c:v>
                </c:pt>
                <c:pt idx="10">
                  <c:v>62.29455694318581</c:v>
                </c:pt>
                <c:pt idx="11">
                  <c:v>62.556058732822429</c:v>
                </c:pt>
                <c:pt idx="12">
                  <c:v>62.81681772952939</c:v>
                </c:pt>
                <c:pt idx="13">
                  <c:v>63.076181213296586</c:v>
                </c:pt>
                <c:pt idx="14">
                  <c:v>63.333419535512739</c:v>
                </c:pt>
                <c:pt idx="15">
                  <c:v>63.587725826024958</c:v>
                </c:pt>
                <c:pt idx="16">
                  <c:v>63.838217346996501</c:v>
                </c:pt>
                <c:pt idx="17">
                  <c:v>64.083938748508203</c:v>
                </c:pt>
                <c:pt idx="18">
                  <c:v>64.323867452165999</c:v>
                </c:pt>
                <c:pt idx="19">
                  <c:v>64.556921341312218</c:v>
                </c:pt>
                <c:pt idx="20">
                  <c:v>64.781968868459671</c:v>
                </c:pt>
                <c:pt idx="21">
                  <c:v>64.997841602367714</c:v>
                </c:pt>
                <c:pt idx="22">
                  <c:v>65.203349130660044</c:v>
                </c:pt>
                <c:pt idx="23">
                  <c:v>65.397296113053244</c:v>
                </c:pt>
                <c:pt idx="24">
                  <c:v>65.578501151327075</c:v>
                </c:pt>
                <c:pt idx="25">
                  <c:v>65.745817013355179</c:v>
                </c:pt>
                <c:pt idx="26">
                  <c:v>65.898151629624422</c:v>
                </c:pt>
                <c:pt idx="27">
                  <c:v>66.034489182267336</c:v>
                </c:pt>
                <c:pt idx="28">
                  <c:v>66.153910539001046</c:v>
                </c:pt>
                <c:pt idx="29">
                  <c:v>66.255612256304957</c:v>
                </c:pt>
                <c:pt idx="30">
                  <c:v>66.33892339378032</c:v>
                </c:pt>
                <c:pt idx="31">
                  <c:v>66.403319447312867</c:v>
                </c:pt>
                <c:pt idx="32">
                  <c:v>66.448432820453206</c:v>
                </c:pt>
                <c:pt idx="33">
                  <c:v>66.474059404926322</c:v>
                </c:pt>
                <c:pt idx="34">
                  <c:v>66.480161021974112</c:v>
                </c:pt>
                <c:pt idx="35">
                  <c:v>66.466863672936697</c:v>
                </c:pt>
                <c:pt idx="36">
                  <c:v>66.434451745168374</c:v>
                </c:pt>
                <c:pt idx="37">
                  <c:v>66.383358503240288</c:v>
                </c:pt>
                <c:pt idx="38">
                  <c:v>66.314153352300906</c:v>
                </c:pt>
                <c:pt idx="39">
                  <c:v>66.227526480381812</c:v>
                </c:pt>
                <c:pt idx="40">
                  <c:v>66.124271563209774</c:v>
                </c:pt>
                <c:pt idx="41">
                  <c:v>66.005267246816388</c:v>
                </c:pt>
                <c:pt idx="42">
                  <c:v>65.871458112056246</c:v>
                </c:pt>
                <c:pt idx="43">
                  <c:v>65.723835776540184</c:v>
                </c:pt>
                <c:pt idx="44">
                  <c:v>65.56342071132633</c:v>
                </c:pt>
                <c:pt idx="45">
                  <c:v>65.39124525113391</c:v>
                </c:pt>
                <c:pt idx="46">
                  <c:v>65.208338167201873</c:v>
                </c:pt>
                <c:pt idx="47">
                  <c:v>65.015711059866163</c:v>
                </c:pt>
                <c:pt idx="48">
                  <c:v>64.814346720786503</c:v>
                </c:pt>
                <c:pt idx="49">
                  <c:v>64.605189518098399</c:v>
                </c:pt>
                <c:pt idx="50">
                  <c:v>64.389137775326745</c:v>
                </c:pt>
                <c:pt idx="51">
                  <c:v>64.167038048644145</c:v>
                </c:pt>
                <c:pt idx="52">
                  <c:v>63.93968115742959</c:v>
                </c:pt>
                <c:pt idx="53">
                  <c:v>63.707799789322415</c:v>
                </c:pt>
                <c:pt idx="54">
                  <c:v>63.47206748146165</c:v>
                </c:pt>
                <c:pt idx="55">
                  <c:v>63.233098772223798</c:v>
                </c:pt>
                <c:pt idx="56">
                  <c:v>62.991450320164944</c:v>
                </c:pt>
                <c:pt idx="57">
                  <c:v>62.747622796681398</c:v>
                </c:pt>
                <c:pt idx="58">
                  <c:v>62.502063373929509</c:v>
                </c:pt>
                <c:pt idx="59">
                  <c:v>62.255168647865673</c:v>
                </c:pt>
                <c:pt idx="60">
                  <c:v>62.007287856271347</c:v>
                </c:pt>
                <c:pt idx="61">
                  <c:v>61.758726272039247</c:v>
                </c:pt>
                <c:pt idx="62">
                  <c:v>61.509748671856968</c:v>
                </c:pt>
                <c:pt idx="63">
                  <c:v>61.260582799055904</c:v>
                </c:pt>
                <c:pt idx="64">
                  <c:v>61.011422756364091</c:v>
                </c:pt>
                <c:pt idx="65">
                  <c:v>60.762432279370593</c:v>
                </c:pt>
                <c:pt idx="66">
                  <c:v>60.513747854593035</c:v>
                </c:pt>
                <c:pt idx="67">
                  <c:v>60.265481657160969</c:v>
                </c:pt>
                <c:pt idx="68">
                  <c:v>60.017724292391733</c:v>
                </c:pt>
                <c:pt idx="69">
                  <c:v>59.770547333095024</c:v>
                </c:pt>
                <c:pt idx="70">
                  <c:v>59.524005650476262</c:v>
                </c:pt>
                <c:pt idx="71">
                  <c:v>59.278139541211253</c:v>
                </c:pt>
                <c:pt idx="72">
                  <c:v>59.032976656823777</c:v>
                </c:pt>
                <c:pt idx="73">
                  <c:v>58.788533744095417</c:v>
                </c:pt>
                <c:pt idx="74">
                  <c:v>58.544818207039867</c:v>
                </c:pt>
                <c:pt idx="75">
                  <c:v>58.301829502131092</c:v>
                </c:pt>
                <c:pt idx="76">
                  <c:v>58.059560379117656</c:v>
                </c:pt>
                <c:pt idx="77">
                  <c:v>57.817997979995994</c:v>
                </c:pt>
                <c:pt idx="78">
                  <c:v>57.577124808651718</c:v>
                </c:pt>
                <c:pt idx="79">
                  <c:v>57.336919583385964</c:v>
                </c:pt>
                <c:pt idx="80">
                  <c:v>57.097357984093648</c:v>
                </c:pt>
                <c:pt idx="81">
                  <c:v>56.858413305301859</c:v>
                </c:pt>
                <c:pt idx="82">
                  <c:v>56.620057025654347</c:v>
                </c:pt>
                <c:pt idx="83">
                  <c:v>56.382259303774227</c:v>
                </c:pt>
                <c:pt idx="84">
                  <c:v>56.144989409779519</c:v>
                </c:pt>
                <c:pt idx="85">
                  <c:v>55.908216101081344</c:v>
                </c:pt>
                <c:pt idx="86">
                  <c:v>55.671907950481604</c:v>
                </c:pt>
                <c:pt idx="87">
                  <c:v>55.43603363401126</c:v>
                </c:pt>
                <c:pt idx="88">
                  <c:v>55.200562185422747</c:v>
                </c:pt>
                <c:pt idx="89">
                  <c:v>54.965463223773</c:v>
                </c:pt>
                <c:pt idx="90">
                  <c:v>54.730707160109567</c:v>
                </c:pt>
                <c:pt idx="91">
                  <c:v>54.496265388901939</c:v>
                </c:pt>
                <c:pt idx="92">
                  <c:v>54.262110469543039</c:v>
                </c:pt>
                <c:pt idx="93">
                  <c:v>54.028216302978123</c:v>
                </c:pt>
                <c:pt idx="94">
                  <c:v>53.794558308298818</c:v>
                </c:pt>
                <c:pt idx="95">
                  <c:v>53.561113603963108</c:v>
                </c:pt>
                <c:pt idx="96">
                  <c:v>53.327861198161962</c:v>
                </c:pt>
                <c:pt idx="97">
                  <c:v>53.094782192745278</c:v>
                </c:pt>
                <c:pt idx="98">
                  <c:v>52.861860005033897</c:v>
                </c:pt>
                <c:pt idx="99">
                  <c:v>52.629080611772146</c:v>
                </c:pt>
                <c:pt idx="100">
                  <c:v>52.396432819405696</c:v>
                </c:pt>
                <c:pt idx="101">
                  <c:v>52.163908564787882</c:v>
                </c:pt>
                <c:pt idx="102">
                  <c:v>51.931503250308793</c:v>
                </c:pt>
                <c:pt idx="103">
                  <c:v>51.699216117286184</c:v>
                </c:pt>
                <c:pt idx="104">
                  <c:v>51.467050661232612</c:v>
                </c:pt>
                <c:pt idx="105">
                  <c:v>51.235015092293345</c:v>
                </c:pt>
                <c:pt idx="106">
                  <c:v>51.003122843704304</c:v>
                </c:pt>
                <c:pt idx="107">
                  <c:v>50.771393130512507</c:v>
                </c:pt>
                <c:pt idx="108">
                  <c:v>50.539851559996066</c:v>
                </c:pt>
                <c:pt idx="109">
                  <c:v>50.30853079417075</c:v>
                </c:pt>
                <c:pt idx="110">
                  <c:v>50.077471263431342</c:v>
                </c:pt>
                <c:pt idx="111">
                  <c:v>49.846721928696027</c:v>
                </c:pt>
                <c:pt idx="112">
                  <c:v>49.616341087355266</c:v>
                </c:pt>
                <c:pt idx="113">
                  <c:v>49.386397215821717</c:v>
                </c:pt>
                <c:pt idx="114">
                  <c:v>49.156969838498561</c:v>
                </c:pt>
                <c:pt idx="115">
                  <c:v>48.928150409498578</c:v>
                </c:pt>
                <c:pt idx="116">
                  <c:v>48.700043189448031</c:v>
                </c:pt>
                <c:pt idx="117">
                  <c:v>48.472766095215661</c:v>
                </c:pt>
                <c:pt idx="118">
                  <c:v>48.246451495472613</c:v>
                </c:pt>
                <c:pt idx="119">
                  <c:v>48.021246919719758</c:v>
                </c:pt>
                <c:pt idx="120">
                  <c:v>47.797315642978418</c:v>
                </c:pt>
                <c:pt idx="121">
                  <c:v>47.574837102967663</c:v>
                </c:pt>
                <c:pt idx="122">
                  <c:v>47.354007101605156</c:v>
                </c:pt>
                <c:pt idx="123">
                  <c:v>47.13503773847809</c:v>
                </c:pt>
                <c:pt idx="124">
                  <c:v>46.918157021031782</c:v>
                </c:pt>
                <c:pt idx="125">
                  <c:v>46.703608095191797</c:v>
                </c:pt>
                <c:pt idx="126">
                  <c:v>46.49164804160317</c:v>
                </c:pt>
                <c:pt idx="127">
                  <c:v>46.282546187288553</c:v>
                </c:pt>
                <c:pt idx="128">
                  <c:v>46.076581890913836</c:v>
                </c:pt>
                <c:pt idx="129">
                  <c:v>45.874041772515248</c:v>
                </c:pt>
                <c:pt idx="130">
                  <c:v>45.675216375801682</c:v>
                </c:pt>
                <c:pt idx="131">
                  <c:v>45.480396273028447</c:v>
                </c:pt>
                <c:pt idx="132">
                  <c:v>45.289867648582309</c:v>
                </c:pt>
                <c:pt idx="133">
                  <c:v>45.103907426993949</c:v>
                </c:pt>
                <c:pt idx="134">
                  <c:v>44.922778042760825</c:v>
                </c:pt>
                <c:pt idx="135">
                  <c:v>44.746721981252954</c:v>
                </c:pt>
                <c:pt idx="136">
                  <c:v>44.575956249776418</c:v>
                </c:pt>
                <c:pt idx="137">
                  <c:v>44.41066696296005</c:v>
                </c:pt>
                <c:pt idx="138">
                  <c:v>44.251004244302067</c:v>
                </c:pt>
                <c:pt idx="139">
                  <c:v>44.097077653452821</c:v>
                </c:pt>
                <c:pt idx="140">
                  <c:v>43.948952344624644</c:v>
                </c:pt>
                <c:pt idx="141">
                  <c:v>43.806646144243032</c:v>
                </c:pt>
                <c:pt idx="142">
                  <c:v>43.670127705510168</c:v>
                </c:pt>
                <c:pt idx="143">
                  <c:v>43.539315855099787</c:v>
                </c:pt>
                <c:pt idx="144">
                  <c:v>43.414080195139562</c:v>
                </c:pt>
                <c:pt idx="145">
                  <c:v>43.294242965441001</c:v>
                </c:pt>
                <c:pt idx="146">
                  <c:v>43.179582110838922</c:v>
                </c:pt>
                <c:pt idx="147">
                  <c:v>43.069835441058089</c:v>
                </c:pt>
                <c:pt idx="148">
                  <c:v>42.964705720102522</c:v>
                </c:pt>
                <c:pt idx="149">
                  <c:v>42.863866482476041</c:v>
                </c:pt>
                <c:pt idx="150">
                  <c:v>42.766968347236919</c:v>
                </c:pt>
                <c:pt idx="151">
                  <c:v>42.673645589308812</c:v>
                </c:pt>
                <c:pt idx="152">
                  <c:v>42.58352273056861</c:v>
                </c:pt>
                <c:pt idx="153">
                  <c:v>42.496220929688917</c:v>
                </c:pt>
                <c:pt idx="154">
                  <c:v>42.411363977171867</c:v>
                </c:pt>
                <c:pt idx="155">
                  <c:v>42.328583737437839</c:v>
                </c:pt>
                <c:pt idx="156">
                  <c:v>42.24752491989053</c:v>
                </c:pt>
                <c:pt idx="157">
                  <c:v>42.16784910230615</c:v>
                </c:pt>
                <c:pt idx="158">
                  <c:v>42.089237969792919</c:v>
                </c:pt>
                <c:pt idx="159">
                  <c:v>42.011395768625256</c:v>
                </c:pt>
                <c:pt idx="160">
                  <c:v>41.934051004848719</c:v>
                </c:pt>
                <c:pt idx="161">
                  <c:v>41.856957441755078</c:v>
                </c:pt>
                <c:pt idx="162">
                  <c:v>41.7798944678607</c:v>
                </c:pt>
                <c:pt idx="163">
                  <c:v>41.702666918133424</c:v>
                </c:pt>
                <c:pt idx="164">
                  <c:v>41.625104436543843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62.18</c:v>
                </c:pt>
                <c:pt idx="1">
                  <c:v>61.508000000000003</c:v>
                </c:pt>
                <c:pt idx="2">
                  <c:v>61.048999999999999</c:v>
                </c:pt>
                <c:pt idx="3">
                  <c:v>59.524999999999999</c:v>
                </c:pt>
                <c:pt idx="4">
                  <c:v>62.540999999999997</c:v>
                </c:pt>
                <c:pt idx="5">
                  <c:v>62.295000000000002</c:v>
                </c:pt>
                <c:pt idx="6">
                  <c:v>64.23</c:v>
                </c:pt>
                <c:pt idx="7">
                  <c:v>64.164000000000001</c:v>
                </c:pt>
                <c:pt idx="8">
                  <c:v>65.066000000000003</c:v>
                </c:pt>
                <c:pt idx="9">
                  <c:v>61.966999999999999</c:v>
                </c:pt>
                <c:pt idx="10">
                  <c:v>64.738</c:v>
                </c:pt>
                <c:pt idx="11">
                  <c:v>64.557000000000002</c:v>
                </c:pt>
                <c:pt idx="12">
                  <c:v>62.573999999999998</c:v>
                </c:pt>
                <c:pt idx="13">
                  <c:v>65.41</c:v>
                </c:pt>
                <c:pt idx="14">
                  <c:v>66.459000000000003</c:v>
                </c:pt>
                <c:pt idx="15">
                  <c:v>65.983999999999995</c:v>
                </c:pt>
                <c:pt idx="16">
                  <c:v>65.606999999999999</c:v>
                </c:pt>
                <c:pt idx="17">
                  <c:v>66.131</c:v>
                </c:pt>
                <c:pt idx="18">
                  <c:v>65.885000000000005</c:v>
                </c:pt>
                <c:pt idx="19">
                  <c:v>66.492000000000004</c:v>
                </c:pt>
                <c:pt idx="20">
                  <c:v>67</c:v>
                </c:pt>
                <c:pt idx="21">
                  <c:v>64.656000000000006</c:v>
                </c:pt>
                <c:pt idx="22">
                  <c:v>66.623000000000005</c:v>
                </c:pt>
                <c:pt idx="23">
                  <c:v>65.950999999999993</c:v>
                </c:pt>
                <c:pt idx="24">
                  <c:v>67.754000000000005</c:v>
                </c:pt>
                <c:pt idx="25">
                  <c:v>67.540999999999997</c:v>
                </c:pt>
                <c:pt idx="26">
                  <c:v>68.049000000000007</c:v>
                </c:pt>
                <c:pt idx="27">
                  <c:v>66.623000000000005</c:v>
                </c:pt>
                <c:pt idx="28">
                  <c:v>68.966999999999999</c:v>
                </c:pt>
                <c:pt idx="29">
                  <c:v>68.787000000000006</c:v>
                </c:pt>
                <c:pt idx="30">
                  <c:v>69</c:v>
                </c:pt>
                <c:pt idx="31">
                  <c:v>72.049000000000007</c:v>
                </c:pt>
                <c:pt idx="32">
                  <c:v>72.77</c:v>
                </c:pt>
                <c:pt idx="33">
                  <c:v>73.704999999999998</c:v>
                </c:pt>
                <c:pt idx="34">
                  <c:v>74.474999999999994</c:v>
                </c:pt>
                <c:pt idx="35">
                  <c:v>75.606999999999999</c:v>
                </c:pt>
                <c:pt idx="36">
                  <c:v>78.721000000000004</c:v>
                </c:pt>
                <c:pt idx="37">
                  <c:v>85.18</c:v>
                </c:pt>
                <c:pt idx="38">
                  <c:v>92.376999999999995</c:v>
                </c:pt>
                <c:pt idx="39">
                  <c:v>99.164000000000001</c:v>
                </c:pt>
                <c:pt idx="40">
                  <c:v>112.21299999999999</c:v>
                </c:pt>
                <c:pt idx="41">
                  <c:v>125.705</c:v>
                </c:pt>
                <c:pt idx="42">
                  <c:v>138.672</c:v>
                </c:pt>
                <c:pt idx="43">
                  <c:v>154.934</c:v>
                </c:pt>
                <c:pt idx="44">
                  <c:v>169.23</c:v>
                </c:pt>
                <c:pt idx="45">
                  <c:v>187.066</c:v>
                </c:pt>
                <c:pt idx="46">
                  <c:v>197.90199999999999</c:v>
                </c:pt>
                <c:pt idx="47">
                  <c:v>209.91800000000001</c:v>
                </c:pt>
                <c:pt idx="48">
                  <c:v>217</c:v>
                </c:pt>
                <c:pt idx="49">
                  <c:v>221.49199999999999</c:v>
                </c:pt>
                <c:pt idx="50">
                  <c:v>221.65600000000001</c:v>
                </c:pt>
                <c:pt idx="51">
                  <c:v>218.78700000000001</c:v>
                </c:pt>
                <c:pt idx="52">
                  <c:v>211.08199999999999</c:v>
                </c:pt>
                <c:pt idx="53">
                  <c:v>197.90199999999999</c:v>
                </c:pt>
                <c:pt idx="54">
                  <c:v>175.91800000000001</c:v>
                </c:pt>
                <c:pt idx="55">
                  <c:v>143.70500000000001</c:v>
                </c:pt>
                <c:pt idx="56">
                  <c:v>107.131</c:v>
                </c:pt>
                <c:pt idx="57">
                  <c:v>78.983999999999995</c:v>
                </c:pt>
                <c:pt idx="58">
                  <c:v>65.656000000000006</c:v>
                </c:pt>
                <c:pt idx="59">
                  <c:v>65.540999999999997</c:v>
                </c:pt>
                <c:pt idx="60">
                  <c:v>64.343999999999994</c:v>
                </c:pt>
                <c:pt idx="61">
                  <c:v>64.147999999999996</c:v>
                </c:pt>
                <c:pt idx="62">
                  <c:v>65.721000000000004</c:v>
                </c:pt>
                <c:pt idx="63">
                  <c:v>69.638999999999996</c:v>
                </c:pt>
                <c:pt idx="64">
                  <c:v>74</c:v>
                </c:pt>
                <c:pt idx="65">
                  <c:v>81.656000000000006</c:v>
                </c:pt>
                <c:pt idx="66">
                  <c:v>89.623000000000005</c:v>
                </c:pt>
                <c:pt idx="67">
                  <c:v>97.016000000000005</c:v>
                </c:pt>
                <c:pt idx="68">
                  <c:v>111.164</c:v>
                </c:pt>
                <c:pt idx="69">
                  <c:v>122.279</c:v>
                </c:pt>
                <c:pt idx="70">
                  <c:v>133.59</c:v>
                </c:pt>
                <c:pt idx="71">
                  <c:v>144.328</c:v>
                </c:pt>
                <c:pt idx="72">
                  <c:v>150.24600000000001</c:v>
                </c:pt>
                <c:pt idx="73">
                  <c:v>155.852</c:v>
                </c:pt>
                <c:pt idx="74">
                  <c:v>161.066</c:v>
                </c:pt>
                <c:pt idx="75">
                  <c:v>161.672</c:v>
                </c:pt>
                <c:pt idx="76">
                  <c:v>159.328</c:v>
                </c:pt>
                <c:pt idx="77">
                  <c:v>150.852</c:v>
                </c:pt>
                <c:pt idx="78">
                  <c:v>136.62299999999999</c:v>
                </c:pt>
                <c:pt idx="79">
                  <c:v>114.295</c:v>
                </c:pt>
                <c:pt idx="80">
                  <c:v>89.311000000000007</c:v>
                </c:pt>
                <c:pt idx="81">
                  <c:v>67.835999999999999</c:v>
                </c:pt>
                <c:pt idx="82">
                  <c:v>57.393000000000001</c:v>
                </c:pt>
                <c:pt idx="83">
                  <c:v>55.984000000000002</c:v>
                </c:pt>
                <c:pt idx="84">
                  <c:v>54.573999999999998</c:v>
                </c:pt>
                <c:pt idx="85">
                  <c:v>56.279000000000003</c:v>
                </c:pt>
                <c:pt idx="86">
                  <c:v>53.573999999999998</c:v>
                </c:pt>
                <c:pt idx="87">
                  <c:v>54.475000000000001</c:v>
                </c:pt>
                <c:pt idx="88">
                  <c:v>53.984000000000002</c:v>
                </c:pt>
                <c:pt idx="89">
                  <c:v>54.311</c:v>
                </c:pt>
                <c:pt idx="90">
                  <c:v>52.884999999999998</c:v>
                </c:pt>
                <c:pt idx="91">
                  <c:v>53.720999999999997</c:v>
                </c:pt>
                <c:pt idx="92">
                  <c:v>53.459000000000003</c:v>
                </c:pt>
                <c:pt idx="93">
                  <c:v>54.082000000000001</c:v>
                </c:pt>
                <c:pt idx="94">
                  <c:v>53.360999999999997</c:v>
                </c:pt>
                <c:pt idx="95">
                  <c:v>53.360999999999997</c:v>
                </c:pt>
                <c:pt idx="96">
                  <c:v>52.491999999999997</c:v>
                </c:pt>
                <c:pt idx="97">
                  <c:v>51.622999999999998</c:v>
                </c:pt>
                <c:pt idx="98">
                  <c:v>53.524999999999999</c:v>
                </c:pt>
                <c:pt idx="99">
                  <c:v>53.115000000000002</c:v>
                </c:pt>
                <c:pt idx="100">
                  <c:v>54.295000000000002</c:v>
                </c:pt>
                <c:pt idx="101">
                  <c:v>52.966999999999999</c:v>
                </c:pt>
                <c:pt idx="102">
                  <c:v>51.869</c:v>
                </c:pt>
                <c:pt idx="103">
                  <c:v>48.984000000000002</c:v>
                </c:pt>
                <c:pt idx="104">
                  <c:v>51.59</c:v>
                </c:pt>
                <c:pt idx="105">
                  <c:v>50.164000000000001</c:v>
                </c:pt>
                <c:pt idx="106">
                  <c:v>53.573999999999998</c:v>
                </c:pt>
                <c:pt idx="107">
                  <c:v>50.59</c:v>
                </c:pt>
                <c:pt idx="108">
                  <c:v>52.82</c:v>
                </c:pt>
                <c:pt idx="109">
                  <c:v>54.917999999999999</c:v>
                </c:pt>
                <c:pt idx="110">
                  <c:v>53.639000000000003</c:v>
                </c:pt>
                <c:pt idx="111">
                  <c:v>51.59</c:v>
                </c:pt>
                <c:pt idx="112">
                  <c:v>52.689</c:v>
                </c:pt>
                <c:pt idx="113">
                  <c:v>53.41</c:v>
                </c:pt>
                <c:pt idx="114">
                  <c:v>50.213000000000001</c:v>
                </c:pt>
                <c:pt idx="115">
                  <c:v>49.622999999999998</c:v>
                </c:pt>
                <c:pt idx="116">
                  <c:v>51.82</c:v>
                </c:pt>
                <c:pt idx="117">
                  <c:v>51.671999999999997</c:v>
                </c:pt>
                <c:pt idx="118">
                  <c:v>47.655999999999999</c:v>
                </c:pt>
                <c:pt idx="119">
                  <c:v>48.689</c:v>
                </c:pt>
                <c:pt idx="120">
                  <c:v>48.246000000000002</c:v>
                </c:pt>
                <c:pt idx="121">
                  <c:v>49.295000000000002</c:v>
                </c:pt>
                <c:pt idx="122">
                  <c:v>44.951000000000001</c:v>
                </c:pt>
                <c:pt idx="123">
                  <c:v>47.426000000000002</c:v>
                </c:pt>
                <c:pt idx="124">
                  <c:v>46.23</c:v>
                </c:pt>
                <c:pt idx="125">
                  <c:v>47.360999999999997</c:v>
                </c:pt>
                <c:pt idx="126">
                  <c:v>45.295000000000002</c:v>
                </c:pt>
                <c:pt idx="127">
                  <c:v>47.426000000000002</c:v>
                </c:pt>
                <c:pt idx="128">
                  <c:v>45.393000000000001</c:v>
                </c:pt>
                <c:pt idx="129">
                  <c:v>46.213000000000001</c:v>
                </c:pt>
                <c:pt idx="130">
                  <c:v>44.573999999999998</c:v>
                </c:pt>
                <c:pt idx="131">
                  <c:v>46.851999999999997</c:v>
                </c:pt>
                <c:pt idx="132">
                  <c:v>46.508000000000003</c:v>
                </c:pt>
                <c:pt idx="133">
                  <c:v>46.753999999999998</c:v>
                </c:pt>
                <c:pt idx="134">
                  <c:v>45.246000000000002</c:v>
                </c:pt>
                <c:pt idx="135">
                  <c:v>47.213000000000001</c:v>
                </c:pt>
                <c:pt idx="136">
                  <c:v>47.753999999999998</c:v>
                </c:pt>
                <c:pt idx="137">
                  <c:v>46.459000000000003</c:v>
                </c:pt>
                <c:pt idx="138">
                  <c:v>47.262</c:v>
                </c:pt>
                <c:pt idx="139">
                  <c:v>45.671999999999997</c:v>
                </c:pt>
                <c:pt idx="140">
                  <c:v>46.540999999999997</c:v>
                </c:pt>
                <c:pt idx="141">
                  <c:v>48.18</c:v>
                </c:pt>
                <c:pt idx="142">
                  <c:v>47.59</c:v>
                </c:pt>
                <c:pt idx="143">
                  <c:v>46.835999999999999</c:v>
                </c:pt>
                <c:pt idx="144">
                  <c:v>46.557000000000002</c:v>
                </c:pt>
                <c:pt idx="145">
                  <c:v>44.540999999999997</c:v>
                </c:pt>
                <c:pt idx="146">
                  <c:v>43.279000000000003</c:v>
                </c:pt>
                <c:pt idx="147">
                  <c:v>43.197000000000003</c:v>
                </c:pt>
                <c:pt idx="148">
                  <c:v>41.720999999999997</c:v>
                </c:pt>
                <c:pt idx="149">
                  <c:v>42.704999999999998</c:v>
                </c:pt>
                <c:pt idx="150">
                  <c:v>43.015999999999998</c:v>
                </c:pt>
                <c:pt idx="151">
                  <c:v>41.951000000000001</c:v>
                </c:pt>
                <c:pt idx="152">
                  <c:v>42.639000000000003</c:v>
                </c:pt>
                <c:pt idx="153">
                  <c:v>44.540999999999997</c:v>
                </c:pt>
                <c:pt idx="154">
                  <c:v>43.360999999999997</c:v>
                </c:pt>
                <c:pt idx="155">
                  <c:v>41.835999999999999</c:v>
                </c:pt>
                <c:pt idx="156">
                  <c:v>42.720999999999997</c:v>
                </c:pt>
                <c:pt idx="157">
                  <c:v>43.066000000000003</c:v>
                </c:pt>
                <c:pt idx="158">
                  <c:v>39.409999999999997</c:v>
                </c:pt>
                <c:pt idx="159">
                  <c:v>41.966999999999999</c:v>
                </c:pt>
                <c:pt idx="160">
                  <c:v>42.753999999999998</c:v>
                </c:pt>
                <c:pt idx="161">
                  <c:v>41.984000000000002</c:v>
                </c:pt>
                <c:pt idx="162">
                  <c:v>42.655999999999999</c:v>
                </c:pt>
                <c:pt idx="163">
                  <c:v>40.246000000000002</c:v>
                </c:pt>
                <c:pt idx="164">
                  <c:v>39.802999999999997</c:v>
                </c:pt>
                <c:pt idx="165">
                  <c:v>40.851999999999997</c:v>
                </c:pt>
                <c:pt idx="166">
                  <c:v>43.262</c:v>
                </c:pt>
                <c:pt idx="167">
                  <c:v>42.097999999999999</c:v>
                </c:pt>
                <c:pt idx="168">
                  <c:v>41.884999999999998</c:v>
                </c:pt>
                <c:pt idx="169">
                  <c:v>39.704999999999998</c:v>
                </c:pt>
                <c:pt idx="170">
                  <c:v>42.082000000000001</c:v>
                </c:pt>
                <c:pt idx="171">
                  <c:v>41.851999999999997</c:v>
                </c:pt>
                <c:pt idx="172">
                  <c:v>40.917999999999999</c:v>
                </c:pt>
                <c:pt idx="173">
                  <c:v>40.508000000000003</c:v>
                </c:pt>
                <c:pt idx="174">
                  <c:v>43.393000000000001</c:v>
                </c:pt>
                <c:pt idx="175">
                  <c:v>41.802999999999997</c:v>
                </c:pt>
                <c:pt idx="176">
                  <c:v>40.606999999999999</c:v>
                </c:pt>
                <c:pt idx="177">
                  <c:v>43.835999999999999</c:v>
                </c:pt>
                <c:pt idx="178">
                  <c:v>40.131</c:v>
                </c:pt>
                <c:pt idx="179">
                  <c:v>41.459000000000003</c:v>
                </c:pt>
                <c:pt idx="180">
                  <c:v>43.164000000000001</c:v>
                </c:pt>
                <c:pt idx="181">
                  <c:v>40.131</c:v>
                </c:pt>
                <c:pt idx="182">
                  <c:v>40.508000000000003</c:v>
                </c:pt>
                <c:pt idx="183">
                  <c:v>40.360999999999997</c:v>
                </c:pt>
                <c:pt idx="184">
                  <c:v>40.869</c:v>
                </c:pt>
                <c:pt idx="185">
                  <c:v>41.984000000000002</c:v>
                </c:pt>
                <c:pt idx="186">
                  <c:v>41.41</c:v>
                </c:pt>
                <c:pt idx="187">
                  <c:v>39.491999999999997</c:v>
                </c:pt>
                <c:pt idx="188">
                  <c:v>39.770000000000003</c:v>
                </c:pt>
                <c:pt idx="189">
                  <c:v>38.393000000000001</c:v>
                </c:pt>
                <c:pt idx="190">
                  <c:v>40.508000000000003</c:v>
                </c:pt>
                <c:pt idx="191">
                  <c:v>38.851999999999997</c:v>
                </c:pt>
                <c:pt idx="192">
                  <c:v>40.328000000000003</c:v>
                </c:pt>
                <c:pt idx="193">
                  <c:v>38.097999999999999</c:v>
                </c:pt>
                <c:pt idx="194">
                  <c:v>40.738</c:v>
                </c:pt>
                <c:pt idx="195">
                  <c:v>39.115000000000002</c:v>
                </c:pt>
                <c:pt idx="196">
                  <c:v>40.82</c:v>
                </c:pt>
                <c:pt idx="197">
                  <c:v>40.786999999999999</c:v>
                </c:pt>
                <c:pt idx="198">
                  <c:v>40.097999999999999</c:v>
                </c:pt>
                <c:pt idx="199">
                  <c:v>39.671999999999997</c:v>
                </c:pt>
                <c:pt idx="200">
                  <c:v>40.671999999999997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61.347300825642925</c:v>
                </c:pt>
                <c:pt idx="1">
                  <c:v>61.625930192627223</c:v>
                </c:pt>
                <c:pt idx="2">
                  <c:v>61.902565731078795</c:v>
                </c:pt>
                <c:pt idx="3">
                  <c:v>62.176855987977639</c:v>
                </c:pt>
                <c:pt idx="4">
                  <c:v>62.448408541990311</c:v>
                </c:pt>
                <c:pt idx="5">
                  <c:v>62.716787283227504</c:v>
                </c:pt>
                <c:pt idx="6">
                  <c:v>62.981510005443113</c:v>
                </c:pt>
                <c:pt idx="7">
                  <c:v>63.242046542375085</c:v>
                </c:pt>
                <c:pt idx="8">
                  <c:v>63.497817793334846</c:v>
                </c:pt>
                <c:pt idx="9">
                  <c:v>63.748196156736796</c:v>
                </c:pt>
                <c:pt idx="10">
                  <c:v>63.992508154691706</c:v>
                </c:pt>
                <c:pt idx="11">
                  <c:v>64.230040430189646</c:v>
                </c:pt>
                <c:pt idx="12">
                  <c:v>64.460050888981542</c:v>
                </c:pt>
                <c:pt idx="13">
                  <c:v>64.681787615887302</c:v>
                </c:pt>
                <c:pt idx="14">
                  <c:v>64.894519410445042</c:v>
                </c:pt>
                <c:pt idx="15">
                  <c:v>65.097583460241239</c:v>
                </c:pt>
                <c:pt idx="16">
                  <c:v>65.290457899973205</c:v>
                </c:pt>
                <c:pt idx="17">
                  <c:v>65.47286986268638</c:v>
                </c:pt>
                <c:pt idx="18">
                  <c:v>65.644953127301122</c:v>
                </c:pt>
                <c:pt idx="19">
                  <c:v>65.807473501370609</c:v>
                </c:pt>
                <c:pt idx="20">
                  <c:v>65.962144370216549</c:v>
                </c:pt>
                <c:pt idx="21">
                  <c:v>66.112058862012432</c:v>
                </c:pt>
                <c:pt idx="22">
                  <c:v>66.262267969140851</c:v>
                </c:pt>
                <c:pt idx="23">
                  <c:v>66.420534502419642</c:v>
                </c:pt>
                <c:pt idx="24">
                  <c:v>66.598289334047095</c:v>
                </c:pt>
                <c:pt idx="25">
                  <c:v>66.811807105855976</c:v>
                </c:pt>
                <c:pt idx="26">
                  <c:v>67.083601430254291</c:v>
                </c:pt>
                <c:pt idx="27">
                  <c:v>67.444012797498402</c:v>
                </c:pt>
                <c:pt idx="28">
                  <c:v>67.932924818237751</c:v>
                </c:pt>
                <c:pt idx="29">
                  <c:v>68.601496247130697</c:v>
                </c:pt>
                <c:pt idx="30">
                  <c:v>69.513739546030379</c:v>
                </c:pt>
                <c:pt idx="31">
                  <c:v>70.747716147745749</c:v>
                </c:pt>
                <c:pt idx="32">
                  <c:v>72.396061519415468</c:v>
                </c:pt>
                <c:pt idx="33">
                  <c:v>74.565509834782546</c:v>
                </c:pt>
                <c:pt idx="34">
                  <c:v>77.375070923352638</c:v>
                </c:pt>
                <c:pt idx="35">
                  <c:v>80.952534325451722</c:v>
                </c:pt>
                <c:pt idx="36">
                  <c:v>85.429048598347208</c:v>
                </c:pt>
                <c:pt idx="37">
                  <c:v>90.931656400320591</c:v>
                </c:pt>
                <c:pt idx="38">
                  <c:v>97.573858415305637</c:v>
                </c:pt>
                <c:pt idx="39">
                  <c:v>105.44452335958445</c:v>
                </c:pt>
                <c:pt idx="40">
                  <c:v>114.5957357730651</c:v>
                </c:pt>
                <c:pt idx="41">
                  <c:v>125.03043430315192</c:v>
                </c:pt>
                <c:pt idx="42">
                  <c:v>136.69083305207508</c:v>
                </c:pt>
                <c:pt idx="43">
                  <c:v>149.44831684219346</c:v>
                </c:pt>
                <c:pt idx="44">
                  <c:v>163.09385863984588</c:v>
                </c:pt>
                <c:pt idx="45">
                  <c:v>177.32313772364853</c:v>
                </c:pt>
                <c:pt idx="46">
                  <c:v>191.70054476004469</c:v>
                </c:pt>
                <c:pt idx="47">
                  <c:v>205.57483179203311</c:v>
                </c:pt>
                <c:pt idx="48">
                  <c:v>217.92620391914488</c:v>
                </c:pt>
                <c:pt idx="49">
                  <c:v>227.18670896109404</c:v>
                </c:pt>
                <c:pt idx="50">
                  <c:v>231.20409465747179</c:v>
                </c:pt>
                <c:pt idx="51">
                  <c:v>227.61920446028162</c:v>
                </c:pt>
                <c:pt idx="52">
                  <c:v>214.79560581288771</c:v>
                </c:pt>
                <c:pt idx="53">
                  <c:v>192.98518215483327</c:v>
                </c:pt>
                <c:pt idx="54">
                  <c:v>164.94397572809044</c:v>
                </c:pt>
                <c:pt idx="55">
                  <c:v>135.30970580600081</c:v>
                </c:pt>
                <c:pt idx="56">
                  <c:v>108.88454100688111</c:v>
                </c:pt>
                <c:pt idx="57">
                  <c:v>88.855674016579684</c:v>
                </c:pt>
                <c:pt idx="58">
                  <c:v>76.036050970341961</c:v>
                </c:pt>
                <c:pt idx="59">
                  <c:v>69.365912610863276</c:v>
                </c:pt>
                <c:pt idx="60">
                  <c:v>67.038767862732826</c:v>
                </c:pt>
                <c:pt idx="61">
                  <c:v>67.444697554110689</c:v>
                </c:pt>
                <c:pt idx="62">
                  <c:v>69.564902948226219</c:v>
                </c:pt>
                <c:pt idx="63">
                  <c:v>72.928005060795513</c:v>
                </c:pt>
                <c:pt idx="64">
                  <c:v>77.400639944627287</c:v>
                </c:pt>
                <c:pt idx="65">
                  <c:v>82.997199914810636</c:v>
                </c:pt>
                <c:pt idx="66">
                  <c:v>89.761628840566473</c:v>
                </c:pt>
                <c:pt idx="67">
                  <c:v>97.705315198888428</c:v>
                </c:pt>
                <c:pt idx="68">
                  <c:v>106.77426761174512</c:v>
                </c:pt>
                <c:pt idx="69">
                  <c:v>116.8281385174628</c:v>
                </c:pt>
                <c:pt idx="70">
                  <c:v>127.61914513602068</c:v>
                </c:pt>
                <c:pt idx="71">
                  <c:v>138.75283249972685</c:v>
                </c:pt>
                <c:pt idx="72">
                  <c:v>149.60039333602839</c:v>
                </c:pt>
                <c:pt idx="73">
                  <c:v>159.14272804924997</c:v>
                </c:pt>
                <c:pt idx="74">
                  <c:v>165.81114546370864</c:v>
                </c:pt>
                <c:pt idx="75">
                  <c:v>167.55167058992356</c:v>
                </c:pt>
                <c:pt idx="76">
                  <c:v>162.41091953191682</c:v>
                </c:pt>
                <c:pt idx="77">
                  <c:v>149.64106932697106</c:v>
                </c:pt>
                <c:pt idx="78">
                  <c:v>130.68537754798851</c:v>
                </c:pt>
                <c:pt idx="79">
                  <c:v>109.09482082161503</c:v>
                </c:pt>
                <c:pt idx="80">
                  <c:v>89.092725558904164</c:v>
                </c:pt>
                <c:pt idx="81">
                  <c:v>73.701224427856545</c:v>
                </c:pt>
                <c:pt idx="82">
                  <c:v>63.762460366200258</c:v>
                </c:pt>
                <c:pt idx="83">
                  <c:v>58.330088184455455</c:v>
                </c:pt>
                <c:pt idx="84">
                  <c:v>55.777533031269108</c:v>
                </c:pt>
                <c:pt idx="85">
                  <c:v>54.702555578629251</c:v>
                </c:pt>
                <c:pt idx="86">
                  <c:v>54.247625965562861</c:v>
                </c:pt>
                <c:pt idx="87">
                  <c:v>54.00805119073933</c:v>
                </c:pt>
                <c:pt idx="88">
                  <c:v>53.831234194634575</c:v>
                </c:pt>
                <c:pt idx="89">
                  <c:v>53.670342254874967</c:v>
                </c:pt>
                <c:pt idx="90">
                  <c:v>53.513518327707885</c:v>
                </c:pt>
                <c:pt idx="91">
                  <c:v>53.358231219314675</c:v>
                </c:pt>
                <c:pt idx="92">
                  <c:v>53.20398332399779</c:v>
                </c:pt>
                <c:pt idx="93">
                  <c:v>53.050645244813389</c:v>
                </c:pt>
                <c:pt idx="94">
                  <c:v>52.898145917263655</c:v>
                </c:pt>
                <c:pt idx="95">
                  <c:v>52.746425074789606</c:v>
                </c:pt>
                <c:pt idx="96">
                  <c:v>52.595427051603536</c:v>
                </c:pt>
                <c:pt idx="97">
                  <c:v>52.445099938676037</c:v>
                </c:pt>
                <c:pt idx="98">
                  <c:v>52.295395317782699</c:v>
                </c:pt>
                <c:pt idx="99">
                  <c:v>52.146268053484974</c:v>
                </c:pt>
                <c:pt idx="100">
                  <c:v>51.99767609664368</c:v>
                </c:pt>
                <c:pt idx="101">
                  <c:v>51.849580296321584</c:v>
                </c:pt>
                <c:pt idx="102">
                  <c:v>51.701944220077117</c:v>
                </c:pt>
                <c:pt idx="103">
                  <c:v>51.554733982738085</c:v>
                </c:pt>
                <c:pt idx="104">
                  <c:v>51.407918083656142</c:v>
                </c:pt>
                <c:pt idx="105">
                  <c:v>51.261467252363239</c:v>
                </c:pt>
                <c:pt idx="106">
                  <c:v>51.115354302486978</c:v>
                </c:pt>
                <c:pt idx="107">
                  <c:v>50.969553993731324</c:v>
                </c:pt>
                <c:pt idx="108">
                  <c:v>50.824042901690063</c:v>
                </c:pt>
                <c:pt idx="109">
                  <c:v>50.678799295230547</c:v>
                </c:pt>
                <c:pt idx="110">
                  <c:v>50.533803021164275</c:v>
                </c:pt>
                <c:pt idx="111">
                  <c:v>50.389035395906106</c:v>
                </c:pt>
                <c:pt idx="112">
                  <c:v>50.244479103814541</c:v>
                </c:pt>
                <c:pt idx="113">
                  <c:v>50.100118101901785</c:v>
                </c:pt>
                <c:pt idx="114">
                  <c:v>49.955937530600927</c:v>
                </c:pt>
                <c:pt idx="115">
                  <c:v>49.811923630280717</c:v>
                </c:pt>
                <c:pt idx="116">
                  <c:v>49.66806366320251</c:v>
                </c:pt>
                <c:pt idx="117">
                  <c:v>49.52434584062182</c:v>
                </c:pt>
                <c:pt idx="118">
                  <c:v>49.380759254744227</c:v>
                </c:pt>
                <c:pt idx="119">
                  <c:v>49.237293815255413</c:v>
                </c:pt>
                <c:pt idx="120">
                  <c:v>49.093940190155486</c:v>
                </c:pt>
                <c:pt idx="121">
                  <c:v>48.950689750638183</c:v>
                </c:pt>
                <c:pt idx="122">
                  <c:v>48.807534519767202</c:v>
                </c:pt>
                <c:pt idx="123">
                  <c:v>48.664467124713028</c:v>
                </c:pt>
                <c:pt idx="124">
                  <c:v>48.521480752325381</c:v>
                </c:pt>
                <c:pt idx="125">
                  <c:v>48.378569107827424</c:v>
                </c:pt>
                <c:pt idx="126">
                  <c:v>48.235726376429625</c:v>
                </c:pt>
                <c:pt idx="127">
                  <c:v>48.092947187671399</c:v>
                </c:pt>
                <c:pt idx="128">
                  <c:v>47.950226582310307</c:v>
                </c:pt>
                <c:pt idx="129">
                  <c:v>47.807559981588007</c:v>
                </c:pt>
                <c:pt idx="130">
                  <c:v>47.664943158712809</c:v>
                </c:pt>
                <c:pt idx="131">
                  <c:v>47.52237221240788</c:v>
                </c:pt>
                <c:pt idx="132">
                  <c:v>47.379843542383568</c:v>
                </c:pt>
                <c:pt idx="133">
                  <c:v>47.237353826600874</c:v>
                </c:pt>
                <c:pt idx="134">
                  <c:v>47.094900000201562</c:v>
                </c:pt>
                <c:pt idx="135">
                  <c:v>46.952479235988449</c:v>
                </c:pt>
                <c:pt idx="136">
                  <c:v>46.810088926346431</c:v>
                </c:pt>
                <c:pt idx="137">
                  <c:v>46.667726666502723</c:v>
                </c:pt>
                <c:pt idx="138">
                  <c:v>46.525390239030621</c:v>
                </c:pt>
                <c:pt idx="139">
                  <c:v>46.383077599508141</c:v>
                </c:pt>
                <c:pt idx="140">
                  <c:v>46.240786863248459</c:v>
                </c:pt>
                <c:pt idx="141">
                  <c:v>46.098516293024787</c:v>
                </c:pt>
                <c:pt idx="142">
                  <c:v>45.956264287717701</c:v>
                </c:pt>
                <c:pt idx="143">
                  <c:v>45.814029371817689</c:v>
                </c:pt>
                <c:pt idx="144">
                  <c:v>45.671810185720602</c:v>
                </c:pt>
                <c:pt idx="145">
                  <c:v>45.529605476757624</c:v>
                </c:pt>
                <c:pt idx="146">
                  <c:v>45.387414090906091</c:v>
                </c:pt>
                <c:pt idx="147">
                  <c:v>45.245234965130479</c:v>
                </c:pt>
                <c:pt idx="148">
                  <c:v>45.103067120307195</c:v>
                </c:pt>
                <c:pt idx="149">
                  <c:v>44.960909654689758</c:v>
                </c:pt>
                <c:pt idx="150">
                  <c:v>44.818761737873892</c:v>
                </c:pt>
                <c:pt idx="151">
                  <c:v>44.676622605225539</c:v>
                </c:pt>
                <c:pt idx="152">
                  <c:v>44.534491552736675</c:v>
                </c:pt>
                <c:pt idx="153">
                  <c:v>44.392367932277253</c:v>
                </c:pt>
                <c:pt idx="154">
                  <c:v>44.250251147212985</c:v>
                </c:pt>
                <c:pt idx="155">
                  <c:v>44.10814064836179</c:v>
                </c:pt>
                <c:pt idx="156">
                  <c:v>43.966035930262841</c:v>
                </c:pt>
                <c:pt idx="157">
                  <c:v>43.823936527734851</c:v>
                </c:pt>
                <c:pt idx="158">
                  <c:v>43.681842012701402</c:v>
                </c:pt>
                <c:pt idx="159">
                  <c:v>43.539751991263081</c:v>
                </c:pt>
                <c:pt idx="160">
                  <c:v>43.397666100997483</c:v>
                </c:pt>
                <c:pt idx="161">
                  <c:v>43.255584008469818</c:v>
                </c:pt>
                <c:pt idx="162">
                  <c:v>43.113505406937733</c:v>
                </c:pt>
                <c:pt idx="163">
                  <c:v>42.971430014235708</c:v>
                </c:pt>
                <c:pt idx="164">
                  <c:v>42.829357570824975</c:v>
                </c:pt>
                <c:pt idx="165">
                  <c:v>42.687287837996337</c:v>
                </c:pt>
                <c:pt idx="166">
                  <c:v>42.545220596214186</c:v>
                </c:pt>
                <c:pt idx="167">
                  <c:v>42.403155643590374</c:v>
                </c:pt>
                <c:pt idx="168">
                  <c:v>42.261092794478557</c:v>
                </c:pt>
                <c:pt idx="169">
                  <c:v>42.119031878178895</c:v>
                </c:pt>
                <c:pt idx="170">
                  <c:v>41.976972737745271</c:v>
                </c:pt>
                <c:pt idx="171">
                  <c:v>41.834915228886466</c:v>
                </c:pt>
                <c:pt idx="172">
                  <c:v>41.692859218954311</c:v>
                </c:pt>
                <c:pt idx="173">
                  <c:v>41.550804586011907</c:v>
                </c:pt>
                <c:pt idx="174">
                  <c:v>41.408751217975677</c:v>
                </c:pt>
                <c:pt idx="175">
                  <c:v>41.266699011825452</c:v>
                </c:pt>
                <c:pt idx="176">
                  <c:v>41.124647872877233</c:v>
                </c:pt>
                <c:pt idx="177">
                  <c:v>40.982597714113936</c:v>
                </c:pt>
                <c:pt idx="178">
                  <c:v>40.840548455569099</c:v>
                </c:pt>
                <c:pt idx="179">
                  <c:v>40.698500023759962</c:v>
                </c:pt>
                <c:pt idx="180">
                  <c:v>40.556452351165461</c:v>
                </c:pt>
                <c:pt idx="181">
                  <c:v>40.414405375746107</c:v>
                </c:pt>
                <c:pt idx="182">
                  <c:v>40.272359040502089</c:v>
                </c:pt>
                <c:pt idx="183">
                  <c:v>40.130313293066706</c:v>
                </c:pt>
                <c:pt idx="184">
                  <c:v>39.988268085332322</c:v>
                </c:pt>
                <c:pt idx="185">
                  <c:v>39.846223373106348</c:v>
                </c:pt>
                <c:pt idx="186">
                  <c:v>39.704179115794702</c:v>
                </c:pt>
                <c:pt idx="187">
                  <c:v>39.562135276110666</c:v>
                </c:pt>
                <c:pt idx="188">
                  <c:v>39.420091819807226</c:v>
                </c:pt>
                <c:pt idx="189">
                  <c:v>39.278048715430728</c:v>
                </c:pt>
                <c:pt idx="190">
                  <c:v>39.136005934094548</c:v>
                </c:pt>
                <c:pt idx="191">
                  <c:v>38.993963449270808</c:v>
                </c:pt>
                <c:pt idx="192">
                  <c:v>38.85192123659894</c:v>
                </c:pt>
                <c:pt idx="193">
                  <c:v>38.70987927370971</c:v>
                </c:pt>
                <c:pt idx="194">
                  <c:v>38.567837540063309</c:v>
                </c:pt>
                <c:pt idx="195">
                  <c:v>38.425796016800689</c:v>
                </c:pt>
                <c:pt idx="196">
                  <c:v>38.283754686606727</c:v>
                </c:pt>
                <c:pt idx="197">
                  <c:v>38.141713533584607</c:v>
                </c:pt>
                <c:pt idx="198">
                  <c:v>37.999672543140221</c:v>
                </c:pt>
                <c:pt idx="199">
                  <c:v>37.857631701876073</c:v>
                </c:pt>
                <c:pt idx="200">
                  <c:v>37.715590997493571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61.347300646421303</c:v>
                </c:pt>
                <c:pt idx="1">
                  <c:v>61.625929807612891</c:v>
                </c:pt>
                <c:pt idx="2">
                  <c:v>61.902564915695962</c:v>
                </c:pt>
                <c:pt idx="3">
                  <c:v>62.176854285645078</c:v>
                </c:pt>
                <c:pt idx="4">
                  <c:v>62.448405038302326</c:v>
                </c:pt>
                <c:pt idx="5">
                  <c:v>62.716780174291308</c:v>
                </c:pt>
                <c:pt idx="6">
                  <c:v>62.981495786019742</c:v>
                </c:pt>
                <c:pt idx="7">
                  <c:v>63.242018503697331</c:v>
                </c:pt>
                <c:pt idx="8">
                  <c:v>63.497763288974255</c:v>
                </c:pt>
                <c:pt idx="9">
                  <c:v>63.748091708011387</c:v>
                </c:pt>
                <c:pt idx="10">
                  <c:v>63.992310833733519</c:v>
                </c:pt>
                <c:pt idx="11">
                  <c:v>64.229672943627904</c:v>
                </c:pt>
                <c:pt idx="12">
                  <c:v>64.459376193370957</c:v>
                </c:pt>
                <c:pt idx="13">
                  <c:v>64.68056645613342</c:v>
                </c:pt>
                <c:pt idx="14">
                  <c:v>64.892340520693082</c:v>
                </c:pt>
                <c:pt idx="15">
                  <c:v>65.093750836324148</c:v>
                </c:pt>
                <c:pt idx="16">
                  <c:v>65.28381197659013</c:v>
                </c:pt>
                <c:pt idx="17">
                  <c:v>65.461508965471666</c:v>
                </c:pt>
                <c:pt idx="18">
                  <c:v>65.625807565850408</c:v>
                </c:pt>
                <c:pt idx="19">
                  <c:v>65.775666570983105</c:v>
                </c:pt>
                <c:pt idx="20">
                  <c:v>65.910052063898519</c:v>
                </c:pt>
                <c:pt idx="21">
                  <c:v>66.027953518571209</c:v>
                </c:pt>
                <c:pt idx="22">
                  <c:v>66.128401512784691</c:v>
                </c:pt>
                <c:pt idx="23">
                  <c:v>66.210486710106878</c:v>
                </c:pt>
                <c:pt idx="24">
                  <c:v>66.273379653549881</c:v>
                </c:pt>
                <c:pt idx="25">
                  <c:v>66.316350804173837</c:v>
                </c:pt>
                <c:pt idx="26">
                  <c:v>66.338790163333925</c:v>
                </c:pt>
                <c:pt idx="27">
                  <c:v>66.340225747278907</c:v>
                </c:pt>
                <c:pt idx="28">
                  <c:v>66.320340146868034</c:v>
                </c:pt>
                <c:pt idx="29">
                  <c:v>66.278984411286956</c:v>
                </c:pt>
                <c:pt idx="30">
                  <c:v>66.216188548170635</c:v>
                </c:pt>
                <c:pt idx="31">
                  <c:v>66.132168035145298</c:v>
                </c:pt>
                <c:pt idx="32">
                  <c:v>66.02732588671725</c:v>
                </c:pt>
                <c:pt idx="33">
                  <c:v>65.902250008229899</c:v>
                </c:pt>
                <c:pt idx="34">
                  <c:v>65.75770578351748</c:v>
                </c:pt>
                <c:pt idx="35">
                  <c:v>65.594624069791323</c:v>
                </c:pt>
                <c:pt idx="36">
                  <c:v>65.414084995204533</c:v>
                </c:pt>
                <c:pt idx="37">
                  <c:v>65.217298154417293</c:v>
                </c:pt>
                <c:pt idx="38">
                  <c:v>65.005579960129026</c:v>
                </c:pt>
                <c:pt idx="39">
                  <c:v>64.780329022280853</c:v>
                </c:pt>
                <c:pt idx="40">
                  <c:v>64.543000484525024</c:v>
                </c:pt>
                <c:pt idx="41">
                  <c:v>64.295080247974198</c:v>
                </c:pt>
                <c:pt idx="42">
                  <c:v>64.038059958741869</c:v>
                </c:pt>
                <c:pt idx="43">
                  <c:v>63.773413536351072</c:v>
                </c:pt>
                <c:pt idx="44">
                  <c:v>63.502575885918759</c:v>
                </c:pt>
                <c:pt idx="45">
                  <c:v>63.226924281033469</c:v>
                </c:pt>
                <c:pt idx="46">
                  <c:v>62.94776273958604</c:v>
                </c:pt>
                <c:pt idx="47">
                  <c:v>62.66630955354789</c:v>
                </c:pt>
                <c:pt idx="48">
                  <c:v>62.383687985820387</c:v>
                </c:pt>
                <c:pt idx="49">
                  <c:v>62.100920020144656</c:v>
                </c:pt>
                <c:pt idx="50">
                  <c:v>61.818922948165195</c:v>
                </c:pt>
                <c:pt idx="51">
                  <c:v>61.538508502885563</c:v>
                </c:pt>
                <c:pt idx="52">
                  <c:v>61.260384199434299</c:v>
                </c:pt>
                <c:pt idx="53">
                  <c:v>60.985156520000729</c:v>
                </c:pt>
                <c:pt idx="54">
                  <c:v>60.713335576539791</c:v>
                </c:pt>
                <c:pt idx="55">
                  <c:v>60.445340898285217</c:v>
                </c:pt>
                <c:pt idx="56">
                  <c:v>60.18150801699533</c:v>
                </c:pt>
                <c:pt idx="57">
                  <c:v>59.922095557129367</c:v>
                </c:pt>
                <c:pt idx="58">
                  <c:v>59.667292577212805</c:v>
                </c:pt>
                <c:pt idx="59">
                  <c:v>59.417225949488156</c:v>
                </c:pt>
                <c:pt idx="60">
                  <c:v>59.171967605201573</c:v>
                </c:pt>
                <c:pt idx="61">
                  <c:v>58.931541510813204</c:v>
                </c:pt>
                <c:pt idx="62">
                  <c:v>58.695930274887246</c:v>
                </c:pt>
                <c:pt idx="63">
                  <c:v>58.465081315741728</c:v>
                </c:pt>
                <c:pt idx="64">
                  <c:v>58.238912545844855</c:v>
                </c:pt>
                <c:pt idx="65">
                  <c:v>58.017317550450571</c:v>
                </c:pt>
                <c:pt idx="66">
                  <c:v>57.800170255301985</c:v>
                </c:pt>
                <c:pt idx="67">
                  <c:v>57.587329091763316</c:v>
                </c:pt>
                <c:pt idx="68">
                  <c:v>57.378640677911704</c:v>
                </c:pt>
                <c:pt idx="69">
                  <c:v>57.173943041402374</c:v>
                </c:pt>
                <c:pt idx="70">
                  <c:v>56.973068414783953</c:v>
                </c:pt>
                <c:pt idx="71">
                  <c:v>56.775845636828173</c:v>
                </c:pt>
                <c:pt idx="72">
                  <c:v>56.582102194752544</c:v>
                </c:pt>
                <c:pt idx="73">
                  <c:v>56.391665942311661</c:v>
                </c:pt>
                <c:pt idx="74">
                  <c:v>56.204366527916015</c:v>
                </c:pt>
                <c:pt idx="75">
                  <c:v>56.020036565464025</c:v>
                </c:pt>
                <c:pt idx="76">
                  <c:v>55.838512578652107</c:v>
                </c:pt>
                <c:pt idx="77">
                  <c:v>55.659635747327222</c:v>
                </c:pt>
                <c:pt idx="78">
                  <c:v>55.483252482100077</c:v>
                </c:pt>
                <c:pt idx="79">
                  <c:v>55.309214851044302</c:v>
                </c:pt>
                <c:pt idx="80">
                  <c:v>55.137380879944736</c:v>
                </c:pt>
                <c:pt idx="81">
                  <c:v>54.967614745278752</c:v>
                </c:pt>
                <c:pt idx="82">
                  <c:v>54.79978687695727</c:v>
                </c:pt>
                <c:pt idx="83">
                  <c:v>54.63377398583777</c:v>
                </c:pt>
                <c:pt idx="84">
                  <c:v>54.469459029166281</c:v>
                </c:pt>
                <c:pt idx="85">
                  <c:v>54.306731125410941</c:v>
                </c:pt>
                <c:pt idx="86">
                  <c:v>54.145485428418183</c:v>
                </c:pt>
                <c:pt idx="87">
                  <c:v>53.985622969447277</c:v>
                </c:pt>
                <c:pt idx="88">
                  <c:v>53.827050474413028</c:v>
                </c:pt>
                <c:pt idx="89">
                  <c:v>53.669680162579795</c:v>
                </c:pt>
                <c:pt idx="90">
                  <c:v>53.513429531992507</c:v>
                </c:pt>
                <c:pt idx="91">
                  <c:v>53.358221136090656</c:v>
                </c:pt>
                <c:pt idx="92">
                  <c:v>53.20398235521845</c:v>
                </c:pt>
                <c:pt idx="93">
                  <c:v>53.050645166107749</c:v>
                </c:pt>
                <c:pt idx="94">
                  <c:v>52.898145911859565</c:v>
                </c:pt>
                <c:pt idx="95">
                  <c:v>52.746425074476143</c:v>
                </c:pt>
                <c:pt idx="96">
                  <c:v>52.595427051588182</c:v>
                </c:pt>
                <c:pt idx="97">
                  <c:v>52.445099938675405</c:v>
                </c:pt>
                <c:pt idx="98">
                  <c:v>52.295395317782678</c:v>
                </c:pt>
                <c:pt idx="99">
                  <c:v>52.146268053484974</c:v>
                </c:pt>
                <c:pt idx="100">
                  <c:v>51.99767609664368</c:v>
                </c:pt>
                <c:pt idx="101">
                  <c:v>51.849580296321584</c:v>
                </c:pt>
                <c:pt idx="102">
                  <c:v>51.701944220077117</c:v>
                </c:pt>
                <c:pt idx="103">
                  <c:v>51.554733982738085</c:v>
                </c:pt>
                <c:pt idx="104">
                  <c:v>51.407918083656142</c:v>
                </c:pt>
                <c:pt idx="105">
                  <c:v>51.261467252363239</c:v>
                </c:pt>
                <c:pt idx="106">
                  <c:v>51.115354302486978</c:v>
                </c:pt>
                <c:pt idx="107">
                  <c:v>50.969553993731324</c:v>
                </c:pt>
                <c:pt idx="108">
                  <c:v>50.824042901690063</c:v>
                </c:pt>
                <c:pt idx="109">
                  <c:v>50.678799295230547</c:v>
                </c:pt>
                <c:pt idx="110">
                  <c:v>50.533803021164275</c:v>
                </c:pt>
                <c:pt idx="111">
                  <c:v>50.389035395906106</c:v>
                </c:pt>
                <c:pt idx="112">
                  <c:v>50.244479103814541</c:v>
                </c:pt>
                <c:pt idx="113">
                  <c:v>50.100118101901785</c:v>
                </c:pt>
                <c:pt idx="114">
                  <c:v>49.955937530600927</c:v>
                </c:pt>
                <c:pt idx="115">
                  <c:v>49.811923630280717</c:v>
                </c:pt>
                <c:pt idx="116">
                  <c:v>49.66806366320251</c:v>
                </c:pt>
                <c:pt idx="117">
                  <c:v>49.52434584062182</c:v>
                </c:pt>
                <c:pt idx="118">
                  <c:v>49.380759254744227</c:v>
                </c:pt>
                <c:pt idx="119">
                  <c:v>49.237293815255413</c:v>
                </c:pt>
                <c:pt idx="120">
                  <c:v>49.093940190155486</c:v>
                </c:pt>
                <c:pt idx="121">
                  <c:v>48.950689750638183</c:v>
                </c:pt>
                <c:pt idx="122">
                  <c:v>48.807534519767202</c:v>
                </c:pt>
                <c:pt idx="123">
                  <c:v>48.664467124713028</c:v>
                </c:pt>
                <c:pt idx="124">
                  <c:v>48.521480752325381</c:v>
                </c:pt>
                <c:pt idx="125">
                  <c:v>48.378569107827424</c:v>
                </c:pt>
                <c:pt idx="126">
                  <c:v>48.235726376429625</c:v>
                </c:pt>
                <c:pt idx="127">
                  <c:v>48.092947187671399</c:v>
                </c:pt>
                <c:pt idx="128">
                  <c:v>47.950226582310307</c:v>
                </c:pt>
                <c:pt idx="129">
                  <c:v>47.807559981588007</c:v>
                </c:pt>
                <c:pt idx="130">
                  <c:v>47.664943158712809</c:v>
                </c:pt>
                <c:pt idx="131">
                  <c:v>47.52237221240788</c:v>
                </c:pt>
                <c:pt idx="132">
                  <c:v>47.379843542383568</c:v>
                </c:pt>
                <c:pt idx="133">
                  <c:v>47.237353826600874</c:v>
                </c:pt>
                <c:pt idx="134">
                  <c:v>47.094900000201562</c:v>
                </c:pt>
                <c:pt idx="135">
                  <c:v>46.952479235988449</c:v>
                </c:pt>
                <c:pt idx="136">
                  <c:v>46.810088926346431</c:v>
                </c:pt>
                <c:pt idx="137">
                  <c:v>46.667726666502723</c:v>
                </c:pt>
                <c:pt idx="138">
                  <c:v>46.525390239030621</c:v>
                </c:pt>
                <c:pt idx="139">
                  <c:v>46.383077599508141</c:v>
                </c:pt>
                <c:pt idx="140">
                  <c:v>46.240786863248459</c:v>
                </c:pt>
                <c:pt idx="141">
                  <c:v>46.098516293024787</c:v>
                </c:pt>
                <c:pt idx="142">
                  <c:v>45.956264287717701</c:v>
                </c:pt>
                <c:pt idx="143">
                  <c:v>45.814029371817689</c:v>
                </c:pt>
                <c:pt idx="144">
                  <c:v>45.671810185720602</c:v>
                </c:pt>
                <c:pt idx="145">
                  <c:v>45.529605476757624</c:v>
                </c:pt>
                <c:pt idx="146">
                  <c:v>45.387414090906091</c:v>
                </c:pt>
                <c:pt idx="147">
                  <c:v>45.245234965130479</c:v>
                </c:pt>
                <c:pt idx="148">
                  <c:v>45.103067120307195</c:v>
                </c:pt>
                <c:pt idx="149">
                  <c:v>44.960909654689758</c:v>
                </c:pt>
                <c:pt idx="150">
                  <c:v>44.818761737873892</c:v>
                </c:pt>
                <c:pt idx="151">
                  <c:v>44.676622605225539</c:v>
                </c:pt>
                <c:pt idx="152">
                  <c:v>44.534491552736675</c:v>
                </c:pt>
                <c:pt idx="153">
                  <c:v>44.392367932277253</c:v>
                </c:pt>
                <c:pt idx="154">
                  <c:v>44.250251147212985</c:v>
                </c:pt>
                <c:pt idx="155">
                  <c:v>44.10814064836179</c:v>
                </c:pt>
                <c:pt idx="156">
                  <c:v>43.966035930262841</c:v>
                </c:pt>
                <c:pt idx="157">
                  <c:v>43.823936527734851</c:v>
                </c:pt>
                <c:pt idx="158">
                  <c:v>43.681842012701402</c:v>
                </c:pt>
                <c:pt idx="159">
                  <c:v>43.539751991263081</c:v>
                </c:pt>
                <c:pt idx="160">
                  <c:v>43.397666100997483</c:v>
                </c:pt>
                <c:pt idx="161">
                  <c:v>43.255584008469818</c:v>
                </c:pt>
                <c:pt idx="162">
                  <c:v>43.113505406937733</c:v>
                </c:pt>
                <c:pt idx="163">
                  <c:v>42.971430014235708</c:v>
                </c:pt>
                <c:pt idx="164">
                  <c:v>42.829357570824975</c:v>
                </c:pt>
                <c:pt idx="165">
                  <c:v>42.687287837996337</c:v>
                </c:pt>
                <c:pt idx="166">
                  <c:v>42.545220596214186</c:v>
                </c:pt>
                <c:pt idx="167">
                  <c:v>42.403155643590374</c:v>
                </c:pt>
                <c:pt idx="168">
                  <c:v>42.261092794478557</c:v>
                </c:pt>
                <c:pt idx="169">
                  <c:v>42.119031878178895</c:v>
                </c:pt>
                <c:pt idx="170">
                  <c:v>41.976972737745271</c:v>
                </c:pt>
                <c:pt idx="171">
                  <c:v>41.834915228886466</c:v>
                </c:pt>
                <c:pt idx="172">
                  <c:v>41.692859218954311</c:v>
                </c:pt>
                <c:pt idx="173">
                  <c:v>41.550804586011907</c:v>
                </c:pt>
                <c:pt idx="174">
                  <c:v>41.408751217975677</c:v>
                </c:pt>
                <c:pt idx="175">
                  <c:v>41.266699011825452</c:v>
                </c:pt>
                <c:pt idx="176">
                  <c:v>41.124647872877233</c:v>
                </c:pt>
                <c:pt idx="177">
                  <c:v>40.982597714113936</c:v>
                </c:pt>
                <c:pt idx="178">
                  <c:v>40.840548455569099</c:v>
                </c:pt>
                <c:pt idx="179">
                  <c:v>40.698500023759962</c:v>
                </c:pt>
                <c:pt idx="180">
                  <c:v>40.556452351165461</c:v>
                </c:pt>
                <c:pt idx="181">
                  <c:v>40.414405375746107</c:v>
                </c:pt>
                <c:pt idx="182">
                  <c:v>40.272359040502089</c:v>
                </c:pt>
                <c:pt idx="183">
                  <c:v>40.130313293066706</c:v>
                </c:pt>
                <c:pt idx="184">
                  <c:v>39.988268085332322</c:v>
                </c:pt>
                <c:pt idx="185">
                  <c:v>39.846223373106348</c:v>
                </c:pt>
                <c:pt idx="186">
                  <c:v>39.704179115794702</c:v>
                </c:pt>
                <c:pt idx="187">
                  <c:v>39.562135276110666</c:v>
                </c:pt>
                <c:pt idx="188">
                  <c:v>39.420091819807226</c:v>
                </c:pt>
                <c:pt idx="189">
                  <c:v>39.278048715430728</c:v>
                </c:pt>
                <c:pt idx="190">
                  <c:v>39.136005934094548</c:v>
                </c:pt>
                <c:pt idx="191">
                  <c:v>38.993963449270808</c:v>
                </c:pt>
                <c:pt idx="192">
                  <c:v>38.85192123659894</c:v>
                </c:pt>
                <c:pt idx="193">
                  <c:v>38.70987927370971</c:v>
                </c:pt>
                <c:pt idx="194">
                  <c:v>38.567837540063309</c:v>
                </c:pt>
                <c:pt idx="195">
                  <c:v>38.425796016800689</c:v>
                </c:pt>
                <c:pt idx="196">
                  <c:v>38.283754686606727</c:v>
                </c:pt>
                <c:pt idx="197">
                  <c:v>38.141713533584607</c:v>
                </c:pt>
                <c:pt idx="198">
                  <c:v>37.999672543140221</c:v>
                </c:pt>
                <c:pt idx="199">
                  <c:v>37.857631701876073</c:v>
                </c:pt>
                <c:pt idx="200">
                  <c:v>37.715590997493571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61.622999999999998</c:v>
                </c:pt>
                <c:pt idx="1">
                  <c:v>58.951000000000001</c:v>
                </c:pt>
                <c:pt idx="2">
                  <c:v>61.59</c:v>
                </c:pt>
                <c:pt idx="3">
                  <c:v>58.524999999999999</c:v>
                </c:pt>
                <c:pt idx="4">
                  <c:v>60.033000000000001</c:v>
                </c:pt>
                <c:pt idx="5">
                  <c:v>59</c:v>
                </c:pt>
                <c:pt idx="6">
                  <c:v>59.802999999999997</c:v>
                </c:pt>
                <c:pt idx="7">
                  <c:v>58.984000000000002</c:v>
                </c:pt>
                <c:pt idx="8">
                  <c:v>61</c:v>
                </c:pt>
                <c:pt idx="9">
                  <c:v>58.802999999999997</c:v>
                </c:pt>
                <c:pt idx="10">
                  <c:v>61.164000000000001</c:v>
                </c:pt>
                <c:pt idx="11">
                  <c:v>61.59</c:v>
                </c:pt>
                <c:pt idx="12">
                  <c:v>61.835999999999999</c:v>
                </c:pt>
                <c:pt idx="13">
                  <c:v>60.689</c:v>
                </c:pt>
                <c:pt idx="14">
                  <c:v>60.491999999999997</c:v>
                </c:pt>
                <c:pt idx="15">
                  <c:v>61.491999999999997</c:v>
                </c:pt>
                <c:pt idx="16">
                  <c:v>63.328000000000003</c:v>
                </c:pt>
                <c:pt idx="17">
                  <c:v>60.459000000000003</c:v>
                </c:pt>
                <c:pt idx="18">
                  <c:v>61.197000000000003</c:v>
                </c:pt>
                <c:pt idx="19">
                  <c:v>62.066000000000003</c:v>
                </c:pt>
                <c:pt idx="20">
                  <c:v>61.689</c:v>
                </c:pt>
                <c:pt idx="21">
                  <c:v>60.802999999999997</c:v>
                </c:pt>
                <c:pt idx="22">
                  <c:v>63.015999999999998</c:v>
                </c:pt>
                <c:pt idx="23">
                  <c:v>63.869</c:v>
                </c:pt>
                <c:pt idx="24">
                  <c:v>64.852000000000004</c:v>
                </c:pt>
                <c:pt idx="25">
                  <c:v>65.819999999999993</c:v>
                </c:pt>
                <c:pt idx="26">
                  <c:v>62.720999999999997</c:v>
                </c:pt>
                <c:pt idx="27">
                  <c:v>63.933999999999997</c:v>
                </c:pt>
                <c:pt idx="28">
                  <c:v>64.492000000000004</c:v>
                </c:pt>
                <c:pt idx="29">
                  <c:v>64.016000000000005</c:v>
                </c:pt>
                <c:pt idx="30">
                  <c:v>67.197000000000003</c:v>
                </c:pt>
                <c:pt idx="31">
                  <c:v>67.606999999999999</c:v>
                </c:pt>
                <c:pt idx="32">
                  <c:v>64.426000000000002</c:v>
                </c:pt>
                <c:pt idx="33">
                  <c:v>66.459000000000003</c:v>
                </c:pt>
                <c:pt idx="34">
                  <c:v>67.77</c:v>
                </c:pt>
                <c:pt idx="35">
                  <c:v>72.721000000000004</c:v>
                </c:pt>
                <c:pt idx="36">
                  <c:v>73.426000000000002</c:v>
                </c:pt>
                <c:pt idx="37">
                  <c:v>75.540999999999997</c:v>
                </c:pt>
                <c:pt idx="38">
                  <c:v>75.688999999999993</c:v>
                </c:pt>
                <c:pt idx="39">
                  <c:v>80.738</c:v>
                </c:pt>
                <c:pt idx="40">
                  <c:v>84.147999999999996</c:v>
                </c:pt>
                <c:pt idx="41">
                  <c:v>94.704999999999998</c:v>
                </c:pt>
                <c:pt idx="42">
                  <c:v>104.47499999999999</c:v>
                </c:pt>
                <c:pt idx="43">
                  <c:v>120.91800000000001</c:v>
                </c:pt>
                <c:pt idx="44">
                  <c:v>137.738</c:v>
                </c:pt>
                <c:pt idx="45">
                  <c:v>155.934</c:v>
                </c:pt>
                <c:pt idx="46">
                  <c:v>173.869</c:v>
                </c:pt>
                <c:pt idx="47">
                  <c:v>187.607</c:v>
                </c:pt>
                <c:pt idx="48">
                  <c:v>200.77</c:v>
                </c:pt>
                <c:pt idx="49">
                  <c:v>208.852</c:v>
                </c:pt>
                <c:pt idx="50">
                  <c:v>214.91800000000001</c:v>
                </c:pt>
                <c:pt idx="51">
                  <c:v>216.91800000000001</c:v>
                </c:pt>
                <c:pt idx="52">
                  <c:v>213.34399999999999</c:v>
                </c:pt>
                <c:pt idx="53">
                  <c:v>206.59</c:v>
                </c:pt>
                <c:pt idx="54">
                  <c:v>195.90199999999999</c:v>
                </c:pt>
                <c:pt idx="55">
                  <c:v>171.55699999999999</c:v>
                </c:pt>
                <c:pt idx="56">
                  <c:v>136.934</c:v>
                </c:pt>
                <c:pt idx="57">
                  <c:v>97.081999999999994</c:v>
                </c:pt>
                <c:pt idx="58">
                  <c:v>67.606999999999999</c:v>
                </c:pt>
                <c:pt idx="59">
                  <c:v>60.41</c:v>
                </c:pt>
                <c:pt idx="60">
                  <c:v>59.131</c:v>
                </c:pt>
                <c:pt idx="61">
                  <c:v>59.459000000000003</c:v>
                </c:pt>
                <c:pt idx="62">
                  <c:v>62.393000000000001</c:v>
                </c:pt>
                <c:pt idx="63">
                  <c:v>61.951000000000001</c:v>
                </c:pt>
                <c:pt idx="64">
                  <c:v>65.540999999999997</c:v>
                </c:pt>
                <c:pt idx="65">
                  <c:v>67.278999999999996</c:v>
                </c:pt>
                <c:pt idx="66">
                  <c:v>69.081999999999994</c:v>
                </c:pt>
                <c:pt idx="67">
                  <c:v>76.671999999999997</c:v>
                </c:pt>
                <c:pt idx="68">
                  <c:v>85.606999999999999</c:v>
                </c:pt>
                <c:pt idx="69">
                  <c:v>97.212999999999994</c:v>
                </c:pt>
                <c:pt idx="70">
                  <c:v>108.77</c:v>
                </c:pt>
                <c:pt idx="71">
                  <c:v>119.328</c:v>
                </c:pt>
                <c:pt idx="72">
                  <c:v>134.607</c:v>
                </c:pt>
                <c:pt idx="73">
                  <c:v>143.738</c:v>
                </c:pt>
                <c:pt idx="74">
                  <c:v>150.44300000000001</c:v>
                </c:pt>
                <c:pt idx="75">
                  <c:v>155.04900000000001</c:v>
                </c:pt>
                <c:pt idx="76">
                  <c:v>158.09800000000001</c:v>
                </c:pt>
                <c:pt idx="77">
                  <c:v>155.88499999999999</c:v>
                </c:pt>
                <c:pt idx="78">
                  <c:v>147.08199999999999</c:v>
                </c:pt>
                <c:pt idx="79">
                  <c:v>133.24600000000001</c:v>
                </c:pt>
                <c:pt idx="80">
                  <c:v>107.65600000000001</c:v>
                </c:pt>
                <c:pt idx="81">
                  <c:v>77.933999999999997</c:v>
                </c:pt>
                <c:pt idx="82">
                  <c:v>59.197000000000003</c:v>
                </c:pt>
                <c:pt idx="83">
                  <c:v>54.557000000000002</c:v>
                </c:pt>
                <c:pt idx="84">
                  <c:v>51.328000000000003</c:v>
                </c:pt>
                <c:pt idx="85">
                  <c:v>51.720999999999997</c:v>
                </c:pt>
                <c:pt idx="86">
                  <c:v>51.720999999999997</c:v>
                </c:pt>
                <c:pt idx="87">
                  <c:v>49.573999999999998</c:v>
                </c:pt>
                <c:pt idx="88">
                  <c:v>51.966999999999999</c:v>
                </c:pt>
                <c:pt idx="89">
                  <c:v>52.279000000000003</c:v>
                </c:pt>
                <c:pt idx="90">
                  <c:v>49.426000000000002</c:v>
                </c:pt>
                <c:pt idx="91">
                  <c:v>50.508000000000003</c:v>
                </c:pt>
                <c:pt idx="92">
                  <c:v>52.917999999999999</c:v>
                </c:pt>
                <c:pt idx="93">
                  <c:v>50.689</c:v>
                </c:pt>
                <c:pt idx="94">
                  <c:v>50.984000000000002</c:v>
                </c:pt>
                <c:pt idx="95">
                  <c:v>53.015999999999998</c:v>
                </c:pt>
                <c:pt idx="96">
                  <c:v>51.475000000000001</c:v>
                </c:pt>
                <c:pt idx="97">
                  <c:v>49.933999999999997</c:v>
                </c:pt>
                <c:pt idx="98">
                  <c:v>52.311</c:v>
                </c:pt>
                <c:pt idx="99">
                  <c:v>51.246000000000002</c:v>
                </c:pt>
                <c:pt idx="100">
                  <c:v>50.246000000000002</c:v>
                </c:pt>
                <c:pt idx="101">
                  <c:v>50.164000000000001</c:v>
                </c:pt>
                <c:pt idx="102">
                  <c:v>49.491999999999997</c:v>
                </c:pt>
                <c:pt idx="103">
                  <c:v>48.655999999999999</c:v>
                </c:pt>
                <c:pt idx="104">
                  <c:v>48.18</c:v>
                </c:pt>
                <c:pt idx="105">
                  <c:v>48.851999999999997</c:v>
                </c:pt>
                <c:pt idx="106">
                  <c:v>50.082000000000001</c:v>
                </c:pt>
                <c:pt idx="107">
                  <c:v>49.23</c:v>
                </c:pt>
                <c:pt idx="108">
                  <c:v>52.540999999999997</c:v>
                </c:pt>
                <c:pt idx="109">
                  <c:v>53.917999999999999</c:v>
                </c:pt>
                <c:pt idx="110">
                  <c:v>54.540999999999997</c:v>
                </c:pt>
                <c:pt idx="111">
                  <c:v>53.639000000000003</c:v>
                </c:pt>
                <c:pt idx="112">
                  <c:v>52.951000000000001</c:v>
                </c:pt>
                <c:pt idx="113">
                  <c:v>55.475000000000001</c:v>
                </c:pt>
                <c:pt idx="114">
                  <c:v>54.41</c:v>
                </c:pt>
                <c:pt idx="115">
                  <c:v>54.606999999999999</c:v>
                </c:pt>
                <c:pt idx="116">
                  <c:v>52.606999999999999</c:v>
                </c:pt>
                <c:pt idx="117">
                  <c:v>51.82</c:v>
                </c:pt>
                <c:pt idx="118">
                  <c:v>48.606999999999999</c:v>
                </c:pt>
                <c:pt idx="119">
                  <c:v>47.77</c:v>
                </c:pt>
                <c:pt idx="120">
                  <c:v>46.573999999999998</c:v>
                </c:pt>
                <c:pt idx="121">
                  <c:v>48.377000000000002</c:v>
                </c:pt>
                <c:pt idx="122">
                  <c:v>46.835999999999999</c:v>
                </c:pt>
                <c:pt idx="123">
                  <c:v>47.18</c:v>
                </c:pt>
                <c:pt idx="124">
                  <c:v>46.655999999999999</c:v>
                </c:pt>
                <c:pt idx="125">
                  <c:v>45.459000000000003</c:v>
                </c:pt>
                <c:pt idx="126">
                  <c:v>46.933999999999997</c:v>
                </c:pt>
                <c:pt idx="127">
                  <c:v>47.426000000000002</c:v>
                </c:pt>
                <c:pt idx="128">
                  <c:v>45.246000000000002</c:v>
                </c:pt>
                <c:pt idx="129">
                  <c:v>42.902000000000001</c:v>
                </c:pt>
                <c:pt idx="130">
                  <c:v>45.377000000000002</c:v>
                </c:pt>
                <c:pt idx="131">
                  <c:v>45.442999999999998</c:v>
                </c:pt>
                <c:pt idx="132">
                  <c:v>45.753999999999998</c:v>
                </c:pt>
                <c:pt idx="133">
                  <c:v>44.082000000000001</c:v>
                </c:pt>
                <c:pt idx="134">
                  <c:v>45.148000000000003</c:v>
                </c:pt>
                <c:pt idx="135">
                  <c:v>45.704999999999998</c:v>
                </c:pt>
                <c:pt idx="136">
                  <c:v>44.393000000000001</c:v>
                </c:pt>
                <c:pt idx="137">
                  <c:v>44.655999999999999</c:v>
                </c:pt>
                <c:pt idx="138">
                  <c:v>47.048999999999999</c:v>
                </c:pt>
                <c:pt idx="139">
                  <c:v>43.475000000000001</c:v>
                </c:pt>
                <c:pt idx="140">
                  <c:v>45.41</c:v>
                </c:pt>
                <c:pt idx="141">
                  <c:v>45.573999999999998</c:v>
                </c:pt>
                <c:pt idx="142">
                  <c:v>45</c:v>
                </c:pt>
                <c:pt idx="143">
                  <c:v>44.738</c:v>
                </c:pt>
                <c:pt idx="144">
                  <c:v>47.246000000000002</c:v>
                </c:pt>
                <c:pt idx="145">
                  <c:v>43.639000000000003</c:v>
                </c:pt>
                <c:pt idx="146">
                  <c:v>45.475000000000001</c:v>
                </c:pt>
                <c:pt idx="147">
                  <c:v>43.835999999999999</c:v>
                </c:pt>
                <c:pt idx="148">
                  <c:v>40.869</c:v>
                </c:pt>
                <c:pt idx="149">
                  <c:v>44.295000000000002</c:v>
                </c:pt>
                <c:pt idx="150">
                  <c:v>42.753999999999998</c:v>
                </c:pt>
                <c:pt idx="151">
                  <c:v>43.984000000000002</c:v>
                </c:pt>
                <c:pt idx="152">
                  <c:v>42.033000000000001</c:v>
                </c:pt>
                <c:pt idx="153">
                  <c:v>44.393000000000001</c:v>
                </c:pt>
                <c:pt idx="154">
                  <c:v>42.344000000000001</c:v>
                </c:pt>
                <c:pt idx="155">
                  <c:v>41.802999999999997</c:v>
                </c:pt>
                <c:pt idx="156">
                  <c:v>42.786999999999999</c:v>
                </c:pt>
                <c:pt idx="157">
                  <c:v>40.377000000000002</c:v>
                </c:pt>
                <c:pt idx="158">
                  <c:v>42.720999999999997</c:v>
                </c:pt>
                <c:pt idx="159">
                  <c:v>41.902000000000001</c:v>
                </c:pt>
                <c:pt idx="160">
                  <c:v>41.311</c:v>
                </c:pt>
                <c:pt idx="161">
                  <c:v>40.984000000000002</c:v>
                </c:pt>
                <c:pt idx="162">
                  <c:v>40.884999999999998</c:v>
                </c:pt>
                <c:pt idx="163">
                  <c:v>39.851999999999997</c:v>
                </c:pt>
                <c:pt idx="164">
                  <c:v>43.033000000000001</c:v>
                </c:pt>
                <c:pt idx="165">
                  <c:v>42.360999999999997</c:v>
                </c:pt>
                <c:pt idx="166">
                  <c:v>40.984000000000002</c:v>
                </c:pt>
                <c:pt idx="167">
                  <c:v>43.524999999999999</c:v>
                </c:pt>
                <c:pt idx="168">
                  <c:v>41.311</c:v>
                </c:pt>
                <c:pt idx="169">
                  <c:v>41.622999999999998</c:v>
                </c:pt>
                <c:pt idx="170">
                  <c:v>39.082000000000001</c:v>
                </c:pt>
                <c:pt idx="171">
                  <c:v>38.590000000000003</c:v>
                </c:pt>
                <c:pt idx="172">
                  <c:v>41.491999999999997</c:v>
                </c:pt>
                <c:pt idx="173">
                  <c:v>41.689</c:v>
                </c:pt>
                <c:pt idx="174">
                  <c:v>41.279000000000003</c:v>
                </c:pt>
                <c:pt idx="175">
                  <c:v>39.590000000000003</c:v>
                </c:pt>
                <c:pt idx="176">
                  <c:v>40.689</c:v>
                </c:pt>
                <c:pt idx="177">
                  <c:v>41.097999999999999</c:v>
                </c:pt>
                <c:pt idx="178">
                  <c:v>41.902000000000001</c:v>
                </c:pt>
                <c:pt idx="179">
                  <c:v>39.720999999999997</c:v>
                </c:pt>
                <c:pt idx="180">
                  <c:v>39.246000000000002</c:v>
                </c:pt>
                <c:pt idx="181">
                  <c:v>40.442999999999998</c:v>
                </c:pt>
                <c:pt idx="182">
                  <c:v>37.033000000000001</c:v>
                </c:pt>
                <c:pt idx="183">
                  <c:v>42.82</c:v>
                </c:pt>
                <c:pt idx="184">
                  <c:v>42.41</c:v>
                </c:pt>
                <c:pt idx="185">
                  <c:v>42.377000000000002</c:v>
                </c:pt>
                <c:pt idx="186">
                  <c:v>43.82</c:v>
                </c:pt>
                <c:pt idx="187">
                  <c:v>39.704999999999998</c:v>
                </c:pt>
                <c:pt idx="188">
                  <c:v>40.622999999999998</c:v>
                </c:pt>
                <c:pt idx="189">
                  <c:v>40.508000000000003</c:v>
                </c:pt>
                <c:pt idx="190">
                  <c:v>37.164000000000001</c:v>
                </c:pt>
                <c:pt idx="191">
                  <c:v>39.033000000000001</c:v>
                </c:pt>
                <c:pt idx="192">
                  <c:v>37.131</c:v>
                </c:pt>
                <c:pt idx="193">
                  <c:v>39.279000000000003</c:v>
                </c:pt>
                <c:pt idx="194">
                  <c:v>35.770000000000003</c:v>
                </c:pt>
                <c:pt idx="195">
                  <c:v>37.442999999999998</c:v>
                </c:pt>
                <c:pt idx="196">
                  <c:v>38.82</c:v>
                </c:pt>
                <c:pt idx="197">
                  <c:v>37.442999999999998</c:v>
                </c:pt>
                <c:pt idx="198">
                  <c:v>40</c:v>
                </c:pt>
                <c:pt idx="199">
                  <c:v>38.639000000000003</c:v>
                </c:pt>
                <c:pt idx="200">
                  <c:v>38.066000000000003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58.887308632779266</c:v>
                </c:pt>
                <c:pt idx="1">
                  <c:v>59.109105487694812</c:v>
                </c:pt>
                <c:pt idx="2">
                  <c:v>59.330084520257245</c:v>
                </c:pt>
                <c:pt idx="3">
                  <c:v>59.550041640806796</c:v>
                </c:pt>
                <c:pt idx="4">
                  <c:v>59.768744825101237</c:v>
                </c:pt>
                <c:pt idx="5">
                  <c:v>59.985931544571045</c:v>
                </c:pt>
                <c:pt idx="6">
                  <c:v>60.201306158286528</c:v>
                </c:pt>
                <c:pt idx="7">
                  <c:v>60.414537324491562</c:v>
                </c:pt>
                <c:pt idx="8">
                  <c:v>60.625255513655027</c:v>
                </c:pt>
                <c:pt idx="9">
                  <c:v>60.833050740972453</c:v>
                </c:pt>
                <c:pt idx="10">
                  <c:v>61.037470692133773</c:v>
                </c:pt>
                <c:pt idx="11">
                  <c:v>61.238019505411394</c:v>
                </c:pt>
                <c:pt idx="12">
                  <c:v>61.434157617694069</c:v>
                </c:pt>
                <c:pt idx="13">
                  <c:v>61.625303316759663</c:v>
                </c:pt>
                <c:pt idx="14">
                  <c:v>61.810837019957034</c:v>
                </c:pt>
                <c:pt idx="15">
                  <c:v>61.990109898531159</c:v>
                </c:pt>
                <c:pt idx="16">
                  <c:v>62.162459396532149</c:v>
                </c:pt>
                <c:pt idx="17">
                  <c:v>62.327235599214447</c:v>
                </c:pt>
                <c:pt idx="18">
                  <c:v>62.483844469226987</c:v>
                </c:pt>
                <c:pt idx="19">
                  <c:v>62.631816895292374</c:v>
                </c:pt>
                <c:pt idx="20">
                  <c:v>62.770916488790398</c:v>
                </c:pt>
                <c:pt idx="21">
                  <c:v>62.901304261401307</c:v>
                </c:pt>
                <c:pt idx="22">
                  <c:v>63.023784718127672</c:v>
                </c:pt>
                <c:pt idx="23">
                  <c:v>63.140165229535313</c:v>
                </c:pt>
                <c:pt idx="24">
                  <c:v>63.253768099694526</c:v>
                </c:pt>
                <c:pt idx="25">
                  <c:v>63.370141211854623</c:v>
                </c:pt>
                <c:pt idx="26">
                  <c:v>63.498016442835144</c:v>
                </c:pt>
                <c:pt idx="27">
                  <c:v>63.650562285615543</c:v>
                </c:pt>
                <c:pt idx="28">
                  <c:v>63.846964653160974</c:v>
                </c:pt>
                <c:pt idx="29">
                  <c:v>64.114343582258712</c:v>
                </c:pt>
                <c:pt idx="30">
                  <c:v>64.48996968302427</c:v>
                </c:pt>
                <c:pt idx="31">
                  <c:v>65.023680123818949</c:v>
                </c:pt>
                <c:pt idx="32">
                  <c:v>65.780309751570144</c:v>
                </c:pt>
                <c:pt idx="33">
                  <c:v>66.841852788825719</c:v>
                </c:pt>
                <c:pt idx="34">
                  <c:v>68.308964058317258</c:v>
                </c:pt>
                <c:pt idx="35">
                  <c:v>70.301311747457149</c:v>
                </c:pt>
                <c:pt idx="36">
                  <c:v>72.956228158072065</c:v>
                </c:pt>
                <c:pt idx="37">
                  <c:v>76.425096579517984</c:v>
                </c:pt>
                <c:pt idx="38">
                  <c:v>80.866987647637927</c:v>
                </c:pt>
                <c:pt idx="39">
                  <c:v>86.439238553118187</c:v>
                </c:pt>
                <c:pt idx="40">
                  <c:v>93.284962924298611</c:v>
                </c:pt>
                <c:pt idx="41">
                  <c:v>101.51787961286659</c:v>
                </c:pt>
                <c:pt idx="42">
                  <c:v>111.20532187563978</c:v>
                </c:pt>
                <c:pt idx="43">
                  <c:v>122.35076418310226</c:v>
                </c:pt>
                <c:pt idx="44">
                  <c:v>134.87751273792219</c:v>
                </c:pt>
                <c:pt idx="45">
                  <c:v>148.61480904720617</c:v>
                </c:pt>
                <c:pt idx="46">
                  <c:v>163.28478581938185</c:v>
                </c:pt>
                <c:pt idx="47">
                  <c:v>178.47951809369155</c:v>
                </c:pt>
                <c:pt idx="48">
                  <c:v>193.59783595637111</c:v>
                </c:pt>
                <c:pt idx="49">
                  <c:v>207.6923389462338</c:v>
                </c:pt>
                <c:pt idx="50">
                  <c:v>219.21010073632522</c:v>
                </c:pt>
                <c:pt idx="51">
                  <c:v>225.7741692476317</c:v>
                </c:pt>
                <c:pt idx="52">
                  <c:v>224.40805983347084</c:v>
                </c:pt>
                <c:pt idx="53">
                  <c:v>212.61947480393158</c:v>
                </c:pt>
                <c:pt idx="54">
                  <c:v>190.13163789793066</c:v>
                </c:pt>
                <c:pt idx="55">
                  <c:v>160.06790452423365</c:v>
                </c:pt>
                <c:pt idx="56">
                  <c:v>128.24896395000843</c:v>
                </c:pt>
                <c:pt idx="57">
                  <c:v>100.65905559813278</c:v>
                </c:pt>
                <c:pt idx="58">
                  <c:v>80.85196353256913</c:v>
                </c:pt>
                <c:pt idx="59">
                  <c:v>69.121713860140346</c:v>
                </c:pt>
                <c:pt idx="60">
                  <c:v>63.591693938253869</c:v>
                </c:pt>
                <c:pt idx="61">
                  <c:v>61.918597846035695</c:v>
                </c:pt>
                <c:pt idx="62">
                  <c:v>62.381584104791074</c:v>
                </c:pt>
                <c:pt idx="63">
                  <c:v>64.100461480349793</c:v>
                </c:pt>
                <c:pt idx="64">
                  <c:v>66.787482738963362</c:v>
                </c:pt>
                <c:pt idx="65">
                  <c:v>70.447273575122267</c:v>
                </c:pt>
                <c:pt idx="66">
                  <c:v>75.185230978405201</c:v>
                </c:pt>
                <c:pt idx="67">
                  <c:v>81.113215514609806</c:v>
                </c:pt>
                <c:pt idx="68">
                  <c:v>88.303331828906508</c:v>
                </c:pt>
                <c:pt idx="69">
                  <c:v>96.758957793208566</c:v>
                </c:pt>
                <c:pt idx="70">
                  <c:v>106.39238658541649</c:v>
                </c:pt>
                <c:pt idx="71">
                  <c:v>117.00729748793353</c:v>
                </c:pt>
                <c:pt idx="72">
                  <c:v>128.28146399465101</c:v>
                </c:pt>
                <c:pt idx="73">
                  <c:v>139.72427256859478</c:v>
                </c:pt>
                <c:pt idx="74">
                  <c:v>150.54039153420894</c:v>
                </c:pt>
                <c:pt idx="75">
                  <c:v>159.32447890167094</c:v>
                </c:pt>
                <c:pt idx="76">
                  <c:v>163.7255100186855</c:v>
                </c:pt>
                <c:pt idx="77">
                  <c:v>160.71056947959295</c:v>
                </c:pt>
                <c:pt idx="78">
                  <c:v>148.14968359476578</c:v>
                </c:pt>
                <c:pt idx="79">
                  <c:v>127.1266330847146</c:v>
                </c:pt>
                <c:pt idx="80">
                  <c:v>102.60299810411604</c:v>
                </c:pt>
                <c:pt idx="81">
                  <c:v>80.888230089341207</c:v>
                </c:pt>
                <c:pt idx="82">
                  <c:v>65.906617213828497</c:v>
                </c:pt>
                <c:pt idx="83">
                  <c:v>57.748854646199057</c:v>
                </c:pt>
                <c:pt idx="84">
                  <c:v>54.186755135065205</c:v>
                </c:pt>
                <c:pt idx="85">
                  <c:v>52.88132955096404</c:v>
                </c:pt>
                <c:pt idx="86">
                  <c:v>52.413108189768657</c:v>
                </c:pt>
                <c:pt idx="87">
                  <c:v>52.184077735302928</c:v>
                </c:pt>
                <c:pt idx="88">
                  <c:v>52.008772200824502</c:v>
                </c:pt>
                <c:pt idx="89">
                  <c:v>51.843664002787193</c:v>
                </c:pt>
                <c:pt idx="90">
                  <c:v>51.680867219791942</c:v>
                </c:pt>
                <c:pt idx="91">
                  <c:v>51.519224762281709</c:v>
                </c:pt>
                <c:pt idx="92">
                  <c:v>51.358555284597784</c:v>
                </c:pt>
                <c:pt idx="93">
                  <c:v>51.19879729318648</c:v>
                </c:pt>
                <c:pt idx="94">
                  <c:v>51.039924575976698</c:v>
                </c:pt>
                <c:pt idx="95">
                  <c:v>50.881971788431223</c:v>
                </c:pt>
                <c:pt idx="96">
                  <c:v>50.725113069419393</c:v>
                </c:pt>
                <c:pt idx="97">
                  <c:v>50.569832187234233</c:v>
                </c:pt>
                <c:pt idx="98">
                  <c:v>50.417260893490266</c:v>
                </c:pt>
                <c:pt idx="99">
                  <c:v>50.269797678884878</c:v>
                </c:pt>
                <c:pt idx="100">
                  <c:v>50.13213856907813</c:v>
                </c:pt>
                <c:pt idx="101">
                  <c:v>50.012816729789535</c:v>
                </c:pt>
                <c:pt idx="102">
                  <c:v>49.926203417930715</c:v>
                </c:pt>
                <c:pt idx="103">
                  <c:v>49.894618431064757</c:v>
                </c:pt>
                <c:pt idx="104">
                  <c:v>49.949726685842563</c:v>
                </c:pt>
                <c:pt idx="105">
                  <c:v>50.131833102153024</c:v>
                </c:pt>
                <c:pt idx="106">
                  <c:v>50.485184881942708</c:v>
                </c:pt>
                <c:pt idx="107">
                  <c:v>51.047166763511235</c:v>
                </c:pt>
                <c:pt idx="108">
                  <c:v>51.829776206615215</c:v>
                </c:pt>
                <c:pt idx="109">
                  <c:v>52.794171721277024</c:v>
                </c:pt>
                <c:pt idx="110">
                  <c:v>53.825353752841345</c:v>
                </c:pt>
                <c:pt idx="111">
                  <c:v>54.724164961837189</c:v>
                </c:pt>
                <c:pt idx="112">
                  <c:v>55.24011751677061</c:v>
                </c:pt>
                <c:pt idx="113">
                  <c:v>55.155519802904607</c:v>
                </c:pt>
                <c:pt idx="114">
                  <c:v>54.392597594834086</c:v>
                </c:pt>
                <c:pt idx="115">
                  <c:v>53.076821273603592</c:v>
                </c:pt>
                <c:pt idx="116">
                  <c:v>51.498883122207687</c:v>
                </c:pt>
                <c:pt idx="117">
                  <c:v>49.986678994769051</c:v>
                </c:pt>
                <c:pt idx="118">
                  <c:v>48.769603850536846</c:v>
                </c:pt>
                <c:pt idx="119">
                  <c:v>47.91878964666337</c:v>
                </c:pt>
                <c:pt idx="120">
                  <c:v>47.379410722288043</c:v>
                </c:pt>
                <c:pt idx="121">
                  <c:v>47.046013073488503</c:v>
                </c:pt>
                <c:pt idx="122">
                  <c:v>46.823400921505005</c:v>
                </c:pt>
                <c:pt idx="123">
                  <c:v>46.650327729461303</c:v>
                </c:pt>
                <c:pt idx="124">
                  <c:v>46.495988257411433</c:v>
                </c:pt>
                <c:pt idx="125">
                  <c:v>46.347818551623554</c:v>
                </c:pt>
                <c:pt idx="126">
                  <c:v>46.201590294546691</c:v>
                </c:pt>
                <c:pt idx="127">
                  <c:v>46.056123348504414</c:v>
                </c:pt>
                <c:pt idx="128">
                  <c:v>45.91115319211864</c:v>
                </c:pt>
                <c:pt idx="129">
                  <c:v>45.766656425006332</c:v>
                </c:pt>
                <c:pt idx="130">
                  <c:v>45.622718207035888</c:v>
                </c:pt>
                <c:pt idx="131">
                  <c:v>45.479660298227692</c:v>
                </c:pt>
                <c:pt idx="132">
                  <c:v>45.338532980092694</c:v>
                </c:pt>
                <c:pt idx="133">
                  <c:v>45.202346789789956</c:v>
                </c:pt>
                <c:pt idx="134">
                  <c:v>45.078486155061448</c:v>
                </c:pt>
                <c:pt idx="135">
                  <c:v>44.982073303284139</c:v>
                </c:pt>
                <c:pt idx="136">
                  <c:v>44.937961872832119</c:v>
                </c:pt>
                <c:pt idx="137">
                  <c:v>44.976104926156516</c:v>
                </c:pt>
                <c:pt idx="138">
                  <c:v>45.114909463088324</c:v>
                </c:pt>
                <c:pt idx="139">
                  <c:v>45.335186629338679</c:v>
                </c:pt>
                <c:pt idx="140">
                  <c:v>45.562401161084409</c:v>
                </c:pt>
                <c:pt idx="141">
                  <c:v>45.682108729043584</c:v>
                </c:pt>
                <c:pt idx="142">
                  <c:v>45.594389297651695</c:v>
                </c:pt>
                <c:pt idx="143">
                  <c:v>45.274915306441827</c:v>
                </c:pt>
                <c:pt idx="144">
                  <c:v>44.793007841787052</c:v>
                </c:pt>
                <c:pt idx="145">
                  <c:v>44.269085196838518</c:v>
                </c:pt>
                <c:pt idx="146">
                  <c:v>43.806741960269136</c:v>
                </c:pt>
                <c:pt idx="147">
                  <c:v>43.451348353145605</c:v>
                </c:pt>
                <c:pt idx="148">
                  <c:v>43.194368746363054</c:v>
                </c:pt>
                <c:pt idx="149">
                  <c:v>43.002939488405879</c:v>
                </c:pt>
                <c:pt idx="150">
                  <c:v>42.845706228571608</c:v>
                </c:pt>
                <c:pt idx="151">
                  <c:v>42.702917606725677</c:v>
                </c:pt>
                <c:pt idx="152">
                  <c:v>42.565162241577077</c:v>
                </c:pt>
                <c:pt idx="153">
                  <c:v>42.428870547511075</c:v>
                </c:pt>
                <c:pt idx="154">
                  <c:v>42.29292832156203</c:v>
                </c:pt>
                <c:pt idx="155">
                  <c:v>42.157033443834074</c:v>
                </c:pt>
                <c:pt idx="156">
                  <c:v>42.021101981822142</c:v>
                </c:pt>
                <c:pt idx="157">
                  <c:v>41.88509979313914</c:v>
                </c:pt>
                <c:pt idx="158">
                  <c:v>41.749004096320732</c:v>
                </c:pt>
                <c:pt idx="159">
                  <c:v>41.612796286212223</c:v>
                </c:pt>
                <c:pt idx="160">
                  <c:v>41.476460769951501</c:v>
                </c:pt>
                <c:pt idx="161">
                  <c:v>41.339984718195879</c:v>
                </c:pt>
                <c:pt idx="162">
                  <c:v>41.203357902727994</c:v>
                </c:pt>
                <c:pt idx="163">
                  <c:v>41.066572517616237</c:v>
                </c:pt>
                <c:pt idx="164">
                  <c:v>40.929622980684492</c:v>
                </c:pt>
                <c:pt idx="165">
                  <c:v>40.792505722488407</c:v>
                </c:pt>
                <c:pt idx="166">
                  <c:v>40.655218969973966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58.887308630121382</c:v>
                </c:pt>
                <c:pt idx="1">
                  <c:v>59.109105481143416</c:v>
                </c:pt>
                <c:pt idx="2">
                  <c:v>59.330084504373751</c:v>
                </c:pt>
                <c:pt idx="3">
                  <c:v>59.550041602930044</c:v>
                </c:pt>
                <c:pt idx="4">
                  <c:v>59.768744736260196</c:v>
                </c:pt>
                <c:pt idx="5">
                  <c:v>59.985931339611156</c:v>
                </c:pt>
                <c:pt idx="6">
                  <c:v>60.201305693194968</c:v>
                </c:pt>
                <c:pt idx="7">
                  <c:v>60.414536286431812</c:v>
                </c:pt>
                <c:pt idx="8">
                  <c:v>60.625253234779706</c:v>
                </c:pt>
                <c:pt idx="9">
                  <c:v>60.833045820202081</c:v>
                </c:pt>
                <c:pt idx="10">
                  <c:v>61.037460241083096</c:v>
                </c:pt>
                <c:pt idx="11">
                  <c:v>61.237997673029049</c:v>
                </c:pt>
                <c:pt idx="12">
                  <c:v>61.43411275796737</c:v>
                </c:pt>
                <c:pt idx="13">
                  <c:v>61.625212654521015</c:v>
                </c:pt>
                <c:pt idx="14">
                  <c:v>61.810656796807983</c:v>
                </c:pt>
                <c:pt idx="15">
                  <c:v>61.989757520333903</c:v>
                </c:pt>
                <c:pt idx="16">
                  <c:v>62.161781721000544</c:v>
                </c:pt>
                <c:pt idx="17">
                  <c:v>62.325953714700326</c:v>
                </c:pt>
                <c:pt idx="18">
                  <c:v>62.481459458607262</c:v>
                </c:pt>
                <c:pt idx="19">
                  <c:v>62.627452279160892</c:v>
                </c:pt>
                <c:pt idx="20">
                  <c:v>62.763060224048353</c:v>
                </c:pt>
                <c:pt idx="21">
                  <c:v>62.887395114733017</c:v>
                </c:pt>
                <c:pt idx="22">
                  <c:v>62.999563321376236</c:v>
                </c:pt>
                <c:pt idx="23">
                  <c:v>63.09867821336217</c:v>
                </c:pt>
                <c:pt idx="24">
                  <c:v>63.183874157264484</c:v>
                </c:pt>
                <c:pt idx="25">
                  <c:v>63.254321842613706</c:v>
                </c:pt>
                <c:pt idx="26">
                  <c:v>63.309244618447266</c:v>
                </c:pt>
                <c:pt idx="27">
                  <c:v>63.347935426136658</c:v>
                </c:pt>
                <c:pt idx="28">
                  <c:v>63.369773823553047</c:v>
                </c:pt>
                <c:pt idx="29">
                  <c:v>63.374242520352311</c:v>
                </c:pt>
                <c:pt idx="30">
                  <c:v>63.360942792392287</c:v>
                </c:pt>
                <c:pt idx="31">
                  <c:v>63.329608122778893</c:v>
                </c:pt>
                <c:pt idx="32">
                  <c:v>63.280115433910439</c:v>
                </c:pt>
                <c:pt idx="33">
                  <c:v>63.212493332702614</c:v>
                </c:pt>
                <c:pt idx="34">
                  <c:v>63.126926890097934</c:v>
                </c:pt>
                <c:pt idx="35">
                  <c:v>63.023758612292987</c:v>
                </c:pt>
                <c:pt idx="36">
                  <c:v>62.903485427261408</c:v>
                </c:pt>
                <c:pt idx="37">
                  <c:v>62.766751695120846</c:v>
                </c:pt>
                <c:pt idx="38">
                  <c:v>62.61433844128279</c:v>
                </c:pt>
                <c:pt idx="39">
                  <c:v>62.447149192704998</c:v>
                </c:pt>
                <c:pt idx="40">
                  <c:v>62.266192956046275</c:v>
                </c:pt>
                <c:pt idx="41">
                  <c:v>62.072565000306305</c:v>
                </c:pt>
                <c:pt idx="42">
                  <c:v>61.867426187182403</c:v>
                </c:pt>
                <c:pt idx="43">
                  <c:v>61.651981625643494</c:v>
                </c:pt>
                <c:pt idx="44">
                  <c:v>61.427459413302842</c:v>
                </c:pt>
                <c:pt idx="45">
                  <c:v>61.195090170391438</c:v>
                </c:pt>
                <c:pt idx="46">
                  <c:v>60.95608798016039</c:v>
                </c:pt>
                <c:pt idx="47">
                  <c:v>60.711633232260077</c:v>
                </c:pt>
                <c:pt idx="48">
                  <c:v>60.462857733916628</c:v>
                </c:pt>
                <c:pt idx="49">
                  <c:v>60.21083231818735</c:v>
                </c:pt>
                <c:pt idx="50">
                  <c:v>59.95655704864695</c:v>
                </c:pt>
                <c:pt idx="51">
                  <c:v>59.700954003049581</c:v>
                </c:pt>
                <c:pt idx="52">
                  <c:v>59.444862520074608</c:v>
                </c:pt>
                <c:pt idx="53">
                  <c:v>59.189036716129749</c:v>
                </c:pt>
                <c:pt idx="54">
                  <c:v>58.934145024169375</c:v>
                </c:pt>
                <c:pt idx="55">
                  <c:v>58.680771472666486</c:v>
                </c:pt>
                <c:pt idx="56">
                  <c:v>58.429418408042913</c:v>
                </c:pt>
                <c:pt idx="57">
                  <c:v>58.180510364996948</c:v>
                </c:pt>
                <c:pt idx="58">
                  <c:v>57.934398802868415</c:v>
                </c:pt>
                <c:pt idx="59">
                  <c:v>57.69136744902611</c:v>
                </c:pt>
                <c:pt idx="60">
                  <c:v>57.451638019062237</c:v>
                </c:pt>
                <c:pt idx="61">
                  <c:v>57.215376115558257</c:v>
                </c:pt>
                <c:pt idx="62">
                  <c:v>56.982697140065454</c:v>
                </c:pt>
                <c:pt idx="63">
                  <c:v>56.753672084966745</c:v>
                </c:pt>
                <c:pt idx="64">
                  <c:v>56.528333101792306</c:v>
                </c:pt>
                <c:pt idx="65">
                  <c:v>56.306678769534251</c:v>
                </c:pt>
                <c:pt idx="66">
                  <c:v>56.0886790100936</c:v>
                </c:pt>
                <c:pt idx="67">
                  <c:v>55.874279618042024</c:v>
                </c:pt>
                <c:pt idx="68">
                  <c:v>55.663406388449275</c:v>
                </c:pt>
                <c:pt idx="69">
                  <c:v>55.455968839830966</c:v>
                </c:pt>
                <c:pt idx="70">
                  <c:v>55.251863539614476</c:v>
                </c:pt>
                <c:pt idx="71">
                  <c:v>55.05097704726581</c:v>
                </c:pt>
                <c:pt idx="72">
                  <c:v>54.853188495740127</c:v>
                </c:pt>
                <c:pt idx="73">
                  <c:v>54.658371835583317</c:v>
                </c:pt>
                <c:pt idx="74">
                  <c:v>54.466397768165777</c:v>
                </c:pt>
                <c:pt idx="75">
                  <c:v>54.277135395482702</c:v>
                </c:pt>
                <c:pt idx="76">
                  <c:v>54.090453613982788</c:v>
                </c:pt>
                <c:pt idx="77">
                  <c:v>53.906222279220351</c:v>
                </c:pt>
                <c:pt idx="78">
                  <c:v>53.724313166961863</c:v>
                </c:pt>
                <c:pt idx="79">
                  <c:v>53.544600754875567</c:v>
                </c:pt>
                <c:pt idx="80">
                  <c:v>53.366962847220485</c:v>
                </c:pt>
                <c:pt idx="81">
                  <c:v>53.191281063129608</c:v>
                </c:pt>
                <c:pt idx="82">
                  <c:v>53.017441207227819</c:v>
                </c:pt>
                <c:pt idx="83">
                  <c:v>52.845333539495485</c:v>
                </c:pt>
                <c:pt idx="84">
                  <c:v>52.674852959524891</c:v>
                </c:pt>
                <c:pt idx="85">
                  <c:v>52.505899118646525</c:v>
                </c:pt>
                <c:pt idx="86">
                  <c:v>52.33837647184378</c:v>
                </c:pt>
                <c:pt idx="87">
                  <c:v>52.172194279937642</c:v>
                </c:pt>
                <c:pt idx="88">
                  <c:v>52.007266571210991</c:v>
                </c:pt>
                <c:pt idx="89">
                  <c:v>51.84351207045561</c:v>
                </c:pt>
                <c:pt idx="90">
                  <c:v>51.680854102358275</c:v>
                </c:pt>
                <c:pt idx="91">
                  <c:v>51.519220475191737</c:v>
                </c:pt>
                <c:pt idx="92">
                  <c:v>51.358543349931885</c:v>
                </c:pt>
                <c:pt idx="93">
                  <c:v>51.198759099178453</c:v>
                </c:pt>
                <c:pt idx="94">
                  <c:v>51.039808159601712</c:v>
                </c:pt>
                <c:pt idx="95">
                  <c:v>50.881634881065239</c:v>
                </c:pt>
                <c:pt idx="96">
                  <c:v>50.724187375075225</c:v>
                </c:pt>
                <c:pt idx="97">
                  <c:v>50.567417364771117</c:v>
                </c:pt>
                <c:pt idx="98">
                  <c:v>50.411280038294002</c:v>
                </c:pt>
                <c:pt idx="99">
                  <c:v>50.255733907038596</c:v>
                </c:pt>
                <c:pt idx="100">
                  <c:v>50.100740670006374</c:v>
                </c:pt>
                <c:pt idx="101">
                  <c:v>49.946265085222706</c:v>
                </c:pt>
                <c:pt idx="102">
                  <c:v>49.792274848954804</c:v>
                </c:pt>
                <c:pt idx="103">
                  <c:v>49.638740483262616</c:v>
                </c:pt>
                <c:pt idx="104">
                  <c:v>49.48563523222473</c:v>
                </c:pt>
                <c:pt idx="105">
                  <c:v>49.332934967003339</c:v>
                </c:pt>
                <c:pt idx="106">
                  <c:v>49.180618099735433</c:v>
                </c:pt>
                <c:pt idx="107">
                  <c:v>49.028665506061941</c:v>
                </c:pt>
                <c:pt idx="108">
                  <c:v>48.87706045592347</c:v>
                </c:pt>
                <c:pt idx="109">
                  <c:v>48.725788552056784</c:v>
                </c:pt>
                <c:pt idx="110">
                  <c:v>48.574837675417726</c:v>
                </c:pt>
                <c:pt idx="111">
                  <c:v>48.424197936527037</c:v>
                </c:pt>
                <c:pt idx="112">
                  <c:v>48.273861631485538</c:v>
                </c:pt>
                <c:pt idx="113">
                  <c:v>48.123823201131309</c:v>
                </c:pt>
                <c:pt idx="114">
                  <c:v>47.974079191515003</c:v>
                </c:pt>
                <c:pt idx="115">
                  <c:v>47.824628213551684</c:v>
                </c:pt>
                <c:pt idx="116">
                  <c:v>47.675470899375419</c:v>
                </c:pt>
                <c:pt idx="117">
                  <c:v>47.526609852584095</c:v>
                </c:pt>
                <c:pt idx="118">
                  <c:v>47.378049589229946</c:v>
                </c:pt>
                <c:pt idx="119">
                  <c:v>47.229796466105633</c:v>
                </c:pt>
                <c:pt idx="120">
                  <c:v>47.081858592617841</c:v>
                </c:pt>
                <c:pt idx="121">
                  <c:v>46.934245722362284</c:v>
                </c:pt>
                <c:pt idx="122">
                  <c:v>46.786969120448397</c:v>
                </c:pt>
                <c:pt idx="123">
                  <c:v>46.640041402710914</c:v>
                </c:pt>
                <c:pt idx="124">
                  <c:v>46.493476343230256</c:v>
                </c:pt>
                <c:pt idx="125">
                  <c:v>46.347288647108464</c:v>
                </c:pt>
                <c:pt idx="126">
                  <c:v>46.201493686252597</c:v>
                </c:pt>
                <c:pt idx="127">
                  <c:v>46.056107197034635</c:v>
                </c:pt>
                <c:pt idx="128">
                  <c:v>45.911144940143565</c:v>
                </c:pt>
                <c:pt idx="129">
                  <c:v>45.766622324718206</c:v>
                </c:pt>
                <c:pt idx="130">
                  <c:v>45.622554000916239</c:v>
                </c:pt>
                <c:pt idx="131">
                  <c:v>45.47895342737062</c:v>
                </c:pt>
                <c:pt idx="132">
                  <c:v>45.335832422404778</c:v>
                </c:pt>
                <c:pt idx="133">
                  <c:v>45.193200710280522</c:v>
                </c:pt>
                <c:pt idx="134">
                  <c:v>45.051065475959852</c:v>
                </c:pt>
                <c:pt idx="135">
                  <c:v>44.90943094367114</c:v>
                </c:pt>
                <c:pt idx="136">
                  <c:v>44.768297995769032</c:v>
                </c:pt>
                <c:pt idx="137">
                  <c:v>44.62766384876673</c:v>
                </c:pt>
                <c:pt idx="138">
                  <c:v>44.487521802832603</c:v>
                </c:pt>
                <c:pt idx="139">
                  <c:v>44.34786107938001</c:v>
                </c:pt>
                <c:pt idx="140">
                  <c:v>44.208666758622414</c:v>
                </c:pt>
                <c:pt idx="141">
                  <c:v>44.0699198251978</c:v>
                </c:pt>
                <c:pt idx="142">
                  <c:v>43.931597325377375</c:v>
                </c:pt>
                <c:pt idx="143">
                  <c:v>43.793672634249418</c:v>
                </c:pt>
                <c:pt idx="144">
                  <c:v>43.656115825969266</c:v>
                </c:pt>
                <c:pt idx="145">
                  <c:v>43.518894135092538</c:v>
                </c:pt>
                <c:pt idx="146">
                  <c:v>43.381972492556535</c:v>
                </c:pt>
                <c:pt idx="147">
                  <c:v>43.245314116393352</c:v>
                </c:pt>
                <c:pt idx="148">
                  <c:v>43.108881135011686</c:v>
                </c:pt>
                <c:pt idx="149">
                  <c:v>42.972635220015952</c:v>
                </c:pt>
                <c:pt idx="150">
                  <c:v>42.836538206061036</c:v>
                </c:pt>
                <c:pt idx="151">
                  <c:v>42.700552677057402</c:v>
                </c:pt>
                <c:pt idx="152">
                  <c:v>42.564642500931065</c:v>
                </c:pt>
                <c:pt idx="153">
                  <c:v>42.428773298811777</c:v>
                </c:pt>
                <c:pt idx="154">
                  <c:v>42.292912838643318</c:v>
                </c:pt>
                <c:pt idx="155">
                  <c:v>42.15703134744728</c:v>
                </c:pt>
                <c:pt idx="156">
                  <c:v>42.021101740528209</c:v>
                </c:pt>
                <c:pt idx="157">
                  <c:v>41.885099769539273</c:v>
                </c:pt>
                <c:pt idx="158">
                  <c:v>41.749004094360018</c:v>
                </c:pt>
                <c:pt idx="159">
                  <c:v>41.612796286073888</c:v>
                </c:pt>
                <c:pt idx="160">
                  <c:v>41.476460769943216</c:v>
                </c:pt>
                <c:pt idx="161">
                  <c:v>41.33998471819546</c:v>
                </c:pt>
                <c:pt idx="162">
                  <c:v>41.203357902727973</c:v>
                </c:pt>
                <c:pt idx="163">
                  <c:v>41.066572517616237</c:v>
                </c:pt>
                <c:pt idx="164">
                  <c:v>40.929622980684492</c:v>
                </c:pt>
                <c:pt idx="165">
                  <c:v>40.792505722488407</c:v>
                </c:pt>
                <c:pt idx="166">
                  <c:v>40.655218969973966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61.984000000000002</c:v>
                </c:pt>
                <c:pt idx="1">
                  <c:v>61.311</c:v>
                </c:pt>
                <c:pt idx="2">
                  <c:v>61.655999999999999</c:v>
                </c:pt>
                <c:pt idx="3">
                  <c:v>59.491999999999997</c:v>
                </c:pt>
                <c:pt idx="4">
                  <c:v>61.18</c:v>
                </c:pt>
                <c:pt idx="5">
                  <c:v>61.279000000000003</c:v>
                </c:pt>
                <c:pt idx="6">
                  <c:v>60.311</c:v>
                </c:pt>
                <c:pt idx="7">
                  <c:v>60.902000000000001</c:v>
                </c:pt>
                <c:pt idx="8">
                  <c:v>62.59</c:v>
                </c:pt>
                <c:pt idx="9">
                  <c:v>64.097999999999999</c:v>
                </c:pt>
                <c:pt idx="10">
                  <c:v>60.524999999999999</c:v>
                </c:pt>
                <c:pt idx="11">
                  <c:v>60.639000000000003</c:v>
                </c:pt>
                <c:pt idx="12">
                  <c:v>61.704999999999998</c:v>
                </c:pt>
                <c:pt idx="13">
                  <c:v>60.360999999999997</c:v>
                </c:pt>
                <c:pt idx="14">
                  <c:v>63.540999999999997</c:v>
                </c:pt>
                <c:pt idx="15">
                  <c:v>63.213000000000001</c:v>
                </c:pt>
                <c:pt idx="16">
                  <c:v>60.279000000000003</c:v>
                </c:pt>
                <c:pt idx="17">
                  <c:v>64.016000000000005</c:v>
                </c:pt>
                <c:pt idx="18">
                  <c:v>63.082000000000001</c:v>
                </c:pt>
                <c:pt idx="19">
                  <c:v>63.786999999999999</c:v>
                </c:pt>
                <c:pt idx="20">
                  <c:v>64</c:v>
                </c:pt>
                <c:pt idx="21">
                  <c:v>64.802999999999997</c:v>
                </c:pt>
                <c:pt idx="22">
                  <c:v>63.884999999999998</c:v>
                </c:pt>
                <c:pt idx="23">
                  <c:v>64.606999999999999</c:v>
                </c:pt>
                <c:pt idx="24">
                  <c:v>64.245999999999995</c:v>
                </c:pt>
                <c:pt idx="25">
                  <c:v>65.23</c:v>
                </c:pt>
                <c:pt idx="26">
                  <c:v>62.213000000000001</c:v>
                </c:pt>
                <c:pt idx="27">
                  <c:v>67.23</c:v>
                </c:pt>
                <c:pt idx="28">
                  <c:v>67.638999999999996</c:v>
                </c:pt>
                <c:pt idx="29">
                  <c:v>67.361000000000004</c:v>
                </c:pt>
                <c:pt idx="30">
                  <c:v>66.966999999999999</c:v>
                </c:pt>
                <c:pt idx="31">
                  <c:v>66.869</c:v>
                </c:pt>
                <c:pt idx="32">
                  <c:v>70.066000000000003</c:v>
                </c:pt>
                <c:pt idx="33">
                  <c:v>70.393000000000001</c:v>
                </c:pt>
                <c:pt idx="34">
                  <c:v>71.721000000000004</c:v>
                </c:pt>
                <c:pt idx="35">
                  <c:v>73.492000000000004</c:v>
                </c:pt>
                <c:pt idx="36">
                  <c:v>75.819999999999993</c:v>
                </c:pt>
                <c:pt idx="37">
                  <c:v>80</c:v>
                </c:pt>
                <c:pt idx="38">
                  <c:v>85.147999999999996</c:v>
                </c:pt>
                <c:pt idx="39">
                  <c:v>87.902000000000001</c:v>
                </c:pt>
                <c:pt idx="40">
                  <c:v>98.507999999999996</c:v>
                </c:pt>
                <c:pt idx="41">
                  <c:v>106.066</c:v>
                </c:pt>
                <c:pt idx="42">
                  <c:v>120.754</c:v>
                </c:pt>
                <c:pt idx="43">
                  <c:v>136.672</c:v>
                </c:pt>
                <c:pt idx="44">
                  <c:v>152.83600000000001</c:v>
                </c:pt>
                <c:pt idx="45">
                  <c:v>170.852</c:v>
                </c:pt>
                <c:pt idx="46">
                  <c:v>184.68899999999999</c:v>
                </c:pt>
                <c:pt idx="47">
                  <c:v>199.50800000000001</c:v>
                </c:pt>
                <c:pt idx="48">
                  <c:v>209.57400000000001</c:v>
                </c:pt>
                <c:pt idx="49">
                  <c:v>217.75399999999999</c:v>
                </c:pt>
                <c:pt idx="50">
                  <c:v>220.91800000000001</c:v>
                </c:pt>
                <c:pt idx="51">
                  <c:v>221.721</c:v>
                </c:pt>
                <c:pt idx="52">
                  <c:v>214.16399999999999</c:v>
                </c:pt>
                <c:pt idx="53">
                  <c:v>203.11500000000001</c:v>
                </c:pt>
                <c:pt idx="54">
                  <c:v>183.328</c:v>
                </c:pt>
                <c:pt idx="55">
                  <c:v>152.852</c:v>
                </c:pt>
                <c:pt idx="56">
                  <c:v>111.148</c:v>
                </c:pt>
                <c:pt idx="57">
                  <c:v>73.114999999999995</c:v>
                </c:pt>
                <c:pt idx="58">
                  <c:v>62.344000000000001</c:v>
                </c:pt>
                <c:pt idx="59">
                  <c:v>61.835999999999999</c:v>
                </c:pt>
                <c:pt idx="60">
                  <c:v>62.82</c:v>
                </c:pt>
                <c:pt idx="61">
                  <c:v>63.295000000000002</c:v>
                </c:pt>
                <c:pt idx="62">
                  <c:v>61.720999999999997</c:v>
                </c:pt>
                <c:pt idx="63">
                  <c:v>67.361000000000004</c:v>
                </c:pt>
                <c:pt idx="64">
                  <c:v>68.164000000000001</c:v>
                </c:pt>
                <c:pt idx="65">
                  <c:v>72.049000000000007</c:v>
                </c:pt>
                <c:pt idx="66">
                  <c:v>80.688999999999993</c:v>
                </c:pt>
                <c:pt idx="67">
                  <c:v>90</c:v>
                </c:pt>
                <c:pt idx="68">
                  <c:v>101.492</c:v>
                </c:pt>
                <c:pt idx="69">
                  <c:v>113.934</c:v>
                </c:pt>
                <c:pt idx="70">
                  <c:v>126.04900000000001</c:v>
                </c:pt>
                <c:pt idx="71">
                  <c:v>139.70500000000001</c:v>
                </c:pt>
                <c:pt idx="72">
                  <c:v>148.88499999999999</c:v>
                </c:pt>
                <c:pt idx="73">
                  <c:v>155.279</c:v>
                </c:pt>
                <c:pt idx="74">
                  <c:v>161.24600000000001</c:v>
                </c:pt>
                <c:pt idx="75">
                  <c:v>161.16399999999999</c:v>
                </c:pt>
                <c:pt idx="76">
                  <c:v>157.70500000000001</c:v>
                </c:pt>
                <c:pt idx="77">
                  <c:v>146.738</c:v>
                </c:pt>
                <c:pt idx="78">
                  <c:v>128.934</c:v>
                </c:pt>
                <c:pt idx="79">
                  <c:v>100.41</c:v>
                </c:pt>
                <c:pt idx="80">
                  <c:v>71.638999999999996</c:v>
                </c:pt>
                <c:pt idx="81">
                  <c:v>58.524999999999999</c:v>
                </c:pt>
                <c:pt idx="82">
                  <c:v>55.148000000000003</c:v>
                </c:pt>
                <c:pt idx="83">
                  <c:v>52.902000000000001</c:v>
                </c:pt>
                <c:pt idx="84">
                  <c:v>52.902000000000001</c:v>
                </c:pt>
                <c:pt idx="85">
                  <c:v>51.426000000000002</c:v>
                </c:pt>
                <c:pt idx="86">
                  <c:v>51.213000000000001</c:v>
                </c:pt>
                <c:pt idx="87">
                  <c:v>52.131</c:v>
                </c:pt>
                <c:pt idx="88">
                  <c:v>52.033000000000001</c:v>
                </c:pt>
                <c:pt idx="89">
                  <c:v>52.164000000000001</c:v>
                </c:pt>
                <c:pt idx="90">
                  <c:v>54.015999999999998</c:v>
                </c:pt>
                <c:pt idx="91">
                  <c:v>50.671999999999997</c:v>
                </c:pt>
                <c:pt idx="92">
                  <c:v>52.295000000000002</c:v>
                </c:pt>
                <c:pt idx="93">
                  <c:v>52.508000000000003</c:v>
                </c:pt>
                <c:pt idx="94">
                  <c:v>50.23</c:v>
                </c:pt>
                <c:pt idx="95">
                  <c:v>52.18</c:v>
                </c:pt>
                <c:pt idx="96">
                  <c:v>49.622999999999998</c:v>
                </c:pt>
                <c:pt idx="97">
                  <c:v>49.442999999999998</c:v>
                </c:pt>
                <c:pt idx="98">
                  <c:v>51.41</c:v>
                </c:pt>
                <c:pt idx="99">
                  <c:v>51</c:v>
                </c:pt>
                <c:pt idx="100">
                  <c:v>51.213000000000001</c:v>
                </c:pt>
                <c:pt idx="101">
                  <c:v>49.917999999999999</c:v>
                </c:pt>
                <c:pt idx="102">
                  <c:v>49.082000000000001</c:v>
                </c:pt>
                <c:pt idx="103">
                  <c:v>49.884999999999998</c:v>
                </c:pt>
                <c:pt idx="104">
                  <c:v>49.622999999999998</c:v>
                </c:pt>
                <c:pt idx="105">
                  <c:v>51.41</c:v>
                </c:pt>
                <c:pt idx="106">
                  <c:v>50.524999999999999</c:v>
                </c:pt>
                <c:pt idx="107">
                  <c:v>50.18</c:v>
                </c:pt>
                <c:pt idx="108">
                  <c:v>55.344000000000001</c:v>
                </c:pt>
                <c:pt idx="109">
                  <c:v>54.738</c:v>
                </c:pt>
                <c:pt idx="110">
                  <c:v>54.902000000000001</c:v>
                </c:pt>
                <c:pt idx="111">
                  <c:v>53.524999999999999</c:v>
                </c:pt>
                <c:pt idx="112">
                  <c:v>56.802999999999997</c:v>
                </c:pt>
                <c:pt idx="113">
                  <c:v>55.720999999999997</c:v>
                </c:pt>
                <c:pt idx="114">
                  <c:v>54.18</c:v>
                </c:pt>
                <c:pt idx="115">
                  <c:v>50.917999999999999</c:v>
                </c:pt>
                <c:pt idx="116">
                  <c:v>50.689</c:v>
                </c:pt>
                <c:pt idx="117">
                  <c:v>48.23</c:v>
                </c:pt>
                <c:pt idx="118">
                  <c:v>45.097999999999999</c:v>
                </c:pt>
                <c:pt idx="119">
                  <c:v>44.835999999999999</c:v>
                </c:pt>
                <c:pt idx="120">
                  <c:v>47.246000000000002</c:v>
                </c:pt>
                <c:pt idx="121">
                  <c:v>47</c:v>
                </c:pt>
                <c:pt idx="122">
                  <c:v>48.704999999999998</c:v>
                </c:pt>
                <c:pt idx="123">
                  <c:v>46.753999999999998</c:v>
                </c:pt>
                <c:pt idx="124">
                  <c:v>43.689</c:v>
                </c:pt>
                <c:pt idx="125">
                  <c:v>46.738</c:v>
                </c:pt>
                <c:pt idx="126">
                  <c:v>43.704999999999998</c:v>
                </c:pt>
                <c:pt idx="127">
                  <c:v>48.148000000000003</c:v>
                </c:pt>
                <c:pt idx="128">
                  <c:v>44.984000000000002</c:v>
                </c:pt>
                <c:pt idx="129">
                  <c:v>46.524999999999999</c:v>
                </c:pt>
                <c:pt idx="130">
                  <c:v>45.033000000000001</c:v>
                </c:pt>
                <c:pt idx="131">
                  <c:v>42.851999999999997</c:v>
                </c:pt>
                <c:pt idx="132">
                  <c:v>43.802999999999997</c:v>
                </c:pt>
                <c:pt idx="133">
                  <c:v>45.606999999999999</c:v>
                </c:pt>
                <c:pt idx="134">
                  <c:v>45.59</c:v>
                </c:pt>
                <c:pt idx="135">
                  <c:v>44.048999999999999</c:v>
                </c:pt>
                <c:pt idx="136">
                  <c:v>43.966999999999999</c:v>
                </c:pt>
                <c:pt idx="137">
                  <c:v>45.311</c:v>
                </c:pt>
                <c:pt idx="138">
                  <c:v>48.508000000000003</c:v>
                </c:pt>
                <c:pt idx="139">
                  <c:v>47.475000000000001</c:v>
                </c:pt>
                <c:pt idx="140">
                  <c:v>48.18</c:v>
                </c:pt>
                <c:pt idx="141">
                  <c:v>48.573999999999998</c:v>
                </c:pt>
                <c:pt idx="142">
                  <c:v>49.082000000000001</c:v>
                </c:pt>
                <c:pt idx="143">
                  <c:v>48.606999999999999</c:v>
                </c:pt>
                <c:pt idx="144">
                  <c:v>48.41</c:v>
                </c:pt>
                <c:pt idx="145">
                  <c:v>44.851999999999997</c:v>
                </c:pt>
                <c:pt idx="146">
                  <c:v>46.164000000000001</c:v>
                </c:pt>
                <c:pt idx="147">
                  <c:v>44.59</c:v>
                </c:pt>
                <c:pt idx="148">
                  <c:v>42.655999999999999</c:v>
                </c:pt>
                <c:pt idx="149">
                  <c:v>41.311</c:v>
                </c:pt>
                <c:pt idx="150">
                  <c:v>41.753999999999998</c:v>
                </c:pt>
                <c:pt idx="151">
                  <c:v>42.41</c:v>
                </c:pt>
                <c:pt idx="152">
                  <c:v>44.115000000000002</c:v>
                </c:pt>
                <c:pt idx="153">
                  <c:v>43.295000000000002</c:v>
                </c:pt>
                <c:pt idx="154">
                  <c:v>41.689</c:v>
                </c:pt>
                <c:pt idx="155">
                  <c:v>43.131</c:v>
                </c:pt>
                <c:pt idx="156">
                  <c:v>44.295000000000002</c:v>
                </c:pt>
                <c:pt idx="157">
                  <c:v>42.131</c:v>
                </c:pt>
                <c:pt idx="158">
                  <c:v>42.41</c:v>
                </c:pt>
                <c:pt idx="159">
                  <c:v>40.426000000000002</c:v>
                </c:pt>
                <c:pt idx="160">
                  <c:v>41.655999999999999</c:v>
                </c:pt>
                <c:pt idx="161">
                  <c:v>42.377000000000002</c:v>
                </c:pt>
                <c:pt idx="162">
                  <c:v>42.197000000000003</c:v>
                </c:pt>
                <c:pt idx="163">
                  <c:v>41.704999999999998</c:v>
                </c:pt>
                <c:pt idx="164">
                  <c:v>38.917999999999999</c:v>
                </c:pt>
                <c:pt idx="165">
                  <c:v>41.606999999999999</c:v>
                </c:pt>
                <c:pt idx="166">
                  <c:v>41.18</c:v>
                </c:pt>
                <c:pt idx="167">
                  <c:v>42.148000000000003</c:v>
                </c:pt>
                <c:pt idx="168">
                  <c:v>41.884999999999998</c:v>
                </c:pt>
                <c:pt idx="169">
                  <c:v>41.164000000000001</c:v>
                </c:pt>
                <c:pt idx="170">
                  <c:v>40.590000000000003</c:v>
                </c:pt>
                <c:pt idx="171">
                  <c:v>37.475000000000001</c:v>
                </c:pt>
                <c:pt idx="172">
                  <c:v>42.540999999999997</c:v>
                </c:pt>
                <c:pt idx="173">
                  <c:v>41.148000000000003</c:v>
                </c:pt>
                <c:pt idx="174">
                  <c:v>40.753999999999998</c:v>
                </c:pt>
                <c:pt idx="175">
                  <c:v>40.835999999999999</c:v>
                </c:pt>
                <c:pt idx="176">
                  <c:v>39.902000000000001</c:v>
                </c:pt>
                <c:pt idx="177">
                  <c:v>38.393000000000001</c:v>
                </c:pt>
                <c:pt idx="178">
                  <c:v>38.097999999999999</c:v>
                </c:pt>
                <c:pt idx="179">
                  <c:v>40.770000000000003</c:v>
                </c:pt>
                <c:pt idx="180">
                  <c:v>42.311</c:v>
                </c:pt>
                <c:pt idx="181">
                  <c:v>38.966999999999999</c:v>
                </c:pt>
                <c:pt idx="182">
                  <c:v>38.82</c:v>
                </c:pt>
                <c:pt idx="183">
                  <c:v>39.590000000000003</c:v>
                </c:pt>
                <c:pt idx="184">
                  <c:v>40.131</c:v>
                </c:pt>
                <c:pt idx="185">
                  <c:v>40.851999999999997</c:v>
                </c:pt>
                <c:pt idx="186">
                  <c:v>41.328000000000003</c:v>
                </c:pt>
                <c:pt idx="187">
                  <c:v>41.148000000000003</c:v>
                </c:pt>
                <c:pt idx="188">
                  <c:v>39.704999999999998</c:v>
                </c:pt>
                <c:pt idx="189">
                  <c:v>38.869</c:v>
                </c:pt>
                <c:pt idx="190">
                  <c:v>37.902000000000001</c:v>
                </c:pt>
                <c:pt idx="191">
                  <c:v>41.311</c:v>
                </c:pt>
                <c:pt idx="192">
                  <c:v>40.524999999999999</c:v>
                </c:pt>
                <c:pt idx="193">
                  <c:v>39.786999999999999</c:v>
                </c:pt>
                <c:pt idx="194">
                  <c:v>38.540999999999997</c:v>
                </c:pt>
                <c:pt idx="195">
                  <c:v>37.704999999999998</c:v>
                </c:pt>
                <c:pt idx="196">
                  <c:v>40.213000000000001</c:v>
                </c:pt>
                <c:pt idx="197">
                  <c:v>38.459000000000003</c:v>
                </c:pt>
                <c:pt idx="198">
                  <c:v>38.148000000000003</c:v>
                </c:pt>
                <c:pt idx="199">
                  <c:v>38.033000000000001</c:v>
                </c:pt>
                <c:pt idx="200">
                  <c:v>36.655999999999999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59.905265020947226</c:v>
                </c:pt>
                <c:pt idx="1">
                  <c:v>60.152888185150566</c:v>
                </c:pt>
                <c:pt idx="2">
                  <c:v>60.399522074908873</c:v>
                </c:pt>
                <c:pt idx="3">
                  <c:v>60.644917722062004</c:v>
                </c:pt>
                <c:pt idx="4">
                  <c:v>60.888792542762332</c:v>
                </c:pt>
                <c:pt idx="5">
                  <c:v>61.130827426640515</c:v>
                </c:pt>
                <c:pt idx="6">
                  <c:v>61.370663858811078</c:v>
                </c:pt>
                <c:pt idx="7">
                  <c:v>61.607901179205768</c:v>
                </c:pt>
                <c:pt idx="8">
                  <c:v>61.842094133061806</c:v>
                </c:pt>
                <c:pt idx="9">
                  <c:v>62.072750942905216</c:v>
                </c:pt>
                <c:pt idx="10">
                  <c:v>62.299332252780566</c:v>
                </c:pt>
                <c:pt idx="11">
                  <c:v>62.521251485774798</c:v>
                </c:pt>
                <c:pt idx="12">
                  <c:v>62.737877455184986</c:v>
                </c:pt>
                <c:pt idx="13">
                  <c:v>62.948540534738001</c:v>
                </c:pt>
                <c:pt idx="14">
                  <c:v>63.152544403040594</c:v>
                </c:pt>
                <c:pt idx="15">
                  <c:v>63.349186436435652</c:v>
                </c:pt>
                <c:pt idx="16">
                  <c:v>63.537791362737373</c:v>
                </c:pt>
                <c:pt idx="17">
                  <c:v>63.71776495487947</c:v>
                </c:pt>
                <c:pt idx="18">
                  <c:v>63.888677488437011</c:v>
                </c:pt>
                <c:pt idx="19">
                  <c:v>64.050390527392693</c:v>
                </c:pt>
                <c:pt idx="20">
                  <c:v>64.203245366905335</c:v>
                </c:pt>
                <c:pt idx="21">
                  <c:v>64.348337009519284</c:v>
                </c:pt>
                <c:pt idx="22">
                  <c:v>64.487903467911082</c:v>
                </c:pt>
                <c:pt idx="23">
                  <c:v>64.625865665247844</c:v>
                </c:pt>
                <c:pt idx="24">
                  <c:v>64.768556927430282</c:v>
                </c:pt>
                <c:pt idx="25">
                  <c:v>64.925681128405444</c:v>
                </c:pt>
                <c:pt idx="26">
                  <c:v>65.111532482137648</c:v>
                </c:pt>
                <c:pt idx="27">
                  <c:v>65.346494869307392</c:v>
                </c:pt>
                <c:pt idx="28">
                  <c:v>65.658811465960156</c:v>
                </c:pt>
                <c:pt idx="29">
                  <c:v>66.086573844034334</c:v>
                </c:pt>
                <c:pt idx="30">
                  <c:v>66.679822524217045</c:v>
                </c:pt>
                <c:pt idx="31">
                  <c:v>67.502579412562781</c:v>
                </c:pt>
                <c:pt idx="32">
                  <c:v>68.634551253347283</c:v>
                </c:pt>
                <c:pt idx="33">
                  <c:v>70.172160984224064</c:v>
                </c:pt>
                <c:pt idx="34">
                  <c:v>72.228493975847684</c:v>
                </c:pt>
                <c:pt idx="35">
                  <c:v>74.931705796168586</c:v>
                </c:pt>
                <c:pt idx="36">
                  <c:v>78.42144682583934</c:v>
                </c:pt>
                <c:pt idx="37">
                  <c:v>82.842935559965042</c:v>
                </c:pt>
                <c:pt idx="38">
                  <c:v>88.338470883624851</c:v>
                </c:pt>
                <c:pt idx="39">
                  <c:v>95.036418856067655</c:v>
                </c:pt>
                <c:pt idx="40">
                  <c:v>103.03803279958815</c:v>
                </c:pt>
                <c:pt idx="41">
                  <c:v>112.40284118852009</c:v>
                </c:pt>
                <c:pt idx="42">
                  <c:v>123.13372158326696</c:v>
                </c:pt>
                <c:pt idx="43">
                  <c:v>135.16309761995635</c:v>
                </c:pt>
                <c:pt idx="44">
                  <c:v>148.34177114943412</c:v>
                </c:pt>
                <c:pt idx="45">
                  <c:v>162.43105454708697</c:v>
                </c:pt>
                <c:pt idx="46">
                  <c:v>177.09463269367828</c:v>
                </c:pt>
                <c:pt idx="47">
                  <c:v>191.87278485236908</c:v>
                </c:pt>
                <c:pt idx="48">
                  <c:v>206.09231328121837</c:v>
                </c:pt>
                <c:pt idx="49">
                  <c:v>218.64188451402083</c:v>
                </c:pt>
                <c:pt idx="50">
                  <c:v>227.61664810055052</c:v>
                </c:pt>
                <c:pt idx="51">
                  <c:v>230.12050568377677</c:v>
                </c:pt>
                <c:pt idx="52">
                  <c:v>222.85504984174685</c:v>
                </c:pt>
                <c:pt idx="53">
                  <c:v>203.88842415903872</c:v>
                </c:pt>
                <c:pt idx="54">
                  <c:v>174.77014284623837</c:v>
                </c:pt>
                <c:pt idx="55">
                  <c:v>141.0083470638528</c:v>
                </c:pt>
                <c:pt idx="56">
                  <c:v>109.77700471473676</c:v>
                </c:pt>
                <c:pt idx="57">
                  <c:v>86.347083763240548</c:v>
                </c:pt>
                <c:pt idx="58">
                  <c:v>72.095439959648061</c:v>
                </c:pt>
                <c:pt idx="59">
                  <c:v>65.264038037413101</c:v>
                </c:pt>
                <c:pt idx="60">
                  <c:v>63.10100342721762</c:v>
                </c:pt>
                <c:pt idx="61">
                  <c:v>63.466063345731584</c:v>
                </c:pt>
                <c:pt idx="62">
                  <c:v>65.251913342160918</c:v>
                </c:pt>
                <c:pt idx="63">
                  <c:v>68.099882245078007</c:v>
                </c:pt>
                <c:pt idx="64">
                  <c:v>72.014013107181555</c:v>
                </c:pt>
                <c:pt idx="65">
                  <c:v>77.117913205179747</c:v>
                </c:pt>
                <c:pt idx="66">
                  <c:v>83.540615638529715</c:v>
                </c:pt>
                <c:pt idx="67">
                  <c:v>91.362945059519063</c:v>
                </c:pt>
                <c:pt idx="68">
                  <c:v>100.58381175407247</c:v>
                </c:pt>
                <c:pt idx="69">
                  <c:v>111.09334498270215</c:v>
                </c:pt>
                <c:pt idx="70">
                  <c:v>122.64909524195149</c:v>
                </c:pt>
                <c:pt idx="71">
                  <c:v>134.84264988233565</c:v>
                </c:pt>
                <c:pt idx="72">
                  <c:v>147.0138554644798</c:v>
                </c:pt>
                <c:pt idx="73">
                  <c:v>158.0407992002942</c:v>
                </c:pt>
                <c:pt idx="74">
                  <c:v>166.01644093654596</c:v>
                </c:pt>
                <c:pt idx="75">
                  <c:v>168.15390113354226</c:v>
                </c:pt>
                <c:pt idx="76">
                  <c:v>161.60547355123126</c:v>
                </c:pt>
                <c:pt idx="77">
                  <c:v>145.40659687650248</c:v>
                </c:pt>
                <c:pt idx="78">
                  <c:v>122.21386097239773</c:v>
                </c:pt>
                <c:pt idx="79">
                  <c:v>97.721306655190119</c:v>
                </c:pt>
                <c:pt idx="80">
                  <c:v>77.573229987198999</c:v>
                </c:pt>
                <c:pt idx="81">
                  <c:v>64.40639714477696</c:v>
                </c:pt>
                <c:pt idx="82">
                  <c:v>57.487443886285774</c:v>
                </c:pt>
                <c:pt idx="83">
                  <c:v>54.506867237721053</c:v>
                </c:pt>
                <c:pt idx="84">
                  <c:v>53.391729902198243</c:v>
                </c:pt>
                <c:pt idx="85">
                  <c:v>52.959161295710025</c:v>
                </c:pt>
                <c:pt idx="86">
                  <c:v>52.722759480068412</c:v>
                </c:pt>
                <c:pt idx="87">
                  <c:v>52.531617968513409</c:v>
                </c:pt>
                <c:pt idx="88">
                  <c:v>52.34958163956928</c:v>
                </c:pt>
                <c:pt idx="89">
                  <c:v>52.169834051010064</c:v>
                </c:pt>
                <c:pt idx="90">
                  <c:v>51.991310597321757</c:v>
                </c:pt>
                <c:pt idx="91">
                  <c:v>51.813827926098924</c:v>
                </c:pt>
                <c:pt idx="92">
                  <c:v>51.637316410361024</c:v>
                </c:pt>
                <c:pt idx="93">
                  <c:v>51.461734306345079</c:v>
                </c:pt>
                <c:pt idx="94">
                  <c:v>51.287082179825404</c:v>
                </c:pt>
                <c:pt idx="95">
                  <c:v>51.113460462012853</c:v>
                </c:pt>
                <c:pt idx="96">
                  <c:v>50.941203003523796</c:v>
                </c:pt>
                <c:pt idx="97">
                  <c:v>50.771160236261018</c:v>
                </c:pt>
                <c:pt idx="98">
                  <c:v>50.605250908685072</c:v>
                </c:pt>
                <c:pt idx="99">
                  <c:v>50.447442261836869</c:v>
                </c:pt>
                <c:pt idx="100">
                  <c:v>50.305316838596013</c:v>
                </c:pt>
                <c:pt idx="101">
                  <c:v>50.19227371139241</c:v>
                </c:pt>
                <c:pt idx="102">
                  <c:v>50.13011463054049</c:v>
                </c:pt>
                <c:pt idx="103">
                  <c:v>50.15123679343742</c:v>
                </c:pt>
                <c:pt idx="104">
                  <c:v>50.298943778308498</c:v>
                </c:pt>
                <c:pt idx="105">
                  <c:v>50.623666915034242</c:v>
                </c:pt>
                <c:pt idx="106">
                  <c:v>51.172427200736266</c:v>
                </c:pt>
                <c:pt idx="107">
                  <c:v>51.969124021277779</c:v>
                </c:pt>
                <c:pt idx="108">
                  <c:v>52.985445756032803</c:v>
                </c:pt>
                <c:pt idx="109">
                  <c:v>54.108862246412521</c:v>
                </c:pt>
                <c:pt idx="110">
                  <c:v>55.126556671809489</c:v>
                </c:pt>
                <c:pt idx="111">
                  <c:v>55.754788656327989</c:v>
                </c:pt>
                <c:pt idx="112">
                  <c:v>55.732162216538853</c:v>
                </c:pt>
                <c:pt idx="113">
                  <c:v>54.949244551601879</c:v>
                </c:pt>
                <c:pt idx="114">
                  <c:v>53.533741310986009</c:v>
                </c:pt>
                <c:pt idx="115">
                  <c:v>51.813789625707663</c:v>
                </c:pt>
                <c:pt idx="116">
                  <c:v>50.166579177318233</c:v>
                </c:pt>
                <c:pt idx="117">
                  <c:v>48.853867791198702</c:v>
                </c:pt>
                <c:pt idx="118">
                  <c:v>47.950941326053133</c:v>
                </c:pt>
                <c:pt idx="119">
                  <c:v>47.388605936731182</c:v>
                </c:pt>
                <c:pt idx="120">
                  <c:v>47.044639148806311</c:v>
                </c:pt>
                <c:pt idx="121">
                  <c:v>46.813694562299773</c:v>
                </c:pt>
                <c:pt idx="122">
                  <c:v>46.631146715286448</c:v>
                </c:pt>
                <c:pt idx="123">
                  <c:v>46.466193231626065</c:v>
                </c:pt>
                <c:pt idx="124">
                  <c:v>46.30702665659512</c:v>
                </c:pt>
                <c:pt idx="125">
                  <c:v>46.149956598952009</c:v>
                </c:pt>
                <c:pt idx="126">
                  <c:v>45.994053009149063</c:v>
                </c:pt>
                <c:pt idx="127">
                  <c:v>45.839151822304999</c:v>
                </c:pt>
                <c:pt idx="128">
                  <c:v>45.685278481507623</c:v>
                </c:pt>
                <c:pt idx="129">
                  <c:v>45.532571437182405</c:v>
                </c:pt>
                <c:pt idx="130">
                  <c:v>45.38152144635513</c:v>
                </c:pt>
                <c:pt idx="131">
                  <c:v>45.233895800864005</c:v>
                </c:pt>
                <c:pt idx="132">
                  <c:v>45.09542671979743</c:v>
                </c:pt>
                <c:pt idx="133">
                  <c:v>44.982113472870836</c:v>
                </c:pt>
                <c:pt idx="134">
                  <c:v>44.931461004760642</c:v>
                </c:pt>
                <c:pt idx="135">
                  <c:v>45.015127329658029</c:v>
                </c:pt>
                <c:pt idx="136">
                  <c:v>45.338405315951789</c:v>
                </c:pt>
                <c:pt idx="137">
                  <c:v>46.002091889306499</c:v>
                </c:pt>
                <c:pt idx="138">
                  <c:v>47.015100425878174</c:v>
                </c:pt>
                <c:pt idx="139">
                  <c:v>48.197749868646298</c:v>
                </c:pt>
                <c:pt idx="140">
                  <c:v>49.172787309227083</c:v>
                </c:pt>
                <c:pt idx="141">
                  <c:v>49.518195875932939</c:v>
                </c:pt>
                <c:pt idx="142">
                  <c:v>49.017553251061287</c:v>
                </c:pt>
                <c:pt idx="143">
                  <c:v>47.8124411070051</c:v>
                </c:pt>
                <c:pt idx="144">
                  <c:v>46.314282694877193</c:v>
                </c:pt>
                <c:pt idx="145">
                  <c:v>44.94901856807585</c:v>
                </c:pt>
                <c:pt idx="146">
                  <c:v>43.948933889930423</c:v>
                </c:pt>
                <c:pt idx="147">
                  <c:v>43.323308655523078</c:v>
                </c:pt>
                <c:pt idx="148">
                  <c:v>42.960465440564953</c:v>
                </c:pt>
                <c:pt idx="149">
                  <c:v>42.738486115114156</c:v>
                </c:pt>
                <c:pt idx="150">
                  <c:v>42.576623695533272</c:v>
                </c:pt>
                <c:pt idx="151">
                  <c:v>42.435620529799017</c:v>
                </c:pt>
                <c:pt idx="152">
                  <c:v>42.300572167523583</c:v>
                </c:pt>
                <c:pt idx="153">
                  <c:v>42.166908320443049</c:v>
                </c:pt>
                <c:pt idx="154">
                  <c:v>42.033448731199961</c:v>
                </c:pt>
                <c:pt idx="155">
                  <c:v>41.899902259472093</c:v>
                </c:pt>
                <c:pt idx="156">
                  <c:v>41.766171018061677</c:v>
                </c:pt>
                <c:pt idx="157">
                  <c:v>41.632196453987511</c:v>
                </c:pt>
                <c:pt idx="158">
                  <c:v>41.497931807344592</c:v>
                </c:pt>
                <c:pt idx="159">
                  <c:v>41.363337967643126</c:v>
                </c:pt>
                <c:pt idx="160">
                  <c:v>41.228382746154367</c:v>
                </c:pt>
                <c:pt idx="161">
                  <c:v>41.093040479053705</c:v>
                </c:pt>
                <c:pt idx="162">
                  <c:v>40.957291594110295</c:v>
                </c:pt>
                <c:pt idx="163">
                  <c:v>40.821122124054348</c:v>
                </c:pt>
                <c:pt idx="164">
                  <c:v>40.684523184629832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59.905265001381245</c:v>
                </c:pt>
                <c:pt idx="1">
                  <c:v>60.152888139873461</c:v>
                </c:pt>
                <c:pt idx="2">
                  <c:v>60.399521971751504</c:v>
                </c:pt>
                <c:pt idx="3">
                  <c:v>60.644917490660298</c:v>
                </c:pt>
                <c:pt idx="4">
                  <c:v>60.888792031695679</c:v>
                </c:pt>
                <c:pt idx="5">
                  <c:v>61.130826315335732</c:v>
                </c:pt>
                <c:pt idx="6">
                  <c:v>61.370661479597139</c:v>
                </c:pt>
                <c:pt idx="7">
                  <c:v>61.607896164118749</c:v>
                </c:pt>
                <c:pt idx="8">
                  <c:v>61.842083725041789</c:v>
                </c:pt>
                <c:pt idx="9">
                  <c:v>62.072729676091271</c:v>
                </c:pt>
                <c:pt idx="10">
                  <c:v>62.299289468777971</c:v>
                </c:pt>
                <c:pt idx="11">
                  <c:v>62.521166742535762</c:v>
                </c:pt>
                <c:pt idx="12">
                  <c:v>62.737712193044153</c:v>
                </c:pt>
                <c:pt idx="13">
                  <c:v>62.948223222840141</c:v>
                </c:pt>
                <c:pt idx="14">
                  <c:v>63.151944551185629</c:v>
                </c:pt>
                <c:pt idx="15">
                  <c:v>63.348069968324644</c:v>
                </c:pt>
                <c:pt idx="16">
                  <c:v>63.535745420786732</c:v>
                </c:pt>
                <c:pt idx="17">
                  <c:v>63.714073607143753</c:v>
                </c:pt>
                <c:pt idx="18">
                  <c:v>63.882120245441726</c:v>
                </c:pt>
                <c:pt idx="19">
                  <c:v>64.038922142390533</c:v>
                </c:pt>
                <c:pt idx="20">
                  <c:v>64.183497148679749</c:v>
                </c:pt>
                <c:pt idx="21">
                  <c:v>64.314856023570002</c:v>
                </c:pt>
                <c:pt idx="22">
                  <c:v>64.432016155274681</c:v>
                </c:pt>
                <c:pt idx="23">
                  <c:v>64.534016993018028</c:v>
                </c:pt>
                <c:pt idx="24">
                  <c:v>64.619936945064481</c:v>
                </c:pt>
                <c:pt idx="25">
                  <c:v>64.688911389238768</c:v>
                </c:pt>
                <c:pt idx="26">
                  <c:v>64.740151335020627</c:v>
                </c:pt>
                <c:pt idx="27">
                  <c:v>64.772962177204704</c:v>
                </c:pt>
                <c:pt idx="28">
                  <c:v>64.78676189935652</c:v>
                </c:pt>
                <c:pt idx="29">
                  <c:v>64.781098030053741</c:v>
                </c:pt>
                <c:pt idx="30">
                  <c:v>64.755662634604874</c:v>
                </c:pt>
                <c:pt idx="31">
                  <c:v>64.710304646126005</c:v>
                </c:pt>
                <c:pt idx="32">
                  <c:v>64.645038906153474</c:v>
                </c:pt>
                <c:pt idx="33">
                  <c:v>64.560051396205225</c:v>
                </c:pt>
                <c:pt idx="34">
                  <c:v>64.455700293442504</c:v>
                </c:pt>
                <c:pt idx="35">
                  <c:v>64.332512667150368</c:v>
                </c:pt>
                <c:pt idx="36">
                  <c:v>64.191176835839798</c:v>
                </c:pt>
                <c:pt idx="37">
                  <c:v>64.032530612554538</c:v>
                </c:pt>
                <c:pt idx="38">
                  <c:v>63.857545862663166</c:v>
                </c:pt>
                <c:pt idx="39">
                  <c:v>63.667309969013409</c:v>
                </c:pt>
                <c:pt idx="40">
                  <c:v>63.463004931241862</c:v>
                </c:pt>
                <c:pt idx="41">
                  <c:v>63.24588491046007</c:v>
                </c:pt>
                <c:pt idx="42">
                  <c:v>63.017253063286972</c:v>
                </c:pt>
                <c:pt idx="43">
                  <c:v>62.77843849089794</c:v>
                </c:pt>
                <c:pt idx="44">
                  <c:v>62.530774064470968</c:v>
                </c:pt>
                <c:pt idx="45">
                  <c:v>62.275575786707925</c:v>
                </c:pt>
                <c:pt idx="46">
                  <c:v>62.014124220852736</c:v>
                </c:pt>
                <c:pt idx="47">
                  <c:v>61.747648375604982</c:v>
                </c:pt>
                <c:pt idx="48">
                  <c:v>61.477312287965567</c:v>
                </c:pt>
                <c:pt idx="49">
                  <c:v>61.204204406385863</c:v>
                </c:pt>
                <c:pt idx="50">
                  <c:v>60.929329751548181</c:v>
                </c:pt>
                <c:pt idx="51">
                  <c:v>60.653604727144007</c:v>
                </c:pt>
                <c:pt idx="52">
                  <c:v>60.377854371113678</c:v>
                </c:pt>
                <c:pt idx="53">
                  <c:v>60.102811779691741</c:v>
                </c:pt>
                <c:pt idx="54">
                  <c:v>59.82911940115941</c:v>
                </c:pt>
                <c:pt idx="55">
                  <c:v>59.557331880987412</c:v>
                </c:pt>
                <c:pt idx="56">
                  <c:v>59.287920141781782</c:v>
                </c:pt>
                <c:pt idx="57">
                  <c:v>59.021276396463016</c:v>
                </c:pt>
                <c:pt idx="58">
                  <c:v>58.757719817755827</c:v>
                </c:pt>
                <c:pt idx="59">
                  <c:v>58.497502617953153</c:v>
                </c:pt>
                <c:pt idx="60">
                  <c:v>58.240816327103502</c:v>
                </c:pt>
                <c:pt idx="61">
                  <c:v>57.987798092845836</c:v>
                </c:pt>
                <c:pt idx="62">
                  <c:v>57.738536859234316</c:v>
                </c:pt>
                <c:pt idx="63">
                  <c:v>57.493079313733475</c:v>
                </c:pt>
                <c:pt idx="64">
                  <c:v>57.251435520266952</c:v>
                </c:pt>
                <c:pt idx="65">
                  <c:v>57.013584181304942</c:v>
                </c:pt>
                <c:pt idx="66">
                  <c:v>56.779477493316307</c:v>
                </c:pt>
                <c:pt idx="67">
                  <c:v>56.549045577561884</c:v>
                </c:pt>
                <c:pt idx="68">
                  <c:v>56.322200482392134</c:v>
                </c:pt>
                <c:pt idx="69">
                  <c:v>56.098839764263211</c:v>
                </c:pt>
                <c:pt idx="70">
                  <c:v>55.878849662980933</c:v>
                </c:pt>
                <c:pt idx="71">
                  <c:v>55.66210789261828</c:v>
                </c:pt>
                <c:pt idx="72">
                  <c:v>55.448486073520094</c:v>
                </c:pt>
                <c:pt idx="73">
                  <c:v>55.23785183317041</c:v>
                </c:pt>
                <c:pt idx="74">
                  <c:v>55.030070604784406</c:v>
                </c:pt>
                <c:pt idx="75">
                  <c:v>54.825007152584462</c:v>
                </c:pt>
                <c:pt idx="76">
                  <c:v>54.622526852077335</c:v>
                </c:pt>
                <c:pt idx="77">
                  <c:v>54.422496752472526</c:v>
                </c:pt>
                <c:pt idx="78">
                  <c:v>54.224786446839751</c:v>
                </c:pt>
                <c:pt idx="79">
                  <c:v>54.029268773833145</c:v>
                </c:pt>
                <c:pt idx="80">
                  <c:v>53.835820372917134</c:v>
                </c:pt>
                <c:pt idx="81">
                  <c:v>53.644322113096365</c:v>
                </c:pt>
                <c:pt idx="82">
                  <c:v>53.454659413240321</c:v>
                </c:pt>
                <c:pt idx="83">
                  <c:v>53.266722470247693</c:v>
                </c:pt>
                <c:pt idx="84">
                  <c:v>53.080406409543997</c:v>
                </c:pt>
                <c:pt idx="85">
                  <c:v>52.895611370771206</c:v>
                </c:pt>
                <c:pt idx="86">
                  <c:v>52.712242540017861</c:v>
                </c:pt>
                <c:pt idx="87">
                  <c:v>52.530210138559276</c:v>
                </c:pt>
                <c:pt idx="88">
                  <c:v>52.349429376829178</c:v>
                </c:pt>
                <c:pt idx="89">
                  <c:v>52.169820381220838</c:v>
                </c:pt>
                <c:pt idx="90">
                  <c:v>51.991308100315088</c:v>
                </c:pt>
                <c:pt idx="91">
                  <c:v>51.813822196242498</c:v>
                </c:pt>
                <c:pt idx="92">
                  <c:v>51.637296926101726</c:v>
                </c:pt>
                <c:pt idx="93">
                  <c:v>51.461671017664763</c:v>
                </c:pt>
                <c:pt idx="94">
                  <c:v>51.286887542993263</c:v>
                </c:pt>
                <c:pt idx="95">
                  <c:v>51.112893793058333</c:v>
                </c:pt>
                <c:pt idx="96">
                  <c:v>50.939641155990032</c:v>
                </c:pt>
                <c:pt idx="97">
                  <c:v>50.767085001172653</c:v>
                </c:pt>
                <c:pt idx="98">
                  <c:v>50.595184571038097</c:v>
                </c:pt>
                <c:pt idx="99">
                  <c:v>50.423902882083944</c:v>
                </c:pt>
                <c:pt idx="100">
                  <c:v>50.253206636345531</c:v>
                </c:pt>
                <c:pt idx="101">
                  <c:v>50.083066144273857</c:v>
                </c:pt>
                <c:pt idx="102">
                  <c:v>49.913455259705216</c:v>
                </c:pt>
                <c:pt idx="103">
                  <c:v>49.74435132734304</c:v>
                </c:pt>
                <c:pt idx="104">
                  <c:v>49.575735142902339</c:v>
                </c:pt>
                <c:pt idx="105">
                  <c:v>49.407590925778486</c:v>
                </c:pt>
                <c:pt idx="106">
                  <c:v>49.239906303790505</c:v>
                </c:pt>
                <c:pt idx="107">
                  <c:v>49.072672309201629</c:v>
                </c:pt>
                <c:pt idx="108">
                  <c:v>48.905883384831142</c:v>
                </c:pt>
                <c:pt idx="109">
                  <c:v>48.739537398630787</c:v>
                </c:pt>
                <c:pt idx="110">
                  <c:v>48.573635664601262</c:v>
                </c:pt>
                <c:pt idx="111">
                  <c:v>48.408182967364105</c:v>
                </c:pt>
                <c:pt idx="112">
                  <c:v>48.243187587077301</c:v>
                </c:pt>
                <c:pt idx="113">
                  <c:v>48.078661320693875</c:v>
                </c:pt>
                <c:pt idx="114">
                  <c:v>47.914619494813991</c:v>
                </c:pt>
                <c:pt idx="115">
                  <c:v>47.751080964587878</c:v>
                </c:pt>
                <c:pt idx="116">
                  <c:v>47.588068092308966</c:v>
                </c:pt>
                <c:pt idx="117">
                  <c:v>47.425606698524923</c:v>
                </c:pt>
                <c:pt idx="118">
                  <c:v>47.26372597773085</c:v>
                </c:pt>
                <c:pt idx="119">
                  <c:v>47.102458370049177</c:v>
                </c:pt>
                <c:pt idx="120">
                  <c:v>46.94183937981407</c:v>
                </c:pt>
                <c:pt idx="121">
                  <c:v>46.781907331746623</c:v>
                </c:pt>
                <c:pt idx="122">
                  <c:v>46.622703055526472</c:v>
                </c:pt>
                <c:pt idx="123">
                  <c:v>46.464269490138449</c:v>
                </c:pt>
                <c:pt idx="124">
                  <c:v>46.306651200507687</c:v>
                </c:pt>
                <c:pt idx="125">
                  <c:v>46.149893800732499</c:v>
                </c:pt>
                <c:pt idx="126">
                  <c:v>45.994043280766782</c:v>
                </c:pt>
                <c:pt idx="127">
                  <c:v>45.83914523674558</c:v>
                </c:pt>
                <c:pt idx="128">
                  <c:v>45.68524400929256</c:v>
                </c:pt>
                <c:pt idx="129">
                  <c:v>45.532381739039842</c:v>
                </c:pt>
                <c:pt idx="130">
                  <c:v>45.380597354087797</c:v>
                </c:pt>
                <c:pt idx="131">
                  <c:v>45.229925510005899</c:v>
                </c:pt>
                <c:pt idx="132">
                  <c:v>45.080395508899741</c:v>
                </c:pt>
                <c:pt idx="133">
                  <c:v>44.932030229627458</c:v>
                </c:pt>
                <c:pt idx="134">
                  <c:v>44.784845105959441</c:v>
                </c:pt>
                <c:pt idx="135">
                  <c:v>44.638847192816584</c:v>
                </c:pt>
                <c:pt idx="136">
                  <c:v>44.494034362190973</c:v>
                </c:pt>
                <c:pt idx="137">
                  <c:v>44.350394669515182</c:v>
                </c:pt>
                <c:pt idx="138">
                  <c:v>44.207905927806294</c:v>
                </c:pt>
                <c:pt idx="139">
                  <c:v>44.066535520766671</c:v>
                </c:pt>
                <c:pt idx="140">
                  <c:v>43.926240477314529</c:v>
                </c:pt>
                <c:pt idx="141">
                  <c:v>43.786967819141466</c:v>
                </c:pt>
                <c:pt idx="142">
                  <c:v>43.648655180497684</c:v>
                </c:pt>
                <c:pt idx="143">
                  <c:v>43.511231686337098</c:v>
                </c:pt>
                <c:pt idx="144">
                  <c:v>43.374619062184706</c:v>
                </c:pt>
                <c:pt idx="145">
                  <c:v>43.23873293761055</c:v>
                </c:pt>
                <c:pt idx="146">
                  <c:v>43.103484295913049</c:v>
                </c:pt>
                <c:pt idx="147">
                  <c:v>42.968781016243405</c:v>
                </c:pt>
                <c:pt idx="148">
                  <c:v>42.834529451383304</c:v>
                </c:pt>
                <c:pt idx="149">
                  <c:v>42.700635984848709</c:v>
                </c:pt>
                <c:pt idx="150">
                  <c:v>42.567008514742369</c:v>
                </c:pt>
                <c:pt idx="151">
                  <c:v>42.433557818344518</c:v>
                </c:pt>
                <c:pt idx="152">
                  <c:v>42.300198760133739</c:v>
                </c:pt>
                <c:pt idx="153">
                  <c:v>42.166851315962703</c:v>
                </c:pt>
                <c:pt idx="154">
                  <c:v>42.033441396645721</c:v>
                </c:pt>
                <c:pt idx="155">
                  <c:v>41.899901464472542</c:v>
                </c:pt>
                <c:pt idx="156">
                  <c:v>41.766170945500221</c:v>
                </c:pt>
                <c:pt idx="157">
                  <c:v>41.632196448412678</c:v>
                </c:pt>
                <c:pt idx="158">
                  <c:v>41.497931806984177</c:v>
                </c:pt>
                <c:pt idx="159">
                  <c:v>41.363337967623522</c:v>
                </c:pt>
                <c:pt idx="160">
                  <c:v>41.228382746153471</c:v>
                </c:pt>
                <c:pt idx="161">
                  <c:v>41.09304047905367</c:v>
                </c:pt>
                <c:pt idx="162">
                  <c:v>40.957291594110295</c:v>
                </c:pt>
                <c:pt idx="163">
                  <c:v>40.821122124054348</c:v>
                </c:pt>
                <c:pt idx="164">
                  <c:v>40.684523184629832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65.525000000000006</c:v>
                </c:pt>
                <c:pt idx="1">
                  <c:v>63.295000000000002</c:v>
                </c:pt>
                <c:pt idx="2">
                  <c:v>63.377000000000002</c:v>
                </c:pt>
                <c:pt idx="3">
                  <c:v>64.819999999999993</c:v>
                </c:pt>
                <c:pt idx="4">
                  <c:v>66.77</c:v>
                </c:pt>
                <c:pt idx="5">
                  <c:v>64.950999999999993</c:v>
                </c:pt>
                <c:pt idx="6">
                  <c:v>64.212999999999994</c:v>
                </c:pt>
                <c:pt idx="7">
                  <c:v>65.492000000000004</c:v>
                </c:pt>
                <c:pt idx="8">
                  <c:v>63.540999999999997</c:v>
                </c:pt>
                <c:pt idx="9">
                  <c:v>65.933999999999997</c:v>
                </c:pt>
                <c:pt idx="10">
                  <c:v>66.525000000000006</c:v>
                </c:pt>
                <c:pt idx="11">
                  <c:v>67.033000000000001</c:v>
                </c:pt>
                <c:pt idx="12">
                  <c:v>65.933999999999997</c:v>
                </c:pt>
                <c:pt idx="13">
                  <c:v>67.852000000000004</c:v>
                </c:pt>
                <c:pt idx="14">
                  <c:v>66.721000000000004</c:v>
                </c:pt>
                <c:pt idx="15">
                  <c:v>66.950999999999993</c:v>
                </c:pt>
                <c:pt idx="16">
                  <c:v>67.573999999999998</c:v>
                </c:pt>
                <c:pt idx="17">
                  <c:v>66.671999999999997</c:v>
                </c:pt>
                <c:pt idx="18">
                  <c:v>69.081999999999994</c:v>
                </c:pt>
                <c:pt idx="19">
                  <c:v>68.033000000000001</c:v>
                </c:pt>
                <c:pt idx="20">
                  <c:v>69.918000000000006</c:v>
                </c:pt>
                <c:pt idx="21">
                  <c:v>68.638999999999996</c:v>
                </c:pt>
                <c:pt idx="22">
                  <c:v>69.147999999999996</c:v>
                </c:pt>
                <c:pt idx="23">
                  <c:v>70.721000000000004</c:v>
                </c:pt>
                <c:pt idx="24">
                  <c:v>72.474999999999994</c:v>
                </c:pt>
                <c:pt idx="25">
                  <c:v>73.049000000000007</c:v>
                </c:pt>
                <c:pt idx="26">
                  <c:v>70</c:v>
                </c:pt>
                <c:pt idx="27">
                  <c:v>71.081999999999994</c:v>
                </c:pt>
                <c:pt idx="28">
                  <c:v>72.623000000000005</c:v>
                </c:pt>
                <c:pt idx="29">
                  <c:v>72.869</c:v>
                </c:pt>
                <c:pt idx="30">
                  <c:v>74.311000000000007</c:v>
                </c:pt>
                <c:pt idx="31">
                  <c:v>74.902000000000001</c:v>
                </c:pt>
                <c:pt idx="32">
                  <c:v>76.902000000000001</c:v>
                </c:pt>
                <c:pt idx="33">
                  <c:v>79.114999999999995</c:v>
                </c:pt>
                <c:pt idx="34">
                  <c:v>81.343999999999994</c:v>
                </c:pt>
                <c:pt idx="35">
                  <c:v>82.869</c:v>
                </c:pt>
                <c:pt idx="36">
                  <c:v>83.097999999999999</c:v>
                </c:pt>
                <c:pt idx="37">
                  <c:v>83.754000000000005</c:v>
                </c:pt>
                <c:pt idx="38">
                  <c:v>88.754000000000005</c:v>
                </c:pt>
                <c:pt idx="39">
                  <c:v>93.77</c:v>
                </c:pt>
                <c:pt idx="40">
                  <c:v>101.902</c:v>
                </c:pt>
                <c:pt idx="41">
                  <c:v>110.066</c:v>
                </c:pt>
                <c:pt idx="42">
                  <c:v>123.04900000000001</c:v>
                </c:pt>
                <c:pt idx="43">
                  <c:v>139.31100000000001</c:v>
                </c:pt>
                <c:pt idx="44">
                  <c:v>158.066</c:v>
                </c:pt>
                <c:pt idx="45">
                  <c:v>173.803</c:v>
                </c:pt>
                <c:pt idx="46">
                  <c:v>191.42599999999999</c:v>
                </c:pt>
                <c:pt idx="47">
                  <c:v>207.672</c:v>
                </c:pt>
                <c:pt idx="48">
                  <c:v>218.77</c:v>
                </c:pt>
                <c:pt idx="49">
                  <c:v>227.36099999999999</c:v>
                </c:pt>
                <c:pt idx="50">
                  <c:v>233.148</c:v>
                </c:pt>
                <c:pt idx="51">
                  <c:v>232.83600000000001</c:v>
                </c:pt>
                <c:pt idx="52">
                  <c:v>228.131</c:v>
                </c:pt>
                <c:pt idx="53">
                  <c:v>216.95099999999999</c:v>
                </c:pt>
                <c:pt idx="54">
                  <c:v>192.57400000000001</c:v>
                </c:pt>
                <c:pt idx="55">
                  <c:v>154.21299999999999</c:v>
                </c:pt>
                <c:pt idx="56">
                  <c:v>108.91800000000001</c:v>
                </c:pt>
                <c:pt idx="57">
                  <c:v>79.918000000000006</c:v>
                </c:pt>
                <c:pt idx="58">
                  <c:v>66.688999999999993</c:v>
                </c:pt>
                <c:pt idx="59">
                  <c:v>67.278999999999996</c:v>
                </c:pt>
                <c:pt idx="60">
                  <c:v>70.835999999999999</c:v>
                </c:pt>
                <c:pt idx="61">
                  <c:v>67.918000000000006</c:v>
                </c:pt>
                <c:pt idx="62">
                  <c:v>73.638999999999996</c:v>
                </c:pt>
                <c:pt idx="63">
                  <c:v>70.507999999999996</c:v>
                </c:pt>
                <c:pt idx="64">
                  <c:v>75.623000000000005</c:v>
                </c:pt>
                <c:pt idx="65">
                  <c:v>82.525000000000006</c:v>
                </c:pt>
                <c:pt idx="66">
                  <c:v>88.754000000000005</c:v>
                </c:pt>
                <c:pt idx="67">
                  <c:v>97.738</c:v>
                </c:pt>
                <c:pt idx="68">
                  <c:v>111.262</c:v>
                </c:pt>
                <c:pt idx="69">
                  <c:v>125.164</c:v>
                </c:pt>
                <c:pt idx="70">
                  <c:v>135.57400000000001</c:v>
                </c:pt>
                <c:pt idx="71">
                  <c:v>150.09800000000001</c:v>
                </c:pt>
                <c:pt idx="72">
                  <c:v>160.09800000000001</c:v>
                </c:pt>
                <c:pt idx="73">
                  <c:v>167.65600000000001</c:v>
                </c:pt>
                <c:pt idx="74">
                  <c:v>170.131</c:v>
                </c:pt>
                <c:pt idx="75">
                  <c:v>170.21299999999999</c:v>
                </c:pt>
                <c:pt idx="76">
                  <c:v>162.62299999999999</c:v>
                </c:pt>
                <c:pt idx="77">
                  <c:v>143.852</c:v>
                </c:pt>
                <c:pt idx="78">
                  <c:v>117.52500000000001</c:v>
                </c:pt>
                <c:pt idx="79">
                  <c:v>84.295000000000002</c:v>
                </c:pt>
                <c:pt idx="80">
                  <c:v>66.525000000000006</c:v>
                </c:pt>
                <c:pt idx="81">
                  <c:v>58.459000000000003</c:v>
                </c:pt>
                <c:pt idx="82">
                  <c:v>58.786999999999999</c:v>
                </c:pt>
                <c:pt idx="83">
                  <c:v>55.753999999999998</c:v>
                </c:pt>
                <c:pt idx="84">
                  <c:v>55.311</c:v>
                </c:pt>
                <c:pt idx="85">
                  <c:v>58.77</c:v>
                </c:pt>
                <c:pt idx="86">
                  <c:v>54.524999999999999</c:v>
                </c:pt>
                <c:pt idx="87">
                  <c:v>57.508000000000003</c:v>
                </c:pt>
                <c:pt idx="88">
                  <c:v>57.262</c:v>
                </c:pt>
                <c:pt idx="89">
                  <c:v>54.557000000000002</c:v>
                </c:pt>
                <c:pt idx="90">
                  <c:v>52.508000000000003</c:v>
                </c:pt>
                <c:pt idx="91">
                  <c:v>55.131</c:v>
                </c:pt>
                <c:pt idx="92">
                  <c:v>55.131</c:v>
                </c:pt>
                <c:pt idx="93">
                  <c:v>54.097999999999999</c:v>
                </c:pt>
                <c:pt idx="94">
                  <c:v>54.508000000000003</c:v>
                </c:pt>
                <c:pt idx="95">
                  <c:v>53.704999999999998</c:v>
                </c:pt>
                <c:pt idx="96">
                  <c:v>52.671999999999997</c:v>
                </c:pt>
                <c:pt idx="97">
                  <c:v>54.655999999999999</c:v>
                </c:pt>
                <c:pt idx="98">
                  <c:v>54.917999999999999</c:v>
                </c:pt>
                <c:pt idx="99">
                  <c:v>55.639000000000003</c:v>
                </c:pt>
                <c:pt idx="100">
                  <c:v>53.902000000000001</c:v>
                </c:pt>
                <c:pt idx="101">
                  <c:v>52.082000000000001</c:v>
                </c:pt>
                <c:pt idx="102">
                  <c:v>54.279000000000003</c:v>
                </c:pt>
                <c:pt idx="103">
                  <c:v>53.77</c:v>
                </c:pt>
                <c:pt idx="104">
                  <c:v>56.015999999999998</c:v>
                </c:pt>
                <c:pt idx="105">
                  <c:v>53.869</c:v>
                </c:pt>
                <c:pt idx="106">
                  <c:v>54.966999999999999</c:v>
                </c:pt>
                <c:pt idx="107">
                  <c:v>57.148000000000003</c:v>
                </c:pt>
                <c:pt idx="108">
                  <c:v>58.393000000000001</c:v>
                </c:pt>
                <c:pt idx="109">
                  <c:v>58.966999999999999</c:v>
                </c:pt>
                <c:pt idx="110">
                  <c:v>62.23</c:v>
                </c:pt>
                <c:pt idx="111">
                  <c:v>60.573999999999998</c:v>
                </c:pt>
                <c:pt idx="112">
                  <c:v>62.622999999999998</c:v>
                </c:pt>
                <c:pt idx="113">
                  <c:v>59.426000000000002</c:v>
                </c:pt>
                <c:pt idx="114">
                  <c:v>57.23</c:v>
                </c:pt>
                <c:pt idx="115">
                  <c:v>54.082000000000001</c:v>
                </c:pt>
                <c:pt idx="116">
                  <c:v>51.459000000000003</c:v>
                </c:pt>
                <c:pt idx="117">
                  <c:v>52</c:v>
                </c:pt>
                <c:pt idx="118">
                  <c:v>49.18</c:v>
                </c:pt>
                <c:pt idx="119">
                  <c:v>46.606999999999999</c:v>
                </c:pt>
                <c:pt idx="120">
                  <c:v>49.426000000000002</c:v>
                </c:pt>
                <c:pt idx="121">
                  <c:v>48.18</c:v>
                </c:pt>
                <c:pt idx="122">
                  <c:v>46.23</c:v>
                </c:pt>
                <c:pt idx="123">
                  <c:v>47.066000000000003</c:v>
                </c:pt>
                <c:pt idx="124">
                  <c:v>48.066000000000003</c:v>
                </c:pt>
                <c:pt idx="125">
                  <c:v>47.884999999999998</c:v>
                </c:pt>
                <c:pt idx="126">
                  <c:v>47.097999999999999</c:v>
                </c:pt>
                <c:pt idx="127">
                  <c:v>47.524999999999999</c:v>
                </c:pt>
                <c:pt idx="128">
                  <c:v>49.689</c:v>
                </c:pt>
                <c:pt idx="129">
                  <c:v>47.77</c:v>
                </c:pt>
                <c:pt idx="130">
                  <c:v>47.508000000000003</c:v>
                </c:pt>
                <c:pt idx="131">
                  <c:v>45.966999999999999</c:v>
                </c:pt>
                <c:pt idx="132">
                  <c:v>46.442999999999998</c:v>
                </c:pt>
                <c:pt idx="133">
                  <c:v>47.884999999999998</c:v>
                </c:pt>
                <c:pt idx="134">
                  <c:v>47.917999999999999</c:v>
                </c:pt>
                <c:pt idx="135">
                  <c:v>48.491999999999997</c:v>
                </c:pt>
                <c:pt idx="136">
                  <c:v>50.475000000000001</c:v>
                </c:pt>
                <c:pt idx="137">
                  <c:v>49.984000000000002</c:v>
                </c:pt>
                <c:pt idx="138">
                  <c:v>49.869</c:v>
                </c:pt>
                <c:pt idx="139">
                  <c:v>56.164000000000001</c:v>
                </c:pt>
                <c:pt idx="140">
                  <c:v>54.786999999999999</c:v>
                </c:pt>
                <c:pt idx="141">
                  <c:v>52.786999999999999</c:v>
                </c:pt>
                <c:pt idx="142">
                  <c:v>53.851999999999997</c:v>
                </c:pt>
                <c:pt idx="143">
                  <c:v>49.311</c:v>
                </c:pt>
                <c:pt idx="144">
                  <c:v>50.066000000000003</c:v>
                </c:pt>
                <c:pt idx="145">
                  <c:v>48.131</c:v>
                </c:pt>
                <c:pt idx="146">
                  <c:v>46.951000000000001</c:v>
                </c:pt>
                <c:pt idx="147">
                  <c:v>48.115000000000002</c:v>
                </c:pt>
                <c:pt idx="148">
                  <c:v>46.015999999999998</c:v>
                </c:pt>
                <c:pt idx="149">
                  <c:v>46.311</c:v>
                </c:pt>
                <c:pt idx="150">
                  <c:v>48.131</c:v>
                </c:pt>
                <c:pt idx="151">
                  <c:v>46.475000000000001</c:v>
                </c:pt>
                <c:pt idx="152">
                  <c:v>47.738</c:v>
                </c:pt>
                <c:pt idx="153">
                  <c:v>47.557000000000002</c:v>
                </c:pt>
                <c:pt idx="154">
                  <c:v>46.869</c:v>
                </c:pt>
                <c:pt idx="155">
                  <c:v>47.82</c:v>
                </c:pt>
                <c:pt idx="156">
                  <c:v>45.639000000000003</c:v>
                </c:pt>
                <c:pt idx="157">
                  <c:v>45.720999999999997</c:v>
                </c:pt>
                <c:pt idx="158">
                  <c:v>43.279000000000003</c:v>
                </c:pt>
                <c:pt idx="159">
                  <c:v>44.557000000000002</c:v>
                </c:pt>
                <c:pt idx="160">
                  <c:v>45.786999999999999</c:v>
                </c:pt>
                <c:pt idx="161">
                  <c:v>43.82</c:v>
                </c:pt>
                <c:pt idx="162">
                  <c:v>46.377000000000002</c:v>
                </c:pt>
                <c:pt idx="163">
                  <c:v>45.738</c:v>
                </c:pt>
                <c:pt idx="164">
                  <c:v>43.951000000000001</c:v>
                </c:pt>
                <c:pt idx="165">
                  <c:v>43.295000000000002</c:v>
                </c:pt>
                <c:pt idx="166">
                  <c:v>45.524999999999999</c:v>
                </c:pt>
                <c:pt idx="167">
                  <c:v>44.573999999999998</c:v>
                </c:pt>
                <c:pt idx="168">
                  <c:v>43.048999999999999</c:v>
                </c:pt>
                <c:pt idx="169">
                  <c:v>43.033000000000001</c:v>
                </c:pt>
                <c:pt idx="170">
                  <c:v>45.475000000000001</c:v>
                </c:pt>
                <c:pt idx="171">
                  <c:v>41.753999999999998</c:v>
                </c:pt>
                <c:pt idx="172">
                  <c:v>42.835999999999999</c:v>
                </c:pt>
                <c:pt idx="173">
                  <c:v>43.869</c:v>
                </c:pt>
                <c:pt idx="174">
                  <c:v>43.344000000000001</c:v>
                </c:pt>
                <c:pt idx="175">
                  <c:v>44.639000000000003</c:v>
                </c:pt>
                <c:pt idx="176">
                  <c:v>42.639000000000003</c:v>
                </c:pt>
                <c:pt idx="177">
                  <c:v>43.540999999999997</c:v>
                </c:pt>
                <c:pt idx="178">
                  <c:v>42.917999999999999</c:v>
                </c:pt>
                <c:pt idx="179">
                  <c:v>41.573999999999998</c:v>
                </c:pt>
                <c:pt idx="180">
                  <c:v>41.344000000000001</c:v>
                </c:pt>
                <c:pt idx="181">
                  <c:v>42.984000000000002</c:v>
                </c:pt>
                <c:pt idx="182">
                  <c:v>41.491999999999997</c:v>
                </c:pt>
                <c:pt idx="183">
                  <c:v>42.459000000000003</c:v>
                </c:pt>
                <c:pt idx="184">
                  <c:v>41.23</c:v>
                </c:pt>
                <c:pt idx="185">
                  <c:v>43.393000000000001</c:v>
                </c:pt>
                <c:pt idx="186">
                  <c:v>43.066000000000003</c:v>
                </c:pt>
                <c:pt idx="187">
                  <c:v>42.573999999999998</c:v>
                </c:pt>
                <c:pt idx="188">
                  <c:v>41.508000000000003</c:v>
                </c:pt>
                <c:pt idx="189">
                  <c:v>41.59</c:v>
                </c:pt>
                <c:pt idx="190">
                  <c:v>41.377000000000002</c:v>
                </c:pt>
                <c:pt idx="191">
                  <c:v>41.984000000000002</c:v>
                </c:pt>
                <c:pt idx="192">
                  <c:v>40.508000000000003</c:v>
                </c:pt>
                <c:pt idx="193">
                  <c:v>40.933999999999997</c:v>
                </c:pt>
                <c:pt idx="194">
                  <c:v>40.590000000000003</c:v>
                </c:pt>
                <c:pt idx="195">
                  <c:v>44.197000000000003</c:v>
                </c:pt>
                <c:pt idx="196">
                  <c:v>41.524999999999999</c:v>
                </c:pt>
                <c:pt idx="197">
                  <c:v>40.459000000000003</c:v>
                </c:pt>
                <c:pt idx="198">
                  <c:v>41.902000000000001</c:v>
                </c:pt>
                <c:pt idx="199">
                  <c:v>41.344000000000001</c:v>
                </c:pt>
                <c:pt idx="200">
                  <c:v>42.720999999999997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62.738944524019104</c:v>
                </c:pt>
                <c:pt idx="1">
                  <c:v>63.150459233326956</c:v>
                </c:pt>
                <c:pt idx="2">
                  <c:v>63.560775449825016</c:v>
                </c:pt>
                <c:pt idx="3">
                  <c:v>63.969554497472075</c:v>
                </c:pt>
                <c:pt idx="4">
                  <c:v>64.376410310225097</c:v>
                </c:pt>
                <c:pt idx="5">
                  <c:v>64.780905094456713</c:v>
                </c:pt>
                <c:pt idx="6">
                  <c:v>65.18254495148858</c:v>
                </c:pt>
                <c:pt idx="7">
                  <c:v>65.580775566745899</c:v>
                </c:pt>
                <c:pt idx="8">
                  <c:v>65.974978114547369</c:v>
                </c:pt>
                <c:pt idx="9">
                  <c:v>66.364465589774056</c:v>
                </c:pt>
                <c:pt idx="10">
                  <c:v>66.748479871970417</c:v>
                </c:pt>
                <c:pt idx="11">
                  <c:v>67.12618997390625</c:v>
                </c:pt>
                <c:pt idx="12">
                  <c:v>67.496692156983016</c:v>
                </c:pt>
                <c:pt idx="13">
                  <c:v>67.859012958479383</c:v>
                </c:pt>
                <c:pt idx="14">
                  <c:v>68.212116741559015</c:v>
                </c:pt>
                <c:pt idx="15">
                  <c:v>68.554920248043985</c:v>
                </c:pt>
                <c:pt idx="16">
                  <c:v>68.886317939374635</c:v>
                </c:pt>
                <c:pt idx="17">
                  <c:v>69.205223819396437</c:v>
                </c:pt>
                <c:pt idx="18">
                  <c:v>69.510638134153268</c:v>
                </c:pt>
                <c:pt idx="19">
                  <c:v>69.801751028596243</c:v>
                </c:pt>
                <c:pt idx="20">
                  <c:v>70.078100049744251</c:v>
                </c:pt>
                <c:pt idx="21">
                  <c:v>70.339804336423285</c:v>
                </c:pt>
                <c:pt idx="22">
                  <c:v>70.587905206005047</c:v>
                </c:pt>
                <c:pt idx="23">
                  <c:v>70.824850036523387</c:v>
                </c:pt>
                <c:pt idx="24">
                  <c:v>71.055162704300912</c:v>
                </c:pt>
                <c:pt idx="25">
                  <c:v>71.286347539150853</c:v>
                </c:pt>
                <c:pt idx="26">
                  <c:v>71.530072194005285</c:v>
                </c:pt>
                <c:pt idx="27">
                  <c:v>71.803664662327876</c:v>
                </c:pt>
                <c:pt idx="28">
                  <c:v>72.131937125132069</c:v>
                </c:pt>
                <c:pt idx="29">
                  <c:v>72.549310677388206</c:v>
                </c:pt>
                <c:pt idx="30">
                  <c:v>73.102157565258963</c:v>
                </c:pt>
                <c:pt idx="31">
                  <c:v>73.851200839751925</c:v>
                </c:pt>
                <c:pt idx="32">
                  <c:v>74.873718342150667</c:v>
                </c:pt>
                <c:pt idx="33">
                  <c:v>76.265196598784911</c:v>
                </c:pt>
                <c:pt idx="34">
                  <c:v>78.139984172117423</c:v>
                </c:pt>
                <c:pt idx="35">
                  <c:v>80.630422649645368</c:v>
                </c:pt>
                <c:pt idx="36">
                  <c:v>83.88391043548323</c:v>
                </c:pt>
                <c:pt idx="37">
                  <c:v>88.057404833660897</c:v>
                </c:pt>
                <c:pt idx="38">
                  <c:v>93.309013220501598</c:v>
                </c:pt>
                <c:pt idx="39">
                  <c:v>99.786576831548061</c:v>
                </c:pt>
                <c:pt idx="40">
                  <c:v>107.61350793885605</c:v>
                </c:pt>
                <c:pt idx="41">
                  <c:v>116.87257972100436</c:v>
                </c:pt>
                <c:pt idx="42">
                  <c:v>127.58884198659793</c:v>
                </c:pt>
                <c:pt idx="43">
                  <c:v>139.71327739251367</c:v>
                </c:pt>
                <c:pt idx="44">
                  <c:v>153.10912718338122</c:v>
                </c:pt>
                <c:pt idx="45">
                  <c:v>167.54278050889246</c:v>
                </c:pt>
                <c:pt idx="46">
                  <c:v>182.67967503504693</c:v>
                </c:pt>
                <c:pt idx="47">
                  <c:v>198.07788125384573</c:v>
                </c:pt>
                <c:pt idx="48">
                  <c:v>213.14324066444797</c:v>
                </c:pt>
                <c:pt idx="49">
                  <c:v>226.94520325329887</c:v>
                </c:pt>
                <c:pt idx="50">
                  <c:v>237.75905927233194</c:v>
                </c:pt>
                <c:pt idx="51">
                  <c:v>242.46732206704016</c:v>
                </c:pt>
                <c:pt idx="52">
                  <c:v>236.70470463747603</c:v>
                </c:pt>
                <c:pt idx="53">
                  <c:v>216.99072447202488</c:v>
                </c:pt>
                <c:pt idx="54">
                  <c:v>184.33654191050726</c:v>
                </c:pt>
                <c:pt idx="55">
                  <c:v>145.82250162590961</c:v>
                </c:pt>
                <c:pt idx="56">
                  <c:v>111.21704838932976</c:v>
                </c:pt>
                <c:pt idx="57">
                  <c:v>87.10248449915035</c:v>
                </c:pt>
                <c:pt idx="58">
                  <c:v>74.108395975195748</c:v>
                </c:pt>
                <c:pt idx="59">
                  <c:v>68.961575269725074</c:v>
                </c:pt>
                <c:pt idx="60">
                  <c:v>68.017163406563611</c:v>
                </c:pt>
                <c:pt idx="61">
                  <c:v>69.064639229125575</c:v>
                </c:pt>
                <c:pt idx="62">
                  <c:v>71.258897735293942</c:v>
                </c:pt>
                <c:pt idx="63">
                  <c:v>74.464691636545069</c:v>
                </c:pt>
                <c:pt idx="64">
                  <c:v>78.79272576566548</c:v>
                </c:pt>
                <c:pt idx="65">
                  <c:v>84.398935504543559</c:v>
                </c:pt>
                <c:pt idx="66">
                  <c:v>91.409494686967534</c:v>
                </c:pt>
                <c:pt idx="67">
                  <c:v>99.882235914940111</c:v>
                </c:pt>
                <c:pt idx="68">
                  <c:v>109.77633734963669</c:v>
                </c:pt>
                <c:pt idx="69">
                  <c:v>120.92719643835757</c:v>
                </c:pt>
                <c:pt idx="70">
                  <c:v>133.0273287097815</c:v>
                </c:pt>
                <c:pt idx="71">
                  <c:v>145.60050148226537</c:v>
                </c:pt>
                <c:pt idx="72">
                  <c:v>157.90706948120928</c:v>
                </c:pt>
                <c:pt idx="73">
                  <c:v>168.64436446293976</c:v>
                </c:pt>
                <c:pt idx="74">
                  <c:v>175.41047609539521</c:v>
                </c:pt>
                <c:pt idx="75">
                  <c:v>174.54394296342656</c:v>
                </c:pt>
                <c:pt idx="76">
                  <c:v>162.65828985481801</c:v>
                </c:pt>
                <c:pt idx="77">
                  <c:v>139.95114940931253</c:v>
                </c:pt>
                <c:pt idx="78">
                  <c:v>112.07351801306218</c:v>
                </c:pt>
                <c:pt idx="79">
                  <c:v>87.193072812515894</c:v>
                </c:pt>
                <c:pt idx="80">
                  <c:v>70.504524361705563</c:v>
                </c:pt>
                <c:pt idx="81">
                  <c:v>61.952662840306573</c:v>
                </c:pt>
                <c:pt idx="82">
                  <c:v>58.520672218565466</c:v>
                </c:pt>
                <c:pt idx="83">
                  <c:v>57.349818054723372</c:v>
                </c:pt>
                <c:pt idx="84">
                  <c:v>56.90744629217636</c:v>
                </c:pt>
                <c:pt idx="85">
                  <c:v>56.64040520275551</c:v>
                </c:pt>
                <c:pt idx="86">
                  <c:v>56.406391697186592</c:v>
                </c:pt>
                <c:pt idx="87">
                  <c:v>56.178549837502096</c:v>
                </c:pt>
                <c:pt idx="88">
                  <c:v>55.953029950303922</c:v>
                </c:pt>
                <c:pt idx="89">
                  <c:v>55.729327644976024</c:v>
                </c:pt>
                <c:pt idx="90">
                  <c:v>55.507305109601759</c:v>
                </c:pt>
                <c:pt idx="91">
                  <c:v>55.286863857405685</c:v>
                </c:pt>
                <c:pt idx="92">
                  <c:v>55.06792446008096</c:v>
                </c:pt>
                <c:pt idx="93">
                  <c:v>54.850443818033504</c:v>
                </c:pt>
                <c:pt idx="94">
                  <c:v>54.634464689114495</c:v>
                </c:pt>
                <c:pt idx="95">
                  <c:v>54.420236247337776</c:v>
                </c:pt>
                <c:pt idx="96">
                  <c:v>54.208485035411613</c:v>
                </c:pt>
                <c:pt idx="97">
                  <c:v>54.000975600916426</c:v>
                </c:pt>
                <c:pt idx="98">
                  <c:v>53.801571347087453</c:v>
                </c:pt>
                <c:pt idx="99">
                  <c:v>53.618051259260888</c:v>
                </c:pt>
                <c:pt idx="100">
                  <c:v>53.464876992000264</c:v>
                </c:pt>
                <c:pt idx="101">
                  <c:v>53.366818504581396</c:v>
                </c:pt>
                <c:pt idx="102">
                  <c:v>53.362723501004027</c:v>
                </c:pt>
                <c:pt idx="103">
                  <c:v>53.50774390656052</c:v>
                </c:pt>
                <c:pt idx="104">
                  <c:v>53.871183847192377</c:v>
                </c:pt>
                <c:pt idx="105">
                  <c:v>54.52615968612794</c:v>
                </c:pt>
                <c:pt idx="106">
                  <c:v>55.526989480522381</c:v>
                </c:pt>
                <c:pt idx="107">
                  <c:v>56.871869457178761</c:v>
                </c:pt>
                <c:pt idx="108">
                  <c:v>58.455022811981245</c:v>
                </c:pt>
                <c:pt idx="109">
                  <c:v>60.028011283205799</c:v>
                </c:pt>
                <c:pt idx="110">
                  <c:v>61.210186539808532</c:v>
                </c:pt>
                <c:pt idx="111">
                  <c:v>61.589340282650497</c:v>
                </c:pt>
                <c:pt idx="112">
                  <c:v>60.90390872191422</c:v>
                </c:pt>
                <c:pt idx="113">
                  <c:v>59.210454930486819</c:v>
                </c:pt>
                <c:pt idx="114">
                  <c:v>56.901608513487595</c:v>
                </c:pt>
                <c:pt idx="115">
                  <c:v>54.528999228607262</c:v>
                </c:pt>
                <c:pt idx="116">
                  <c:v>52.544944316666374</c:v>
                </c:pt>
                <c:pt idx="117">
                  <c:v>51.141666966252174</c:v>
                </c:pt>
                <c:pt idx="118">
                  <c:v>50.267895033938935</c:v>
                </c:pt>
                <c:pt idx="119">
                  <c:v>49.755534464256037</c:v>
                </c:pt>
                <c:pt idx="120">
                  <c:v>49.439573425626016</c:v>
                </c:pt>
                <c:pt idx="121">
                  <c:v>49.21130628801663</c:v>
                </c:pt>
                <c:pt idx="122">
                  <c:v>49.016320464022769</c:v>
                </c:pt>
                <c:pt idx="123">
                  <c:v>48.833001471823636</c:v>
                </c:pt>
                <c:pt idx="124">
                  <c:v>48.654434237346301</c:v>
                </c:pt>
                <c:pt idx="125">
                  <c:v>48.478875368730542</c:v>
                </c:pt>
                <c:pt idx="126">
                  <c:v>48.306048886649357</c:v>
                </c:pt>
                <c:pt idx="127">
                  <c:v>48.13602835912053</c:v>
                </c:pt>
                <c:pt idx="128">
                  <c:v>47.969014550483912</c:v>
                </c:pt>
                <c:pt idx="129">
                  <c:v>47.80552441406352</c:v>
                </c:pt>
                <c:pt idx="130">
                  <c:v>47.647310770435638</c:v>
                </c:pt>
                <c:pt idx="131">
                  <c:v>47.500301880143368</c:v>
                </c:pt>
                <c:pt idx="132">
                  <c:v>47.382195174117747</c:v>
                </c:pt>
                <c:pt idx="133">
                  <c:v>47.337721195585935</c:v>
                </c:pt>
                <c:pt idx="134">
                  <c:v>47.459771264850652</c:v>
                </c:pt>
                <c:pt idx="135">
                  <c:v>47.899514807175919</c:v>
                </c:pt>
                <c:pt idx="136">
                  <c:v>48.828608557115331</c:v>
                </c:pt>
                <c:pt idx="137">
                  <c:v>50.321093712975127</c:v>
                </c:pt>
                <c:pt idx="138">
                  <c:v>52.189110240973982</c:v>
                </c:pt>
                <c:pt idx="139">
                  <c:v>53.911464905993419</c:v>
                </c:pt>
                <c:pt idx="140">
                  <c:v>54.808111099907507</c:v>
                </c:pt>
                <c:pt idx="141">
                  <c:v>54.427463001133852</c:v>
                </c:pt>
                <c:pt idx="142">
                  <c:v>52.860160908050986</c:v>
                </c:pt>
                <c:pt idx="143">
                  <c:v>50.689621004191494</c:v>
                </c:pt>
                <c:pt idx="144">
                  <c:v>48.613191230533047</c:v>
                </c:pt>
                <c:pt idx="145">
                  <c:v>47.06583968049236</c:v>
                </c:pt>
                <c:pt idx="146">
                  <c:v>46.115836826170856</c:v>
                </c:pt>
                <c:pt idx="147">
                  <c:v>45.605414643583693</c:v>
                </c:pt>
                <c:pt idx="148">
                  <c:v>45.337807662672354</c:v>
                </c:pt>
                <c:pt idx="149">
                  <c:v>45.175971256257682</c:v>
                </c:pt>
                <c:pt idx="150">
                  <c:v>45.051380103111534</c:v>
                </c:pt>
                <c:pt idx="151">
                  <c:v>44.937553068387764</c:v>
                </c:pt>
                <c:pt idx="152">
                  <c:v>44.826249254206857</c:v>
                </c:pt>
                <c:pt idx="153">
                  <c:v>44.715277654554441</c:v>
                </c:pt>
                <c:pt idx="154">
                  <c:v>44.60404266327096</c:v>
                </c:pt>
                <c:pt idx="155">
                  <c:v>44.49229986514905</c:v>
                </c:pt>
                <c:pt idx="156">
                  <c:v>44.379882030654358</c:v>
                </c:pt>
                <c:pt idx="157">
                  <c:v>44.266650666153019</c:v>
                </c:pt>
                <c:pt idx="158">
                  <c:v>44.152488783154922</c:v>
                </c:pt>
                <c:pt idx="159">
                  <c:v>44.037299454448195</c:v>
                </c:pt>
                <c:pt idx="160">
                  <c:v>43.921004793536625</c:v>
                </c:pt>
                <c:pt idx="161">
                  <c:v>43.803544758653182</c:v>
                </c:pt>
                <c:pt idx="162">
                  <c:v>43.684875783100061</c:v>
                </c:pt>
                <c:pt idx="163">
                  <c:v>43.564969289802924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62.738944517249649</c:v>
                </c:pt>
                <c:pt idx="1">
                  <c:v>63.150459217033315</c:v>
                </c:pt>
                <c:pt idx="2">
                  <c:v>63.560775411240769</c:v>
                </c:pt>
                <c:pt idx="3">
                  <c:v>63.969554407578343</c:v>
                </c:pt>
                <c:pt idx="4">
                  <c:v>64.376410104173345</c:v>
                </c:pt>
                <c:pt idx="5">
                  <c:v>64.780904629780238</c:v>
                </c:pt>
                <c:pt idx="6">
                  <c:v>65.182543920503122</c:v>
                </c:pt>
                <c:pt idx="7">
                  <c:v>65.580773316231145</c:v>
                </c:pt>
                <c:pt idx="8">
                  <c:v>65.974973281303946</c:v>
                </c:pt>
                <c:pt idx="9">
                  <c:v>66.364455377488554</c:v>
                </c:pt>
                <c:pt idx="10">
                  <c:v>66.74845864271785</c:v>
                </c:pt>
                <c:pt idx="11">
                  <c:v>67.126146555494188</c:v>
                </c:pt>
                <c:pt idx="12">
                  <c:v>67.496604791346684</c:v>
                </c:pt>
                <c:pt idx="13">
                  <c:v>67.858840002799354</c:v>
                </c:pt>
                <c:pt idx="14">
                  <c:v>68.211779876093757</c:v>
                </c:pt>
                <c:pt idx="15">
                  <c:v>68.554274734100545</c:v>
                </c:pt>
                <c:pt idx="16">
                  <c:v>68.885100962736303</c:v>
                </c:pt>
                <c:pt idx="17">
                  <c:v>69.202966534730379</c:v>
                </c:pt>
                <c:pt idx="18">
                  <c:v>69.506518886549898</c:v>
                </c:pt>
                <c:pt idx="19">
                  <c:v>69.794355368542625</c:v>
                </c:pt>
                <c:pt idx="20">
                  <c:v>70.065036432142719</c:v>
                </c:pt>
                <c:pt idx="21">
                  <c:v>70.317101639341459</c:v>
                </c:pt>
                <c:pt idx="22">
                  <c:v>70.549088477858504</c:v>
                </c:pt>
                <c:pt idx="23">
                  <c:v>70.759553841605879</c:v>
                </c:pt>
                <c:pt idx="24">
                  <c:v>70.947097893358404</c:v>
                </c:pt>
                <c:pt idx="25">
                  <c:v>71.110389870779372</c:v>
                </c:pt>
                <c:pt idx="26">
                  <c:v>71.248195236474871</c:v>
                </c:pt>
                <c:pt idx="27">
                  <c:v>71.359403418362916</c:v>
                </c:pt>
                <c:pt idx="28">
                  <c:v>71.443055251022031</c:v>
                </c:pt>
                <c:pt idx="29">
                  <c:v>71.498369125417398</c:v>
                </c:pt>
                <c:pt idx="30">
                  <c:v>71.524764796692466</c:v>
                </c:pt>
                <c:pt idx="31">
                  <c:v>71.521883798809796</c:v>
                </c:pt>
                <c:pt idx="32">
                  <c:v>71.489605478406887</c:v>
                </c:pt>
                <c:pt idx="33">
                  <c:v>71.4280577909676</c:v>
                </c:pt>
                <c:pt idx="34">
                  <c:v>71.337622196933509</c:v>
                </c:pt>
                <c:pt idx="35">
                  <c:v>71.218932243965895</c:v>
                </c:pt>
                <c:pt idx="36">
                  <c:v>71.072865708577893</c:v>
                </c:pt>
                <c:pt idx="37">
                  <c:v>70.90053047555476</c:v>
                </c:pt>
                <c:pt idx="38">
                  <c:v>70.703244634129035</c:v>
                </c:pt>
                <c:pt idx="39">
                  <c:v>70.482511542808837</c:v>
                </c:pt>
                <c:pt idx="40">
                  <c:v>70.239990839500464</c:v>
                </c:pt>
                <c:pt idx="41">
                  <c:v>69.977466534215949</c:v>
                </c:pt>
                <c:pt idx="42">
                  <c:v>69.696813408583296</c:v>
                </c:pt>
                <c:pt idx="43">
                  <c:v>69.399962957004718</c:v>
                </c:pt>
                <c:pt idx="44">
                  <c:v>69.088870042957424</c:v>
                </c:pt>
                <c:pt idx="45">
                  <c:v>68.765481320817671</c:v>
                </c:pt>
                <c:pt idx="46">
                  <c:v>68.431706303225923</c:v>
                </c:pt>
                <c:pt idx="47">
                  <c:v>68.089391753245152</c:v>
                </c:pt>
                <c:pt idx="48">
                  <c:v>67.740299866631773</c:v>
                </c:pt>
                <c:pt idx="49">
                  <c:v>67.386090498322218</c:v>
                </c:pt>
                <c:pt idx="50">
                  <c:v>67.028307491989835</c:v>
                </c:pt>
                <c:pt idx="51">
                  <c:v>66.668369002083438</c:v>
                </c:pt>
                <c:pt idx="52">
                  <c:v>66.307561560277492</c:v>
                </c:pt>
                <c:pt idx="53">
                  <c:v>65.94703753540152</c:v>
                </c:pt>
                <c:pt idx="54">
                  <c:v>65.587815567318145</c:v>
                </c:pt>
                <c:pt idx="55">
                  <c:v>65.230783518201079</c:v>
                </c:pt>
                <c:pt idx="56">
                  <c:v>64.876703474962326</c:v>
                </c:pt>
                <c:pt idx="57">
                  <c:v>64.526218349052442</c:v>
                </c:pt>
                <c:pt idx="58">
                  <c:v>64.179859649110924</c:v>
                </c:pt>
                <c:pt idx="59">
                  <c:v>63.838056042788068</c:v>
                </c:pt>
                <c:pt idx="60">
                  <c:v>63.501142371847038</c:v>
                </c:pt>
                <c:pt idx="61">
                  <c:v>63.169368835465619</c:v>
                </c:pt>
                <c:pt idx="62">
                  <c:v>62.842910107381442</c:v>
                </c:pt>
                <c:pt idx="63">
                  <c:v>62.521874200847144</c:v>
                </c:pt>
                <c:pt idx="64">
                  <c:v>62.206310939698852</c:v>
                </c:pt>
                <c:pt idx="65">
                  <c:v>61.896219933234597</c:v>
                </c:pt>
                <c:pt idx="66">
                  <c:v>61.591557986598225</c:v>
                </c:pt>
                <c:pt idx="67">
                  <c:v>61.29224590690928</c:v>
                </c:pt>
                <c:pt idx="68">
                  <c:v>60.998174688692473</c:v>
                </c:pt>
                <c:pt idx="69">
                  <c:v>60.709211080649489</c:v>
                </c:pt>
                <c:pt idx="70">
                  <c:v>60.425202550000122</c:v>
                </c:pt>
                <c:pt idx="71">
                  <c:v>60.145981671069137</c:v>
                </c:pt>
                <c:pt idx="72">
                  <c:v>59.871369972082654</c:v>
                </c:pt>
                <c:pt idx="73">
                  <c:v>59.601181278815858</c:v>
                </c:pt>
                <c:pt idx="74">
                  <c:v>59.335224596306269</c:v>
                </c:pt>
                <c:pt idx="75">
                  <c:v>59.073306570765034</c:v>
                </c:pt>
                <c:pt idx="76">
                  <c:v>58.815233573473307</c:v>
                </c:pt>
                <c:pt idx="77">
                  <c:v>58.560813447172421</c:v>
                </c:pt>
                <c:pt idx="78">
                  <c:v>58.309856953519713</c:v>
                </c:pt>
                <c:pt idx="79">
                  <c:v>58.062178957810026</c:v>
                </c:pt>
                <c:pt idx="80">
                  <c:v>57.817599384532279</c:v>
                </c:pt>
                <c:pt idx="81">
                  <c:v>57.575943974579829</c:v>
                </c:pt>
                <c:pt idx="82">
                  <c:v>57.337044872167198</c:v>
                </c:pt>
                <c:pt idx="83">
                  <c:v>57.10074106680041</c:v>
                </c:pt>
                <c:pt idx="84">
                  <c:v>56.866878713059272</c:v>
                </c:pt>
                <c:pt idx="85">
                  <c:v>56.635311348512488</c:v>
                </c:pt>
                <c:pt idx="86">
                  <c:v>56.405900027824536</c:v>
                </c:pt>
                <c:pt idx="87">
                  <c:v>56.178513389036254</c:v>
                </c:pt>
                <c:pt idx="88">
                  <c:v>55.953027666113456</c:v>
                </c:pt>
                <c:pt idx="89">
                  <c:v>55.72932666015538</c:v>
                </c:pt>
                <c:pt idx="90">
                  <c:v>55.507301680130382</c:v>
                </c:pt>
                <c:pt idx="91">
                  <c:v>55.286851462647896</c:v>
                </c:pt>
                <c:pt idx="92">
                  <c:v>55.067882079071673</c:v>
                </c:pt>
                <c:pt idx="93">
                  <c:v>54.850306837212827</c:v>
                </c:pt>
                <c:pt idx="94">
                  <c:v>54.634046183898874</c:v>
                </c:pt>
                <c:pt idx="95">
                  <c:v>54.419027613877958</c:v>
                </c:pt>
                <c:pt idx="96">
                  <c:v>54.205185589770778</c:v>
                </c:pt>
                <c:pt idx="97">
                  <c:v>53.992461477108122</c:v>
                </c:pt>
                <c:pt idx="98">
                  <c:v>53.780803497871446</c:v>
                </c:pt>
                <c:pt idx="99">
                  <c:v>53.570166705370049</c:v>
                </c:pt>
                <c:pt idx="100">
                  <c:v>53.36051298272173</c:v>
                </c:pt>
                <c:pt idx="101">
                  <c:v>53.151811066634806</c:v>
                </c:pt>
                <c:pt idx="102">
                  <c:v>52.944036597598007</c:v>
                </c:pt>
                <c:pt idx="103">
                  <c:v>52.737172196949295</c:v>
                </c:pt>
                <c:pt idx="104">
                  <c:v>52.531207570593629</c:v>
                </c:pt>
                <c:pt idx="105">
                  <c:v>52.326139638350348</c:v>
                </c:pt>
                <c:pt idx="106">
                  <c:v>52.121972687009226</c:v>
                </c:pt>
                <c:pt idx="107">
                  <c:v>51.918718544140333</c:v>
                </c:pt>
                <c:pt idx="108">
                  <c:v>51.716396768511572</c:v>
                </c:pt>
                <c:pt idx="109">
                  <c:v>51.515034851604568</c:v>
                </c:pt>
                <c:pt idx="110">
                  <c:v>51.314668423166431</c:v>
                </c:pt>
                <c:pt idx="111">
                  <c:v>51.115341451986332</c:v>
                </c:pt>
                <c:pt idx="112">
                  <c:v>50.917106431143964</c:v>
                </c:pt>
                <c:pt idx="113">
                  <c:v>50.720024534855106</c:v>
                </c:pt>
                <c:pt idx="114">
                  <c:v>50.524165731773209</c:v>
                </c:pt>
                <c:pt idx="115">
                  <c:v>50.329608837248621</c:v>
                </c:pt>
                <c:pt idx="116">
                  <c:v>50.136441484681974</c:v>
                </c:pt>
                <c:pt idx="117">
                  <c:v>49.94475999385002</c:v>
                </c:pt>
                <c:pt idx="118">
                  <c:v>49.75466911208315</c:v>
                </c:pt>
                <c:pt idx="119">
                  <c:v>49.56628160262381</c:v>
                </c:pt>
                <c:pt idx="120">
                  <c:v>49.379717653626464</c:v>
                </c:pt>
                <c:pt idx="121">
                  <c:v>49.195104081338954</c:v>
                </c:pt>
                <c:pt idx="122">
                  <c:v>49.012573302328988</c:v>
                </c:pt>
                <c:pt idx="123">
                  <c:v>48.832262052495409</c:v>
                </c:pt>
                <c:pt idx="124">
                  <c:v>48.654309835330935</c:v>
                </c:pt>
                <c:pt idx="125">
                  <c:v>48.478857088739588</c:v>
                </c:pt>
                <c:pt idx="126">
                  <c:v>48.306043068832835</c:v>
                </c:pt>
                <c:pt idx="127">
                  <c:v>48.136003460586139</c:v>
                </c:pt>
                <c:pt idx="128">
                  <c:v>47.968867738905729</c:v>
                </c:pt>
                <c:pt idx="129">
                  <c:v>47.804756319187717</c:v>
                </c:pt>
                <c:pt idx="130">
                  <c:v>47.643777553242359</c:v>
                </c:pt>
                <c:pt idx="131">
                  <c:v>47.486024643626308</c:v>
                </c:pt>
                <c:pt idx="132">
                  <c:v>47.331572565826761</c:v>
                </c:pt>
                <c:pt idx="133">
                  <c:v>47.180475102014931</c:v>
                </c:pt>
                <c:pt idx="134">
                  <c:v>47.032762100741564</c:v>
                </c:pt>
                <c:pt idx="135">
                  <c:v>46.888437082503259</c:v>
                </c:pt>
                <c:pt idx="136">
                  <c:v>46.747475310251133</c:v>
                </c:pt>
                <c:pt idx="137">
                  <c:v>46.609822435685345</c:v>
                </c:pt>
                <c:pt idx="138">
                  <c:v>46.47539381614898</c:v>
                </c:pt>
                <c:pt idx="139">
                  <c:v>46.34407457334153</c:v>
                </c:pt>
                <c:pt idx="140">
                  <c:v>46.21572043490211</c:v>
                </c:pt>
                <c:pt idx="141">
                  <c:v>46.090159364879028</c:v>
                </c:pt>
                <c:pt idx="142">
                  <c:v>45.967193951546385</c:v>
                </c:pt>
                <c:pt idx="143">
                  <c:v>45.846604483697405</c:v>
                </c:pt>
                <c:pt idx="144">
                  <c:v>45.728152612319938</c:v>
                </c:pt>
                <c:pt idx="145">
                  <c:v>45.611585466140291</c:v>
                </c:pt>
                <c:pt idx="146">
                  <c:v>45.496640069110114</c:v>
                </c:pt>
                <c:pt idx="147">
                  <c:v>45.38304789697402</c:v>
                </c:pt>
                <c:pt idx="148">
                  <c:v>45.270539409167682</c:v>
                </c:pt>
                <c:pt idx="149">
                  <c:v>45.15884840110234</c:v>
                </c:pt>
                <c:pt idx="150">
                  <c:v>45.047716039197297</c:v>
                </c:pt>
                <c:pt idx="151">
                  <c:v>44.93689446496856</c:v>
                </c:pt>
                <c:pt idx="152">
                  <c:v>44.82614988280266</c:v>
                </c:pt>
                <c:pt idx="153">
                  <c:v>44.715265076331029</c:v>
                </c:pt>
                <c:pt idx="154">
                  <c:v>44.604041328285405</c:v>
                </c:pt>
                <c:pt idx="155">
                  <c:v>44.492299746396824</c:v>
                </c:pt>
                <c:pt idx="156">
                  <c:v>44.379882021804249</c:v>
                </c:pt>
                <c:pt idx="157">
                  <c:v>44.266650665600622</c:v>
                </c:pt>
                <c:pt idx="158">
                  <c:v>44.152488783126053</c:v>
                </c:pt>
                <c:pt idx="159">
                  <c:v>44.037299454446931</c:v>
                </c:pt>
                <c:pt idx="160">
                  <c:v>43.921004793536575</c:v>
                </c:pt>
                <c:pt idx="161">
                  <c:v>43.803544758653182</c:v>
                </c:pt>
                <c:pt idx="162">
                  <c:v>43.684875783100061</c:v>
                </c:pt>
                <c:pt idx="163">
                  <c:v>43.564969289802924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65.097999999999999</c:v>
                </c:pt>
                <c:pt idx="1">
                  <c:v>64.097999999999999</c:v>
                </c:pt>
                <c:pt idx="2">
                  <c:v>67.573999999999998</c:v>
                </c:pt>
                <c:pt idx="3">
                  <c:v>68.59</c:v>
                </c:pt>
                <c:pt idx="4">
                  <c:v>66.164000000000001</c:v>
                </c:pt>
                <c:pt idx="5">
                  <c:v>67.049000000000007</c:v>
                </c:pt>
                <c:pt idx="6">
                  <c:v>65.311000000000007</c:v>
                </c:pt>
                <c:pt idx="7">
                  <c:v>66.41</c:v>
                </c:pt>
                <c:pt idx="8">
                  <c:v>65.426000000000002</c:v>
                </c:pt>
                <c:pt idx="9">
                  <c:v>69.147999999999996</c:v>
                </c:pt>
                <c:pt idx="10">
                  <c:v>66.852000000000004</c:v>
                </c:pt>
                <c:pt idx="11">
                  <c:v>65.983999999999995</c:v>
                </c:pt>
                <c:pt idx="12">
                  <c:v>66.918000000000006</c:v>
                </c:pt>
                <c:pt idx="13">
                  <c:v>65.885000000000005</c:v>
                </c:pt>
                <c:pt idx="14">
                  <c:v>64.819999999999993</c:v>
                </c:pt>
                <c:pt idx="15">
                  <c:v>66.066000000000003</c:v>
                </c:pt>
                <c:pt idx="16">
                  <c:v>66.918000000000006</c:v>
                </c:pt>
                <c:pt idx="17">
                  <c:v>67.197000000000003</c:v>
                </c:pt>
                <c:pt idx="18">
                  <c:v>67.066000000000003</c:v>
                </c:pt>
                <c:pt idx="19">
                  <c:v>66.343999999999994</c:v>
                </c:pt>
                <c:pt idx="20">
                  <c:v>67.474999999999994</c:v>
                </c:pt>
                <c:pt idx="21">
                  <c:v>68.869</c:v>
                </c:pt>
                <c:pt idx="22">
                  <c:v>68.033000000000001</c:v>
                </c:pt>
                <c:pt idx="23">
                  <c:v>69.311000000000007</c:v>
                </c:pt>
                <c:pt idx="24">
                  <c:v>71.081999999999994</c:v>
                </c:pt>
                <c:pt idx="25">
                  <c:v>71.212999999999994</c:v>
                </c:pt>
                <c:pt idx="26">
                  <c:v>72.016000000000005</c:v>
                </c:pt>
                <c:pt idx="27">
                  <c:v>72.212999999999994</c:v>
                </c:pt>
                <c:pt idx="28">
                  <c:v>69.869</c:v>
                </c:pt>
                <c:pt idx="29">
                  <c:v>76.328000000000003</c:v>
                </c:pt>
                <c:pt idx="30">
                  <c:v>74.016000000000005</c:v>
                </c:pt>
                <c:pt idx="31">
                  <c:v>74.180000000000007</c:v>
                </c:pt>
                <c:pt idx="32">
                  <c:v>76.41</c:v>
                </c:pt>
                <c:pt idx="33">
                  <c:v>77.852000000000004</c:v>
                </c:pt>
                <c:pt idx="34">
                  <c:v>78.950999999999993</c:v>
                </c:pt>
                <c:pt idx="35">
                  <c:v>82.474999999999994</c:v>
                </c:pt>
                <c:pt idx="36">
                  <c:v>83.787000000000006</c:v>
                </c:pt>
                <c:pt idx="37">
                  <c:v>83.869</c:v>
                </c:pt>
                <c:pt idx="38">
                  <c:v>91.18</c:v>
                </c:pt>
                <c:pt idx="39">
                  <c:v>93.049000000000007</c:v>
                </c:pt>
                <c:pt idx="40">
                  <c:v>100.639</c:v>
                </c:pt>
                <c:pt idx="41">
                  <c:v>106.639</c:v>
                </c:pt>
                <c:pt idx="42">
                  <c:v>120.23</c:v>
                </c:pt>
                <c:pt idx="43">
                  <c:v>139.44300000000001</c:v>
                </c:pt>
                <c:pt idx="44">
                  <c:v>156.36099999999999</c:v>
                </c:pt>
                <c:pt idx="45">
                  <c:v>175.328</c:v>
                </c:pt>
                <c:pt idx="46">
                  <c:v>192.29499999999999</c:v>
                </c:pt>
                <c:pt idx="47">
                  <c:v>208.82</c:v>
                </c:pt>
                <c:pt idx="48">
                  <c:v>220.279</c:v>
                </c:pt>
                <c:pt idx="49">
                  <c:v>229.328</c:v>
                </c:pt>
                <c:pt idx="50">
                  <c:v>235.11500000000001</c:v>
                </c:pt>
                <c:pt idx="51">
                  <c:v>234.42599999999999</c:v>
                </c:pt>
                <c:pt idx="52">
                  <c:v>229.70500000000001</c:v>
                </c:pt>
                <c:pt idx="53">
                  <c:v>217.52500000000001</c:v>
                </c:pt>
                <c:pt idx="54">
                  <c:v>189.95099999999999</c:v>
                </c:pt>
                <c:pt idx="55">
                  <c:v>140.65600000000001</c:v>
                </c:pt>
                <c:pt idx="56">
                  <c:v>97.721000000000004</c:v>
                </c:pt>
                <c:pt idx="57">
                  <c:v>82.114999999999995</c:v>
                </c:pt>
                <c:pt idx="58">
                  <c:v>80.442999999999998</c:v>
                </c:pt>
                <c:pt idx="59">
                  <c:v>78.131</c:v>
                </c:pt>
                <c:pt idx="60">
                  <c:v>78.311000000000007</c:v>
                </c:pt>
                <c:pt idx="61">
                  <c:v>80.442999999999998</c:v>
                </c:pt>
                <c:pt idx="62">
                  <c:v>82.77</c:v>
                </c:pt>
                <c:pt idx="63">
                  <c:v>84.966999999999999</c:v>
                </c:pt>
                <c:pt idx="64">
                  <c:v>88.492000000000004</c:v>
                </c:pt>
                <c:pt idx="65">
                  <c:v>95.131</c:v>
                </c:pt>
                <c:pt idx="66">
                  <c:v>107.393</c:v>
                </c:pt>
                <c:pt idx="67">
                  <c:v>117.721</c:v>
                </c:pt>
                <c:pt idx="68">
                  <c:v>131.22999999999999</c:v>
                </c:pt>
                <c:pt idx="69">
                  <c:v>142.57400000000001</c:v>
                </c:pt>
                <c:pt idx="70">
                  <c:v>153.41</c:v>
                </c:pt>
                <c:pt idx="71">
                  <c:v>164.607</c:v>
                </c:pt>
                <c:pt idx="72">
                  <c:v>172.328</c:v>
                </c:pt>
                <c:pt idx="73">
                  <c:v>176.37700000000001</c:v>
                </c:pt>
                <c:pt idx="74">
                  <c:v>179.11500000000001</c:v>
                </c:pt>
                <c:pt idx="75">
                  <c:v>172.34399999999999</c:v>
                </c:pt>
                <c:pt idx="76">
                  <c:v>155.721</c:v>
                </c:pt>
                <c:pt idx="77">
                  <c:v>124.426</c:v>
                </c:pt>
                <c:pt idx="78">
                  <c:v>93.442999999999998</c:v>
                </c:pt>
                <c:pt idx="79">
                  <c:v>77.606999999999999</c:v>
                </c:pt>
                <c:pt idx="80">
                  <c:v>74.197000000000003</c:v>
                </c:pt>
                <c:pt idx="81">
                  <c:v>71.016000000000005</c:v>
                </c:pt>
                <c:pt idx="82">
                  <c:v>70.525000000000006</c:v>
                </c:pt>
                <c:pt idx="83">
                  <c:v>70.114999999999995</c:v>
                </c:pt>
                <c:pt idx="84">
                  <c:v>67.671999999999997</c:v>
                </c:pt>
                <c:pt idx="85">
                  <c:v>66.393000000000001</c:v>
                </c:pt>
                <c:pt idx="86">
                  <c:v>67.311000000000007</c:v>
                </c:pt>
                <c:pt idx="87">
                  <c:v>68.573999999999998</c:v>
                </c:pt>
                <c:pt idx="88">
                  <c:v>66.918000000000006</c:v>
                </c:pt>
                <c:pt idx="89">
                  <c:v>67.573999999999998</c:v>
                </c:pt>
                <c:pt idx="90">
                  <c:v>68.704999999999998</c:v>
                </c:pt>
                <c:pt idx="91">
                  <c:v>66.097999999999999</c:v>
                </c:pt>
                <c:pt idx="92">
                  <c:v>67.787000000000006</c:v>
                </c:pt>
                <c:pt idx="93">
                  <c:v>66.852000000000004</c:v>
                </c:pt>
                <c:pt idx="94">
                  <c:v>68.492000000000004</c:v>
                </c:pt>
                <c:pt idx="95">
                  <c:v>67.262</c:v>
                </c:pt>
                <c:pt idx="96">
                  <c:v>65.081999999999994</c:v>
                </c:pt>
                <c:pt idx="97">
                  <c:v>66.885000000000005</c:v>
                </c:pt>
                <c:pt idx="98">
                  <c:v>67.131</c:v>
                </c:pt>
                <c:pt idx="99">
                  <c:v>65.671999999999997</c:v>
                </c:pt>
                <c:pt idx="100">
                  <c:v>66.393000000000001</c:v>
                </c:pt>
                <c:pt idx="101">
                  <c:v>66.950999999999993</c:v>
                </c:pt>
                <c:pt idx="102">
                  <c:v>66.393000000000001</c:v>
                </c:pt>
                <c:pt idx="103">
                  <c:v>66.869</c:v>
                </c:pt>
                <c:pt idx="104">
                  <c:v>68.721000000000004</c:v>
                </c:pt>
                <c:pt idx="105">
                  <c:v>71.573999999999998</c:v>
                </c:pt>
                <c:pt idx="106">
                  <c:v>73.328000000000003</c:v>
                </c:pt>
                <c:pt idx="107">
                  <c:v>77.197000000000003</c:v>
                </c:pt>
                <c:pt idx="108">
                  <c:v>78.033000000000001</c:v>
                </c:pt>
                <c:pt idx="109">
                  <c:v>79.311000000000007</c:v>
                </c:pt>
                <c:pt idx="110">
                  <c:v>79.638999999999996</c:v>
                </c:pt>
                <c:pt idx="111">
                  <c:v>75.623000000000005</c:v>
                </c:pt>
                <c:pt idx="112">
                  <c:v>72.278999999999996</c:v>
                </c:pt>
                <c:pt idx="113">
                  <c:v>67.802999999999997</c:v>
                </c:pt>
                <c:pt idx="114">
                  <c:v>62.573999999999998</c:v>
                </c:pt>
                <c:pt idx="115">
                  <c:v>60.884999999999998</c:v>
                </c:pt>
                <c:pt idx="116">
                  <c:v>64.933999999999997</c:v>
                </c:pt>
                <c:pt idx="117">
                  <c:v>62.066000000000003</c:v>
                </c:pt>
                <c:pt idx="118">
                  <c:v>60.851999999999997</c:v>
                </c:pt>
                <c:pt idx="119">
                  <c:v>60.524999999999999</c:v>
                </c:pt>
                <c:pt idx="120">
                  <c:v>61.213000000000001</c:v>
                </c:pt>
                <c:pt idx="121">
                  <c:v>60.655999999999999</c:v>
                </c:pt>
                <c:pt idx="122">
                  <c:v>61.475000000000001</c:v>
                </c:pt>
                <c:pt idx="123">
                  <c:v>60.704999999999998</c:v>
                </c:pt>
                <c:pt idx="124">
                  <c:v>60.442999999999998</c:v>
                </c:pt>
                <c:pt idx="125">
                  <c:v>59.704999999999998</c:v>
                </c:pt>
                <c:pt idx="126">
                  <c:v>59.884999999999998</c:v>
                </c:pt>
                <c:pt idx="127">
                  <c:v>59.573999999999998</c:v>
                </c:pt>
                <c:pt idx="128">
                  <c:v>58.639000000000003</c:v>
                </c:pt>
                <c:pt idx="129">
                  <c:v>57.344000000000001</c:v>
                </c:pt>
                <c:pt idx="130">
                  <c:v>59</c:v>
                </c:pt>
                <c:pt idx="131">
                  <c:v>58.328000000000003</c:v>
                </c:pt>
                <c:pt idx="132">
                  <c:v>60.279000000000003</c:v>
                </c:pt>
                <c:pt idx="133">
                  <c:v>60.23</c:v>
                </c:pt>
                <c:pt idx="134">
                  <c:v>61.295000000000002</c:v>
                </c:pt>
                <c:pt idx="135">
                  <c:v>64.459000000000003</c:v>
                </c:pt>
                <c:pt idx="136">
                  <c:v>62.951000000000001</c:v>
                </c:pt>
                <c:pt idx="137">
                  <c:v>64.885000000000005</c:v>
                </c:pt>
                <c:pt idx="138">
                  <c:v>63.835999999999999</c:v>
                </c:pt>
                <c:pt idx="139">
                  <c:v>60.262</c:v>
                </c:pt>
                <c:pt idx="140">
                  <c:v>62.246000000000002</c:v>
                </c:pt>
                <c:pt idx="141">
                  <c:v>59.048999999999999</c:v>
                </c:pt>
                <c:pt idx="142">
                  <c:v>54.933999999999997</c:v>
                </c:pt>
                <c:pt idx="143">
                  <c:v>53.015999999999998</c:v>
                </c:pt>
                <c:pt idx="144">
                  <c:v>52.540999999999997</c:v>
                </c:pt>
                <c:pt idx="145">
                  <c:v>51.164000000000001</c:v>
                </c:pt>
                <c:pt idx="146">
                  <c:v>50.491999999999997</c:v>
                </c:pt>
                <c:pt idx="147">
                  <c:v>50.802999999999997</c:v>
                </c:pt>
                <c:pt idx="148">
                  <c:v>50.606999999999999</c:v>
                </c:pt>
                <c:pt idx="149">
                  <c:v>49.884999999999998</c:v>
                </c:pt>
                <c:pt idx="150">
                  <c:v>48.18</c:v>
                </c:pt>
                <c:pt idx="151">
                  <c:v>48.753999999999998</c:v>
                </c:pt>
                <c:pt idx="152">
                  <c:v>48.639000000000003</c:v>
                </c:pt>
                <c:pt idx="153">
                  <c:v>47.295000000000002</c:v>
                </c:pt>
                <c:pt idx="154">
                  <c:v>47.459000000000003</c:v>
                </c:pt>
                <c:pt idx="155">
                  <c:v>48.18</c:v>
                </c:pt>
                <c:pt idx="156">
                  <c:v>46.639000000000003</c:v>
                </c:pt>
                <c:pt idx="157">
                  <c:v>46.015999999999998</c:v>
                </c:pt>
                <c:pt idx="158">
                  <c:v>48.097999999999999</c:v>
                </c:pt>
                <c:pt idx="159">
                  <c:v>47.475000000000001</c:v>
                </c:pt>
                <c:pt idx="160">
                  <c:v>45.197000000000003</c:v>
                </c:pt>
                <c:pt idx="161">
                  <c:v>47.18</c:v>
                </c:pt>
                <c:pt idx="162">
                  <c:v>44.966999999999999</c:v>
                </c:pt>
                <c:pt idx="163">
                  <c:v>45.622999999999998</c:v>
                </c:pt>
                <c:pt idx="164">
                  <c:v>43.951000000000001</c:v>
                </c:pt>
                <c:pt idx="165">
                  <c:v>43.704999999999998</c:v>
                </c:pt>
                <c:pt idx="166">
                  <c:v>45.23</c:v>
                </c:pt>
                <c:pt idx="167">
                  <c:v>46.639000000000003</c:v>
                </c:pt>
                <c:pt idx="168">
                  <c:v>43.262</c:v>
                </c:pt>
                <c:pt idx="169">
                  <c:v>44.115000000000002</c:v>
                </c:pt>
                <c:pt idx="170">
                  <c:v>46.475000000000001</c:v>
                </c:pt>
                <c:pt idx="171">
                  <c:v>43.851999999999997</c:v>
                </c:pt>
                <c:pt idx="172">
                  <c:v>44.59</c:v>
                </c:pt>
                <c:pt idx="173">
                  <c:v>43.197000000000003</c:v>
                </c:pt>
                <c:pt idx="174">
                  <c:v>43.459000000000003</c:v>
                </c:pt>
                <c:pt idx="175">
                  <c:v>43.279000000000003</c:v>
                </c:pt>
                <c:pt idx="176">
                  <c:v>44.557000000000002</c:v>
                </c:pt>
                <c:pt idx="177">
                  <c:v>44.966999999999999</c:v>
                </c:pt>
                <c:pt idx="178">
                  <c:v>44.786999999999999</c:v>
                </c:pt>
                <c:pt idx="179">
                  <c:v>44.622999999999998</c:v>
                </c:pt>
                <c:pt idx="180">
                  <c:v>42.869</c:v>
                </c:pt>
                <c:pt idx="181">
                  <c:v>43</c:v>
                </c:pt>
                <c:pt idx="182">
                  <c:v>41.984000000000002</c:v>
                </c:pt>
                <c:pt idx="183">
                  <c:v>40.393000000000001</c:v>
                </c:pt>
                <c:pt idx="184">
                  <c:v>42.738</c:v>
                </c:pt>
                <c:pt idx="185">
                  <c:v>40.164000000000001</c:v>
                </c:pt>
                <c:pt idx="186">
                  <c:v>42.066000000000003</c:v>
                </c:pt>
                <c:pt idx="187">
                  <c:v>41.279000000000003</c:v>
                </c:pt>
                <c:pt idx="188">
                  <c:v>41.097999999999999</c:v>
                </c:pt>
                <c:pt idx="189">
                  <c:v>42.033000000000001</c:v>
                </c:pt>
                <c:pt idx="190">
                  <c:v>42.360999999999997</c:v>
                </c:pt>
                <c:pt idx="191">
                  <c:v>41.491999999999997</c:v>
                </c:pt>
                <c:pt idx="192">
                  <c:v>40.590000000000003</c:v>
                </c:pt>
                <c:pt idx="193">
                  <c:v>40.557000000000002</c:v>
                </c:pt>
                <c:pt idx="194">
                  <c:v>38.851999999999997</c:v>
                </c:pt>
                <c:pt idx="195">
                  <c:v>41.097999999999999</c:v>
                </c:pt>
                <c:pt idx="196">
                  <c:v>41.884999999999998</c:v>
                </c:pt>
                <c:pt idx="197">
                  <c:v>38.753999999999998</c:v>
                </c:pt>
                <c:pt idx="198">
                  <c:v>39.753999999999998</c:v>
                </c:pt>
                <c:pt idx="199">
                  <c:v>40.786999999999999</c:v>
                </c:pt>
                <c:pt idx="200">
                  <c:v>38.884999999999998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64.060101266875279</c:v>
                </c:pt>
                <c:pt idx="1">
                  <c:v>64.469450264604063</c:v>
                </c:pt>
                <c:pt idx="2">
                  <c:v>64.881681101234207</c:v>
                </c:pt>
                <c:pt idx="3">
                  <c:v>65.296819712633408</c:v>
                </c:pt>
                <c:pt idx="4">
                  <c:v>65.714869969982246</c:v>
                </c:pt>
                <c:pt idx="5">
                  <c:v>66.135809592699545</c:v>
                </c:pt>
                <c:pt idx="6">
                  <c:v>66.559585641152452</c:v>
                </c:pt>
                <c:pt idx="7">
                  <c:v>66.986109589747855</c:v>
                </c:pt>
                <c:pt idx="8">
                  <c:v>67.41525199477941</c:v>
                </c:pt>
                <c:pt idx="9">
                  <c:v>67.84683679051362</c:v>
                </c:pt>
                <c:pt idx="10">
                  <c:v>68.280635274122631</c:v>
                </c:pt>
                <c:pt idx="11">
                  <c:v>68.716359880072361</c:v>
                </c:pt>
                <c:pt idx="12">
                  <c:v>69.153657906377674</c:v>
                </c:pt>
                <c:pt idx="13">
                  <c:v>69.592105454938022</c:v>
                </c:pt>
                <c:pt idx="14">
                  <c:v>70.031202014727995</c:v>
                </c:pt>
                <c:pt idx="15">
                  <c:v>70.470366399436202</c:v>
                </c:pt>
                <c:pt idx="16">
                  <c:v>70.908935232417662</c:v>
                </c:pt>
                <c:pt idx="17">
                  <c:v>71.346165982489794</c:v>
                </c:pt>
                <c:pt idx="18">
                  <c:v>71.781247893199051</c:v>
                </c:pt>
                <c:pt idx="19">
                  <c:v>72.213326302183191</c:v>
                </c:pt>
                <c:pt idx="20">
                  <c:v>72.641549201942084</c:v>
                </c:pt>
                <c:pt idx="21">
                  <c:v>73.065149925030511</c:v>
                </c:pt>
                <c:pt idx="22">
                  <c:v>73.483587062329633</c:v>
                </c:pt>
                <c:pt idx="23">
                  <c:v>73.896772582349158</c:v>
                </c:pt>
                <c:pt idx="24">
                  <c:v>74.305431760053366</c:v>
                </c:pt>
                <c:pt idx="25">
                  <c:v>74.711653467512605</c:v>
                </c:pt>
                <c:pt idx="26">
                  <c:v>75.119705072661191</c:v>
                </c:pt>
                <c:pt idx="27">
                  <c:v>75.537199491754023</c:v>
                </c:pt>
                <c:pt idx="28">
                  <c:v>75.976707644863978</c:v>
                </c:pt>
                <c:pt idx="29">
                  <c:v>76.457900208455968</c:v>
                </c:pt>
                <c:pt idx="30">
                  <c:v>77.010268754685569</c:v>
                </c:pt>
                <c:pt idx="31">
                  <c:v>77.676407994545372</c:v>
                </c:pt>
                <c:pt idx="32">
                  <c:v>78.515729368536896</c:v>
                </c:pt>
                <c:pt idx="33">
                  <c:v>79.608318189731179</c:v>
                </c:pt>
                <c:pt idx="34">
                  <c:v>81.058447865078733</c:v>
                </c:pt>
                <c:pt idx="35">
                  <c:v>82.997045035608593</c:v>
                </c:pt>
                <c:pt idx="36">
                  <c:v>85.582195062263665</c:v>
                </c:pt>
                <c:pt idx="37">
                  <c:v>88.99664085742144</c:v>
                </c:pt>
                <c:pt idx="38">
                  <c:v>93.441223716565787</c:v>
                </c:pt>
                <c:pt idx="39">
                  <c:v>99.123407060681075</c:v>
                </c:pt>
                <c:pt idx="40">
                  <c:v>106.24046133558613</c:v>
                </c:pt>
                <c:pt idx="41">
                  <c:v>114.95758353874554</c:v>
                </c:pt>
                <c:pt idx="42">
                  <c:v>125.3821367431392</c:v>
                </c:pt>
                <c:pt idx="43">
                  <c:v>137.53621630799324</c:v>
                </c:pt>
                <c:pt idx="44">
                  <c:v>151.33069480301955</c:v>
                </c:pt>
                <c:pt idx="45">
                  <c:v>166.54437684841582</c:v>
                </c:pt>
                <c:pt idx="46">
                  <c:v>182.81033314351774</c:v>
                </c:pt>
                <c:pt idx="47">
                  <c:v>199.60075347277254</c:v>
                </c:pt>
                <c:pt idx="48">
                  <c:v>216.16080331138298</c:v>
                </c:pt>
                <c:pt idx="49">
                  <c:v>231.25512952303177</c:v>
                </c:pt>
                <c:pt idx="50">
                  <c:v>242.58000810928473</c:v>
                </c:pt>
                <c:pt idx="51">
                  <c:v>246.15886608736065</c:v>
                </c:pt>
                <c:pt idx="52">
                  <c:v>237.04928296553413</c:v>
                </c:pt>
                <c:pt idx="53">
                  <c:v>212.61239375925439</c:v>
                </c:pt>
                <c:pt idx="54">
                  <c:v>176.48766906010724</c:v>
                </c:pt>
                <c:pt idx="55">
                  <c:v>138.37965841982751</c:v>
                </c:pt>
                <c:pt idx="56">
                  <c:v>108.169437992439</c:v>
                </c:pt>
                <c:pt idx="57">
                  <c:v>89.966653680830973</c:v>
                </c:pt>
                <c:pt idx="58">
                  <c:v>81.784882490630011</c:v>
                </c:pt>
                <c:pt idx="59">
                  <c:v>79.447219962608443</c:v>
                </c:pt>
                <c:pt idx="60">
                  <c:v>79.82765722291748</c:v>
                </c:pt>
                <c:pt idx="61">
                  <c:v>81.522432245318868</c:v>
                </c:pt>
                <c:pt idx="62">
                  <c:v>84.187825686510635</c:v>
                </c:pt>
                <c:pt idx="63">
                  <c:v>87.888759423866063</c:v>
                </c:pt>
                <c:pt idx="64">
                  <c:v>92.789838647825576</c:v>
                </c:pt>
                <c:pt idx="65">
                  <c:v>99.045451736006768</c:v>
                </c:pt>
                <c:pt idx="66">
                  <c:v>106.75222900034578</c:v>
                </c:pt>
                <c:pt idx="67">
                  <c:v>115.91418603655825</c:v>
                </c:pt>
                <c:pt idx="68">
                  <c:v>126.41267824395825</c:v>
                </c:pt>
                <c:pt idx="69">
                  <c:v>137.98416801374205</c:v>
                </c:pt>
                <c:pt idx="70">
                  <c:v>150.20471656370074</c:v>
                </c:pt>
                <c:pt idx="71">
                  <c:v>162.44575571558278</c:v>
                </c:pt>
                <c:pt idx="72">
                  <c:v>173.66050469786694</c:v>
                </c:pt>
                <c:pt idx="73">
                  <c:v>181.78402346919032</c:v>
                </c:pt>
                <c:pt idx="74">
                  <c:v>183.06786258771581</c:v>
                </c:pt>
                <c:pt idx="75">
                  <c:v>173.09108542008624</c:v>
                </c:pt>
                <c:pt idx="76">
                  <c:v>150.81850625841642</c:v>
                </c:pt>
                <c:pt idx="77">
                  <c:v>122.12832052182708</c:v>
                </c:pt>
                <c:pt idx="78">
                  <c:v>96.740323561997471</c:v>
                </c:pt>
                <c:pt idx="79">
                  <c:v>80.67064036517246</c:v>
                </c:pt>
                <c:pt idx="80">
                  <c:v>73.247393848601106</c:v>
                </c:pt>
                <c:pt idx="81">
                  <c:v>70.645921362440063</c:v>
                </c:pt>
                <c:pt idx="82">
                  <c:v>69.841259848615437</c:v>
                </c:pt>
                <c:pt idx="83">
                  <c:v>69.501936591777707</c:v>
                </c:pt>
                <c:pt idx="84">
                  <c:v>69.248507924766173</c:v>
                </c:pt>
                <c:pt idx="85">
                  <c:v>69.007205268115172</c:v>
                </c:pt>
                <c:pt idx="86">
                  <c:v>68.767973281423906</c:v>
                </c:pt>
                <c:pt idx="87">
                  <c:v>68.52980065203414</c:v>
                </c:pt>
                <c:pt idx="88">
                  <c:v>68.292569975942868</c:v>
                </c:pt>
                <c:pt idx="89">
                  <c:v>68.056226798251217</c:v>
                </c:pt>
                <c:pt idx="90">
                  <c:v>67.820726280798453</c:v>
                </c:pt>
                <c:pt idx="91">
                  <c:v>67.586048404026016</c:v>
                </c:pt>
                <c:pt idx="92">
                  <c:v>67.352248694720743</c:v>
                </c:pt>
                <c:pt idx="93">
                  <c:v>67.119590463741389</c:v>
                </c:pt>
                <c:pt idx="94">
                  <c:v>66.888862731887642</c:v>
                </c:pt>
                <c:pt idx="95">
                  <c:v>66.662082638137818</c:v>
                </c:pt>
                <c:pt idx="96">
                  <c:v>66.443912206793641</c:v>
                </c:pt>
                <c:pt idx="97">
                  <c:v>66.244242668936025</c:v>
                </c:pt>
                <c:pt idx="98">
                  <c:v>66.082393320646347</c:v>
                </c:pt>
                <c:pt idx="99">
                  <c:v>65.993021686152744</c:v>
                </c:pt>
                <c:pt idx="100">
                  <c:v>66.032896451768806</c:v>
                </c:pt>
                <c:pt idx="101">
                  <c:v>66.286020656181563</c:v>
                </c:pt>
                <c:pt idx="102">
                  <c:v>66.862424026746936</c:v>
                </c:pt>
                <c:pt idx="103">
                  <c:v>67.883889684623767</c:v>
                </c:pt>
                <c:pt idx="104">
                  <c:v>69.448906087621666</c:v>
                </c:pt>
                <c:pt idx="105">
                  <c:v>71.571253648218686</c:v>
                </c:pt>
                <c:pt idx="106">
                  <c:v>74.097235536952411</c:v>
                </c:pt>
                <c:pt idx="107">
                  <c:v>76.633773048162126</c:v>
                </c:pt>
                <c:pt idx="108">
                  <c:v>78.558552127044166</c:v>
                </c:pt>
                <c:pt idx="109">
                  <c:v>79.190181337303713</c:v>
                </c:pt>
                <c:pt idx="110">
                  <c:v>78.106525079838335</c:v>
                </c:pt>
                <c:pt idx="111">
                  <c:v>75.433462804842463</c:v>
                </c:pt>
                <c:pt idx="112">
                  <c:v>71.85653515329966</c:v>
                </c:pt>
                <c:pt idx="113">
                  <c:v>68.287832716313972</c:v>
                </c:pt>
                <c:pt idx="114">
                  <c:v>65.419566264606388</c:v>
                </c:pt>
                <c:pt idx="115">
                  <c:v>63.486782071250552</c:v>
                </c:pt>
                <c:pt idx="116">
                  <c:v>62.344487701826459</c:v>
                </c:pt>
                <c:pt idx="117">
                  <c:v>61.701742186244104</c:v>
                </c:pt>
                <c:pt idx="118">
                  <c:v>61.307364240972319</c:v>
                </c:pt>
                <c:pt idx="119">
                  <c:v>61.011673509054049</c:v>
                </c:pt>
                <c:pt idx="120">
                  <c:v>60.746658550174473</c:v>
                </c:pt>
                <c:pt idx="121">
                  <c:v>60.487756326570242</c:v>
                </c:pt>
                <c:pt idx="122">
                  <c:v>60.227692076288704</c:v>
                </c:pt>
                <c:pt idx="123">
                  <c:v>59.964583166572751</c:v>
                </c:pt>
                <c:pt idx="124">
                  <c:v>59.697909950521137</c:v>
                </c:pt>
                <c:pt idx="125">
                  <c:v>59.427499092822949</c:v>
                </c:pt>
                <c:pt idx="126">
                  <c:v>59.153548245307952</c:v>
                </c:pt>
                <c:pt idx="127">
                  <c:v>58.877585877998207</c:v>
                </c:pt>
                <c:pt idx="128">
                  <c:v>58.605773826967443</c:v>
                </c:pt>
                <c:pt idx="129">
                  <c:v>58.357775867811533</c:v>
                </c:pt>
                <c:pt idx="130">
                  <c:v>58.185031146521332</c:v>
                </c:pt>
                <c:pt idx="131">
                  <c:v>58.196044144514218</c:v>
                </c:pt>
                <c:pt idx="132">
                  <c:v>58.5663921204129</c:v>
                </c:pt>
                <c:pt idx="133">
                  <c:v>59.485674723258477</c:v>
                </c:pt>
                <c:pt idx="134">
                  <c:v>61.004867747601622</c:v>
                </c:pt>
                <c:pt idx="135">
                  <c:v>62.843638747028585</c:v>
                </c:pt>
                <c:pt idx="136">
                  <c:v>64.348662981817085</c:v>
                </c:pt>
                <c:pt idx="137">
                  <c:v>64.771336408372818</c:v>
                </c:pt>
                <c:pt idx="138">
                  <c:v>63.748133114095481</c:v>
                </c:pt>
                <c:pt idx="139">
                  <c:v>61.579349401279728</c:v>
                </c:pt>
                <c:pt idx="140">
                  <c:v>59.023736282153742</c:v>
                </c:pt>
                <c:pt idx="141">
                  <c:v>56.796849694977148</c:v>
                </c:pt>
                <c:pt idx="142">
                  <c:v>55.22028299159615</c:v>
                </c:pt>
                <c:pt idx="143">
                  <c:v>54.234688482534516</c:v>
                </c:pt>
                <c:pt idx="144">
                  <c:v>53.620680262558786</c:v>
                </c:pt>
                <c:pt idx="145">
                  <c:v>53.183537319033341</c:v>
                </c:pt>
                <c:pt idx="146">
                  <c:v>52.812256877402774</c:v>
                </c:pt>
                <c:pt idx="147">
                  <c:v>52.460363078290705</c:v>
                </c:pt>
                <c:pt idx="148">
                  <c:v>52.112962928585802</c:v>
                </c:pt>
                <c:pt idx="149">
                  <c:v>51.766450381028335</c:v>
                </c:pt>
                <c:pt idx="150">
                  <c:v>51.420307386113898</c:v>
                </c:pt>
                <c:pt idx="151">
                  <c:v>51.074665221336303</c:v>
                </c:pt>
                <c:pt idx="152">
                  <c:v>50.72974506967811</c:v>
                </c:pt>
                <c:pt idx="153">
                  <c:v>50.385756447760983</c:v>
                </c:pt>
                <c:pt idx="154">
                  <c:v>50.042882471538455</c:v>
                </c:pt>
                <c:pt idx="155">
                  <c:v>49.701278565245772</c:v>
                </c:pt>
                <c:pt idx="156">
                  <c:v>49.36107321831031</c:v>
                </c:pt>
                <c:pt idx="157">
                  <c:v>49.022369309021308</c:v>
                </c:pt>
                <c:pt idx="158">
                  <c:v>48.685245761186351</c:v>
                </c:pt>
                <c:pt idx="159">
                  <c:v>48.349759430109494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64.060101266828482</c:v>
                </c:pt>
                <c:pt idx="1">
                  <c:v>64.469450264468051</c:v>
                </c:pt>
                <c:pt idx="2">
                  <c:v>64.881681100846748</c:v>
                </c:pt>
                <c:pt idx="3">
                  <c:v>65.296819711551436</c:v>
                </c:pt>
                <c:pt idx="4">
                  <c:v>65.714869967020476</c:v>
                </c:pt>
                <c:pt idx="5">
                  <c:v>66.135809584752167</c:v>
                </c:pt>
                <c:pt idx="6">
                  <c:v>66.559585620248015</c:v>
                </c:pt>
                <c:pt idx="7">
                  <c:v>66.986109535847206</c:v>
                </c:pt>
                <c:pt idx="8">
                  <c:v>67.415251858543769</c:v>
                </c:pt>
                <c:pt idx="9">
                  <c:v>67.846836452971118</c:v>
                </c:pt>
                <c:pt idx="10">
                  <c:v>68.280634454323831</c:v>
                </c:pt>
                <c:pt idx="11">
                  <c:v>68.716357928308966</c:v>
                </c:pt>
                <c:pt idx="12">
                  <c:v>69.153653351380285</c:v>
                </c:pt>
                <c:pt idx="13">
                  <c:v>69.592095034399406</c:v>
                </c:pt>
                <c:pt idx="14">
                  <c:v>70.031178646096762</c:v>
                </c:pt>
                <c:pt idx="15">
                  <c:v>70.470315028502796</c:v>
                </c:pt>
                <c:pt idx="16">
                  <c:v>70.908824533669005</c:v>
                </c:pt>
                <c:pt idx="17">
                  <c:v>71.345932147746396</c:v>
                </c:pt>
                <c:pt idx="18">
                  <c:v>71.780763702502384</c:v>
                </c:pt>
                <c:pt idx="19">
                  <c:v>72.212343502710496</c:v>
                </c:pt>
                <c:pt idx="20">
                  <c:v>72.639593717062525</c:v>
                </c:pt>
                <c:pt idx="21">
                  <c:v>73.061335886441455</c:v>
                </c:pt>
                <c:pt idx="22">
                  <c:v>73.476294892466612</c:v>
                </c:pt>
                <c:pt idx="23">
                  <c:v>73.88310569724338</c:v>
                </c:pt>
                <c:pt idx="24">
                  <c:v>74.280323108862717</c:v>
                </c:pt>
                <c:pt idx="25">
                  <c:v>74.666434744169777</c:v>
                </c:pt>
                <c:pt idx="26">
                  <c:v>75.039877250119261</c:v>
                </c:pt>
                <c:pt idx="27">
                  <c:v>75.399055709374508</c:v>
                </c:pt>
                <c:pt idx="28">
                  <c:v>75.742365999098041</c:v>
                </c:pt>
                <c:pt idx="29">
                  <c:v>76.068219701462553</c:v>
                </c:pt>
                <c:pt idx="30">
                  <c:v>76.375070990451562</c:v>
                </c:pt>
                <c:pt idx="31">
                  <c:v>76.661444754551226</c:v>
                </c:pt>
                <c:pt idx="32">
                  <c:v>76.925965072933352</c:v>
                </c:pt>
                <c:pt idx="33">
                  <c:v>77.167383057828189</c:v>
                </c:pt>
                <c:pt idx="34">
                  <c:v>77.384603020698364</c:v>
                </c:pt>
                <c:pt idx="35">
                  <c:v>77.576705924197995</c:v>
                </c:pt>
                <c:pt idx="36">
                  <c:v>77.7429691508151</c:v>
                </c:pt>
                <c:pt idx="37">
                  <c:v>77.882881751997346</c:v>
                </c:pt>
                <c:pt idx="38">
                  <c:v>77.996154531816615</c:v>
                </c:pt>
                <c:pt idx="39">
                  <c:v>78.08272455447343</c:v>
                </c:pt>
                <c:pt idx="40">
                  <c:v>78.14275392818476</c:v>
                </c:pt>
                <c:pt idx="41">
                  <c:v>78.176622989402247</c:v>
                </c:pt>
                <c:pt idx="42">
                  <c:v>78.184918270353847</c:v>
                </c:pt>
                <c:pt idx="43">
                  <c:v>78.168415860645851</c:v>
                </c:pt>
                <c:pt idx="44">
                  <c:v>78.128060954725157</c:v>
                </c:pt>
                <c:pt idx="45">
                  <c:v>78.064944501023305</c:v>
                </c:pt>
                <c:pt idx="46">
                  <c:v>77.980277930969024</c:v>
                </c:pt>
                <c:pt idx="47">
                  <c:v>77.875366947878405</c:v>
                </c:pt>
                <c:pt idx="48">
                  <c:v>77.751585303121175</c:v>
                </c:pt>
                <c:pt idx="49">
                  <c:v>77.610349389822559</c:v>
                </c:pt>
                <c:pt idx="50">
                  <c:v>77.453094354897516</c:v>
                </c:pt>
                <c:pt idx="51">
                  <c:v>77.281252281420976</c:v>
                </c:pt>
                <c:pt idx="52">
                  <c:v>77.096232837645971</c:v>
                </c:pt>
                <c:pt idx="53">
                  <c:v>76.899406637225979</c:v>
                </c:pt>
                <c:pt idx="54">
                  <c:v>76.69209141595168</c:v>
                </c:pt>
                <c:pt idx="55">
                  <c:v>76.475541009591609</c:v>
                </c:pt>
                <c:pt idx="56">
                  <c:v>76.250937018724429</c:v>
                </c:pt>
                <c:pt idx="57">
                  <c:v>76.019382971004362</c:v>
                </c:pt>
                <c:pt idx="58">
                  <c:v>75.781900738510629</c:v>
                </c:pt>
                <c:pt idx="59">
                  <c:v>75.539428935752852</c:v>
                </c:pt>
                <c:pt idx="60">
                  <c:v>75.29282300971326</c:v>
                </c:pt>
                <c:pt idx="61">
                  <c:v>75.04285673375513</c:v>
                </c:pt>
                <c:pt idx="62">
                  <c:v>74.790224828962749</c:v>
                </c:pt>
                <c:pt idx="63">
                  <c:v>74.535546456329143</c:v>
                </c:pt>
                <c:pt idx="64">
                  <c:v>74.279369348338491</c:v>
                </c:pt>
                <c:pt idx="65">
                  <c:v>74.022174376498199</c:v>
                </c:pt>
                <c:pt idx="66">
                  <c:v>73.764380380334444</c:v>
                </c:pt>
                <c:pt idx="67">
                  <c:v>73.506349111801583</c:v>
                </c:pt>
                <c:pt idx="68">
                  <c:v>73.248390175914963</c:v>
                </c:pt>
                <c:pt idx="69">
                  <c:v>72.990765873006723</c:v>
                </c:pt>
                <c:pt idx="70">
                  <c:v>72.733695869923451</c:v>
                </c:pt>
                <c:pt idx="71">
                  <c:v>72.477361646570841</c:v>
                </c:pt>
                <c:pt idx="72">
                  <c:v>72.221910680465683</c:v>
                </c:pt>
                <c:pt idx="73">
                  <c:v>71.967460345512649</c:v>
                </c:pt>
                <c:pt idx="74">
                  <c:v>71.714101512288181</c:v>
                </c:pt>
                <c:pt idx="75">
                  <c:v>71.461901845939153</c:v>
                </c:pt>
                <c:pt idx="76">
                  <c:v>71.210908804668293</c:v>
                </c:pt>
                <c:pt idx="77">
                  <c:v>70.961152346951138</c:v>
                </c:pt>
                <c:pt idx="78">
                  <c:v>70.712647359377712</c:v>
                </c:pt>
                <c:pt idx="79">
                  <c:v>70.465395819579768</c:v>
                </c:pt>
                <c:pt idx="80">
                  <c:v>70.219388710308337</c:v>
                </c:pt>
                <c:pt idx="81">
                  <c:v>69.974607701563031</c:v>
                </c:pt>
                <c:pt idx="82">
                  <c:v>69.731026617907176</c:v>
                </c:pt>
                <c:pt idx="83">
                  <c:v>69.488612707875134</c:v>
                </c:pt>
                <c:pt idx="84">
                  <c:v>69.247327731808767</c:v>
                </c:pt>
                <c:pt idx="85">
                  <c:v>69.007128883643333</c:v>
                </c:pt>
                <c:pt idx="86">
                  <c:v>68.767969561183719</c:v>
                </c:pt>
                <c:pt idx="87">
                  <c:v>68.52979999832877</c:v>
                </c:pt>
                <c:pt idx="88">
                  <c:v>68.292567771569793</c:v>
                </c:pt>
                <c:pt idx="89">
                  <c:v>68.056218191945661</c:v>
                </c:pt>
                <c:pt idx="90">
                  <c:v>67.820694592518421</c:v>
                </c:pt>
                <c:pt idx="91">
                  <c:v>67.585938520358354</c:v>
                </c:pt>
                <c:pt idx="92">
                  <c:v>67.351889841022711</c:v>
                </c:pt>
                <c:pt idx="93">
                  <c:v>67.118486762590464</c:v>
                </c:pt>
                <c:pt idx="94">
                  <c:v>66.885665785492023</c:v>
                </c:pt>
                <c:pt idx="95">
                  <c:v>66.653361583661479</c:v>
                </c:pt>
                <c:pt idx="96">
                  <c:v>66.421506821950516</c:v>
                </c:pt>
                <c:pt idx="97">
                  <c:v>66.190031914294437</c:v>
                </c:pt>
                <c:pt idx="98">
                  <c:v>65.958864726820622</c:v>
                </c:pt>
                <c:pt idx="99">
                  <c:v>65.727930229959782</c:v>
                </c:pt>
                <c:pt idx="100">
                  <c:v>65.497150103673803</c:v>
                </c:pt>
                <c:pt idx="101">
                  <c:v>65.266442300171803</c:v>
                </c:pt>
                <c:pt idx="102">
                  <c:v>65.035720568968884</c:v>
                </c:pt>
                <c:pt idx="103">
                  <c:v>64.804893949872863</c:v>
                </c:pt>
                <c:pt idx="104">
                  <c:v>64.573866240483611</c:v>
                </c:pt>
                <c:pt idx="105">
                  <c:v>64.342535446079339</c:v>
                </c:pt>
                <c:pt idx="106">
                  <c:v>64.110793221363437</c:v>
                </c:pt>
                <c:pt idx="107">
                  <c:v>63.878524315462741</c:v>
                </c:pt>
                <c:pt idx="108">
                  <c:v>63.645606033809571</c:v>
                </c:pt>
                <c:pt idx="109">
                  <c:v>63.411907733090757</c:v>
                </c:pt>
                <c:pt idx="110">
                  <c:v>63.177290368278229</c:v>
                </c:pt>
                <c:pt idx="111">
                  <c:v>62.941606113810721</c:v>
                </c:pt>
                <c:pt idx="112">
                  <c:v>62.704698084185338</c:v>
                </c:pt>
                <c:pt idx="113">
                  <c:v>62.466400182414795</c:v>
                </c:pt>
                <c:pt idx="114">
                  <c:v>62.226537107834048</c:v>
                </c:pt>
                <c:pt idx="115">
                  <c:v>61.984924557374931</c:v>
                </c:pt>
                <c:pt idx="116">
                  <c:v>61.741369656383839</c:v>
                </c:pt>
                <c:pt idx="117">
                  <c:v>61.495671656000553</c:v>
                </c:pt>
                <c:pt idx="118">
                  <c:v>61.247622933658022</c:v>
                </c:pt>
                <c:pt idx="119">
                  <c:v>60.997010330981652</c:v>
                </c:pt>
                <c:pt idx="120">
                  <c:v>60.743616858830926</c:v>
                </c:pt>
                <c:pt idx="121">
                  <c:v>60.487223792022988</c:v>
                </c:pt>
                <c:pt idx="122">
                  <c:v>60.227613166071357</c:v>
                </c:pt>
                <c:pt idx="123">
                  <c:v>59.964570674844765</c:v>
                </c:pt>
                <c:pt idx="124">
                  <c:v>59.697888951386545</c:v>
                </c:pt>
                <c:pt idx="125">
                  <c:v>59.427371194470823</c:v>
                </c:pt>
                <c:pt idx="126">
                  <c:v>59.152835081374846</c:v>
                </c:pt>
                <c:pt idx="127">
                  <c:v>58.87411688374921</c:v>
                </c:pt>
                <c:pt idx="128">
                  <c:v>58.591075679686746</c:v>
                </c:pt>
                <c:pt idx="129">
                  <c:v>58.303597532801767</c:v>
                </c:pt>
                <c:pt idx="130">
                  <c:v>58.01159949028078</c:v>
                </c:pt>
                <c:pt idx="131">
                  <c:v>57.715033238540272</c:v>
                </c:pt>
                <c:pt idx="132">
                  <c:v>57.413888249347011</c:v>
                </c:pt>
                <c:pt idx="133">
                  <c:v>57.108194252744092</c:v>
                </c:pt>
                <c:pt idx="134">
                  <c:v>56.798022887049569</c:v>
                </c:pt>
                <c:pt idx="135">
                  <c:v>56.483488400932984</c:v>
                </c:pt>
                <c:pt idx="136">
                  <c:v>56.164747317542087</c:v>
                </c:pt>
                <c:pt idx="137">
                  <c:v>55.841997014223104</c:v>
                </c:pt>
                <c:pt idx="138">
                  <c:v>55.515473220943385</c:v>
                </c:pt>
                <c:pt idx="139">
                  <c:v>55.185446492676192</c:v>
                </c:pt>
                <c:pt idx="140">
                  <c:v>54.852217761864509</c:v>
                </c:pt>
                <c:pt idx="141">
                  <c:v>54.51611312268836</c:v>
                </c:pt>
                <c:pt idx="142">
                  <c:v>54.177478035635403</c:v>
                </c:pt>
                <c:pt idx="143">
                  <c:v>53.8366711660113</c:v>
                </c:pt>
                <c:pt idx="144">
                  <c:v>53.49405808180407</c:v>
                </c:pt>
                <c:pt idx="145">
                  <c:v>53.150005034272709</c:v>
                </c:pt>
                <c:pt idx="146">
                  <c:v>52.804873029563709</c:v>
                </c:pt>
                <c:pt idx="147">
                  <c:v>52.459012373471197</c:v>
                </c:pt>
                <c:pt idx="148">
                  <c:v>52.11275783687686</c:v>
                </c:pt>
                <c:pt idx="149">
                  <c:v>51.766424549632333</c:v>
                </c:pt>
                <c:pt idx="150">
                  <c:v>51.420304688969459</c:v>
                </c:pt>
                <c:pt idx="151">
                  <c:v>51.074664987992108</c:v>
                </c:pt>
                <c:pt idx="152">
                  <c:v>50.729745052958116</c:v>
                </c:pt>
                <c:pt idx="153">
                  <c:v>50.385756446769108</c:v>
                </c:pt>
                <c:pt idx="154">
                  <c:v>50.042882471489754</c:v>
                </c:pt>
                <c:pt idx="155">
                  <c:v>49.701278565243797</c:v>
                </c:pt>
                <c:pt idx="156">
                  <c:v>49.361073218310246</c:v>
                </c:pt>
                <c:pt idx="157">
                  <c:v>49.022369309021308</c:v>
                </c:pt>
                <c:pt idx="158">
                  <c:v>48.685245761186351</c:v>
                </c:pt>
                <c:pt idx="159">
                  <c:v>48.349759430109494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66.114999999999995</c:v>
                </c:pt>
                <c:pt idx="1">
                  <c:v>65.114999999999995</c:v>
                </c:pt>
                <c:pt idx="2">
                  <c:v>65.933999999999997</c:v>
                </c:pt>
                <c:pt idx="3">
                  <c:v>66.704999999999998</c:v>
                </c:pt>
                <c:pt idx="4">
                  <c:v>64.852000000000004</c:v>
                </c:pt>
                <c:pt idx="5">
                  <c:v>66.557000000000002</c:v>
                </c:pt>
                <c:pt idx="6">
                  <c:v>65.147999999999996</c:v>
                </c:pt>
                <c:pt idx="7">
                  <c:v>66.426000000000002</c:v>
                </c:pt>
                <c:pt idx="8">
                  <c:v>65.376999999999995</c:v>
                </c:pt>
                <c:pt idx="9">
                  <c:v>66.426000000000002</c:v>
                </c:pt>
                <c:pt idx="10">
                  <c:v>66.393000000000001</c:v>
                </c:pt>
                <c:pt idx="11">
                  <c:v>66.787000000000006</c:v>
                </c:pt>
                <c:pt idx="12">
                  <c:v>63.197000000000003</c:v>
                </c:pt>
                <c:pt idx="13">
                  <c:v>64.081999999999994</c:v>
                </c:pt>
                <c:pt idx="14">
                  <c:v>66.245999999999995</c:v>
                </c:pt>
                <c:pt idx="15">
                  <c:v>64.983999999999995</c:v>
                </c:pt>
                <c:pt idx="16">
                  <c:v>69.114999999999995</c:v>
                </c:pt>
                <c:pt idx="17">
                  <c:v>66.097999999999999</c:v>
                </c:pt>
                <c:pt idx="18">
                  <c:v>68.016000000000005</c:v>
                </c:pt>
                <c:pt idx="19">
                  <c:v>67.540999999999997</c:v>
                </c:pt>
                <c:pt idx="20">
                  <c:v>64.77</c:v>
                </c:pt>
                <c:pt idx="21">
                  <c:v>67.097999999999999</c:v>
                </c:pt>
                <c:pt idx="22">
                  <c:v>66.311000000000007</c:v>
                </c:pt>
                <c:pt idx="23">
                  <c:v>68.507999999999996</c:v>
                </c:pt>
                <c:pt idx="24">
                  <c:v>71.295000000000002</c:v>
                </c:pt>
                <c:pt idx="25">
                  <c:v>69.278999999999996</c:v>
                </c:pt>
                <c:pt idx="26">
                  <c:v>69.688999999999993</c:v>
                </c:pt>
                <c:pt idx="27">
                  <c:v>71.262</c:v>
                </c:pt>
                <c:pt idx="28">
                  <c:v>68.606999999999999</c:v>
                </c:pt>
                <c:pt idx="29">
                  <c:v>67.738</c:v>
                </c:pt>
                <c:pt idx="30">
                  <c:v>71.049000000000007</c:v>
                </c:pt>
                <c:pt idx="31">
                  <c:v>70.852000000000004</c:v>
                </c:pt>
                <c:pt idx="32">
                  <c:v>70.525000000000006</c:v>
                </c:pt>
                <c:pt idx="33">
                  <c:v>71.688999999999993</c:v>
                </c:pt>
                <c:pt idx="34">
                  <c:v>74.852000000000004</c:v>
                </c:pt>
                <c:pt idx="35">
                  <c:v>73.704999999999998</c:v>
                </c:pt>
                <c:pt idx="36">
                  <c:v>76.918000000000006</c:v>
                </c:pt>
                <c:pt idx="37">
                  <c:v>81.77</c:v>
                </c:pt>
                <c:pt idx="38">
                  <c:v>82.164000000000001</c:v>
                </c:pt>
                <c:pt idx="39">
                  <c:v>84.066000000000003</c:v>
                </c:pt>
                <c:pt idx="40">
                  <c:v>87.474999999999994</c:v>
                </c:pt>
                <c:pt idx="41">
                  <c:v>96.442999999999998</c:v>
                </c:pt>
                <c:pt idx="42">
                  <c:v>108.721</c:v>
                </c:pt>
                <c:pt idx="43">
                  <c:v>122.869</c:v>
                </c:pt>
                <c:pt idx="44">
                  <c:v>145.47499999999999</c:v>
                </c:pt>
                <c:pt idx="45">
                  <c:v>165.16399999999999</c:v>
                </c:pt>
                <c:pt idx="46">
                  <c:v>185.131</c:v>
                </c:pt>
                <c:pt idx="47">
                  <c:v>201.803</c:v>
                </c:pt>
                <c:pt idx="48">
                  <c:v>213.95099999999999</c:v>
                </c:pt>
                <c:pt idx="49">
                  <c:v>225.04900000000001</c:v>
                </c:pt>
                <c:pt idx="50">
                  <c:v>229.65600000000001</c:v>
                </c:pt>
                <c:pt idx="51">
                  <c:v>232.01599999999999</c:v>
                </c:pt>
                <c:pt idx="52">
                  <c:v>226.88499999999999</c:v>
                </c:pt>
                <c:pt idx="53">
                  <c:v>206.91800000000001</c:v>
                </c:pt>
                <c:pt idx="54">
                  <c:v>167.09800000000001</c:v>
                </c:pt>
                <c:pt idx="55">
                  <c:v>108</c:v>
                </c:pt>
                <c:pt idx="56">
                  <c:v>73.180000000000007</c:v>
                </c:pt>
                <c:pt idx="57">
                  <c:v>67.59</c:v>
                </c:pt>
                <c:pt idx="58">
                  <c:v>66.097999999999999</c:v>
                </c:pt>
                <c:pt idx="59">
                  <c:v>66.245999999999995</c:v>
                </c:pt>
                <c:pt idx="60">
                  <c:v>66.754000000000005</c:v>
                </c:pt>
                <c:pt idx="61">
                  <c:v>71.278999999999996</c:v>
                </c:pt>
                <c:pt idx="62">
                  <c:v>69.540999999999997</c:v>
                </c:pt>
                <c:pt idx="63">
                  <c:v>72.819999999999993</c:v>
                </c:pt>
                <c:pt idx="64">
                  <c:v>78.557000000000002</c:v>
                </c:pt>
                <c:pt idx="65">
                  <c:v>85.671999999999997</c:v>
                </c:pt>
                <c:pt idx="66">
                  <c:v>96.343999999999994</c:v>
                </c:pt>
                <c:pt idx="67">
                  <c:v>110.361</c:v>
                </c:pt>
                <c:pt idx="68">
                  <c:v>123.59</c:v>
                </c:pt>
                <c:pt idx="69">
                  <c:v>136.459</c:v>
                </c:pt>
                <c:pt idx="70">
                  <c:v>149.21299999999999</c:v>
                </c:pt>
                <c:pt idx="71">
                  <c:v>160.459</c:v>
                </c:pt>
                <c:pt idx="72">
                  <c:v>166.869</c:v>
                </c:pt>
                <c:pt idx="73">
                  <c:v>169.65600000000001</c:v>
                </c:pt>
                <c:pt idx="74">
                  <c:v>165.09800000000001</c:v>
                </c:pt>
                <c:pt idx="75">
                  <c:v>146.49199999999999</c:v>
                </c:pt>
                <c:pt idx="76">
                  <c:v>108.01600000000001</c:v>
                </c:pt>
                <c:pt idx="77">
                  <c:v>73.442999999999998</c:v>
                </c:pt>
                <c:pt idx="78">
                  <c:v>65.525000000000006</c:v>
                </c:pt>
                <c:pt idx="79">
                  <c:v>62.524999999999999</c:v>
                </c:pt>
                <c:pt idx="80">
                  <c:v>61.18</c:v>
                </c:pt>
                <c:pt idx="81">
                  <c:v>62</c:v>
                </c:pt>
                <c:pt idx="82">
                  <c:v>58.606999999999999</c:v>
                </c:pt>
                <c:pt idx="83">
                  <c:v>58.279000000000003</c:v>
                </c:pt>
                <c:pt idx="84">
                  <c:v>57.869</c:v>
                </c:pt>
                <c:pt idx="85">
                  <c:v>59.933999999999997</c:v>
                </c:pt>
                <c:pt idx="86">
                  <c:v>56.917999999999999</c:v>
                </c:pt>
                <c:pt idx="87">
                  <c:v>59.360999999999997</c:v>
                </c:pt>
                <c:pt idx="88">
                  <c:v>58.573999999999998</c:v>
                </c:pt>
                <c:pt idx="89">
                  <c:v>57.835999999999999</c:v>
                </c:pt>
                <c:pt idx="90">
                  <c:v>58.720999999999997</c:v>
                </c:pt>
                <c:pt idx="91">
                  <c:v>59.639000000000003</c:v>
                </c:pt>
                <c:pt idx="92">
                  <c:v>60.23</c:v>
                </c:pt>
                <c:pt idx="93">
                  <c:v>59.360999999999997</c:v>
                </c:pt>
                <c:pt idx="94">
                  <c:v>59.984000000000002</c:v>
                </c:pt>
                <c:pt idx="95">
                  <c:v>59.902000000000001</c:v>
                </c:pt>
                <c:pt idx="96">
                  <c:v>60.23</c:v>
                </c:pt>
                <c:pt idx="97">
                  <c:v>61.573999999999998</c:v>
                </c:pt>
                <c:pt idx="98">
                  <c:v>59.164000000000001</c:v>
                </c:pt>
                <c:pt idx="99">
                  <c:v>62</c:v>
                </c:pt>
                <c:pt idx="100">
                  <c:v>61.884999999999998</c:v>
                </c:pt>
                <c:pt idx="101">
                  <c:v>60.148000000000003</c:v>
                </c:pt>
                <c:pt idx="102">
                  <c:v>62.835999999999999</c:v>
                </c:pt>
                <c:pt idx="103">
                  <c:v>64.606999999999999</c:v>
                </c:pt>
                <c:pt idx="104">
                  <c:v>66.41</c:v>
                </c:pt>
                <c:pt idx="105">
                  <c:v>70.328000000000003</c:v>
                </c:pt>
                <c:pt idx="106">
                  <c:v>72.442999999999998</c:v>
                </c:pt>
                <c:pt idx="107">
                  <c:v>78.376999999999995</c:v>
                </c:pt>
                <c:pt idx="108">
                  <c:v>81.328000000000003</c:v>
                </c:pt>
                <c:pt idx="109">
                  <c:v>82.983999999999995</c:v>
                </c:pt>
                <c:pt idx="110">
                  <c:v>82.033000000000001</c:v>
                </c:pt>
                <c:pt idx="111">
                  <c:v>78.902000000000001</c:v>
                </c:pt>
                <c:pt idx="112">
                  <c:v>74.950999999999993</c:v>
                </c:pt>
                <c:pt idx="113">
                  <c:v>66.295000000000002</c:v>
                </c:pt>
                <c:pt idx="114">
                  <c:v>66.950999999999993</c:v>
                </c:pt>
                <c:pt idx="115">
                  <c:v>64.212999999999994</c:v>
                </c:pt>
                <c:pt idx="116">
                  <c:v>67.442999999999998</c:v>
                </c:pt>
                <c:pt idx="117">
                  <c:v>65.540999999999997</c:v>
                </c:pt>
                <c:pt idx="118">
                  <c:v>69.442999999999998</c:v>
                </c:pt>
                <c:pt idx="119">
                  <c:v>69.540999999999997</c:v>
                </c:pt>
                <c:pt idx="120">
                  <c:v>70.23</c:v>
                </c:pt>
                <c:pt idx="121">
                  <c:v>71.77</c:v>
                </c:pt>
                <c:pt idx="122">
                  <c:v>71.638999999999996</c:v>
                </c:pt>
                <c:pt idx="123">
                  <c:v>73.049000000000007</c:v>
                </c:pt>
                <c:pt idx="124">
                  <c:v>73.819999999999993</c:v>
                </c:pt>
                <c:pt idx="125">
                  <c:v>75.721000000000004</c:v>
                </c:pt>
                <c:pt idx="126">
                  <c:v>74.656000000000006</c:v>
                </c:pt>
                <c:pt idx="127">
                  <c:v>75.819999999999993</c:v>
                </c:pt>
                <c:pt idx="128">
                  <c:v>74.802999999999997</c:v>
                </c:pt>
                <c:pt idx="129">
                  <c:v>75.918000000000006</c:v>
                </c:pt>
                <c:pt idx="130">
                  <c:v>74.212999999999994</c:v>
                </c:pt>
                <c:pt idx="131">
                  <c:v>75.442999999999998</c:v>
                </c:pt>
                <c:pt idx="132">
                  <c:v>74.721000000000004</c:v>
                </c:pt>
                <c:pt idx="133">
                  <c:v>77.245999999999995</c:v>
                </c:pt>
                <c:pt idx="134">
                  <c:v>77.950999999999993</c:v>
                </c:pt>
                <c:pt idx="135">
                  <c:v>78.361000000000004</c:v>
                </c:pt>
                <c:pt idx="136">
                  <c:v>80.033000000000001</c:v>
                </c:pt>
                <c:pt idx="137">
                  <c:v>78.180000000000007</c:v>
                </c:pt>
                <c:pt idx="138">
                  <c:v>75.016000000000005</c:v>
                </c:pt>
                <c:pt idx="139">
                  <c:v>69.474999999999994</c:v>
                </c:pt>
                <c:pt idx="140">
                  <c:v>65.688999999999993</c:v>
                </c:pt>
                <c:pt idx="141">
                  <c:v>59.917999999999999</c:v>
                </c:pt>
                <c:pt idx="142">
                  <c:v>56.491999999999997</c:v>
                </c:pt>
                <c:pt idx="143">
                  <c:v>57.115000000000002</c:v>
                </c:pt>
                <c:pt idx="144">
                  <c:v>55.671999999999997</c:v>
                </c:pt>
                <c:pt idx="145">
                  <c:v>55.951000000000001</c:v>
                </c:pt>
                <c:pt idx="146">
                  <c:v>53.393000000000001</c:v>
                </c:pt>
                <c:pt idx="147">
                  <c:v>52.951000000000001</c:v>
                </c:pt>
                <c:pt idx="148">
                  <c:v>53.835999999999999</c:v>
                </c:pt>
                <c:pt idx="149">
                  <c:v>51.902000000000001</c:v>
                </c:pt>
                <c:pt idx="150">
                  <c:v>52.869</c:v>
                </c:pt>
                <c:pt idx="151">
                  <c:v>48.851999999999997</c:v>
                </c:pt>
                <c:pt idx="152">
                  <c:v>49.459000000000003</c:v>
                </c:pt>
                <c:pt idx="153">
                  <c:v>48.884999999999998</c:v>
                </c:pt>
                <c:pt idx="154">
                  <c:v>47.246000000000002</c:v>
                </c:pt>
                <c:pt idx="155">
                  <c:v>50.033000000000001</c:v>
                </c:pt>
                <c:pt idx="156">
                  <c:v>47.984000000000002</c:v>
                </c:pt>
                <c:pt idx="157">
                  <c:v>47.148000000000003</c:v>
                </c:pt>
                <c:pt idx="158">
                  <c:v>47.573999999999998</c:v>
                </c:pt>
                <c:pt idx="159">
                  <c:v>45.033000000000001</c:v>
                </c:pt>
                <c:pt idx="160">
                  <c:v>48.540999999999997</c:v>
                </c:pt>
                <c:pt idx="161">
                  <c:v>46.23</c:v>
                </c:pt>
                <c:pt idx="162">
                  <c:v>46.475000000000001</c:v>
                </c:pt>
                <c:pt idx="163">
                  <c:v>43.738</c:v>
                </c:pt>
                <c:pt idx="164">
                  <c:v>46.59</c:v>
                </c:pt>
                <c:pt idx="165">
                  <c:v>46.279000000000003</c:v>
                </c:pt>
                <c:pt idx="166">
                  <c:v>44.18</c:v>
                </c:pt>
                <c:pt idx="167">
                  <c:v>43.475000000000001</c:v>
                </c:pt>
                <c:pt idx="168">
                  <c:v>43.048999999999999</c:v>
                </c:pt>
                <c:pt idx="169">
                  <c:v>44.655999999999999</c:v>
                </c:pt>
                <c:pt idx="170">
                  <c:v>44.459000000000003</c:v>
                </c:pt>
                <c:pt idx="171">
                  <c:v>43.18</c:v>
                </c:pt>
                <c:pt idx="172">
                  <c:v>43.328000000000003</c:v>
                </c:pt>
                <c:pt idx="173">
                  <c:v>42.442999999999998</c:v>
                </c:pt>
                <c:pt idx="174">
                  <c:v>44.164000000000001</c:v>
                </c:pt>
                <c:pt idx="175">
                  <c:v>43.738</c:v>
                </c:pt>
                <c:pt idx="176">
                  <c:v>43.148000000000003</c:v>
                </c:pt>
                <c:pt idx="177">
                  <c:v>42.459000000000003</c:v>
                </c:pt>
                <c:pt idx="178">
                  <c:v>41.606999999999999</c:v>
                </c:pt>
                <c:pt idx="179">
                  <c:v>40.246000000000002</c:v>
                </c:pt>
                <c:pt idx="180">
                  <c:v>42.82</c:v>
                </c:pt>
                <c:pt idx="181">
                  <c:v>42.246000000000002</c:v>
                </c:pt>
                <c:pt idx="182">
                  <c:v>42.048999999999999</c:v>
                </c:pt>
                <c:pt idx="183">
                  <c:v>41.966999999999999</c:v>
                </c:pt>
                <c:pt idx="184">
                  <c:v>42.033000000000001</c:v>
                </c:pt>
                <c:pt idx="185">
                  <c:v>40.279000000000003</c:v>
                </c:pt>
                <c:pt idx="186">
                  <c:v>40.770000000000003</c:v>
                </c:pt>
                <c:pt idx="187">
                  <c:v>40.164000000000001</c:v>
                </c:pt>
                <c:pt idx="188">
                  <c:v>41.246000000000002</c:v>
                </c:pt>
                <c:pt idx="189">
                  <c:v>40.377000000000002</c:v>
                </c:pt>
                <c:pt idx="190">
                  <c:v>38.197000000000003</c:v>
                </c:pt>
                <c:pt idx="191">
                  <c:v>40.917999999999999</c:v>
                </c:pt>
                <c:pt idx="192">
                  <c:v>38.524999999999999</c:v>
                </c:pt>
                <c:pt idx="193">
                  <c:v>41.639000000000003</c:v>
                </c:pt>
                <c:pt idx="194">
                  <c:v>38.508000000000003</c:v>
                </c:pt>
                <c:pt idx="195">
                  <c:v>41.77</c:v>
                </c:pt>
                <c:pt idx="196">
                  <c:v>39.738</c:v>
                </c:pt>
                <c:pt idx="197">
                  <c:v>38.802999999999997</c:v>
                </c:pt>
                <c:pt idx="198">
                  <c:v>38.491999999999997</c:v>
                </c:pt>
                <c:pt idx="199">
                  <c:v>38.770000000000003</c:v>
                </c:pt>
                <c:pt idx="200">
                  <c:v>39.082000000000001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63.013234338798178</c:v>
                </c:pt>
                <c:pt idx="1">
                  <c:v>63.121793695788782</c:v>
                </c:pt>
                <c:pt idx="2">
                  <c:v>63.222049778234378</c:v>
                </c:pt>
                <c:pt idx="3">
                  <c:v>63.313377941703251</c:v>
                </c:pt>
                <c:pt idx="4">
                  <c:v>63.395121101669879</c:v>
                </c:pt>
                <c:pt idx="5">
                  <c:v>63.466590870466554</c:v>
                </c:pt>
                <c:pt idx="6">
                  <c:v>63.527069381583502</c:v>
                </c:pt>
                <c:pt idx="7">
                  <c:v>63.575811921261419</c:v>
                </c:pt>
                <c:pt idx="8">
                  <c:v>63.612050497722464</c:v>
                </c:pt>
                <c:pt idx="9">
                  <c:v>63.634998489306248</c:v>
                </c:pt>
                <c:pt idx="10">
                  <c:v>63.643856526255767</c:v>
                </c:pt>
                <c:pt idx="11">
                  <c:v>63.637819781765046</c:v>
                </c:pt>
                <c:pt idx="12">
                  <c:v>63.616086886254138</c:v>
                </c:pt>
                <c:pt idx="13">
                  <c:v>63.577870754255414</c:v>
                </c:pt>
                <c:pt idx="14">
                  <c:v>63.522411761586874</c:v>
                </c:pt>
                <c:pt idx="15">
                  <c:v>63.44899399398404</c:v>
                </c:pt>
                <c:pt idx="16">
                  <c:v>63.356965810560986</c:v>
                </c:pt>
                <c:pt idx="17">
                  <c:v>63.245766890208557</c:v>
                </c:pt>
                <c:pt idx="18">
                  <c:v>63.114965502645198</c:v>
                </c:pt>
                <c:pt idx="19">
                  <c:v>62.964312317604296</c:v>
                </c:pt>
                <c:pt idx="20">
                  <c:v>62.793821096823976</c:v>
                </c:pt>
                <c:pt idx="21">
                  <c:v>62.60389265813911</c:v>
                </c:pt>
                <c:pt idx="22">
                  <c:v>62.395507133871796</c:v>
                </c:pt>
                <c:pt idx="23">
                  <c:v>62.170521206609735</c:v>
                </c:pt>
                <c:pt idx="24">
                  <c:v>61.932121728032115</c:v>
                </c:pt>
                <c:pt idx="25">
                  <c:v>61.685504133349575</c:v>
                </c:pt>
                <c:pt idx="26">
                  <c:v>61.438861241581201</c:v>
                </c:pt>
                <c:pt idx="27">
                  <c:v>61.204781357170333</c:v>
                </c:pt>
                <c:pt idx="28">
                  <c:v>61.002157663187148</c:v>
                </c:pt>
                <c:pt idx="29">
                  <c:v>60.858694841757035</c:v>
                </c:pt>
                <c:pt idx="30">
                  <c:v>60.814052899458488</c:v>
                </c:pt>
                <c:pt idx="31">
                  <c:v>60.923581268564682</c:v>
                </c:pt>
                <c:pt idx="32">
                  <c:v>61.262459983459173</c:v>
                </c:pt>
                <c:pt idx="33">
                  <c:v>61.929877453394113</c:v>
                </c:pt>
                <c:pt idx="34">
                  <c:v>63.052646087992542</c:v>
                </c:pt>
                <c:pt idx="35">
                  <c:v>64.787414007295311</c:v>
                </c:pt>
                <c:pt idx="36">
                  <c:v>67.320418258090356</c:v>
                </c:pt>
                <c:pt idx="37">
                  <c:v>70.863604640615932</c:v>
                </c:pt>
                <c:pt idx="38">
                  <c:v>75.645983802298531</c:v>
                </c:pt>
                <c:pt idx="39">
                  <c:v>81.899371373816805</c:v>
                </c:pt>
                <c:pt idx="40">
                  <c:v>89.83821719047026</c:v>
                </c:pt>
                <c:pt idx="41">
                  <c:v>99.634065669643761</c:v>
                </c:pt>
                <c:pt idx="42">
                  <c:v>111.38624300434812</c:v>
                </c:pt>
                <c:pt idx="43">
                  <c:v>125.09150046450743</c:v>
                </c:pt>
                <c:pt idx="44">
                  <c:v>140.61634413532695</c:v>
                </c:pt>
                <c:pt idx="45">
                  <c:v>157.67626146750865</c:v>
                </c:pt>
                <c:pt idx="46">
                  <c:v>175.8244189162956</c:v>
                </c:pt>
                <c:pt idx="47">
                  <c:v>194.44019728883075</c:v>
                </c:pt>
                <c:pt idx="48">
                  <c:v>212.65547331214111</c:v>
                </c:pt>
                <c:pt idx="49">
                  <c:v>229.02963283030675</c:v>
                </c:pt>
                <c:pt idx="50">
                  <c:v>240.74507455057807</c:v>
                </c:pt>
                <c:pt idx="51">
                  <c:v>242.77552601413444</c:v>
                </c:pt>
                <c:pt idx="52">
                  <c:v>229.02195797368222</c:v>
                </c:pt>
                <c:pt idx="53">
                  <c:v>197.0910012179917</c:v>
                </c:pt>
                <c:pt idx="54">
                  <c:v>153.30087098587981</c:v>
                </c:pt>
                <c:pt idx="55">
                  <c:v>110.74166257530493</c:v>
                </c:pt>
                <c:pt idx="56">
                  <c:v>80.291441845107087</c:v>
                </c:pt>
                <c:pt idx="57">
                  <c:v>64.22238072712257</c:v>
                </c:pt>
                <c:pt idx="58">
                  <c:v>58.293835860220966</c:v>
                </c:pt>
                <c:pt idx="59">
                  <c:v>57.440139539530314</c:v>
                </c:pt>
                <c:pt idx="60">
                  <c:v>58.740107363475751</c:v>
                </c:pt>
                <c:pt idx="61">
                  <c:v>61.207204472817132</c:v>
                </c:pt>
                <c:pt idx="62">
                  <c:v>64.753373466920522</c:v>
                </c:pt>
                <c:pt idx="63">
                  <c:v>69.561627019677886</c:v>
                </c:pt>
                <c:pt idx="64">
                  <c:v>75.855576031287598</c:v>
                </c:pt>
                <c:pt idx="65">
                  <c:v>83.817922344552343</c:v>
                </c:pt>
                <c:pt idx="66">
                  <c:v>93.539695927328097</c:v>
                </c:pt>
                <c:pt idx="67">
                  <c:v>104.97402098277691</c:v>
                </c:pt>
                <c:pt idx="68">
                  <c:v>117.89704072623144</c:v>
                </c:pt>
                <c:pt idx="69">
                  <c:v>131.88331295203909</c:v>
                </c:pt>
                <c:pt idx="70">
                  <c:v>146.28766303281463</c:v>
                </c:pt>
                <c:pt idx="71">
                  <c:v>160.13033252577912</c:v>
                </c:pt>
                <c:pt idx="72">
                  <c:v>171.52358662501373</c:v>
                </c:pt>
                <c:pt idx="73">
                  <c:v>176.40010867843989</c:v>
                </c:pt>
                <c:pt idx="74">
                  <c:v>168.48168647205856</c:v>
                </c:pt>
                <c:pt idx="75">
                  <c:v>144.4760220888835</c:v>
                </c:pt>
                <c:pt idx="76">
                  <c:v>111.23701771411783</c:v>
                </c:pt>
                <c:pt idx="77">
                  <c:v>82.46550560002683</c:v>
                </c:pt>
                <c:pt idx="78">
                  <c:v>66.10959205265253</c:v>
                </c:pt>
                <c:pt idx="79">
                  <c:v>60.0091212107221</c:v>
                </c:pt>
                <c:pt idx="80">
                  <c:v>58.643907671556214</c:v>
                </c:pt>
                <c:pt idx="81">
                  <c:v>58.640845264953278</c:v>
                </c:pt>
                <c:pt idx="82">
                  <c:v>58.893021758724309</c:v>
                </c:pt>
                <c:pt idx="83">
                  <c:v>59.178731204529313</c:v>
                </c:pt>
                <c:pt idx="84">
                  <c:v>59.469405362039247</c:v>
                </c:pt>
                <c:pt idx="85">
                  <c:v>59.762416127542473</c:v>
                </c:pt>
                <c:pt idx="86">
                  <c:v>60.057376057940459</c:v>
                </c:pt>
                <c:pt idx="87">
                  <c:v>60.35403426620487</c:v>
                </c:pt>
                <c:pt idx="88">
                  <c:v>60.652154082136406</c:v>
                </c:pt>
                <c:pt idx="89">
                  <c:v>60.951506462268796</c:v>
                </c:pt>
                <c:pt idx="90">
                  <c:v>61.251868078248322</c:v>
                </c:pt>
                <c:pt idx="91">
                  <c:v>61.553020536490727</c:v>
                </c:pt>
                <c:pt idx="92">
                  <c:v>61.854752898893693</c:v>
                </c:pt>
                <c:pt idx="93">
                  <c:v>62.156873934628521</c:v>
                </c:pt>
                <c:pt idx="94">
                  <c:v>62.459250493801797</c:v>
                </c:pt>
                <c:pt idx="95">
                  <c:v>62.761909379623319</c:v>
                </c:pt>
                <c:pt idx="96">
                  <c:v>63.065277868812771</c:v>
                </c:pt>
                <c:pt idx="97">
                  <c:v>63.370692590597258</c:v>
                </c:pt>
                <c:pt idx="98">
                  <c:v>63.681358277130855</c:v>
                </c:pt>
                <c:pt idx="99">
                  <c:v>64.003929332916599</c:v>
                </c:pt>
                <c:pt idx="100">
                  <c:v>64.350715130540223</c:v>
                </c:pt>
                <c:pt idx="101">
                  <c:v>64.742058839603104</c:v>
                </c:pt>
                <c:pt idx="102">
                  <c:v>65.207672615877897</c:v>
                </c:pt>
                <c:pt idx="103">
                  <c:v>65.784773959879928</c:v>
                </c:pt>
                <c:pt idx="104">
                  <c:v>66.510100003352193</c:v>
                </c:pt>
                <c:pt idx="105">
                  <c:v>67.402862425214408</c:v>
                </c:pt>
                <c:pt idx="106">
                  <c:v>68.437964445347049</c:v>
                </c:pt>
                <c:pt idx="107">
                  <c:v>69.516736445493649</c:v>
                </c:pt>
                <c:pt idx="108">
                  <c:v>70.457723914035981</c:v>
                </c:pt>
                <c:pt idx="109">
                  <c:v>71.040264402835533</c:v>
                </c:pt>
                <c:pt idx="110">
                  <c:v>71.109344357849508</c:v>
                </c:pt>
                <c:pt idx="111">
                  <c:v>70.685087233412119</c:v>
                </c:pt>
                <c:pt idx="112">
                  <c:v>69.978828740046666</c:v>
                </c:pt>
                <c:pt idx="113">
                  <c:v>69.279394830035201</c:v>
                </c:pt>
                <c:pt idx="114">
                  <c:v>68.796089329434551</c:v>
                </c:pt>
                <c:pt idx="115">
                  <c:v>68.58327664930826</c:v>
                </c:pt>
                <c:pt idx="116">
                  <c:v>68.579130651470109</c:v>
                </c:pt>
                <c:pt idx="117">
                  <c:v>68.689505395824142</c:v>
                </c:pt>
                <c:pt idx="118">
                  <c:v>68.843161901164606</c:v>
                </c:pt>
                <c:pt idx="119">
                  <c:v>69.002439422902242</c:v>
                </c:pt>
                <c:pt idx="120">
                  <c:v>69.151896912161305</c:v>
                </c:pt>
                <c:pt idx="121">
                  <c:v>69.286037218621928</c:v>
                </c:pt>
                <c:pt idx="122">
                  <c:v>69.402673451740711</c:v>
                </c:pt>
                <c:pt idx="123">
                  <c:v>69.500482290590895</c:v>
                </c:pt>
                <c:pt idx="124">
                  <c:v>69.578342729740001</c:v>
                </c:pt>
                <c:pt idx="125">
                  <c:v>69.635212347811631</c:v>
                </c:pt>
                <c:pt idx="126">
                  <c:v>69.670134128662625</c:v>
                </c:pt>
                <c:pt idx="127">
                  <c:v>69.682312809122905</c:v>
                </c:pt>
                <c:pt idx="128">
                  <c:v>69.671405655665993</c:v>
                </c:pt>
                <c:pt idx="129">
                  <c:v>69.638566508334421</c:v>
                </c:pt>
                <c:pt idx="130">
                  <c:v>69.589560647694597</c:v>
                </c:pt>
                <c:pt idx="131">
                  <c:v>69.541880760866874</c:v>
                </c:pt>
                <c:pt idx="132">
                  <c:v>69.535625097143452</c:v>
                </c:pt>
                <c:pt idx="133">
                  <c:v>69.638880323766656</c:v>
                </c:pt>
                <c:pt idx="134">
                  <c:v>69.92526819894529</c:v>
                </c:pt>
                <c:pt idx="135">
                  <c:v>70.406165698832098</c:v>
                </c:pt>
                <c:pt idx="136">
                  <c:v>70.94952982623677</c:v>
                </c:pt>
                <c:pt idx="137">
                  <c:v>71.280688685550118</c:v>
                </c:pt>
                <c:pt idx="138">
                  <c:v>71.130830466687854</c:v>
                </c:pt>
                <c:pt idx="139">
                  <c:v>70.440138090232892</c:v>
                </c:pt>
                <c:pt idx="140">
                  <c:v>69.414743748224353</c:v>
                </c:pt>
                <c:pt idx="141">
                  <c:v>68.368891949011683</c:v>
                </c:pt>
                <c:pt idx="142">
                  <c:v>67.514884489236451</c:v>
                </c:pt>
                <c:pt idx="143">
                  <c:v>66.889066710749603</c:v>
                </c:pt>
                <c:pt idx="144">
                  <c:v>66.421066035762365</c:v>
                </c:pt>
                <c:pt idx="145">
                  <c:v>66.028902180493006</c:v>
                </c:pt>
                <c:pt idx="146">
                  <c:v>65.662372634717869</c:v>
                </c:pt>
                <c:pt idx="147">
                  <c:v>65.300993907252135</c:v>
                </c:pt>
                <c:pt idx="148">
                  <c:v>64.939474748580764</c:v>
                </c:pt>
                <c:pt idx="149">
                  <c:v>64.577835931557019</c:v>
                </c:pt>
                <c:pt idx="150">
                  <c:v>64.217398842905837</c:v>
                </c:pt>
                <c:pt idx="151">
                  <c:v>63.859632935045745</c:v>
                </c:pt>
                <c:pt idx="152">
                  <c:v>63.505903368198524</c:v>
                </c:pt>
                <c:pt idx="153">
                  <c:v>63.157425188559188</c:v>
                </c:pt>
                <c:pt idx="154">
                  <c:v>62.815255877215492</c:v>
                </c:pt>
                <c:pt idx="155">
                  <c:v>62.48029599702911</c:v>
                </c:pt>
                <c:pt idx="156">
                  <c:v>62.153293397685516</c:v>
                </c:pt>
                <c:pt idx="157">
                  <c:v>61.834850008336346</c:v>
                </c:pt>
                <c:pt idx="158">
                  <c:v>61.525430628100736</c:v>
                </c:pt>
                <c:pt idx="159">
                  <c:v>61.225373177756396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63.013234338728388</c:v>
                </c:pt>
                <c:pt idx="1">
                  <c:v>63.121793695587186</c:v>
                </c:pt>
                <c:pt idx="2">
                  <c:v>63.222049777663507</c:v>
                </c:pt>
                <c:pt idx="3">
                  <c:v>63.313377940118549</c:v>
                </c:pt>
                <c:pt idx="4">
                  <c:v>63.395121097357624</c:v>
                </c:pt>
                <c:pt idx="5">
                  <c:v>63.466590858963549</c:v>
                </c:pt>
                <c:pt idx="6">
                  <c:v>63.527069351504196</c:v>
                </c:pt>
                <c:pt idx="7">
                  <c:v>63.575811844157933</c:v>
                </c:pt>
                <c:pt idx="8">
                  <c:v>63.612050303977725</c:v>
                </c:pt>
                <c:pt idx="9">
                  <c:v>63.634998012067712</c:v>
                </c:pt>
                <c:pt idx="10">
                  <c:v>63.643855373888812</c:v>
                </c:pt>
                <c:pt idx="11">
                  <c:v>63.637817054070219</c:v>
                </c:pt>
                <c:pt idx="12">
                  <c:v>63.616080557030259</c:v>
                </c:pt>
                <c:pt idx="13">
                  <c:v>63.577856357824707</c:v>
                </c:pt>
                <c:pt idx="14">
                  <c:v>63.522379661301066</c:v>
                </c:pt>
                <c:pt idx="15">
                  <c:v>63.448923830255168</c:v>
                </c:pt>
                <c:pt idx="16">
                  <c:v>63.356815473478171</c:v>
                </c:pt>
                <c:pt idx="17">
                  <c:v>63.245451121369356</c:v>
                </c:pt>
                <c:pt idx="18">
                  <c:v>63.114315339845255</c:v>
                </c:pt>
                <c:pt idx="19">
                  <c:v>62.963000043199756</c:v>
                </c:pt>
                <c:pt idx="20">
                  <c:v>62.791224665177346</c:v>
                </c:pt>
                <c:pt idx="21">
                  <c:v>62.598856738116517</c:v>
                </c:pt>
                <c:pt idx="22">
                  <c:v>62.385932317596449</c:v>
                </c:pt>
                <c:pt idx="23">
                  <c:v>62.152675581348362</c:v>
                </c:pt>
                <c:pt idx="24">
                  <c:v>61.899516834726569</c:v>
                </c:pt>
                <c:pt idx="25">
                  <c:v>61.627108080575049</c:v>
                </c:pt>
                <c:pt idx="26">
                  <c:v>61.336335269412622</c:v>
                </c:pt>
                <c:pt idx="27">
                  <c:v>61.028326346864432</c:v>
                </c:pt>
                <c:pt idx="28">
                  <c:v>60.704454268235928</c:v>
                </c:pt>
                <c:pt idx="29">
                  <c:v>60.366334261445402</c:v>
                </c:pt>
                <c:pt idx="30">
                  <c:v>60.015814791598814</c:v>
                </c:pt>
                <c:pt idx="31">
                  <c:v>59.654961910545346</c:v>
                </c:pt>
                <c:pt idx="32">
                  <c:v>59.28603695413581</c:v>
                </c:pt>
                <c:pt idx="33">
                  <c:v>58.911467863948587</c:v>
                </c:pt>
                <c:pt idx="34">
                  <c:v>58.533814738922551</c:v>
                </c:pt>
                <c:pt idx="35">
                  <c:v>58.155730541765692</c:v>
                </c:pt>
                <c:pt idx="36">
                  <c:v>57.779918169675994</c:v>
                </c:pt>
                <c:pt idx="37">
                  <c:v>57.409085324402803</c:v>
                </c:pt>
                <c:pt idx="38">
                  <c:v>57.045898762514362</c:v>
                </c:pt>
                <c:pt idx="39">
                  <c:v>56.692939558947103</c:v>
                </c:pt>
                <c:pt idx="40">
                  <c:v>56.352660969844742</c:v>
                </c:pt>
                <c:pt idx="41">
                  <c:v>56.027350337842869</c:v>
                </c:pt>
                <c:pt idx="42">
                  <c:v>55.719096256563788</c:v>
                </c:pt>
                <c:pt idx="43">
                  <c:v>55.429761920665122</c:v>
                </c:pt>
                <c:pt idx="44">
                  <c:v>55.160965257724058</c:v>
                </c:pt>
                <c:pt idx="45">
                  <c:v>54.914066094942335</c:v>
                </c:pt>
                <c:pt idx="46">
                  <c:v>54.69016028263448</c:v>
                </c:pt>
                <c:pt idx="47">
                  <c:v>54.490080399783416</c:v>
                </c:pt>
                <c:pt idx="48">
                  <c:v>54.314402421395116</c:v>
                </c:pt>
                <c:pt idx="49">
                  <c:v>54.163457543444331</c:v>
                </c:pt>
                <c:pt idx="50">
                  <c:v>54.037348242938855</c:v>
                </c:pt>
                <c:pt idx="51">
                  <c:v>53.935967596285089</c:v>
                </c:pt>
                <c:pt idx="52">
                  <c:v>53.859020882281229</c:v>
                </c:pt>
                <c:pt idx="53">
                  <c:v>53.806048547027835</c:v>
                </c:pt>
                <c:pt idx="54">
                  <c:v>53.776449695396799</c:v>
                </c:pt>
                <c:pt idx="55">
                  <c:v>53.769505385605825</c:v>
                </c:pt>
                <c:pt idx="56">
                  <c:v>53.784401128750368</c:v>
                </c:pt>
                <c:pt idx="57">
                  <c:v>53.820248124138949</c:v>
                </c:pt>
                <c:pt idx="58">
                  <c:v>53.876102886143094</c:v>
                </c:pt>
                <c:pt idx="59">
                  <c:v>53.950985033233088</c:v>
                </c:pt>
                <c:pt idx="60">
                  <c:v>54.043893111128924</c:v>
                </c:pt>
                <c:pt idx="61">
                  <c:v>54.153818407505256</c:v>
                </c:pt>
                <c:pt idx="62">
                  <c:v>54.279756784850385</c:v>
                </c:pt>
                <c:pt idx="63">
                  <c:v>54.420718611390676</c:v>
                </c:pt>
                <c:pt idx="64">
                  <c:v>54.575736908722831</c:v>
                </c:pt>
                <c:pt idx="65">
                  <c:v>54.743873860689554</c:v>
                </c:pt>
                <c:pt idx="66">
                  <c:v>54.924225843060604</c:v>
                </c:pt>
                <c:pt idx="67">
                  <c:v>55.11592713975655</c:v>
                </c:pt>
                <c:pt idx="68">
                  <c:v>55.318152510598125</c:v>
                </c:pt>
                <c:pt idx="69">
                  <c:v>55.530118769625567</c:v>
                </c:pt>
                <c:pt idx="70">
                  <c:v>55.751085523427115</c:v>
                </c:pt>
                <c:pt idx="71">
                  <c:v>55.980355206918752</c:v>
                </c:pt>
                <c:pt idx="72">
                  <c:v>56.217272540661021</c:v>
                </c:pt>
                <c:pt idx="73">
                  <c:v>56.461223519891142</c:v>
                </c:pt>
                <c:pt idx="74">
                  <c:v>56.711634031600155</c:v>
                </c:pt>
                <c:pt idx="75">
                  <c:v>56.967968182632546</c:v>
                </c:pt>
                <c:pt idx="76">
                  <c:v>57.229726409227766</c:v>
                </c:pt>
                <c:pt idx="77">
                  <c:v>57.496443426844465</c:v>
                </c:pt>
                <c:pt idx="78">
                  <c:v>57.76768606860319</c:v>
                </c:pt>
                <c:pt idx="79">
                  <c:v>58.043051051283513</c:v>
                </c:pt>
                <c:pt idx="80">
                  <c:v>58.32216269949825</c:v>
                </c:pt>
                <c:pt idx="81">
                  <c:v>58.6046706513903</c:v>
                </c:pt>
                <c:pt idx="82">
                  <c:v>58.890247562884532</c:v>
                </c:pt>
                <c:pt idx="83">
                  <c:v>59.178586822096484</c:v>
                </c:pt>
                <c:pt idx="84">
                  <c:v>59.469400280862573</c:v>
                </c:pt>
                <c:pt idx="85">
                  <c:v>59.762416006427387</c:v>
                </c:pt>
                <c:pt idx="86">
                  <c:v>60.057376053020874</c:v>
                </c:pt>
                <c:pt idx="87">
                  <c:v>60.354034250306981</c:v>
                </c:pt>
                <c:pt idx="88">
                  <c:v>60.652154003419845</c:v>
                </c:pt>
                <c:pt idx="89">
                  <c:v>60.951506097471231</c:v>
                </c:pt>
                <c:pt idx="90">
                  <c:v>61.251866497967249</c:v>
                </c:pt>
                <c:pt idx="91">
                  <c:v>61.553014137485</c:v>
                </c:pt>
                <c:pt idx="92">
                  <c:v>61.854728678209121</c:v>
                </c:pt>
                <c:pt idx="93">
                  <c:v>62.156788239510277</c:v>
                </c:pt>
                <c:pt idx="94">
                  <c:v>62.458967079668035</c:v>
                </c:pt>
                <c:pt idx="95">
                  <c:v>62.761033221120698</c:v>
                </c:pt>
                <c:pt idx="96">
                  <c:v>63.062746009299524</c:v>
                </c:pt>
                <c:pt idx="97">
                  <c:v>63.363853596224807</c:v>
                </c:pt>
                <c:pt idx="98">
                  <c:v>63.664090341668114</c:v>
                </c:pt>
                <c:pt idx="99">
                  <c:v>63.963174126902601</c:v>
                </c:pt>
                <c:pt idx="100">
                  <c:v>64.260803578960775</c:v>
                </c:pt>
                <c:pt idx="101">
                  <c:v>64.556655207007907</c:v>
                </c:pt>
                <c:pt idx="102">
                  <c:v>64.850380457037431</c:v>
                </c:pt>
                <c:pt idx="103">
                  <c:v>65.14160269672962</c:v>
                </c:pt>
                <c:pt idx="104">
                  <c:v>65.429914149120464</c:v>
                </c:pt>
                <c:pt idx="105">
                  <c:v>65.714872801832016</c:v>
                </c:pt>
                <c:pt idx="106">
                  <c:v>65.995999328133678</c:v>
                </c:pt>
                <c:pt idx="107">
                  <c:v>66.272774067127472</c:v>
                </c:pt>
                <c:pt idx="108">
                  <c:v>66.54463412292418</c:v>
                </c:pt>
                <c:pt idx="109">
                  <c:v>66.810970656784008</c:v>
                </c:pt>
                <c:pt idx="110">
                  <c:v>67.071126461724333</c:v>
                </c:pt>
                <c:pt idx="111">
                  <c:v>67.324393925816508</c:v>
                </c:pt>
                <c:pt idx="112">
                  <c:v>67.570013507914197</c:v>
                </c:pt>
                <c:pt idx="113">
                  <c:v>67.807172867291456</c:v>
                </c:pt>
                <c:pt idx="114">
                  <c:v>68.035006805803434</c:v>
                </c:pt>
                <c:pt idx="115">
                  <c:v>68.252598196630686</c:v>
                </c:pt>
                <c:pt idx="116">
                  <c:v>68.458980086054567</c:v>
                </c:pt>
                <c:pt idx="117">
                  <c:v>68.653139162362933</c:v>
                </c:pt>
                <c:pt idx="118">
                  <c:v>68.834020786947775</c:v>
                </c:pt>
                <c:pt idx="119">
                  <c:v>69.000535774750219</c:v>
                </c:pt>
                <c:pt idx="120">
                  <c:v>69.151569092133286</c:v>
                </c:pt>
                <c:pt idx="121">
                  <c:v>69.285990607747507</c:v>
                </c:pt>
                <c:pt idx="122">
                  <c:v>69.402667983990028</c:v>
                </c:pt>
                <c:pt idx="123">
                  <c:v>69.500481731765532</c:v>
                </c:pt>
                <c:pt idx="124">
                  <c:v>69.578342368837568</c:v>
                </c:pt>
                <c:pt idx="125">
                  <c:v>69.635209522744319</c:v>
                </c:pt>
                <c:pt idx="126">
                  <c:v>69.67011270527297</c:v>
                </c:pt>
                <c:pt idx="127">
                  <c:v>69.682173360957819</c:v>
                </c:pt>
                <c:pt idx="128">
                  <c:v>69.670627663164311</c:v>
                </c:pt>
                <c:pt idx="129">
                  <c:v>69.634849406243617</c:v>
                </c:pt>
                <c:pt idx="130">
                  <c:v>69.574372230925547</c:v>
                </c:pt>
                <c:pt idx="131">
                  <c:v>69.488910333616417</c:v>
                </c:pt>
                <c:pt idx="132">
                  <c:v>69.37837675985088</c:v>
                </c:pt>
                <c:pt idx="133">
                  <c:v>69.242898378078834</c:v>
                </c:pt>
                <c:pt idx="134">
                  <c:v>69.082826680177362</c:v>
                </c:pt>
                <c:pt idx="135">
                  <c:v>68.898743663776173</c:v>
                </c:pt>
                <c:pt idx="136">
                  <c:v>68.69146221805245</c:v>
                </c:pt>
                <c:pt idx="137">
                  <c:v>68.462020652917104</c:v>
                </c:pt>
                <c:pt idx="138">
                  <c:v>68.211671269701526</c:v>
                </c:pt>
                <c:pt idx="139">
                  <c:v>67.941863152840938</c:v>
                </c:pt>
                <c:pt idx="140">
                  <c:v>67.654219646392207</c:v>
                </c:pt>
                <c:pt idx="141">
                  <c:v>67.350511244761776</c:v>
                </c:pt>
                <c:pt idx="142">
                  <c:v>67.0326248528485</c:v>
                </c:pt>
                <c:pt idx="143">
                  <c:v>66.702530539235056</c:v>
                </c:pt>
                <c:pt idx="144">
                  <c:v>66.362247004625971</c:v>
                </c:pt>
                <c:pt idx="145">
                  <c:v>66.013807010528907</c:v>
                </c:pt>
                <c:pt idx="146">
                  <c:v>65.659223961345774</c:v>
                </c:pt>
                <c:pt idx="147">
                  <c:v>65.300460714333155</c:v>
                </c:pt>
                <c:pt idx="148">
                  <c:v>64.939401519424024</c:v>
                </c:pt>
                <c:pt idx="149">
                  <c:v>64.577827781376683</c:v>
                </c:pt>
                <c:pt idx="150">
                  <c:v>64.217398108343872</c:v>
                </c:pt>
                <c:pt idx="151">
                  <c:v>63.859632881465217</c:v>
                </c:pt>
                <c:pt idx="152">
                  <c:v>63.505903365037128</c:v>
                </c:pt>
                <c:pt idx="153">
                  <c:v>63.157425188408368</c:v>
                </c:pt>
                <c:pt idx="154">
                  <c:v>62.81525587720968</c:v>
                </c:pt>
                <c:pt idx="155">
                  <c:v>62.480295997028932</c:v>
                </c:pt>
                <c:pt idx="156">
                  <c:v>62.153293397685509</c:v>
                </c:pt>
                <c:pt idx="157">
                  <c:v>61.834850008336346</c:v>
                </c:pt>
                <c:pt idx="158">
                  <c:v>61.525430628100736</c:v>
                </c:pt>
                <c:pt idx="159">
                  <c:v>61.225373177756396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61.508000000000003</c:v>
                </c:pt>
                <c:pt idx="1">
                  <c:v>65.885000000000005</c:v>
                </c:pt>
                <c:pt idx="2">
                  <c:v>65.525000000000006</c:v>
                </c:pt>
                <c:pt idx="3">
                  <c:v>65.59</c:v>
                </c:pt>
                <c:pt idx="4">
                  <c:v>66.066000000000003</c:v>
                </c:pt>
                <c:pt idx="5">
                  <c:v>64.459000000000003</c:v>
                </c:pt>
                <c:pt idx="6">
                  <c:v>63.475000000000001</c:v>
                </c:pt>
                <c:pt idx="7">
                  <c:v>63.606999999999999</c:v>
                </c:pt>
                <c:pt idx="8">
                  <c:v>62.671999999999997</c:v>
                </c:pt>
                <c:pt idx="9">
                  <c:v>61.426000000000002</c:v>
                </c:pt>
                <c:pt idx="10">
                  <c:v>62.902000000000001</c:v>
                </c:pt>
                <c:pt idx="11">
                  <c:v>65.507999999999996</c:v>
                </c:pt>
                <c:pt idx="12">
                  <c:v>65.180000000000007</c:v>
                </c:pt>
                <c:pt idx="13">
                  <c:v>63.951000000000001</c:v>
                </c:pt>
                <c:pt idx="14">
                  <c:v>64.492000000000004</c:v>
                </c:pt>
                <c:pt idx="15">
                  <c:v>63.639000000000003</c:v>
                </c:pt>
                <c:pt idx="16">
                  <c:v>64.835999999999999</c:v>
                </c:pt>
                <c:pt idx="17">
                  <c:v>66.180000000000007</c:v>
                </c:pt>
                <c:pt idx="18">
                  <c:v>64.77</c:v>
                </c:pt>
                <c:pt idx="19">
                  <c:v>65.59</c:v>
                </c:pt>
                <c:pt idx="20">
                  <c:v>64.656000000000006</c:v>
                </c:pt>
                <c:pt idx="21">
                  <c:v>65.343999999999994</c:v>
                </c:pt>
                <c:pt idx="22">
                  <c:v>64.393000000000001</c:v>
                </c:pt>
                <c:pt idx="23">
                  <c:v>65.361000000000004</c:v>
                </c:pt>
                <c:pt idx="24">
                  <c:v>65.606999999999999</c:v>
                </c:pt>
                <c:pt idx="25">
                  <c:v>68.147999999999996</c:v>
                </c:pt>
                <c:pt idx="26">
                  <c:v>66.835999999999999</c:v>
                </c:pt>
                <c:pt idx="27">
                  <c:v>65.197000000000003</c:v>
                </c:pt>
                <c:pt idx="28">
                  <c:v>65.754000000000005</c:v>
                </c:pt>
                <c:pt idx="29">
                  <c:v>67.933999999999997</c:v>
                </c:pt>
                <c:pt idx="30">
                  <c:v>66.197000000000003</c:v>
                </c:pt>
                <c:pt idx="31">
                  <c:v>70.754000000000005</c:v>
                </c:pt>
                <c:pt idx="32">
                  <c:v>69.474999999999994</c:v>
                </c:pt>
                <c:pt idx="33">
                  <c:v>72.525000000000006</c:v>
                </c:pt>
                <c:pt idx="34">
                  <c:v>71.376999999999995</c:v>
                </c:pt>
                <c:pt idx="35">
                  <c:v>74.835999999999999</c:v>
                </c:pt>
                <c:pt idx="36">
                  <c:v>76.41</c:v>
                </c:pt>
                <c:pt idx="37">
                  <c:v>75.688999999999993</c:v>
                </c:pt>
                <c:pt idx="38">
                  <c:v>79.638999999999996</c:v>
                </c:pt>
                <c:pt idx="39">
                  <c:v>81.459000000000003</c:v>
                </c:pt>
                <c:pt idx="40">
                  <c:v>85.671999999999997</c:v>
                </c:pt>
                <c:pt idx="41">
                  <c:v>96.459000000000003</c:v>
                </c:pt>
                <c:pt idx="42">
                  <c:v>107</c:v>
                </c:pt>
                <c:pt idx="43">
                  <c:v>124.754</c:v>
                </c:pt>
                <c:pt idx="44">
                  <c:v>145.59</c:v>
                </c:pt>
                <c:pt idx="45">
                  <c:v>165.393</c:v>
                </c:pt>
                <c:pt idx="46">
                  <c:v>185.41</c:v>
                </c:pt>
                <c:pt idx="47">
                  <c:v>201.18</c:v>
                </c:pt>
                <c:pt idx="48">
                  <c:v>211.721</c:v>
                </c:pt>
                <c:pt idx="49">
                  <c:v>221.78700000000001</c:v>
                </c:pt>
                <c:pt idx="50">
                  <c:v>226.77</c:v>
                </c:pt>
                <c:pt idx="51">
                  <c:v>229.03299999999999</c:v>
                </c:pt>
                <c:pt idx="52">
                  <c:v>223.34399999999999</c:v>
                </c:pt>
                <c:pt idx="53">
                  <c:v>206.869</c:v>
                </c:pt>
                <c:pt idx="54">
                  <c:v>170.44300000000001</c:v>
                </c:pt>
                <c:pt idx="55">
                  <c:v>115.967</c:v>
                </c:pt>
                <c:pt idx="56">
                  <c:v>73</c:v>
                </c:pt>
                <c:pt idx="57">
                  <c:v>64.852000000000004</c:v>
                </c:pt>
                <c:pt idx="58">
                  <c:v>61.475000000000001</c:v>
                </c:pt>
                <c:pt idx="59">
                  <c:v>63.148000000000003</c:v>
                </c:pt>
                <c:pt idx="60">
                  <c:v>63.753999999999998</c:v>
                </c:pt>
                <c:pt idx="61">
                  <c:v>63.540999999999997</c:v>
                </c:pt>
                <c:pt idx="62">
                  <c:v>65.983999999999995</c:v>
                </c:pt>
                <c:pt idx="63">
                  <c:v>70.573999999999998</c:v>
                </c:pt>
                <c:pt idx="64">
                  <c:v>73.459000000000003</c:v>
                </c:pt>
                <c:pt idx="65">
                  <c:v>82.278999999999996</c:v>
                </c:pt>
                <c:pt idx="66">
                  <c:v>92.164000000000001</c:v>
                </c:pt>
                <c:pt idx="67">
                  <c:v>105.246</c:v>
                </c:pt>
                <c:pt idx="68">
                  <c:v>120.508</c:v>
                </c:pt>
                <c:pt idx="69">
                  <c:v>133.279</c:v>
                </c:pt>
                <c:pt idx="70">
                  <c:v>145.869</c:v>
                </c:pt>
                <c:pt idx="71">
                  <c:v>156.68899999999999</c:v>
                </c:pt>
                <c:pt idx="72">
                  <c:v>162.393</c:v>
                </c:pt>
                <c:pt idx="73">
                  <c:v>166.75399999999999</c:v>
                </c:pt>
                <c:pt idx="74">
                  <c:v>162.607</c:v>
                </c:pt>
                <c:pt idx="75">
                  <c:v>152.721</c:v>
                </c:pt>
                <c:pt idx="76">
                  <c:v>123.95099999999999</c:v>
                </c:pt>
                <c:pt idx="77">
                  <c:v>82.361000000000004</c:v>
                </c:pt>
                <c:pt idx="78">
                  <c:v>59.655999999999999</c:v>
                </c:pt>
                <c:pt idx="79">
                  <c:v>52.23</c:v>
                </c:pt>
                <c:pt idx="80">
                  <c:v>53.442999999999998</c:v>
                </c:pt>
                <c:pt idx="81">
                  <c:v>53.213000000000001</c:v>
                </c:pt>
                <c:pt idx="82">
                  <c:v>53.246000000000002</c:v>
                </c:pt>
                <c:pt idx="83">
                  <c:v>52.984000000000002</c:v>
                </c:pt>
                <c:pt idx="84">
                  <c:v>53.164000000000001</c:v>
                </c:pt>
                <c:pt idx="85">
                  <c:v>51.851999999999997</c:v>
                </c:pt>
                <c:pt idx="86">
                  <c:v>53.984000000000002</c:v>
                </c:pt>
                <c:pt idx="87">
                  <c:v>52.41</c:v>
                </c:pt>
                <c:pt idx="88">
                  <c:v>52.491999999999997</c:v>
                </c:pt>
                <c:pt idx="89">
                  <c:v>52.951000000000001</c:v>
                </c:pt>
                <c:pt idx="90">
                  <c:v>52.475000000000001</c:v>
                </c:pt>
                <c:pt idx="91">
                  <c:v>51.491999999999997</c:v>
                </c:pt>
                <c:pt idx="92">
                  <c:v>52.966999999999999</c:v>
                </c:pt>
                <c:pt idx="93">
                  <c:v>54.082000000000001</c:v>
                </c:pt>
                <c:pt idx="94">
                  <c:v>52.311</c:v>
                </c:pt>
                <c:pt idx="95">
                  <c:v>53.311</c:v>
                </c:pt>
                <c:pt idx="96">
                  <c:v>51.639000000000003</c:v>
                </c:pt>
                <c:pt idx="97">
                  <c:v>53.720999999999997</c:v>
                </c:pt>
                <c:pt idx="98">
                  <c:v>50.475000000000001</c:v>
                </c:pt>
                <c:pt idx="99">
                  <c:v>52.328000000000003</c:v>
                </c:pt>
                <c:pt idx="100">
                  <c:v>50.148000000000003</c:v>
                </c:pt>
                <c:pt idx="101">
                  <c:v>50.59</c:v>
                </c:pt>
                <c:pt idx="102">
                  <c:v>51.23</c:v>
                </c:pt>
                <c:pt idx="103">
                  <c:v>53.671999999999997</c:v>
                </c:pt>
                <c:pt idx="104">
                  <c:v>54.115000000000002</c:v>
                </c:pt>
                <c:pt idx="105">
                  <c:v>54.689</c:v>
                </c:pt>
                <c:pt idx="106">
                  <c:v>60.148000000000003</c:v>
                </c:pt>
                <c:pt idx="107">
                  <c:v>63.18</c:v>
                </c:pt>
                <c:pt idx="108">
                  <c:v>66.688999999999993</c:v>
                </c:pt>
                <c:pt idx="109">
                  <c:v>68.393000000000001</c:v>
                </c:pt>
                <c:pt idx="110">
                  <c:v>68.41</c:v>
                </c:pt>
                <c:pt idx="111">
                  <c:v>64.081999999999994</c:v>
                </c:pt>
                <c:pt idx="112">
                  <c:v>63.23</c:v>
                </c:pt>
                <c:pt idx="113">
                  <c:v>57.869</c:v>
                </c:pt>
                <c:pt idx="114">
                  <c:v>54.639000000000003</c:v>
                </c:pt>
                <c:pt idx="115">
                  <c:v>54</c:v>
                </c:pt>
                <c:pt idx="116">
                  <c:v>47.426000000000002</c:v>
                </c:pt>
                <c:pt idx="117">
                  <c:v>48.148000000000003</c:v>
                </c:pt>
                <c:pt idx="118">
                  <c:v>49.59</c:v>
                </c:pt>
                <c:pt idx="119">
                  <c:v>48.328000000000003</c:v>
                </c:pt>
                <c:pt idx="120">
                  <c:v>48.557000000000002</c:v>
                </c:pt>
                <c:pt idx="121">
                  <c:v>48.082000000000001</c:v>
                </c:pt>
                <c:pt idx="122">
                  <c:v>45.213000000000001</c:v>
                </c:pt>
                <c:pt idx="123">
                  <c:v>47.59</c:v>
                </c:pt>
                <c:pt idx="124">
                  <c:v>43.197000000000003</c:v>
                </c:pt>
                <c:pt idx="125">
                  <c:v>44.738</c:v>
                </c:pt>
                <c:pt idx="126">
                  <c:v>46.704999999999998</c:v>
                </c:pt>
                <c:pt idx="127">
                  <c:v>46.048999999999999</c:v>
                </c:pt>
                <c:pt idx="128">
                  <c:v>45.802999999999997</c:v>
                </c:pt>
                <c:pt idx="129">
                  <c:v>44.41</c:v>
                </c:pt>
                <c:pt idx="130">
                  <c:v>46.639000000000003</c:v>
                </c:pt>
                <c:pt idx="131">
                  <c:v>48.655999999999999</c:v>
                </c:pt>
                <c:pt idx="132">
                  <c:v>47.164000000000001</c:v>
                </c:pt>
                <c:pt idx="133">
                  <c:v>48.475000000000001</c:v>
                </c:pt>
                <c:pt idx="134">
                  <c:v>49.082000000000001</c:v>
                </c:pt>
                <c:pt idx="135">
                  <c:v>50.213000000000001</c:v>
                </c:pt>
                <c:pt idx="136">
                  <c:v>52.491999999999997</c:v>
                </c:pt>
                <c:pt idx="137">
                  <c:v>52.82</c:v>
                </c:pt>
                <c:pt idx="138">
                  <c:v>53.622999999999998</c:v>
                </c:pt>
                <c:pt idx="139">
                  <c:v>55.377000000000002</c:v>
                </c:pt>
                <c:pt idx="140">
                  <c:v>52.802999999999997</c:v>
                </c:pt>
                <c:pt idx="141">
                  <c:v>50.393000000000001</c:v>
                </c:pt>
                <c:pt idx="142">
                  <c:v>46.933999999999997</c:v>
                </c:pt>
                <c:pt idx="143">
                  <c:v>44.82</c:v>
                </c:pt>
                <c:pt idx="144">
                  <c:v>44.851999999999997</c:v>
                </c:pt>
                <c:pt idx="145">
                  <c:v>45.459000000000003</c:v>
                </c:pt>
                <c:pt idx="146">
                  <c:v>45.197000000000003</c:v>
                </c:pt>
                <c:pt idx="147">
                  <c:v>44.033000000000001</c:v>
                </c:pt>
                <c:pt idx="148">
                  <c:v>45.328000000000003</c:v>
                </c:pt>
                <c:pt idx="149">
                  <c:v>45.393000000000001</c:v>
                </c:pt>
                <c:pt idx="150">
                  <c:v>41.082000000000001</c:v>
                </c:pt>
                <c:pt idx="151">
                  <c:v>41.82</c:v>
                </c:pt>
                <c:pt idx="152">
                  <c:v>43.82</c:v>
                </c:pt>
                <c:pt idx="153">
                  <c:v>40.540999999999997</c:v>
                </c:pt>
                <c:pt idx="154">
                  <c:v>43.622999999999998</c:v>
                </c:pt>
                <c:pt idx="155">
                  <c:v>43.557000000000002</c:v>
                </c:pt>
                <c:pt idx="156">
                  <c:v>43.048999999999999</c:v>
                </c:pt>
                <c:pt idx="157">
                  <c:v>44.082000000000001</c:v>
                </c:pt>
                <c:pt idx="158">
                  <c:v>42.917999999999999</c:v>
                </c:pt>
                <c:pt idx="159">
                  <c:v>41.933999999999997</c:v>
                </c:pt>
                <c:pt idx="160">
                  <c:v>42.115000000000002</c:v>
                </c:pt>
                <c:pt idx="161">
                  <c:v>40.197000000000003</c:v>
                </c:pt>
                <c:pt idx="162">
                  <c:v>41.753999999999998</c:v>
                </c:pt>
                <c:pt idx="163">
                  <c:v>40.951000000000001</c:v>
                </c:pt>
                <c:pt idx="164">
                  <c:v>40.377000000000002</c:v>
                </c:pt>
                <c:pt idx="165">
                  <c:v>39.770000000000003</c:v>
                </c:pt>
                <c:pt idx="166">
                  <c:v>42.295000000000002</c:v>
                </c:pt>
                <c:pt idx="167">
                  <c:v>40.033000000000001</c:v>
                </c:pt>
                <c:pt idx="168">
                  <c:v>43.262</c:v>
                </c:pt>
                <c:pt idx="169">
                  <c:v>43.360999999999997</c:v>
                </c:pt>
                <c:pt idx="170">
                  <c:v>41.802999999999997</c:v>
                </c:pt>
                <c:pt idx="171">
                  <c:v>40.802999999999997</c:v>
                </c:pt>
                <c:pt idx="172">
                  <c:v>37.753999999999998</c:v>
                </c:pt>
                <c:pt idx="173">
                  <c:v>39.573999999999998</c:v>
                </c:pt>
                <c:pt idx="174">
                  <c:v>41.77</c:v>
                </c:pt>
                <c:pt idx="175">
                  <c:v>39.360999999999997</c:v>
                </c:pt>
                <c:pt idx="176">
                  <c:v>41.262</c:v>
                </c:pt>
                <c:pt idx="177">
                  <c:v>40.933999999999997</c:v>
                </c:pt>
                <c:pt idx="178">
                  <c:v>39.229999999999997</c:v>
                </c:pt>
                <c:pt idx="179">
                  <c:v>39.442999999999998</c:v>
                </c:pt>
                <c:pt idx="180">
                  <c:v>39.951000000000001</c:v>
                </c:pt>
                <c:pt idx="181">
                  <c:v>40.148000000000003</c:v>
                </c:pt>
                <c:pt idx="182">
                  <c:v>40.213000000000001</c:v>
                </c:pt>
                <c:pt idx="183">
                  <c:v>38.869</c:v>
                </c:pt>
                <c:pt idx="184">
                  <c:v>40.409999999999997</c:v>
                </c:pt>
                <c:pt idx="185">
                  <c:v>39.393000000000001</c:v>
                </c:pt>
                <c:pt idx="186">
                  <c:v>40.229999999999997</c:v>
                </c:pt>
                <c:pt idx="187">
                  <c:v>39.802999999999997</c:v>
                </c:pt>
                <c:pt idx="188">
                  <c:v>40.869</c:v>
                </c:pt>
                <c:pt idx="189">
                  <c:v>39.869</c:v>
                </c:pt>
                <c:pt idx="190">
                  <c:v>39.508000000000003</c:v>
                </c:pt>
                <c:pt idx="191">
                  <c:v>40.18</c:v>
                </c:pt>
                <c:pt idx="192">
                  <c:v>40.048999999999999</c:v>
                </c:pt>
                <c:pt idx="193">
                  <c:v>38.557000000000002</c:v>
                </c:pt>
                <c:pt idx="194">
                  <c:v>38.459000000000003</c:v>
                </c:pt>
                <c:pt idx="195">
                  <c:v>37.015999999999998</c:v>
                </c:pt>
                <c:pt idx="196">
                  <c:v>40.115000000000002</c:v>
                </c:pt>
                <c:pt idx="197">
                  <c:v>38.082000000000001</c:v>
                </c:pt>
                <c:pt idx="198">
                  <c:v>38.115000000000002</c:v>
                </c:pt>
                <c:pt idx="199">
                  <c:v>40.704999999999998</c:v>
                </c:pt>
                <c:pt idx="200">
                  <c:v>38.689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62.595526837465357</c:v>
                </c:pt>
                <c:pt idx="1">
                  <c:v>62.794698823798129</c:v>
                </c:pt>
                <c:pt idx="2">
                  <c:v>62.992717369899772</c:v>
                </c:pt>
                <c:pt idx="3">
                  <c:v>63.189357775172965</c:v>
                </c:pt>
                <c:pt idx="4">
                  <c:v>63.384366734579281</c:v>
                </c:pt>
                <c:pt idx="5">
                  <c:v>63.57745982955138</c:v>
                </c:pt>
                <c:pt idx="6">
                  <c:v>63.768318985786074</c:v>
                </c:pt>
                <c:pt idx="7">
                  <c:v>63.956589946287011</c:v>
                </c:pt>
                <c:pt idx="8">
                  <c:v>64.141879822482068</c:v>
                </c:pt>
                <c:pt idx="9">
                  <c:v>64.323754804966157</c:v>
                </c:pt>
                <c:pt idx="10">
                  <c:v>64.501738141263445</c:v>
                </c:pt>
                <c:pt idx="11">
                  <c:v>64.675308526512254</c:v>
                </c:pt>
                <c:pt idx="12">
                  <c:v>64.843899114666002</c:v>
                </c:pt>
                <c:pt idx="13">
                  <c:v>65.006897461985773</c:v>
                </c:pt>
                <c:pt idx="14">
                  <c:v>65.163646895460062</c:v>
                </c:pt>
                <c:pt idx="15">
                  <c:v>65.313450114595028</c:v>
                </c:pt>
                <c:pt idx="16">
                  <c:v>65.455576381087027</c:v>
                </c:pt>
                <c:pt idx="17">
                  <c:v>65.589274576324755</c:v>
                </c:pt>
                <c:pt idx="18">
                  <c:v>65.71379593335422</c:v>
                </c:pt>
                <c:pt idx="19">
                  <c:v>65.828432689404082</c:v>
                </c:pt>
                <c:pt idx="20">
                  <c:v>65.932582664352907</c:v>
                </c:pt>
                <c:pt idx="21">
                  <c:v>66.025855332260903</c:v>
                </c:pt>
                <c:pt idx="22">
                  <c:v>66.108242808246516</c:v>
                </c:pt>
                <c:pt idx="23">
                  <c:v>66.180389679668934</c:v>
                </c:pt>
                <c:pt idx="24">
                  <c:v>66.244008752813897</c:v>
                </c:pt>
                <c:pt idx="25">
                  <c:v>66.302504818262435</c:v>
                </c:pt>
                <c:pt idx="26">
                  <c:v>66.361883528331219</c:v>
                </c:pt>
                <c:pt idx="27">
                  <c:v>66.432033820566431</c:v>
                </c:pt>
                <c:pt idx="28">
                  <c:v>66.528474339569001</c:v>
                </c:pt>
                <c:pt idx="29">
                  <c:v>66.674639199585542</c:v>
                </c:pt>
                <c:pt idx="30">
                  <c:v>66.904736788231091</c:v>
                </c:pt>
                <c:pt idx="31">
                  <c:v>67.26713756591586</c:v>
                </c:pt>
                <c:pt idx="32">
                  <c:v>67.828125752212358</c:v>
                </c:pt>
                <c:pt idx="33">
                  <c:v>68.675684132911599</c:v>
                </c:pt>
                <c:pt idx="34">
                  <c:v>69.922779832065572</c:v>
                </c:pt>
                <c:pt idx="35">
                  <c:v>71.709404665733786</c:v>
                </c:pt>
                <c:pt idx="36">
                  <c:v>74.202435725577899</c:v>
                </c:pt>
                <c:pt idx="37">
                  <c:v>77.592274201381883</c:v>
                </c:pt>
                <c:pt idx="38">
                  <c:v>82.085256047804833</c:v>
                </c:pt>
                <c:pt idx="39">
                  <c:v>87.891066921816602</c:v>
                </c:pt>
                <c:pt idx="40">
                  <c:v>95.204876332490912</c:v>
                </c:pt>
                <c:pt idx="41">
                  <c:v>104.18463433368851</c:v>
                </c:pt>
                <c:pt idx="42">
                  <c:v>114.9248959012145</c:v>
                </c:pt>
                <c:pt idx="43">
                  <c:v>127.42953811013659</c:v>
                </c:pt>
                <c:pt idx="44">
                  <c:v>141.58663962469851</c:v>
                </c:pt>
                <c:pt idx="45">
                  <c:v>157.1493665471782</c:v>
                </c:pt>
                <c:pt idx="46">
                  <c:v>173.72637164157757</c:v>
                </c:pt>
                <c:pt idx="47">
                  <c:v>190.7803199258727</c:v>
                </c:pt>
                <c:pt idx="48">
                  <c:v>207.60365164615484</c:v>
                </c:pt>
                <c:pt idx="49">
                  <c:v>223.12904911704425</c:v>
                </c:pt>
                <c:pt idx="50">
                  <c:v>235.25115560882148</c:v>
                </c:pt>
                <c:pt idx="51">
                  <c:v>239.64818386090383</c:v>
                </c:pt>
                <c:pt idx="52">
                  <c:v>229.84178123060141</c:v>
                </c:pt>
                <c:pt idx="53">
                  <c:v>201.49531044007807</c:v>
                </c:pt>
                <c:pt idx="54">
                  <c:v>159.14488655907928</c:v>
                </c:pt>
                <c:pt idx="55">
                  <c:v>116.25852898854089</c:v>
                </c:pt>
                <c:pt idx="56">
                  <c:v>85.343951749979439</c:v>
                </c:pt>
                <c:pt idx="57">
                  <c:v>69.369154949915341</c:v>
                </c:pt>
                <c:pt idx="58">
                  <c:v>63.69194099752643</c:v>
                </c:pt>
                <c:pt idx="59">
                  <c:v>62.849796751592919</c:v>
                </c:pt>
                <c:pt idx="60">
                  <c:v>63.90226809250413</c:v>
                </c:pt>
                <c:pt idx="61">
                  <c:v>65.959558819706189</c:v>
                </c:pt>
                <c:pt idx="62">
                  <c:v>68.972588058774207</c:v>
                </c:pt>
                <c:pt idx="63">
                  <c:v>73.108702409785337</c:v>
                </c:pt>
                <c:pt idx="64">
                  <c:v>78.557292944062453</c:v>
                </c:pt>
                <c:pt idx="65">
                  <c:v>85.468904341084354</c:v>
                </c:pt>
                <c:pt idx="66">
                  <c:v>93.916603260960329</c:v>
                </c:pt>
                <c:pt idx="67">
                  <c:v>103.85998224364951</c:v>
                </c:pt>
                <c:pt idx="68">
                  <c:v>115.11462266696526</c:v>
                </c:pt>
                <c:pt idx="69">
                  <c:v>127.33365295591636</c:v>
                </c:pt>
                <c:pt idx="70">
                  <c:v>140.00694123206955</c:v>
                </c:pt>
                <c:pt idx="71">
                  <c:v>152.46530354114094</c:v>
                </c:pt>
                <c:pt idx="72">
                  <c:v>163.73130979850166</c:v>
                </c:pt>
                <c:pt idx="73">
                  <c:v>171.53900942736516</c:v>
                </c:pt>
                <c:pt idx="74">
                  <c:v>170.1406611145585</c:v>
                </c:pt>
                <c:pt idx="75">
                  <c:v>151.67992229446978</c:v>
                </c:pt>
                <c:pt idx="76">
                  <c:v>117.39182402898319</c:v>
                </c:pt>
                <c:pt idx="77">
                  <c:v>83.322709165548687</c:v>
                </c:pt>
                <c:pt idx="78">
                  <c:v>63.407988260496751</c:v>
                </c:pt>
                <c:pt idx="79">
                  <c:v>56.355833118337316</c:v>
                </c:pt>
                <c:pt idx="80">
                  <c:v>54.729914475284332</c:v>
                </c:pt>
                <c:pt idx="81">
                  <c:v>54.356475762653709</c:v>
                </c:pt>
                <c:pt idx="82">
                  <c:v>54.150547220796888</c:v>
                </c:pt>
                <c:pt idx="83">
                  <c:v>53.959387356131977</c:v>
                </c:pt>
                <c:pt idx="84">
                  <c:v>53.770646144457345</c:v>
                </c:pt>
                <c:pt idx="85">
                  <c:v>53.583638331043389</c:v>
                </c:pt>
                <c:pt idx="86">
                  <c:v>53.398239501799495</c:v>
                </c:pt>
                <c:pt idx="87">
                  <c:v>53.214346598376693</c:v>
                </c:pt>
                <c:pt idx="88">
                  <c:v>53.031862849933319</c:v>
                </c:pt>
                <c:pt idx="89">
                  <c:v>52.850698043795695</c:v>
                </c:pt>
                <c:pt idx="90">
                  <c:v>52.670770660274506</c:v>
                </c:pt>
                <c:pt idx="91">
                  <c:v>52.492015342430904</c:v>
                </c:pt>
                <c:pt idx="92">
                  <c:v>52.314406460984763</c:v>
                </c:pt>
                <c:pt idx="93">
                  <c:v>52.138026313213246</c:v>
                </c:pt>
                <c:pt idx="94">
                  <c:v>51.963246738513305</c:v>
                </c:pt>
                <c:pt idx="95">
                  <c:v>51.791173389639781</c:v>
                </c:pt>
                <c:pt idx="96">
                  <c:v>51.624639835464343</c:v>
                </c:pt>
                <c:pt idx="97">
                  <c:v>51.470228779727506</c:v>
                </c:pt>
                <c:pt idx="98">
                  <c:v>51.341967975913107</c:v>
                </c:pt>
                <c:pt idx="99">
                  <c:v>51.267305222106899</c:v>
                </c:pt>
                <c:pt idx="100">
                  <c:v>51.295377245389751</c:v>
                </c:pt>
                <c:pt idx="101">
                  <c:v>51.506083039111232</c:v>
                </c:pt>
                <c:pt idx="102">
                  <c:v>52.015923242081918</c:v>
                </c:pt>
                <c:pt idx="103">
                  <c:v>52.973395122412086</c:v>
                </c:pt>
                <c:pt idx="104">
                  <c:v>54.533963641969336</c:v>
                </c:pt>
                <c:pt idx="105">
                  <c:v>56.80389961473103</c:v>
                </c:pt>
                <c:pt idx="106">
                  <c:v>59.74748719726842</c:v>
                </c:pt>
                <c:pt idx="107">
                  <c:v>63.07298520737271</c:v>
                </c:pt>
                <c:pt idx="108">
                  <c:v>66.159348523278553</c:v>
                </c:pt>
                <c:pt idx="109">
                  <c:v>68.136219526650734</c:v>
                </c:pt>
                <c:pt idx="110">
                  <c:v>68.199960310568443</c:v>
                </c:pt>
                <c:pt idx="111">
                  <c:v>66.065871990799494</c:v>
                </c:pt>
                <c:pt idx="112">
                  <c:v>62.236838147128125</c:v>
                </c:pt>
                <c:pt idx="113">
                  <c:v>57.804199510173802</c:v>
                </c:pt>
                <c:pt idx="114">
                  <c:v>53.874215557728938</c:v>
                </c:pt>
                <c:pt idx="115">
                  <c:v>51.05863337694035</c:v>
                </c:pt>
                <c:pt idx="116">
                  <c:v>49.37419598938444</c:v>
                </c:pt>
                <c:pt idx="117">
                  <c:v>48.493895511570891</c:v>
                </c:pt>
                <c:pt idx="118">
                  <c:v>48.052044755145666</c:v>
                </c:pt>
                <c:pt idx="119">
                  <c:v>47.800194503914916</c:v>
                </c:pt>
                <c:pt idx="120">
                  <c:v>47.615112892563857</c:v>
                </c:pt>
                <c:pt idx="121">
                  <c:v>47.449504371713481</c:v>
                </c:pt>
                <c:pt idx="122">
                  <c:v>47.288956544632285</c:v>
                </c:pt>
                <c:pt idx="123">
                  <c:v>47.129944917128832</c:v>
                </c:pt>
                <c:pt idx="124">
                  <c:v>46.971787834893199</c:v>
                </c:pt>
                <c:pt idx="125">
                  <c:v>46.814402292700855</c:v>
                </c:pt>
                <c:pt idx="126">
                  <c:v>46.657833181371501</c:v>
                </c:pt>
                <c:pt idx="127">
                  <c:v>46.502296238912315</c:v>
                </c:pt>
                <c:pt idx="128">
                  <c:v>46.348762597064344</c:v>
                </c:pt>
                <c:pt idx="129">
                  <c:v>46.201226402748887</c:v>
                </c:pt>
                <c:pt idx="130">
                  <c:v>46.073718054708472</c:v>
                </c:pt>
                <c:pt idx="131">
                  <c:v>46.007306786582568</c:v>
                </c:pt>
                <c:pt idx="132">
                  <c:v>46.09985847063286</c:v>
                </c:pt>
                <c:pt idx="133">
                  <c:v>46.533841693969613</c:v>
                </c:pt>
                <c:pt idx="134">
                  <c:v>47.552274462614413</c:v>
                </c:pt>
                <c:pt idx="135">
                  <c:v>49.316241302913603</c:v>
                </c:pt>
                <c:pt idx="136">
                  <c:v>51.656139067570422</c:v>
                </c:pt>
                <c:pt idx="137">
                  <c:v>53.91064701304979</c:v>
                </c:pt>
                <c:pt idx="138">
                  <c:v>55.130808510903243</c:v>
                </c:pt>
                <c:pt idx="139">
                  <c:v>54.657194435858791</c:v>
                </c:pt>
                <c:pt idx="140">
                  <c:v>52.619394658498258</c:v>
                </c:pt>
                <c:pt idx="141">
                  <c:v>49.857669902934688</c:v>
                </c:pt>
                <c:pt idx="142">
                  <c:v>47.326484301317002</c:v>
                </c:pt>
                <c:pt idx="143">
                  <c:v>45.548740271512443</c:v>
                </c:pt>
                <c:pt idx="144">
                  <c:v>44.529040835309971</c:v>
                </c:pt>
                <c:pt idx="145">
                  <c:v>44.010704810931806</c:v>
                </c:pt>
                <c:pt idx="146">
                  <c:v>43.738372644225485</c:v>
                </c:pt>
                <c:pt idx="147">
                  <c:v>43.559624711239785</c:v>
                </c:pt>
                <c:pt idx="148">
                  <c:v>43.409091530281138</c:v>
                </c:pt>
                <c:pt idx="149">
                  <c:v>43.265394088457342</c:v>
                </c:pt>
                <c:pt idx="150">
                  <c:v>43.123029783457326</c:v>
                </c:pt>
                <c:pt idx="151">
                  <c:v>42.980840269023211</c:v>
                </c:pt>
                <c:pt idx="152">
                  <c:v>42.838596539904081</c:v>
                </c:pt>
                <c:pt idx="153">
                  <c:v>42.69623049799813</c:v>
                </c:pt>
                <c:pt idx="154">
                  <c:v>42.553700212310453</c:v>
                </c:pt>
                <c:pt idx="155">
                  <c:v>42.410971230484925</c:v>
                </c:pt>
                <c:pt idx="156">
                  <c:v>42.268014435407629</c:v>
                </c:pt>
                <c:pt idx="157">
                  <c:v>42.12480569859774</c:v>
                </c:pt>
                <c:pt idx="158">
                  <c:v>41.981325627141615</c:v>
                </c:pt>
                <c:pt idx="159">
                  <c:v>41.837559262658495</c:v>
                </c:pt>
                <c:pt idx="160">
                  <c:v>41.693495737549512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62.595526837385115</c:v>
                </c:pt>
                <c:pt idx="1">
                  <c:v>62.794698823568829</c:v>
                </c:pt>
                <c:pt idx="2">
                  <c:v>62.992717369257271</c:v>
                </c:pt>
                <c:pt idx="3">
                  <c:v>63.189357773407679</c:v>
                </c:pt>
                <c:pt idx="4">
                  <c:v>63.384366729823547</c:v>
                </c:pt>
                <c:pt idx="5">
                  <c:v>63.57745981698875</c:v>
                </c:pt>
                <c:pt idx="6">
                  <c:v>63.768318953246975</c:v>
                </c:pt>
                <c:pt idx="7">
                  <c:v>63.956589863646691</c:v>
                </c:pt>
                <c:pt idx="8">
                  <c:v>64.141879616684591</c:v>
                </c:pt>
                <c:pt idx="9">
                  <c:v>64.323754302450382</c:v>
                </c:pt>
                <c:pt idx="10">
                  <c:v>64.50173693811017</c:v>
                </c:pt>
                <c:pt idx="11">
                  <c:v>64.675305701932686</c:v>
                </c:pt>
                <c:pt idx="12">
                  <c:v>64.843892612646457</c:v>
                </c:pt>
                <c:pt idx="13">
                  <c:v>65.006882786099823</c:v>
                </c:pt>
                <c:pt idx="14">
                  <c:v>65.163614415013924</c:v>
                </c:pt>
                <c:pt idx="15">
                  <c:v>65.313379628858073</c:v>
                </c:pt>
                <c:pt idx="16">
                  <c:v>65.45542639806348</c:v>
                </c:pt>
                <c:pt idx="17">
                  <c:v>65.588961648223631</c:v>
                </c:pt>
                <c:pt idx="18">
                  <c:v>65.713155743737559</c:v>
                </c:pt>
                <c:pt idx="19">
                  <c:v>65.827148484606838</c:v>
                </c:pt>
                <c:pt idx="20">
                  <c:v>65.93005673295886</c:v>
                </c:pt>
                <c:pt idx="21">
                  <c:v>66.020983745807229</c:v>
                </c:pt>
                <c:pt idx="22">
                  <c:v>66.099030236598921</c:v>
                </c:pt>
                <c:pt idx="23">
                  <c:v>66.163307120112236</c:v>
                </c:pt>
                <c:pt idx="24">
                  <c:v>66.212949814271951</c:v>
                </c:pt>
                <c:pt idx="25">
                  <c:v>66.247133880856154</c:v>
                </c:pt>
                <c:pt idx="26">
                  <c:v>66.265091688870285</c:v>
                </c:pt>
                <c:pt idx="27">
                  <c:v>66.266129685163534</c:v>
                </c:pt>
                <c:pt idx="28">
                  <c:v>66.249645763710063</c:v>
                </c:pt>
                <c:pt idx="29">
                  <c:v>66.215146145989394</c:v>
                </c:pt>
                <c:pt idx="30">
                  <c:v>66.162261128611277</c:v>
                </c:pt>
                <c:pt idx="31">
                  <c:v>66.090759028851991</c:v>
                </c:pt>
                <c:pt idx="32">
                  <c:v>66.000557670780935</c:v>
                </c:pt>
                <c:pt idx="33">
                  <c:v>65.891732808410126</c:v>
                </c:pt>
                <c:pt idx="34">
                  <c:v>65.764522978704107</c:v>
                </c:pt>
                <c:pt idx="35">
                  <c:v>65.619330413356735</c:v>
                </c:pt>
                <c:pt idx="36">
                  <c:v>65.456717806905033</c:v>
                </c:pt>
                <c:pt idx="37">
                  <c:v>65.277400929262228</c:v>
                </c:pt>
                <c:pt idx="38">
                  <c:v>65.082237269571309</c:v>
                </c:pt>
                <c:pt idx="39">
                  <c:v>64.872211090438796</c:v>
                </c:pt>
                <c:pt idx="40">
                  <c:v>64.648415442313834</c:v>
                </c:pt>
                <c:pt idx="41">
                  <c:v>64.412031824067796</c:v>
                </c:pt>
                <c:pt idx="42">
                  <c:v>64.164308268002515</c:v>
                </c:pt>
                <c:pt idx="43">
                  <c:v>63.906536670122776</c:v>
                </c:pt>
                <c:pt idx="44">
                  <c:v>63.640030178788841</c:v>
                </c:pt>
                <c:pt idx="45">
                  <c:v>63.366101400552651</c:v>
                </c:pt>
                <c:pt idx="46">
                  <c:v>63.086042088586552</c:v>
                </c:pt>
                <c:pt idx="47">
                  <c:v>62.801104856799135</c:v>
                </c:pt>
                <c:pt idx="48">
                  <c:v>62.512487322997394</c:v>
                </c:pt>
                <c:pt idx="49">
                  <c:v>62.221318938826229</c:v>
                </c:pt>
                <c:pt idx="50">
                  <c:v>61.928650623128092</c:v>
                </c:pt>
                <c:pt idx="51">
                  <c:v>61.635447187327287</c:v>
                </c:pt>
                <c:pt idx="52">
                  <c:v>61.342582432577473</c:v>
                </c:pt>
                <c:pt idx="53">
                  <c:v>61.050836712321129</c:v>
                </c:pt>
                <c:pt idx="54">
                  <c:v>60.760896691851904</c:v>
                </c:pt>
                <c:pt idx="55">
                  <c:v>60.47335699771579</c:v>
                </c:pt>
                <c:pt idx="56">
                  <c:v>60.188723432114415</c:v>
                </c:pt>
                <c:pt idx="57">
                  <c:v>59.907417427683811</c:v>
                </c:pt>
                <c:pt idx="58">
                  <c:v>59.629781432420188</c:v>
                </c:pt>
                <c:pt idx="59">
                  <c:v>59.356084939332952</c:v>
                </c:pt>
                <c:pt idx="60">
                  <c:v>59.086530907067434</c:v>
                </c:pt>
                <c:pt idx="61">
                  <c:v>58.821262353127175</c:v>
                </c:pt>
                <c:pt idx="62">
                  <c:v>58.560368937854072</c:v>
                </c:pt>
                <c:pt idx="63">
                  <c:v>58.303893392987419</c:v>
                </c:pt>
                <c:pt idx="64">
                  <c:v>58.051837681970689</c:v>
                </c:pt>
                <c:pt idx="65">
                  <c:v>57.804168809262386</c:v>
                </c:pt>
                <c:pt idx="66">
                  <c:v>57.560824222205326</c:v>
                </c:pt>
                <c:pt idx="67">
                  <c:v>57.321716771329896</c:v>
                </c:pt>
                <c:pt idx="68">
                  <c:v>57.086739213368666</c:v>
                </c:pt>
                <c:pt idx="69">
                  <c:v>56.855768255980671</c:v>
                </c:pt>
                <c:pt idx="70">
                  <c:v>56.628668154570533</c:v>
                </c:pt>
                <c:pt idx="71">
                  <c:v>56.405293880046187</c:v>
                </c:pt>
                <c:pt idx="72">
                  <c:v>56.185493882318774</c:v>
                </c:pt>
                <c:pt idx="73">
                  <c:v>55.96911247822662</c:v>
                </c:pt>
                <c:pt idx="74">
                  <c:v>55.755991894755063</c:v>
                </c:pt>
                <c:pt idx="75">
                  <c:v>55.54597399928052</c:v>
                </c:pt>
                <c:pt idx="76">
                  <c:v>55.338901748398328</c:v>
                </c:pt>
                <c:pt idx="77">
                  <c:v>55.134620385966336</c:v>
                </c:pt>
                <c:pt idx="78">
                  <c:v>54.932978419530045</c:v>
                </c:pt>
                <c:pt idx="79">
                  <c:v>54.733828402469811</c:v>
                </c:pt>
                <c:pt idx="80">
                  <c:v>54.537027547170887</c:v>
                </c:pt>
                <c:pt idx="81">
                  <c:v>54.342438192373727</c:v>
                </c:pt>
                <c:pt idx="82">
                  <c:v>54.149928145701935</c:v>
                </c:pt>
                <c:pt idx="83">
                  <c:v>53.959370920247679</c:v>
                </c:pt>
                <c:pt idx="84">
                  <c:v>53.770645882068486</c:v>
                </c:pt>
                <c:pt idx="85">
                  <c:v>53.583638323539567</c:v>
                </c:pt>
                <c:pt idx="86">
                  <c:v>53.398239475734577</c:v>
                </c:pt>
                <c:pt idx="87">
                  <c:v>53.214346471380949</c:v>
                </c:pt>
                <c:pt idx="88">
                  <c:v>53.031862268458838</c:v>
                </c:pt>
                <c:pt idx="89">
                  <c:v>52.85069554318018</c:v>
                </c:pt>
                <c:pt idx="90">
                  <c:v>52.670760559892862</c:v>
                </c:pt>
                <c:pt idx="91">
                  <c:v>52.491977024394579</c:v>
                </c:pt>
                <c:pt idx="92">
                  <c:v>52.314269926201739</c:v>
                </c:pt>
                <c:pt idx="93">
                  <c:v>52.13756937449088</c:v>
                </c:pt>
                <c:pt idx="94">
                  <c:v>51.961810431700933</c:v>
                </c:pt>
                <c:pt idx="95">
                  <c:v>51.786932948143701</c:v>
                </c:pt>
                <c:pt idx="96">
                  <c:v>51.612881400404511</c:v>
                </c:pt>
                <c:pt idx="97">
                  <c:v>51.439604735815841</c:v>
                </c:pt>
                <c:pt idx="98">
                  <c:v>51.267056224840282</c:v>
                </c:pt>
                <c:pt idx="99">
                  <c:v>51.095193322796987</c:v>
                </c:pt>
                <c:pt idx="100">
                  <c:v>50.923977541996067</c:v>
                </c:pt>
                <c:pt idx="101">
                  <c:v>50.753374334998774</c:v>
                </c:pt>
                <c:pt idx="102">
                  <c:v>50.583352989387286</c:v>
                </c:pt>
                <c:pt idx="103">
                  <c:v>50.413886534097415</c:v>
                </c:pt>
                <c:pt idx="104">
                  <c:v>50.244951657032125</c:v>
                </c:pt>
                <c:pt idx="105">
                  <c:v>50.076528633322141</c:v>
                </c:pt>
                <c:pt idx="106">
                  <c:v>49.908601263228192</c:v>
                </c:pt>
                <c:pt idx="107">
                  <c:v>49.741156818276728</c:v>
                </c:pt>
                <c:pt idx="108">
                  <c:v>49.574185993784042</c:v>
                </c:pt>
                <c:pt idx="109">
                  <c:v>49.407682865448365</c:v>
                </c:pt>
                <c:pt idx="110">
                  <c:v>49.241644847174847</c:v>
                </c:pt>
                <c:pt idx="111">
                  <c:v>49.076072646746667</c:v>
                </c:pt>
                <c:pt idx="112">
                  <c:v>48.910970215374732</c:v>
                </c:pt>
                <c:pt idx="113">
                  <c:v>48.746344686561358</c:v>
                </c:pt>
                <c:pt idx="114">
                  <c:v>48.582206299119392</c:v>
                </c:pt>
                <c:pt idx="115">
                  <c:v>48.418568298626624</c:v>
                </c:pt>
                <c:pt idx="116">
                  <c:v>48.255446811102964</c:v>
                </c:pt>
                <c:pt idx="117">
                  <c:v>48.092860682322041</c:v>
                </c:pt>
                <c:pt idx="118">
                  <c:v>47.930831275966931</c:v>
                </c:pt>
                <c:pt idx="119">
                  <c:v>47.769382223879269</c:v>
                </c:pt>
                <c:pt idx="120">
                  <c:v>47.608539122002767</c:v>
                </c:pt>
                <c:pt idx="121">
                  <c:v>47.448329166364921</c:v>
                </c:pt>
                <c:pt idx="122">
                  <c:v>47.28878072464704</c:v>
                </c:pt>
                <c:pt idx="123">
                  <c:v>47.129922840624417</c:v>
                </c:pt>
                <c:pt idx="124">
                  <c:v>46.971784671059346</c:v>
                </c:pt>
                <c:pt idx="125">
                  <c:v>46.814394857509825</c:v>
                </c:pt>
                <c:pt idx="126">
                  <c:v>46.657780838940681</c:v>
                </c:pt>
                <c:pt idx="127">
                  <c:v>46.501968114904827</c:v>
                </c:pt>
                <c:pt idx="128">
                  <c:v>46.346979473244119</c:v>
                </c:pt>
                <c:pt idx="129">
                  <c:v>46.192834200521574</c:v>
                </c:pt>
                <c:pt idx="130">
                  <c:v>46.039547297450554</c:v>
                </c:pt>
                <c:pt idx="131">
                  <c:v>45.887128725093639</c:v>
                </c:pt>
                <c:pt idx="132">
                  <c:v>45.735582710192787</c:v>
                </c:pt>
                <c:pt idx="133">
                  <c:v>45.58490713929703</c:v>
                </c:pt>
                <c:pt idx="134">
                  <c:v>45.435093071053771</c:v>
                </c:pt>
                <c:pt idx="135">
                  <c:v>45.286124393890759</c:v>
                </c:pt>
                <c:pt idx="136">
                  <c:v>45.137977652241204</c:v>
                </c:pt>
                <c:pt idx="137">
                  <c:v>44.990622058523222</c:v>
                </c:pt>
                <c:pt idx="138">
                  <c:v>44.844019700529813</c:v>
                </c:pt>
                <c:pt idx="139">
                  <c:v>44.69812594515367</c:v>
                </c:pt>
                <c:pt idx="140">
                  <c:v>44.552890030047536</c:v>
                </c:pt>
                <c:pt idx="141">
                  <c:v>44.408255825591809</c:v>
                </c:pt>
                <c:pt idx="142">
                  <c:v>44.264162741120764</c:v>
                </c:pt>
                <c:pt idx="143">
                  <c:v>44.12054674241044</c:v>
                </c:pt>
                <c:pt idx="144">
                  <c:v>43.977341442494321</c:v>
                </c:pt>
                <c:pt idx="145">
                  <c:v>43.834479225298182</c:v>
                </c:pt>
                <c:pt idx="146">
                  <c:v>43.691892361503648</c:v>
                </c:pt>
                <c:pt idx="147">
                  <c:v>43.549514078361454</c:v>
                </c:pt>
                <c:pt idx="148">
                  <c:v>43.407279549572095</c:v>
                </c:pt>
                <c:pt idx="149">
                  <c:v>43.265126777367485</c:v>
                </c:pt>
                <c:pt idx="150">
                  <c:v>43.122997345994349</c:v>
                </c:pt>
                <c:pt idx="151">
                  <c:v>42.980837033323297</c:v>
                </c:pt>
                <c:pt idx="152">
                  <c:v>42.838596274721482</c:v>
                </c:pt>
                <c:pt idx="153">
                  <c:v>42.696230480150774</c:v>
                </c:pt>
                <c:pt idx="154">
                  <c:v>42.553700211324447</c:v>
                </c:pt>
                <c:pt idx="155">
                  <c:v>42.410971230440225</c:v>
                </c:pt>
                <c:pt idx="156">
                  <c:v>42.268014435405966</c:v>
                </c:pt>
                <c:pt idx="157">
                  <c:v>42.12480569859769</c:v>
                </c:pt>
                <c:pt idx="158">
                  <c:v>41.981325627141615</c:v>
                </c:pt>
                <c:pt idx="159">
                  <c:v>41.837559262658495</c:v>
                </c:pt>
                <c:pt idx="160">
                  <c:v>41.693495737549512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65.869</c:v>
                </c:pt>
                <c:pt idx="1">
                  <c:v>63.131</c:v>
                </c:pt>
                <c:pt idx="2">
                  <c:v>62.524999999999999</c:v>
                </c:pt>
                <c:pt idx="3">
                  <c:v>63.344000000000001</c:v>
                </c:pt>
                <c:pt idx="4">
                  <c:v>64.819999999999993</c:v>
                </c:pt>
                <c:pt idx="5">
                  <c:v>62.902000000000001</c:v>
                </c:pt>
                <c:pt idx="6">
                  <c:v>61.720999999999997</c:v>
                </c:pt>
                <c:pt idx="7">
                  <c:v>64.573999999999998</c:v>
                </c:pt>
                <c:pt idx="8">
                  <c:v>63.508000000000003</c:v>
                </c:pt>
                <c:pt idx="9">
                  <c:v>66.507999999999996</c:v>
                </c:pt>
                <c:pt idx="10">
                  <c:v>64.343999999999994</c:v>
                </c:pt>
                <c:pt idx="11">
                  <c:v>63.786999999999999</c:v>
                </c:pt>
                <c:pt idx="12">
                  <c:v>67.278999999999996</c:v>
                </c:pt>
                <c:pt idx="13">
                  <c:v>64.787000000000006</c:v>
                </c:pt>
                <c:pt idx="14">
                  <c:v>64.885000000000005</c:v>
                </c:pt>
                <c:pt idx="15">
                  <c:v>62.115000000000002</c:v>
                </c:pt>
                <c:pt idx="16">
                  <c:v>66.376999999999995</c:v>
                </c:pt>
                <c:pt idx="17">
                  <c:v>65.180000000000007</c:v>
                </c:pt>
                <c:pt idx="18">
                  <c:v>64.328000000000003</c:v>
                </c:pt>
                <c:pt idx="19">
                  <c:v>64.77</c:v>
                </c:pt>
                <c:pt idx="20">
                  <c:v>62.951000000000001</c:v>
                </c:pt>
                <c:pt idx="21">
                  <c:v>62.557000000000002</c:v>
                </c:pt>
                <c:pt idx="22">
                  <c:v>64.835999999999999</c:v>
                </c:pt>
                <c:pt idx="23">
                  <c:v>67.23</c:v>
                </c:pt>
                <c:pt idx="24">
                  <c:v>65.376999999999995</c:v>
                </c:pt>
                <c:pt idx="25">
                  <c:v>66.361000000000004</c:v>
                </c:pt>
                <c:pt idx="26">
                  <c:v>67.573999999999998</c:v>
                </c:pt>
                <c:pt idx="27">
                  <c:v>67.802999999999997</c:v>
                </c:pt>
                <c:pt idx="28">
                  <c:v>66.049000000000007</c:v>
                </c:pt>
                <c:pt idx="29">
                  <c:v>67.754000000000005</c:v>
                </c:pt>
                <c:pt idx="30">
                  <c:v>66.426000000000002</c:v>
                </c:pt>
                <c:pt idx="31">
                  <c:v>68.097999999999999</c:v>
                </c:pt>
                <c:pt idx="32">
                  <c:v>68.131</c:v>
                </c:pt>
                <c:pt idx="33">
                  <c:v>71.081999999999994</c:v>
                </c:pt>
                <c:pt idx="34">
                  <c:v>71</c:v>
                </c:pt>
                <c:pt idx="35">
                  <c:v>74.525000000000006</c:v>
                </c:pt>
                <c:pt idx="36">
                  <c:v>78.525000000000006</c:v>
                </c:pt>
                <c:pt idx="37">
                  <c:v>76.819999999999993</c:v>
                </c:pt>
                <c:pt idx="38">
                  <c:v>81.933999999999997</c:v>
                </c:pt>
                <c:pt idx="39">
                  <c:v>88.573999999999998</c:v>
                </c:pt>
                <c:pt idx="40">
                  <c:v>93.049000000000007</c:v>
                </c:pt>
                <c:pt idx="41">
                  <c:v>104.393</c:v>
                </c:pt>
                <c:pt idx="42">
                  <c:v>118.59</c:v>
                </c:pt>
                <c:pt idx="43">
                  <c:v>136.91800000000001</c:v>
                </c:pt>
                <c:pt idx="44">
                  <c:v>152.393</c:v>
                </c:pt>
                <c:pt idx="45">
                  <c:v>173.738</c:v>
                </c:pt>
                <c:pt idx="46">
                  <c:v>188.34399999999999</c:v>
                </c:pt>
                <c:pt idx="47">
                  <c:v>203.672</c:v>
                </c:pt>
                <c:pt idx="48">
                  <c:v>213.721</c:v>
                </c:pt>
                <c:pt idx="49">
                  <c:v>220.52500000000001</c:v>
                </c:pt>
                <c:pt idx="50">
                  <c:v>223.607</c:v>
                </c:pt>
                <c:pt idx="51">
                  <c:v>222.59</c:v>
                </c:pt>
                <c:pt idx="52">
                  <c:v>213.24600000000001</c:v>
                </c:pt>
                <c:pt idx="53">
                  <c:v>190.131</c:v>
                </c:pt>
                <c:pt idx="54">
                  <c:v>150.75399999999999</c:v>
                </c:pt>
                <c:pt idx="55">
                  <c:v>102.59</c:v>
                </c:pt>
                <c:pt idx="56">
                  <c:v>71.852000000000004</c:v>
                </c:pt>
                <c:pt idx="57">
                  <c:v>61.655999999999999</c:v>
                </c:pt>
                <c:pt idx="58">
                  <c:v>62.082000000000001</c:v>
                </c:pt>
                <c:pt idx="59">
                  <c:v>61</c:v>
                </c:pt>
                <c:pt idx="60">
                  <c:v>63.802999999999997</c:v>
                </c:pt>
                <c:pt idx="61">
                  <c:v>63.360999999999997</c:v>
                </c:pt>
                <c:pt idx="62">
                  <c:v>68.638999999999996</c:v>
                </c:pt>
                <c:pt idx="63">
                  <c:v>70.343999999999994</c:v>
                </c:pt>
                <c:pt idx="64">
                  <c:v>74.343999999999994</c:v>
                </c:pt>
                <c:pt idx="65">
                  <c:v>81.114999999999995</c:v>
                </c:pt>
                <c:pt idx="66">
                  <c:v>90.507999999999996</c:v>
                </c:pt>
                <c:pt idx="67">
                  <c:v>103.01600000000001</c:v>
                </c:pt>
                <c:pt idx="68">
                  <c:v>116.459</c:v>
                </c:pt>
                <c:pt idx="69">
                  <c:v>127.066</c:v>
                </c:pt>
                <c:pt idx="70">
                  <c:v>140.34399999999999</c:v>
                </c:pt>
                <c:pt idx="71">
                  <c:v>150.50800000000001</c:v>
                </c:pt>
                <c:pt idx="72">
                  <c:v>155.70500000000001</c:v>
                </c:pt>
                <c:pt idx="73">
                  <c:v>158.11500000000001</c:v>
                </c:pt>
                <c:pt idx="74">
                  <c:v>155.59</c:v>
                </c:pt>
                <c:pt idx="75">
                  <c:v>147.262</c:v>
                </c:pt>
                <c:pt idx="76">
                  <c:v>125.41</c:v>
                </c:pt>
                <c:pt idx="77">
                  <c:v>91.197000000000003</c:v>
                </c:pt>
                <c:pt idx="78">
                  <c:v>68.262</c:v>
                </c:pt>
                <c:pt idx="79">
                  <c:v>56.393000000000001</c:v>
                </c:pt>
                <c:pt idx="80">
                  <c:v>52.311</c:v>
                </c:pt>
                <c:pt idx="81">
                  <c:v>49.82</c:v>
                </c:pt>
                <c:pt idx="82">
                  <c:v>51.77</c:v>
                </c:pt>
                <c:pt idx="83">
                  <c:v>54.246000000000002</c:v>
                </c:pt>
                <c:pt idx="84">
                  <c:v>51.508000000000003</c:v>
                </c:pt>
                <c:pt idx="85">
                  <c:v>51.966999999999999</c:v>
                </c:pt>
                <c:pt idx="86">
                  <c:v>52.508000000000003</c:v>
                </c:pt>
                <c:pt idx="87">
                  <c:v>50.82</c:v>
                </c:pt>
                <c:pt idx="88">
                  <c:v>53.508000000000003</c:v>
                </c:pt>
                <c:pt idx="89">
                  <c:v>50.475000000000001</c:v>
                </c:pt>
                <c:pt idx="90">
                  <c:v>54.573999999999998</c:v>
                </c:pt>
                <c:pt idx="91">
                  <c:v>51.573999999999998</c:v>
                </c:pt>
                <c:pt idx="92">
                  <c:v>48.524999999999999</c:v>
                </c:pt>
                <c:pt idx="93">
                  <c:v>48.835999999999999</c:v>
                </c:pt>
                <c:pt idx="94">
                  <c:v>51.426000000000002</c:v>
                </c:pt>
                <c:pt idx="95">
                  <c:v>48.295000000000002</c:v>
                </c:pt>
                <c:pt idx="96">
                  <c:v>53.23</c:v>
                </c:pt>
                <c:pt idx="97">
                  <c:v>51.786999999999999</c:v>
                </c:pt>
                <c:pt idx="98">
                  <c:v>51.475000000000001</c:v>
                </c:pt>
                <c:pt idx="99">
                  <c:v>52.786999999999999</c:v>
                </c:pt>
                <c:pt idx="100">
                  <c:v>51.262</c:v>
                </c:pt>
                <c:pt idx="101">
                  <c:v>51.524999999999999</c:v>
                </c:pt>
                <c:pt idx="102">
                  <c:v>54.295000000000002</c:v>
                </c:pt>
                <c:pt idx="103">
                  <c:v>48.459000000000003</c:v>
                </c:pt>
                <c:pt idx="104">
                  <c:v>50.59</c:v>
                </c:pt>
                <c:pt idx="105">
                  <c:v>54.197000000000003</c:v>
                </c:pt>
                <c:pt idx="106">
                  <c:v>54.393000000000001</c:v>
                </c:pt>
                <c:pt idx="107">
                  <c:v>58.951000000000001</c:v>
                </c:pt>
                <c:pt idx="108">
                  <c:v>61.131</c:v>
                </c:pt>
                <c:pt idx="109">
                  <c:v>66.525000000000006</c:v>
                </c:pt>
                <c:pt idx="110">
                  <c:v>68.23</c:v>
                </c:pt>
                <c:pt idx="111">
                  <c:v>67.918000000000006</c:v>
                </c:pt>
                <c:pt idx="112">
                  <c:v>66.638999999999996</c:v>
                </c:pt>
                <c:pt idx="113">
                  <c:v>61.491999999999997</c:v>
                </c:pt>
                <c:pt idx="114">
                  <c:v>60.066000000000003</c:v>
                </c:pt>
                <c:pt idx="115">
                  <c:v>55.377000000000002</c:v>
                </c:pt>
                <c:pt idx="116">
                  <c:v>50.82</c:v>
                </c:pt>
                <c:pt idx="117">
                  <c:v>47.951000000000001</c:v>
                </c:pt>
                <c:pt idx="118">
                  <c:v>47.344000000000001</c:v>
                </c:pt>
                <c:pt idx="119">
                  <c:v>47.869</c:v>
                </c:pt>
                <c:pt idx="120">
                  <c:v>47.328000000000003</c:v>
                </c:pt>
                <c:pt idx="121">
                  <c:v>47.508000000000003</c:v>
                </c:pt>
                <c:pt idx="122">
                  <c:v>47.59</c:v>
                </c:pt>
                <c:pt idx="123">
                  <c:v>48.459000000000003</c:v>
                </c:pt>
                <c:pt idx="124">
                  <c:v>47.377000000000002</c:v>
                </c:pt>
                <c:pt idx="125">
                  <c:v>46.246000000000002</c:v>
                </c:pt>
                <c:pt idx="126">
                  <c:v>46.655999999999999</c:v>
                </c:pt>
                <c:pt idx="127">
                  <c:v>45.639000000000003</c:v>
                </c:pt>
                <c:pt idx="128">
                  <c:v>46.491999999999997</c:v>
                </c:pt>
                <c:pt idx="129">
                  <c:v>43.966999999999999</c:v>
                </c:pt>
                <c:pt idx="130">
                  <c:v>44.491999999999997</c:v>
                </c:pt>
                <c:pt idx="131">
                  <c:v>47.475000000000001</c:v>
                </c:pt>
                <c:pt idx="132">
                  <c:v>46.902000000000001</c:v>
                </c:pt>
                <c:pt idx="133">
                  <c:v>45.622999999999998</c:v>
                </c:pt>
                <c:pt idx="134">
                  <c:v>46.262</c:v>
                </c:pt>
                <c:pt idx="135">
                  <c:v>47</c:v>
                </c:pt>
                <c:pt idx="136">
                  <c:v>49.115000000000002</c:v>
                </c:pt>
                <c:pt idx="137">
                  <c:v>50.148000000000003</c:v>
                </c:pt>
                <c:pt idx="138">
                  <c:v>51.622999999999998</c:v>
                </c:pt>
                <c:pt idx="139">
                  <c:v>54.213000000000001</c:v>
                </c:pt>
                <c:pt idx="140">
                  <c:v>55.066000000000003</c:v>
                </c:pt>
                <c:pt idx="141">
                  <c:v>53.835999999999999</c:v>
                </c:pt>
                <c:pt idx="142">
                  <c:v>53.279000000000003</c:v>
                </c:pt>
                <c:pt idx="143">
                  <c:v>50.786999999999999</c:v>
                </c:pt>
                <c:pt idx="144">
                  <c:v>48.984000000000002</c:v>
                </c:pt>
                <c:pt idx="145">
                  <c:v>47.540999999999997</c:v>
                </c:pt>
                <c:pt idx="146">
                  <c:v>45.689</c:v>
                </c:pt>
                <c:pt idx="147">
                  <c:v>42.59</c:v>
                </c:pt>
                <c:pt idx="148">
                  <c:v>43.033000000000001</c:v>
                </c:pt>
                <c:pt idx="149">
                  <c:v>43.23</c:v>
                </c:pt>
                <c:pt idx="150">
                  <c:v>42.753999999999998</c:v>
                </c:pt>
                <c:pt idx="151">
                  <c:v>41.984000000000002</c:v>
                </c:pt>
                <c:pt idx="152">
                  <c:v>40.984000000000002</c:v>
                </c:pt>
                <c:pt idx="153">
                  <c:v>42.984000000000002</c:v>
                </c:pt>
                <c:pt idx="154">
                  <c:v>40.984000000000002</c:v>
                </c:pt>
                <c:pt idx="155">
                  <c:v>41.753999999999998</c:v>
                </c:pt>
                <c:pt idx="156">
                  <c:v>40.704999999999998</c:v>
                </c:pt>
                <c:pt idx="157">
                  <c:v>40.966999999999999</c:v>
                </c:pt>
                <c:pt idx="158">
                  <c:v>43.933999999999997</c:v>
                </c:pt>
                <c:pt idx="159">
                  <c:v>42.097999999999999</c:v>
                </c:pt>
                <c:pt idx="160">
                  <c:v>40.311</c:v>
                </c:pt>
                <c:pt idx="161">
                  <c:v>41.917999999999999</c:v>
                </c:pt>
                <c:pt idx="162">
                  <c:v>42.360999999999997</c:v>
                </c:pt>
                <c:pt idx="163">
                  <c:v>42.82</c:v>
                </c:pt>
                <c:pt idx="164">
                  <c:v>41.41</c:v>
                </c:pt>
                <c:pt idx="165">
                  <c:v>40.131</c:v>
                </c:pt>
                <c:pt idx="166">
                  <c:v>41.246000000000002</c:v>
                </c:pt>
                <c:pt idx="167">
                  <c:v>42.360999999999997</c:v>
                </c:pt>
                <c:pt idx="168">
                  <c:v>41.622999999999998</c:v>
                </c:pt>
                <c:pt idx="169">
                  <c:v>38.360999999999997</c:v>
                </c:pt>
                <c:pt idx="170">
                  <c:v>40.704999999999998</c:v>
                </c:pt>
                <c:pt idx="171">
                  <c:v>40.835999999999999</c:v>
                </c:pt>
                <c:pt idx="172">
                  <c:v>41.475000000000001</c:v>
                </c:pt>
                <c:pt idx="173">
                  <c:v>38.884999999999998</c:v>
                </c:pt>
                <c:pt idx="174">
                  <c:v>41.426000000000002</c:v>
                </c:pt>
                <c:pt idx="175">
                  <c:v>39.606999999999999</c:v>
                </c:pt>
                <c:pt idx="176">
                  <c:v>43.015999999999998</c:v>
                </c:pt>
                <c:pt idx="177">
                  <c:v>41.459000000000003</c:v>
                </c:pt>
                <c:pt idx="178">
                  <c:v>38.048999999999999</c:v>
                </c:pt>
                <c:pt idx="179">
                  <c:v>40.573999999999998</c:v>
                </c:pt>
                <c:pt idx="180">
                  <c:v>38.884999999999998</c:v>
                </c:pt>
                <c:pt idx="181">
                  <c:v>40.802999999999997</c:v>
                </c:pt>
                <c:pt idx="182">
                  <c:v>40.229999999999997</c:v>
                </c:pt>
                <c:pt idx="183">
                  <c:v>39.344000000000001</c:v>
                </c:pt>
                <c:pt idx="184">
                  <c:v>40.689</c:v>
                </c:pt>
                <c:pt idx="185">
                  <c:v>38.015999999999998</c:v>
                </c:pt>
                <c:pt idx="186">
                  <c:v>41.015999999999998</c:v>
                </c:pt>
                <c:pt idx="187">
                  <c:v>39.328000000000003</c:v>
                </c:pt>
                <c:pt idx="188">
                  <c:v>41.082000000000001</c:v>
                </c:pt>
                <c:pt idx="189">
                  <c:v>37.738</c:v>
                </c:pt>
                <c:pt idx="190">
                  <c:v>38.786999999999999</c:v>
                </c:pt>
                <c:pt idx="191">
                  <c:v>36.753999999999998</c:v>
                </c:pt>
                <c:pt idx="192">
                  <c:v>37.590000000000003</c:v>
                </c:pt>
                <c:pt idx="193">
                  <c:v>40.770000000000003</c:v>
                </c:pt>
                <c:pt idx="194">
                  <c:v>39.295000000000002</c:v>
                </c:pt>
                <c:pt idx="195">
                  <c:v>38.377000000000002</c:v>
                </c:pt>
                <c:pt idx="196">
                  <c:v>40.164000000000001</c:v>
                </c:pt>
                <c:pt idx="197">
                  <c:v>41.311</c:v>
                </c:pt>
                <c:pt idx="198">
                  <c:v>38.246000000000002</c:v>
                </c:pt>
                <c:pt idx="199">
                  <c:v>39.262</c:v>
                </c:pt>
                <c:pt idx="200">
                  <c:v>37.770000000000003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62.778280198996683</c:v>
                </c:pt>
                <c:pt idx="1">
                  <c:v>62.927052831225538</c:v>
                </c:pt>
                <c:pt idx="2">
                  <c:v>63.073838067033321</c:v>
                </c:pt>
                <c:pt idx="3">
                  <c:v>63.218361367760608</c:v>
                </c:pt>
                <c:pt idx="4">
                  <c:v>63.360319142896259</c:v>
                </c:pt>
                <c:pt idx="5">
                  <c:v>63.499376818355955</c:v>
                </c:pt>
                <c:pt idx="6">
                  <c:v>63.635167009093642</c:v>
                </c:pt>
                <c:pt idx="7">
                  <c:v>63.767287870597769</c:v>
                </c:pt>
                <c:pt idx="8">
                  <c:v>63.895301728275548</c:v>
                </c:pt>
                <c:pt idx="9">
                  <c:v>64.018734120636168</c:v>
                </c:pt>
                <c:pt idx="10">
                  <c:v>64.137073451018651</c:v>
                </c:pt>
                <c:pt idx="11">
                  <c:v>64.249771539850087</c:v>
                </c:pt>
                <c:pt idx="12">
                  <c:v>64.356245532801239</c:v>
                </c:pt>
                <c:pt idx="13">
                  <c:v>64.455881894776155</c:v>
                </c:pt>
                <c:pt idx="14">
                  <c:v>64.548043675823806</c:v>
                </c:pt>
                <c:pt idx="15">
                  <c:v>64.632082978215934</c:v>
                </c:pt>
                <c:pt idx="16">
                  <c:v>64.707361734568209</c:v>
                </c:pt>
                <c:pt idx="17">
                  <c:v>64.773285727895342</c:v>
                </c:pt>
                <c:pt idx="18">
                  <c:v>64.829359500678251</c:v>
                </c:pt>
                <c:pt idx="19">
                  <c:v>64.87527370129628</c:v>
                </c:pt>
                <c:pt idx="20">
                  <c:v>64.911041783374827</c:v>
                </c:pt>
                <c:pt idx="21">
                  <c:v>64.937209993711761</c:v>
                </c:pt>
                <c:pt idx="22">
                  <c:v>64.955173213284439</c:v>
                </c:pt>
                <c:pt idx="23">
                  <c:v>64.967638982532222</c:v>
                </c:pt>
                <c:pt idx="24">
                  <c:v>64.979291804322443</c:v>
                </c:pt>
                <c:pt idx="25">
                  <c:v>64.997717500744528</c:v>
                </c:pt>
                <c:pt idx="26">
                  <c:v>65.034649783852046</c:v>
                </c:pt>
                <c:pt idx="27">
                  <c:v>65.107593863165704</c:v>
                </c:pt>
                <c:pt idx="28">
                  <c:v>65.241859456456211</c:v>
                </c:pt>
                <c:pt idx="29">
                  <c:v>65.472992280191121</c:v>
                </c:pt>
                <c:pt idx="30">
                  <c:v>65.849524137942936</c:v>
                </c:pt>
                <c:pt idx="31">
                  <c:v>66.435864899828672</c:v>
                </c:pt>
                <c:pt idx="32">
                  <c:v>67.315037574813218</c:v>
                </c:pt>
                <c:pt idx="33">
                  <c:v>68.590819935887481</c:v>
                </c:pt>
                <c:pt idx="34">
                  <c:v>70.388721062396357</c:v>
                </c:pt>
                <c:pt idx="35">
                  <c:v>72.855116039312421</c:v>
                </c:pt>
                <c:pt idx="36">
                  <c:v>76.153821479786671</c:v>
                </c:pt>
                <c:pt idx="37">
                  <c:v>80.459455862986644</c:v>
                </c:pt>
                <c:pt idx="38">
                  <c:v>85.947124733454942</c:v>
                </c:pt>
                <c:pt idx="39">
                  <c:v>92.778320496934825</c:v>
                </c:pt>
                <c:pt idx="40">
                  <c:v>101.08342492658169</c:v>
                </c:pt>
                <c:pt idx="41">
                  <c:v>110.94181273096433</c:v>
                </c:pt>
                <c:pt idx="42">
                  <c:v>122.3612045549189</c:v>
                </c:pt>
                <c:pt idx="43">
                  <c:v>135.25850328000158</c:v>
                </c:pt>
                <c:pt idx="44">
                  <c:v>149.44472921054333</c:v>
                </c:pt>
                <c:pt idx="45">
                  <c:v>164.61651867099897</c:v>
                </c:pt>
                <c:pt idx="46">
                  <c:v>180.35412175498342</c:v>
                </c:pt>
                <c:pt idx="47">
                  <c:v>196.11124014646353</c:v>
                </c:pt>
                <c:pt idx="48">
                  <c:v>211.12542060203145</c:v>
                </c:pt>
                <c:pt idx="49">
                  <c:v>224.06064080812709</c:v>
                </c:pt>
                <c:pt idx="50">
                  <c:v>232.22158290585452</c:v>
                </c:pt>
                <c:pt idx="51">
                  <c:v>230.93933128761194</c:v>
                </c:pt>
                <c:pt idx="52">
                  <c:v>215.04610644110787</c:v>
                </c:pt>
                <c:pt idx="53">
                  <c:v>183.45452654919467</c:v>
                </c:pt>
                <c:pt idx="54">
                  <c:v>142.99383872162934</c:v>
                </c:pt>
                <c:pt idx="55">
                  <c:v>105.51733014242458</c:v>
                </c:pt>
                <c:pt idx="56">
                  <c:v>79.736323040885381</c:v>
                </c:pt>
                <c:pt idx="57">
                  <c:v>66.584212969951736</c:v>
                </c:pt>
                <c:pt idx="58">
                  <c:v>61.897760509499598</c:v>
                </c:pt>
                <c:pt idx="59">
                  <c:v>61.328967364061128</c:v>
                </c:pt>
                <c:pt idx="60">
                  <c:v>62.518477685937434</c:v>
                </c:pt>
                <c:pt idx="61">
                  <c:v>64.706295359346626</c:v>
                </c:pt>
                <c:pt idx="62">
                  <c:v>67.831799678711945</c:v>
                </c:pt>
                <c:pt idx="63">
                  <c:v>72.0315369207988</c:v>
                </c:pt>
                <c:pt idx="64">
                  <c:v>77.463231194223169</c:v>
                </c:pt>
                <c:pt idx="65">
                  <c:v>84.246719547329519</c:v>
                </c:pt>
                <c:pt idx="66">
                  <c:v>92.429647920253188</c:v>
                </c:pt>
                <c:pt idx="67">
                  <c:v>101.95778384948046</c:v>
                </c:pt>
                <c:pt idx="68">
                  <c:v>112.65075870561519</c:v>
                </c:pt>
                <c:pt idx="69">
                  <c:v>124.1866549299323</c:v>
                </c:pt>
                <c:pt idx="70">
                  <c:v>136.08745540651023</c:v>
                </c:pt>
                <c:pt idx="71">
                  <c:v>147.64104578436934</c:v>
                </c:pt>
                <c:pt idx="72">
                  <c:v>157.56337675708991</c:v>
                </c:pt>
                <c:pt idx="73">
                  <c:v>163.24882295574514</c:v>
                </c:pt>
                <c:pt idx="74">
                  <c:v>160.42879213892454</c:v>
                </c:pt>
                <c:pt idx="75">
                  <c:v>145.40627907849418</c:v>
                </c:pt>
                <c:pt idx="76">
                  <c:v>119.7956540043831</c:v>
                </c:pt>
                <c:pt idx="77">
                  <c:v>91.919387074039022</c:v>
                </c:pt>
                <c:pt idx="78">
                  <c:v>70.787688284604968</c:v>
                </c:pt>
                <c:pt idx="79">
                  <c:v>59.347588395555363</c:v>
                </c:pt>
                <c:pt idx="80">
                  <c:v>54.842781169887246</c:v>
                </c:pt>
                <c:pt idx="81">
                  <c:v>53.48246250822563</c:v>
                </c:pt>
                <c:pt idx="82">
                  <c:v>53.086864930884765</c:v>
                </c:pt>
                <c:pt idx="83">
                  <c:v>52.897841236753841</c:v>
                </c:pt>
                <c:pt idx="84">
                  <c:v>52.741090596728306</c:v>
                </c:pt>
                <c:pt idx="85">
                  <c:v>52.58909058861984</c:v>
                </c:pt>
                <c:pt idx="86">
                  <c:v>52.438729522650071</c:v>
                </c:pt>
                <c:pt idx="87">
                  <c:v>52.289677705823216</c:v>
                </c:pt>
                <c:pt idx="88">
                  <c:v>52.141831142269915</c:v>
                </c:pt>
                <c:pt idx="89">
                  <c:v>51.995103933703668</c:v>
                </c:pt>
                <c:pt idx="90">
                  <c:v>51.849417253939308</c:v>
                </c:pt>
                <c:pt idx="91">
                  <c:v>51.704702002571231</c:v>
                </c:pt>
                <c:pt idx="92">
                  <c:v>51.560909161719785</c:v>
                </c:pt>
                <c:pt idx="93">
                  <c:v>51.418040570532156</c:v>
                </c:pt>
                <c:pt idx="94">
                  <c:v>51.276232757845456</c:v>
                </c:pt>
                <c:pt idx="95">
                  <c:v>51.135967673352411</c:v>
                </c:pt>
                <c:pt idx="96">
                  <c:v>50.998560943261019</c:v>
                </c:pt>
                <c:pt idx="97">
                  <c:v>50.867200336369869</c:v>
                </c:pt>
                <c:pt idx="98">
                  <c:v>50.748959719346246</c:v>
                </c:pt>
                <c:pt idx="99">
                  <c:v>50.658323140201041</c:v>
                </c:pt>
                <c:pt idx="100">
                  <c:v>50.622651302712612</c:v>
                </c:pt>
                <c:pt idx="101">
                  <c:v>50.68944792854191</c:v>
                </c:pt>
                <c:pt idx="102">
                  <c:v>50.933980705647365</c:v>
                </c:pt>
                <c:pt idx="103">
                  <c:v>51.463737951180164</c:v>
                </c:pt>
                <c:pt idx="104">
                  <c:v>52.413731346291378</c:v>
                </c:pt>
                <c:pt idx="105">
                  <c:v>53.924574641280408</c:v>
                </c:pt>
                <c:pt idx="106">
                  <c:v>56.094792038564918</c:v>
                </c:pt>
                <c:pt idx="107">
                  <c:v>58.902829891397261</c:v>
                </c:pt>
                <c:pt idx="108">
                  <c:v>62.109943225184033</c:v>
                </c:pt>
                <c:pt idx="109">
                  <c:v>65.190471593761188</c:v>
                </c:pt>
                <c:pt idx="110">
                  <c:v>67.37765180895741</c:v>
                </c:pt>
                <c:pt idx="111">
                  <c:v>67.902049392009388</c:v>
                </c:pt>
                <c:pt idx="112">
                  <c:v>66.37304831196019</c:v>
                </c:pt>
                <c:pt idx="113">
                  <c:v>63.069865383881542</c:v>
                </c:pt>
                <c:pt idx="114">
                  <c:v>58.878061733008423</c:v>
                </c:pt>
                <c:pt idx="115">
                  <c:v>54.856826210350761</c:v>
                </c:pt>
                <c:pt idx="116">
                  <c:v>51.742571982055878</c:v>
                </c:pt>
                <c:pt idx="117">
                  <c:v>49.733186638564568</c:v>
                </c:pt>
                <c:pt idx="118">
                  <c:v>48.619032507704638</c:v>
                </c:pt>
                <c:pt idx="119">
                  <c:v>48.056439945661573</c:v>
                </c:pt>
                <c:pt idx="120">
                  <c:v>47.764241279910152</c:v>
                </c:pt>
                <c:pt idx="121">
                  <c:v>47.579681708419173</c:v>
                </c:pt>
                <c:pt idx="122">
                  <c:v>47.430213848976138</c:v>
                </c:pt>
                <c:pt idx="123">
                  <c:v>47.290045901111988</c:v>
                </c:pt>
                <c:pt idx="124">
                  <c:v>47.151719918715976</c:v>
                </c:pt>
                <c:pt idx="125">
                  <c:v>47.013448889384648</c:v>
                </c:pt>
                <c:pt idx="126">
                  <c:v>46.874860644946978</c:v>
                </c:pt>
                <c:pt idx="127">
                  <c:v>46.735878926753031</c:v>
                </c:pt>
                <c:pt idx="128">
                  <c:v>46.596521662018617</c:v>
                </c:pt>
                <c:pt idx="129">
                  <c:v>46.457042527471081</c:v>
                </c:pt>
                <c:pt idx="130">
                  <c:v>46.318685895133655</c:v>
                </c:pt>
                <c:pt idx="131">
                  <c:v>46.186334761092674</c:v>
                </c:pt>
                <c:pt idx="132">
                  <c:v>46.076063290027541</c:v>
                </c:pt>
                <c:pt idx="133">
                  <c:v>46.032102973148085</c:v>
                </c:pt>
                <c:pt idx="134">
                  <c:v>46.154266351751076</c:v>
                </c:pt>
                <c:pt idx="135">
                  <c:v>46.620256555149709</c:v>
                </c:pt>
                <c:pt idx="136">
                  <c:v>47.657958976870191</c:v>
                </c:pt>
                <c:pt idx="137">
                  <c:v>49.413317476922607</c:v>
                </c:pt>
                <c:pt idx="138">
                  <c:v>51.729585415259557</c:v>
                </c:pt>
                <c:pt idx="139">
                  <c:v>54.003148219969859</c:v>
                </c:pt>
                <c:pt idx="140">
                  <c:v>55.349230279402306</c:v>
                </c:pt>
                <c:pt idx="141">
                  <c:v>55.099155717139773</c:v>
                </c:pt>
                <c:pt idx="142">
                  <c:v>53.272439181978783</c:v>
                </c:pt>
                <c:pt idx="143">
                  <c:v>50.581969481915735</c:v>
                </c:pt>
                <c:pt idx="144">
                  <c:v>47.949526983942157</c:v>
                </c:pt>
                <c:pt idx="145">
                  <c:v>45.974859655662613</c:v>
                </c:pt>
                <c:pt idx="146">
                  <c:v>44.766112024146395</c:v>
                </c:pt>
                <c:pt idx="147">
                  <c:v>44.121159797227726</c:v>
                </c:pt>
                <c:pt idx="148">
                  <c:v>43.783171689056566</c:v>
                </c:pt>
                <c:pt idx="149">
                  <c:v>43.575375991698017</c:v>
                </c:pt>
                <c:pt idx="150">
                  <c:v>43.411623555501002</c:v>
                </c:pt>
                <c:pt idx="151">
                  <c:v>43.259912254035719</c:v>
                </c:pt>
                <c:pt idx="152">
                  <c:v>43.110900132187922</c:v>
                </c:pt>
                <c:pt idx="153">
                  <c:v>42.962423978980333</c:v>
                </c:pt>
                <c:pt idx="154">
                  <c:v>42.814100094001276</c:v>
                </c:pt>
                <c:pt idx="155">
                  <c:v>42.665894355460338</c:v>
                </c:pt>
                <c:pt idx="156">
                  <c:v>42.517825435646117</c:v>
                </c:pt>
                <c:pt idx="157">
                  <c:v>42.369915683690003</c:v>
                </c:pt>
                <c:pt idx="158">
                  <c:v>42.222184623628863</c:v>
                </c:pt>
                <c:pt idx="159">
                  <c:v>42.074648357542863</c:v>
                </c:pt>
                <c:pt idx="160">
                  <c:v>41.927319671047002</c:v>
                </c:pt>
                <c:pt idx="161">
                  <c:v>41.780208240515421</c:v>
                </c:pt>
                <c:pt idx="162">
                  <c:v>41.633320875987394</c:v>
                </c:pt>
                <c:pt idx="163">
                  <c:v>41.486661784511149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62.778280197289867</c:v>
                </c:pt>
                <c:pt idx="1">
                  <c:v>62.927052826847962</c:v>
                </c:pt>
                <c:pt idx="2">
                  <c:v>63.073838056003225</c:v>
                </c:pt>
                <c:pt idx="3">
                  <c:v>63.218361340456788</c:v>
                </c:pt>
                <c:pt idx="4">
                  <c:v>63.360319076496523</c:v>
                </c:pt>
                <c:pt idx="5">
                  <c:v>63.499376659717676</c:v>
                </c:pt>
                <c:pt idx="6">
                  <c:v>63.635166636746227</c:v>
                </c:pt>
                <c:pt idx="7">
                  <c:v>63.767287012004637</c:v>
                </c:pt>
                <c:pt idx="8">
                  <c:v>63.895299783250508</c:v>
                </c:pt>
                <c:pt idx="9">
                  <c:v>64.018729791894188</c:v>
                </c:pt>
                <c:pt idx="10">
                  <c:v>64.137063986535168</c:v>
                </c:pt>
                <c:pt idx="11">
                  <c:v>64.249751210155637</c:v>
                </c:pt>
                <c:pt idx="12">
                  <c:v>64.35620263218793</c:v>
                </c:pt>
                <c:pt idx="13">
                  <c:v>64.455792955238778</c:v>
                </c:pt>
                <c:pt idx="14">
                  <c:v>64.547862531409393</c:v>
                </c:pt>
                <c:pt idx="15">
                  <c:v>64.631720523509188</c:v>
                </c:pt>
                <c:pt idx="16">
                  <c:v>64.706649240494883</c:v>
                </c:pt>
                <c:pt idx="17">
                  <c:v>64.77190976258737</c:v>
                </c:pt>
                <c:pt idx="18">
                  <c:v>64.826748948199736</c:v>
                </c:pt>
                <c:pt idx="19">
                  <c:v>64.870407880754328</c:v>
                </c:pt>
                <c:pt idx="20">
                  <c:v>64.902131767809394</c:v>
                </c:pt>
                <c:pt idx="21">
                  <c:v>64.921181247462442</c:v>
                </c:pt>
                <c:pt idx="22">
                  <c:v>64.926844988474514</c:v>
                </c:pt>
                <c:pt idx="23">
                  <c:v>64.918453392834124</c:v>
                </c:pt>
                <c:pt idx="24">
                  <c:v>64.895393125741506</c:v>
                </c:pt>
                <c:pt idx="25">
                  <c:v>64.857122112801775</c:v>
                </c:pt>
                <c:pt idx="26">
                  <c:v>64.80318456342772</c:v>
                </c:pt>
                <c:pt idx="27">
                  <c:v>64.733225509923201</c:v>
                </c:pt>
                <c:pt idx="28">
                  <c:v>64.647004300824108</c:v>
                </c:pt>
                <c:pt idx="29">
                  <c:v>64.544406462014521</c:v>
                </c:pt>
                <c:pt idx="30">
                  <c:v>64.425453346096006</c:v>
                </c:pt>
                <c:pt idx="31">
                  <c:v>64.290309033741508</c:v>
                </c:pt>
                <c:pt idx="32">
                  <c:v>64.139284031850579</c:v>
                </c:pt>
                <c:pt idx="33">
                  <c:v>63.972835430420197</c:v>
                </c:pt>
                <c:pt idx="34">
                  <c:v>63.791563327718556</c:v>
                </c:pt>
                <c:pt idx="35">
                  <c:v>63.596203502719263</c:v>
                </c:pt>
                <c:pt idx="36">
                  <c:v>63.38761649316811</c:v>
                </c:pt>
                <c:pt idx="37">
                  <c:v>63.166773413777292</c:v>
                </c:pt>
                <c:pt idx="38">
                  <c:v>62.934739008265524</c:v>
                </c:pt>
                <c:pt idx="39">
                  <c:v>62.692652558910432</c:v>
                </c:pt>
                <c:pt idx="40">
                  <c:v>62.441707368203858</c:v>
                </c:pt>
                <c:pt idx="41">
                  <c:v>62.183129573045584</c:v>
                </c:pt>
                <c:pt idx="42">
                  <c:v>61.918157050883373</c:v>
                </c:pt>
                <c:pt idx="43">
                  <c:v>61.648019131791855</c:v>
                </c:pt>
                <c:pt idx="44">
                  <c:v>61.373917746917442</c:v>
                </c:pt>
                <c:pt idx="45">
                  <c:v>61.097010531048504</c:v>
                </c:pt>
                <c:pt idx="46">
                  <c:v>60.818396265955741</c:v>
                </c:pt>
                <c:pt idx="47">
                  <c:v>60.539102912601344</c:v>
                </c:pt>
                <c:pt idx="48">
                  <c:v>60.260078344573976</c:v>
                </c:pt>
                <c:pt idx="49">
                  <c:v>59.982183770749636</c:v>
                </c:pt>
                <c:pt idx="50">
                  <c:v>59.70618972858037</c:v>
                </c:pt>
                <c:pt idx="51">
                  <c:v>59.432774444523929</c:v>
                </c:pt>
                <c:pt idx="52">
                  <c:v>59.162524296568897</c:v>
                </c:pt>
                <c:pt idx="53">
                  <c:v>58.89593607517773</c:v>
                </c:pt>
                <c:pt idx="54">
                  <c:v>58.63342072129506</c:v>
                </c:pt>
                <c:pt idx="55">
                  <c:v>58.375308220315667</c:v>
                </c:pt>
                <c:pt idx="56">
                  <c:v>58.121853345466022</c:v>
                </c:pt>
                <c:pt idx="57">
                  <c:v>57.873241969164461</c:v>
                </c:pt>
                <c:pt idx="58">
                  <c:v>57.629597693002999</c:v>
                </c:pt>
                <c:pt idx="59">
                  <c:v>57.390988582857133</c:v>
                </c:pt>
                <c:pt idx="60">
                  <c:v>57.15743383263235</c:v>
                </c:pt>
                <c:pt idx="61">
                  <c:v>56.928910216233533</c:v>
                </c:pt>
                <c:pt idx="62">
                  <c:v>56.70535822100193</c:v>
                </c:pt>
                <c:pt idx="63">
                  <c:v>56.486687786129579</c:v>
                </c:pt>
                <c:pt idx="64">
                  <c:v>56.272783595891468</c:v>
                </c:pt>
                <c:pt idx="65">
                  <c:v>56.063509899744503</c:v>
                </c:pt>
                <c:pt idx="66">
                  <c:v>55.85871484950146</c:v>
                </c:pt>
                <c:pt idx="67">
                  <c:v>55.658234358154985</c:v>
                </c:pt>
                <c:pt idx="68">
                  <c:v>55.46189549587212</c:v>
                </c:pt>
                <c:pt idx="69">
                  <c:v>55.269519446637986</c:v>
                </c:pt>
                <c:pt idx="70">
                  <c:v>55.080924054448772</c:v>
                </c:pt>
                <c:pt idx="71">
                  <c:v>54.895925991281295</c:v>
                </c:pt>
                <c:pt idx="72">
                  <c:v>54.714342580710579</c:v>
                </c:pt>
                <c:pt idx="73">
                  <c:v>54.535993311376743</c:v>
                </c:pt>
                <c:pt idx="74">
                  <c:v>54.360701073839685</c:v>
                </c:pt>
                <c:pt idx="75">
                  <c:v>54.188293152976698</c:v>
                </c:pt>
                <c:pt idx="76">
                  <c:v>54.018602006200915</c:v>
                </c:pt>
                <c:pt idx="77">
                  <c:v>53.851465855586994</c:v>
                </c:pt>
                <c:pt idx="78">
                  <c:v>53.686729119631529</c:v>
                </c:pt>
                <c:pt idx="79">
                  <c:v>53.524242707956475</c:v>
                </c:pt>
                <c:pt idx="80">
                  <c:v>53.363864199869312</c:v>
                </c:pt>
                <c:pt idx="81">
                  <c:v>53.205457925381673</c:v>
                </c:pt>
                <c:pt idx="82">
                  <c:v>53.048894965099024</c:v>
                </c:pt>
                <c:pt idx="83">
                  <c:v>52.894053083354265</c:v>
                </c:pt>
                <c:pt idx="84">
                  <c:v>52.740816607081747</c:v>
                </c:pt>
                <c:pt idx="85">
                  <c:v>52.589076261220285</c:v>
                </c:pt>
                <c:pt idx="86">
                  <c:v>52.4387289698941</c:v>
                </c:pt>
                <c:pt idx="87">
                  <c:v>52.289677631243933</c:v>
                </c:pt>
                <c:pt idx="88">
                  <c:v>52.141830872558089</c:v>
                </c:pt>
                <c:pt idx="89">
                  <c:v>51.99510279127508</c:v>
                </c:pt>
                <c:pt idx="90">
                  <c:v>51.849412686484321</c:v>
                </c:pt>
                <c:pt idx="91">
                  <c:v>51.704684784728045</c:v>
                </c:pt>
                <c:pt idx="92">
                  <c:v>51.560847963193282</c:v>
                </c:pt>
                <c:pt idx="93">
                  <c:v>51.417835472768793</c:v>
                </c:pt>
                <c:pt idx="94">
                  <c:v>51.275584662915158</c:v>
                </c:pt>
                <c:pt idx="95">
                  <c:v>51.134036709849859</c:v>
                </c:pt>
                <c:pt idx="96">
                  <c:v>50.993136349173241</c:v>
                </c:pt>
                <c:pt idx="97">
                  <c:v>50.85283161374835</c:v>
                </c:pt>
                <c:pt idx="98">
                  <c:v>50.713073577392358</c:v>
                </c:pt>
                <c:pt idx="99">
                  <c:v>50.573816104733091</c:v>
                </c:pt>
                <c:pt idx="100">
                  <c:v>50.435015607426664</c:v>
                </c:pt>
                <c:pt idx="101">
                  <c:v>50.296630806819593</c:v>
                </c:pt>
                <c:pt idx="102">
                  <c:v>50.158622503066205</c:v>
                </c:pt>
                <c:pt idx="103">
                  <c:v>50.02095335067942</c:v>
                </c:pt>
                <c:pt idx="104">
                  <c:v>49.883587640499179</c:v>
                </c:pt>
                <c:pt idx="105">
                  <c:v>49.746491088107128</c:v>
                </c:pt>
                <c:pt idx="106">
                  <c:v>49.609630628799586</c:v>
                </c:pt>
                <c:pt idx="107">
                  <c:v>49.47297421935351</c:v>
                </c:pt>
                <c:pt idx="108">
                  <c:v>49.336490646983968</c:v>
                </c:pt>
                <c:pt idx="109">
                  <c:v>49.200149346096623</c:v>
                </c:pt>
                <c:pt idx="110">
                  <c:v>49.063920223685415</c:v>
                </c:pt>
                <c:pt idx="111">
                  <c:v>48.927773494514383</c:v>
                </c:pt>
                <c:pt idx="112">
                  <c:v>48.791679527550365</c:v>
                </c:pt>
                <c:pt idx="113">
                  <c:v>48.655608705476489</c:v>
                </c:pt>
                <c:pt idx="114">
                  <c:v>48.519531299509424</c:v>
                </c:pt>
                <c:pt idx="115">
                  <c:v>48.383417362152734</c:v>
                </c:pt>
                <c:pt idx="116">
                  <c:v>48.247236640932954</c:v>
                </c:pt>
                <c:pt idx="117">
                  <c:v>48.110958516560913</c:v>
                </c:pt>
                <c:pt idx="118">
                  <c:v>47.974551969312373</c:v>
                </c:pt>
                <c:pt idx="119">
                  <c:v>47.837985577696685</c:v>
                </c:pt>
                <c:pt idx="120">
                  <c:v>47.701227553638283</c:v>
                </c:pt>
                <c:pt idx="121">
                  <c:v>47.564245818387938</c:v>
                </c:pt>
                <c:pt idx="122">
                  <c:v>47.42700812315752</c:v>
                </c:pt>
                <c:pt idx="123">
                  <c:v>47.289482217979831</c:v>
                </c:pt>
                <c:pt idx="124">
                  <c:v>47.151636071482528</c:v>
                </c:pt>
                <c:pt idx="125">
                  <c:v>47.013438143088656</c:v>
                </c:pt>
                <c:pt idx="126">
                  <c:v>46.874857707583764</c:v>
                </c:pt>
                <c:pt idx="127">
                  <c:v>46.7358652300139</c:v>
                </c:pt>
                <c:pt idx="128">
                  <c:v>46.596432786521063</c:v>
                </c:pt>
                <c:pt idx="129">
                  <c:v>46.456534524042517</c:v>
                </c:pt>
                <c:pt idx="130">
                  <c:v>46.316147148902587</c:v>
                </c:pt>
                <c:pt idx="131">
                  <c:v>46.175250431363601</c:v>
                </c:pt>
                <c:pt idx="132">
                  <c:v>46.033827710371881</c:v>
                </c:pt>
                <c:pt idx="133">
                  <c:v>45.891866380274827</c:v>
                </c:pt>
                <c:pt idx="134">
                  <c:v>45.749358339450993</c:v>
                </c:pt>
                <c:pt idx="135">
                  <c:v>45.606300379846658</c:v>
                </c:pt>
                <c:pt idx="136">
                  <c:v>45.46269449657715</c:v>
                </c:pt>
                <c:pt idx="137">
                  <c:v>45.318548098198235</c:v>
                </c:pt>
                <c:pt idx="138">
                  <c:v>45.173874101057294</c:v>
                </c:pt>
                <c:pt idx="139">
                  <c:v>45.02869089525818</c:v>
                </c:pt>
                <c:pt idx="140">
                  <c:v>44.883022175046541</c:v>
                </c:pt>
                <c:pt idx="141">
                  <c:v>44.73689663254757</c:v>
                </c:pt>
                <c:pt idx="142">
                  <c:v>44.590347520359131</c:v>
                </c:pt>
                <c:pt idx="143">
                  <c:v>44.443412095040216</c:v>
                </c:pt>
                <c:pt idx="144">
                  <c:v>44.296130959533386</c:v>
                </c:pt>
                <c:pt idx="145">
                  <c:v>44.148547327547377</c:v>
                </c:pt>
                <c:pt idx="146">
                  <c:v>44.000706236513736</c:v>
                </c:pt>
                <c:pt idx="147">
                  <c:v>43.852653737658528</c:v>
                </c:pt>
                <c:pt idx="148">
                  <c:v>43.704436091894138</c:v>
                </c:pt>
                <c:pt idx="149">
                  <c:v>43.556098998694225</c:v>
                </c:pt>
                <c:pt idx="150">
                  <c:v>43.407686882075694</c:v>
                </c:pt>
                <c:pt idx="151">
                  <c:v>43.259242253599538</c:v>
                </c:pt>
                <c:pt idx="152">
                  <c:v>43.110805167315867</c:v>
                </c:pt>
                <c:pt idx="153">
                  <c:v>42.962412776241209</c:v>
                </c:pt>
                <c:pt idx="154">
                  <c:v>42.81409899467311</c:v>
                </c:pt>
                <c:pt idx="155">
                  <c:v>42.665894265764464</c:v>
                </c:pt>
                <c:pt idx="156">
                  <c:v>42.517825429563558</c:v>
                </c:pt>
                <c:pt idx="157">
                  <c:v>42.369915683347301</c:v>
                </c:pt>
                <c:pt idx="158">
                  <c:v>42.222184623612826</c:v>
                </c:pt>
                <c:pt idx="159">
                  <c:v>42.074648357542237</c:v>
                </c:pt>
                <c:pt idx="160">
                  <c:v>41.92731967104698</c:v>
                </c:pt>
                <c:pt idx="161">
                  <c:v>41.780208240515421</c:v>
                </c:pt>
                <c:pt idx="162">
                  <c:v>41.633320875987394</c:v>
                </c:pt>
                <c:pt idx="163">
                  <c:v>41.486661784511149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61.18</c:v>
                </c:pt>
                <c:pt idx="1">
                  <c:v>63.802999999999997</c:v>
                </c:pt>
                <c:pt idx="2">
                  <c:v>63.442999999999998</c:v>
                </c:pt>
                <c:pt idx="3">
                  <c:v>61.328000000000003</c:v>
                </c:pt>
                <c:pt idx="4">
                  <c:v>61.738</c:v>
                </c:pt>
                <c:pt idx="5">
                  <c:v>59.720999999999997</c:v>
                </c:pt>
                <c:pt idx="6">
                  <c:v>61.557000000000002</c:v>
                </c:pt>
                <c:pt idx="7">
                  <c:v>61.933999999999997</c:v>
                </c:pt>
                <c:pt idx="8">
                  <c:v>62.655999999999999</c:v>
                </c:pt>
                <c:pt idx="9">
                  <c:v>61.377000000000002</c:v>
                </c:pt>
                <c:pt idx="10">
                  <c:v>62.491999999999997</c:v>
                </c:pt>
                <c:pt idx="11">
                  <c:v>61.902000000000001</c:v>
                </c:pt>
                <c:pt idx="12">
                  <c:v>62.197000000000003</c:v>
                </c:pt>
                <c:pt idx="13">
                  <c:v>62.262</c:v>
                </c:pt>
                <c:pt idx="14">
                  <c:v>61.393000000000001</c:v>
                </c:pt>
                <c:pt idx="15">
                  <c:v>63.475000000000001</c:v>
                </c:pt>
                <c:pt idx="16">
                  <c:v>62.344000000000001</c:v>
                </c:pt>
                <c:pt idx="17">
                  <c:v>63.835999999999999</c:v>
                </c:pt>
                <c:pt idx="18">
                  <c:v>64.097999999999999</c:v>
                </c:pt>
                <c:pt idx="19">
                  <c:v>64.492000000000004</c:v>
                </c:pt>
                <c:pt idx="20">
                  <c:v>63.360999999999997</c:v>
                </c:pt>
                <c:pt idx="21">
                  <c:v>63.884999999999998</c:v>
                </c:pt>
                <c:pt idx="22">
                  <c:v>63.786999999999999</c:v>
                </c:pt>
                <c:pt idx="23">
                  <c:v>62.671999999999997</c:v>
                </c:pt>
                <c:pt idx="24">
                  <c:v>65.688999999999993</c:v>
                </c:pt>
                <c:pt idx="25">
                  <c:v>63.508000000000003</c:v>
                </c:pt>
                <c:pt idx="26">
                  <c:v>64.164000000000001</c:v>
                </c:pt>
                <c:pt idx="27">
                  <c:v>66.033000000000001</c:v>
                </c:pt>
                <c:pt idx="28">
                  <c:v>65.966999999999999</c:v>
                </c:pt>
                <c:pt idx="29">
                  <c:v>66.606999999999999</c:v>
                </c:pt>
                <c:pt idx="30">
                  <c:v>67.966999999999999</c:v>
                </c:pt>
                <c:pt idx="31">
                  <c:v>68.147999999999996</c:v>
                </c:pt>
                <c:pt idx="32">
                  <c:v>69.311000000000007</c:v>
                </c:pt>
                <c:pt idx="33">
                  <c:v>69.869</c:v>
                </c:pt>
                <c:pt idx="34">
                  <c:v>72.59</c:v>
                </c:pt>
                <c:pt idx="35">
                  <c:v>73.492000000000004</c:v>
                </c:pt>
                <c:pt idx="36">
                  <c:v>74.983999999999995</c:v>
                </c:pt>
                <c:pt idx="37">
                  <c:v>79.147999999999996</c:v>
                </c:pt>
                <c:pt idx="38">
                  <c:v>80.721000000000004</c:v>
                </c:pt>
                <c:pt idx="39">
                  <c:v>84.18</c:v>
                </c:pt>
                <c:pt idx="40">
                  <c:v>90.262</c:v>
                </c:pt>
                <c:pt idx="41">
                  <c:v>94.081999999999994</c:v>
                </c:pt>
                <c:pt idx="42">
                  <c:v>103.197</c:v>
                </c:pt>
                <c:pt idx="43">
                  <c:v>117.148</c:v>
                </c:pt>
                <c:pt idx="44">
                  <c:v>131.82</c:v>
                </c:pt>
                <c:pt idx="45">
                  <c:v>151.541</c:v>
                </c:pt>
                <c:pt idx="46">
                  <c:v>170.148</c:v>
                </c:pt>
                <c:pt idx="47">
                  <c:v>185.91800000000001</c:v>
                </c:pt>
                <c:pt idx="48">
                  <c:v>200.262</c:v>
                </c:pt>
                <c:pt idx="49">
                  <c:v>209.55699999999999</c:v>
                </c:pt>
                <c:pt idx="50">
                  <c:v>216.42599999999999</c:v>
                </c:pt>
                <c:pt idx="51">
                  <c:v>221.672</c:v>
                </c:pt>
                <c:pt idx="52">
                  <c:v>220.59</c:v>
                </c:pt>
                <c:pt idx="53">
                  <c:v>208.21299999999999</c:v>
                </c:pt>
                <c:pt idx="54">
                  <c:v>183.50800000000001</c:v>
                </c:pt>
                <c:pt idx="55">
                  <c:v>142.721</c:v>
                </c:pt>
                <c:pt idx="56">
                  <c:v>95.295000000000002</c:v>
                </c:pt>
                <c:pt idx="57">
                  <c:v>69.656000000000006</c:v>
                </c:pt>
                <c:pt idx="58">
                  <c:v>62.59</c:v>
                </c:pt>
                <c:pt idx="59">
                  <c:v>62.786999999999999</c:v>
                </c:pt>
                <c:pt idx="60">
                  <c:v>59.851999999999997</c:v>
                </c:pt>
                <c:pt idx="61">
                  <c:v>61.033000000000001</c:v>
                </c:pt>
                <c:pt idx="62">
                  <c:v>64.343999999999994</c:v>
                </c:pt>
                <c:pt idx="63">
                  <c:v>67.147999999999996</c:v>
                </c:pt>
                <c:pt idx="64">
                  <c:v>68.950999999999993</c:v>
                </c:pt>
                <c:pt idx="65">
                  <c:v>73.606999999999999</c:v>
                </c:pt>
                <c:pt idx="66">
                  <c:v>79.097999999999999</c:v>
                </c:pt>
                <c:pt idx="67">
                  <c:v>88.164000000000001</c:v>
                </c:pt>
                <c:pt idx="68">
                  <c:v>97.343999999999994</c:v>
                </c:pt>
                <c:pt idx="69">
                  <c:v>109.557</c:v>
                </c:pt>
                <c:pt idx="70">
                  <c:v>123.164</c:v>
                </c:pt>
                <c:pt idx="71">
                  <c:v>133.36099999999999</c:v>
                </c:pt>
                <c:pt idx="72">
                  <c:v>144.75399999999999</c:v>
                </c:pt>
                <c:pt idx="73">
                  <c:v>152.607</c:v>
                </c:pt>
                <c:pt idx="74">
                  <c:v>158.70500000000001</c:v>
                </c:pt>
                <c:pt idx="75">
                  <c:v>160.68899999999999</c:v>
                </c:pt>
                <c:pt idx="76">
                  <c:v>153.672</c:v>
                </c:pt>
                <c:pt idx="77">
                  <c:v>135.066</c:v>
                </c:pt>
                <c:pt idx="78">
                  <c:v>106.721</c:v>
                </c:pt>
                <c:pt idx="79">
                  <c:v>74.787000000000006</c:v>
                </c:pt>
                <c:pt idx="80">
                  <c:v>59.720999999999997</c:v>
                </c:pt>
                <c:pt idx="81">
                  <c:v>53.377000000000002</c:v>
                </c:pt>
                <c:pt idx="82">
                  <c:v>53.540999999999997</c:v>
                </c:pt>
                <c:pt idx="83">
                  <c:v>53.738</c:v>
                </c:pt>
                <c:pt idx="84">
                  <c:v>52.917999999999999</c:v>
                </c:pt>
                <c:pt idx="85">
                  <c:v>52.295000000000002</c:v>
                </c:pt>
                <c:pt idx="86">
                  <c:v>51.41</c:v>
                </c:pt>
                <c:pt idx="87">
                  <c:v>51.262</c:v>
                </c:pt>
                <c:pt idx="88">
                  <c:v>50.77</c:v>
                </c:pt>
                <c:pt idx="89">
                  <c:v>51.115000000000002</c:v>
                </c:pt>
                <c:pt idx="90">
                  <c:v>52.23</c:v>
                </c:pt>
                <c:pt idx="91">
                  <c:v>51.066000000000003</c:v>
                </c:pt>
                <c:pt idx="92">
                  <c:v>51.524999999999999</c:v>
                </c:pt>
                <c:pt idx="93">
                  <c:v>53.015999999999998</c:v>
                </c:pt>
                <c:pt idx="94">
                  <c:v>51</c:v>
                </c:pt>
                <c:pt idx="95">
                  <c:v>51.966999999999999</c:v>
                </c:pt>
                <c:pt idx="96">
                  <c:v>53.573999999999998</c:v>
                </c:pt>
                <c:pt idx="97">
                  <c:v>52.066000000000003</c:v>
                </c:pt>
                <c:pt idx="98">
                  <c:v>54.197000000000003</c:v>
                </c:pt>
                <c:pt idx="99">
                  <c:v>52.164000000000001</c:v>
                </c:pt>
                <c:pt idx="100">
                  <c:v>49.951000000000001</c:v>
                </c:pt>
                <c:pt idx="101">
                  <c:v>50.786999999999999</c:v>
                </c:pt>
                <c:pt idx="102">
                  <c:v>51.720999999999997</c:v>
                </c:pt>
                <c:pt idx="103">
                  <c:v>53.18</c:v>
                </c:pt>
                <c:pt idx="104">
                  <c:v>51.097999999999999</c:v>
                </c:pt>
                <c:pt idx="105">
                  <c:v>52.048999999999999</c:v>
                </c:pt>
                <c:pt idx="106">
                  <c:v>53.197000000000003</c:v>
                </c:pt>
                <c:pt idx="107">
                  <c:v>53</c:v>
                </c:pt>
                <c:pt idx="108">
                  <c:v>58.148000000000003</c:v>
                </c:pt>
                <c:pt idx="109">
                  <c:v>61.573999999999998</c:v>
                </c:pt>
                <c:pt idx="110">
                  <c:v>64.393000000000001</c:v>
                </c:pt>
                <c:pt idx="111">
                  <c:v>66.097999999999999</c:v>
                </c:pt>
                <c:pt idx="112">
                  <c:v>70.131</c:v>
                </c:pt>
                <c:pt idx="113">
                  <c:v>71.852000000000004</c:v>
                </c:pt>
                <c:pt idx="114">
                  <c:v>70.885000000000005</c:v>
                </c:pt>
                <c:pt idx="115">
                  <c:v>67.459000000000003</c:v>
                </c:pt>
                <c:pt idx="116">
                  <c:v>61.933999999999997</c:v>
                </c:pt>
                <c:pt idx="117">
                  <c:v>57.851999999999997</c:v>
                </c:pt>
                <c:pt idx="118">
                  <c:v>53.262</c:v>
                </c:pt>
                <c:pt idx="119">
                  <c:v>50.704999999999998</c:v>
                </c:pt>
                <c:pt idx="120">
                  <c:v>47.279000000000003</c:v>
                </c:pt>
                <c:pt idx="121">
                  <c:v>49.048999999999999</c:v>
                </c:pt>
                <c:pt idx="122">
                  <c:v>47.262</c:v>
                </c:pt>
                <c:pt idx="123">
                  <c:v>46.344000000000001</c:v>
                </c:pt>
                <c:pt idx="124">
                  <c:v>46.426000000000002</c:v>
                </c:pt>
                <c:pt idx="125">
                  <c:v>47.557000000000002</c:v>
                </c:pt>
                <c:pt idx="126">
                  <c:v>48.097999999999999</c:v>
                </c:pt>
                <c:pt idx="127">
                  <c:v>48.246000000000002</c:v>
                </c:pt>
                <c:pt idx="128">
                  <c:v>47.131</c:v>
                </c:pt>
                <c:pt idx="129">
                  <c:v>48.82</c:v>
                </c:pt>
                <c:pt idx="130">
                  <c:v>49.360999999999997</c:v>
                </c:pt>
                <c:pt idx="131">
                  <c:v>45.557000000000002</c:v>
                </c:pt>
                <c:pt idx="132">
                  <c:v>47.279000000000003</c:v>
                </c:pt>
                <c:pt idx="133">
                  <c:v>46.015999999999998</c:v>
                </c:pt>
                <c:pt idx="134">
                  <c:v>46.197000000000003</c:v>
                </c:pt>
                <c:pt idx="135">
                  <c:v>45.279000000000003</c:v>
                </c:pt>
                <c:pt idx="136">
                  <c:v>47.540999999999997</c:v>
                </c:pt>
                <c:pt idx="137">
                  <c:v>47.738</c:v>
                </c:pt>
                <c:pt idx="138">
                  <c:v>49.966999999999999</c:v>
                </c:pt>
                <c:pt idx="139">
                  <c:v>48.23</c:v>
                </c:pt>
                <c:pt idx="140">
                  <c:v>52.393000000000001</c:v>
                </c:pt>
                <c:pt idx="141">
                  <c:v>53.557000000000002</c:v>
                </c:pt>
                <c:pt idx="142">
                  <c:v>54.508000000000003</c:v>
                </c:pt>
                <c:pt idx="143">
                  <c:v>54.328000000000003</c:v>
                </c:pt>
                <c:pt idx="144">
                  <c:v>55.459000000000003</c:v>
                </c:pt>
                <c:pt idx="145">
                  <c:v>53.164000000000001</c:v>
                </c:pt>
                <c:pt idx="146">
                  <c:v>49.738</c:v>
                </c:pt>
                <c:pt idx="147">
                  <c:v>47.41</c:v>
                </c:pt>
                <c:pt idx="148">
                  <c:v>43.786999999999999</c:v>
                </c:pt>
                <c:pt idx="149">
                  <c:v>44.475000000000001</c:v>
                </c:pt>
                <c:pt idx="150">
                  <c:v>43.622999999999998</c:v>
                </c:pt>
                <c:pt idx="151">
                  <c:v>44.671999999999997</c:v>
                </c:pt>
                <c:pt idx="152">
                  <c:v>41.491999999999997</c:v>
                </c:pt>
                <c:pt idx="153">
                  <c:v>43.442999999999998</c:v>
                </c:pt>
                <c:pt idx="154">
                  <c:v>41.491999999999997</c:v>
                </c:pt>
                <c:pt idx="155">
                  <c:v>41.524999999999999</c:v>
                </c:pt>
                <c:pt idx="156">
                  <c:v>43</c:v>
                </c:pt>
                <c:pt idx="157">
                  <c:v>42.148000000000003</c:v>
                </c:pt>
                <c:pt idx="158">
                  <c:v>43.328000000000003</c:v>
                </c:pt>
                <c:pt idx="159">
                  <c:v>41.738</c:v>
                </c:pt>
                <c:pt idx="160">
                  <c:v>41.393000000000001</c:v>
                </c:pt>
                <c:pt idx="161">
                  <c:v>40.902000000000001</c:v>
                </c:pt>
                <c:pt idx="162">
                  <c:v>42.328000000000003</c:v>
                </c:pt>
                <c:pt idx="163">
                  <c:v>43.033000000000001</c:v>
                </c:pt>
                <c:pt idx="164">
                  <c:v>42.082000000000001</c:v>
                </c:pt>
                <c:pt idx="165">
                  <c:v>40.655999999999999</c:v>
                </c:pt>
                <c:pt idx="166">
                  <c:v>42.164000000000001</c:v>
                </c:pt>
                <c:pt idx="167">
                  <c:v>41.984000000000002</c:v>
                </c:pt>
                <c:pt idx="168">
                  <c:v>41.738</c:v>
                </c:pt>
                <c:pt idx="169">
                  <c:v>41.131</c:v>
                </c:pt>
                <c:pt idx="170">
                  <c:v>41.802999999999997</c:v>
                </c:pt>
                <c:pt idx="171">
                  <c:v>40.573999999999998</c:v>
                </c:pt>
                <c:pt idx="172">
                  <c:v>42.704999999999998</c:v>
                </c:pt>
                <c:pt idx="173">
                  <c:v>41.082000000000001</c:v>
                </c:pt>
                <c:pt idx="174">
                  <c:v>39.869</c:v>
                </c:pt>
                <c:pt idx="175">
                  <c:v>39.491999999999997</c:v>
                </c:pt>
                <c:pt idx="176">
                  <c:v>40.197000000000003</c:v>
                </c:pt>
                <c:pt idx="177">
                  <c:v>38.984000000000002</c:v>
                </c:pt>
                <c:pt idx="178">
                  <c:v>39.738</c:v>
                </c:pt>
                <c:pt idx="179">
                  <c:v>39.262</c:v>
                </c:pt>
                <c:pt idx="180">
                  <c:v>39.409999999999997</c:v>
                </c:pt>
                <c:pt idx="181">
                  <c:v>39.295000000000002</c:v>
                </c:pt>
                <c:pt idx="182">
                  <c:v>38.295000000000002</c:v>
                </c:pt>
                <c:pt idx="183">
                  <c:v>38.786999999999999</c:v>
                </c:pt>
                <c:pt idx="184">
                  <c:v>40.442999999999998</c:v>
                </c:pt>
                <c:pt idx="185">
                  <c:v>41.933999999999997</c:v>
                </c:pt>
                <c:pt idx="186">
                  <c:v>35.704999999999998</c:v>
                </c:pt>
                <c:pt idx="187">
                  <c:v>39</c:v>
                </c:pt>
                <c:pt idx="188">
                  <c:v>39.279000000000003</c:v>
                </c:pt>
                <c:pt idx="189">
                  <c:v>38.442999999999998</c:v>
                </c:pt>
                <c:pt idx="190">
                  <c:v>38.902000000000001</c:v>
                </c:pt>
                <c:pt idx="191">
                  <c:v>37.884999999999998</c:v>
                </c:pt>
                <c:pt idx="192">
                  <c:v>39.655999999999999</c:v>
                </c:pt>
                <c:pt idx="193">
                  <c:v>39.097999999999999</c:v>
                </c:pt>
                <c:pt idx="194">
                  <c:v>34.573999999999998</c:v>
                </c:pt>
                <c:pt idx="195">
                  <c:v>38.033000000000001</c:v>
                </c:pt>
                <c:pt idx="196">
                  <c:v>38.048999999999999</c:v>
                </c:pt>
                <c:pt idx="197">
                  <c:v>39.557000000000002</c:v>
                </c:pt>
                <c:pt idx="198">
                  <c:v>37.753999999999998</c:v>
                </c:pt>
                <c:pt idx="199">
                  <c:v>39.508000000000003</c:v>
                </c:pt>
                <c:pt idx="200">
                  <c:v>38.409999999999997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60.252907625979816</c:v>
                </c:pt>
                <c:pt idx="1">
                  <c:v>60.473753694487286</c:v>
                </c:pt>
                <c:pt idx="2">
                  <c:v>60.692762725142259</c:v>
                </c:pt>
                <c:pt idx="3">
                  <c:v>60.909657062772098</c:v>
                </c:pt>
                <c:pt idx="4">
                  <c:v>61.12412779557701</c:v>
                </c:pt>
                <c:pt idx="5">
                  <c:v>61.335832423801456</c:v>
                </c:pt>
                <c:pt idx="6">
                  <c:v>61.544392583316103</c:v>
                </c:pt>
                <c:pt idx="7">
                  <c:v>61.749391894636219</c:v>
                </c:pt>
                <c:pt idx="8">
                  <c:v>61.950374031025738</c:v>
                </c:pt>
                <c:pt idx="9">
                  <c:v>62.146841132904285</c:v>
                </c:pt>
                <c:pt idx="10">
                  <c:v>62.338252747178565</c:v>
                </c:pt>
                <c:pt idx="11">
                  <c:v>62.52402555211269</c:v>
                </c:pt>
                <c:pt idx="12">
                  <c:v>62.703534262278595</c:v>
                </c:pt>
                <c:pt idx="13">
                  <c:v>62.876114328541348</c:v>
                </c:pt>
                <c:pt idx="14">
                  <c:v>63.041067408859767</c:v>
                </c:pt>
                <c:pt idx="15">
                  <c:v>63.197671167757314</c:v>
                </c:pt>
                <c:pt idx="16">
                  <c:v>63.345195881447196</c:v>
                </c:pt>
                <c:pt idx="17">
                  <c:v>63.482931739115905</c:v>
                </c:pt>
                <c:pt idx="18">
                  <c:v>63.610232839031767</c:v>
                </c:pt>
                <c:pt idx="19">
                  <c:v>63.72658691444645</c:v>
                </c:pt>
                <c:pt idx="20">
                  <c:v>63.831724026563982</c:v>
                </c:pt>
                <c:pt idx="21">
                  <c:v>63.925783014418748</c:v>
                </c:pt>
                <c:pt idx="22">
                  <c:v>64.00956142806406</c:v>
                </c:pt>
                <c:pt idx="23">
                  <c:v>64.084882733185637</c:v>
                </c:pt>
                <c:pt idx="24">
                  <c:v>64.155123026261123</c:v>
                </c:pt>
                <c:pt idx="25">
                  <c:v>64.225946918687782</c:v>
                </c:pt>
                <c:pt idx="26">
                  <c:v>64.306306339728479</c:v>
                </c:pt>
                <c:pt idx="27">
                  <c:v>64.409753497960267</c:v>
                </c:pt>
                <c:pt idx="28">
                  <c:v>64.5561059591586</c:v>
                </c:pt>
                <c:pt idx="29">
                  <c:v>64.773473054492968</c:v>
                </c:pt>
                <c:pt idx="30">
                  <c:v>65.100604184684798</c:v>
                </c:pt>
                <c:pt idx="31">
                  <c:v>65.589448052746178</c:v>
                </c:pt>
                <c:pt idx="32">
                  <c:v>66.307717524087693</c:v>
                </c:pt>
                <c:pt idx="33">
                  <c:v>67.341142620692722</c:v>
                </c:pt>
                <c:pt idx="34">
                  <c:v>68.794975514095242</c:v>
                </c:pt>
                <c:pt idx="35">
                  <c:v>70.794205045384103</c:v>
                </c:pt>
                <c:pt idx="36">
                  <c:v>73.481869900855074</c:v>
                </c:pt>
                <c:pt idx="37">
                  <c:v>77.014859228314847</c:v>
                </c:pt>
                <c:pt idx="38">
                  <c:v>81.556687188910146</c:v>
                </c:pt>
                <c:pt idx="39">
                  <c:v>87.266946927332597</c:v>
                </c:pt>
                <c:pt idx="40">
                  <c:v>94.287498295386385</c:v>
                </c:pt>
                <c:pt idx="41">
                  <c:v>102.72590875292431</c:v>
                </c:pt>
                <c:pt idx="42">
                  <c:v>112.63720695056904</c:v>
                </c:pt>
                <c:pt idx="43">
                  <c:v>124.00555163872765</c:v>
                </c:pt>
                <c:pt idx="44">
                  <c:v>136.72784443707621</c:v>
                </c:pt>
                <c:pt idx="45">
                  <c:v>150.60129831317909</c:v>
                </c:pt>
                <c:pt idx="46">
                  <c:v>165.31513709782081</c:v>
                </c:pt>
                <c:pt idx="47">
                  <c:v>180.43778579409116</c:v>
                </c:pt>
                <c:pt idx="48">
                  <c:v>195.36328479766973</c:v>
                </c:pt>
                <c:pt idx="49">
                  <c:v>209.13107486809596</c:v>
                </c:pt>
                <c:pt idx="50">
                  <c:v>220.03438215141429</c:v>
                </c:pt>
                <c:pt idx="51">
                  <c:v>225.18422588351291</c:v>
                </c:pt>
                <c:pt idx="52">
                  <c:v>220.75196094653663</c:v>
                </c:pt>
                <c:pt idx="53">
                  <c:v>203.76280909183069</c:v>
                </c:pt>
                <c:pt idx="54">
                  <c:v>174.94899416797983</c:v>
                </c:pt>
                <c:pt idx="55">
                  <c:v>140.06729323734669</c:v>
                </c:pt>
                <c:pt idx="56">
                  <c:v>107.46236754556348</c:v>
                </c:pt>
                <c:pt idx="57">
                  <c:v>83.415924359338234</c:v>
                </c:pt>
                <c:pt idx="58">
                  <c:v>69.410656033733545</c:v>
                </c:pt>
                <c:pt idx="59">
                  <c:v>63.175540826264687</c:v>
                </c:pt>
                <c:pt idx="60">
                  <c:v>61.498144326473422</c:v>
                </c:pt>
                <c:pt idx="61">
                  <c:v>62.107647559870465</c:v>
                </c:pt>
                <c:pt idx="62">
                  <c:v>63.969339540645223</c:v>
                </c:pt>
                <c:pt idx="63">
                  <c:v>66.822258406434869</c:v>
                </c:pt>
                <c:pt idx="64">
                  <c:v>70.727318392694755</c:v>
                </c:pt>
                <c:pt idx="65">
                  <c:v>75.830274234724413</c:v>
                </c:pt>
                <c:pt idx="66">
                  <c:v>82.263831598350663</c:v>
                </c:pt>
                <c:pt idx="67">
                  <c:v>90.100985724210275</c:v>
                </c:pt>
                <c:pt idx="68">
                  <c:v>99.321972141222886</c:v>
                </c:pt>
                <c:pt idx="69">
                  <c:v>109.78700328189957</c:v>
                </c:pt>
                <c:pt idx="70">
                  <c:v>121.21401853065176</c:v>
                </c:pt>
                <c:pt idx="71">
                  <c:v>133.14747469873822</c:v>
                </c:pt>
                <c:pt idx="72">
                  <c:v>144.85798146283983</c:v>
                </c:pt>
                <c:pt idx="73">
                  <c:v>155.05629038799322</c:v>
                </c:pt>
                <c:pt idx="74">
                  <c:v>161.43368125104772</c:v>
                </c:pt>
                <c:pt idx="75">
                  <c:v>160.62348756548366</c:v>
                </c:pt>
                <c:pt idx="76">
                  <c:v>149.68712493286094</c:v>
                </c:pt>
                <c:pt idx="77">
                  <c:v>129.00531088931746</c:v>
                </c:pt>
                <c:pt idx="78">
                  <c:v>103.73358546492931</c:v>
                </c:pt>
                <c:pt idx="79">
                  <c:v>81.13248713106448</c:v>
                </c:pt>
                <c:pt idx="80">
                  <c:v>65.83581692340843</c:v>
                </c:pt>
                <c:pt idx="81">
                  <c:v>57.885270167025475</c:v>
                </c:pt>
                <c:pt idx="82">
                  <c:v>54.657753446092642</c:v>
                </c:pt>
                <c:pt idx="83">
                  <c:v>53.580373283139323</c:v>
                </c:pt>
                <c:pt idx="84">
                  <c:v>53.223126371534505</c:v>
                </c:pt>
                <c:pt idx="85">
                  <c:v>53.047262230851487</c:v>
                </c:pt>
                <c:pt idx="86">
                  <c:v>52.906952723769663</c:v>
                </c:pt>
                <c:pt idx="87">
                  <c:v>52.773019704131841</c:v>
                </c:pt>
                <c:pt idx="88">
                  <c:v>52.641020780209814</c:v>
                </c:pt>
                <c:pt idx="89">
                  <c:v>52.510368821554508</c:v>
                </c:pt>
                <c:pt idx="90">
                  <c:v>52.380929163607107</c:v>
                </c:pt>
                <c:pt idx="91">
                  <c:v>52.252611893956917</c:v>
                </c:pt>
                <c:pt idx="92">
                  <c:v>52.125336085454407</c:v>
                </c:pt>
                <c:pt idx="93">
                  <c:v>51.999030303356065</c:v>
                </c:pt>
                <c:pt idx="94">
                  <c:v>51.873642467303448</c:v>
                </c:pt>
                <c:pt idx="95">
                  <c:v>51.749169795214137</c:v>
                </c:pt>
                <c:pt idx="96">
                  <c:v>51.625741148759573</c:v>
                </c:pt>
                <c:pt idx="97">
                  <c:v>51.50382602943499</c:v>
                </c:pt>
                <c:pt idx="98">
                  <c:v>51.384723934997638</c:v>
                </c:pt>
                <c:pt idx="99">
                  <c:v>51.271617537933217</c:v>
                </c:pt>
                <c:pt idx="100">
                  <c:v>51.171643183349254</c:v>
                </c:pt>
                <c:pt idx="101">
                  <c:v>51.099573366178163</c:v>
                </c:pt>
                <c:pt idx="102">
                  <c:v>51.08364800650368</c:v>
                </c:pt>
                <c:pt idx="103">
                  <c:v>51.173555061248486</c:v>
                </c:pt>
                <c:pt idx="104">
                  <c:v>51.449244820223754</c:v>
                </c:pt>
                <c:pt idx="105">
                  <c:v>52.027057964687778</c:v>
                </c:pt>
                <c:pt idx="106">
                  <c:v>53.056885194987359</c:v>
                </c:pt>
                <c:pt idx="107">
                  <c:v>54.701568647712818</c:v>
                </c:pt>
                <c:pt idx="108">
                  <c:v>57.088737306426744</c:v>
                </c:pt>
                <c:pt idx="109">
                  <c:v>60.228421105267451</c:v>
                </c:pt>
                <c:pt idx="110">
                  <c:v>63.904160541321261</c:v>
                </c:pt>
                <c:pt idx="111">
                  <c:v>67.580889091990031</c:v>
                </c:pt>
                <c:pt idx="112">
                  <c:v>70.422072377336889</c:v>
                </c:pt>
                <c:pt idx="113">
                  <c:v>71.515018154307</c:v>
                </c:pt>
                <c:pt idx="114">
                  <c:v>70.287521145470919</c:v>
                </c:pt>
                <c:pt idx="115">
                  <c:v>66.888618892261647</c:v>
                </c:pt>
                <c:pt idx="116">
                  <c:v>62.215464552118249</c:v>
                </c:pt>
                <c:pt idx="117">
                  <c:v>57.49025989520635</c:v>
                </c:pt>
                <c:pt idx="118">
                  <c:v>53.67211057736295</c:v>
                </c:pt>
                <c:pt idx="119">
                  <c:v>51.121744462171179</c:v>
                </c:pt>
                <c:pt idx="120">
                  <c:v>49.676903632503922</c:v>
                </c:pt>
                <c:pt idx="121">
                  <c:v>48.95343453990936</c:v>
                </c:pt>
                <c:pt idx="122">
                  <c:v>48.602204406387969</c:v>
                </c:pt>
                <c:pt idx="123">
                  <c:v>48.406443945751619</c:v>
                </c:pt>
                <c:pt idx="124">
                  <c:v>48.263665050676138</c:v>
                </c:pt>
                <c:pt idx="125">
                  <c:v>48.135392963107797</c:v>
                </c:pt>
                <c:pt idx="126">
                  <c:v>48.009894814838496</c:v>
                </c:pt>
                <c:pt idx="127">
                  <c:v>47.884197033358674</c:v>
                </c:pt>
                <c:pt idx="128">
                  <c:v>47.757631415189053</c:v>
                </c:pt>
                <c:pt idx="129">
                  <c:v>47.630025248129805</c:v>
                </c:pt>
                <c:pt idx="130">
                  <c:v>47.501297650869141</c:v>
                </c:pt>
                <c:pt idx="131">
                  <c:v>47.371401663096506</c:v>
                </c:pt>
                <c:pt idx="132">
                  <c:v>47.24039493501477</c:v>
                </c:pt>
                <c:pt idx="133">
                  <c:v>47.108798817317243</c:v>
                </c:pt>
                <c:pt idx="134">
                  <c:v>46.978945977189561</c:v>
                </c:pt>
                <c:pt idx="135">
                  <c:v>46.859160801174653</c:v>
                </c:pt>
                <c:pt idx="136">
                  <c:v>46.774195546847849</c:v>
                </c:pt>
                <c:pt idx="137">
                  <c:v>46.78496647030228</c:v>
                </c:pt>
                <c:pt idx="138">
                  <c:v>47.012255502323313</c:v>
                </c:pt>
                <c:pt idx="139">
                  <c:v>47.637821814615172</c:v>
                </c:pt>
                <c:pt idx="140">
                  <c:v>48.835672345416313</c:v>
                </c:pt>
                <c:pt idx="141">
                  <c:v>50.610278154896193</c:v>
                </c:pt>
                <c:pt idx="142">
                  <c:v>52.621978885806705</c:v>
                </c:pt>
                <c:pt idx="143">
                  <c:v>54.190996624381825</c:v>
                </c:pt>
                <c:pt idx="144">
                  <c:v>54.609211442503451</c:v>
                </c:pt>
                <c:pt idx="145">
                  <c:v>53.598747356200846</c:v>
                </c:pt>
                <c:pt idx="146">
                  <c:v>51.525822075370883</c:v>
                </c:pt>
                <c:pt idx="147">
                  <c:v>49.152542907187495</c:v>
                </c:pt>
                <c:pt idx="148">
                  <c:v>47.15221667949735</c:v>
                </c:pt>
                <c:pt idx="149">
                  <c:v>45.804065139745283</c:v>
                </c:pt>
                <c:pt idx="150">
                  <c:v>45.031220328125237</c:v>
                </c:pt>
                <c:pt idx="151">
                  <c:v>44.616360164242487</c:v>
                </c:pt>
                <c:pt idx="152">
                  <c:v>44.371970911752932</c:v>
                </c:pt>
                <c:pt idx="153">
                  <c:v>44.191769042370368</c:v>
                </c:pt>
                <c:pt idx="154">
                  <c:v>44.030985421952003</c:v>
                </c:pt>
                <c:pt idx="155">
                  <c:v>43.874983977264385</c:v>
                </c:pt>
                <c:pt idx="156">
                  <c:v>43.720008071782004</c:v>
                </c:pt>
                <c:pt idx="157">
                  <c:v>43.565336407243905</c:v>
                </c:pt>
                <c:pt idx="158">
                  <c:v>43.410913387998761</c:v>
                </c:pt>
                <c:pt idx="159">
                  <c:v>43.256794348020684</c:v>
                </c:pt>
                <c:pt idx="160">
                  <c:v>43.103042550682225</c:v>
                </c:pt>
                <c:pt idx="161">
                  <c:v>42.94971389080159</c:v>
                </c:pt>
                <c:pt idx="162">
                  <c:v>42.796855252122839</c:v>
                </c:pt>
                <c:pt idx="163">
                  <c:v>42.644504692251701</c:v>
                </c:pt>
                <c:pt idx="164">
                  <c:v>42.492691923385735</c:v>
                </c:pt>
                <c:pt idx="165">
                  <c:v>42.341438902994938</c:v>
                </c:pt>
                <c:pt idx="166">
                  <c:v>42.190760491356357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60.252907624305877</c:v>
                </c:pt>
                <c:pt idx="1">
                  <c:v>60.473753690262235</c:v>
                </c:pt>
                <c:pt idx="2">
                  <c:v>60.692762714659281</c:v>
                </c:pt>
                <c:pt idx="3">
                  <c:v>60.909657037204134</c:v>
                </c:pt>
                <c:pt idx="4">
                  <c:v>61.124127734276094</c:v>
                </c:pt>
                <c:pt idx="5">
                  <c:v>61.335832279325004</c:v>
                </c:pt>
                <c:pt idx="6">
                  <c:v>61.544392248592466</c:v>
                </c:pt>
                <c:pt idx="7">
                  <c:v>61.749391132320383</c:v>
                </c:pt>
                <c:pt idx="8">
                  <c:v>61.950372324382506</c:v>
                </c:pt>
                <c:pt idx="9">
                  <c:v>62.146837377040946</c:v>
                </c:pt>
                <c:pt idx="10">
                  <c:v>62.338244621941143</c:v>
                </c:pt>
                <c:pt idx="11">
                  <c:v>62.524008272994422</c:v>
                </c:pt>
                <c:pt idx="12">
                  <c:v>62.703498140732286</c:v>
                </c:pt>
                <c:pt idx="13">
                  <c:v>62.876040100102102</c:v>
                </c:pt>
                <c:pt idx="14">
                  <c:v>63.040917463315921</c:v>
                </c:pt>
                <c:pt idx="15">
                  <c:v>63.197373414831588</c:v>
                </c:pt>
                <c:pt idx="16">
                  <c:v>63.344614665193845</c:v>
                </c:pt>
                <c:pt idx="17">
                  <c:v>63.48181647249897</c:v>
                </c:pt>
                <c:pt idx="18">
                  <c:v>63.608129162829371</c:v>
                </c:pt>
                <c:pt idx="19">
                  <c:v>63.722686252400806</c:v>
                </c:pt>
                <c:pt idx="20">
                  <c:v>63.824614232947184</c:v>
                </c:pt>
                <c:pt idx="21">
                  <c:v>63.913044027166642</c:v>
                </c:pt>
                <c:pt idx="22">
                  <c:v>63.987124052829721</c:v>
                </c:pt>
                <c:pt idx="23">
                  <c:v>64.046034753486126</c:v>
                </c:pt>
                <c:pt idx="24">
                  <c:v>64.089004363051203</c:v>
                </c:pt>
                <c:pt idx="25">
                  <c:v>64.115325574890605</c:v>
                </c:pt>
                <c:pt idx="26">
                  <c:v>64.124372688918569</c:v>
                </c:pt>
                <c:pt idx="27">
                  <c:v>64.115618719657391</c:v>
                </c:pt>
                <c:pt idx="28">
                  <c:v>64.088651872203513</c:v>
                </c:pt>
                <c:pt idx="29">
                  <c:v>64.043190740045404</c:v>
                </c:pt>
                <c:pt idx="30">
                  <c:v>63.979097556710876</c:v>
                </c:pt>
                <c:pt idx="31">
                  <c:v>63.896388848906263</c:v>
                </c:pt>
                <c:pt idx="32">
                  <c:v>63.795242896359106</c:v>
                </c:pt>
                <c:pt idx="33">
                  <c:v>63.676003503883251</c:v>
                </c:pt>
                <c:pt idx="34">
                  <c:v>63.53917973123891</c:v>
                </c:pt>
                <c:pt idx="35">
                  <c:v>63.385441399037418</c:v>
                </c:pt>
                <c:pt idx="36">
                  <c:v>63.215610383385844</c:v>
                </c:pt>
                <c:pt idx="37">
                  <c:v>63.030647914449808</c:v>
                </c:pt>
                <c:pt idx="38">
                  <c:v>62.831638289400985</c:v>
                </c:pt>
                <c:pt idx="39">
                  <c:v>62.619769583184933</c:v>
                </c:pt>
                <c:pt idx="40">
                  <c:v>62.39631207789121</c:v>
                </c:pt>
                <c:pt idx="41">
                  <c:v>62.162595223213351</c:v>
                </c:pt>
                <c:pt idx="42">
                  <c:v>61.919983980894678</c:v>
                </c:pt>
                <c:pt idx="43">
                  <c:v>61.669855394340338</c:v>
                </c:pt>
                <c:pt idx="44">
                  <c:v>61.413576164591376</c:v>
                </c:pt>
                <c:pt idx="45">
                  <c:v>61.152481913414768</c:v>
                </c:pt>
                <c:pt idx="46">
                  <c:v>60.887858683984696</c:v>
                </c:pt>
                <c:pt idx="47">
                  <c:v>60.62092708157207</c:v>
                </c:pt>
                <c:pt idx="48">
                  <c:v>60.352829302944556</c:v>
                </c:pt>
                <c:pt idx="49">
                  <c:v>60.084619154792989</c:v>
                </c:pt>
                <c:pt idx="50">
                  <c:v>59.817255027413388</c:v>
                </c:pt>
                <c:pt idx="51">
                  <c:v>59.551595676522062</c:v>
                </c:pt>
                <c:pt idx="52">
                  <c:v>59.288398577227106</c:v>
                </c:pt>
                <c:pt idx="53">
                  <c:v>59.028320551074401</c:v>
                </c:pt>
                <c:pt idx="54">
                  <c:v>58.771920328865477</c:v>
                </c:pt>
                <c:pt idx="55">
                  <c:v>58.519662696145318</c:v>
                </c:pt>
                <c:pt idx="56">
                  <c:v>58.271923871378291</c:v>
                </c:pt>
                <c:pt idx="57">
                  <c:v>58.028997784846737</c:v>
                </c:pt>
                <c:pt idx="58">
                  <c:v>57.791102955123428</c:v>
                </c:pt>
                <c:pt idx="59">
                  <c:v>57.5583896957409</c:v>
                </c:pt>
                <c:pt idx="60">
                  <c:v>57.330947424046194</c:v>
                </c:pt>
                <c:pt idx="61">
                  <c:v>57.108811884423361</c:v>
                </c:pt>
                <c:pt idx="62">
                  <c:v>56.891972136961364</c:v>
                </c:pt>
                <c:pt idx="63">
                  <c:v>56.680377198724479</c:v>
                </c:pt>
                <c:pt idx="64">
                  <c:v>56.473942257075819</c:v>
                </c:pt>
                <c:pt idx="65">
                  <c:v>56.272554402495871</c:v>
                </c:pt>
                <c:pt idx="66">
                  <c:v>56.076077851875937</c:v>
                </c:pt>
                <c:pt idx="67">
                  <c:v>55.884358652461742</c:v>
                </c:pt>
                <c:pt idx="68">
                  <c:v>55.697228871776602</c:v>
                </c:pt>
                <c:pt idx="69">
                  <c:v>55.514510290376606</c:v>
                </c:pt>
                <c:pt idx="70">
                  <c:v>55.336017622651887</c:v>
                </c:pt>
                <c:pt idx="71">
                  <c:v>55.161561296574554</c:v>
                </c:pt>
                <c:pt idx="72">
                  <c:v>54.990949826773743</c:v>
                </c:pt>
                <c:pt idx="73">
                  <c:v>54.823991817028073</c:v>
                </c:pt>
                <c:pt idx="74">
                  <c:v>54.660497628595209</c:v>
                </c:pt>
                <c:pt idx="75">
                  <c:v>54.500280750084038</c:v>
                </c:pt>
                <c:pt idx="76">
                  <c:v>54.343158903105589</c:v>
                </c:pt>
                <c:pt idx="77">
                  <c:v>54.188954915948528</c:v>
                </c:pt>
                <c:pt idx="78">
                  <c:v>54.037497395205406</c:v>
                </c:pt>
                <c:pt idx="79">
                  <c:v>53.888621222778482</c:v>
                </c:pt>
                <c:pt idx="80">
                  <c:v>53.742167903131644</c:v>
                </c:pt>
                <c:pt idx="81">
                  <c:v>53.597985783117508</c:v>
                </c:pt>
                <c:pt idx="82">
                  <c:v>53.455930164255115</c:v>
                </c:pt>
                <c:pt idx="83">
                  <c:v>53.315863325008706</c:v>
                </c:pt>
                <c:pt idx="84">
                  <c:v>53.177654468447351</c:v>
                </c:pt>
                <c:pt idx="85">
                  <c:v>53.041179608664685</c:v>
                </c:pt>
                <c:pt idx="86">
                  <c:v>52.906321407514113</c:v>
                </c:pt>
                <c:pt idx="87">
                  <c:v>52.772968971565192</c:v>
                </c:pt>
                <c:pt idx="88">
                  <c:v>52.641017617708997</c:v>
                </c:pt>
                <c:pt idx="89">
                  <c:v>52.510368614522562</c:v>
                </c:pt>
                <c:pt idx="90">
                  <c:v>52.380928905336866</c:v>
                </c:pt>
                <c:pt idx="91">
                  <c:v>52.252610817926438</c:v>
                </c:pt>
                <c:pt idx="92">
                  <c:v>52.125331764839629</c:v>
                </c:pt>
                <c:pt idx="93">
                  <c:v>51.999013937605767</c:v>
                </c:pt>
                <c:pt idx="94">
                  <c:v>51.873583997376755</c:v>
                </c:pt>
                <c:pt idx="95">
                  <c:v>51.748972763975814</c:v>
                </c:pt>
                <c:pt idx="96">
                  <c:v>51.625114904826283</c:v>
                </c:pt>
                <c:pt idx="97">
                  <c:v>51.501948624808676</c:v>
                </c:pt>
                <c:pt idx="98">
                  <c:v>51.379415357738836</c:v>
                </c:pt>
                <c:pt idx="99">
                  <c:v>51.25745945986683</c:v>
                </c:pt>
                <c:pt idx="100">
                  <c:v>51.13602790556137</c:v>
                </c:pt>
                <c:pt idx="101">
                  <c:v>51.015069985163024</c:v>
                </c:pt>
                <c:pt idx="102">
                  <c:v>50.894537004861149</c:v>
                </c:pt>
                <c:pt idx="103">
                  <c:v>50.774381988371324</c:v>
                </c:pt>
                <c:pt idx="104">
                  <c:v>50.654559380163406</c:v>
                </c:pt>
                <c:pt idx="105">
                  <c:v>50.535024750017357</c:v>
                </c:pt>
                <c:pt idx="106">
                  <c:v>50.415734498765303</c:v>
                </c:pt>
                <c:pt idx="107">
                  <c:v>50.296645565220892</c:v>
                </c:pt>
                <c:pt idx="108">
                  <c:v>50.177715134502996</c:v>
                </c:pt>
                <c:pt idx="109">
                  <c:v>50.058900348237728</c:v>
                </c:pt>
                <c:pt idx="110">
                  <c:v>49.940158017476108</c:v>
                </c:pt>
                <c:pt idx="111">
                  <c:v>49.821444339601577</c:v>
                </c:pt>
                <c:pt idx="112">
                  <c:v>49.702714621027113</c:v>
                </c:pt>
                <c:pt idx="113">
                  <c:v>49.583923008101522</c:v>
                </c:pt>
                <c:pt idx="114">
                  <c:v>49.465022229361423</c:v>
                </c:pt>
                <c:pt idx="115">
                  <c:v>49.345963353077643</c:v>
                </c:pt>
                <c:pt idx="116">
                  <c:v>49.226695564948393</c:v>
                </c:pt>
                <c:pt idx="117">
                  <c:v>49.107165971773206</c:v>
                </c:pt>
                <c:pt idx="118">
                  <c:v>48.987319437980261</c:v>
                </c:pt>
                <c:pt idx="119">
                  <c:v>48.867098462944739</c:v>
                </c:pt>
                <c:pt idx="120">
                  <c:v>48.746443108080314</c:v>
                </c:pt>
                <c:pt idx="121">
                  <c:v>48.625290983650928</c:v>
                </c:pt>
                <c:pt idx="122">
                  <c:v>48.503577306056428</c:v>
                </c:pt>
                <c:pt idx="123">
                  <c:v>48.381235036900577</c:v>
                </c:pt>
                <c:pt idx="124">
                  <c:v>48.258195115337159</c:v>
                </c:pt>
                <c:pt idx="125">
                  <c:v>48.134386794886716</c:v>
                </c:pt>
                <c:pt idx="126">
                  <c:v>48.009738094982623</c:v>
                </c:pt>
                <c:pt idx="127">
                  <c:v>47.884176375804707</c:v>
                </c:pt>
                <c:pt idx="128">
                  <c:v>47.757629042366865</c:v>
                </c:pt>
                <c:pt idx="129">
                  <c:v>47.630024380239533</c:v>
                </c:pt>
                <c:pt idx="130">
                  <c:v>47.501292520658978</c:v>
                </c:pt>
                <c:pt idx="131">
                  <c:v>47.371366527116166</c:v>
                </c:pt>
                <c:pt idx="132">
                  <c:v>47.240183588934187</c:v>
                </c:pt>
                <c:pt idx="133">
                  <c:v>47.107686300046701</c:v>
                </c:pt>
                <c:pt idx="134">
                  <c:v>46.973823993517129</c:v>
                </c:pt>
                <c:pt idx="135">
                  <c:v>46.83855409474431</c:v>
                </c:pt>
                <c:pt idx="136">
                  <c:v>46.701843449355238</c:v>
                </c:pt>
                <c:pt idx="137">
                  <c:v>46.563669576135169</c:v>
                </c:pt>
                <c:pt idx="138">
                  <c:v>46.424021791667521</c:v>
                </c:pt>
                <c:pt idx="139">
                  <c:v>46.282902152289097</c:v>
                </c:pt>
                <c:pt idx="140">
                  <c:v>46.140326161032192</c:v>
                </c:pt>
                <c:pt idx="141">
                  <c:v>45.996323192746672</c:v>
                </c:pt>
                <c:pt idx="142">
                  <c:v>45.850936599620894</c:v>
                </c:pt>
                <c:pt idx="143">
                  <c:v>45.704223471577507</c:v>
                </c:pt>
                <c:pt idx="144">
                  <c:v>45.556254040895595</c:v>
                </c:pt>
                <c:pt idx="145">
                  <c:v>45.407110736980677</c:v>
                </c:pt>
                <c:pt idx="146">
                  <c:v>45.25688691430485</c:v>
                </c:pt>
                <c:pt idx="147">
                  <c:v>45.10568529288112</c:v>
                </c:pt>
                <c:pt idx="148">
                  <c:v>44.95361616493831</c:v>
                </c:pt>
                <c:pt idx="149">
                  <c:v>44.800795432598868</c:v>
                </c:pt>
                <c:pt idx="150">
                  <c:v>44.647342548488751</c:v>
                </c:pt>
                <c:pt idx="151">
                  <c:v>44.493378433855128</c:v>
                </c:pt>
                <c:pt idx="152">
                  <c:v>44.339023446886699</c:v>
                </c:pt>
                <c:pt idx="153">
                  <c:v>44.184395467878957</c:v>
                </c:pt>
                <c:pt idx="154">
                  <c:v>44.029608158368433</c:v>
                </c:pt>
                <c:pt idx="155">
                  <c:v>43.874769439328951</c:v>
                </c:pt>
                <c:pt idx="156">
                  <c:v>43.71998022005377</c:v>
                </c:pt>
                <c:pt idx="157">
                  <c:v>43.565333395524831</c:v>
                </c:pt>
                <c:pt idx="158">
                  <c:v>43.4109131168684</c:v>
                </c:pt>
                <c:pt idx="159">
                  <c:v>43.256794327708391</c:v>
                </c:pt>
                <c:pt idx="160">
                  <c:v>43.103042549416337</c:v>
                </c:pt>
                <c:pt idx="161">
                  <c:v>42.949713890735985</c:v>
                </c:pt>
                <c:pt idx="162">
                  <c:v>42.796855252120011</c:v>
                </c:pt>
                <c:pt idx="163">
                  <c:v>42.644504692251601</c:v>
                </c:pt>
                <c:pt idx="164">
                  <c:v>42.492691923385735</c:v>
                </c:pt>
                <c:pt idx="165">
                  <c:v>42.341438902994938</c:v>
                </c:pt>
                <c:pt idx="166">
                  <c:v>42.190760491356357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65.474999999999994</c:v>
                </c:pt>
                <c:pt idx="1">
                  <c:v>67.426000000000002</c:v>
                </c:pt>
                <c:pt idx="2">
                  <c:v>63.115000000000002</c:v>
                </c:pt>
                <c:pt idx="3">
                  <c:v>66.180000000000007</c:v>
                </c:pt>
                <c:pt idx="4">
                  <c:v>64.393000000000001</c:v>
                </c:pt>
                <c:pt idx="5">
                  <c:v>63.279000000000003</c:v>
                </c:pt>
                <c:pt idx="6">
                  <c:v>63.015999999999998</c:v>
                </c:pt>
                <c:pt idx="7">
                  <c:v>65.393000000000001</c:v>
                </c:pt>
                <c:pt idx="8">
                  <c:v>65.721000000000004</c:v>
                </c:pt>
                <c:pt idx="9">
                  <c:v>62.902000000000001</c:v>
                </c:pt>
                <c:pt idx="10">
                  <c:v>64.787000000000006</c:v>
                </c:pt>
                <c:pt idx="11">
                  <c:v>65.376999999999995</c:v>
                </c:pt>
                <c:pt idx="12">
                  <c:v>65.885000000000005</c:v>
                </c:pt>
                <c:pt idx="13">
                  <c:v>65.376999999999995</c:v>
                </c:pt>
                <c:pt idx="14">
                  <c:v>64.114999999999995</c:v>
                </c:pt>
                <c:pt idx="15">
                  <c:v>67.066000000000003</c:v>
                </c:pt>
                <c:pt idx="16">
                  <c:v>65.721000000000004</c:v>
                </c:pt>
                <c:pt idx="17">
                  <c:v>66.656000000000006</c:v>
                </c:pt>
                <c:pt idx="18">
                  <c:v>66.376999999999995</c:v>
                </c:pt>
                <c:pt idx="19">
                  <c:v>66.950999999999993</c:v>
                </c:pt>
                <c:pt idx="20">
                  <c:v>65.983999999999995</c:v>
                </c:pt>
                <c:pt idx="21">
                  <c:v>66.933999999999997</c:v>
                </c:pt>
                <c:pt idx="22">
                  <c:v>67.573999999999998</c:v>
                </c:pt>
                <c:pt idx="23">
                  <c:v>68.278999999999996</c:v>
                </c:pt>
                <c:pt idx="24">
                  <c:v>68.704999999999998</c:v>
                </c:pt>
                <c:pt idx="25">
                  <c:v>66.343999999999994</c:v>
                </c:pt>
                <c:pt idx="26">
                  <c:v>66.180000000000007</c:v>
                </c:pt>
                <c:pt idx="27">
                  <c:v>67.066000000000003</c:v>
                </c:pt>
                <c:pt idx="28">
                  <c:v>66.918000000000006</c:v>
                </c:pt>
                <c:pt idx="29">
                  <c:v>65.77</c:v>
                </c:pt>
                <c:pt idx="30">
                  <c:v>67.459000000000003</c:v>
                </c:pt>
                <c:pt idx="31">
                  <c:v>71.835999999999999</c:v>
                </c:pt>
                <c:pt idx="32">
                  <c:v>70.835999999999999</c:v>
                </c:pt>
                <c:pt idx="33">
                  <c:v>70.966999999999999</c:v>
                </c:pt>
                <c:pt idx="34">
                  <c:v>73.049000000000007</c:v>
                </c:pt>
                <c:pt idx="35">
                  <c:v>74.835999999999999</c:v>
                </c:pt>
                <c:pt idx="36">
                  <c:v>77.016000000000005</c:v>
                </c:pt>
                <c:pt idx="37">
                  <c:v>78.933999999999997</c:v>
                </c:pt>
                <c:pt idx="38">
                  <c:v>80.802999999999997</c:v>
                </c:pt>
                <c:pt idx="39">
                  <c:v>85.983999999999995</c:v>
                </c:pt>
                <c:pt idx="40">
                  <c:v>87.507999999999996</c:v>
                </c:pt>
                <c:pt idx="41">
                  <c:v>93.41</c:v>
                </c:pt>
                <c:pt idx="42">
                  <c:v>104.08199999999999</c:v>
                </c:pt>
                <c:pt idx="43">
                  <c:v>112.705</c:v>
                </c:pt>
                <c:pt idx="44">
                  <c:v>128.197</c:v>
                </c:pt>
                <c:pt idx="45">
                  <c:v>145.37700000000001</c:v>
                </c:pt>
                <c:pt idx="46">
                  <c:v>164.36099999999999</c:v>
                </c:pt>
                <c:pt idx="47">
                  <c:v>181.34399999999999</c:v>
                </c:pt>
                <c:pt idx="48">
                  <c:v>197.47499999999999</c:v>
                </c:pt>
                <c:pt idx="49">
                  <c:v>208.29499999999999</c:v>
                </c:pt>
                <c:pt idx="50">
                  <c:v>216.47499999999999</c:v>
                </c:pt>
                <c:pt idx="51">
                  <c:v>222.607</c:v>
                </c:pt>
                <c:pt idx="52">
                  <c:v>222.607</c:v>
                </c:pt>
                <c:pt idx="53">
                  <c:v>218.31100000000001</c:v>
                </c:pt>
                <c:pt idx="54">
                  <c:v>205.11500000000001</c:v>
                </c:pt>
                <c:pt idx="55">
                  <c:v>177.44300000000001</c:v>
                </c:pt>
                <c:pt idx="56">
                  <c:v>136.75399999999999</c:v>
                </c:pt>
                <c:pt idx="57">
                  <c:v>94.23</c:v>
                </c:pt>
                <c:pt idx="58">
                  <c:v>69.23</c:v>
                </c:pt>
                <c:pt idx="59">
                  <c:v>61.23</c:v>
                </c:pt>
                <c:pt idx="60">
                  <c:v>61</c:v>
                </c:pt>
                <c:pt idx="61">
                  <c:v>64.016000000000005</c:v>
                </c:pt>
                <c:pt idx="62">
                  <c:v>63.23</c:v>
                </c:pt>
                <c:pt idx="63">
                  <c:v>64</c:v>
                </c:pt>
                <c:pt idx="64">
                  <c:v>65.245999999999995</c:v>
                </c:pt>
                <c:pt idx="65">
                  <c:v>67.540999999999997</c:v>
                </c:pt>
                <c:pt idx="66">
                  <c:v>72.869</c:v>
                </c:pt>
                <c:pt idx="67">
                  <c:v>79.835999999999999</c:v>
                </c:pt>
                <c:pt idx="68">
                  <c:v>90.852000000000004</c:v>
                </c:pt>
                <c:pt idx="69">
                  <c:v>98.557000000000002</c:v>
                </c:pt>
                <c:pt idx="70">
                  <c:v>111.262</c:v>
                </c:pt>
                <c:pt idx="71">
                  <c:v>124.04900000000001</c:v>
                </c:pt>
                <c:pt idx="72">
                  <c:v>137.541</c:v>
                </c:pt>
                <c:pt idx="73">
                  <c:v>146.09800000000001</c:v>
                </c:pt>
                <c:pt idx="74">
                  <c:v>152.47499999999999</c:v>
                </c:pt>
                <c:pt idx="75">
                  <c:v>160.82</c:v>
                </c:pt>
                <c:pt idx="76">
                  <c:v>162.78700000000001</c:v>
                </c:pt>
                <c:pt idx="77">
                  <c:v>155.22999999999999</c:v>
                </c:pt>
                <c:pt idx="78">
                  <c:v>144.803</c:v>
                </c:pt>
                <c:pt idx="79">
                  <c:v>116.738</c:v>
                </c:pt>
                <c:pt idx="80">
                  <c:v>89.097999999999999</c:v>
                </c:pt>
                <c:pt idx="81">
                  <c:v>64.474999999999994</c:v>
                </c:pt>
                <c:pt idx="82">
                  <c:v>55.902000000000001</c:v>
                </c:pt>
                <c:pt idx="83">
                  <c:v>51.41</c:v>
                </c:pt>
                <c:pt idx="84">
                  <c:v>51.279000000000003</c:v>
                </c:pt>
                <c:pt idx="85">
                  <c:v>51.097999999999999</c:v>
                </c:pt>
                <c:pt idx="86">
                  <c:v>52.131</c:v>
                </c:pt>
                <c:pt idx="87">
                  <c:v>50.508000000000003</c:v>
                </c:pt>
                <c:pt idx="88">
                  <c:v>50.902000000000001</c:v>
                </c:pt>
                <c:pt idx="89">
                  <c:v>52.115000000000002</c:v>
                </c:pt>
                <c:pt idx="90">
                  <c:v>51.491999999999997</c:v>
                </c:pt>
                <c:pt idx="91">
                  <c:v>50.246000000000002</c:v>
                </c:pt>
                <c:pt idx="92">
                  <c:v>52.82</c:v>
                </c:pt>
                <c:pt idx="93">
                  <c:v>51.491999999999997</c:v>
                </c:pt>
                <c:pt idx="94">
                  <c:v>50.639000000000003</c:v>
                </c:pt>
                <c:pt idx="95">
                  <c:v>50.344000000000001</c:v>
                </c:pt>
                <c:pt idx="96">
                  <c:v>50.671999999999997</c:v>
                </c:pt>
                <c:pt idx="97">
                  <c:v>51.753999999999998</c:v>
                </c:pt>
                <c:pt idx="98">
                  <c:v>52.459000000000003</c:v>
                </c:pt>
                <c:pt idx="99">
                  <c:v>53.966999999999999</c:v>
                </c:pt>
                <c:pt idx="100">
                  <c:v>52.082000000000001</c:v>
                </c:pt>
                <c:pt idx="101">
                  <c:v>50.951000000000001</c:v>
                </c:pt>
                <c:pt idx="102">
                  <c:v>50.966999999999999</c:v>
                </c:pt>
                <c:pt idx="103">
                  <c:v>48.213000000000001</c:v>
                </c:pt>
                <c:pt idx="104">
                  <c:v>52.851999999999997</c:v>
                </c:pt>
                <c:pt idx="105">
                  <c:v>53.115000000000002</c:v>
                </c:pt>
                <c:pt idx="106">
                  <c:v>52.360999999999997</c:v>
                </c:pt>
                <c:pt idx="107">
                  <c:v>53.328000000000003</c:v>
                </c:pt>
                <c:pt idx="108">
                  <c:v>52.851999999999997</c:v>
                </c:pt>
                <c:pt idx="109">
                  <c:v>58.213000000000001</c:v>
                </c:pt>
                <c:pt idx="110">
                  <c:v>60.279000000000003</c:v>
                </c:pt>
                <c:pt idx="111">
                  <c:v>63.164000000000001</c:v>
                </c:pt>
                <c:pt idx="112">
                  <c:v>65.573999999999998</c:v>
                </c:pt>
                <c:pt idx="113">
                  <c:v>70.852000000000004</c:v>
                </c:pt>
                <c:pt idx="114">
                  <c:v>70.492000000000004</c:v>
                </c:pt>
                <c:pt idx="115">
                  <c:v>72.623000000000005</c:v>
                </c:pt>
                <c:pt idx="116">
                  <c:v>67.540999999999997</c:v>
                </c:pt>
                <c:pt idx="117">
                  <c:v>65.573999999999998</c:v>
                </c:pt>
                <c:pt idx="118">
                  <c:v>58.295000000000002</c:v>
                </c:pt>
                <c:pt idx="119">
                  <c:v>54.902000000000001</c:v>
                </c:pt>
                <c:pt idx="120">
                  <c:v>49.802999999999997</c:v>
                </c:pt>
                <c:pt idx="121">
                  <c:v>48.033000000000001</c:v>
                </c:pt>
                <c:pt idx="122">
                  <c:v>45.262</c:v>
                </c:pt>
                <c:pt idx="123">
                  <c:v>46.557000000000002</c:v>
                </c:pt>
                <c:pt idx="124">
                  <c:v>43.655999999999999</c:v>
                </c:pt>
                <c:pt idx="125">
                  <c:v>45.393000000000001</c:v>
                </c:pt>
                <c:pt idx="126">
                  <c:v>45.59</c:v>
                </c:pt>
                <c:pt idx="127">
                  <c:v>44.540999999999997</c:v>
                </c:pt>
                <c:pt idx="128">
                  <c:v>45.033000000000001</c:v>
                </c:pt>
                <c:pt idx="129">
                  <c:v>42.753999999999998</c:v>
                </c:pt>
                <c:pt idx="130">
                  <c:v>45.115000000000002</c:v>
                </c:pt>
                <c:pt idx="131">
                  <c:v>43.033000000000001</c:v>
                </c:pt>
                <c:pt idx="132">
                  <c:v>44.966999999999999</c:v>
                </c:pt>
                <c:pt idx="133">
                  <c:v>45.097999999999999</c:v>
                </c:pt>
                <c:pt idx="134">
                  <c:v>42.704999999999998</c:v>
                </c:pt>
                <c:pt idx="135">
                  <c:v>42.671999999999997</c:v>
                </c:pt>
                <c:pt idx="136">
                  <c:v>44.393000000000001</c:v>
                </c:pt>
                <c:pt idx="137">
                  <c:v>43.851999999999997</c:v>
                </c:pt>
                <c:pt idx="138">
                  <c:v>44.328000000000003</c:v>
                </c:pt>
                <c:pt idx="139">
                  <c:v>44.720999999999997</c:v>
                </c:pt>
                <c:pt idx="140">
                  <c:v>48.508000000000003</c:v>
                </c:pt>
                <c:pt idx="141">
                  <c:v>50.328000000000003</c:v>
                </c:pt>
                <c:pt idx="142">
                  <c:v>50.59</c:v>
                </c:pt>
                <c:pt idx="143">
                  <c:v>51.835999999999999</c:v>
                </c:pt>
                <c:pt idx="144">
                  <c:v>53.295000000000002</c:v>
                </c:pt>
                <c:pt idx="145">
                  <c:v>56.984000000000002</c:v>
                </c:pt>
                <c:pt idx="146">
                  <c:v>52.097999999999999</c:v>
                </c:pt>
                <c:pt idx="147">
                  <c:v>50.097999999999999</c:v>
                </c:pt>
                <c:pt idx="148">
                  <c:v>48.639000000000003</c:v>
                </c:pt>
                <c:pt idx="149">
                  <c:v>46.131</c:v>
                </c:pt>
                <c:pt idx="150">
                  <c:v>42.328000000000003</c:v>
                </c:pt>
                <c:pt idx="151">
                  <c:v>42.459000000000003</c:v>
                </c:pt>
                <c:pt idx="152">
                  <c:v>40.851999999999997</c:v>
                </c:pt>
                <c:pt idx="153">
                  <c:v>43.18</c:v>
                </c:pt>
                <c:pt idx="154">
                  <c:v>41.148000000000003</c:v>
                </c:pt>
                <c:pt idx="155">
                  <c:v>40.753999999999998</c:v>
                </c:pt>
                <c:pt idx="156">
                  <c:v>41.557000000000002</c:v>
                </c:pt>
                <c:pt idx="157">
                  <c:v>39.540999999999997</c:v>
                </c:pt>
                <c:pt idx="158">
                  <c:v>40.246000000000002</c:v>
                </c:pt>
                <c:pt idx="159">
                  <c:v>40.606999999999999</c:v>
                </c:pt>
                <c:pt idx="160">
                  <c:v>39.951000000000001</c:v>
                </c:pt>
                <c:pt idx="161">
                  <c:v>40.82</c:v>
                </c:pt>
                <c:pt idx="162">
                  <c:v>42.377000000000002</c:v>
                </c:pt>
                <c:pt idx="163">
                  <c:v>40.377000000000002</c:v>
                </c:pt>
                <c:pt idx="164">
                  <c:v>40.393000000000001</c:v>
                </c:pt>
                <c:pt idx="165">
                  <c:v>39.475000000000001</c:v>
                </c:pt>
                <c:pt idx="166">
                  <c:v>39.689</c:v>
                </c:pt>
                <c:pt idx="167">
                  <c:v>37.802999999999997</c:v>
                </c:pt>
                <c:pt idx="168">
                  <c:v>38</c:v>
                </c:pt>
                <c:pt idx="169">
                  <c:v>42.59</c:v>
                </c:pt>
                <c:pt idx="170">
                  <c:v>37.639000000000003</c:v>
                </c:pt>
                <c:pt idx="171">
                  <c:v>38.442999999999998</c:v>
                </c:pt>
                <c:pt idx="172">
                  <c:v>38.508000000000003</c:v>
                </c:pt>
                <c:pt idx="173">
                  <c:v>38.311</c:v>
                </c:pt>
                <c:pt idx="174">
                  <c:v>38.360999999999997</c:v>
                </c:pt>
                <c:pt idx="175">
                  <c:v>39.508000000000003</c:v>
                </c:pt>
                <c:pt idx="176">
                  <c:v>38.409999999999997</c:v>
                </c:pt>
                <c:pt idx="177">
                  <c:v>38.753999999999998</c:v>
                </c:pt>
                <c:pt idx="178">
                  <c:v>39.753999999999998</c:v>
                </c:pt>
                <c:pt idx="179">
                  <c:v>37.933999999999997</c:v>
                </c:pt>
                <c:pt idx="180">
                  <c:v>38.491999999999997</c:v>
                </c:pt>
                <c:pt idx="181">
                  <c:v>37.590000000000003</c:v>
                </c:pt>
                <c:pt idx="182">
                  <c:v>37.475000000000001</c:v>
                </c:pt>
                <c:pt idx="183">
                  <c:v>38.066000000000003</c:v>
                </c:pt>
                <c:pt idx="184">
                  <c:v>36.851999999999997</c:v>
                </c:pt>
                <c:pt idx="185">
                  <c:v>37.786999999999999</c:v>
                </c:pt>
                <c:pt idx="186">
                  <c:v>39.557000000000002</c:v>
                </c:pt>
                <c:pt idx="187">
                  <c:v>36.655999999999999</c:v>
                </c:pt>
                <c:pt idx="188">
                  <c:v>36.82</c:v>
                </c:pt>
                <c:pt idx="189">
                  <c:v>38.508000000000003</c:v>
                </c:pt>
                <c:pt idx="190">
                  <c:v>39.279000000000003</c:v>
                </c:pt>
                <c:pt idx="191">
                  <c:v>37.902000000000001</c:v>
                </c:pt>
                <c:pt idx="192">
                  <c:v>38.295000000000002</c:v>
                </c:pt>
                <c:pt idx="193">
                  <c:v>37.377000000000002</c:v>
                </c:pt>
                <c:pt idx="194">
                  <c:v>37.557000000000002</c:v>
                </c:pt>
                <c:pt idx="195">
                  <c:v>36.753999999999998</c:v>
                </c:pt>
                <c:pt idx="196">
                  <c:v>36.590000000000003</c:v>
                </c:pt>
                <c:pt idx="197">
                  <c:v>35.902000000000001</c:v>
                </c:pt>
                <c:pt idx="198">
                  <c:v>36.753999999999998</c:v>
                </c:pt>
                <c:pt idx="199">
                  <c:v>34.689</c:v>
                </c:pt>
                <c:pt idx="200">
                  <c:v>36.704999999999998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63.551704694547752</c:v>
                </c:pt>
                <c:pt idx="1">
                  <c:v>63.746257066129417</c:v>
                </c:pt>
                <c:pt idx="2">
                  <c:v>63.939531689905436</c:v>
                </c:pt>
                <c:pt idx="3">
                  <c:v>64.131289808143435</c:v>
                </c:pt>
                <c:pt idx="4">
                  <c:v>64.32126276685382</c:v>
                </c:pt>
                <c:pt idx="5">
                  <c:v>64.509149442477096</c:v>
                </c:pt>
                <c:pt idx="6">
                  <c:v>64.694613647956501</c:v>
                </c:pt>
                <c:pt idx="7">
                  <c:v>64.877281575104917</c:v>
                </c:pt>
                <c:pt idx="8">
                  <c:v>65.05673935022952</c:v>
                </c:pt>
                <c:pt idx="9">
                  <c:v>65.23253080843979</c:v>
                </c:pt>
                <c:pt idx="10">
                  <c:v>65.404155634562755</c:v>
                </c:pt>
                <c:pt idx="11">
                  <c:v>65.571068084846374</c:v>
                </c:pt>
                <c:pt idx="12">
                  <c:v>65.732676610021372</c:v>
                </c:pt>
                <c:pt idx="13">
                  <c:v>65.88834487354022</c:v>
                </c:pt>
                <c:pt idx="14">
                  <c:v>66.03739494110394</c:v>
                </c:pt>
                <c:pt idx="15">
                  <c:v>66.179113873033586</c:v>
                </c:pt>
                <c:pt idx="16">
                  <c:v>66.312765673061918</c:v>
                </c:pt>
                <c:pt idx="17">
                  <c:v>66.437611665402756</c:v>
                </c:pt>
                <c:pt idx="18">
                  <c:v>66.552944056357887</c:v>
                </c:pt>
                <c:pt idx="19">
                  <c:v>66.658139893675084</c:v>
                </c:pt>
                <c:pt idx="20">
                  <c:v>66.752746091786094</c:v>
                </c:pt>
                <c:pt idx="21">
                  <c:v>66.836610848279804</c:v>
                </c:pt>
                <c:pt idx="22">
                  <c:v>66.910082748056581</c:v>
                </c:pt>
                <c:pt idx="23">
                  <c:v>66.974306044191195</c:v>
                </c:pt>
                <c:pt idx="24">
                  <c:v>67.03164856967021</c:v>
                </c:pt>
                <c:pt idx="25">
                  <c:v>67.086306481493196</c:v>
                </c:pt>
                <c:pt idx="26">
                  <c:v>67.145135846238347</c:v>
                </c:pt>
                <c:pt idx="27">
                  <c:v>67.218762345949784</c:v>
                </c:pt>
                <c:pt idx="28">
                  <c:v>67.323013617383552</c:v>
                </c:pt>
                <c:pt idx="29">
                  <c:v>67.48069973306734</c:v>
                </c:pt>
                <c:pt idx="30">
                  <c:v>67.723731691906067</c:v>
                </c:pt>
                <c:pt idx="31">
                  <c:v>68.095511821020949</c:v>
                </c:pt>
                <c:pt idx="32">
                  <c:v>68.653452018854694</c:v>
                </c:pt>
                <c:pt idx="33">
                  <c:v>69.471377714756443</c:v>
                </c:pt>
                <c:pt idx="34">
                  <c:v>70.641464439688107</c:v>
                </c:pt>
                <c:pt idx="35">
                  <c:v>72.275243644661998</c:v>
                </c:pt>
                <c:pt idx="36">
                  <c:v>74.50312534827556</c:v>
                </c:pt>
                <c:pt idx="37">
                  <c:v>77.471843514432891</c:v>
                </c:pt>
                <c:pt idx="38">
                  <c:v>81.33926456161781</c:v>
                </c:pt>
                <c:pt idx="39">
                  <c:v>86.266136433432592</c:v>
                </c:pt>
                <c:pt idx="40">
                  <c:v>92.404612375976939</c:v>
                </c:pt>
                <c:pt idx="41">
                  <c:v>99.883760588084328</c:v>
                </c:pt>
                <c:pt idx="42">
                  <c:v>108.79274593180919</c:v>
                </c:pt>
                <c:pt idx="43">
                  <c:v>119.1628942285077</c:v>
                </c:pt>
                <c:pt idx="44">
                  <c:v>130.95034924439216</c:v>
                </c:pt>
                <c:pt idx="45">
                  <c:v>144.02140900395651</c:v>
                </c:pt>
                <c:pt idx="46">
                  <c:v>158.14270071989225</c:v>
                </c:pt>
                <c:pt idx="47">
                  <c:v>172.97730196361863</c:v>
                </c:pt>
                <c:pt idx="48">
                  <c:v>188.08130776125353</c:v>
                </c:pt>
                <c:pt idx="49">
                  <c:v>202.86698582617279</c:v>
                </c:pt>
                <c:pt idx="50">
                  <c:v>216.42326512657729</c:v>
                </c:pt>
                <c:pt idx="51">
                  <c:v>227.01874841447921</c:v>
                </c:pt>
                <c:pt idx="52">
                  <c:v>231.38686658241909</c:v>
                </c:pt>
                <c:pt idx="53">
                  <c:v>224.82850939237093</c:v>
                </c:pt>
                <c:pt idx="54">
                  <c:v>203.70434049123406</c:v>
                </c:pt>
                <c:pt idx="55">
                  <c:v>169.64130381865868</c:v>
                </c:pt>
                <c:pt idx="56">
                  <c:v>130.95857055950165</c:v>
                </c:pt>
                <c:pt idx="57">
                  <c:v>98.066297047441665</c:v>
                </c:pt>
                <c:pt idx="58">
                  <c:v>76.791161611133916</c:v>
                </c:pt>
                <c:pt idx="59">
                  <c:v>66.37869039032681</c:v>
                </c:pt>
                <c:pt idx="60">
                  <c:v>62.775871329722136</c:v>
                </c:pt>
                <c:pt idx="61">
                  <c:v>62.41224739060263</c:v>
                </c:pt>
                <c:pt idx="62">
                  <c:v>63.47337094485534</c:v>
                </c:pt>
                <c:pt idx="63">
                  <c:v>65.403166003450266</c:v>
                </c:pt>
                <c:pt idx="64">
                  <c:v>68.182693404055854</c:v>
                </c:pt>
                <c:pt idx="65">
                  <c:v>71.948835739155527</c:v>
                </c:pt>
                <c:pt idx="66">
                  <c:v>76.859508195692484</c:v>
                </c:pt>
                <c:pt idx="67">
                  <c:v>83.045878301016984</c:v>
                </c:pt>
                <c:pt idx="68">
                  <c:v>90.582662640272787</c:v>
                </c:pt>
                <c:pt idx="69">
                  <c:v>99.46089202812999</c:v>
                </c:pt>
                <c:pt idx="70">
                  <c:v>109.56370650154429</c:v>
                </c:pt>
                <c:pt idx="71">
                  <c:v>120.64864959128695</c:v>
                </c:pt>
                <c:pt idx="72">
                  <c:v>132.3352384956099</c:v>
                </c:pt>
                <c:pt idx="73">
                  <c:v>144.06917149523809</c:v>
                </c:pt>
                <c:pt idx="74">
                  <c:v>154.95296072767448</c:v>
                </c:pt>
                <c:pt idx="75">
                  <c:v>163.26350672701594</c:v>
                </c:pt>
                <c:pt idx="76">
                  <c:v>165.83938670496417</c:v>
                </c:pt>
                <c:pt idx="77">
                  <c:v>158.61662939979351</c:v>
                </c:pt>
                <c:pt idx="78">
                  <c:v>139.70477076495646</c:v>
                </c:pt>
                <c:pt idx="79">
                  <c:v>112.95618217560065</c:v>
                </c:pt>
                <c:pt idx="80">
                  <c:v>86.85640008072923</c:v>
                </c:pt>
                <c:pt idx="81">
                  <c:v>68.381627687422039</c:v>
                </c:pt>
                <c:pt idx="82">
                  <c:v>58.711794269021318</c:v>
                </c:pt>
                <c:pt idx="83">
                  <c:v>54.887194505317375</c:v>
                </c:pt>
                <c:pt idx="84">
                  <c:v>53.659446604566476</c:v>
                </c:pt>
                <c:pt idx="85">
                  <c:v>53.243033603713755</c:v>
                </c:pt>
                <c:pt idx="86">
                  <c:v>53.009597924489242</c:v>
                </c:pt>
                <c:pt idx="87">
                  <c:v>52.807206942475986</c:v>
                </c:pt>
                <c:pt idx="88">
                  <c:v>52.609779608148123</c:v>
                </c:pt>
                <c:pt idx="89">
                  <c:v>52.414021185400806</c:v>
                </c:pt>
                <c:pt idx="90">
                  <c:v>52.219554820287179</c:v>
                </c:pt>
                <c:pt idx="91">
                  <c:v>52.026276548409072</c:v>
                </c:pt>
                <c:pt idx="92">
                  <c:v>51.834106044213172</c:v>
                </c:pt>
                <c:pt idx="93">
                  <c:v>51.642970810195884</c:v>
                </c:pt>
                <c:pt idx="94">
                  <c:v>51.452809346308875</c:v>
                </c:pt>
                <c:pt idx="95">
                  <c:v>51.263583667322223</c:v>
                </c:pt>
                <c:pt idx="96">
                  <c:v>51.075315215901817</c:v>
                </c:pt>
                <c:pt idx="97">
                  <c:v>50.888180002835746</c:v>
                </c:pt>
                <c:pt idx="98">
                  <c:v>50.702742387821296</c:v>
                </c:pt>
                <c:pt idx="99">
                  <c:v>50.520486951252892</c:v>
                </c:pt>
                <c:pt idx="100">
                  <c:v>50.344934407054772</c:v>
                </c:pt>
                <c:pt idx="101">
                  <c:v>50.183787494983015</c:v>
                </c:pt>
                <c:pt idx="102">
                  <c:v>50.052677729955612</c:v>
                </c:pt>
                <c:pt idx="103">
                  <c:v>49.9810145367573</c:v>
                </c:pt>
                <c:pt idx="104">
                  <c:v>50.019921224404328</c:v>
                </c:pt>
                <c:pt idx="105">
                  <c:v>50.251009658038662</c:v>
                </c:pt>
                <c:pt idx="106">
                  <c:v>50.792702855824835</c:v>
                </c:pt>
                <c:pt idx="107">
                  <c:v>51.798251743338625</c:v>
                </c:pt>
                <c:pt idx="108">
                  <c:v>53.437221589335351</c:v>
                </c:pt>
                <c:pt idx="109">
                  <c:v>55.851101201312765</c:v>
                </c:pt>
                <c:pt idx="110">
                  <c:v>59.075967593910384</c:v>
                </c:pt>
                <c:pt idx="111">
                  <c:v>62.936577849633551</c:v>
                </c:pt>
                <c:pt idx="112">
                  <c:v>66.946159463424124</c:v>
                </c:pt>
                <c:pt idx="113">
                  <c:v>70.292473356926848</c:v>
                </c:pt>
                <c:pt idx="114">
                  <c:v>72.011256824564512</c:v>
                </c:pt>
                <c:pt idx="115">
                  <c:v>71.367983485601442</c:v>
                </c:pt>
                <c:pt idx="116">
                  <c:v>68.279442102812567</c:v>
                </c:pt>
                <c:pt idx="117">
                  <c:v>63.467423705952683</c:v>
                </c:pt>
                <c:pt idx="118">
                  <c:v>58.160873325464749</c:v>
                </c:pt>
                <c:pt idx="119">
                  <c:v>53.514409071826627</c:v>
                </c:pt>
                <c:pt idx="120">
                  <c:v>50.147617465237005</c:v>
                </c:pt>
                <c:pt idx="121">
                  <c:v>48.074792398574303</c:v>
                </c:pt>
                <c:pt idx="122">
                  <c:v>46.952045390688063</c:v>
                </c:pt>
                <c:pt idx="123">
                  <c:v>46.377708713544138</c:v>
                </c:pt>
                <c:pt idx="124">
                  <c:v>46.060356544360182</c:v>
                </c:pt>
                <c:pt idx="125">
                  <c:v>45.842470514349273</c:v>
                </c:pt>
                <c:pt idx="126">
                  <c:v>45.656858148384643</c:v>
                </c:pt>
                <c:pt idx="127">
                  <c:v>45.480304653960033</c:v>
                </c:pt>
                <c:pt idx="128">
                  <c:v>45.306230824448605</c:v>
                </c:pt>
                <c:pt idx="129">
                  <c:v>45.133107083054334</c:v>
                </c:pt>
                <c:pt idx="130">
                  <c:v>44.960656801677153</c:v>
                </c:pt>
                <c:pt idx="131">
                  <c:v>44.788869998136327</c:v>
                </c:pt>
                <c:pt idx="132">
                  <c:v>44.617841713916157</c:v>
                </c:pt>
                <c:pt idx="133">
                  <c:v>44.44797057593334</c:v>
                </c:pt>
                <c:pt idx="134">
                  <c:v>44.280880785349694</c:v>
                </c:pt>
                <c:pt idx="135">
                  <c:v>44.12248513319247</c:v>
                </c:pt>
                <c:pt idx="136">
                  <c:v>43.991324198632171</c:v>
                </c:pt>
                <c:pt idx="137">
                  <c:v>43.936566533961908</c:v>
                </c:pt>
                <c:pt idx="138">
                  <c:v>44.066156277711592</c:v>
                </c:pt>
                <c:pt idx="139">
                  <c:v>44.569083339765648</c:v>
                </c:pt>
                <c:pt idx="140">
                  <c:v>45.687755749444264</c:v>
                </c:pt>
                <c:pt idx="141">
                  <c:v>47.587314001378502</c:v>
                </c:pt>
                <c:pt idx="142">
                  <c:v>50.133189321305551</c:v>
                </c:pt>
                <c:pt idx="143">
                  <c:v>52.729218063543613</c:v>
                </c:pt>
                <c:pt idx="144">
                  <c:v>54.446751872954628</c:v>
                </c:pt>
                <c:pt idx="145">
                  <c:v>54.500783996889474</c:v>
                </c:pt>
                <c:pt idx="146">
                  <c:v>52.766979333770877</c:v>
                </c:pt>
                <c:pt idx="147">
                  <c:v>49.887713269950673</c:v>
                </c:pt>
                <c:pt idx="148">
                  <c:v>46.851381304457192</c:v>
                </c:pt>
                <c:pt idx="149">
                  <c:v>44.4160678053872</c:v>
                </c:pt>
                <c:pt idx="150">
                  <c:v>42.830416711933715</c:v>
                </c:pt>
                <c:pt idx="151">
                  <c:v>41.945831692163857</c:v>
                </c:pt>
                <c:pt idx="152">
                  <c:v>41.483823401234943</c:v>
                </c:pt>
                <c:pt idx="153">
                  <c:v>41.220377229481414</c:v>
                </c:pt>
                <c:pt idx="154">
                  <c:v>41.031753430082723</c:v>
                </c:pt>
                <c:pt idx="155">
                  <c:v>40.866081089791436</c:v>
                </c:pt>
                <c:pt idx="156">
                  <c:v>40.70617717152286</c:v>
                </c:pt>
                <c:pt idx="157">
                  <c:v>40.547432973998269</c:v>
                </c:pt>
                <c:pt idx="158">
                  <c:v>40.388814968072232</c:v>
                </c:pt>
                <c:pt idx="159">
                  <c:v>40.230106762790548</c:v>
                </c:pt>
                <c:pt idx="160">
                  <c:v>40.071246672633798</c:v>
                </c:pt>
                <c:pt idx="161">
                  <c:v>39.912200380366507</c:v>
                </c:pt>
                <c:pt idx="162">
                  <c:v>39.75294104179536</c:v>
                </c:pt>
                <c:pt idx="163">
                  <c:v>39.593446625893151</c:v>
                </c:pt>
                <c:pt idx="164">
                  <c:v>39.433699444382377</c:v>
                </c:pt>
                <c:pt idx="165">
                  <c:v>39.273685864984976</c:v>
                </c:pt>
                <c:pt idx="166">
                  <c:v>39.113396003487772</c:v>
                </c:pt>
                <c:pt idx="167">
                  <c:v>38.952823389452817</c:v>
                </c:pt>
                <c:pt idx="168">
                  <c:v>38.791964617035546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63.551704693331615</c:v>
                </c:pt>
                <c:pt idx="1">
                  <c:v>63.746257063061925</c:v>
                </c:pt>
                <c:pt idx="2">
                  <c:v>63.939531682297805</c:v>
                </c:pt>
                <c:pt idx="3">
                  <c:v>64.131289789591847</c:v>
                </c:pt>
                <c:pt idx="4">
                  <c:v>64.321262722372424</c:v>
                </c:pt>
                <c:pt idx="5">
                  <c:v>64.509149337609585</c:v>
                </c:pt>
                <c:pt idx="6">
                  <c:v>64.694613404865493</c:v>
                </c:pt>
                <c:pt idx="7">
                  <c:v>64.877281021038058</c:v>
                </c:pt>
                <c:pt idx="8">
                  <c:v>65.05673810851772</c:v>
                </c:pt>
                <c:pt idx="9">
                  <c:v>65.23252807225893</c:v>
                </c:pt>
                <c:pt idx="10">
                  <c:v>65.404149706208443</c:v>
                </c:pt>
                <c:pt idx="11">
                  <c:v>65.571055455267683</c:v>
                </c:pt>
                <c:pt idx="12">
                  <c:v>65.732650154950264</c:v>
                </c:pt>
                <c:pt idx="13">
                  <c:v>65.88829038635636</c:v>
                </c:pt>
                <c:pt idx="14">
                  <c:v>66.037284598011794</c:v>
                </c:pt>
                <c:pt idx="15">
                  <c:v>66.178894157229479</c:v>
                </c:pt>
                <c:pt idx="16">
                  <c:v>66.312335500404487</c:v>
                </c:pt>
                <c:pt idx="17">
                  <c:v>66.436783552279792</c:v>
                </c:pt>
                <c:pt idx="18">
                  <c:v>66.551376576783539</c:v>
                </c:pt>
                <c:pt idx="19">
                  <c:v>66.655222604553117</c:v>
                </c:pt>
                <c:pt idx="20">
                  <c:v>66.74740755285903</c:v>
                </c:pt>
                <c:pt idx="21">
                  <c:v>66.827005110788434</c:v>
                </c:pt>
                <c:pt idx="22">
                  <c:v>66.893088405311573</c:v>
                </c:pt>
                <c:pt idx="23">
                  <c:v>66.944743392206405</c:v>
                </c:pt>
                <c:pt idx="24">
                  <c:v>66.981083830930643</c:v>
                </c:pt>
                <c:pt idx="25">
                  <c:v>67.001267607044056</c:v>
                </c:pt>
                <c:pt idx="26">
                  <c:v>67.004514063973986</c:v>
                </c:pt>
                <c:pt idx="27">
                  <c:v>66.990121903713273</c:v>
                </c:pt>
                <c:pt idx="28">
                  <c:v>66.957487120852164</c:v>
                </c:pt>
                <c:pt idx="29">
                  <c:v>66.906120354626978</c:v>
                </c:pt>
                <c:pt idx="30">
                  <c:v>66.83566298824843</c:v>
                </c:pt>
                <c:pt idx="31">
                  <c:v>66.745901301952316</c:v>
                </c:pt>
                <c:pt idx="32">
                  <c:v>66.636778002735198</c:v>
                </c:pt>
                <c:pt idx="33">
                  <c:v>66.508400513728546</c:v>
                </c:pt>
                <c:pt idx="34">
                  <c:v>66.361045510248971</c:v>
                </c:pt>
                <c:pt idx="35">
                  <c:v>66.195159334274805</c:v>
                </c:pt>
                <c:pt idx="36">
                  <c:v>66.011354096769352</c:v>
                </c:pt>
                <c:pt idx="37">
                  <c:v>65.810399476459111</c:v>
                </c:pt>
                <c:pt idx="38">
                  <c:v>65.593210430144325</c:v>
                </c:pt>
                <c:pt idx="39">
                  <c:v>65.360831227776529</c:v>
                </c:pt>
                <c:pt idx="40">
                  <c:v>65.114416400108396</c:v>
                </c:pt>
                <c:pt idx="41">
                  <c:v>64.85520932446876</c:v>
                </c:pt>
                <c:pt idx="42">
                  <c:v>64.584519265386362</c:v>
                </c:pt>
                <c:pt idx="43">
                  <c:v>64.303697726113882</c:v>
                </c:pt>
                <c:pt idx="44">
                  <c:v>64.014114954205382</c:v>
                </c:pt>
                <c:pt idx="45">
                  <c:v>63.717137383431805</c:v>
                </c:pt>
                <c:pt idx="46">
                  <c:v>63.414106693585815</c:v>
                </c:pt>
                <c:pt idx="47">
                  <c:v>63.106321039895853</c:v>
                </c:pt>
                <c:pt idx="48">
                  <c:v>62.79501885688186</c:v>
                </c:pt>
                <c:pt idx="49">
                  <c:v>62.481365489511461</c:v>
                </c:pt>
                <c:pt idx="50">
                  <c:v>62.16644275819786</c:v>
                </c:pt>
                <c:pt idx="51">
                  <c:v>61.851241432200304</c:v>
                </c:pt>
                <c:pt idx="52">
                  <c:v>61.536656474506749</c:v>
                </c:pt>
                <c:pt idx="53">
                  <c:v>61.223484833832543</c:v>
                </c:pt>
                <c:pt idx="54">
                  <c:v>60.912425497064341</c:v>
                </c:pt>
                <c:pt idx="55">
                  <c:v>60.604081477388341</c:v>
                </c:pt>
                <c:pt idx="56">
                  <c:v>60.298963397023904</c:v>
                </c:pt>
                <c:pt idx="57">
                  <c:v>59.997494325517465</c:v>
                </c:pt>
                <c:pt idx="58">
                  <c:v>59.70001555104453</c:v>
                </c:pt>
                <c:pt idx="59">
                  <c:v>59.406792989168586</c:v>
                </c:pt>
                <c:pt idx="60">
                  <c:v>59.118023967322372</c:v>
                </c:pt>
                <c:pt idx="61">
                  <c:v>58.833844160682297</c:v>
                </c:pt>
                <c:pt idx="62">
                  <c:v>58.554334493448771</c:v>
                </c:pt>
                <c:pt idx="63">
                  <c:v>58.279527856779659</c:v>
                </c:pt>
                <c:pt idx="64">
                  <c:v>58.009415529289043</c:v>
                </c:pt>
                <c:pt idx="65">
                  <c:v>57.743953217174678</c:v>
                </c:pt>
                <c:pt idx="66">
                  <c:v>57.483066658165058</c:v>
                </c:pt>
                <c:pt idx="67">
                  <c:v>57.226656756413256</c:v>
                </c:pt>
                <c:pt idx="68">
                  <c:v>56.974604234300095</c:v>
                </c:pt>
                <c:pt idx="69">
                  <c:v>56.726773802106663</c:v>
                </c:pt>
                <c:pt idx="70">
                  <c:v>56.483017858054282</c:v>
                </c:pt>
                <c:pt idx="71">
                  <c:v>56.243179739719892</c:v>
                </c:pt>
                <c:pt idx="72">
                  <c:v>56.007096553769209</c:v>
                </c:pt>
                <c:pt idx="73">
                  <c:v>55.774601614746729</c:v>
                </c:pt>
                <c:pt idx="74">
                  <c:v>55.545526525731781</c:v>
                </c:pt>
                <c:pt idx="75">
                  <c:v>55.3197029343794</c:v>
                </c:pt>
                <c:pt idx="76">
                  <c:v>55.096963997537053</c:v>
                </c:pt>
                <c:pt idx="77">
                  <c:v>54.877145586534233</c:v>
                </c:pt>
                <c:pt idx="78">
                  <c:v>54.660087263610272</c:v>
                </c:pt>
                <c:pt idx="79">
                  <c:v>54.44563305796072</c:v>
                </c:pt>
                <c:pt idx="80">
                  <c:v>54.233632067690429</c:v>
                </c:pt>
                <c:pt idx="81">
                  <c:v>54.023938911676993</c:v>
                </c:pt>
                <c:pt idx="82">
                  <c:v>53.816414053056853</c:v>
                </c:pt>
                <c:pt idx="83">
                  <c:v>53.610924013811903</c:v>
                </c:pt>
                <c:pt idx="84">
                  <c:v>53.407341497800523</c:v>
                </c:pt>
                <c:pt idx="85">
                  <c:v>53.205545437573385</c:v>
                </c:pt>
                <c:pt idx="86">
                  <c:v>53.005420978458936</c:v>
                </c:pt>
                <c:pt idx="87">
                  <c:v>52.806859411704195</c:v>
                </c:pt>
                <c:pt idx="88">
                  <c:v>52.609758066915624</c:v>
                </c:pt>
                <c:pt idx="89">
                  <c:v>52.414020172659868</c:v>
                </c:pt>
                <c:pt idx="90">
                  <c:v>52.219554692847296</c:v>
                </c:pt>
                <c:pt idx="91">
                  <c:v>52.026276145426223</c:v>
                </c:pt>
                <c:pt idx="92">
                  <c:v>51.834104408948853</c:v>
                </c:pt>
                <c:pt idx="93">
                  <c:v>51.642964521724714</c:v>
                </c:pt>
                <c:pt idx="94">
                  <c:v>51.45278647753873</c:v>
                </c:pt>
                <c:pt idx="95">
                  <c:v>51.263505021270738</c:v>
                </c:pt>
                <c:pt idx="96">
                  <c:v>51.075059447199337</c:v>
                </c:pt>
                <c:pt idx="97">
                  <c:v>50.887393402295288</c:v>
                </c:pt>
                <c:pt idx="98">
                  <c:v>50.700454696399603</c:v>
                </c:pt>
                <c:pt idx="99">
                  <c:v>50.514195120827821</c:v>
                </c:pt>
                <c:pt idx="100">
                  <c:v>50.328570276639269</c:v>
                </c:pt>
                <c:pt idx="101">
                  <c:v>50.143539413546875</c:v>
                </c:pt>
                <c:pt idx="102">
                  <c:v>49.959065280214972</c:v>
                </c:pt>
                <c:pt idx="103">
                  <c:v>49.775113986489607</c:v>
                </c:pt>
                <c:pt idx="104">
                  <c:v>49.591654877924078</c:v>
                </c:pt>
                <c:pt idx="105">
                  <c:v>49.408660422791442</c:v>
                </c:pt>
                <c:pt idx="106">
                  <c:v>49.226106111614016</c:v>
                </c:pt>
                <c:pt idx="107">
                  <c:v>49.043970369075517</c:v>
                </c:pt>
                <c:pt idx="108">
                  <c:v>48.862234478013271</c:v>
                </c:pt>
                <c:pt idx="109">
                  <c:v>48.680882515006381</c:v>
                </c:pt>
                <c:pt idx="110">
                  <c:v>48.499901296875535</c:v>
                </c:pt>
                <c:pt idx="111">
                  <c:v>48.319280337187188</c:v>
                </c:pt>
                <c:pt idx="112">
                  <c:v>48.139011811600831</c:v>
                </c:pt>
                <c:pt idx="113">
                  <c:v>47.959090530610702</c:v>
                </c:pt>
                <c:pt idx="114">
                  <c:v>47.77951391790706</c:v>
                </c:pt>
                <c:pt idx="115">
                  <c:v>47.600281992216296</c:v>
                </c:pt>
                <c:pt idx="116">
                  <c:v>47.421397350071366</c:v>
                </c:pt>
                <c:pt idx="117">
                  <c:v>47.242865146519065</c:v>
                </c:pt>
                <c:pt idx="118">
                  <c:v>47.064693070293174</c:v>
                </c:pt>
                <c:pt idx="119">
                  <c:v>46.886891309483936</c:v>
                </c:pt>
                <c:pt idx="120">
                  <c:v>46.709472503231495</c:v>
                </c:pt>
                <c:pt idx="121">
                  <c:v>46.532451674487938</c:v>
                </c:pt>
                <c:pt idx="122">
                  <c:v>46.355846138458951</c:v>
                </c:pt>
                <c:pt idx="123">
                  <c:v>46.17967538099488</c:v>
                </c:pt>
                <c:pt idx="124">
                  <c:v>46.003960900997498</c:v>
                </c:pt>
                <c:pt idx="125">
                  <c:v>45.828726010902479</c:v>
                </c:pt>
                <c:pt idx="126">
                  <c:v>45.653995589550632</c:v>
                </c:pt>
                <c:pt idx="127">
                  <c:v>45.479795782340247</c:v>
                </c:pt>
                <c:pt idx="128">
                  <c:v>45.306153644525004</c:v>
                </c:pt>
                <c:pt idx="129">
                  <c:v>45.133096724944735</c:v>
                </c:pt>
                <c:pt idx="130">
                  <c:v>44.960652589392623</c:v>
                </c:pt>
                <c:pt idx="131">
                  <c:v>44.788848285249308</c:v>
                </c:pt>
                <c:pt idx="132">
                  <c:v>44.617709751933347</c:v>
                </c:pt>
                <c:pt idx="133">
                  <c:v>44.447261185061606</c:v>
                </c:pt>
                <c:pt idx="134">
                  <c:v>44.27752436586357</c:v>
                </c:pt>
                <c:pt idx="135">
                  <c:v>44.108517971167871</c:v>
                </c:pt>
                <c:pt idx="136">
                  <c:v>43.940256882938328</c:v>
                </c:pt>
                <c:pt idx="137">
                  <c:v>43.772751519590301</c:v>
                </c:pt>
                <c:pt idx="138">
                  <c:v>43.606007213841778</c:v>
                </c:pt>
                <c:pt idx="139">
                  <c:v>43.440023663319799</c:v>
                </c:pt>
                <c:pt idx="140">
                  <c:v>43.274794480249852</c:v>
                </c:pt>
                <c:pt idx="141">
                  <c:v>43.110306865073738</c:v>
                </c:pt>
                <c:pt idx="142">
                  <c:v>42.946541425645769</c:v>
                </c:pt>
                <c:pt idx="143">
                  <c:v>42.783472158769506</c:v>
                </c:pt>
                <c:pt idx="144">
                  <c:v>42.621066604434375</c:v>
                </c:pt>
                <c:pt idx="145">
                  <c:v>42.459286175543831</c:v>
                </c:pt>
                <c:pt idx="146">
                  <c:v>42.298086657680187</c:v>
                </c:pt>
                <c:pt idx="147">
                  <c:v>42.137418865122491</c:v>
                </c:pt>
                <c:pt idx="148">
                  <c:v>41.977229431558243</c:v>
                </c:pt>
                <c:pt idx="149">
                  <c:v>41.817461707323012</c:v>
                </c:pt>
                <c:pt idx="150">
                  <c:v>41.658056730080148</c:v>
                </c:pt>
                <c:pt idx="151">
                  <c:v>41.498954232983884</c:v>
                </c:pt>
                <c:pt idx="152">
                  <c:v>41.340093653724033</c:v>
                </c:pt>
                <c:pt idx="153">
                  <c:v>41.181415109396774</c:v>
                </c:pt>
                <c:pt idx="154">
                  <c:v>41.022860305655357</c:v>
                </c:pt>
                <c:pt idx="155">
                  <c:v>40.864373353680385</c:v>
                </c:pt>
                <c:pt idx="156">
                  <c:v>40.705901474682285</c:v>
                </c:pt>
                <c:pt idx="157">
                  <c:v>40.547395578370924</c:v>
                </c:pt>
                <c:pt idx="158">
                  <c:v>40.388810708579932</c:v>
                </c:pt>
                <c:pt idx="159">
                  <c:v>40.230106355556828</c:v>
                </c:pt>
                <c:pt idx="160">
                  <c:v>40.071246639967079</c:v>
                </c:pt>
                <c:pt idx="161">
                  <c:v>39.912200378168684</c:v>
                </c:pt>
                <c:pt idx="162">
                  <c:v>39.752941041671377</c:v>
                </c:pt>
                <c:pt idx="163">
                  <c:v>39.593446625887289</c:v>
                </c:pt>
                <c:pt idx="164">
                  <c:v>39.433699444382142</c:v>
                </c:pt>
                <c:pt idx="165">
                  <c:v>39.273685864984969</c:v>
                </c:pt>
                <c:pt idx="166">
                  <c:v>39.113396003487772</c:v>
                </c:pt>
                <c:pt idx="167">
                  <c:v>38.952823389452817</c:v>
                </c:pt>
                <c:pt idx="168">
                  <c:v>38.791964617035546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64.295000000000002</c:v>
                </c:pt>
                <c:pt idx="1">
                  <c:v>63.951000000000001</c:v>
                </c:pt>
                <c:pt idx="2">
                  <c:v>64.557000000000002</c:v>
                </c:pt>
                <c:pt idx="3">
                  <c:v>62.738</c:v>
                </c:pt>
                <c:pt idx="4">
                  <c:v>63.262</c:v>
                </c:pt>
                <c:pt idx="5">
                  <c:v>63.933999999999997</c:v>
                </c:pt>
                <c:pt idx="6">
                  <c:v>59.902000000000001</c:v>
                </c:pt>
                <c:pt idx="7">
                  <c:v>63.508000000000003</c:v>
                </c:pt>
                <c:pt idx="8">
                  <c:v>65.376999999999995</c:v>
                </c:pt>
                <c:pt idx="9">
                  <c:v>64.869</c:v>
                </c:pt>
                <c:pt idx="10">
                  <c:v>64.164000000000001</c:v>
                </c:pt>
                <c:pt idx="11">
                  <c:v>65.278999999999996</c:v>
                </c:pt>
                <c:pt idx="12">
                  <c:v>65.164000000000001</c:v>
                </c:pt>
                <c:pt idx="13">
                  <c:v>66.474999999999994</c:v>
                </c:pt>
                <c:pt idx="14">
                  <c:v>66.426000000000002</c:v>
                </c:pt>
                <c:pt idx="15">
                  <c:v>66.688999999999993</c:v>
                </c:pt>
                <c:pt idx="16">
                  <c:v>65.688999999999993</c:v>
                </c:pt>
                <c:pt idx="17">
                  <c:v>66.23</c:v>
                </c:pt>
                <c:pt idx="18">
                  <c:v>63.360999999999997</c:v>
                </c:pt>
                <c:pt idx="19">
                  <c:v>64.59</c:v>
                </c:pt>
                <c:pt idx="20">
                  <c:v>67.933999999999997</c:v>
                </c:pt>
                <c:pt idx="21">
                  <c:v>65.885000000000005</c:v>
                </c:pt>
                <c:pt idx="22">
                  <c:v>65.738</c:v>
                </c:pt>
                <c:pt idx="23">
                  <c:v>68.049000000000007</c:v>
                </c:pt>
                <c:pt idx="24">
                  <c:v>65.933999999999997</c:v>
                </c:pt>
                <c:pt idx="25">
                  <c:v>68.328000000000003</c:v>
                </c:pt>
                <c:pt idx="26">
                  <c:v>64.361000000000004</c:v>
                </c:pt>
                <c:pt idx="27">
                  <c:v>67.245999999999995</c:v>
                </c:pt>
                <c:pt idx="28">
                  <c:v>66.426000000000002</c:v>
                </c:pt>
                <c:pt idx="29">
                  <c:v>66.164000000000001</c:v>
                </c:pt>
                <c:pt idx="30">
                  <c:v>65.704999999999998</c:v>
                </c:pt>
                <c:pt idx="31">
                  <c:v>67.950999999999993</c:v>
                </c:pt>
                <c:pt idx="32">
                  <c:v>66.573999999999998</c:v>
                </c:pt>
                <c:pt idx="33">
                  <c:v>69.819999999999993</c:v>
                </c:pt>
                <c:pt idx="34">
                  <c:v>71.212999999999994</c:v>
                </c:pt>
                <c:pt idx="35">
                  <c:v>72.081999999999994</c:v>
                </c:pt>
                <c:pt idx="36">
                  <c:v>73.376999999999995</c:v>
                </c:pt>
                <c:pt idx="37">
                  <c:v>77.114999999999995</c:v>
                </c:pt>
                <c:pt idx="38">
                  <c:v>80.933999999999997</c:v>
                </c:pt>
                <c:pt idx="39">
                  <c:v>83.164000000000001</c:v>
                </c:pt>
                <c:pt idx="40">
                  <c:v>88.245999999999995</c:v>
                </c:pt>
                <c:pt idx="41">
                  <c:v>98.573999999999998</c:v>
                </c:pt>
                <c:pt idx="42">
                  <c:v>106.82</c:v>
                </c:pt>
                <c:pt idx="43">
                  <c:v>116.459</c:v>
                </c:pt>
                <c:pt idx="44">
                  <c:v>132.11500000000001</c:v>
                </c:pt>
                <c:pt idx="45">
                  <c:v>147.31100000000001</c:v>
                </c:pt>
                <c:pt idx="46">
                  <c:v>162.96700000000001</c:v>
                </c:pt>
                <c:pt idx="47">
                  <c:v>178.37700000000001</c:v>
                </c:pt>
                <c:pt idx="48">
                  <c:v>189</c:v>
                </c:pt>
                <c:pt idx="49">
                  <c:v>201.77</c:v>
                </c:pt>
                <c:pt idx="50">
                  <c:v>210.393</c:v>
                </c:pt>
                <c:pt idx="51">
                  <c:v>212</c:v>
                </c:pt>
                <c:pt idx="52">
                  <c:v>210.77</c:v>
                </c:pt>
                <c:pt idx="53">
                  <c:v>203.82</c:v>
                </c:pt>
                <c:pt idx="54">
                  <c:v>183.90199999999999</c:v>
                </c:pt>
                <c:pt idx="55">
                  <c:v>156.01599999999999</c:v>
                </c:pt>
                <c:pt idx="56">
                  <c:v>118.164</c:v>
                </c:pt>
                <c:pt idx="57">
                  <c:v>81.983999999999995</c:v>
                </c:pt>
                <c:pt idx="58">
                  <c:v>66.049000000000007</c:v>
                </c:pt>
                <c:pt idx="59">
                  <c:v>61.131</c:v>
                </c:pt>
                <c:pt idx="60">
                  <c:v>61.328000000000003</c:v>
                </c:pt>
                <c:pt idx="61">
                  <c:v>61.902000000000001</c:v>
                </c:pt>
                <c:pt idx="62">
                  <c:v>61.246000000000002</c:v>
                </c:pt>
                <c:pt idx="63">
                  <c:v>62.23</c:v>
                </c:pt>
                <c:pt idx="64">
                  <c:v>64.950999999999993</c:v>
                </c:pt>
                <c:pt idx="65">
                  <c:v>68.376999999999995</c:v>
                </c:pt>
                <c:pt idx="66">
                  <c:v>74.097999999999999</c:v>
                </c:pt>
                <c:pt idx="67">
                  <c:v>78.802999999999997</c:v>
                </c:pt>
                <c:pt idx="68">
                  <c:v>86.459000000000003</c:v>
                </c:pt>
                <c:pt idx="69">
                  <c:v>96.885000000000005</c:v>
                </c:pt>
                <c:pt idx="70">
                  <c:v>106.98399999999999</c:v>
                </c:pt>
                <c:pt idx="71">
                  <c:v>118.672</c:v>
                </c:pt>
                <c:pt idx="72">
                  <c:v>130.09800000000001</c:v>
                </c:pt>
                <c:pt idx="73">
                  <c:v>138.52500000000001</c:v>
                </c:pt>
                <c:pt idx="74">
                  <c:v>145.83600000000001</c:v>
                </c:pt>
                <c:pt idx="75">
                  <c:v>151.88499999999999</c:v>
                </c:pt>
                <c:pt idx="76">
                  <c:v>152.03299999999999</c:v>
                </c:pt>
                <c:pt idx="77">
                  <c:v>147.34399999999999</c:v>
                </c:pt>
                <c:pt idx="78">
                  <c:v>135.62299999999999</c:v>
                </c:pt>
                <c:pt idx="79">
                  <c:v>112.98399999999999</c:v>
                </c:pt>
                <c:pt idx="80">
                  <c:v>88.442999999999998</c:v>
                </c:pt>
                <c:pt idx="81">
                  <c:v>68.376999999999995</c:v>
                </c:pt>
                <c:pt idx="82">
                  <c:v>56.984000000000002</c:v>
                </c:pt>
                <c:pt idx="83">
                  <c:v>52.048999999999999</c:v>
                </c:pt>
                <c:pt idx="84">
                  <c:v>53.311</c:v>
                </c:pt>
                <c:pt idx="85">
                  <c:v>52.966999999999999</c:v>
                </c:pt>
                <c:pt idx="86">
                  <c:v>52.689</c:v>
                </c:pt>
                <c:pt idx="87">
                  <c:v>51.966999999999999</c:v>
                </c:pt>
                <c:pt idx="88">
                  <c:v>53.738</c:v>
                </c:pt>
                <c:pt idx="89">
                  <c:v>52.197000000000003</c:v>
                </c:pt>
                <c:pt idx="90">
                  <c:v>50.048999999999999</c:v>
                </c:pt>
                <c:pt idx="91">
                  <c:v>49.491999999999997</c:v>
                </c:pt>
                <c:pt idx="92">
                  <c:v>50.704999999999998</c:v>
                </c:pt>
                <c:pt idx="93">
                  <c:v>50.328000000000003</c:v>
                </c:pt>
                <c:pt idx="94">
                  <c:v>50.869</c:v>
                </c:pt>
                <c:pt idx="95">
                  <c:v>48.164000000000001</c:v>
                </c:pt>
                <c:pt idx="96">
                  <c:v>49.262</c:v>
                </c:pt>
                <c:pt idx="97">
                  <c:v>52.213000000000001</c:v>
                </c:pt>
                <c:pt idx="98">
                  <c:v>49.738</c:v>
                </c:pt>
                <c:pt idx="99">
                  <c:v>49.262</c:v>
                </c:pt>
                <c:pt idx="100">
                  <c:v>48.851999999999997</c:v>
                </c:pt>
                <c:pt idx="101">
                  <c:v>50.097999999999999</c:v>
                </c:pt>
                <c:pt idx="102">
                  <c:v>51.639000000000003</c:v>
                </c:pt>
                <c:pt idx="103">
                  <c:v>50.720999999999997</c:v>
                </c:pt>
                <c:pt idx="104">
                  <c:v>49.671999999999997</c:v>
                </c:pt>
                <c:pt idx="105">
                  <c:v>51.524999999999999</c:v>
                </c:pt>
                <c:pt idx="106">
                  <c:v>50.344000000000001</c:v>
                </c:pt>
                <c:pt idx="107">
                  <c:v>51.689</c:v>
                </c:pt>
                <c:pt idx="108">
                  <c:v>51.933999999999997</c:v>
                </c:pt>
                <c:pt idx="109">
                  <c:v>52.377000000000002</c:v>
                </c:pt>
                <c:pt idx="110">
                  <c:v>55.82</c:v>
                </c:pt>
                <c:pt idx="111">
                  <c:v>59</c:v>
                </c:pt>
                <c:pt idx="112">
                  <c:v>62.835999999999999</c:v>
                </c:pt>
                <c:pt idx="113">
                  <c:v>65.933999999999997</c:v>
                </c:pt>
                <c:pt idx="114">
                  <c:v>70.459000000000003</c:v>
                </c:pt>
                <c:pt idx="115">
                  <c:v>72.426000000000002</c:v>
                </c:pt>
                <c:pt idx="116">
                  <c:v>68.295000000000002</c:v>
                </c:pt>
                <c:pt idx="117">
                  <c:v>66.787000000000006</c:v>
                </c:pt>
                <c:pt idx="118">
                  <c:v>61.835999999999999</c:v>
                </c:pt>
                <c:pt idx="119">
                  <c:v>58.41</c:v>
                </c:pt>
                <c:pt idx="120">
                  <c:v>50.933999999999997</c:v>
                </c:pt>
                <c:pt idx="121">
                  <c:v>49.148000000000003</c:v>
                </c:pt>
                <c:pt idx="122">
                  <c:v>47.426000000000002</c:v>
                </c:pt>
                <c:pt idx="123">
                  <c:v>48.048999999999999</c:v>
                </c:pt>
                <c:pt idx="124">
                  <c:v>45.148000000000003</c:v>
                </c:pt>
                <c:pt idx="125">
                  <c:v>46.082000000000001</c:v>
                </c:pt>
                <c:pt idx="126">
                  <c:v>46.197000000000003</c:v>
                </c:pt>
                <c:pt idx="127">
                  <c:v>44.77</c:v>
                </c:pt>
                <c:pt idx="128">
                  <c:v>44.131</c:v>
                </c:pt>
                <c:pt idx="129">
                  <c:v>45.524999999999999</c:v>
                </c:pt>
                <c:pt idx="130">
                  <c:v>42.884999999999998</c:v>
                </c:pt>
                <c:pt idx="131">
                  <c:v>45.164000000000001</c:v>
                </c:pt>
                <c:pt idx="132">
                  <c:v>43.475000000000001</c:v>
                </c:pt>
                <c:pt idx="133">
                  <c:v>45.197000000000003</c:v>
                </c:pt>
                <c:pt idx="134">
                  <c:v>42.802999999999997</c:v>
                </c:pt>
                <c:pt idx="135">
                  <c:v>43.786999999999999</c:v>
                </c:pt>
                <c:pt idx="136">
                  <c:v>45.048999999999999</c:v>
                </c:pt>
                <c:pt idx="137">
                  <c:v>42.393000000000001</c:v>
                </c:pt>
                <c:pt idx="138">
                  <c:v>44.639000000000003</c:v>
                </c:pt>
                <c:pt idx="139">
                  <c:v>46.606999999999999</c:v>
                </c:pt>
                <c:pt idx="140">
                  <c:v>47.689</c:v>
                </c:pt>
                <c:pt idx="141">
                  <c:v>46.720999999999997</c:v>
                </c:pt>
                <c:pt idx="142">
                  <c:v>47.377000000000002</c:v>
                </c:pt>
                <c:pt idx="143">
                  <c:v>51.802999999999997</c:v>
                </c:pt>
                <c:pt idx="144">
                  <c:v>54.426000000000002</c:v>
                </c:pt>
                <c:pt idx="145">
                  <c:v>54.951000000000001</c:v>
                </c:pt>
                <c:pt idx="146">
                  <c:v>54.148000000000003</c:v>
                </c:pt>
                <c:pt idx="147">
                  <c:v>55.426000000000002</c:v>
                </c:pt>
                <c:pt idx="148">
                  <c:v>51.917999999999999</c:v>
                </c:pt>
                <c:pt idx="149">
                  <c:v>49.360999999999997</c:v>
                </c:pt>
                <c:pt idx="150">
                  <c:v>44.23</c:v>
                </c:pt>
                <c:pt idx="151">
                  <c:v>42.246000000000002</c:v>
                </c:pt>
                <c:pt idx="152">
                  <c:v>41.115000000000002</c:v>
                </c:pt>
                <c:pt idx="153">
                  <c:v>43.033000000000001</c:v>
                </c:pt>
                <c:pt idx="154">
                  <c:v>42.884999999999998</c:v>
                </c:pt>
                <c:pt idx="155">
                  <c:v>43.082000000000001</c:v>
                </c:pt>
                <c:pt idx="156">
                  <c:v>39.508000000000003</c:v>
                </c:pt>
                <c:pt idx="157">
                  <c:v>41.933999999999997</c:v>
                </c:pt>
                <c:pt idx="158">
                  <c:v>41.851999999999997</c:v>
                </c:pt>
                <c:pt idx="159">
                  <c:v>41.951000000000001</c:v>
                </c:pt>
                <c:pt idx="160">
                  <c:v>39.18</c:v>
                </c:pt>
                <c:pt idx="161">
                  <c:v>42.475000000000001</c:v>
                </c:pt>
                <c:pt idx="162">
                  <c:v>41.328000000000003</c:v>
                </c:pt>
                <c:pt idx="163">
                  <c:v>38.770000000000003</c:v>
                </c:pt>
                <c:pt idx="164">
                  <c:v>40.262</c:v>
                </c:pt>
                <c:pt idx="165">
                  <c:v>39.131</c:v>
                </c:pt>
                <c:pt idx="166">
                  <c:v>43.344000000000001</c:v>
                </c:pt>
                <c:pt idx="167">
                  <c:v>37.475000000000001</c:v>
                </c:pt>
                <c:pt idx="168">
                  <c:v>40.557000000000002</c:v>
                </c:pt>
                <c:pt idx="169">
                  <c:v>40.066000000000003</c:v>
                </c:pt>
                <c:pt idx="170">
                  <c:v>39.426000000000002</c:v>
                </c:pt>
                <c:pt idx="171">
                  <c:v>41.23</c:v>
                </c:pt>
                <c:pt idx="172">
                  <c:v>41.131</c:v>
                </c:pt>
                <c:pt idx="173">
                  <c:v>43</c:v>
                </c:pt>
                <c:pt idx="174">
                  <c:v>38.966999999999999</c:v>
                </c:pt>
                <c:pt idx="175">
                  <c:v>39.966999999999999</c:v>
                </c:pt>
                <c:pt idx="176">
                  <c:v>40.573999999999998</c:v>
                </c:pt>
                <c:pt idx="177">
                  <c:v>39.738</c:v>
                </c:pt>
                <c:pt idx="178">
                  <c:v>38.770000000000003</c:v>
                </c:pt>
                <c:pt idx="179">
                  <c:v>39.409999999999997</c:v>
                </c:pt>
                <c:pt idx="180">
                  <c:v>40.442999999999998</c:v>
                </c:pt>
                <c:pt idx="181">
                  <c:v>39.802999999999997</c:v>
                </c:pt>
                <c:pt idx="182">
                  <c:v>39.18</c:v>
                </c:pt>
                <c:pt idx="183">
                  <c:v>38.869</c:v>
                </c:pt>
                <c:pt idx="184">
                  <c:v>37.917999999999999</c:v>
                </c:pt>
                <c:pt idx="185">
                  <c:v>38.115000000000002</c:v>
                </c:pt>
                <c:pt idx="186">
                  <c:v>37.902000000000001</c:v>
                </c:pt>
                <c:pt idx="187">
                  <c:v>37.540999999999997</c:v>
                </c:pt>
                <c:pt idx="188">
                  <c:v>38.606999999999999</c:v>
                </c:pt>
                <c:pt idx="189">
                  <c:v>38.573999999999998</c:v>
                </c:pt>
                <c:pt idx="190">
                  <c:v>38.311</c:v>
                </c:pt>
                <c:pt idx="191">
                  <c:v>39.966999999999999</c:v>
                </c:pt>
                <c:pt idx="192">
                  <c:v>38.590000000000003</c:v>
                </c:pt>
                <c:pt idx="193">
                  <c:v>38.279000000000003</c:v>
                </c:pt>
                <c:pt idx="194">
                  <c:v>37.279000000000003</c:v>
                </c:pt>
                <c:pt idx="195">
                  <c:v>38.704999999999998</c:v>
                </c:pt>
                <c:pt idx="196">
                  <c:v>36.426000000000002</c:v>
                </c:pt>
                <c:pt idx="197">
                  <c:v>37.869</c:v>
                </c:pt>
                <c:pt idx="198">
                  <c:v>38.262</c:v>
                </c:pt>
                <c:pt idx="199">
                  <c:v>39.033000000000001</c:v>
                </c:pt>
                <c:pt idx="200">
                  <c:v>38.213000000000001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63.21365348133881</c:v>
                </c:pt>
                <c:pt idx="1">
                  <c:v>63.356888820534117</c:v>
                </c:pt>
                <c:pt idx="2">
                  <c:v>63.498536858619232</c:v>
                </c:pt>
                <c:pt idx="3">
                  <c:v>63.638355144370038</c:v>
                </c:pt>
                <c:pt idx="4">
                  <c:v>63.776073772704841</c:v>
                </c:pt>
                <c:pt idx="5">
                  <c:v>63.911393323104498</c:v>
                </c:pt>
                <c:pt idx="6">
                  <c:v>64.043982846661507</c:v>
                </c:pt>
                <c:pt idx="7">
                  <c:v>64.173477966900379</c:v>
                </c:pt>
                <c:pt idx="8">
                  <c:v>64.299479182810728</c:v>
                </c:pt>
                <c:pt idx="9">
                  <c:v>64.42155049721346</c:v>
                </c:pt>
                <c:pt idx="10">
                  <c:v>64.539218547494841</c:v>
                </c:pt>
                <c:pt idx="11">
                  <c:v>64.651972502089933</c:v>
                </c:pt>
                <c:pt idx="12">
                  <c:v>64.759265126416963</c:v>
                </c:pt>
                <c:pt idx="13">
                  <c:v>64.860515650249397</c:v>
                </c:pt>
                <c:pt idx="14">
                  <c:v>64.955115436506063</c:v>
                </c:pt>
                <c:pt idx="15">
                  <c:v>65.042438034754085</c:v>
                </c:pt>
                <c:pt idx="16">
                  <c:v>65.121856106868705</c:v>
                </c:pt>
                <c:pt idx="17">
                  <c:v>65.192769076603952</c:v>
                </c:pt>
                <c:pt idx="18">
                  <c:v>65.254647350931194</c:v>
                </c:pt>
                <c:pt idx="19">
                  <c:v>65.307101780790944</c:v>
                </c:pt>
                <c:pt idx="20">
                  <c:v>65.349990855357063</c:v>
                </c:pt>
                <c:pt idx="21">
                  <c:v>65.383583077110586</c:v>
                </c:pt>
                <c:pt idx="22">
                  <c:v>65.408798016568412</c:v>
                </c:pt>
                <c:pt idx="23">
                  <c:v>65.427556398240171</c:v>
                </c:pt>
                <c:pt idx="24">
                  <c:v>65.443276507279762</c:v>
                </c:pt>
                <c:pt idx="25">
                  <c:v>65.461559932883603</c:v>
                </c:pt>
                <c:pt idx="26">
                  <c:v>65.49111216606407</c:v>
                </c:pt>
                <c:pt idx="27">
                  <c:v>65.54494006027825</c:v>
                </c:pt>
                <c:pt idx="28">
                  <c:v>65.641855188473443</c:v>
                </c:pt>
                <c:pt idx="29">
                  <c:v>65.808285908292618</c:v>
                </c:pt>
                <c:pt idx="30">
                  <c:v>66.080358025347266</c:v>
                </c:pt>
                <c:pt idx="31">
                  <c:v>66.506142188884652</c:v>
                </c:pt>
                <c:pt idx="32">
                  <c:v>67.147886025689772</c:v>
                </c:pt>
                <c:pt idx="33">
                  <c:v>68.083954963488907</c:v>
                </c:pt>
                <c:pt idx="34">
                  <c:v>69.410107356762225</c:v>
                </c:pt>
                <c:pt idx="35">
                  <c:v>71.239642356669592</c:v>
                </c:pt>
                <c:pt idx="36">
                  <c:v>73.701903769117905</c:v>
                </c:pt>
                <c:pt idx="37">
                  <c:v>76.938624147046738</c:v>
                </c:pt>
                <c:pt idx="38">
                  <c:v>81.097674579742502</c:v>
                </c:pt>
                <c:pt idx="39">
                  <c:v>86.323965698536369</c:v>
                </c:pt>
                <c:pt idx="40">
                  <c:v>92.747531452102947</c:v>
                </c:pt>
                <c:pt idx="41">
                  <c:v>100.46920898101718</c:v>
                </c:pt>
                <c:pt idx="42">
                  <c:v>109.54477364447357</c:v>
                </c:pt>
                <c:pt idx="43">
                  <c:v>119.96884310556916</c:v>
                </c:pt>
                <c:pt idx="44">
                  <c:v>131.66024647226789</c:v>
                </c:pt>
                <c:pt idx="45">
                  <c:v>144.45069480681755</c:v>
                </c:pt>
                <c:pt idx="46">
                  <c:v>158.07781329380339</c:v>
                </c:pt>
                <c:pt idx="47">
                  <c:v>172.17894187805447</c:v>
                </c:pt>
                <c:pt idx="48">
                  <c:v>186.26447223029348</c:v>
                </c:pt>
                <c:pt idx="49">
                  <c:v>199.60664986808354</c:v>
                </c:pt>
                <c:pt idx="50">
                  <c:v>210.93987333477256</c:v>
                </c:pt>
                <c:pt idx="51">
                  <c:v>217.98701869493118</c:v>
                </c:pt>
                <c:pt idx="52">
                  <c:v>217.29496242532321</c:v>
                </c:pt>
                <c:pt idx="53">
                  <c:v>205.33756506329181</c:v>
                </c:pt>
                <c:pt idx="54">
                  <c:v>181.15093526582902</c:v>
                </c:pt>
                <c:pt idx="55">
                  <c:v>148.60465447112259</c:v>
                </c:pt>
                <c:pt idx="56">
                  <c:v>115.42913208390846</c:v>
                </c:pt>
                <c:pt idx="57">
                  <c:v>88.946843673184091</c:v>
                </c:pt>
                <c:pt idx="58">
                  <c:v>72.249322575578077</c:v>
                </c:pt>
                <c:pt idx="59">
                  <c:v>64.015553281675906</c:v>
                </c:pt>
                <c:pt idx="60">
                  <c:v>61.082465797128449</c:v>
                </c:pt>
                <c:pt idx="61">
                  <c:v>60.810583133872733</c:v>
                </c:pt>
                <c:pt idx="62">
                  <c:v>61.821303658934227</c:v>
                </c:pt>
                <c:pt idx="63">
                  <c:v>63.661207914207779</c:v>
                </c:pt>
                <c:pt idx="64">
                  <c:v>66.307799057893675</c:v>
                </c:pt>
                <c:pt idx="65">
                  <c:v>69.880140393594544</c:v>
                </c:pt>
                <c:pt idx="66">
                  <c:v>74.520959480309145</c:v>
                </c:pt>
                <c:pt idx="67">
                  <c:v>80.349636349087902</c:v>
                </c:pt>
                <c:pt idx="68">
                  <c:v>87.433462723285061</c:v>
                </c:pt>
                <c:pt idx="69">
                  <c:v>95.762386344360948</c:v>
                </c:pt>
                <c:pt idx="70">
                  <c:v>105.22653343474707</c:v>
                </c:pt>
                <c:pt idx="71">
                  <c:v>115.59742222299214</c:v>
                </c:pt>
                <c:pt idx="72">
                  <c:v>126.50398442419166</c:v>
                </c:pt>
                <c:pt idx="73">
                  <c:v>137.36271450961038</c:v>
                </c:pt>
                <c:pt idx="74">
                  <c:v>147.17657795868428</c:v>
                </c:pt>
                <c:pt idx="75">
                  <c:v>154.17581133583161</c:v>
                </c:pt>
                <c:pt idx="76">
                  <c:v>155.64132808317322</c:v>
                </c:pt>
                <c:pt idx="77">
                  <c:v>148.72581837936318</c:v>
                </c:pt>
                <c:pt idx="78">
                  <c:v>132.59614532474603</c:v>
                </c:pt>
                <c:pt idx="79">
                  <c:v>110.29949370352981</c:v>
                </c:pt>
                <c:pt idx="80">
                  <c:v>87.830051799041726</c:v>
                </c:pt>
                <c:pt idx="81">
                  <c:v>70.51022062220153</c:v>
                </c:pt>
                <c:pt idx="82">
                  <c:v>60.112673909014177</c:v>
                </c:pt>
                <c:pt idx="83">
                  <c:v>55.182519418375108</c:v>
                </c:pt>
                <c:pt idx="84">
                  <c:v>53.277859636728955</c:v>
                </c:pt>
                <c:pt idx="85">
                  <c:v>52.611549027771595</c:v>
                </c:pt>
                <c:pt idx="86">
                  <c:v>52.329599890306305</c:v>
                </c:pt>
                <c:pt idx="87">
                  <c:v>52.13984187562972</c:v>
                </c:pt>
                <c:pt idx="88">
                  <c:v>51.9679646601275</c:v>
                </c:pt>
                <c:pt idx="89">
                  <c:v>51.799605164134256</c:v>
                </c:pt>
                <c:pt idx="90">
                  <c:v>51.632581361767365</c:v>
                </c:pt>
                <c:pt idx="91">
                  <c:v>51.466579977373286</c:v>
                </c:pt>
                <c:pt idx="92">
                  <c:v>51.301510354435976</c:v>
                </c:pt>
                <c:pt idx="93">
                  <c:v>51.137306928308298</c:v>
                </c:pt>
                <c:pt idx="94">
                  <c:v>50.973913267253749</c:v>
                </c:pt>
                <c:pt idx="95">
                  <c:v>50.811288099643967</c:v>
                </c:pt>
                <c:pt idx="96">
                  <c:v>50.649426846334826</c:v>
                </c:pt>
                <c:pt idx="97">
                  <c:v>50.488420445530373</c:v>
                </c:pt>
                <c:pt idx="98">
                  <c:v>50.328603962608689</c:v>
                </c:pt>
                <c:pt idx="99">
                  <c:v>50.170904807621788</c:v>
                </c:pt>
                <c:pt idx="100">
                  <c:v>50.017597335175445</c:v>
                </c:pt>
                <c:pt idx="101">
                  <c:v>49.873807647926604</c:v>
                </c:pt>
                <c:pt idx="102">
                  <c:v>49.750254212605974</c:v>
                </c:pt>
                <c:pt idx="103">
                  <c:v>49.667752320430658</c:v>
                </c:pt>
                <c:pt idx="104">
                  <c:v>49.663759304350222</c:v>
                </c:pt>
                <c:pt idx="105">
                  <c:v>49.800440113630671</c:v>
                </c:pt>
                <c:pt idx="106">
                  <c:v>50.172203526677158</c:v>
                </c:pt>
                <c:pt idx="107">
                  <c:v>50.908477002618966</c:v>
                </c:pt>
                <c:pt idx="108">
                  <c:v>52.165126303512373</c:v>
                </c:pt>
                <c:pt idx="109">
                  <c:v>54.096183669218497</c:v>
                </c:pt>
                <c:pt idx="110">
                  <c:v>56.797693342862551</c:v>
                </c:pt>
                <c:pt idx="111">
                  <c:v>60.220766269050408</c:v>
                </c:pt>
                <c:pt idx="112">
                  <c:v>64.068741624816298</c:v>
                </c:pt>
                <c:pt idx="113">
                  <c:v>67.730049371160476</c:v>
                </c:pt>
                <c:pt idx="114">
                  <c:v>70.337405430534915</c:v>
                </c:pt>
                <c:pt idx="115">
                  <c:v>71.027101953696743</c:v>
                </c:pt>
                <c:pt idx="116">
                  <c:v>69.343887198673229</c:v>
                </c:pt>
                <c:pt idx="117">
                  <c:v>65.556982602161639</c:v>
                </c:pt>
                <c:pt idx="118">
                  <c:v>60.618280154246804</c:v>
                </c:pt>
                <c:pt idx="119">
                  <c:v>55.727474103167651</c:v>
                </c:pt>
                <c:pt idx="120">
                  <c:v>51.790802049806672</c:v>
                </c:pt>
                <c:pt idx="121">
                  <c:v>49.135539162694393</c:v>
                </c:pt>
                <c:pt idx="122">
                  <c:v>47.595739789044266</c:v>
                </c:pt>
                <c:pt idx="123">
                  <c:v>46.794665138137837</c:v>
                </c:pt>
                <c:pt idx="124">
                  <c:v>46.385399371017947</c:v>
                </c:pt>
                <c:pt idx="125">
                  <c:v>46.146477322638475</c:v>
                </c:pt>
                <c:pt idx="126">
                  <c:v>45.969068506656569</c:v>
                </c:pt>
                <c:pt idx="127">
                  <c:v>45.810316881588264</c:v>
                </c:pt>
                <c:pt idx="128">
                  <c:v>45.65642732997626</c:v>
                </c:pt>
                <c:pt idx="129">
                  <c:v>45.50373062397977</c:v>
                </c:pt>
                <c:pt idx="130">
                  <c:v>45.351417870762837</c:v>
                </c:pt>
                <c:pt idx="131">
                  <c:v>45.199345289478401</c:v>
                </c:pt>
                <c:pt idx="132">
                  <c:v>45.047502926017195</c:v>
                </c:pt>
                <c:pt idx="133">
                  <c:v>44.895935268336238</c:v>
                </c:pt>
                <c:pt idx="134">
                  <c:v>44.744859125671191</c:v>
                </c:pt>
                <c:pt idx="135">
                  <c:v>44.595223134326815</c:v>
                </c:pt>
                <c:pt idx="136">
                  <c:v>44.450678619344806</c:v>
                </c:pt>
                <c:pt idx="137">
                  <c:v>44.323342124257316</c:v>
                </c:pt>
                <c:pt idx="138">
                  <c:v>44.247434088030822</c:v>
                </c:pt>
                <c:pt idx="139">
                  <c:v>44.303855702180783</c:v>
                </c:pt>
                <c:pt idx="140">
                  <c:v>44.648269910419451</c:v>
                </c:pt>
                <c:pt idx="141">
                  <c:v>45.510845995678061</c:v>
                </c:pt>
                <c:pt idx="142">
                  <c:v>47.113438099961641</c:v>
                </c:pt>
                <c:pt idx="143">
                  <c:v>49.477466560151832</c:v>
                </c:pt>
                <c:pt idx="144">
                  <c:v>52.210025853377346</c:v>
                </c:pt>
                <c:pt idx="145">
                  <c:v>54.483571421108508</c:v>
                </c:pt>
                <c:pt idx="146">
                  <c:v>55.373982253066686</c:v>
                </c:pt>
                <c:pt idx="147">
                  <c:v>54.413368132334128</c:v>
                </c:pt>
                <c:pt idx="148">
                  <c:v>51.922408221391265</c:v>
                </c:pt>
                <c:pt idx="149">
                  <c:v>48.808754977148169</c:v>
                </c:pt>
                <c:pt idx="150">
                  <c:v>46.001084967417057</c:v>
                </c:pt>
                <c:pt idx="151">
                  <c:v>43.99603618334568</c:v>
                </c:pt>
                <c:pt idx="152">
                  <c:v>42.802961094526026</c:v>
                </c:pt>
                <c:pt idx="153">
                  <c:v>42.173286588782155</c:v>
                </c:pt>
                <c:pt idx="154">
                  <c:v>41.842058788844575</c:v>
                </c:pt>
                <c:pt idx="155">
                  <c:v>41.636483199497484</c:v>
                </c:pt>
                <c:pt idx="156">
                  <c:v>41.473790601622582</c:v>
                </c:pt>
                <c:pt idx="157">
                  <c:v>41.323093721166806</c:v>
                </c:pt>
                <c:pt idx="158">
                  <c:v>41.175160855069699</c:v>
                </c:pt>
                <c:pt idx="159">
                  <c:v>41.027742527991805</c:v>
                </c:pt>
                <c:pt idx="160">
                  <c:v>40.880381012453512</c:v>
                </c:pt>
                <c:pt idx="161">
                  <c:v>40.732991320922643</c:v>
                </c:pt>
                <c:pt idx="162">
                  <c:v>40.585552837077309</c:v>
                </c:pt>
                <c:pt idx="163">
                  <c:v>40.438055181896729</c:v>
                </c:pt>
                <c:pt idx="164">
                  <c:v>40.290490433101141</c:v>
                </c:pt>
                <c:pt idx="165">
                  <c:v>40.142852159943033</c:v>
                </c:pt>
                <c:pt idx="166">
                  <c:v>39.995135260754516</c:v>
                </c:pt>
                <c:pt idx="167">
                  <c:v>39.847335866202478</c:v>
                </c:pt>
                <c:pt idx="168">
                  <c:v>39.699451238204993</c:v>
                </c:pt>
                <c:pt idx="169">
                  <c:v>39.551479662605175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63.213653478556807</c:v>
                </c:pt>
                <c:pt idx="1">
                  <c:v>63.356888813692834</c:v>
                </c:pt>
                <c:pt idx="2">
                  <c:v>63.498536842071651</c:v>
                </c:pt>
                <c:pt idx="3">
                  <c:v>63.638355105001651</c:v>
                </c:pt>
                <c:pt idx="4">
                  <c:v>63.776073680579927</c:v>
                </c:pt>
                <c:pt idx="5">
                  <c:v>63.911393111062004</c:v>
                </c:pt>
                <c:pt idx="6">
                  <c:v>64.043982366613122</c:v>
                </c:pt>
                <c:pt idx="7">
                  <c:v>64.173476897935544</c:v>
                </c:pt>
                <c:pt idx="8">
                  <c:v>64.299476841504983</c:v>
                </c:pt>
                <c:pt idx="9">
                  <c:v>64.42154545328232</c:v>
                </c:pt>
                <c:pt idx="10">
                  <c:v>64.539207859494141</c:v>
                </c:pt>
                <c:pt idx="11">
                  <c:v>64.651950225941462</c:v>
                </c:pt>
                <c:pt idx="12">
                  <c:v>64.759219459673858</c:v>
                </c:pt>
                <c:pt idx="13">
                  <c:v>64.860423567923519</c:v>
                </c:pt>
                <c:pt idx="14">
                  <c:v>64.954932807890401</c:v>
                </c:pt>
                <c:pt idx="15">
                  <c:v>65.042081766045641</c:v>
                </c:pt>
                <c:pt idx="16">
                  <c:v>65.121172505636068</c:v>
                </c:pt>
                <c:pt idx="17">
                  <c:v>65.191478914442655</c:v>
                </c:pt>
                <c:pt idx="18">
                  <c:v>65.252252369947882</c:v>
                </c:pt>
                <c:pt idx="19">
                  <c:v>65.302728814356811</c:v>
                </c:pt>
                <c:pt idx="20">
                  <c:v>65.342137296120427</c:v>
                </c:pt>
                <c:pt idx="21">
                  <c:v>65.369709986929948</c:v>
                </c:pt>
                <c:pt idx="22">
                  <c:v>65.384693623513428</c:v>
                </c:pt>
                <c:pt idx="23">
                  <c:v>65.386362252878442</c:v>
                </c:pt>
                <c:pt idx="24">
                  <c:v>65.374031080007924</c:v>
                </c:pt>
                <c:pt idx="25">
                  <c:v>65.347071131889734</c:v>
                </c:pt>
                <c:pt idx="26">
                  <c:v>65.304924365990829</c:v>
                </c:pt>
                <c:pt idx="27">
                  <c:v>65.247118770984756</c:v>
                </c:pt>
                <c:pt idx="28">
                  <c:v>65.173282939755055</c:v>
                </c:pt>
                <c:pt idx="29">
                  <c:v>65.083159546866668</c:v>
                </c:pt>
                <c:pt idx="30">
                  <c:v>64.976617141934099</c:v>
                </c:pt>
                <c:pt idx="31">
                  <c:v>64.853659682522206</c:v>
                </c:pt>
                <c:pt idx="32">
                  <c:v>64.714433279209942</c:v>
                </c:pt>
                <c:pt idx="33">
                  <c:v>64.559229712150184</c:v>
                </c:pt>
                <c:pt idx="34">
                  <c:v>64.388486400357081</c:v>
                </c:pt>
                <c:pt idx="35">
                  <c:v>64.202782655924622</c:v>
                </c:pt>
                <c:pt idx="36">
                  <c:v>64.002832225976817</c:v>
                </c:pt>
                <c:pt idx="37">
                  <c:v>63.789472303372044</c:v>
                </c:pt>
                <c:pt idx="38">
                  <c:v>63.563649359639413</c:v>
                </c:pt>
                <c:pt idx="39">
                  <c:v>63.326402306976426</c:v>
                </c:pt>
                <c:pt idx="40">
                  <c:v>63.07884361858008</c:v>
                </c:pt>
                <c:pt idx="41">
                  <c:v>62.822139119171986</c:v>
                </c:pt>
                <c:pt idx="42">
                  <c:v>62.557487195166317</c:v>
                </c:pt>
                <c:pt idx="43">
                  <c:v>62.286098165624331</c:v>
                </c:pt>
                <c:pt idx="44">
                  <c:v>62.009174504169593</c:v>
                </c:pt>
                <c:pt idx="45">
                  <c:v>61.727892515153414</c:v>
                </c:pt>
                <c:pt idx="46">
                  <c:v>61.443385953817469</c:v>
                </c:pt>
                <c:pt idx="47">
                  <c:v>61.156731950571</c:v>
                </c:pt>
                <c:pt idx="48">
                  <c:v>60.868939464455011</c:v>
                </c:pt>
                <c:pt idx="49">
                  <c:v>60.580940360117104</c:v>
                </c:pt>
                <c:pt idx="50">
                  <c:v>60.293583084131257</c:v>
                </c:pt>
                <c:pt idx="51">
                  <c:v>60.007628816017679</c:v>
                </c:pt>
                <c:pt idx="52">
                  <c:v>59.72374989025014</c:v>
                </c:pt>
                <c:pt idx="53">
                  <c:v>59.442530229067764</c:v>
                </c:pt>
                <c:pt idx="54">
                  <c:v>59.164467491347828</c:v>
                </c:pt>
                <c:pt idx="55">
                  <c:v>58.889976628034667</c:v>
                </c:pt>
                <c:pt idx="56">
                  <c:v>58.619394536613612</c:v>
                </c:pt>
                <c:pt idx="57">
                  <c:v>58.352985522351247</c:v>
                </c:pt>
                <c:pt idx="58">
                  <c:v>58.090947298895976</c:v>
                </c:pt>
                <c:pt idx="59">
                  <c:v>57.833417291959556</c:v>
                </c:pt>
                <c:pt idx="60">
                  <c:v>57.580479044210776</c:v>
                </c:pt>
                <c:pt idx="61">
                  <c:v>57.332168554757125</c:v>
                </c:pt>
                <c:pt idx="62">
                  <c:v>57.088480420777515</c:v>
                </c:pt>
                <c:pt idx="63">
                  <c:v>56.849373680646011</c:v>
                </c:pt>
                <c:pt idx="64">
                  <c:v>56.61477728638009</c:v>
                </c:pt>
                <c:pt idx="65">
                  <c:v>56.384595157988358</c:v>
                </c:pt>
                <c:pt idx="66">
                  <c:v>56.158710793133011</c:v>
                </c:pt>
                <c:pt idx="67">
                  <c:v>55.936991422553078</c:v>
                </c:pt>
                <c:pt idx="68">
                  <c:v>55.719291715166989</c:v>
                </c:pt>
                <c:pt idx="69">
                  <c:v>55.505457047047017</c:v>
                </c:pt>
                <c:pt idx="70">
                  <c:v>55.295326355940979</c:v>
                </c:pt>
                <c:pt idx="71">
                  <c:v>55.088734608133642</c:v>
                </c:pt>
                <c:pt idx="72">
                  <c:v>54.88551490760419</c:v>
                </c:pt>
                <c:pt idx="73">
                  <c:v>54.685500279029284</c:v>
                </c:pt>
                <c:pt idx="74">
                  <c:v>54.488525156548086</c:v>
                </c:pt>
                <c:pt idx="75">
                  <c:v>54.294426609643217</c:v>
                </c:pt>
                <c:pt idx="76">
                  <c:v>54.103045336254652</c:v>
                </c:pt>
                <c:pt idx="77">
                  <c:v>53.914226451539172</c:v>
                </c:pt>
                <c:pt idx="78">
                  <c:v>53.727820098687573</c:v>
                </c:pt>
                <c:pt idx="79">
                  <c:v>53.543681906047532</c:v>
                </c:pt>
                <c:pt idx="80">
                  <c:v>53.361673312575363</c:v>
                </c:pt>
                <c:pt idx="81">
                  <c:v>53.181661781431401</c:v>
                </c:pt>
                <c:pt idx="82">
                  <c:v>53.003520919398234</c:v>
                </c:pt>
                <c:pt idx="83">
                  <c:v>52.827130517774869</c:v>
                </c:pt>
                <c:pt idx="84">
                  <c:v>52.652376528509308</c:v>
                </c:pt>
                <c:pt idx="85">
                  <c:v>52.479150987590508</c:v>
                </c:pt>
                <c:pt idx="86">
                  <c:v>52.307351896133184</c:v>
                </c:pt>
                <c:pt idx="87">
                  <c:v>52.136883068156564</c:v>
                </c:pt>
                <c:pt idx="88">
                  <c:v>51.967653952775819</c:v>
                </c:pt>
                <c:pt idx="89">
                  <c:v>51.799579437384878</c:v>
                </c:pt>
                <c:pt idx="90">
                  <c:v>51.632579637403531</c:v>
                </c:pt>
                <c:pt idx="91">
                  <c:v>51.466579677278375</c:v>
                </c:pt>
                <c:pt idx="92">
                  <c:v>51.301509466656846</c:v>
                </c:pt>
                <c:pt idx="93">
                  <c:v>51.137303474984698</c:v>
                </c:pt>
                <c:pt idx="94">
                  <c:v>50.97390050719973</c:v>
                </c:pt>
                <c:pt idx="95">
                  <c:v>50.811243482698018</c:v>
                </c:pt>
                <c:pt idx="96">
                  <c:v>50.649279219324221</c:v>
                </c:pt>
                <c:pt idx="97">
                  <c:v>50.487958223776324</c:v>
                </c:pt>
                <c:pt idx="98">
                  <c:v>50.327234489508371</c:v>
                </c:pt>
                <c:pt idx="99">
                  <c:v>50.16706530295648</c:v>
                </c:pt>
                <c:pt idx="100">
                  <c:v>50.0074110586961</c:v>
                </c:pt>
                <c:pt idx="101">
                  <c:v>49.848235083956233</c:v>
                </c:pt>
                <c:pt idx="102">
                  <c:v>49.689503472764763</c:v>
                </c:pt>
                <c:pt idx="103">
                  <c:v>49.531184929871486</c:v>
                </c:pt>
                <c:pt idx="104">
                  <c:v>49.373250624489309</c:v>
                </c:pt>
                <c:pt idx="105">
                  <c:v>49.215674053804335</c:v>
                </c:pt>
                <c:pt idx="106">
                  <c:v>49.0584309161286</c:v>
                </c:pt>
                <c:pt idx="107">
                  <c:v>48.901498993502265</c:v>
                </c:pt>
                <c:pt idx="108">
                  <c:v>48.744858043490908</c:v>
                </c:pt>
                <c:pt idx="109">
                  <c:v>48.588489699866493</c:v>
                </c:pt>
                <c:pt idx="110">
                  <c:v>48.432377381804109</c:v>
                </c:pt>
                <c:pt idx="111">
                  <c:v>48.276506211167387</c:v>
                </c:pt>
                <c:pt idx="112">
                  <c:v>48.120862937393056</c:v>
                </c:pt>
                <c:pt idx="113">
                  <c:v>47.965435869415288</c:v>
                </c:pt>
                <c:pt idx="114">
                  <c:v>47.810214813991742</c:v>
                </c:pt>
                <c:pt idx="115">
                  <c:v>47.655191019704361</c:v>
                </c:pt>
                <c:pt idx="116">
                  <c:v>47.500357125807668</c:v>
                </c:pt>
                <c:pt idx="117">
                  <c:v>47.345707114983156</c:v>
                </c:pt>
                <c:pt idx="118">
                  <c:v>47.19123626893365</c:v>
                </c:pt>
                <c:pt idx="119">
                  <c:v>47.036941125614156</c:v>
                </c:pt>
                <c:pt idx="120">
                  <c:v>46.882819436750303</c:v>
                </c:pt>
                <c:pt idx="121">
                  <c:v>46.728870124145367</c:v>
                </c:pt>
                <c:pt idx="122">
                  <c:v>46.575093233128698</c:v>
                </c:pt>
                <c:pt idx="123">
                  <c:v>46.421489881359967</c:v>
                </c:pt>
                <c:pt idx="124">
                  <c:v>46.268062201087218</c:v>
                </c:pt>
                <c:pt idx="125">
                  <c:v>46.114813272875409</c:v>
                </c:pt>
                <c:pt idx="126">
                  <c:v>45.961747048792766</c:v>
                </c:pt>
                <c:pt idx="127">
                  <c:v>45.808868263084342</c:v>
                </c:pt>
                <c:pt idx="128">
                  <c:v>45.656182328495774</c:v>
                </c:pt>
                <c:pt idx="129">
                  <c:v>45.503695216657256</c:v>
                </c:pt>
                <c:pt idx="130">
                  <c:v>45.351413321317153</c:v>
                </c:pt>
                <c:pt idx="131">
                  <c:v>45.199343303744527</c:v>
                </c:pt>
                <c:pt idx="132">
                  <c:v>45.047491920307941</c:v>
                </c:pt>
                <c:pt idx="133">
                  <c:v>44.89586583308617</c:v>
                </c:pt>
                <c:pt idx="134">
                  <c:v>44.744471405361452</c:v>
                </c:pt>
                <c:pt idx="135">
                  <c:v>44.593314484958356</c:v>
                </c:pt>
                <c:pt idx="136">
                  <c:v>44.442400179573845</c:v>
                </c:pt>
                <c:pt idx="137">
                  <c:v>44.291732629431465</c:v>
                </c:pt>
                <c:pt idx="138">
                  <c:v>44.141314783698796</c:v>
                </c:pt>
                <c:pt idx="139">
                  <c:v>43.991148188036284</c:v>
                </c:pt>
                <c:pt idx="140">
                  <c:v>43.841232791292995</c:v>
                </c:pt>
                <c:pt idx="141">
                  <c:v>43.691566779630165</c:v>
                </c:pt>
                <c:pt idx="142">
                  <c:v>43.542146446150802</c:v>
                </c:pt>
                <c:pt idx="143">
                  <c:v>43.392966103387586</c:v>
                </c:pt>
                <c:pt idx="144">
                  <c:v>43.244018044732336</c:v>
                </c:pt>
                <c:pt idx="145">
                  <c:v>43.095292559111627</c:v>
                </c:pt>
                <c:pt idx="146">
                  <c:v>42.946778001006138</c:v>
                </c:pt>
                <c:pt idx="147">
                  <c:v>42.798460915410047</c:v>
                </c:pt>
                <c:pt idx="148">
                  <c:v>42.650326214702474</c:v>
                </c:pt>
                <c:pt idx="149">
                  <c:v>42.502357401852855</c:v>
                </c:pt>
                <c:pt idx="150">
                  <c:v>42.354536832103115</c:v>
                </c:pt>
                <c:pt idx="151">
                  <c:v>42.206846003444355</c:v>
                </c:pt>
                <c:pt idx="152">
                  <c:v>42.059265864972772</c:v>
                </c:pt>
                <c:pt idx="153">
                  <c:v>41.911777131654382</c:v>
                </c:pt>
                <c:pt idx="154">
                  <c:v>41.76436059417334</c:v>
                </c:pt>
                <c:pt idx="155">
                  <c:v>41.61699741334067</c:v>
                </c:pt>
                <c:pt idx="156">
                  <c:v>41.469669389901895</c:v>
                </c:pt>
                <c:pt idx="157">
                  <c:v>41.322359202363245</c:v>
                </c:pt>
                <c:pt idx="158">
                  <c:v>41.175050607494072</c:v>
                </c:pt>
                <c:pt idx="159">
                  <c:v>41.027728600290096</c:v>
                </c:pt>
                <c:pt idx="160">
                  <c:v>40.880379532243779</c:v>
                </c:pt>
                <c:pt idx="161">
                  <c:v>40.732991188635552</c:v>
                </c:pt>
                <c:pt idx="162">
                  <c:v>40.585552827139225</c:v>
                </c:pt>
                <c:pt idx="163">
                  <c:v>40.438055181269334</c:v>
                </c:pt>
                <c:pt idx="164">
                  <c:v>40.290490433067866</c:v>
                </c:pt>
                <c:pt idx="165">
                  <c:v>40.142852159941548</c:v>
                </c:pt>
                <c:pt idx="166">
                  <c:v>39.995135260754459</c:v>
                </c:pt>
                <c:pt idx="167">
                  <c:v>39.847335866202478</c:v>
                </c:pt>
                <c:pt idx="168">
                  <c:v>39.699451238204993</c:v>
                </c:pt>
                <c:pt idx="169">
                  <c:v>39.551479662605175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68.224000000000004</c:v>
                </c:pt>
                <c:pt idx="1">
                  <c:v>68.879000000000005</c:v>
                </c:pt>
                <c:pt idx="2">
                  <c:v>68.516999999999996</c:v>
                </c:pt>
                <c:pt idx="3">
                  <c:v>67.052000000000007</c:v>
                </c:pt>
                <c:pt idx="4">
                  <c:v>67.483000000000004</c:v>
                </c:pt>
                <c:pt idx="5">
                  <c:v>68.655000000000001</c:v>
                </c:pt>
                <c:pt idx="6">
                  <c:v>68.947999999999993</c:v>
                </c:pt>
                <c:pt idx="7">
                  <c:v>67.741</c:v>
                </c:pt>
                <c:pt idx="8">
                  <c:v>68.534000000000006</c:v>
                </c:pt>
                <c:pt idx="9">
                  <c:v>68.671999999999997</c:v>
                </c:pt>
                <c:pt idx="10">
                  <c:v>68.947999999999993</c:v>
                </c:pt>
                <c:pt idx="11">
                  <c:v>69.120999999999995</c:v>
                </c:pt>
                <c:pt idx="12">
                  <c:v>67.379000000000005</c:v>
                </c:pt>
                <c:pt idx="13">
                  <c:v>67.930999999999997</c:v>
                </c:pt>
                <c:pt idx="14">
                  <c:v>68.983000000000004</c:v>
                </c:pt>
                <c:pt idx="15">
                  <c:v>71.241</c:v>
                </c:pt>
                <c:pt idx="16">
                  <c:v>67.897000000000006</c:v>
                </c:pt>
                <c:pt idx="17">
                  <c:v>71.516999999999996</c:v>
                </c:pt>
                <c:pt idx="18">
                  <c:v>70.947999999999993</c:v>
                </c:pt>
                <c:pt idx="19">
                  <c:v>71.120999999999995</c:v>
                </c:pt>
                <c:pt idx="20">
                  <c:v>74.138000000000005</c:v>
                </c:pt>
                <c:pt idx="21">
                  <c:v>70.397000000000006</c:v>
                </c:pt>
                <c:pt idx="22">
                  <c:v>72.052000000000007</c:v>
                </c:pt>
                <c:pt idx="23">
                  <c:v>71.81</c:v>
                </c:pt>
                <c:pt idx="24">
                  <c:v>71.638000000000005</c:v>
                </c:pt>
                <c:pt idx="25">
                  <c:v>71.706999999999994</c:v>
                </c:pt>
                <c:pt idx="26">
                  <c:v>72.638000000000005</c:v>
                </c:pt>
                <c:pt idx="27">
                  <c:v>73.947999999999993</c:v>
                </c:pt>
                <c:pt idx="28">
                  <c:v>73.5</c:v>
                </c:pt>
                <c:pt idx="29">
                  <c:v>75.155000000000001</c:v>
                </c:pt>
                <c:pt idx="30">
                  <c:v>75.861999999999995</c:v>
                </c:pt>
                <c:pt idx="31">
                  <c:v>75.793000000000006</c:v>
                </c:pt>
                <c:pt idx="32">
                  <c:v>78.930999999999997</c:v>
                </c:pt>
                <c:pt idx="33">
                  <c:v>77.069000000000003</c:v>
                </c:pt>
                <c:pt idx="34">
                  <c:v>78.983000000000004</c:v>
                </c:pt>
                <c:pt idx="35">
                  <c:v>81.171999999999997</c:v>
                </c:pt>
                <c:pt idx="36">
                  <c:v>83.171999999999997</c:v>
                </c:pt>
                <c:pt idx="37">
                  <c:v>83.983000000000004</c:v>
                </c:pt>
                <c:pt idx="38">
                  <c:v>85.430999999999997</c:v>
                </c:pt>
                <c:pt idx="39">
                  <c:v>89.775999999999996</c:v>
                </c:pt>
                <c:pt idx="40">
                  <c:v>93.5</c:v>
                </c:pt>
                <c:pt idx="41">
                  <c:v>104.776</c:v>
                </c:pt>
                <c:pt idx="42">
                  <c:v>114.60299999999999</c:v>
                </c:pt>
                <c:pt idx="43">
                  <c:v>132.56899999999999</c:v>
                </c:pt>
                <c:pt idx="44">
                  <c:v>146.46600000000001</c:v>
                </c:pt>
                <c:pt idx="45">
                  <c:v>165.63800000000001</c:v>
                </c:pt>
                <c:pt idx="46">
                  <c:v>181.93100000000001</c:v>
                </c:pt>
                <c:pt idx="47">
                  <c:v>195.91399999999999</c:v>
                </c:pt>
                <c:pt idx="48">
                  <c:v>208.81</c:v>
                </c:pt>
                <c:pt idx="49">
                  <c:v>215.36199999999999</c:v>
                </c:pt>
                <c:pt idx="50">
                  <c:v>219.5</c:v>
                </c:pt>
                <c:pt idx="51">
                  <c:v>218.24100000000001</c:v>
                </c:pt>
                <c:pt idx="52">
                  <c:v>210.27600000000001</c:v>
                </c:pt>
                <c:pt idx="53">
                  <c:v>193.017</c:v>
                </c:pt>
                <c:pt idx="54">
                  <c:v>165.94800000000001</c:v>
                </c:pt>
                <c:pt idx="55">
                  <c:v>128.5</c:v>
                </c:pt>
                <c:pt idx="56">
                  <c:v>95.602999999999994</c:v>
                </c:pt>
                <c:pt idx="57">
                  <c:v>75.275999999999996</c:v>
                </c:pt>
                <c:pt idx="58">
                  <c:v>67.671999999999997</c:v>
                </c:pt>
                <c:pt idx="59">
                  <c:v>68.102999999999994</c:v>
                </c:pt>
                <c:pt idx="60">
                  <c:v>70.655000000000001</c:v>
                </c:pt>
                <c:pt idx="61">
                  <c:v>71.275999999999996</c:v>
                </c:pt>
                <c:pt idx="62">
                  <c:v>69.602999999999994</c:v>
                </c:pt>
                <c:pt idx="63">
                  <c:v>72.102999999999994</c:v>
                </c:pt>
                <c:pt idx="64">
                  <c:v>72.759</c:v>
                </c:pt>
                <c:pt idx="65">
                  <c:v>73.069000000000003</c:v>
                </c:pt>
                <c:pt idx="66">
                  <c:v>81.397000000000006</c:v>
                </c:pt>
                <c:pt idx="67">
                  <c:v>85.69</c:v>
                </c:pt>
                <c:pt idx="68">
                  <c:v>97.569000000000003</c:v>
                </c:pt>
                <c:pt idx="69">
                  <c:v>105.672</c:v>
                </c:pt>
                <c:pt idx="70">
                  <c:v>121.414</c:v>
                </c:pt>
                <c:pt idx="71">
                  <c:v>132.53399999999999</c:v>
                </c:pt>
                <c:pt idx="72">
                  <c:v>142.81</c:v>
                </c:pt>
                <c:pt idx="73">
                  <c:v>150</c:v>
                </c:pt>
                <c:pt idx="74">
                  <c:v>157.81</c:v>
                </c:pt>
                <c:pt idx="75">
                  <c:v>159.13800000000001</c:v>
                </c:pt>
                <c:pt idx="76">
                  <c:v>154.87899999999999</c:v>
                </c:pt>
                <c:pt idx="77">
                  <c:v>145.10300000000001</c:v>
                </c:pt>
                <c:pt idx="78">
                  <c:v>126.586</c:v>
                </c:pt>
                <c:pt idx="79">
                  <c:v>101.345</c:v>
                </c:pt>
                <c:pt idx="80">
                  <c:v>81.069000000000003</c:v>
                </c:pt>
                <c:pt idx="81">
                  <c:v>66.361999999999995</c:v>
                </c:pt>
                <c:pt idx="82">
                  <c:v>59.792999999999999</c:v>
                </c:pt>
                <c:pt idx="83">
                  <c:v>59.671999999999997</c:v>
                </c:pt>
                <c:pt idx="84">
                  <c:v>57.121000000000002</c:v>
                </c:pt>
                <c:pt idx="85">
                  <c:v>60.19</c:v>
                </c:pt>
                <c:pt idx="86">
                  <c:v>58.759</c:v>
                </c:pt>
                <c:pt idx="87">
                  <c:v>58.033999999999999</c:v>
                </c:pt>
                <c:pt idx="88">
                  <c:v>59.155000000000001</c:v>
                </c:pt>
                <c:pt idx="89">
                  <c:v>56.982999999999997</c:v>
                </c:pt>
                <c:pt idx="90">
                  <c:v>54.828000000000003</c:v>
                </c:pt>
                <c:pt idx="91">
                  <c:v>57.207000000000001</c:v>
                </c:pt>
                <c:pt idx="92">
                  <c:v>56.362000000000002</c:v>
                </c:pt>
                <c:pt idx="93">
                  <c:v>59.621000000000002</c:v>
                </c:pt>
                <c:pt idx="94">
                  <c:v>57.707000000000001</c:v>
                </c:pt>
                <c:pt idx="95">
                  <c:v>56.396999999999998</c:v>
                </c:pt>
                <c:pt idx="96">
                  <c:v>55.033999999999999</c:v>
                </c:pt>
                <c:pt idx="97">
                  <c:v>56.19</c:v>
                </c:pt>
                <c:pt idx="98">
                  <c:v>57</c:v>
                </c:pt>
                <c:pt idx="99">
                  <c:v>56.155000000000001</c:v>
                </c:pt>
                <c:pt idx="100">
                  <c:v>54.776000000000003</c:v>
                </c:pt>
                <c:pt idx="101">
                  <c:v>57.896999999999998</c:v>
                </c:pt>
                <c:pt idx="102">
                  <c:v>54.828000000000003</c:v>
                </c:pt>
                <c:pt idx="103">
                  <c:v>55.137999999999998</c:v>
                </c:pt>
                <c:pt idx="104">
                  <c:v>56.585999999999999</c:v>
                </c:pt>
                <c:pt idx="105">
                  <c:v>55</c:v>
                </c:pt>
                <c:pt idx="106">
                  <c:v>55.103000000000002</c:v>
                </c:pt>
                <c:pt idx="107">
                  <c:v>56.914000000000001</c:v>
                </c:pt>
                <c:pt idx="108">
                  <c:v>56.81</c:v>
                </c:pt>
                <c:pt idx="109">
                  <c:v>58.966000000000001</c:v>
                </c:pt>
                <c:pt idx="110">
                  <c:v>65.31</c:v>
                </c:pt>
                <c:pt idx="111">
                  <c:v>67.759</c:v>
                </c:pt>
                <c:pt idx="112">
                  <c:v>69.602999999999994</c:v>
                </c:pt>
                <c:pt idx="113">
                  <c:v>75.828000000000003</c:v>
                </c:pt>
                <c:pt idx="114">
                  <c:v>75.69</c:v>
                </c:pt>
                <c:pt idx="115">
                  <c:v>74.31</c:v>
                </c:pt>
                <c:pt idx="116">
                  <c:v>72.879000000000005</c:v>
                </c:pt>
                <c:pt idx="117">
                  <c:v>66.31</c:v>
                </c:pt>
                <c:pt idx="118">
                  <c:v>59.878999999999998</c:v>
                </c:pt>
                <c:pt idx="119">
                  <c:v>59.207000000000001</c:v>
                </c:pt>
                <c:pt idx="120">
                  <c:v>53.69</c:v>
                </c:pt>
                <c:pt idx="121">
                  <c:v>51.914000000000001</c:v>
                </c:pt>
                <c:pt idx="122">
                  <c:v>49.362000000000002</c:v>
                </c:pt>
                <c:pt idx="123">
                  <c:v>49.19</c:v>
                </c:pt>
                <c:pt idx="124">
                  <c:v>46.569000000000003</c:v>
                </c:pt>
                <c:pt idx="125">
                  <c:v>49.207000000000001</c:v>
                </c:pt>
                <c:pt idx="126">
                  <c:v>49.155000000000001</c:v>
                </c:pt>
                <c:pt idx="127">
                  <c:v>50.707000000000001</c:v>
                </c:pt>
                <c:pt idx="128">
                  <c:v>47.948</c:v>
                </c:pt>
                <c:pt idx="129">
                  <c:v>51.033999999999999</c:v>
                </c:pt>
                <c:pt idx="130">
                  <c:v>48.414000000000001</c:v>
                </c:pt>
                <c:pt idx="131">
                  <c:v>48.569000000000003</c:v>
                </c:pt>
                <c:pt idx="132">
                  <c:v>48.276000000000003</c:v>
                </c:pt>
                <c:pt idx="133">
                  <c:v>47.448</c:v>
                </c:pt>
                <c:pt idx="134">
                  <c:v>49.69</c:v>
                </c:pt>
                <c:pt idx="135">
                  <c:v>50.19</c:v>
                </c:pt>
                <c:pt idx="136">
                  <c:v>47.585999999999999</c:v>
                </c:pt>
                <c:pt idx="137">
                  <c:v>46.241</c:v>
                </c:pt>
                <c:pt idx="138">
                  <c:v>49.966000000000001</c:v>
                </c:pt>
                <c:pt idx="139">
                  <c:v>50.033999999999999</c:v>
                </c:pt>
                <c:pt idx="140">
                  <c:v>51.482999999999997</c:v>
                </c:pt>
                <c:pt idx="141">
                  <c:v>54.69</c:v>
                </c:pt>
                <c:pt idx="142">
                  <c:v>56.776000000000003</c:v>
                </c:pt>
                <c:pt idx="143">
                  <c:v>57.171999999999997</c:v>
                </c:pt>
                <c:pt idx="144">
                  <c:v>57.033999999999999</c:v>
                </c:pt>
                <c:pt idx="145">
                  <c:v>58.207000000000001</c:v>
                </c:pt>
                <c:pt idx="146">
                  <c:v>60.914000000000001</c:v>
                </c:pt>
                <c:pt idx="147">
                  <c:v>55.776000000000003</c:v>
                </c:pt>
                <c:pt idx="148">
                  <c:v>51.121000000000002</c:v>
                </c:pt>
                <c:pt idx="149">
                  <c:v>50.603000000000002</c:v>
                </c:pt>
                <c:pt idx="150">
                  <c:v>47.637999999999998</c:v>
                </c:pt>
                <c:pt idx="151">
                  <c:v>47.241</c:v>
                </c:pt>
                <c:pt idx="152">
                  <c:v>45.792999999999999</c:v>
                </c:pt>
                <c:pt idx="153">
                  <c:v>46.017000000000003</c:v>
                </c:pt>
                <c:pt idx="154">
                  <c:v>45.81</c:v>
                </c:pt>
                <c:pt idx="155">
                  <c:v>44.137999999999998</c:v>
                </c:pt>
                <c:pt idx="156">
                  <c:v>42.792999999999999</c:v>
                </c:pt>
                <c:pt idx="157">
                  <c:v>43.81</c:v>
                </c:pt>
                <c:pt idx="158">
                  <c:v>43</c:v>
                </c:pt>
                <c:pt idx="159">
                  <c:v>42.930999999999997</c:v>
                </c:pt>
                <c:pt idx="160">
                  <c:v>43.362000000000002</c:v>
                </c:pt>
                <c:pt idx="161">
                  <c:v>42.414000000000001</c:v>
                </c:pt>
                <c:pt idx="162">
                  <c:v>43.69</c:v>
                </c:pt>
                <c:pt idx="163">
                  <c:v>44.223999999999997</c:v>
                </c:pt>
                <c:pt idx="164">
                  <c:v>42.328000000000003</c:v>
                </c:pt>
                <c:pt idx="165">
                  <c:v>46</c:v>
                </c:pt>
                <c:pt idx="166">
                  <c:v>43.707000000000001</c:v>
                </c:pt>
                <c:pt idx="167">
                  <c:v>41.103000000000002</c:v>
                </c:pt>
                <c:pt idx="168">
                  <c:v>41.707000000000001</c:v>
                </c:pt>
                <c:pt idx="169">
                  <c:v>44.430999999999997</c:v>
                </c:pt>
                <c:pt idx="170">
                  <c:v>39.844999999999999</c:v>
                </c:pt>
                <c:pt idx="171">
                  <c:v>41.585999999999999</c:v>
                </c:pt>
                <c:pt idx="172">
                  <c:v>43.759</c:v>
                </c:pt>
                <c:pt idx="173">
                  <c:v>42.878999999999998</c:v>
                </c:pt>
                <c:pt idx="174">
                  <c:v>42.982999999999997</c:v>
                </c:pt>
                <c:pt idx="175">
                  <c:v>42.585999999999999</c:v>
                </c:pt>
                <c:pt idx="176">
                  <c:v>41.637999999999998</c:v>
                </c:pt>
                <c:pt idx="177">
                  <c:v>41.637999999999998</c:v>
                </c:pt>
                <c:pt idx="178">
                  <c:v>42.466000000000001</c:v>
                </c:pt>
                <c:pt idx="179">
                  <c:v>41.655000000000001</c:v>
                </c:pt>
                <c:pt idx="180">
                  <c:v>40.81</c:v>
                </c:pt>
                <c:pt idx="181">
                  <c:v>41.844999999999999</c:v>
                </c:pt>
                <c:pt idx="182">
                  <c:v>40.396999999999998</c:v>
                </c:pt>
                <c:pt idx="183">
                  <c:v>43.552</c:v>
                </c:pt>
                <c:pt idx="184">
                  <c:v>44.276000000000003</c:v>
                </c:pt>
                <c:pt idx="185">
                  <c:v>40.466000000000001</c:v>
                </c:pt>
                <c:pt idx="186">
                  <c:v>42.155000000000001</c:v>
                </c:pt>
                <c:pt idx="187">
                  <c:v>42.448</c:v>
                </c:pt>
                <c:pt idx="188">
                  <c:v>40.052</c:v>
                </c:pt>
                <c:pt idx="189">
                  <c:v>41.982999999999997</c:v>
                </c:pt>
                <c:pt idx="190">
                  <c:v>41.085999999999999</c:v>
                </c:pt>
                <c:pt idx="191">
                  <c:v>41.069000000000003</c:v>
                </c:pt>
                <c:pt idx="192">
                  <c:v>41.552</c:v>
                </c:pt>
                <c:pt idx="193">
                  <c:v>39.723999999999997</c:v>
                </c:pt>
                <c:pt idx="194">
                  <c:v>41.482999999999997</c:v>
                </c:pt>
                <c:pt idx="195">
                  <c:v>40.844999999999999</c:v>
                </c:pt>
                <c:pt idx="196">
                  <c:v>43.103000000000002</c:v>
                </c:pt>
                <c:pt idx="197">
                  <c:v>39.344999999999999</c:v>
                </c:pt>
                <c:pt idx="198">
                  <c:v>37.844999999999999</c:v>
                </c:pt>
                <c:pt idx="199">
                  <c:v>42.966000000000001</c:v>
                </c:pt>
                <c:pt idx="200">
                  <c:v>40.878999999999998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66.339455637242153</c:v>
                </c:pt>
                <c:pt idx="1">
                  <c:v>66.664617066958911</c:v>
                </c:pt>
                <c:pt idx="2">
                  <c:v>66.989017588181056</c:v>
                </c:pt>
                <c:pt idx="3">
                  <c:v>67.312407612351038</c:v>
                </c:pt>
                <c:pt idx="4">
                  <c:v>67.634500972854624</c:v>
                </c:pt>
                <c:pt idx="5">
                  <c:v>67.954971309358541</c:v>
                </c:pt>
                <c:pt idx="6">
                  <c:v>68.273448334964741</c:v>
                </c:pt>
                <c:pt idx="7">
                  <c:v>68.589514040410421</c:v>
                </c:pt>
                <c:pt idx="8">
                  <c:v>68.902698907508494</c:v>
                </c:pt>
                <c:pt idx="9">
                  <c:v>69.212478226641579</c:v>
                </c:pt>
                <c:pt idx="10">
                  <c:v>69.518268642921569</c:v>
                </c:pt>
                <c:pt idx="11">
                  <c:v>69.819425097481329</c:v>
                </c:pt>
                <c:pt idx="12">
                  <c:v>70.115238393590786</c:v>
                </c:pt>
                <c:pt idx="13">
                  <c:v>70.404933719125836</c:v>
                </c:pt>
                <c:pt idx="14">
                  <c:v>70.687670628208878</c:v>
                </c:pt>
                <c:pt idx="15">
                  <c:v>70.962545278700929</c:v>
                </c:pt>
                <c:pt idx="16">
                  <c:v>71.228596226424642</c:v>
                </c:pt>
                <c:pt idx="17">
                  <c:v>71.484815930249894</c:v>
                </c:pt>
                <c:pt idx="18">
                  <c:v>71.730171533006043</c:v>
                </c:pt>
                <c:pt idx="19">
                  <c:v>71.963640747537823</c:v>
                </c:pt>
                <c:pt idx="20">
                  <c:v>72.184272186413551</c:v>
                </c:pt>
                <c:pt idx="21">
                  <c:v>72.391284698757602</c:v>
                </c:pt>
                <c:pt idx="22">
                  <c:v>72.584227708396114</c:v>
                </c:pt>
                <c:pt idx="23">
                  <c:v>72.763234561162719</c:v>
                </c:pt>
                <c:pt idx="24">
                  <c:v>72.92941352016355</c:v>
                </c:pt>
                <c:pt idx="25">
                  <c:v>73.08543564264923</c:v>
                </c:pt>
                <c:pt idx="26">
                  <c:v>73.236393540851878</c:v>
                </c:pt>
                <c:pt idx="27">
                  <c:v>73.391016552519886</c:v>
                </c:pt>
                <c:pt idx="28">
                  <c:v>73.563330672037765</c:v>
                </c:pt>
                <c:pt idx="29">
                  <c:v>73.774838131005069</c:v>
                </c:pt>
                <c:pt idx="30">
                  <c:v>74.057252525640791</c:v>
                </c:pt>
                <c:pt idx="31">
                  <c:v>74.455751337778764</c:v>
                </c:pt>
                <c:pt idx="32">
                  <c:v>75.032591230303311</c:v>
                </c:pt>
                <c:pt idx="33">
                  <c:v>75.870770967461624</c:v>
                </c:pt>
                <c:pt idx="34">
                  <c:v>77.077230467614143</c:v>
                </c:pt>
                <c:pt idx="35">
                  <c:v>78.784864431829277</c:v>
                </c:pt>
                <c:pt idx="36">
                  <c:v>81.152443407039172</c:v>
                </c:pt>
                <c:pt idx="37">
                  <c:v>84.361427252940771</c:v>
                </c:pt>
                <c:pt idx="38">
                  <c:v>88.608688018269063</c:v>
                </c:pt>
                <c:pt idx="39">
                  <c:v>94.094390785039607</c:v>
                </c:pt>
                <c:pt idx="40">
                  <c:v>101.00475241083743</c:v>
                </c:pt>
                <c:pt idx="41">
                  <c:v>109.49011062130123</c:v>
                </c:pt>
                <c:pt idx="42">
                  <c:v>119.63962785913388</c:v>
                </c:pt>
                <c:pt idx="43">
                  <c:v>131.45484101356467</c:v>
                </c:pt>
                <c:pt idx="44">
                  <c:v>144.82458783657273</c:v>
                </c:pt>
                <c:pt idx="45">
                  <c:v>159.50177734219631</c:v>
                </c:pt>
                <c:pt idx="46">
                  <c:v>175.07332055211393</c:v>
                </c:pt>
                <c:pt idx="47">
                  <c:v>190.89201865989455</c:v>
                </c:pt>
                <c:pt idx="48">
                  <c:v>205.9122649879744</c:v>
                </c:pt>
                <c:pt idx="49">
                  <c:v>218.4017402207817</c:v>
                </c:pt>
                <c:pt idx="50">
                  <c:v>225.69584799216256</c:v>
                </c:pt>
                <c:pt idx="51">
                  <c:v>224.48433246752381</c:v>
                </c:pt>
                <c:pt idx="52">
                  <c:v>212.13141456039511</c:v>
                </c:pt>
                <c:pt idx="53">
                  <c:v>188.69775615443496</c:v>
                </c:pt>
                <c:pt idx="54">
                  <c:v>158.10635697232576</c:v>
                </c:pt>
                <c:pt idx="55">
                  <c:v>126.92152282604742</c:v>
                </c:pt>
                <c:pt idx="56">
                  <c:v>101.2001941938159</c:v>
                </c:pt>
                <c:pt idx="57">
                  <c:v>83.825290472734736</c:v>
                </c:pt>
                <c:pt idx="58">
                  <c:v>74.214643174879825</c:v>
                </c:pt>
                <c:pt idx="59">
                  <c:v>69.981528640670405</c:v>
                </c:pt>
                <c:pt idx="60">
                  <c:v>68.766607065081445</c:v>
                </c:pt>
                <c:pt idx="61">
                  <c:v>69.093797963486466</c:v>
                </c:pt>
                <c:pt idx="62">
                  <c:v>70.334435775014825</c:v>
                </c:pt>
                <c:pt idx="63">
                  <c:v>72.359343521003694</c:v>
                </c:pt>
                <c:pt idx="64">
                  <c:v>75.254681933547275</c:v>
                </c:pt>
                <c:pt idx="65">
                  <c:v>79.173181670908477</c:v>
                </c:pt>
                <c:pt idx="66">
                  <c:v>84.266949852156884</c:v>
                </c:pt>
                <c:pt idx="67">
                  <c:v>90.649939599763485</c:v>
                </c:pt>
                <c:pt idx="68">
                  <c:v>98.367315817398932</c:v>
                </c:pt>
                <c:pt idx="69">
                  <c:v>107.36697278252569</c:v>
                </c:pt>
                <c:pt idx="70">
                  <c:v>117.47399543163144</c:v>
                </c:pt>
                <c:pt idx="71">
                  <c:v>128.3630207197329</c:v>
                </c:pt>
                <c:pt idx="72">
                  <c:v>139.49863501674923</c:v>
                </c:pt>
                <c:pt idx="73">
                  <c:v>149.97303091703947</c:v>
                </c:pt>
                <c:pt idx="74">
                  <c:v>158.19564044989261</c:v>
                </c:pt>
                <c:pt idx="75">
                  <c:v>161.6617335299234</c:v>
                </c:pt>
                <c:pt idx="76">
                  <c:v>157.47861647352323</c:v>
                </c:pt>
                <c:pt idx="77">
                  <c:v>144.1469700999638</c:v>
                </c:pt>
                <c:pt idx="78">
                  <c:v>123.57788643668226</c:v>
                </c:pt>
                <c:pt idx="79">
                  <c:v>101.01599019911461</c:v>
                </c:pt>
                <c:pt idx="80">
                  <c:v>82.120563144408749</c:v>
                </c:pt>
                <c:pt idx="81">
                  <c:v>69.742282221518991</c:v>
                </c:pt>
                <c:pt idx="82">
                  <c:v>63.301227939194398</c:v>
                </c:pt>
                <c:pt idx="83">
                  <c:v>60.566352091605019</c:v>
                </c:pt>
                <c:pt idx="84">
                  <c:v>59.537225780749459</c:v>
                </c:pt>
                <c:pt idx="85">
                  <c:v>59.104956086658476</c:v>
                </c:pt>
                <c:pt idx="86">
                  <c:v>58.83465289668429</c:v>
                </c:pt>
                <c:pt idx="87">
                  <c:v>58.599659427082045</c:v>
                </c:pt>
                <c:pt idx="88">
                  <c:v>58.371886637579074</c:v>
                </c:pt>
                <c:pt idx="89">
                  <c:v>58.146464602628768</c:v>
                </c:pt>
                <c:pt idx="90">
                  <c:v>57.922658890321713</c:v>
                </c:pt>
                <c:pt idx="91">
                  <c:v>57.700303888232796</c:v>
                </c:pt>
                <c:pt idx="92">
                  <c:v>57.479299309931626</c:v>
                </c:pt>
                <c:pt idx="93">
                  <c:v>57.259556352295299</c:v>
                </c:pt>
                <c:pt idx="94">
                  <c:v>57.040995639264857</c:v>
                </c:pt>
                <c:pt idx="95">
                  <c:v>56.82355533127248</c:v>
                </c:pt>
                <c:pt idx="96">
                  <c:v>56.607216621264037</c:v>
                </c:pt>
                <c:pt idx="97">
                  <c:v>56.392074980403116</c:v>
                </c:pt>
                <c:pt idx="98">
                  <c:v>56.178524065342174</c:v>
                </c:pt>
                <c:pt idx="99">
                  <c:v>55.967694040087089</c:v>
                </c:pt>
                <c:pt idx="100">
                  <c:v>55.762412698763185</c:v>
                </c:pt>
                <c:pt idx="101">
                  <c:v>55.569133111618982</c:v>
                </c:pt>
                <c:pt idx="102">
                  <c:v>55.40143844468804</c:v>
                </c:pt>
                <c:pt idx="103">
                  <c:v>55.285736173304251</c:v>
                </c:pt>
                <c:pt idx="104">
                  <c:v>55.269312252126241</c:v>
                </c:pt>
                <c:pt idx="105">
                  <c:v>55.429699803296032</c:v>
                </c:pt>
                <c:pt idx="106">
                  <c:v>55.882147548527954</c:v>
                </c:pt>
                <c:pt idx="107">
                  <c:v>56.779096998798799</c:v>
                </c:pt>
                <c:pt idx="108">
                  <c:v>58.292771470995511</c:v>
                </c:pt>
                <c:pt idx="109">
                  <c:v>60.570453864817232</c:v>
                </c:pt>
                <c:pt idx="110">
                  <c:v>63.654153288697522</c:v>
                </c:pt>
                <c:pt idx="111">
                  <c:v>67.368551331611044</c:v>
                </c:pt>
                <c:pt idx="112">
                  <c:v>71.214272515987957</c:v>
                </c:pt>
                <c:pt idx="113">
                  <c:v>74.355843536832381</c:v>
                </c:pt>
                <c:pt idx="114">
                  <c:v>75.815791883515516</c:v>
                </c:pt>
                <c:pt idx="115">
                  <c:v>74.890422988816852</c:v>
                </c:pt>
                <c:pt idx="116">
                  <c:v>71.585513310048725</c:v>
                </c:pt>
                <c:pt idx="117">
                  <c:v>66.729785170436841</c:v>
                </c:pt>
                <c:pt idx="118">
                  <c:v>61.599513952501098</c:v>
                </c:pt>
                <c:pt idx="119">
                  <c:v>57.292560134283313</c:v>
                </c:pt>
                <c:pt idx="120">
                  <c:v>54.303624468627412</c:v>
                </c:pt>
                <c:pt idx="121">
                  <c:v>52.535534825441665</c:v>
                </c:pt>
                <c:pt idx="122">
                  <c:v>51.599345887470591</c:v>
                </c:pt>
                <c:pt idx="123">
                  <c:v>51.108651335095274</c:v>
                </c:pt>
                <c:pt idx="124">
                  <c:v>50.810776811309715</c:v>
                </c:pt>
                <c:pt idx="125">
                  <c:v>50.581405654675493</c:v>
                </c:pt>
                <c:pt idx="126">
                  <c:v>50.37228068422079</c:v>
                </c:pt>
                <c:pt idx="127">
                  <c:v>50.168284268861449</c:v>
                </c:pt>
                <c:pt idx="128">
                  <c:v>49.9655480184908</c:v>
                </c:pt>
                <c:pt idx="129">
                  <c:v>49.763260547399682</c:v>
                </c:pt>
                <c:pt idx="130">
                  <c:v>49.561286379722723</c:v>
                </c:pt>
                <c:pt idx="131">
                  <c:v>49.359616846345006</c:v>
                </c:pt>
                <c:pt idx="132">
                  <c:v>49.158288902034457</c:v>
                </c:pt>
                <c:pt idx="133">
                  <c:v>48.957490085742755</c:v>
                </c:pt>
                <c:pt idx="134">
                  <c:v>48.758098442025371</c:v>
                </c:pt>
                <c:pt idx="135">
                  <c:v>48.563722127115156</c:v>
                </c:pt>
                <c:pt idx="136">
                  <c:v>48.387052324983557</c:v>
                </c:pt>
                <c:pt idx="137">
                  <c:v>48.265773617205511</c:v>
                </c:pt>
                <c:pt idx="138">
                  <c:v>48.292735092259335</c:v>
                </c:pt>
                <c:pt idx="139">
                  <c:v>48.652282656845237</c:v>
                </c:pt>
                <c:pt idx="140">
                  <c:v>49.622069144144788</c:v>
                </c:pt>
                <c:pt idx="141">
                  <c:v>51.467776960179023</c:v>
                </c:pt>
                <c:pt idx="142">
                  <c:v>54.195111424977306</c:v>
                </c:pt>
                <c:pt idx="143">
                  <c:v>57.282638273853848</c:v>
                </c:pt>
                <c:pt idx="144">
                  <c:v>59.689739950936001</c:v>
                </c:pt>
                <c:pt idx="145">
                  <c:v>60.336737239854692</c:v>
                </c:pt>
                <c:pt idx="146">
                  <c:v>58.806979854341797</c:v>
                </c:pt>
                <c:pt idx="147">
                  <c:v>55.668885859969528</c:v>
                </c:pt>
                <c:pt idx="148">
                  <c:v>52.089269874381635</c:v>
                </c:pt>
                <c:pt idx="149">
                  <c:v>49.090570852016697</c:v>
                </c:pt>
                <c:pt idx="150">
                  <c:v>47.089704891492183</c:v>
                </c:pt>
                <c:pt idx="151">
                  <c:v>45.962811130188058</c:v>
                </c:pt>
                <c:pt idx="152">
                  <c:v>45.376758132838951</c:v>
                </c:pt>
                <c:pt idx="153">
                  <c:v>45.047012865766149</c:v>
                </c:pt>
                <c:pt idx="154">
                  <c:v>44.813411340050123</c:v>
                </c:pt>
                <c:pt idx="155">
                  <c:v>44.608847336623469</c:v>
                </c:pt>
                <c:pt idx="156">
                  <c:v>44.411416678722055</c:v>
                </c:pt>
                <c:pt idx="157">
                  <c:v>44.215415548010924</c:v>
                </c:pt>
                <c:pt idx="158">
                  <c:v>44.019634731041748</c:v>
                </c:pt>
                <c:pt idx="159">
                  <c:v>43.823854413966338</c:v>
                </c:pt>
                <c:pt idx="160">
                  <c:v>43.628031047528687</c:v>
                </c:pt>
                <c:pt idx="161">
                  <c:v>43.432147914070192</c:v>
                </c:pt>
                <c:pt idx="162">
                  <c:v>43.236193067988246</c:v>
                </c:pt>
                <c:pt idx="163">
                  <c:v>43.040156660809956</c:v>
                </c:pt>
                <c:pt idx="164">
                  <c:v>42.844030614194686</c:v>
                </c:pt>
                <c:pt idx="165">
                  <c:v>42.647808503985871</c:v>
                </c:pt>
                <c:pt idx="166">
                  <c:v>42.451485444489855</c:v>
                </c:pt>
                <c:pt idx="167">
                  <c:v>42.255057961001555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66.3394556371818</c:v>
                </c:pt>
                <c:pt idx="1">
                  <c:v>66.6646170667847</c:v>
                </c:pt>
                <c:pt idx="2">
                  <c:v>66.989017587688167</c:v>
                </c:pt>
                <c:pt idx="3">
                  <c:v>67.312407610983925</c:v>
                </c:pt>
                <c:pt idx="4">
                  <c:v>67.634500969137349</c:v>
                </c:pt>
                <c:pt idx="5">
                  <c:v>67.954971299450008</c:v>
                </c:pt>
                <c:pt idx="6">
                  <c:v>68.273448309073061</c:v>
                </c:pt>
                <c:pt idx="7">
                  <c:v>68.589513974085435</c:v>
                </c:pt>
                <c:pt idx="8">
                  <c:v>68.902698740952488</c:v>
                </c:pt>
                <c:pt idx="9">
                  <c:v>69.212477816617309</c:v>
                </c:pt>
                <c:pt idx="10">
                  <c:v>69.518267653400599</c:v>
                </c:pt>
                <c:pt idx="11">
                  <c:v>69.819422756453378</c:v>
                </c:pt>
                <c:pt idx="12">
                  <c:v>70.115232964159318</c:v>
                </c:pt>
                <c:pt idx="13">
                  <c:v>70.404921374774446</c:v>
                </c:pt>
                <c:pt idx="14">
                  <c:v>70.687643114549445</c:v>
                </c:pt>
                <c:pt idx="15">
                  <c:v>70.962485162074515</c:v>
                </c:pt>
                <c:pt idx="16">
                  <c:v>71.228467458704372</c:v>
                </c:pt>
                <c:pt idx="17">
                  <c:v>71.484545543394631</c:v>
                </c:pt>
                <c:pt idx="18">
                  <c:v>71.729614949535332</c:v>
                </c:pt>
                <c:pt idx="19">
                  <c:v>71.962517588654293</c:v>
                </c:pt>
                <c:pt idx="20">
                  <c:v>72.182050318433028</c:v>
                </c:pt>
                <c:pt idx="21">
                  <c:v>72.386975847858736</c:v>
                </c:pt>
                <c:pt idx="22">
                  <c:v>72.576036068657061</c:v>
                </c:pt>
                <c:pt idx="23">
                  <c:v>72.747967818537134</c:v>
                </c:pt>
                <c:pt idx="24">
                  <c:v>72.901520978783893</c:v>
                </c:pt>
                <c:pt idx="25">
                  <c:v>73.035478688705524</c:v>
                </c:pt>
                <c:pt idx="26">
                  <c:v>73.148679326866869</c:v>
                </c:pt>
                <c:pt idx="27">
                  <c:v>73.240039770651904</c:v>
                </c:pt>
                <c:pt idx="28">
                  <c:v>73.308579310398144</c:v>
                </c:pt>
                <c:pt idx="29">
                  <c:v>73.353443472782345</c:v>
                </c:pt>
                <c:pt idx="30">
                  <c:v>73.373926911963466</c:v>
                </c:pt>
                <c:pt idx="31">
                  <c:v>73.369494467787803</c:v>
                </c:pt>
                <c:pt idx="32">
                  <c:v>73.339799478345569</c:v>
                </c:pt>
                <c:pt idx="33">
                  <c:v>73.284698476762003</c:v>
                </c:pt>
                <c:pt idx="34">
                  <c:v>73.20426150265962</c:v>
                </c:pt>
                <c:pt idx="35">
                  <c:v>73.098777415525404</c:v>
                </c:pt>
                <c:pt idx="36">
                  <c:v>72.968753803050561</c:v>
                </c:pt>
                <c:pt idx="37">
                  <c:v>72.814911319912326</c:v>
                </c:pt>
                <c:pt idx="38">
                  <c:v>72.638172554678462</c:v>
                </c:pt>
                <c:pt idx="39">
                  <c:v>72.439645785110471</c:v>
                </c:pt>
                <c:pt idx="40">
                  <c:v>72.220604225078361</c:v>
                </c:pt>
                <c:pt idx="41">
                  <c:v>71.982461571142991</c:v>
                </c:pt>
                <c:pt idx="42">
                  <c:v>71.726744808813748</c:v>
                </c:pt>
                <c:pt idx="43">
                  <c:v>71.455065327932743</c:v>
                </c:pt>
                <c:pt idx="44">
                  <c:v>71.169089419981205</c:v>
                </c:pt>
                <c:pt idx="45">
                  <c:v>70.870509189825341</c:v>
                </c:pt>
                <c:pt idx="46">
                  <c:v>70.561014818349832</c:v>
                </c:pt>
                <c:pt idx="47">
                  <c:v>70.242268972454241</c:v>
                </c:pt>
                <c:pt idx="48">
                  <c:v>69.915883989316498</c:v>
                </c:pt>
                <c:pt idx="49">
                  <c:v>69.583402277651786</c:v>
                </c:pt>
                <c:pt idx="50">
                  <c:v>69.246280194051039</c:v>
                </c:pt>
                <c:pt idx="51">
                  <c:v>68.905875479427195</c:v>
                </c:pt>
                <c:pt idx="52">
                  <c:v>68.563438188339305</c:v>
                </c:pt>
                <c:pt idx="53">
                  <c:v>68.220104918538851</c:v>
                </c:pt>
                <c:pt idx="54">
                  <c:v>67.876896052423476</c:v>
                </c:pt>
                <c:pt idx="55">
                  <c:v>67.53471565640713</c:v>
                </c:pt>
                <c:pt idx="56">
                  <c:v>67.194353646574584</c:v>
                </c:pt>
                <c:pt idx="57">
                  <c:v>66.856489815926551</c:v>
                </c:pt>
                <c:pt idx="58">
                  <c:v>66.521699325694613</c:v>
                </c:pt>
                <c:pt idx="59">
                  <c:v>66.190459285933542</c:v>
                </c:pt>
                <c:pt idx="60">
                  <c:v>65.863156084316813</c:v>
                </c:pt>
                <c:pt idx="61">
                  <c:v>65.54009316260877</c:v>
                </c:pt>
                <c:pt idx="62">
                  <c:v>65.221498984121681</c:v>
                </c:pt>
                <c:pt idx="63">
                  <c:v>64.907534979731764</c:v>
                </c:pt>
                <c:pt idx="64">
                  <c:v>64.598303302572504</c:v>
                </c:pt>
                <c:pt idx="65">
                  <c:v>64.293854260842551</c:v>
                </c:pt>
                <c:pt idx="66">
                  <c:v>63.994193333318471</c:v>
                </c:pt>
                <c:pt idx="67">
                  <c:v>63.699287702676351</c:v>
                </c:pt>
                <c:pt idx="68">
                  <c:v>63.409072267484348</c:v>
                </c:pt>
                <c:pt idx="69">
                  <c:v>63.12345511488077</c:v>
                </c:pt>
                <c:pt idx="70">
                  <c:v>62.842322452825726</c:v>
                </c:pt>
                <c:pt idx="71">
                  <c:v>62.56554301384633</c:v>
                </c:pt>
                <c:pt idx="72">
                  <c:v>62.292971951874378</c:v>
                </c:pt>
                <c:pt idx="73">
                  <c:v>62.024454260603356</c:v>
                </c:pt>
                <c:pt idx="74">
                  <c:v>61.759827746253663</c:v>
                </c:pt>
                <c:pt idx="75">
                  <c:v>61.498925590179333</c:v>
                </c:pt>
                <c:pt idx="76">
                  <c:v>61.241578537779262</c:v>
                </c:pt>
                <c:pt idx="77">
                  <c:v>60.987616750040608</c:v>
                </c:pt>
                <c:pt idx="78">
                  <c:v>60.736871353040755</c:v>
                </c:pt>
                <c:pt idx="79">
                  <c:v>60.489175719115266</c:v>
                </c:pt>
                <c:pt idx="80">
                  <c:v>60.244366511364269</c:v>
                </c:pt>
                <c:pt idx="81">
                  <c:v>60.002284520881837</c:v>
                </c:pt>
                <c:pt idx="82">
                  <c:v>59.762775323677083</c:v>
                </c:pt>
                <c:pt idx="83">
                  <c:v>59.525689781809575</c:v>
                </c:pt>
                <c:pt idx="84">
                  <c:v>59.290884410855156</c:v>
                </c:pt>
                <c:pt idx="85">
                  <c:v>59.058221633504047</c:v>
                </c:pt>
                <c:pt idx="86">
                  <c:v>58.827569936904325</c:v>
                </c:pt>
                <c:pt idx="87">
                  <c:v>58.598803949323397</c:v>
                </c:pt>
                <c:pt idx="88">
                  <c:v>58.371804449818768</c:v>
                </c:pt>
                <c:pt idx="89">
                  <c:v>58.146458322892755</c:v>
                </c:pt>
                <c:pt idx="90">
                  <c:v>57.922658468551226</c:v>
                </c:pt>
                <c:pt idx="91">
                  <c:v>57.700303676789702</c:v>
                </c:pt>
                <c:pt idx="92">
                  <c:v>57.47929847428307</c:v>
                </c:pt>
                <c:pt idx="93">
                  <c:v>57.259552949947782</c:v>
                </c:pt>
                <c:pt idx="94">
                  <c:v>57.040982565067907</c:v>
                </c:pt>
                <c:pt idx="95">
                  <c:v>56.823507952816428</c:v>
                </c:pt>
                <c:pt idx="96">
                  <c:v>56.607054711251315</c:v>
                </c:pt>
                <c:pt idx="97">
                  <c:v>56.391553193210171</c:v>
                </c:pt>
                <c:pt idx="98">
                  <c:v>56.176938295957022</c:v>
                </c:pt>
                <c:pt idx="99">
                  <c:v>55.963149252942252</c:v>
                </c:pt>
                <c:pt idx="100">
                  <c:v>55.750129429609764</c:v>
                </c:pt>
                <c:pt idx="101">
                  <c:v>55.537826124818402</c:v>
                </c:pt>
                <c:pt idx="102">
                  <c:v>55.326190379127468</c:v>
                </c:pt>
                <c:pt idx="103">
                  <c:v>55.115176790923144</c:v>
                </c:pt>
                <c:pt idx="104">
                  <c:v>54.904743341125709</c:v>
                </c:pt>
                <c:pt idx="105">
                  <c:v>54.694851227011803</c:v>
                </c:pt>
                <c:pt idx="106">
                  <c:v>54.485464705504377</c:v>
                </c:pt>
                <c:pt idx="107">
                  <c:v>54.276550946121418</c:v>
                </c:pt>
                <c:pt idx="108">
                  <c:v>54.068079893627193</c:v>
                </c:pt>
                <c:pt idx="109">
                  <c:v>53.860024140291991</c:v>
                </c:pt>
                <c:pt idx="110">
                  <c:v>53.6523588075341</c:v>
                </c:pt>
                <c:pt idx="111">
                  <c:v>53.445061436587146</c:v>
                </c:pt>
                <c:pt idx="112">
                  <c:v>53.238111887702182</c:v>
                </c:pt>
                <c:pt idx="113">
                  <c:v>53.031492247254704</c:v>
                </c:pt>
                <c:pt idx="114">
                  <c:v>52.825186741979557</c:v>
                </c:pt>
                <c:pt idx="115">
                  <c:v>52.619181659396901</c:v>
                </c:pt>
                <c:pt idx="116">
                  <c:v>52.41346527332297</c:v>
                </c:pt>
                <c:pt idx="117">
                  <c:v>52.208027773174905</c:v>
                </c:pt>
                <c:pt idx="118">
                  <c:v>52.002861195585439</c:v>
                </c:pt>
                <c:pt idx="119">
                  <c:v>51.797959356640689</c:v>
                </c:pt>
                <c:pt idx="120">
                  <c:v>51.593317782849091</c:v>
                </c:pt>
                <c:pt idx="121">
                  <c:v>51.388933638750004</c:v>
                </c:pt>
                <c:pt idx="122">
                  <c:v>51.184805648887114</c:v>
                </c:pt>
                <c:pt idx="123">
                  <c:v>50.980934011719405</c:v>
                </c:pt>
                <c:pt idx="124">
                  <c:v>50.77732030293879</c:v>
                </c:pt>
                <c:pt idx="125">
                  <c:v>50.573967365630999</c:v>
                </c:pt>
                <c:pt idx="126">
                  <c:v>50.370879184778012</c:v>
                </c:pt>
                <c:pt idx="127">
                  <c:v>50.168060743784181</c:v>
                </c:pt>
                <c:pt idx="128">
                  <c:v>49.965517861040155</c:v>
                </c:pt>
                <c:pt idx="129">
                  <c:v>49.763257005043478</c:v>
                </c:pt>
                <c:pt idx="130">
                  <c:v>49.561285087293513</c:v>
                </c:pt>
                <c:pt idx="131">
                  <c:v>49.359609233079496</c:v>
                </c:pt>
                <c:pt idx="132">
                  <c:v>49.15823653138537</c:v>
                </c:pt>
                <c:pt idx="133">
                  <c:v>48.957173766420809</c:v>
                </c:pt>
                <c:pt idx="134">
                  <c:v>48.756427134717399</c:v>
                </c:pt>
                <c:pt idx="135">
                  <c:v>48.556001953235651</c:v>
                </c:pt>
                <c:pt idx="136">
                  <c:v>48.355902365426552</c:v>
                </c:pt>
                <c:pt idx="137">
                  <c:v>48.156131053569347</c:v>
                </c:pt>
                <c:pt idx="138">
                  <c:v>47.956688966840446</c:v>
                </c:pt>
                <c:pt idx="139">
                  <c:v>47.757575075324823</c:v>
                </c:pt>
                <c:pt idx="140">
                  <c:v>47.558786160434565</c:v>
                </c:pt>
                <c:pt idx="141">
                  <c:v>47.360316651848244</c:v>
                </c:pt>
                <c:pt idx="142">
                  <c:v>47.162158520061823</c:v>
                </c:pt>
                <c:pt idx="143">
                  <c:v>46.964301231936972</c:v>
                </c:pt>
                <c:pt idx="144">
                  <c:v>46.76673177429349</c:v>
                </c:pt>
                <c:pt idx="145">
                  <c:v>46.569434747736736</c:v>
                </c:pt>
                <c:pt idx="146">
                  <c:v>46.372392529714119</c:v>
                </c:pt>
                <c:pt idx="147">
                  <c:v>46.175585502482001</c:v>
                </c:pt>
                <c:pt idx="148">
                  <c:v>45.97899233848436</c:v>
                </c:pt>
                <c:pt idx="149">
                  <c:v>45.782590332847121</c:v>
                </c:pt>
                <c:pt idx="150">
                  <c:v>45.586355770497669</c:v>
                </c:pt>
                <c:pt idx="151">
                  <c:v>45.390264313993463</c:v>
                </c:pt>
                <c:pt idx="152">
                  <c:v>45.194291397582333</c:v>
                </c:pt>
                <c:pt idx="153">
                  <c:v>44.99841261333291</c:v>
                </c:pt>
                <c:pt idx="154">
                  <c:v>44.802604076301428</c:v>
                </c:pt>
                <c:pt idx="155">
                  <c:v>44.606842757506868</c:v>
                </c:pt>
                <c:pt idx="156">
                  <c:v>44.4111067757892</c:v>
                </c:pt>
                <c:pt idx="157">
                  <c:v>44.215375642215903</c:v>
                </c:pt>
                <c:pt idx="158">
                  <c:v>44.019630453373154</c:v>
                </c:pt>
                <c:pt idx="159">
                  <c:v>43.823854032438518</c:v>
                </c:pt>
                <c:pt idx="160">
                  <c:v>43.62803101922723</c:v>
                </c:pt>
                <c:pt idx="161">
                  <c:v>43.432147912324794</c:v>
                </c:pt>
                <c:pt idx="162">
                  <c:v>43.236193067898782</c:v>
                </c:pt>
                <c:pt idx="163">
                  <c:v>43.040156660806147</c:v>
                </c:pt>
                <c:pt idx="164">
                  <c:v>42.844030614194551</c:v>
                </c:pt>
                <c:pt idx="165">
                  <c:v>42.647808503985864</c:v>
                </c:pt>
                <c:pt idx="166">
                  <c:v>42.451485444489855</c:v>
                </c:pt>
                <c:pt idx="167">
                  <c:v>42.255057961001555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1.0845800261477009E-2</c:v>
                </c:pt>
                <c:pt idx="2">
                  <c:v>2.9233297323848443E-2</c:v>
                </c:pt>
                <c:pt idx="3">
                  <c:v>2.9361378868376326E-2</c:v>
                </c:pt>
                <c:pt idx="4">
                  <c:v>4.0070109561638631E-2</c:v>
                </c:pt>
                <c:pt idx="5">
                  <c:v>6.4720380929081486E-2</c:v>
                </c:pt>
                <c:pt idx="6">
                  <c:v>1.5511910625676277E-2</c:v>
                </c:pt>
                <c:pt idx="7">
                  <c:v>7.3320907616497663E-2</c:v>
                </c:pt>
                <c:pt idx="8">
                  <c:v>7.3114818553842442E-2</c:v>
                </c:pt>
                <c:pt idx="9">
                  <c:v>8.4226210146066141E-2</c:v>
                </c:pt>
                <c:pt idx="10">
                  <c:v>9.3558990799137626E-2</c:v>
                </c:pt>
                <c:pt idx="11">
                  <c:v>9.4200748120830319E-2</c:v>
                </c:pt>
                <c:pt idx="12">
                  <c:v>9.5545463954052209E-2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7.4686455737044376E-3</c:v>
                </c:pt>
                <c:pt idx="1">
                  <c:v>2.2312645664731501E-2</c:v>
                </c:pt>
                <c:pt idx="2">
                  <c:v>1.1026501418380116E-2</c:v>
                </c:pt>
                <c:pt idx="3">
                  <c:v>3.5129316759097619E-2</c:v>
                </c:pt>
                <c:pt idx="4">
                  <c:v>5.1706772993941517E-2</c:v>
                </c:pt>
                <c:pt idx="5">
                  <c:v>5.6167443528167924E-2</c:v>
                </c:pt>
                <c:pt idx="6">
                  <c:v>1.8165879099339789E-2</c:v>
                </c:pt>
                <c:pt idx="7">
                  <c:v>6.4656095233039806E-2</c:v>
                </c:pt>
                <c:pt idx="8">
                  <c:v>6.8122441848578588E-2</c:v>
                </c:pt>
                <c:pt idx="9">
                  <c:v>5.7959037374727962E-2</c:v>
                </c:pt>
                <c:pt idx="10">
                  <c:v>7.5764019568183613E-2</c:v>
                </c:pt>
                <c:pt idx="11">
                  <c:v>8.1737981617727454E-2</c:v>
                </c:pt>
                <c:pt idx="12">
                  <c:v>9.0177429173596738E-2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68.052000000000007</c:v>
                </c:pt>
                <c:pt idx="1">
                  <c:v>68.155000000000001</c:v>
                </c:pt>
                <c:pt idx="2">
                  <c:v>66.879000000000005</c:v>
                </c:pt>
                <c:pt idx="3">
                  <c:v>69.344999999999999</c:v>
                </c:pt>
                <c:pt idx="4">
                  <c:v>67.965999999999994</c:v>
                </c:pt>
                <c:pt idx="5">
                  <c:v>66.483000000000004</c:v>
                </c:pt>
                <c:pt idx="6">
                  <c:v>66.775999999999996</c:v>
                </c:pt>
                <c:pt idx="7">
                  <c:v>66.638000000000005</c:v>
                </c:pt>
                <c:pt idx="8">
                  <c:v>66.328000000000003</c:v>
                </c:pt>
                <c:pt idx="9">
                  <c:v>67.414000000000001</c:v>
                </c:pt>
                <c:pt idx="10">
                  <c:v>65.569000000000003</c:v>
                </c:pt>
                <c:pt idx="11">
                  <c:v>65.861999999999995</c:v>
                </c:pt>
                <c:pt idx="12">
                  <c:v>66.430999999999997</c:v>
                </c:pt>
                <c:pt idx="13">
                  <c:v>65.155000000000001</c:v>
                </c:pt>
                <c:pt idx="14">
                  <c:v>67.034000000000006</c:v>
                </c:pt>
                <c:pt idx="15">
                  <c:v>68.034000000000006</c:v>
                </c:pt>
                <c:pt idx="16">
                  <c:v>68.516999999999996</c:v>
                </c:pt>
                <c:pt idx="17">
                  <c:v>66.155000000000001</c:v>
                </c:pt>
                <c:pt idx="18">
                  <c:v>67.414000000000001</c:v>
                </c:pt>
                <c:pt idx="19">
                  <c:v>66.947999999999993</c:v>
                </c:pt>
                <c:pt idx="20">
                  <c:v>68.069000000000003</c:v>
                </c:pt>
                <c:pt idx="21">
                  <c:v>68.620999999999995</c:v>
                </c:pt>
                <c:pt idx="22">
                  <c:v>66.793000000000006</c:v>
                </c:pt>
                <c:pt idx="23">
                  <c:v>66.155000000000001</c:v>
                </c:pt>
                <c:pt idx="24">
                  <c:v>68.19</c:v>
                </c:pt>
                <c:pt idx="25">
                  <c:v>66.430999999999997</c:v>
                </c:pt>
                <c:pt idx="26">
                  <c:v>65.465999999999994</c:v>
                </c:pt>
                <c:pt idx="27">
                  <c:v>68.759</c:v>
                </c:pt>
                <c:pt idx="28">
                  <c:v>68.930999999999997</c:v>
                </c:pt>
                <c:pt idx="29">
                  <c:v>69.983000000000004</c:v>
                </c:pt>
                <c:pt idx="30">
                  <c:v>69.569000000000003</c:v>
                </c:pt>
                <c:pt idx="31">
                  <c:v>72.224000000000004</c:v>
                </c:pt>
                <c:pt idx="32">
                  <c:v>70.379000000000005</c:v>
                </c:pt>
                <c:pt idx="33">
                  <c:v>72.361999999999995</c:v>
                </c:pt>
                <c:pt idx="34">
                  <c:v>70.516999999999996</c:v>
                </c:pt>
                <c:pt idx="35">
                  <c:v>74.016999999999996</c:v>
                </c:pt>
                <c:pt idx="36">
                  <c:v>75.155000000000001</c:v>
                </c:pt>
                <c:pt idx="37">
                  <c:v>77.034000000000006</c:v>
                </c:pt>
                <c:pt idx="38">
                  <c:v>77.724000000000004</c:v>
                </c:pt>
                <c:pt idx="39">
                  <c:v>81.19</c:v>
                </c:pt>
                <c:pt idx="40">
                  <c:v>84.741</c:v>
                </c:pt>
                <c:pt idx="41">
                  <c:v>90.620999999999995</c:v>
                </c:pt>
                <c:pt idx="42">
                  <c:v>101.276</c:v>
                </c:pt>
                <c:pt idx="43">
                  <c:v>113.241</c:v>
                </c:pt>
                <c:pt idx="44">
                  <c:v>129.24100000000001</c:v>
                </c:pt>
                <c:pt idx="45">
                  <c:v>147.79300000000001</c:v>
                </c:pt>
                <c:pt idx="46">
                  <c:v>165.53399999999999</c:v>
                </c:pt>
                <c:pt idx="47">
                  <c:v>179.72399999999999</c:v>
                </c:pt>
                <c:pt idx="48">
                  <c:v>192.87899999999999</c:v>
                </c:pt>
                <c:pt idx="49">
                  <c:v>203.24100000000001</c:v>
                </c:pt>
                <c:pt idx="50">
                  <c:v>210.77600000000001</c:v>
                </c:pt>
                <c:pt idx="51">
                  <c:v>213.22399999999999</c:v>
                </c:pt>
                <c:pt idx="52">
                  <c:v>207.74100000000001</c:v>
                </c:pt>
                <c:pt idx="53">
                  <c:v>197.5</c:v>
                </c:pt>
                <c:pt idx="54">
                  <c:v>180.24100000000001</c:v>
                </c:pt>
                <c:pt idx="55">
                  <c:v>152.483</c:v>
                </c:pt>
                <c:pt idx="56">
                  <c:v>116</c:v>
                </c:pt>
                <c:pt idx="57">
                  <c:v>87.016999999999996</c:v>
                </c:pt>
                <c:pt idx="58">
                  <c:v>67.138000000000005</c:v>
                </c:pt>
                <c:pt idx="59">
                  <c:v>64.965999999999994</c:v>
                </c:pt>
                <c:pt idx="60">
                  <c:v>64.585999999999999</c:v>
                </c:pt>
                <c:pt idx="61">
                  <c:v>63.362000000000002</c:v>
                </c:pt>
                <c:pt idx="62">
                  <c:v>64.19</c:v>
                </c:pt>
                <c:pt idx="63">
                  <c:v>65.085999999999999</c:v>
                </c:pt>
                <c:pt idx="64">
                  <c:v>67.138000000000005</c:v>
                </c:pt>
                <c:pt idx="65">
                  <c:v>68.552000000000007</c:v>
                </c:pt>
                <c:pt idx="66">
                  <c:v>70.671999999999997</c:v>
                </c:pt>
                <c:pt idx="67">
                  <c:v>77.844999999999999</c:v>
                </c:pt>
                <c:pt idx="68">
                  <c:v>82.328000000000003</c:v>
                </c:pt>
                <c:pt idx="69">
                  <c:v>94.052000000000007</c:v>
                </c:pt>
                <c:pt idx="70">
                  <c:v>105.172</c:v>
                </c:pt>
                <c:pt idx="71">
                  <c:v>115.845</c:v>
                </c:pt>
                <c:pt idx="72">
                  <c:v>127.879</c:v>
                </c:pt>
                <c:pt idx="73">
                  <c:v>136.77600000000001</c:v>
                </c:pt>
                <c:pt idx="74">
                  <c:v>144.03399999999999</c:v>
                </c:pt>
                <c:pt idx="75">
                  <c:v>149.79300000000001</c:v>
                </c:pt>
                <c:pt idx="76">
                  <c:v>150.43100000000001</c:v>
                </c:pt>
                <c:pt idx="77">
                  <c:v>148.328</c:v>
                </c:pt>
                <c:pt idx="78">
                  <c:v>138.24100000000001</c:v>
                </c:pt>
                <c:pt idx="79">
                  <c:v>123.569</c:v>
                </c:pt>
                <c:pt idx="80">
                  <c:v>100.431</c:v>
                </c:pt>
                <c:pt idx="81">
                  <c:v>76.120999999999995</c:v>
                </c:pt>
                <c:pt idx="82">
                  <c:v>61.223999999999997</c:v>
                </c:pt>
                <c:pt idx="83">
                  <c:v>58.552</c:v>
                </c:pt>
                <c:pt idx="84">
                  <c:v>56.671999999999997</c:v>
                </c:pt>
                <c:pt idx="85">
                  <c:v>56.828000000000003</c:v>
                </c:pt>
                <c:pt idx="86">
                  <c:v>54.828000000000003</c:v>
                </c:pt>
                <c:pt idx="87">
                  <c:v>55.085999999999999</c:v>
                </c:pt>
                <c:pt idx="88">
                  <c:v>56.655000000000001</c:v>
                </c:pt>
                <c:pt idx="89">
                  <c:v>55.948</c:v>
                </c:pt>
                <c:pt idx="90">
                  <c:v>56.31</c:v>
                </c:pt>
                <c:pt idx="91">
                  <c:v>57.171999999999997</c:v>
                </c:pt>
                <c:pt idx="92">
                  <c:v>55.292999999999999</c:v>
                </c:pt>
                <c:pt idx="93">
                  <c:v>55.430999999999997</c:v>
                </c:pt>
                <c:pt idx="94">
                  <c:v>55.362000000000002</c:v>
                </c:pt>
                <c:pt idx="95">
                  <c:v>57.017000000000003</c:v>
                </c:pt>
                <c:pt idx="96">
                  <c:v>56.482999999999997</c:v>
                </c:pt>
                <c:pt idx="97">
                  <c:v>55.052</c:v>
                </c:pt>
                <c:pt idx="98">
                  <c:v>56.292999999999999</c:v>
                </c:pt>
                <c:pt idx="99">
                  <c:v>57.328000000000003</c:v>
                </c:pt>
                <c:pt idx="100">
                  <c:v>54.723999999999997</c:v>
                </c:pt>
                <c:pt idx="101">
                  <c:v>55.966000000000001</c:v>
                </c:pt>
                <c:pt idx="102">
                  <c:v>55.069000000000003</c:v>
                </c:pt>
                <c:pt idx="103">
                  <c:v>57.5</c:v>
                </c:pt>
                <c:pt idx="104">
                  <c:v>55.966000000000001</c:v>
                </c:pt>
                <c:pt idx="105">
                  <c:v>56.569000000000003</c:v>
                </c:pt>
                <c:pt idx="106">
                  <c:v>58.844999999999999</c:v>
                </c:pt>
                <c:pt idx="107">
                  <c:v>58.171999999999997</c:v>
                </c:pt>
                <c:pt idx="108">
                  <c:v>63.223999999999997</c:v>
                </c:pt>
                <c:pt idx="109">
                  <c:v>65.569000000000003</c:v>
                </c:pt>
                <c:pt idx="110">
                  <c:v>71.138000000000005</c:v>
                </c:pt>
                <c:pt idx="111">
                  <c:v>80.155000000000001</c:v>
                </c:pt>
                <c:pt idx="112">
                  <c:v>86.397000000000006</c:v>
                </c:pt>
                <c:pt idx="113">
                  <c:v>91.206999999999994</c:v>
                </c:pt>
                <c:pt idx="114">
                  <c:v>93.397000000000006</c:v>
                </c:pt>
                <c:pt idx="115">
                  <c:v>96.69</c:v>
                </c:pt>
                <c:pt idx="116">
                  <c:v>94.759</c:v>
                </c:pt>
                <c:pt idx="117">
                  <c:v>93.31</c:v>
                </c:pt>
                <c:pt idx="118">
                  <c:v>85.397000000000006</c:v>
                </c:pt>
                <c:pt idx="119">
                  <c:v>77.620999999999995</c:v>
                </c:pt>
                <c:pt idx="120">
                  <c:v>68.069000000000003</c:v>
                </c:pt>
                <c:pt idx="121">
                  <c:v>60.844999999999999</c:v>
                </c:pt>
                <c:pt idx="122">
                  <c:v>56.069000000000003</c:v>
                </c:pt>
                <c:pt idx="123">
                  <c:v>54.19</c:v>
                </c:pt>
                <c:pt idx="124">
                  <c:v>51.207000000000001</c:v>
                </c:pt>
                <c:pt idx="125">
                  <c:v>48.655000000000001</c:v>
                </c:pt>
                <c:pt idx="126">
                  <c:v>48.276000000000003</c:v>
                </c:pt>
                <c:pt idx="127">
                  <c:v>50.862000000000002</c:v>
                </c:pt>
                <c:pt idx="128">
                  <c:v>51.552</c:v>
                </c:pt>
                <c:pt idx="129">
                  <c:v>49.862000000000002</c:v>
                </c:pt>
                <c:pt idx="130">
                  <c:v>49.171999999999997</c:v>
                </c:pt>
                <c:pt idx="131">
                  <c:v>49.19</c:v>
                </c:pt>
                <c:pt idx="132">
                  <c:v>47.276000000000003</c:v>
                </c:pt>
                <c:pt idx="133">
                  <c:v>48.671999999999997</c:v>
                </c:pt>
                <c:pt idx="134">
                  <c:v>47.759</c:v>
                </c:pt>
                <c:pt idx="135">
                  <c:v>49.533999999999999</c:v>
                </c:pt>
                <c:pt idx="136">
                  <c:v>51.81</c:v>
                </c:pt>
                <c:pt idx="137">
                  <c:v>50.171999999999997</c:v>
                </c:pt>
                <c:pt idx="138">
                  <c:v>52.207000000000001</c:v>
                </c:pt>
                <c:pt idx="139">
                  <c:v>51.828000000000003</c:v>
                </c:pt>
                <c:pt idx="140">
                  <c:v>54.914000000000001</c:v>
                </c:pt>
                <c:pt idx="141">
                  <c:v>57.569000000000003</c:v>
                </c:pt>
                <c:pt idx="142">
                  <c:v>59.259</c:v>
                </c:pt>
                <c:pt idx="143">
                  <c:v>60.448</c:v>
                </c:pt>
                <c:pt idx="144">
                  <c:v>68.138000000000005</c:v>
                </c:pt>
                <c:pt idx="145">
                  <c:v>68.620999999999995</c:v>
                </c:pt>
                <c:pt idx="146">
                  <c:v>69.483000000000004</c:v>
                </c:pt>
                <c:pt idx="147">
                  <c:v>68.844999999999999</c:v>
                </c:pt>
                <c:pt idx="148">
                  <c:v>68.102999999999994</c:v>
                </c:pt>
                <c:pt idx="149">
                  <c:v>64.638000000000005</c:v>
                </c:pt>
                <c:pt idx="150">
                  <c:v>60.362000000000002</c:v>
                </c:pt>
                <c:pt idx="151">
                  <c:v>57.344999999999999</c:v>
                </c:pt>
                <c:pt idx="152">
                  <c:v>53.396999999999998</c:v>
                </c:pt>
                <c:pt idx="153">
                  <c:v>49.362000000000002</c:v>
                </c:pt>
                <c:pt idx="154">
                  <c:v>49.223999999999997</c:v>
                </c:pt>
                <c:pt idx="155">
                  <c:v>47.517000000000003</c:v>
                </c:pt>
                <c:pt idx="156">
                  <c:v>44.017000000000003</c:v>
                </c:pt>
                <c:pt idx="157">
                  <c:v>48.207000000000001</c:v>
                </c:pt>
                <c:pt idx="158">
                  <c:v>44.621000000000002</c:v>
                </c:pt>
                <c:pt idx="159">
                  <c:v>44.552</c:v>
                </c:pt>
                <c:pt idx="160">
                  <c:v>47.844999999999999</c:v>
                </c:pt>
                <c:pt idx="161">
                  <c:v>45.223999999999997</c:v>
                </c:pt>
                <c:pt idx="162">
                  <c:v>44.533999999999999</c:v>
                </c:pt>
                <c:pt idx="163">
                  <c:v>44.569000000000003</c:v>
                </c:pt>
                <c:pt idx="164">
                  <c:v>46.671999999999997</c:v>
                </c:pt>
                <c:pt idx="165">
                  <c:v>45.121000000000002</c:v>
                </c:pt>
                <c:pt idx="166">
                  <c:v>45.292999999999999</c:v>
                </c:pt>
                <c:pt idx="167">
                  <c:v>44.466000000000001</c:v>
                </c:pt>
                <c:pt idx="168">
                  <c:v>41.792999999999999</c:v>
                </c:pt>
                <c:pt idx="169">
                  <c:v>43.896999999999998</c:v>
                </c:pt>
                <c:pt idx="170">
                  <c:v>41.552</c:v>
                </c:pt>
                <c:pt idx="171">
                  <c:v>42.328000000000003</c:v>
                </c:pt>
                <c:pt idx="172">
                  <c:v>43.414000000000001</c:v>
                </c:pt>
                <c:pt idx="173">
                  <c:v>42.844999999999999</c:v>
                </c:pt>
                <c:pt idx="174">
                  <c:v>41.276000000000003</c:v>
                </c:pt>
                <c:pt idx="175">
                  <c:v>42.914000000000001</c:v>
                </c:pt>
                <c:pt idx="176">
                  <c:v>42.948</c:v>
                </c:pt>
                <c:pt idx="177">
                  <c:v>44.103000000000002</c:v>
                </c:pt>
                <c:pt idx="178">
                  <c:v>44.033999999999999</c:v>
                </c:pt>
                <c:pt idx="179">
                  <c:v>44.5</c:v>
                </c:pt>
                <c:pt idx="180">
                  <c:v>41.121000000000002</c:v>
                </c:pt>
                <c:pt idx="181">
                  <c:v>41.396999999999998</c:v>
                </c:pt>
                <c:pt idx="182">
                  <c:v>41.052</c:v>
                </c:pt>
                <c:pt idx="183">
                  <c:v>44.241</c:v>
                </c:pt>
                <c:pt idx="184">
                  <c:v>43.052</c:v>
                </c:pt>
                <c:pt idx="185">
                  <c:v>44.223999999999997</c:v>
                </c:pt>
                <c:pt idx="186">
                  <c:v>43.776000000000003</c:v>
                </c:pt>
                <c:pt idx="187">
                  <c:v>41.19</c:v>
                </c:pt>
                <c:pt idx="188">
                  <c:v>40.792999999999999</c:v>
                </c:pt>
                <c:pt idx="189">
                  <c:v>43.792999999999999</c:v>
                </c:pt>
                <c:pt idx="190">
                  <c:v>42.259</c:v>
                </c:pt>
                <c:pt idx="191">
                  <c:v>40.637999999999998</c:v>
                </c:pt>
                <c:pt idx="192">
                  <c:v>42.171999999999997</c:v>
                </c:pt>
                <c:pt idx="193">
                  <c:v>43.137999999999998</c:v>
                </c:pt>
                <c:pt idx="194">
                  <c:v>41.430999999999997</c:v>
                </c:pt>
                <c:pt idx="195">
                  <c:v>41.31</c:v>
                </c:pt>
                <c:pt idx="196">
                  <c:v>41.533999999999999</c:v>
                </c:pt>
                <c:pt idx="197">
                  <c:v>40.862000000000002</c:v>
                </c:pt>
                <c:pt idx="198">
                  <c:v>42.292999999999999</c:v>
                </c:pt>
                <c:pt idx="199">
                  <c:v>42.344999999999999</c:v>
                </c:pt>
                <c:pt idx="200">
                  <c:v>40.862000000000002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65.941862057843863</c:v>
                </c:pt>
                <c:pt idx="1">
                  <c:v>66.082659576863804</c:v>
                </c:pt>
                <c:pt idx="2">
                  <c:v>66.223023622312084</c:v>
                </c:pt>
                <c:pt idx="3">
                  <c:v>66.362819315729325</c:v>
                </c:pt>
                <c:pt idx="4">
                  <c:v>66.501892032383253</c:v>
                </c:pt>
                <c:pt idx="5">
                  <c:v>66.640065405646823</c:v>
                </c:pt>
                <c:pt idx="6">
                  <c:v>66.777139251104444</c:v>
                </c:pt>
                <c:pt idx="7">
                  <c:v>66.912887435635383</c:v>
                </c:pt>
                <c:pt idx="8">
                  <c:v>67.047055725656691</c:v>
                </c:pt>
                <c:pt idx="9">
                  <c:v>67.179359659891944</c:v>
                </c:pt>
                <c:pt idx="10">
                  <c:v>67.309482506633728</c:v>
                </c:pt>
                <c:pt idx="11">
                  <c:v>67.437073385813704</c:v>
                </c:pt>
                <c:pt idx="12">
                  <c:v>67.561745666917844</c:v>
                </c:pt>
                <c:pt idx="13">
                  <c:v>67.683075803878921</c:v>
                </c:pt>
                <c:pt idx="14">
                  <c:v>67.800602854439489</c:v>
                </c:pt>
                <c:pt idx="15">
                  <c:v>67.913829084763137</c:v>
                </c:pt>
                <c:pt idx="16">
                  <c:v>68.022222333782736</c:v>
                </c:pt>
                <c:pt idx="17">
                  <c:v>68.125221295572501</c:v>
                </c:pt>
                <c:pt idx="18">
                  <c:v>68.22224571562343</c:v>
                </c:pt>
                <c:pt idx="19">
                  <c:v>68.312714907539686</c:v>
                </c:pt>
                <c:pt idx="20">
                  <c:v>68.396080296363991</c:v>
                </c:pt>
                <c:pt idx="21">
                  <c:v>68.471881308532787</c:v>
                </c:pt>
                <c:pt idx="22">
                  <c:v>68.539839378364292</c:v>
                </c:pt>
                <c:pt idx="23">
                  <c:v>68.600012685892082</c:v>
                </c:pt>
                <c:pt idx="24">
                  <c:v>68.653044937784671</c:v>
                </c:pt>
                <c:pt idx="25">
                  <c:v>68.700555157098293</c:v>
                </c:pt>
                <c:pt idx="26">
                  <c:v>68.745731428053688</c:v>
                </c:pt>
                <c:pt idx="27">
                  <c:v>68.794207972828872</c:v>
                </c:pt>
                <c:pt idx="28">
                  <c:v>68.85531812550596</c:v>
                </c:pt>
                <c:pt idx="29">
                  <c:v>68.943819718399581</c:v>
                </c:pt>
                <c:pt idx="30">
                  <c:v>69.082175657719475</c:v>
                </c:pt>
                <c:pt idx="31">
                  <c:v>69.303430646533997</c:v>
                </c:pt>
                <c:pt idx="32">
                  <c:v>69.654644313637945</c:v>
                </c:pt>
                <c:pt idx="33">
                  <c:v>70.200713035286583</c:v>
                </c:pt>
                <c:pt idx="34">
                  <c:v>71.028235588901751</c:v>
                </c:pt>
                <c:pt idx="35">
                  <c:v>72.248860900519219</c:v>
                </c:pt>
                <c:pt idx="36">
                  <c:v>74.001324894113537</c:v>
                </c:pt>
                <c:pt idx="37">
                  <c:v>76.451181644898554</c:v>
                </c:pt>
                <c:pt idx="38">
                  <c:v>79.787122525300305</c:v>
                </c:pt>
                <c:pt idx="39">
                  <c:v>84.212826400650954</c:v>
                </c:pt>
                <c:pt idx="40">
                  <c:v>89.933560558782517</c:v>
                </c:pt>
                <c:pt idx="41">
                  <c:v>97.137298116487557</c:v>
                </c:pt>
                <c:pt idx="42">
                  <c:v>105.97092551499006</c:v>
                </c:pt>
                <c:pt idx="43">
                  <c:v>116.51308204629774</c:v>
                </c:pt>
                <c:pt idx="44">
                  <c:v>128.7459672703161</c:v>
                </c:pt>
                <c:pt idx="45">
                  <c:v>142.52802198344042</c:v>
                </c:pt>
                <c:pt idx="46">
                  <c:v>157.56487782988634</c:v>
                </c:pt>
                <c:pt idx="47">
                  <c:v>173.36234747038372</c:v>
                </c:pt>
                <c:pt idx="48">
                  <c:v>189.12231200367282</c:v>
                </c:pt>
                <c:pt idx="49">
                  <c:v>203.53809679233939</c:v>
                </c:pt>
                <c:pt idx="50">
                  <c:v>214.53494176738135</c:v>
                </c:pt>
                <c:pt idx="51">
                  <c:v>219.23236169244495</c:v>
                </c:pt>
                <c:pt idx="52">
                  <c:v>214.59954244781386</c:v>
                </c:pt>
                <c:pt idx="53">
                  <c:v>198.98409331546867</c:v>
                </c:pt>
                <c:pt idx="54">
                  <c:v>173.7636097831554</c:v>
                </c:pt>
                <c:pt idx="55">
                  <c:v>143.64429494526453</c:v>
                </c:pt>
                <c:pt idx="56">
                  <c:v>114.83495758305814</c:v>
                </c:pt>
                <c:pt idx="57">
                  <c:v>92.19066742332727</c:v>
                </c:pt>
                <c:pt idx="58">
                  <c:v>77.431164099936751</c:v>
                </c:pt>
                <c:pt idx="59">
                  <c:v>69.467843274675118</c:v>
                </c:pt>
                <c:pt idx="60">
                  <c:v>66.021172655997489</c:v>
                </c:pt>
                <c:pt idx="61">
                  <c:v>65.065880664305766</c:v>
                </c:pt>
                <c:pt idx="62">
                  <c:v>65.39699808296443</c:v>
                </c:pt>
                <c:pt idx="63">
                  <c:v>66.52512510860835</c:v>
                </c:pt>
                <c:pt idx="64">
                  <c:v>68.374264714811488</c:v>
                </c:pt>
                <c:pt idx="65">
                  <c:v>71.05069204439053</c:v>
                </c:pt>
                <c:pt idx="66">
                  <c:v>74.721724383048311</c:v>
                </c:pt>
                <c:pt idx="67">
                  <c:v>79.557423963418515</c:v>
                </c:pt>
                <c:pt idx="68">
                  <c:v>85.693825212553378</c:v>
                </c:pt>
                <c:pt idx="69">
                  <c:v>93.199861824162554</c:v>
                </c:pt>
                <c:pt idx="70">
                  <c:v>102.04474269321175</c:v>
                </c:pt>
                <c:pt idx="71">
                  <c:v>112.06658093311299</c:v>
                </c:pt>
                <c:pt idx="72">
                  <c:v>122.93549679576009</c:v>
                </c:pt>
                <c:pt idx="73">
                  <c:v>134.07851378665549</c:v>
                </c:pt>
                <c:pt idx="74">
                  <c:v>144.50219291767948</c:v>
                </c:pt>
                <c:pt idx="75">
                  <c:v>152.50530512413874</c:v>
                </c:pt>
                <c:pt idx="76">
                  <c:v>155.55983474546898</c:v>
                </c:pt>
                <c:pt idx="77">
                  <c:v>150.98782412696568</c:v>
                </c:pt>
                <c:pt idx="78">
                  <c:v>137.70849769432317</c:v>
                </c:pt>
                <c:pt idx="79">
                  <c:v>117.91217198421612</c:v>
                </c:pt>
                <c:pt idx="80">
                  <c:v>96.654812830883117</c:v>
                </c:pt>
                <c:pt idx="81">
                  <c:v>79.068626512806446</c:v>
                </c:pt>
                <c:pt idx="82">
                  <c:v>67.596234618180191</c:v>
                </c:pt>
                <c:pt idx="83">
                  <c:v>61.611605208711758</c:v>
                </c:pt>
                <c:pt idx="84">
                  <c:v>59.058794104686541</c:v>
                </c:pt>
                <c:pt idx="85">
                  <c:v>58.106648088656392</c:v>
                </c:pt>
                <c:pt idx="86">
                  <c:v>57.727564964211837</c:v>
                </c:pt>
                <c:pt idx="87">
                  <c:v>57.508685761559569</c:v>
                </c:pt>
                <c:pt idx="88">
                  <c:v>57.325596360187106</c:v>
                </c:pt>
                <c:pt idx="89">
                  <c:v>57.149506685424932</c:v>
                </c:pt>
                <c:pt idx="90">
                  <c:v>56.975202113903791</c:v>
                </c:pt>
                <c:pt idx="91">
                  <c:v>56.801907766579639</c:v>
                </c:pt>
                <c:pt idx="92">
                  <c:v>56.629515433014753</c:v>
                </c:pt>
                <c:pt idx="93">
                  <c:v>56.458041727789528</c:v>
                </c:pt>
                <c:pt idx="94">
                  <c:v>56.287626195703091</c:v>
                </c:pt>
                <c:pt idx="95">
                  <c:v>56.118663652121292</c:v>
                </c:pt>
                <c:pt idx="96">
                  <c:v>55.952085123775852</c:v>
                </c:pt>
                <c:pt idx="97">
                  <c:v>55.789899188458904</c:v>
                </c:pt>
                <c:pt idx="98">
                  <c:v>55.636174576237494</c:v>
                </c:pt>
                <c:pt idx="99">
                  <c:v>55.498715673920401</c:v>
                </c:pt>
                <c:pt idx="100">
                  <c:v>55.391730723829625</c:v>
                </c:pt>
                <c:pt idx="101">
                  <c:v>55.339764675279262</c:v>
                </c:pt>
                <c:pt idx="102">
                  <c:v>55.382986739446622</c:v>
                </c:pt>
                <c:pt idx="103">
                  <c:v>55.583501870655006</c:v>
                </c:pt>
                <c:pt idx="104">
                  <c:v>56.031645413053532</c:v>
                </c:pt>
                <c:pt idx="105">
                  <c:v>56.850264190949552</c:v>
                </c:pt>
                <c:pt idx="106">
                  <c:v>58.193965042280816</c:v>
                </c:pt>
                <c:pt idx="107">
                  <c:v>60.239501967206749</c:v>
                </c:pt>
                <c:pt idx="108">
                  <c:v>63.163089112165167</c:v>
                </c:pt>
                <c:pt idx="109">
                  <c:v>67.100470516639234</c:v>
                </c:pt>
                <c:pt idx="110">
                  <c:v>72.086273248132827</c:v>
                </c:pt>
                <c:pt idx="111">
                  <c:v>77.972614491856049</c:v>
                </c:pt>
                <c:pt idx="112">
                  <c:v>84.338771077816375</c:v>
                </c:pt>
                <c:pt idx="113">
                  <c:v>90.429668320896397</c:v>
                </c:pt>
                <c:pt idx="114">
                  <c:v>95.193117409911693</c:v>
                </c:pt>
                <c:pt idx="115">
                  <c:v>97.488658057821709</c:v>
                </c:pt>
                <c:pt idx="116">
                  <c:v>96.468371139005669</c:v>
                </c:pt>
                <c:pt idx="117">
                  <c:v>91.98780150134013</c:v>
                </c:pt>
                <c:pt idx="118">
                  <c:v>84.798679827591116</c:v>
                </c:pt>
                <c:pt idx="119">
                  <c:v>76.342368915738959</c:v>
                </c:pt>
                <c:pt idx="120">
                  <c:v>68.209969324166323</c:v>
                </c:pt>
                <c:pt idx="121">
                  <c:v>61.571439475498003</c:v>
                </c:pt>
                <c:pt idx="122">
                  <c:v>56.886327709998277</c:v>
                </c:pt>
                <c:pt idx="123">
                  <c:v>53.987299049781576</c:v>
                </c:pt>
                <c:pt idx="124">
                  <c:v>52.383754800573087</c:v>
                </c:pt>
                <c:pt idx="125">
                  <c:v>51.558939865888213</c:v>
                </c:pt>
                <c:pt idx="126">
                  <c:v>51.130035576990018</c:v>
                </c:pt>
                <c:pt idx="127">
                  <c:v>50.873259393391344</c:v>
                </c:pt>
                <c:pt idx="128">
                  <c:v>50.680905206376615</c:v>
                </c:pt>
                <c:pt idx="129">
                  <c:v>50.509457878930085</c:v>
                </c:pt>
                <c:pt idx="130">
                  <c:v>50.344207406748822</c:v>
                </c:pt>
                <c:pt idx="131">
                  <c:v>50.181649747599579</c:v>
                </c:pt>
                <c:pt idx="132">
                  <c:v>50.023194735831318</c:v>
                </c:pt>
                <c:pt idx="133">
                  <c:v>49.874910972123047</c:v>
                </c:pt>
                <c:pt idx="134">
                  <c:v>49.751100038738556</c:v>
                </c:pt>
                <c:pt idx="135">
                  <c:v>49.681390742723892</c:v>
                </c:pt>
                <c:pt idx="136">
                  <c:v>49.721063346885856</c:v>
                </c:pt>
                <c:pt idx="137">
                  <c:v>49.962246251822791</c:v>
                </c:pt>
                <c:pt idx="138">
                  <c:v>50.539673307570723</c:v>
                </c:pt>
                <c:pt idx="139">
                  <c:v>51.620473009843757</c:v>
                </c:pt>
                <c:pt idx="140">
                  <c:v>53.366786282869327</c:v>
                </c:pt>
                <c:pt idx="141">
                  <c:v>55.867665557496274</c:v>
                </c:pt>
                <c:pt idx="142">
                  <c:v>59.054440490874818</c:v>
                </c:pt>
                <c:pt idx="143">
                  <c:v>62.635317554354138</c:v>
                </c:pt>
                <c:pt idx="144">
                  <c:v>66.095526303511008</c:v>
                </c:pt>
                <c:pt idx="145">
                  <c:v>68.793421314140261</c:v>
                </c:pt>
                <c:pt idx="146">
                  <c:v>70.138992745783582</c:v>
                </c:pt>
                <c:pt idx="147">
                  <c:v>69.790146555853838</c:v>
                </c:pt>
                <c:pt idx="148">
                  <c:v>67.77818740008064</c:v>
                </c:pt>
                <c:pt idx="149">
                  <c:v>64.49975854372687</c:v>
                </c:pt>
                <c:pt idx="150">
                  <c:v>60.577611416397545</c:v>
                </c:pt>
                <c:pt idx="151">
                  <c:v>56.657225015026285</c:v>
                </c:pt>
                <c:pt idx="152">
                  <c:v>53.23030928364134</c:v>
                </c:pt>
                <c:pt idx="153">
                  <c:v>50.548945572692695</c:v>
                </c:pt>
                <c:pt idx="154">
                  <c:v>48.639472831967197</c:v>
                </c:pt>
                <c:pt idx="155">
                  <c:v>47.379834292075756</c:v>
                </c:pt>
                <c:pt idx="156">
                  <c:v>46.589963378192941</c:v>
                </c:pt>
                <c:pt idx="157">
                  <c:v>46.098992065397127</c:v>
                </c:pt>
                <c:pt idx="158">
                  <c:v>45.777674568901972</c:v>
                </c:pt>
                <c:pt idx="159">
                  <c:v>45.542968744745011</c:v>
                </c:pt>
                <c:pt idx="160">
                  <c:v>45.348259727561725</c:v>
                </c:pt>
                <c:pt idx="161">
                  <c:v>45.170338343756754</c:v>
                </c:pt>
                <c:pt idx="162">
                  <c:v>44.998861781763011</c:v>
                </c:pt>
                <c:pt idx="163">
                  <c:v>44.829681304063399</c:v>
                </c:pt>
                <c:pt idx="164">
                  <c:v>44.661294286261587</c:v>
                </c:pt>
                <c:pt idx="165">
                  <c:v>44.493209295744329</c:v>
                </c:pt>
                <c:pt idx="166">
                  <c:v>44.325282114999638</c:v>
                </c:pt>
                <c:pt idx="167">
                  <c:v>44.15747564962841</c:v>
                </c:pt>
                <c:pt idx="168">
                  <c:v>43.989782138805801</c:v>
                </c:pt>
                <c:pt idx="169">
                  <c:v>43.822200511398314</c:v>
                </c:pt>
                <c:pt idx="170">
                  <c:v>43.654730496927563</c:v>
                </c:pt>
                <c:pt idx="171">
                  <c:v>43.487371311802725</c:v>
                </c:pt>
                <c:pt idx="172">
                  <c:v>43.320121470368868</c:v>
                </c:pt>
                <c:pt idx="173">
                  <c:v>43.152978842135504</c:v>
                </c:pt>
                <c:pt idx="174">
                  <c:v>42.985940752643238</c:v>
                </c:pt>
                <c:pt idx="175">
                  <c:v>42.819004085159236</c:v>
                </c:pt>
                <c:pt idx="176">
                  <c:v>42.652165374666083</c:v>
                </c:pt>
                <c:pt idx="177">
                  <c:v>42.485420892492506</c:v>
                </c:pt>
                <c:pt idx="178">
                  <c:v>42.318766721386112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65.941862057830747</c:v>
                </c:pt>
                <c:pt idx="1">
                  <c:v>66.082659576824312</c:v>
                </c:pt>
                <c:pt idx="2">
                  <c:v>66.223023622195569</c:v>
                </c:pt>
                <c:pt idx="3">
                  <c:v>66.362819315392557</c:v>
                </c:pt>
                <c:pt idx="4">
                  <c:v>66.501892031429492</c:v>
                </c:pt>
                <c:pt idx="5">
                  <c:v>66.640065403000293</c:v>
                </c:pt>
                <c:pt idx="6">
                  <c:v>66.777139243909204</c:v>
                </c:pt>
                <c:pt idx="7">
                  <c:v>66.912887416468763</c:v>
                </c:pt>
                <c:pt idx="8">
                  <c:v>67.047055675632706</c:v>
                </c:pt>
                <c:pt idx="9">
                  <c:v>67.179359531970576</c:v>
                </c:pt>
                <c:pt idx="10">
                  <c:v>67.309482186124811</c:v>
                </c:pt>
                <c:pt idx="11">
                  <c:v>67.437072599004637</c:v>
                </c:pt>
                <c:pt idx="12">
                  <c:v>67.561743774439989</c:v>
                </c:pt>
                <c:pt idx="13">
                  <c:v>67.683071343985716</c:v>
                </c:pt>
                <c:pt idx="14">
                  <c:v>67.800592556500433</c:v>
                </c:pt>
                <c:pt idx="15">
                  <c:v>67.913805787313606</c:v>
                </c:pt>
                <c:pt idx="16">
                  <c:v>68.022170692306773</c:v>
                </c:pt>
                <c:pt idx="17">
                  <c:v>68.125109139932633</c:v>
                </c:pt>
                <c:pt idx="18">
                  <c:v>68.22200705773551</c:v>
                </c:pt>
                <c:pt idx="19">
                  <c:v>68.312217327818175</c:v>
                </c:pt>
                <c:pt idx="20">
                  <c:v>68.395063856342119</c:v>
                </c:pt>
                <c:pt idx="21">
                  <c:v>68.469846923999455</c:v>
                </c:pt>
                <c:pt idx="22">
                  <c:v>68.535849896103812</c:v>
                </c:pt>
                <c:pt idx="23">
                  <c:v>68.592347331550002</c:v>
                </c:pt>
                <c:pt idx="24">
                  <c:v>68.638614479052904</c:v>
                </c:pt>
                <c:pt idx="25">
                  <c:v>68.673938087319982</c:v>
                </c:pt>
                <c:pt idx="26">
                  <c:v>68.697628384750175</c:v>
                </c:pt>
                <c:pt idx="27">
                  <c:v>68.709032006738653</c:v>
                </c:pt>
                <c:pt idx="28">
                  <c:v>68.707545568858876</c:v>
                </c:pt>
                <c:pt idx="29">
                  <c:v>68.692629507459387</c:v>
                </c:pt>
                <c:pt idx="30">
                  <c:v>68.663821741856182</c:v>
                </c:pt>
                <c:pt idx="31">
                  <c:v>68.620750661097034</c:v>
                </c:pt>
                <c:pt idx="32">
                  <c:v>68.563146909816624</c:v>
                </c:pt>
                <c:pt idx="33">
                  <c:v>68.49085344762733</c:v>
                </c:pt>
                <c:pt idx="34">
                  <c:v>68.403833388679033</c:v>
                </c:pt>
                <c:pt idx="35">
                  <c:v>68.302175193849195</c:v>
                </c:pt>
                <c:pt idx="36">
                  <c:v>68.186094885867234</c:v>
                </c:pt>
                <c:pt idx="37">
                  <c:v>68.055935082712551</c:v>
                </c:pt>
                <c:pt idx="38">
                  <c:v>67.912160789051498</c:v>
                </c:pt>
                <c:pt idx="39">
                  <c:v>67.755352039156534</c:v>
                </c:pt>
                <c:pt idx="40">
                  <c:v>67.586193636200548</c:v>
                </c:pt>
                <c:pt idx="41">
                  <c:v>67.405462370448561</c:v>
                </c:pt>
                <c:pt idx="42">
                  <c:v>67.214012212260442</c:v>
                </c:pt>
                <c:pt idx="43">
                  <c:v>67.012758056877033</c:v>
                </c:pt>
                <c:pt idx="44">
                  <c:v>66.802658641745367</c:v>
                </c:pt>
                <c:pt idx="45">
                  <c:v>66.584699262267137</c:v>
                </c:pt>
                <c:pt idx="46">
                  <c:v>66.359874880453418</c:v>
                </c:pt>
                <c:pt idx="47">
                  <c:v>66.129174158169917</c:v>
                </c:pt>
                <c:pt idx="48">
                  <c:v>65.893564859802694</c:v>
                </c:pt>
                <c:pt idx="49">
                  <c:v>65.653980966820683</c:v>
                </c:pt>
                <c:pt idx="50">
                  <c:v>65.4113117376356</c:v>
                </c:pt>
                <c:pt idx="51">
                  <c:v>65.166392838471594</c:v>
                </c:pt>
                <c:pt idx="52">
                  <c:v>64.919999571436506</c:v>
                </c:pt>
                <c:pt idx="53">
                  <c:v>64.672842139673861</c:v>
                </c:pt>
                <c:pt idx="54">
                  <c:v>64.425562819534235</c:v>
                </c:pt>
                <c:pt idx="55">
                  <c:v>64.178734857500856</c:v>
                </c:pt>
                <c:pt idx="56">
                  <c:v>63.932862874961181</c:v>
                </c:pt>
                <c:pt idx="57">
                  <c:v>63.688384545453417</c:v>
                </c:pt>
                <c:pt idx="58">
                  <c:v>63.445673304542268</c:v>
                </c:pt>
                <c:pt idx="59">
                  <c:v>63.205041859347325</c:v>
                </c:pt>
                <c:pt idx="60">
                  <c:v>62.96674628018053</c:v>
                </c:pt>
                <c:pt idx="61">
                  <c:v>62.730990478076805</c:v>
                </c:pt>
                <c:pt idx="62">
                  <c:v>62.49793089683088</c:v>
                </c:pt>
                <c:pt idx="63">
                  <c:v>62.267681274470199</c:v>
                </c:pt>
                <c:pt idx="64">
                  <c:v>62.040317355300054</c:v>
                </c:pt>
                <c:pt idx="65">
                  <c:v>61.815881458567318</c:v>
                </c:pt>
                <c:pt idx="66">
                  <c:v>61.594386832596747</c:v>
                </c:pt>
                <c:pt idx="67">
                  <c:v>61.375821743470738</c:v>
                </c:pt>
                <c:pt idx="68">
                  <c:v>61.160153264729544</c:v>
                </c:pt>
                <c:pt idx="69">
                  <c:v>60.947330749140491</c:v>
                </c:pt>
                <c:pt idx="70">
                  <c:v>60.737288975443846</c:v>
                </c:pt>
                <c:pt idx="71">
                  <c:v>60.529950972348018</c:v>
                </c:pt>
                <c:pt idx="72">
                  <c:v>60.325230529191032</c:v>
                </c:pt>
                <c:pt idx="73">
                  <c:v>60.123034407905685</c:v>
                </c:pt>
                <c:pt idx="74">
                  <c:v>59.923264274524449</c:v>
                </c:pt>
                <c:pt idx="75">
                  <c:v>59.725818370721733</c:v>
                </c:pt>
                <c:pt idx="76">
                  <c:v>59.530592947077913</c:v>
                </c:pt>
                <c:pt idx="77">
                  <c:v>59.337483480096452</c:v>
                </c:pt>
                <c:pt idx="78">
                  <c:v>59.146385694711789</c:v>
                </c:pt>
                <c:pt idx="79">
                  <c:v>58.957196413263219</c:v>
                </c:pt>
                <c:pt idx="80">
                  <c:v>58.769814250819508</c:v>
                </c:pt>
                <c:pt idx="81">
                  <c:v>58.584140175434385</c:v>
                </c:pt>
                <c:pt idx="82">
                  <c:v>58.400077950483677</c:v>
                </c:pt>
                <c:pt idx="83">
                  <c:v>58.217534474753151</c:v>
                </c:pt>
                <c:pt idx="84">
                  <c:v>58.036420034461564</c:v>
                </c:pt>
                <c:pt idx="85">
                  <c:v>57.856648479958039</c:v>
                </c:pt>
                <c:pt idx="86">
                  <c:v>57.678137338451023</c:v>
                </c:pt>
                <c:pt idx="87">
                  <c:v>57.500807872827245</c:v>
                </c:pt>
                <c:pt idx="88">
                  <c:v>57.324585095413639</c:v>
                </c:pt>
                <c:pt idx="89">
                  <c:v>57.149397744428143</c:v>
                </c:pt>
                <c:pt idx="90">
                  <c:v>56.975178229858244</c:v>
                </c:pt>
                <c:pt idx="91">
                  <c:v>56.801862554597079</c:v>
                </c:pt>
                <c:pt idx="92">
                  <c:v>56.629390215851501</c:v>
                </c:pt>
                <c:pt idx="93">
                  <c:v>56.45770409111087</c:v>
                </c:pt>
                <c:pt idx="94">
                  <c:v>56.286750312321281</c:v>
                </c:pt>
                <c:pt idx="95">
                  <c:v>56.116478131343193</c:v>
                </c:pt>
                <c:pt idx="96">
                  <c:v>55.946839779272295</c:v>
                </c:pt>
                <c:pt idx="97">
                  <c:v>55.777790321769444</c:v>
                </c:pt>
                <c:pt idx="98">
                  <c:v>55.609287512167342</c:v>
                </c:pt>
                <c:pt idx="99">
                  <c:v>55.441291643795431</c:v>
                </c:pt>
                <c:pt idx="100">
                  <c:v>55.273765402683388</c:v>
                </c:pt>
                <c:pt idx="101">
                  <c:v>55.106673721563553</c:v>
                </c:pt>
                <c:pt idx="102">
                  <c:v>54.93998363588905</c:v>
                </c:pt>
                <c:pt idx="103">
                  <c:v>54.773664142413409</c:v>
                </c:pt>
                <c:pt idx="104">
                  <c:v>54.607686060735688</c:v>
                </c:pt>
                <c:pt idx="105">
                  <c:v>54.442021898100123</c:v>
                </c:pt>
                <c:pt idx="106">
                  <c:v>54.2766457176483</c:v>
                </c:pt>
                <c:pt idx="107">
                  <c:v>54.111533010252998</c:v>
                </c:pt>
                <c:pt idx="108">
                  <c:v>53.946660570015709</c:v>
                </c:pt>
                <c:pt idx="109">
                  <c:v>53.782006373481316</c:v>
                </c:pt>
                <c:pt idx="110">
                  <c:v>53.617549462615109</c:v>
                </c:pt>
                <c:pt idx="111">
                  <c:v>53.45326983159763</c:v>
                </c:pt>
                <c:pt idx="112">
                  <c:v>53.289148317521928</c:v>
                </c:pt>
                <c:pt idx="113">
                  <c:v>53.125166495125278</c:v>
                </c:pt>
                <c:pt idx="114">
                  <c:v>52.961306575755188</c:v>
                </c:pt>
                <c:pt idx="115">
                  <c:v>52.797551310854999</c:v>
                </c:pt>
                <c:pt idx="116">
                  <c:v>52.633883900360082</c:v>
                </c:pt>
                <c:pt idx="117">
                  <c:v>52.47028790651936</c:v>
                </c:pt>
                <c:pt idx="118">
                  <c:v>52.306747173798229</c:v>
                </c:pt>
                <c:pt idx="119">
                  <c:v>52.143245755675458</c:v>
                </c:pt>
                <c:pt idx="120">
                  <c:v>51.979767849315714</c:v>
                </c:pt>
                <c:pt idx="121">
                  <c:v>51.816297739274226</c:v>
                </c:pt>
                <c:pt idx="122">
                  <c:v>51.652819751566604</c:v>
                </c:pt>
                <c:pt idx="123">
                  <c:v>51.489318219601742</c:v>
                </c:pt>
                <c:pt idx="124">
                  <c:v>51.325777463621236</c:v>
                </c:pt>
                <c:pt idx="125">
                  <c:v>51.162181785395774</c:v>
                </c:pt>
                <c:pt idx="126">
                  <c:v>50.998515479982295</c:v>
                </c:pt>
                <c:pt idx="127">
                  <c:v>50.83476286632402</c:v>
                </c:pt>
                <c:pt idx="128">
                  <c:v>50.670908338355716</c:v>
                </c:pt>
                <c:pt idx="129">
                  <c:v>50.506936438036284</c:v>
                </c:pt>
                <c:pt idx="130">
                  <c:v>50.342831951347719</c:v>
                </c:pt>
                <c:pt idx="131">
                  <c:v>50.178580027754919</c:v>
                </c:pt>
                <c:pt idx="132">
                  <c:v>50.014166322901829</c:v>
                </c:pt>
                <c:pt idx="133">
                  <c:v>49.849577163425451</c:v>
                </c:pt>
                <c:pt idx="134">
                  <c:v>49.684799731709433</c:v>
                </c:pt>
                <c:pt idx="135">
                  <c:v>49.519822267203836</c:v>
                </c:pt>
                <c:pt idx="136">
                  <c:v>49.354634279653808</c:v>
                </c:pt>
                <c:pt idx="137">
                  <c:v>49.189226768278346</c:v>
                </c:pt>
                <c:pt idx="138">
                  <c:v>49.02359243970848</c:v>
                </c:pt>
                <c:pt idx="139">
                  <c:v>48.857725916439122</c:v>
                </c:pt>
                <c:pt idx="140">
                  <c:v>48.6916239267847</c:v>
                </c:pt>
                <c:pt idx="141">
                  <c:v>48.525285466968668</c:v>
                </c:pt>
                <c:pt idx="142">
                  <c:v>48.358711926120947</c:v>
                </c:pt>
                <c:pt idx="143">
                  <c:v>48.19190716567806</c:v>
                </c:pt>
                <c:pt idx="144">
                  <c:v>48.02487754600596</c:v>
                </c:pt>
                <c:pt idx="145">
                  <c:v>47.857631894976237</c:v>
                </c:pt>
                <c:pt idx="146">
                  <c:v>47.690181415639245</c:v>
                </c:pt>
                <c:pt idx="147">
                  <c:v>47.522539532917797</c:v>
                </c:pt>
                <c:pt idx="148">
                  <c:v>47.354721682205984</c:v>
                </c:pt>
                <c:pt idx="149">
                  <c:v>47.186745045682265</c:v>
                </c:pt>
                <c:pt idx="150">
                  <c:v>47.018628244808696</c:v>
                </c:pt>
                <c:pt idx="151">
                  <c:v>46.850390999676335</c:v>
                </c:pt>
                <c:pt idx="152">
                  <c:v>46.682053767400092</c:v>
                </c:pt>
                <c:pt idx="153">
                  <c:v>46.513637372550519</c:v>
                </c:pt>
                <c:pt idx="154">
                  <c:v>46.345162642594858</c:v>
                </c:pt>
                <c:pt idx="155">
                  <c:v>46.176650060535721</c:v>
                </c:pt>
                <c:pt idx="156">
                  <c:v>46.008119445482549</c:v>
                </c:pt>
                <c:pt idx="157">
                  <c:v>45.839589669919995</c:v>
                </c:pt>
                <c:pt idx="158">
                  <c:v>45.671078420130613</c:v>
                </c:pt>
                <c:pt idx="159">
                  <c:v>45.502602003781689</c:v>
                </c:pt>
                <c:pt idx="160">
                  <c:v>45.334175206280044</c:v>
                </c:pt>
                <c:pt idx="161">
                  <c:v>45.165811195291255</c:v>
                </c:pt>
                <c:pt idx="162">
                  <c:v>44.997521470928575</c:v>
                </c:pt>
                <c:pt idx="163">
                  <c:v>44.829315857617317</c:v>
                </c:pt>
                <c:pt idx="164">
                  <c:v>44.661202532564708</c:v>
                </c:pt>
                <c:pt idx="165">
                  <c:v>44.493188085108578</c:v>
                </c:pt>
                <c:pt idx="166">
                  <c:v>44.325277600944681</c:v>
                </c:pt>
                <c:pt idx="167">
                  <c:v>44.157474765287894</c:v>
                </c:pt>
                <c:pt idx="168">
                  <c:v>43.989781979338517</c:v>
                </c:pt>
                <c:pt idx="169">
                  <c:v>43.822200484932452</c:v>
                </c:pt>
                <c:pt idx="170">
                  <c:v>43.654730492885264</c:v>
                </c:pt>
                <c:pt idx="171">
                  <c:v>43.487371311234568</c:v>
                </c:pt>
                <c:pt idx="172">
                  <c:v>43.320121470295383</c:v>
                </c:pt>
                <c:pt idx="173">
                  <c:v>43.152978842126757</c:v>
                </c:pt>
                <c:pt idx="174">
                  <c:v>42.985940752642279</c:v>
                </c:pt>
                <c:pt idx="175">
                  <c:v>42.819004085159136</c:v>
                </c:pt>
                <c:pt idx="176">
                  <c:v>42.652165374666076</c:v>
                </c:pt>
                <c:pt idx="177">
                  <c:v>42.485420892492506</c:v>
                </c:pt>
                <c:pt idx="178">
                  <c:v>42.318766721386112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66.585999999999999</c:v>
                </c:pt>
                <c:pt idx="1">
                  <c:v>69.31</c:v>
                </c:pt>
                <c:pt idx="2">
                  <c:v>67.947999999999993</c:v>
                </c:pt>
                <c:pt idx="3">
                  <c:v>66.552000000000007</c:v>
                </c:pt>
                <c:pt idx="4">
                  <c:v>67</c:v>
                </c:pt>
                <c:pt idx="5">
                  <c:v>68.638000000000005</c:v>
                </c:pt>
                <c:pt idx="6">
                  <c:v>65.879000000000005</c:v>
                </c:pt>
                <c:pt idx="7">
                  <c:v>65.397000000000006</c:v>
                </c:pt>
                <c:pt idx="8">
                  <c:v>64.828000000000003</c:v>
                </c:pt>
                <c:pt idx="9">
                  <c:v>65.259</c:v>
                </c:pt>
                <c:pt idx="10">
                  <c:v>63.378999999999998</c:v>
                </c:pt>
                <c:pt idx="11">
                  <c:v>64.397000000000006</c:v>
                </c:pt>
                <c:pt idx="12">
                  <c:v>64.102999999999994</c:v>
                </c:pt>
                <c:pt idx="13">
                  <c:v>63.292999999999999</c:v>
                </c:pt>
                <c:pt idx="14">
                  <c:v>67.293000000000006</c:v>
                </c:pt>
                <c:pt idx="15">
                  <c:v>62.569000000000003</c:v>
                </c:pt>
                <c:pt idx="16">
                  <c:v>66.879000000000005</c:v>
                </c:pt>
                <c:pt idx="17">
                  <c:v>64.602999999999994</c:v>
                </c:pt>
                <c:pt idx="18">
                  <c:v>64.206999999999994</c:v>
                </c:pt>
                <c:pt idx="19">
                  <c:v>64.344999999999999</c:v>
                </c:pt>
                <c:pt idx="20">
                  <c:v>62.792999999999999</c:v>
                </c:pt>
                <c:pt idx="21">
                  <c:v>62.603000000000002</c:v>
                </c:pt>
                <c:pt idx="22">
                  <c:v>64</c:v>
                </c:pt>
                <c:pt idx="23">
                  <c:v>64.947999999999993</c:v>
                </c:pt>
                <c:pt idx="24">
                  <c:v>64.844999999999999</c:v>
                </c:pt>
                <c:pt idx="25">
                  <c:v>61.223999999999997</c:v>
                </c:pt>
                <c:pt idx="26">
                  <c:v>65.052000000000007</c:v>
                </c:pt>
                <c:pt idx="27">
                  <c:v>65.947999999999993</c:v>
                </c:pt>
                <c:pt idx="28">
                  <c:v>63.896999999999998</c:v>
                </c:pt>
                <c:pt idx="29">
                  <c:v>64.224000000000004</c:v>
                </c:pt>
                <c:pt idx="30">
                  <c:v>63.69</c:v>
                </c:pt>
                <c:pt idx="31">
                  <c:v>63.033999999999999</c:v>
                </c:pt>
                <c:pt idx="32">
                  <c:v>65.138000000000005</c:v>
                </c:pt>
                <c:pt idx="33">
                  <c:v>62.482999999999997</c:v>
                </c:pt>
                <c:pt idx="34">
                  <c:v>64</c:v>
                </c:pt>
                <c:pt idx="35">
                  <c:v>64.741</c:v>
                </c:pt>
                <c:pt idx="36">
                  <c:v>65.293000000000006</c:v>
                </c:pt>
                <c:pt idx="37">
                  <c:v>65.828000000000003</c:v>
                </c:pt>
                <c:pt idx="38">
                  <c:v>67.897000000000006</c:v>
                </c:pt>
                <c:pt idx="39">
                  <c:v>66.465999999999994</c:v>
                </c:pt>
                <c:pt idx="40">
                  <c:v>73.171999999999997</c:v>
                </c:pt>
                <c:pt idx="41">
                  <c:v>75.155000000000001</c:v>
                </c:pt>
                <c:pt idx="42">
                  <c:v>81.19</c:v>
                </c:pt>
                <c:pt idx="43">
                  <c:v>90.914000000000001</c:v>
                </c:pt>
                <c:pt idx="44">
                  <c:v>101.483</c:v>
                </c:pt>
                <c:pt idx="45">
                  <c:v>116.759</c:v>
                </c:pt>
                <c:pt idx="46">
                  <c:v>132.81</c:v>
                </c:pt>
                <c:pt idx="47">
                  <c:v>146.27600000000001</c:v>
                </c:pt>
                <c:pt idx="48">
                  <c:v>159.94800000000001</c:v>
                </c:pt>
                <c:pt idx="49">
                  <c:v>168.13800000000001</c:v>
                </c:pt>
                <c:pt idx="50">
                  <c:v>176.81</c:v>
                </c:pt>
                <c:pt idx="51">
                  <c:v>178.03399999999999</c:v>
                </c:pt>
                <c:pt idx="52">
                  <c:v>170.81</c:v>
                </c:pt>
                <c:pt idx="53">
                  <c:v>162.46600000000001</c:v>
                </c:pt>
                <c:pt idx="54">
                  <c:v>143.79300000000001</c:v>
                </c:pt>
                <c:pt idx="55">
                  <c:v>118.89700000000001</c:v>
                </c:pt>
                <c:pt idx="56">
                  <c:v>92.19</c:v>
                </c:pt>
                <c:pt idx="57">
                  <c:v>70.585999999999999</c:v>
                </c:pt>
                <c:pt idx="58">
                  <c:v>61.862000000000002</c:v>
                </c:pt>
                <c:pt idx="59">
                  <c:v>61.448</c:v>
                </c:pt>
                <c:pt idx="60">
                  <c:v>61.759</c:v>
                </c:pt>
                <c:pt idx="61">
                  <c:v>60.085999999999999</c:v>
                </c:pt>
                <c:pt idx="62">
                  <c:v>63.776000000000003</c:v>
                </c:pt>
                <c:pt idx="63">
                  <c:v>63.155000000000001</c:v>
                </c:pt>
                <c:pt idx="64">
                  <c:v>63.792999999999999</c:v>
                </c:pt>
                <c:pt idx="65">
                  <c:v>62.137999999999998</c:v>
                </c:pt>
                <c:pt idx="66">
                  <c:v>64.655000000000001</c:v>
                </c:pt>
                <c:pt idx="67">
                  <c:v>67.914000000000001</c:v>
                </c:pt>
                <c:pt idx="68">
                  <c:v>73.706999999999994</c:v>
                </c:pt>
                <c:pt idx="69">
                  <c:v>79.085999999999999</c:v>
                </c:pt>
                <c:pt idx="70">
                  <c:v>86.897000000000006</c:v>
                </c:pt>
                <c:pt idx="71">
                  <c:v>94.259</c:v>
                </c:pt>
                <c:pt idx="72">
                  <c:v>106.172</c:v>
                </c:pt>
                <c:pt idx="73">
                  <c:v>113.655</c:v>
                </c:pt>
                <c:pt idx="74">
                  <c:v>121.741</c:v>
                </c:pt>
                <c:pt idx="75">
                  <c:v>125.79300000000001</c:v>
                </c:pt>
                <c:pt idx="76">
                  <c:v>124.79300000000001</c:v>
                </c:pt>
                <c:pt idx="77">
                  <c:v>121.20699999999999</c:v>
                </c:pt>
                <c:pt idx="78">
                  <c:v>113.36199999999999</c:v>
                </c:pt>
                <c:pt idx="79">
                  <c:v>98.155000000000001</c:v>
                </c:pt>
                <c:pt idx="80">
                  <c:v>81.102999999999994</c:v>
                </c:pt>
                <c:pt idx="81">
                  <c:v>70.085999999999999</c:v>
                </c:pt>
                <c:pt idx="82">
                  <c:v>59.844999999999999</c:v>
                </c:pt>
                <c:pt idx="83">
                  <c:v>57.621000000000002</c:v>
                </c:pt>
                <c:pt idx="84">
                  <c:v>57.137999999999998</c:v>
                </c:pt>
                <c:pt idx="85">
                  <c:v>58.533999999999999</c:v>
                </c:pt>
                <c:pt idx="86">
                  <c:v>58.069000000000003</c:v>
                </c:pt>
                <c:pt idx="87">
                  <c:v>55.792999999999999</c:v>
                </c:pt>
                <c:pt idx="88">
                  <c:v>57.414000000000001</c:v>
                </c:pt>
                <c:pt idx="89">
                  <c:v>56.637999999999998</c:v>
                </c:pt>
                <c:pt idx="90">
                  <c:v>57.621000000000002</c:v>
                </c:pt>
                <c:pt idx="91">
                  <c:v>57.621000000000002</c:v>
                </c:pt>
                <c:pt idx="92">
                  <c:v>57.723999999999997</c:v>
                </c:pt>
                <c:pt idx="93">
                  <c:v>57.052</c:v>
                </c:pt>
                <c:pt idx="94">
                  <c:v>56.707000000000001</c:v>
                </c:pt>
                <c:pt idx="95">
                  <c:v>55.792999999999999</c:v>
                </c:pt>
                <c:pt idx="96">
                  <c:v>57</c:v>
                </c:pt>
                <c:pt idx="97">
                  <c:v>57.085999999999999</c:v>
                </c:pt>
                <c:pt idx="98">
                  <c:v>57.396999999999998</c:v>
                </c:pt>
                <c:pt idx="99">
                  <c:v>55.603000000000002</c:v>
                </c:pt>
                <c:pt idx="100">
                  <c:v>56.637999999999998</c:v>
                </c:pt>
                <c:pt idx="101">
                  <c:v>58.085999999999999</c:v>
                </c:pt>
                <c:pt idx="102">
                  <c:v>57.81</c:v>
                </c:pt>
                <c:pt idx="103">
                  <c:v>59.103000000000002</c:v>
                </c:pt>
                <c:pt idx="104">
                  <c:v>58</c:v>
                </c:pt>
                <c:pt idx="105">
                  <c:v>62.328000000000003</c:v>
                </c:pt>
                <c:pt idx="106">
                  <c:v>61.776000000000003</c:v>
                </c:pt>
                <c:pt idx="107">
                  <c:v>66.447999999999993</c:v>
                </c:pt>
                <c:pt idx="108">
                  <c:v>70.361999999999995</c:v>
                </c:pt>
                <c:pt idx="109">
                  <c:v>78.241</c:v>
                </c:pt>
                <c:pt idx="110">
                  <c:v>84.534000000000006</c:v>
                </c:pt>
                <c:pt idx="111">
                  <c:v>95.5</c:v>
                </c:pt>
                <c:pt idx="112">
                  <c:v>107.46599999999999</c:v>
                </c:pt>
                <c:pt idx="113">
                  <c:v>117.05200000000001</c:v>
                </c:pt>
                <c:pt idx="114">
                  <c:v>125.569</c:v>
                </c:pt>
                <c:pt idx="115">
                  <c:v>133.345</c:v>
                </c:pt>
                <c:pt idx="116">
                  <c:v>138.13800000000001</c:v>
                </c:pt>
                <c:pt idx="117">
                  <c:v>139</c:v>
                </c:pt>
                <c:pt idx="118">
                  <c:v>137</c:v>
                </c:pt>
                <c:pt idx="119">
                  <c:v>130.29300000000001</c:v>
                </c:pt>
                <c:pt idx="120">
                  <c:v>122.879</c:v>
                </c:pt>
                <c:pt idx="121">
                  <c:v>106.69</c:v>
                </c:pt>
                <c:pt idx="122">
                  <c:v>91.275999999999996</c:v>
                </c:pt>
                <c:pt idx="123">
                  <c:v>78.965999999999994</c:v>
                </c:pt>
                <c:pt idx="124">
                  <c:v>64.69</c:v>
                </c:pt>
                <c:pt idx="125">
                  <c:v>54.844999999999999</c:v>
                </c:pt>
                <c:pt idx="126">
                  <c:v>54.241</c:v>
                </c:pt>
                <c:pt idx="127">
                  <c:v>50.396999999999998</c:v>
                </c:pt>
                <c:pt idx="128">
                  <c:v>51.223999999999997</c:v>
                </c:pt>
                <c:pt idx="129">
                  <c:v>51.085999999999999</c:v>
                </c:pt>
                <c:pt idx="130">
                  <c:v>51.533999999999999</c:v>
                </c:pt>
                <c:pt idx="131">
                  <c:v>49.414000000000001</c:v>
                </c:pt>
                <c:pt idx="132">
                  <c:v>50.396999999999998</c:v>
                </c:pt>
                <c:pt idx="133">
                  <c:v>51.776000000000003</c:v>
                </c:pt>
                <c:pt idx="134">
                  <c:v>53.482999999999997</c:v>
                </c:pt>
                <c:pt idx="135">
                  <c:v>52.292999999999999</c:v>
                </c:pt>
                <c:pt idx="136">
                  <c:v>52.552</c:v>
                </c:pt>
                <c:pt idx="137">
                  <c:v>54.033999999999999</c:v>
                </c:pt>
                <c:pt idx="138">
                  <c:v>54.552</c:v>
                </c:pt>
                <c:pt idx="139">
                  <c:v>56.207000000000001</c:v>
                </c:pt>
                <c:pt idx="140">
                  <c:v>58.637999999999998</c:v>
                </c:pt>
                <c:pt idx="141">
                  <c:v>61.069000000000003</c:v>
                </c:pt>
                <c:pt idx="142">
                  <c:v>64.706999999999994</c:v>
                </c:pt>
                <c:pt idx="143">
                  <c:v>70.275999999999996</c:v>
                </c:pt>
                <c:pt idx="144">
                  <c:v>76.965999999999994</c:v>
                </c:pt>
                <c:pt idx="145">
                  <c:v>81.224000000000004</c:v>
                </c:pt>
                <c:pt idx="146">
                  <c:v>86.397000000000006</c:v>
                </c:pt>
                <c:pt idx="147">
                  <c:v>88</c:v>
                </c:pt>
                <c:pt idx="148">
                  <c:v>92.344999999999999</c:v>
                </c:pt>
                <c:pt idx="149">
                  <c:v>90.259</c:v>
                </c:pt>
                <c:pt idx="150">
                  <c:v>91.120999999999995</c:v>
                </c:pt>
                <c:pt idx="151">
                  <c:v>86.897000000000006</c:v>
                </c:pt>
                <c:pt idx="152">
                  <c:v>80.397000000000006</c:v>
                </c:pt>
                <c:pt idx="153">
                  <c:v>70.138000000000005</c:v>
                </c:pt>
                <c:pt idx="154">
                  <c:v>64.19</c:v>
                </c:pt>
                <c:pt idx="155">
                  <c:v>54.776000000000003</c:v>
                </c:pt>
                <c:pt idx="156">
                  <c:v>49.878999999999998</c:v>
                </c:pt>
                <c:pt idx="157">
                  <c:v>48.171999999999997</c:v>
                </c:pt>
                <c:pt idx="158">
                  <c:v>49.155000000000001</c:v>
                </c:pt>
                <c:pt idx="159">
                  <c:v>46.5</c:v>
                </c:pt>
                <c:pt idx="160">
                  <c:v>49.259</c:v>
                </c:pt>
                <c:pt idx="161">
                  <c:v>48.171999999999997</c:v>
                </c:pt>
                <c:pt idx="162">
                  <c:v>47.741</c:v>
                </c:pt>
                <c:pt idx="163">
                  <c:v>48.378999999999998</c:v>
                </c:pt>
                <c:pt idx="164">
                  <c:v>45.914000000000001</c:v>
                </c:pt>
                <c:pt idx="165">
                  <c:v>45.621000000000002</c:v>
                </c:pt>
                <c:pt idx="166">
                  <c:v>44.878999999999998</c:v>
                </c:pt>
                <c:pt idx="167">
                  <c:v>44.482999999999997</c:v>
                </c:pt>
                <c:pt idx="168">
                  <c:v>45.31</c:v>
                </c:pt>
                <c:pt idx="169">
                  <c:v>46.155000000000001</c:v>
                </c:pt>
                <c:pt idx="170">
                  <c:v>44.085999999999999</c:v>
                </c:pt>
                <c:pt idx="171">
                  <c:v>45.069000000000003</c:v>
                </c:pt>
                <c:pt idx="172">
                  <c:v>41.603000000000002</c:v>
                </c:pt>
                <c:pt idx="173">
                  <c:v>42.878999999999998</c:v>
                </c:pt>
                <c:pt idx="174">
                  <c:v>42.655000000000001</c:v>
                </c:pt>
                <c:pt idx="175">
                  <c:v>44.017000000000003</c:v>
                </c:pt>
                <c:pt idx="176">
                  <c:v>46.137999999999998</c:v>
                </c:pt>
                <c:pt idx="177">
                  <c:v>46.81</c:v>
                </c:pt>
                <c:pt idx="178">
                  <c:v>41.759</c:v>
                </c:pt>
                <c:pt idx="179">
                  <c:v>43.069000000000003</c:v>
                </c:pt>
                <c:pt idx="180">
                  <c:v>40.966000000000001</c:v>
                </c:pt>
                <c:pt idx="181">
                  <c:v>44.5</c:v>
                </c:pt>
                <c:pt idx="182">
                  <c:v>41.930999999999997</c:v>
                </c:pt>
                <c:pt idx="183">
                  <c:v>40.792999999999999</c:v>
                </c:pt>
                <c:pt idx="184">
                  <c:v>43</c:v>
                </c:pt>
                <c:pt idx="185">
                  <c:v>42</c:v>
                </c:pt>
                <c:pt idx="186">
                  <c:v>39.723999999999997</c:v>
                </c:pt>
                <c:pt idx="187">
                  <c:v>42.069000000000003</c:v>
                </c:pt>
                <c:pt idx="188">
                  <c:v>42.948</c:v>
                </c:pt>
                <c:pt idx="189">
                  <c:v>41.033999999999999</c:v>
                </c:pt>
                <c:pt idx="190">
                  <c:v>41.19</c:v>
                </c:pt>
                <c:pt idx="191">
                  <c:v>41.671999999999997</c:v>
                </c:pt>
                <c:pt idx="192">
                  <c:v>40.776000000000003</c:v>
                </c:pt>
                <c:pt idx="193">
                  <c:v>41.637999999999998</c:v>
                </c:pt>
                <c:pt idx="194">
                  <c:v>43.137999999999998</c:v>
                </c:pt>
                <c:pt idx="195">
                  <c:v>42.017000000000003</c:v>
                </c:pt>
                <c:pt idx="196">
                  <c:v>42.621000000000002</c:v>
                </c:pt>
                <c:pt idx="197">
                  <c:v>40.896999999999998</c:v>
                </c:pt>
                <c:pt idx="198">
                  <c:v>42.878999999999998</c:v>
                </c:pt>
                <c:pt idx="199">
                  <c:v>42.31</c:v>
                </c:pt>
                <c:pt idx="200">
                  <c:v>39.292999999999999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64.55253380323677</c:v>
                </c:pt>
                <c:pt idx="7">
                  <c:v>64.557585813805517</c:v>
                </c:pt>
                <c:pt idx="8">
                  <c:v>64.562441456207978</c:v>
                </c:pt>
                <c:pt idx="9">
                  <c:v>64.567036566644205</c:v>
                </c:pt>
                <c:pt idx="10">
                  <c:v>64.57129795083813</c:v>
                </c:pt>
                <c:pt idx="11">
                  <c:v>64.57514260483677</c:v>
                </c:pt>
                <c:pt idx="12">
                  <c:v>64.578476943086315</c:v>
                </c:pt>
                <c:pt idx="13">
                  <c:v>64.581196054122529</c:v>
                </c:pt>
                <c:pt idx="14">
                  <c:v>64.583183009838962</c:v>
                </c:pt>
                <c:pt idx="15">
                  <c:v>64.584308262393719</c:v>
                </c:pt>
                <c:pt idx="16">
                  <c:v>64.584429176483411</c:v>
                </c:pt>
                <c:pt idx="17">
                  <c:v>64.583389771289617</c:v>
                </c:pt>
                <c:pt idx="18">
                  <c:v>64.581020802445309</c:v>
                </c:pt>
                <c:pt idx="19">
                  <c:v>64.577140435529813</c:v>
                </c:pt>
                <c:pt idx="20">
                  <c:v>64.571556022078866</c:v>
                </c:pt>
                <c:pt idx="21">
                  <c:v>64.564068029985222</c:v>
                </c:pt>
                <c:pt idx="22">
                  <c:v>64.554478268020219</c:v>
                </c:pt>
                <c:pt idx="23">
                  <c:v>64.542606644681783</c:v>
                </c:pt>
                <c:pt idx="24">
                  <c:v>64.528324580766736</c:v>
                </c:pt>
                <c:pt idx="25">
                  <c:v>64.511620022196894</c:v>
                </c:pt>
                <c:pt idx="26">
                  <c:v>64.492720398041484</c:v>
                </c:pt>
                <c:pt idx="27">
                  <c:v>64.472317809922686</c:v>
                </c:pt>
                <c:pt idx="28">
                  <c:v>64.451967114283534</c:v>
                </c:pt>
                <c:pt idx="29">
                  <c:v>64.434763219315116</c:v>
                </c:pt>
                <c:pt idx="30">
                  <c:v>64.426447001117054</c:v>
                </c:pt>
                <c:pt idx="31">
                  <c:v>64.437132774837963</c:v>
                </c:pt>
                <c:pt idx="32">
                  <c:v>64.483879404025402</c:v>
                </c:pt>
                <c:pt idx="33">
                  <c:v>64.594317106097435</c:v>
                </c:pt>
                <c:pt idx="34">
                  <c:v>64.811458347865809</c:v>
                </c:pt>
                <c:pt idx="35">
                  <c:v>65.199624700631588</c:v>
                </c:pt>
                <c:pt idx="36">
                  <c:v>65.851079780549497</c:v>
                </c:pt>
                <c:pt idx="37">
                  <c:v>66.892464783164968</c:v>
                </c:pt>
                <c:pt idx="38">
                  <c:v>68.489530085047548</c:v>
                </c:pt>
                <c:pt idx="39">
                  <c:v>70.84805631129835</c:v>
                </c:pt>
                <c:pt idx="40">
                  <c:v>74.208450199163806</c:v>
                </c:pt>
                <c:pt idx="41">
                  <c:v>78.831529064587684</c:v>
                </c:pt>
                <c:pt idx="42">
                  <c:v>84.973708523626968</c:v>
                </c:pt>
                <c:pt idx="43">
                  <c:v>92.851269433017947</c:v>
                </c:pt>
                <c:pt idx="44">
                  <c:v>102.59521605514507</c:v>
                </c:pt>
                <c:pt idx="45">
                  <c:v>114.19882407962379</c:v>
                </c:pt>
                <c:pt idx="46">
                  <c:v>127.45540464633459</c:v>
                </c:pt>
                <c:pt idx="47">
                  <c:v>141.86960635303353</c:v>
                </c:pt>
                <c:pt idx="48">
                  <c:v>156.50948100125177</c:v>
                </c:pt>
                <c:pt idx="49">
                  <c:v>169.79276486257521</c:v>
                </c:pt>
                <c:pt idx="50">
                  <c:v>179.33894355394179</c:v>
                </c:pt>
                <c:pt idx="51">
                  <c:v>182.23501422701162</c:v>
                </c:pt>
                <c:pt idx="52">
                  <c:v>176.05978242652418</c:v>
                </c:pt>
                <c:pt idx="53">
                  <c:v>160.43648110223853</c:v>
                </c:pt>
                <c:pt idx="54">
                  <c:v>138.02254463127818</c:v>
                </c:pt>
                <c:pt idx="55">
                  <c:v>113.78606209671062</c:v>
                </c:pt>
                <c:pt idx="56">
                  <c:v>92.729445149470436</c:v>
                </c:pt>
                <c:pt idx="57">
                  <c:v>77.694849424840925</c:v>
                </c:pt>
                <c:pt idx="58">
                  <c:v>68.785019998523495</c:v>
                </c:pt>
                <c:pt idx="59">
                  <c:v>64.386547023321853</c:v>
                </c:pt>
                <c:pt idx="60">
                  <c:v>62.598828855429645</c:v>
                </c:pt>
                <c:pt idx="61">
                  <c:v>62.072548434820462</c:v>
                </c:pt>
                <c:pt idx="62">
                  <c:v>62.132639722757766</c:v>
                </c:pt>
                <c:pt idx="63">
                  <c:v>62.563827738327355</c:v>
                </c:pt>
                <c:pt idx="64">
                  <c:v>63.387550462734907</c:v>
                </c:pt>
                <c:pt idx="65">
                  <c:v>64.734919417018816</c:v>
                </c:pt>
                <c:pt idx="66">
                  <c:v>66.791277690440779</c:v>
                </c:pt>
                <c:pt idx="67">
                  <c:v>69.767553726484834</c:v>
                </c:pt>
                <c:pt idx="68">
                  <c:v>73.871804411130569</c:v>
                </c:pt>
                <c:pt idx="69">
                  <c:v>79.271252953791063</c:v>
                </c:pt>
                <c:pt idx="70">
                  <c:v>86.043785114927857</c:v>
                </c:pt>
                <c:pt idx="71">
                  <c:v>94.118854334811772</c:v>
                </c:pt>
                <c:pt idx="72">
                  <c:v>103.19796512497692</c:v>
                </c:pt>
                <c:pt idx="73">
                  <c:v>112.62737703561352</c:v>
                </c:pt>
                <c:pt idx="74">
                  <c:v>121.21193216222319</c:v>
                </c:pt>
                <c:pt idx="75">
                  <c:v>127.09300265960093</c:v>
                </c:pt>
                <c:pt idx="76">
                  <c:v>128.03965019434588</c:v>
                </c:pt>
                <c:pt idx="77">
                  <c:v>122.460284775682</c:v>
                </c:pt>
                <c:pt idx="78">
                  <c:v>110.74183952298851</c:v>
                </c:pt>
                <c:pt idx="79">
                  <c:v>95.693307050009068</c:v>
                </c:pt>
                <c:pt idx="80">
                  <c:v>81.263186674716536</c:v>
                </c:pt>
                <c:pt idx="81">
                  <c:v>70.394425458852126</c:v>
                </c:pt>
                <c:pt idx="82">
                  <c:v>63.83378445041528</c:v>
                </c:pt>
                <c:pt idx="83">
                  <c:v>60.614214175501516</c:v>
                </c:pt>
                <c:pt idx="84">
                  <c:v>59.295816227053919</c:v>
                </c:pt>
                <c:pt idx="85">
                  <c:v>58.808175535074525</c:v>
                </c:pt>
                <c:pt idx="86">
                  <c:v>58.605290288878876</c:v>
                </c:pt>
                <c:pt idx="87">
                  <c:v>58.479996962880904</c:v>
                </c:pt>
                <c:pt idx="88">
                  <c:v>58.371832027321638</c:v>
                </c:pt>
                <c:pt idx="89">
                  <c:v>58.267009114695156</c:v>
                </c:pt>
                <c:pt idx="90">
                  <c:v>58.163123016541789</c:v>
                </c:pt>
                <c:pt idx="91">
                  <c:v>58.060028010444263</c:v>
                </c:pt>
                <c:pt idx="92">
                  <c:v>57.958127968840358</c:v>
                </c:pt>
                <c:pt idx="93">
                  <c:v>57.858291899801252</c:v>
                </c:pt>
                <c:pt idx="94">
                  <c:v>57.762156386265829</c:v>
                </c:pt>
                <c:pt idx="95">
                  <c:v>57.672677712591259</c:v>
                </c:pt>
                <c:pt idx="96">
                  <c:v>57.595011606258097</c:v>
                </c:pt>
                <c:pt idx="97">
                  <c:v>57.537847772807794</c:v>
                </c:pt>
                <c:pt idx="98">
                  <c:v>57.515339716521112</c:v>
                </c:pt>
                <c:pt idx="99">
                  <c:v>57.549751258496379</c:v>
                </c:pt>
                <c:pt idx="100">
                  <c:v>57.674870599460206</c:v>
                </c:pt>
                <c:pt idx="101">
                  <c:v>57.940098714181175</c:v>
                </c:pt>
                <c:pt idx="102">
                  <c:v>58.414885765767274</c:v>
                </c:pt>
                <c:pt idx="103">
                  <c:v>59.192869340323128</c:v>
                </c:pt>
                <c:pt idx="104">
                  <c:v>60.394694330357353</c:v>
                </c:pt>
                <c:pt idx="105">
                  <c:v>62.168138708807383</c:v>
                </c:pt>
                <c:pt idx="106">
                  <c:v>64.683941891733468</c:v>
                </c:pt>
                <c:pt idx="107">
                  <c:v>68.12575119719051</c:v>
                </c:pt>
                <c:pt idx="108">
                  <c:v>72.672918311589854</c:v>
                </c:pt>
                <c:pt idx="109">
                  <c:v>78.47533720782927</c:v>
                </c:pt>
                <c:pt idx="110">
                  <c:v>85.619616529795579</c:v>
                </c:pt>
                <c:pt idx="111">
                  <c:v>94.084936107556047</c:v>
                </c:pt>
                <c:pt idx="112">
                  <c:v>103.68516880905781</c:v>
                </c:pt>
                <c:pt idx="113">
                  <c:v>113.9946817595397</c:v>
                </c:pt>
                <c:pt idx="114">
                  <c:v>124.26670667145487</c:v>
                </c:pt>
                <c:pt idx="115">
                  <c:v>133.3827152504702</c:v>
                </c:pt>
                <c:pt idx="116">
                  <c:v>139.90996446801483</c:v>
                </c:pt>
                <c:pt idx="117">
                  <c:v>142.35284117724345</c:v>
                </c:pt>
                <c:pt idx="118">
                  <c:v>139.60974426017259</c:v>
                </c:pt>
                <c:pt idx="119">
                  <c:v>131.48978409247781</c:v>
                </c:pt>
                <c:pt idx="120">
                  <c:v>119.00578317409575</c:v>
                </c:pt>
                <c:pt idx="121">
                  <c:v>104.19613211676656</c:v>
                </c:pt>
                <c:pt idx="122">
                  <c:v>89.481834260702655</c:v>
                </c:pt>
                <c:pt idx="123">
                  <c:v>76.869792444563458</c:v>
                </c:pt>
                <c:pt idx="124">
                  <c:v>67.415150025879427</c:v>
                </c:pt>
                <c:pt idx="125">
                  <c:v>61.165189150263942</c:v>
                </c:pt>
                <c:pt idx="126">
                  <c:v>57.494448801821413</c:v>
                </c:pt>
                <c:pt idx="127">
                  <c:v>55.555758098118424</c:v>
                </c:pt>
                <c:pt idx="128">
                  <c:v>54.609704740160204</c:v>
                </c:pt>
                <c:pt idx="129">
                  <c:v>54.154645886458844</c:v>
                </c:pt>
                <c:pt idx="130">
                  <c:v>53.910118557260652</c:v>
                </c:pt>
                <c:pt idx="131">
                  <c:v>53.743435134536718</c:v>
                </c:pt>
                <c:pt idx="132">
                  <c:v>53.600726843027267</c:v>
                </c:pt>
                <c:pt idx="133">
                  <c:v>53.463242607749656</c:v>
                </c:pt>
                <c:pt idx="134">
                  <c:v>53.32610493203007</c:v>
                </c:pt>
                <c:pt idx="135">
                  <c:v>53.190947445694945</c:v>
                </c:pt>
                <c:pt idx="136">
                  <c:v>53.066750775773649</c:v>
                </c:pt>
                <c:pt idx="137">
                  <c:v>52.977759683752659</c:v>
                </c:pt>
                <c:pt idx="138">
                  <c:v>52.980642706656496</c:v>
                </c:pt>
                <c:pt idx="139">
                  <c:v>53.193330666259079</c:v>
                </c:pt>
                <c:pt idx="140">
                  <c:v>53.832565725025901</c:v>
                </c:pt>
                <c:pt idx="141">
                  <c:v>55.243377712021953</c:v>
                </c:pt>
                <c:pt idx="142">
                  <c:v>57.883715510375069</c:v>
                </c:pt>
                <c:pt idx="143">
                  <c:v>62.215446543841878</c:v>
                </c:pt>
                <c:pt idx="144">
                  <c:v>68.475091723053183</c:v>
                </c:pt>
                <c:pt idx="145">
                  <c:v>76.373468330081721</c:v>
                </c:pt>
                <c:pt idx="146">
                  <c:v>84.879718486219133</c:v>
                </c:pt>
                <c:pt idx="147">
                  <c:v>92.297565265839353</c:v>
                </c:pt>
                <c:pt idx="148">
                  <c:v>96.742663736349584</c:v>
                </c:pt>
                <c:pt idx="149">
                  <c:v>96.879721742204453</c:v>
                </c:pt>
                <c:pt idx="150">
                  <c:v>92.539355187751028</c:v>
                </c:pt>
                <c:pt idx="151">
                  <c:v>84.830686101394207</c:v>
                </c:pt>
                <c:pt idx="152">
                  <c:v>75.657739900687616</c:v>
                </c:pt>
                <c:pt idx="153">
                  <c:v>66.928285452430146</c:v>
                </c:pt>
                <c:pt idx="154">
                  <c:v>59.907871489344103</c:v>
                </c:pt>
                <c:pt idx="155">
                  <c:v>55.00831114775827</c:v>
                </c:pt>
                <c:pt idx="156">
                  <c:v>51.9824679214261</c:v>
                </c:pt>
                <c:pt idx="157">
                  <c:v>50.287812376642876</c:v>
                </c:pt>
                <c:pt idx="158">
                  <c:v>49.387620121817491</c:v>
                </c:pt>
                <c:pt idx="159">
                  <c:v>48.894186954157909</c:v>
                </c:pt>
                <c:pt idx="160">
                  <c:v>48.581657363493612</c:v>
                </c:pt>
                <c:pt idx="161">
                  <c:v>48.339760330241972</c:v>
                </c:pt>
                <c:pt idx="162">
                  <c:v>48.122530202703416</c:v>
                </c:pt>
                <c:pt idx="163">
                  <c:v>47.913474994112349</c:v>
                </c:pt>
                <c:pt idx="164">
                  <c:v>47.707520662440828</c:v>
                </c:pt>
                <c:pt idx="165">
                  <c:v>47.503378125911574</c:v>
                </c:pt>
                <c:pt idx="166">
                  <c:v>47.300831589556687</c:v>
                </c:pt>
                <c:pt idx="167">
                  <c:v>47.099915969119969</c:v>
                </c:pt>
                <c:pt idx="168">
                  <c:v>46.900702343914396</c:v>
                </c:pt>
                <c:pt idx="169">
                  <c:v>46.70325041862646</c:v>
                </c:pt>
                <c:pt idx="170">
                  <c:v>46.507600622478478</c:v>
                </c:pt>
                <c:pt idx="171">
                  <c:v>46.313774439628546</c:v>
                </c:pt>
                <c:pt idx="172">
                  <c:v>46.121776256548529</c:v>
                </c:pt>
                <c:pt idx="173">
                  <c:v>45.931595441629213</c:v>
                </c:pt>
                <c:pt idx="174">
                  <c:v>45.743208408948632</c:v>
                </c:pt>
                <c:pt idx="175">
                  <c:v>45.556580597722245</c:v>
                </c:pt>
                <c:pt idx="176">
                  <c:v>45.371668333579265</c:v>
                </c:pt>
                <c:pt idx="177">
                  <c:v>45.188420550276561</c:v>
                </c:pt>
                <c:pt idx="178">
                  <c:v>45.006780358972691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64.552533803234425</c:v>
                </c:pt>
                <c:pt idx="7">
                  <c:v>64.557585813796805</c:v>
                </c:pt>
                <c:pt idx="8">
                  <c:v>64.562441456176472</c:v>
                </c:pt>
                <c:pt idx="9">
                  <c:v>64.567036566533346</c:v>
                </c:pt>
                <c:pt idx="10">
                  <c:v>64.5712979504587</c:v>
                </c:pt>
                <c:pt idx="11">
                  <c:v>64.575142603573639</c:v>
                </c:pt>
                <c:pt idx="12">
                  <c:v>64.578476938996161</c:v>
                </c:pt>
                <c:pt idx="13">
                  <c:v>64.581196041239721</c:v>
                </c:pt>
                <c:pt idx="14">
                  <c:v>64.583182970369748</c:v>
                </c:pt>
                <c:pt idx="15">
                  <c:v>64.584308144772919</c:v>
                </c:pt>
                <c:pt idx="16">
                  <c:v>64.584428835535931</c:v>
                </c:pt>
                <c:pt idx="17">
                  <c:v>64.583388809968241</c:v>
                </c:pt>
                <c:pt idx="18">
                  <c:v>64.581018165947356</c:v>
                </c:pt>
                <c:pt idx="19">
                  <c:v>64.577133402151148</c:v>
                </c:pt>
                <c:pt idx="20">
                  <c:v>64.571537771430926</c:v>
                </c:pt>
                <c:pt idx="21">
                  <c:v>64.564021965067397</c:v>
                </c:pt>
                <c:pt idx="22">
                  <c:v>64.554365173896528</c:v>
                </c:pt>
                <c:pt idx="23">
                  <c:v>64.542336567741657</c:v>
                </c:pt>
                <c:pt idx="24">
                  <c:v>64.527697226732627</c:v>
                </c:pt>
                <c:pt idx="25">
                  <c:v>64.510202546533819</c:v>
                </c:pt>
                <c:pt idx="26">
                  <c:v>64.489605124023754</c:v>
                </c:pt>
                <c:pt idx="27">
                  <c:v>64.465658110619145</c:v>
                </c:pt>
                <c:pt idx="28">
                  <c:v>64.438118997616144</c:v>
                </c:pt>
                <c:pt idx="29">
                  <c:v>64.406753772434243</c:v>
                </c:pt>
                <c:pt idx="30">
                  <c:v>64.371341357744981</c:v>
                </c:pt>
                <c:pt idx="31">
                  <c:v>64.331678218822546</c:v>
                </c:pt>
                <c:pt idx="32">
                  <c:v>64.287583000099133</c:v>
                </c:pt>
                <c:pt idx="33">
                  <c:v>64.238901032089117</c:v>
                </c:pt>
                <c:pt idx="34">
                  <c:v>64.1855085368245</c:v>
                </c:pt>
                <c:pt idx="35">
                  <c:v>64.127316355741058</c:v>
                </c:pt>
                <c:pt idx="36">
                  <c:v>64.064273030086127</c:v>
                </c:pt>
                <c:pt idx="37">
                  <c:v>63.996367081138239</c:v>
                </c:pt>
                <c:pt idx="38">
                  <c:v>63.923628365631615</c:v>
                </c:pt>
                <c:pt idx="39">
                  <c:v>63.84612841951305</c:v>
                </c:pt>
                <c:pt idx="40">
                  <c:v>63.763979748256958</c:v>
                </c:pt>
                <c:pt idx="41">
                  <c:v>63.677334071319891</c:v>
                </c:pt>
                <c:pt idx="42">
                  <c:v>63.586379578280344</c:v>
                </c:pt>
                <c:pt idx="43">
                  <c:v>63.491337300984753</c:v>
                </c:pt>
                <c:pt idx="44">
                  <c:v>63.392456746068113</c:v>
                </c:pt>
                <c:pt idx="45">
                  <c:v>63.290010962660105</c:v>
                </c:pt>
                <c:pt idx="46">
                  <c:v>63.184291238994021</c:v>
                </c:pt>
                <c:pt idx="47">
                  <c:v>63.075601628202172</c:v>
                </c:pt>
                <c:pt idx="48">
                  <c:v>62.964253498141488</c:v>
                </c:pt>
                <c:pt idx="49">
                  <c:v>62.850560283997133</c:v>
                </c:pt>
                <c:pt idx="50">
                  <c:v>62.734832597797052</c:v>
                </c:pt>
                <c:pt idx="51">
                  <c:v>62.617373818446062</c:v>
                </c:pt>
                <c:pt idx="52">
                  <c:v>62.498476252232301</c:v>
                </c:pt>
                <c:pt idx="53">
                  <c:v>62.378417919610762</c:v>
                </c:pt>
                <c:pt idx="54">
                  <c:v>62.257459991711656</c:v>
                </c:pt>
                <c:pt idx="55">
                  <c:v>62.135844871222432</c:v>
                </c:pt>
                <c:pt idx="56">
                  <c:v>62.01379488824292</c:v>
                </c:pt>
                <c:pt idx="57">
                  <c:v>61.89151156303123</c:v>
                </c:pt>
                <c:pt idx="58">
                  <c:v>61.76917537435498</c:v>
                </c:pt>
                <c:pt idx="59">
                  <c:v>61.646945964141139</c:v>
                </c:pt>
                <c:pt idx="60">
                  <c:v>61.5249627056916</c:v>
                </c:pt>
                <c:pt idx="61">
                  <c:v>61.403345563134707</c:v>
                </c:pt>
                <c:pt idx="62">
                  <c:v>61.282196173178754</c:v>
                </c:pt>
                <c:pt idx="63">
                  <c:v>61.161599085789994</c:v>
                </c:pt>
                <c:pt idx="64">
                  <c:v>61.041623107371812</c:v>
                </c:pt>
                <c:pt idx="65">
                  <c:v>60.922322697714257</c:v>
                </c:pt>
                <c:pt idx="66">
                  <c:v>60.803739379875658</c:v>
                </c:pt>
                <c:pt idx="67">
                  <c:v>60.685903129839971</c:v>
                </c:pt>
                <c:pt idx="68">
                  <c:v>60.568833719969419</c:v>
                </c:pt>
                <c:pt idx="69">
                  <c:v>60.452541996752871</c:v>
                </c:pt>
                <c:pt idx="70">
                  <c:v>60.337031079030801</c:v>
                </c:pt>
                <c:pt idx="71">
                  <c:v>60.222297467722115</c:v>
                </c:pt>
                <c:pt idx="72">
                  <c:v>60.108332062100843</c:v>
                </c:pt>
                <c:pt idx="73">
                  <c:v>59.995121080919731</c:v>
                </c:pt>
                <c:pt idx="74">
                  <c:v>59.882646889225647</c:v>
                </c:pt>
                <c:pt idx="75">
                  <c:v>59.770888733640874</c:v>
                </c:pt>
                <c:pt idx="76">
                  <c:v>59.659823390281474</c:v>
                </c:pt>
                <c:pt idx="77">
                  <c:v>59.549425730435132</c:v>
                </c:pt>
                <c:pt idx="78">
                  <c:v>59.439669209706096</c:v>
                </c:pt>
                <c:pt idx="79">
                  <c:v>59.330526286626288</c:v>
                </c:pt>
                <c:pt idx="80">
                  <c:v>59.221968776793837</c:v>
                </c:pt>
                <c:pt idx="81">
                  <c:v>59.113968148487345</c:v>
                </c:pt>
                <c:pt idx="82">
                  <c:v>59.006495765463356</c:v>
                </c:pt>
                <c:pt idx="83">
                  <c:v>58.899523082311987</c:v>
                </c:pt>
                <c:pt idx="84">
                  <c:v>58.793021797354371</c:v>
                </c:pt>
                <c:pt idx="85">
                  <c:v>58.686963967637197</c:v>
                </c:pt>
                <c:pt idx="86">
                  <c:v>58.581322090135572</c:v>
                </c:pt>
                <c:pt idx="87">
                  <c:v>58.476069152826923</c:v>
                </c:pt>
                <c:pt idx="88">
                  <c:v>58.371178658859442</c:v>
                </c:pt>
                <c:pt idx="89">
                  <c:v>58.266624626612227</c:v>
                </c:pt>
                <c:pt idx="90">
                  <c:v>58.162381568039173</c:v>
                </c:pt>
                <c:pt idx="91">
                  <c:v>58.058424447305434</c:v>
                </c:pt>
                <c:pt idx="92">
                  <c:v>57.954728621366826</c:v>
                </c:pt>
                <c:pt idx="93">
                  <c:v>57.851269763809142</c:v>
                </c:pt>
                <c:pt idx="94">
                  <c:v>57.748023772956259</c:v>
                </c:pt>
                <c:pt idx="95">
                  <c:v>57.644966664972614</c:v>
                </c:pt>
                <c:pt idx="96">
                  <c:v>57.542074452426547</c:v>
                </c:pt>
                <c:pt idx="97">
                  <c:v>57.439323008546346</c:v>
                </c:pt>
                <c:pt idx="98">
                  <c:v>57.336687917189522</c:v>
                </c:pt>
                <c:pt idx="99">
                  <c:v>57.234144308358736</c:v>
                </c:pt>
                <c:pt idx="100">
                  <c:v>57.131666678935495</c:v>
                </c:pt>
                <c:pt idx="101">
                  <c:v>57.029228698166392</c:v>
                </c:pt>
                <c:pt idx="102">
                  <c:v>56.926802997329204</c:v>
                </c:pt>
                <c:pt idx="103">
                  <c:v>56.824360942929808</c:v>
                </c:pt>
                <c:pt idx="104">
                  <c:v>56.721872392740828</c:v>
                </c:pt>
                <c:pt idx="105">
                  <c:v>56.619305433994782</c:v>
                </c:pt>
                <c:pt idx="106">
                  <c:v>56.516626103094126</c:v>
                </c:pt>
                <c:pt idx="107">
                  <c:v>56.413798086308397</c:v>
                </c:pt>
                <c:pt idx="108">
                  <c:v>56.31078240110314</c:v>
                </c:pt>
                <c:pt idx="109">
                  <c:v>56.207537057999708</c:v>
                </c:pt>
                <c:pt idx="110">
                  <c:v>56.104016703212494</c:v>
                </c:pt>
                <c:pt idx="111">
                  <c:v>56.000172242766993</c:v>
                </c:pt>
                <c:pt idx="112">
                  <c:v>55.89595044938482</c:v>
                </c:pt>
                <c:pt idx="113">
                  <c:v>55.791293554150137</c:v>
                </c:pt>
                <c:pt idx="114">
                  <c:v>55.686138825864411</c:v>
                </c:pt>
                <c:pt idx="115">
                  <c:v>55.58041814207391</c:v>
                </c:pt>
                <c:pt idx="116">
                  <c:v>55.474057557034016</c:v>
                </c:pt>
                <c:pt idx="117">
                  <c:v>55.366976873373893</c:v>
                </c:pt>
                <c:pt idx="118">
                  <c:v>55.259089225954199</c:v>
                </c:pt>
                <c:pt idx="119">
                  <c:v>55.150300688374458</c:v>
                </c:pt>
                <c:pt idx="120">
                  <c:v>55.040509914777736</c:v>
                </c:pt>
                <c:pt idx="121">
                  <c:v>54.929607831996691</c:v>
                </c:pt>
                <c:pt idx="122">
                  <c:v>54.817477399646243</c:v>
                </c:pt>
                <c:pt idx="123">
                  <c:v>54.703993458426019</c:v>
                </c:pt>
                <c:pt idx="124">
                  <c:v>54.589022689554525</c:v>
                </c:pt>
                <c:pt idx="125">
                  <c:v>54.472423710781975</c:v>
                </c:pt>
                <c:pt idx="126">
                  <c:v>54.354047336644747</c:v>
                </c:pt>
                <c:pt idx="127">
                  <c:v>54.233737032311865</c:v>
                </c:pt>
                <c:pt idx="128">
                  <c:v>54.111329591266397</c:v>
                </c:pt>
                <c:pt idx="129">
                  <c:v>53.986656066855197</c:v>
                </c:pt>
                <c:pt idx="130">
                  <c:v>53.859542986086623</c:v>
                </c:pt>
                <c:pt idx="131">
                  <c:v>53.729813870601596</c:v>
                </c:pt>
                <c:pt idx="132">
                  <c:v>53.597291084138135</c:v>
                </c:pt>
                <c:pt idx="133">
                  <c:v>53.461798017747505</c:v>
                </c:pt>
                <c:pt idx="134">
                  <c:v>53.323161613284178</c:v>
                </c:pt>
                <c:pt idx="135">
                  <c:v>53.181215212203298</c:v>
                </c:pt>
                <c:pt idx="136">
                  <c:v>53.035801700579896</c:v>
                </c:pt>
                <c:pt idx="137">
                  <c:v>52.88677690288678</c:v>
                </c:pt>
                <c:pt idx="138">
                  <c:v>52.734013157108713</c:v>
                </c:pt>
                <c:pt idx="139">
                  <c:v>52.577402983228737</c:v>
                </c:pt>
                <c:pt idx="140">
                  <c:v>52.416862737322788</c:v>
                </c:pt>
                <c:pt idx="141">
                  <c:v>52.25233612603791</c:v>
                </c:pt>
                <c:pt idx="142">
                  <c:v>52.083797442885768</c:v>
                </c:pt>
                <c:pt idx="143">
                  <c:v>51.911254380365406</c:v>
                </c:pt>
                <c:pt idx="144">
                  <c:v>51.734750272087865</c:v>
                </c:pt>
                <c:pt idx="145">
                  <c:v>51.554365628083261</c:v>
                </c:pt>
                <c:pt idx="146">
                  <c:v>51.370218845002597</c:v>
                </c:pt>
                <c:pt idx="147">
                  <c:v>51.182466000873319</c:v>
                </c:pt>
                <c:pt idx="148">
                  <c:v>50.991299680415693</c:v>
                </c:pt>
                <c:pt idx="149">
                  <c:v>50.796946819747163</c:v>
                </c:pt>
                <c:pt idx="150">
                  <c:v>50.599665605845665</c:v>
                </c:pt>
                <c:pt idx="151">
                  <c:v>50.399741513073515</c:v>
                </c:pt>
                <c:pt idx="152">
                  <c:v>50.197482602784682</c:v>
                </c:pt>
                <c:pt idx="153">
                  <c:v>49.993214249076921</c:v>
                </c:pt>
                <c:pt idx="154">
                  <c:v>49.787273481158223</c:v>
                </c:pt>
                <c:pt idx="155">
                  <c:v>49.580003148483954</c:v>
                </c:pt>
                <c:pt idx="156">
                  <c:v>49.371746117790096</c:v>
                </c:pt>
                <c:pt idx="157">
                  <c:v>49.162839701581504</c:v>
                </c:pt>
                <c:pt idx="158">
                  <c:v>48.953610496832624</c:v>
                </c:pt>
                <c:pt idx="159">
                  <c:v>48.744369782835811</c:v>
                </c:pt>
                <c:pt idx="160">
                  <c:v>48.535409591120882</c:v>
                </c:pt>
                <c:pt idx="161">
                  <c:v>48.326999521266806</c:v>
                </c:pt>
                <c:pt idx="162">
                  <c:v>48.119384337255028</c:v>
                </c:pt>
                <c:pt idx="163">
                  <c:v>47.912782342434134</c:v>
                </c:pt>
                <c:pt idx="164">
                  <c:v>47.707384499259732</c:v>
                </c:pt>
                <c:pt idx="165">
                  <c:v>47.5033542341463</c:v>
                </c:pt>
                <c:pt idx="166">
                  <c:v>47.300827848721838</c:v>
                </c:pt>
                <c:pt idx="167">
                  <c:v>47.099915446578223</c:v>
                </c:pt>
                <c:pt idx="168">
                  <c:v>46.900702278809021</c:v>
                </c:pt>
                <c:pt idx="169">
                  <c:v>46.703250411392489</c:v>
                </c:pt>
                <c:pt idx="170">
                  <c:v>46.507600621761789</c:v>
                </c:pt>
                <c:pt idx="171">
                  <c:v>46.313774439565243</c:v>
                </c:pt>
                <c:pt idx="172">
                  <c:v>46.121776256543548</c:v>
                </c:pt>
                <c:pt idx="173">
                  <c:v>45.931595441628865</c:v>
                </c:pt>
                <c:pt idx="174">
                  <c:v>45.743208408948611</c:v>
                </c:pt>
                <c:pt idx="175">
                  <c:v>45.556580597722245</c:v>
                </c:pt>
                <c:pt idx="176">
                  <c:v>45.371668333579265</c:v>
                </c:pt>
                <c:pt idx="177">
                  <c:v>45.188420550276561</c:v>
                </c:pt>
                <c:pt idx="178">
                  <c:v>45.006780358972691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62.774000000000001</c:v>
                </c:pt>
                <c:pt idx="1">
                  <c:v>64.290000000000006</c:v>
                </c:pt>
                <c:pt idx="2">
                  <c:v>66.661000000000001</c:v>
                </c:pt>
                <c:pt idx="3">
                  <c:v>63.531999999999996</c:v>
                </c:pt>
                <c:pt idx="4">
                  <c:v>63.21</c:v>
                </c:pt>
                <c:pt idx="5">
                  <c:v>65.742000000000004</c:v>
                </c:pt>
                <c:pt idx="6">
                  <c:v>65.370999999999995</c:v>
                </c:pt>
                <c:pt idx="7">
                  <c:v>63.628999999999998</c:v>
                </c:pt>
                <c:pt idx="8">
                  <c:v>64.516000000000005</c:v>
                </c:pt>
                <c:pt idx="9">
                  <c:v>63.354999999999997</c:v>
                </c:pt>
                <c:pt idx="10">
                  <c:v>65.177000000000007</c:v>
                </c:pt>
                <c:pt idx="11">
                  <c:v>64.403000000000006</c:v>
                </c:pt>
                <c:pt idx="12">
                  <c:v>65.774000000000001</c:v>
                </c:pt>
                <c:pt idx="13">
                  <c:v>65.774000000000001</c:v>
                </c:pt>
                <c:pt idx="14">
                  <c:v>63.515999999999998</c:v>
                </c:pt>
                <c:pt idx="15">
                  <c:v>66.742000000000004</c:v>
                </c:pt>
                <c:pt idx="16">
                  <c:v>67.177000000000007</c:v>
                </c:pt>
                <c:pt idx="17">
                  <c:v>66.177000000000007</c:v>
                </c:pt>
                <c:pt idx="18">
                  <c:v>66.870999999999995</c:v>
                </c:pt>
                <c:pt idx="19">
                  <c:v>66.596999999999994</c:v>
                </c:pt>
                <c:pt idx="20">
                  <c:v>68.031999999999996</c:v>
                </c:pt>
                <c:pt idx="21">
                  <c:v>66.161000000000001</c:v>
                </c:pt>
                <c:pt idx="22">
                  <c:v>67.290000000000006</c:v>
                </c:pt>
                <c:pt idx="23">
                  <c:v>68.081000000000003</c:v>
                </c:pt>
                <c:pt idx="24">
                  <c:v>68.322999999999993</c:v>
                </c:pt>
                <c:pt idx="25">
                  <c:v>69.274000000000001</c:v>
                </c:pt>
                <c:pt idx="26">
                  <c:v>69.709999999999994</c:v>
                </c:pt>
                <c:pt idx="27">
                  <c:v>68.725999999999999</c:v>
                </c:pt>
                <c:pt idx="28">
                  <c:v>72.387</c:v>
                </c:pt>
                <c:pt idx="29">
                  <c:v>74.209999999999994</c:v>
                </c:pt>
                <c:pt idx="30">
                  <c:v>75.064999999999998</c:v>
                </c:pt>
                <c:pt idx="31">
                  <c:v>74.870999999999995</c:v>
                </c:pt>
                <c:pt idx="32">
                  <c:v>79.242000000000004</c:v>
                </c:pt>
                <c:pt idx="33">
                  <c:v>81.790000000000006</c:v>
                </c:pt>
                <c:pt idx="34">
                  <c:v>88.305999999999997</c:v>
                </c:pt>
                <c:pt idx="35">
                  <c:v>90.370999999999995</c:v>
                </c:pt>
                <c:pt idx="36">
                  <c:v>96.725999999999999</c:v>
                </c:pt>
                <c:pt idx="37">
                  <c:v>101.726</c:v>
                </c:pt>
                <c:pt idx="38">
                  <c:v>108.645</c:v>
                </c:pt>
                <c:pt idx="39">
                  <c:v>114.694</c:v>
                </c:pt>
                <c:pt idx="40">
                  <c:v>122.081</c:v>
                </c:pt>
                <c:pt idx="41">
                  <c:v>129.90299999999999</c:v>
                </c:pt>
                <c:pt idx="42">
                  <c:v>137.887</c:v>
                </c:pt>
                <c:pt idx="43">
                  <c:v>147.08099999999999</c:v>
                </c:pt>
                <c:pt idx="44">
                  <c:v>156.53200000000001</c:v>
                </c:pt>
                <c:pt idx="45">
                  <c:v>162.59700000000001</c:v>
                </c:pt>
                <c:pt idx="46">
                  <c:v>171.62899999999999</c:v>
                </c:pt>
                <c:pt idx="47">
                  <c:v>178.74199999999999</c:v>
                </c:pt>
                <c:pt idx="48">
                  <c:v>186.75800000000001</c:v>
                </c:pt>
                <c:pt idx="49">
                  <c:v>192.80600000000001</c:v>
                </c:pt>
                <c:pt idx="50">
                  <c:v>195.839</c:v>
                </c:pt>
                <c:pt idx="51">
                  <c:v>194.96799999999999</c:v>
                </c:pt>
                <c:pt idx="52">
                  <c:v>190.90299999999999</c:v>
                </c:pt>
                <c:pt idx="53">
                  <c:v>184.661</c:v>
                </c:pt>
                <c:pt idx="54">
                  <c:v>178.80600000000001</c:v>
                </c:pt>
                <c:pt idx="55">
                  <c:v>168.87100000000001</c:v>
                </c:pt>
                <c:pt idx="56">
                  <c:v>158.565</c:v>
                </c:pt>
                <c:pt idx="57">
                  <c:v>144.726</c:v>
                </c:pt>
                <c:pt idx="58">
                  <c:v>129.59700000000001</c:v>
                </c:pt>
                <c:pt idx="59">
                  <c:v>117.79</c:v>
                </c:pt>
                <c:pt idx="60">
                  <c:v>98.661000000000001</c:v>
                </c:pt>
                <c:pt idx="61">
                  <c:v>86.370999999999995</c:v>
                </c:pt>
                <c:pt idx="62">
                  <c:v>77.483999999999995</c:v>
                </c:pt>
                <c:pt idx="63">
                  <c:v>76.887</c:v>
                </c:pt>
                <c:pt idx="64">
                  <c:v>80</c:v>
                </c:pt>
                <c:pt idx="65">
                  <c:v>84.822999999999993</c:v>
                </c:pt>
                <c:pt idx="66">
                  <c:v>89.483999999999995</c:v>
                </c:pt>
                <c:pt idx="67">
                  <c:v>93.355000000000004</c:v>
                </c:pt>
                <c:pt idx="68">
                  <c:v>100.548</c:v>
                </c:pt>
                <c:pt idx="69">
                  <c:v>104.79</c:v>
                </c:pt>
                <c:pt idx="70">
                  <c:v>113.081</c:v>
                </c:pt>
                <c:pt idx="71">
                  <c:v>117.661</c:v>
                </c:pt>
                <c:pt idx="72">
                  <c:v>127.145</c:v>
                </c:pt>
                <c:pt idx="73">
                  <c:v>132.74199999999999</c:v>
                </c:pt>
                <c:pt idx="74">
                  <c:v>136.53200000000001</c:v>
                </c:pt>
                <c:pt idx="75">
                  <c:v>139.59700000000001</c:v>
                </c:pt>
                <c:pt idx="76">
                  <c:v>140.452</c:v>
                </c:pt>
                <c:pt idx="77">
                  <c:v>141.25800000000001</c:v>
                </c:pt>
                <c:pt idx="78">
                  <c:v>136.161</c:v>
                </c:pt>
                <c:pt idx="79">
                  <c:v>129.40299999999999</c:v>
                </c:pt>
                <c:pt idx="80">
                  <c:v>122.952</c:v>
                </c:pt>
                <c:pt idx="81">
                  <c:v>112.887</c:v>
                </c:pt>
                <c:pt idx="82">
                  <c:v>103.145</c:v>
                </c:pt>
                <c:pt idx="83">
                  <c:v>89.516000000000005</c:v>
                </c:pt>
                <c:pt idx="84">
                  <c:v>75.629000000000005</c:v>
                </c:pt>
                <c:pt idx="85">
                  <c:v>65.805999999999997</c:v>
                </c:pt>
                <c:pt idx="86">
                  <c:v>60</c:v>
                </c:pt>
                <c:pt idx="87">
                  <c:v>58.5</c:v>
                </c:pt>
                <c:pt idx="88">
                  <c:v>54.468000000000004</c:v>
                </c:pt>
                <c:pt idx="89">
                  <c:v>53.194000000000003</c:v>
                </c:pt>
                <c:pt idx="90">
                  <c:v>56.71</c:v>
                </c:pt>
                <c:pt idx="91">
                  <c:v>54.081000000000003</c:v>
                </c:pt>
                <c:pt idx="92">
                  <c:v>56.387</c:v>
                </c:pt>
                <c:pt idx="93">
                  <c:v>56.323</c:v>
                </c:pt>
                <c:pt idx="94">
                  <c:v>57.128999999999998</c:v>
                </c:pt>
                <c:pt idx="95">
                  <c:v>56.935000000000002</c:v>
                </c:pt>
                <c:pt idx="96">
                  <c:v>55.805999999999997</c:v>
                </c:pt>
                <c:pt idx="97">
                  <c:v>56</c:v>
                </c:pt>
                <c:pt idx="98">
                  <c:v>54.484000000000002</c:v>
                </c:pt>
                <c:pt idx="99">
                  <c:v>56.435000000000002</c:v>
                </c:pt>
                <c:pt idx="100">
                  <c:v>54.935000000000002</c:v>
                </c:pt>
                <c:pt idx="101">
                  <c:v>53.871000000000002</c:v>
                </c:pt>
                <c:pt idx="102">
                  <c:v>55.258000000000003</c:v>
                </c:pt>
                <c:pt idx="103">
                  <c:v>56.79</c:v>
                </c:pt>
                <c:pt idx="104">
                  <c:v>54.725999999999999</c:v>
                </c:pt>
                <c:pt idx="105">
                  <c:v>53.628999999999998</c:v>
                </c:pt>
                <c:pt idx="106">
                  <c:v>54.548000000000002</c:v>
                </c:pt>
                <c:pt idx="107">
                  <c:v>53.402999999999999</c:v>
                </c:pt>
                <c:pt idx="108">
                  <c:v>54.774000000000001</c:v>
                </c:pt>
                <c:pt idx="109">
                  <c:v>54.241999999999997</c:v>
                </c:pt>
                <c:pt idx="110">
                  <c:v>51.838999999999999</c:v>
                </c:pt>
                <c:pt idx="111">
                  <c:v>51.902999999999999</c:v>
                </c:pt>
                <c:pt idx="112">
                  <c:v>53.838999999999999</c:v>
                </c:pt>
                <c:pt idx="113">
                  <c:v>51.418999999999997</c:v>
                </c:pt>
                <c:pt idx="114">
                  <c:v>55.838999999999999</c:v>
                </c:pt>
                <c:pt idx="115">
                  <c:v>52.564999999999998</c:v>
                </c:pt>
                <c:pt idx="116">
                  <c:v>52.918999999999997</c:v>
                </c:pt>
                <c:pt idx="117">
                  <c:v>50.725999999999999</c:v>
                </c:pt>
                <c:pt idx="118">
                  <c:v>49.968000000000004</c:v>
                </c:pt>
                <c:pt idx="119">
                  <c:v>50.548000000000002</c:v>
                </c:pt>
                <c:pt idx="120">
                  <c:v>49.823</c:v>
                </c:pt>
                <c:pt idx="121">
                  <c:v>51.402999999999999</c:v>
                </c:pt>
                <c:pt idx="122">
                  <c:v>53.645000000000003</c:v>
                </c:pt>
                <c:pt idx="123">
                  <c:v>52.29</c:v>
                </c:pt>
                <c:pt idx="124">
                  <c:v>51.613</c:v>
                </c:pt>
                <c:pt idx="125">
                  <c:v>50.935000000000002</c:v>
                </c:pt>
                <c:pt idx="126">
                  <c:v>49.468000000000004</c:v>
                </c:pt>
                <c:pt idx="127">
                  <c:v>51.225999999999999</c:v>
                </c:pt>
                <c:pt idx="128">
                  <c:v>49.29</c:v>
                </c:pt>
                <c:pt idx="129">
                  <c:v>49.081000000000003</c:v>
                </c:pt>
                <c:pt idx="130">
                  <c:v>51.015999999999998</c:v>
                </c:pt>
                <c:pt idx="131">
                  <c:v>48.677</c:v>
                </c:pt>
                <c:pt idx="132">
                  <c:v>51.613</c:v>
                </c:pt>
                <c:pt idx="133">
                  <c:v>49.064999999999998</c:v>
                </c:pt>
                <c:pt idx="134">
                  <c:v>51.305999999999997</c:v>
                </c:pt>
                <c:pt idx="135">
                  <c:v>50.338999999999999</c:v>
                </c:pt>
                <c:pt idx="136">
                  <c:v>49.645000000000003</c:v>
                </c:pt>
                <c:pt idx="137">
                  <c:v>48.048000000000002</c:v>
                </c:pt>
                <c:pt idx="138">
                  <c:v>48.694000000000003</c:v>
                </c:pt>
                <c:pt idx="139">
                  <c:v>50.402999999999999</c:v>
                </c:pt>
                <c:pt idx="140">
                  <c:v>48.274000000000001</c:v>
                </c:pt>
                <c:pt idx="141">
                  <c:v>49.064999999999998</c:v>
                </c:pt>
                <c:pt idx="142">
                  <c:v>49.128999999999998</c:v>
                </c:pt>
                <c:pt idx="143">
                  <c:v>49.838999999999999</c:v>
                </c:pt>
                <c:pt idx="144">
                  <c:v>49.015999999999998</c:v>
                </c:pt>
                <c:pt idx="145">
                  <c:v>48.805999999999997</c:v>
                </c:pt>
                <c:pt idx="146">
                  <c:v>48.097000000000001</c:v>
                </c:pt>
                <c:pt idx="147">
                  <c:v>48.21</c:v>
                </c:pt>
                <c:pt idx="148">
                  <c:v>49.128999999999998</c:v>
                </c:pt>
                <c:pt idx="149">
                  <c:v>48.694000000000003</c:v>
                </c:pt>
                <c:pt idx="150">
                  <c:v>50.951999999999998</c:v>
                </c:pt>
                <c:pt idx="151">
                  <c:v>47.225999999999999</c:v>
                </c:pt>
                <c:pt idx="152">
                  <c:v>46.838999999999999</c:v>
                </c:pt>
                <c:pt idx="153">
                  <c:v>45.758000000000003</c:v>
                </c:pt>
                <c:pt idx="154">
                  <c:v>49.21</c:v>
                </c:pt>
                <c:pt idx="155">
                  <c:v>47.854999999999997</c:v>
                </c:pt>
                <c:pt idx="156">
                  <c:v>47.5</c:v>
                </c:pt>
                <c:pt idx="157">
                  <c:v>48.435000000000002</c:v>
                </c:pt>
                <c:pt idx="158">
                  <c:v>47.968000000000004</c:v>
                </c:pt>
                <c:pt idx="159">
                  <c:v>46.887</c:v>
                </c:pt>
                <c:pt idx="160">
                  <c:v>48.305999999999997</c:v>
                </c:pt>
                <c:pt idx="161">
                  <c:v>47.177</c:v>
                </c:pt>
                <c:pt idx="162">
                  <c:v>45.097000000000001</c:v>
                </c:pt>
                <c:pt idx="163">
                  <c:v>48.225999999999999</c:v>
                </c:pt>
                <c:pt idx="164">
                  <c:v>45.177</c:v>
                </c:pt>
                <c:pt idx="165">
                  <c:v>44.887</c:v>
                </c:pt>
                <c:pt idx="166">
                  <c:v>46.661000000000001</c:v>
                </c:pt>
                <c:pt idx="167">
                  <c:v>45.628999999999998</c:v>
                </c:pt>
                <c:pt idx="168">
                  <c:v>46.677</c:v>
                </c:pt>
                <c:pt idx="169">
                  <c:v>44.677</c:v>
                </c:pt>
                <c:pt idx="170">
                  <c:v>47.194000000000003</c:v>
                </c:pt>
                <c:pt idx="171">
                  <c:v>45.113</c:v>
                </c:pt>
                <c:pt idx="172">
                  <c:v>44.968000000000004</c:v>
                </c:pt>
                <c:pt idx="173">
                  <c:v>47.984000000000002</c:v>
                </c:pt>
                <c:pt idx="174">
                  <c:v>44.161000000000001</c:v>
                </c:pt>
                <c:pt idx="175">
                  <c:v>46.677</c:v>
                </c:pt>
                <c:pt idx="176">
                  <c:v>46.741999999999997</c:v>
                </c:pt>
                <c:pt idx="177">
                  <c:v>45.887</c:v>
                </c:pt>
                <c:pt idx="178">
                  <c:v>48.661000000000001</c:v>
                </c:pt>
                <c:pt idx="179">
                  <c:v>43.725999999999999</c:v>
                </c:pt>
                <c:pt idx="180">
                  <c:v>46.338999999999999</c:v>
                </c:pt>
                <c:pt idx="181">
                  <c:v>45.694000000000003</c:v>
                </c:pt>
                <c:pt idx="182">
                  <c:v>44.402999999999999</c:v>
                </c:pt>
                <c:pt idx="183">
                  <c:v>46.064999999999998</c:v>
                </c:pt>
                <c:pt idx="184">
                  <c:v>45.113</c:v>
                </c:pt>
                <c:pt idx="185">
                  <c:v>43.418999999999997</c:v>
                </c:pt>
                <c:pt idx="186">
                  <c:v>44.241999999999997</c:v>
                </c:pt>
                <c:pt idx="187">
                  <c:v>44.305999999999997</c:v>
                </c:pt>
                <c:pt idx="188">
                  <c:v>46.225999999999999</c:v>
                </c:pt>
                <c:pt idx="189">
                  <c:v>44.854999999999997</c:v>
                </c:pt>
                <c:pt idx="190">
                  <c:v>43.21</c:v>
                </c:pt>
                <c:pt idx="191">
                  <c:v>47.387</c:v>
                </c:pt>
                <c:pt idx="192">
                  <c:v>46.064999999999998</c:v>
                </c:pt>
                <c:pt idx="193">
                  <c:v>44.5</c:v>
                </c:pt>
                <c:pt idx="194">
                  <c:v>46.741999999999997</c:v>
                </c:pt>
                <c:pt idx="195">
                  <c:v>44.694000000000003</c:v>
                </c:pt>
                <c:pt idx="196">
                  <c:v>43.097000000000001</c:v>
                </c:pt>
                <c:pt idx="197">
                  <c:v>45.677</c:v>
                </c:pt>
                <c:pt idx="198">
                  <c:v>44.774000000000001</c:v>
                </c:pt>
                <c:pt idx="199">
                  <c:v>44.531999999999996</c:v>
                </c:pt>
                <c:pt idx="200">
                  <c:v>45.241999999999997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63.642288144528244</c:v>
                </c:pt>
                <c:pt idx="1">
                  <c:v>63.888631710026324</c:v>
                </c:pt>
                <c:pt idx="2">
                  <c:v>64.1345101776013</c:v>
                </c:pt>
                <c:pt idx="3">
                  <c:v>64.379663092685888</c:v>
                </c:pt>
                <c:pt idx="4">
                  <c:v>64.623806439551302</c:v>
                </c:pt>
                <c:pt idx="5">
                  <c:v>64.866638353900996</c:v>
                </c:pt>
                <c:pt idx="6">
                  <c:v>65.107848678916426</c:v>
                </c:pt>
                <c:pt idx="7">
                  <c:v>65.347133750290141</c:v>
                </c:pt>
                <c:pt idx="8">
                  <c:v>65.584218160039327</c:v>
                </c:pt>
                <c:pt idx="9">
                  <c:v>65.818885667097035</c:v>
                </c:pt>
                <c:pt idx="10">
                  <c:v>66.051021885443433</c:v>
                </c:pt>
                <c:pt idx="11">
                  <c:v>66.280671868867785</c:v>
                </c:pt>
                <c:pt idx="12">
                  <c:v>66.508116193798486</c:v>
                </c:pt>
                <c:pt idx="13">
                  <c:v>66.733969570977166</c:v>
                </c:pt>
                <c:pt idx="14">
                  <c:v>66.959306328090264</c:v>
                </c:pt>
                <c:pt idx="15">
                  <c:v>67.185817214298453</c:v>
                </c:pt>
                <c:pt idx="16">
                  <c:v>67.416001780035117</c:v>
                </c:pt>
                <c:pt idx="17">
                  <c:v>67.653399960760552</c:v>
                </c:pt>
                <c:pt idx="18">
                  <c:v>67.902865309790926</c:v>
                </c:pt>
                <c:pt idx="19">
                  <c:v>68.170880449772952</c:v>
                </c:pt>
                <c:pt idx="20">
                  <c:v>68.465912624526595</c:v>
                </c:pt>
                <c:pt idx="21">
                  <c:v>68.798803643861049</c:v>
                </c:pt>
                <c:pt idx="22">
                  <c:v>69.183183988424659</c:v>
                </c:pt>
                <c:pt idx="23">
                  <c:v>69.635895423379807</c:v>
                </c:pt>
                <c:pt idx="24">
                  <c:v>70.177400306711561</c:v>
                </c:pt>
                <c:pt idx="25">
                  <c:v>70.83214914532347</c:v>
                </c:pt>
                <c:pt idx="26">
                  <c:v>71.628871267962253</c:v>
                </c:pt>
                <c:pt idx="27">
                  <c:v>72.600747314927531</c:v>
                </c:pt>
                <c:pt idx="28">
                  <c:v>73.785417294685928</c:v>
                </c:pt>
                <c:pt idx="29">
                  <c:v>75.224775038462724</c:v>
                </c:pt>
                <c:pt idx="30">
                  <c:v>76.964499860178137</c:v>
                </c:pt>
                <c:pt idx="31">
                  <c:v>79.053279935767648</c:v>
                </c:pt>
                <c:pt idx="32">
                  <c:v>81.541690039134849</c:v>
                </c:pt>
                <c:pt idx="33">
                  <c:v>84.480699171584845</c:v>
                </c:pt>
                <c:pt idx="34">
                  <c:v>87.91980104543471</c:v>
                </c:pt>
                <c:pt idx="35">
                  <c:v>91.904780973542969</c:v>
                </c:pt>
                <c:pt idx="36">
                  <c:v>96.475153163201526</c:v>
                </c:pt>
                <c:pt idx="37">
                  <c:v>101.66131612085933</c:v>
                </c:pt>
                <c:pt idx="38">
                  <c:v>107.48146933129486</c:v>
                </c:pt>
                <c:pt idx="39">
                  <c:v>113.93829423347216</c:v>
                </c:pt>
                <c:pt idx="40">
                  <c:v>121.01530602166871</c:v>
                </c:pt>
                <c:pt idx="41">
                  <c:v>128.67261610893661</c:v>
                </c:pt>
                <c:pt idx="42">
                  <c:v>136.841624318497</c:v>
                </c:pt>
                <c:pt idx="43">
                  <c:v>145.41796685004186</c:v>
                </c:pt>
                <c:pt idx="44">
                  <c:v>154.25206301419425</c:v>
                </c:pt>
                <c:pt idx="45">
                  <c:v>163.13711191613319</c:v>
                </c:pt>
                <c:pt idx="46">
                  <c:v>171.79568258648536</c:v>
                </c:pt>
                <c:pt idx="47">
                  <c:v>179.86821492661659</c:v>
                </c:pt>
                <c:pt idx="48">
                  <c:v>186.90941899619853</c:v>
                </c:pt>
                <c:pt idx="49">
                  <c:v>192.40065020444331</c:v>
                </c:pt>
                <c:pt idx="50">
                  <c:v>195.7862015738325</c:v>
                </c:pt>
                <c:pt idx="51">
                  <c:v>196.53752022392297</c:v>
                </c:pt>
                <c:pt idx="52">
                  <c:v>194.241203879534</c:v>
                </c:pt>
                <c:pt idx="53">
                  <c:v>188.69598499023104</c:v>
                </c:pt>
                <c:pt idx="54">
                  <c:v>179.99473780475796</c:v>
                </c:pt>
                <c:pt idx="55">
                  <c:v>168.56475654333266</c:v>
                </c:pt>
                <c:pt idx="56">
                  <c:v>155.1465176685123</c:v>
                </c:pt>
                <c:pt idx="57">
                  <c:v>140.7072834882637</c:v>
                </c:pt>
                <c:pt idx="58">
                  <c:v>126.30601849762927</c:v>
                </c:pt>
                <c:pt idx="59">
                  <c:v>112.9422124528291</c:v>
                </c:pt>
                <c:pt idx="60">
                  <c:v>101.42639180050627</c:v>
                </c:pt>
                <c:pt idx="61">
                  <c:v>92.302017981363932</c:v>
                </c:pt>
                <c:pt idx="62">
                  <c:v>85.830639811242989</c:v>
                </c:pt>
                <c:pt idx="63">
                  <c:v>82.032105792561765</c:v>
                </c:pt>
                <c:pt idx="64">
                  <c:v>80.757044539894835</c:v>
                </c:pt>
                <c:pt idx="65">
                  <c:v>81.764053320704392</c:v>
                </c:pt>
                <c:pt idx="66">
                  <c:v>84.778803098276569</c:v>
                </c:pt>
                <c:pt idx="67">
                  <c:v>89.522794309824647</c:v>
                </c:pt>
                <c:pt idx="68">
                  <c:v>95.711040436729121</c:v>
                </c:pt>
                <c:pt idx="69">
                  <c:v>103.02703886629141</c:v>
                </c:pt>
                <c:pt idx="70">
                  <c:v>111.08865095331623</c:v>
                </c:pt>
                <c:pt idx="71">
                  <c:v>119.42018412758583</c:v>
                </c:pt>
                <c:pt idx="72">
                  <c:v>127.44472509555347</c:v>
                </c:pt>
                <c:pt idx="73">
                  <c:v>134.50691199818274</c:v>
                </c:pt>
                <c:pt idx="74">
                  <c:v>139.92977900424376</c:v>
                </c:pt>
                <c:pt idx="75">
                  <c:v>143.10034800889269</c:v>
                </c:pt>
                <c:pt idx="76">
                  <c:v>143.56879176414947</c:v>
                </c:pt>
                <c:pt idx="77">
                  <c:v>141.13820914808343</c:v>
                </c:pt>
                <c:pt idx="78">
                  <c:v>135.9198722496271</c:v>
                </c:pt>
                <c:pt idx="79">
                  <c:v>128.3346020619133</c:v>
                </c:pt>
                <c:pt idx="80">
                  <c:v>119.05421551459149</c:v>
                </c:pt>
                <c:pt idx="81">
                  <c:v>108.89386983522638</c:v>
                </c:pt>
                <c:pt idx="82">
                  <c:v>98.680574215091667</c:v>
                </c:pt>
                <c:pt idx="83">
                  <c:v>89.129593110356325</c:v>
                </c:pt>
                <c:pt idx="84">
                  <c:v>80.756515727340968</c:v>
                </c:pt>
                <c:pt idx="85">
                  <c:v>73.840301490861904</c:v>
                </c:pt>
                <c:pt idx="86">
                  <c:v>68.43683269301907</c:v>
                </c:pt>
                <c:pt idx="87">
                  <c:v>64.429367280610208</c:v>
                </c:pt>
                <c:pt idx="88">
                  <c:v>61.595829256666534</c:v>
                </c:pt>
                <c:pt idx="89">
                  <c:v>59.67384184107646</c:v>
                </c:pt>
                <c:pt idx="90">
                  <c:v>58.410614296251659</c:v>
                </c:pt>
                <c:pt idx="91">
                  <c:v>57.592728843877779</c:v>
                </c:pt>
                <c:pt idx="92">
                  <c:v>57.057472285082909</c:v>
                </c:pt>
                <c:pt idx="93">
                  <c:v>56.69104488946914</c:v>
                </c:pt>
                <c:pt idx="94">
                  <c:v>56.419756441918899</c:v>
                </c:pt>
                <c:pt idx="95">
                  <c:v>56.199161430244111</c:v>
                </c:pt>
                <c:pt idx="96">
                  <c:v>56.004187706668382</c:v>
                </c:pt>
                <c:pt idx="97">
                  <c:v>55.821566885690537</c:v>
                </c:pt>
                <c:pt idx="98">
                  <c:v>55.64469600387546</c:v>
                </c:pt>
                <c:pt idx="99">
                  <c:v>55.470478866104038</c:v>
                </c:pt>
                <c:pt idx="100">
                  <c:v>55.297544976502515</c:v>
                </c:pt>
                <c:pt idx="101">
                  <c:v>55.125320893815626</c:v>
                </c:pt>
                <c:pt idx="102">
                  <c:v>54.953580086825305</c:v>
                </c:pt>
                <c:pt idx="103">
                  <c:v>54.782239314983158</c:v>
                </c:pt>
                <c:pt idx="104">
                  <c:v>54.611272460266967</c:v>
                </c:pt>
                <c:pt idx="105">
                  <c:v>54.440676374146491</c:v>
                </c:pt>
                <c:pt idx="106">
                  <c:v>54.270458219455961</c:v>
                </c:pt>
                <c:pt idx="107">
                  <c:v>54.100631125248739</c:v>
                </c:pt>
                <c:pt idx="108">
                  <c:v>53.931212857201636</c:v>
                </c:pt>
                <c:pt idx="109">
                  <c:v>53.762225514583399</c:v>
                </c:pt>
                <c:pt idx="110">
                  <c:v>53.59369555236853</c:v>
                </c:pt>
                <c:pt idx="111">
                  <c:v>53.425653893267487</c:v>
                </c:pt>
                <c:pt idx="112">
                  <c:v>53.25813605152144</c:v>
                </c:pt>
                <c:pt idx="113">
                  <c:v>53.091182239198595</c:v>
                </c:pt>
                <c:pt idx="114">
                  <c:v>52.924837439290592</c:v>
                </c:pt>
                <c:pt idx="115">
                  <c:v>52.75915143271358</c:v>
                </c:pt>
                <c:pt idx="116">
                  <c:v>52.594178766166493</c:v>
                </c:pt>
                <c:pt idx="117">
                  <c:v>52.42997864723457</c:v>
                </c:pt>
                <c:pt idx="118">
                  <c:v>52.266614753873434</c:v>
                </c:pt>
                <c:pt idx="119">
                  <c:v>52.104154952178554</c:v>
                </c:pt>
                <c:pt idx="120">
                  <c:v>51.942670946935856</c:v>
                </c:pt>
                <c:pt idx="121">
                  <c:v>51.782238006243375</c:v>
                </c:pt>
                <c:pt idx="122">
                  <c:v>51.622935297196683</c:v>
                </c:pt>
                <c:pt idx="123">
                  <c:v>51.464848556685801</c:v>
                </c:pt>
                <c:pt idx="124">
                  <c:v>51.308079932116144</c:v>
                </c:pt>
                <c:pt idx="125">
                  <c:v>51.152776782038693</c:v>
                </c:pt>
                <c:pt idx="126">
                  <c:v>50.999203887293497</c:v>
                </c:pt>
                <c:pt idx="127">
                  <c:v>50.84790007678005</c:v>
                </c:pt>
                <c:pt idx="128">
                  <c:v>50.699967406228922</c:v>
                </c:pt>
                <c:pt idx="129">
                  <c:v>50.557505075234594</c:v>
                </c:pt>
                <c:pt idx="130">
                  <c:v>50.424071903755419</c:v>
                </c:pt>
                <c:pt idx="131">
                  <c:v>50.304819562944857</c:v>
                </c:pt>
                <c:pt idx="132">
                  <c:v>50.205685309929891</c:v>
                </c:pt>
                <c:pt idx="133">
                  <c:v>50.131068559039399</c:v>
                </c:pt>
                <c:pt idx="134">
                  <c:v>50.080125282481973</c:v>
                </c:pt>
                <c:pt idx="135">
                  <c:v>50.043220510960126</c:v>
                </c:pt>
                <c:pt idx="136">
                  <c:v>50.00132092427954</c:v>
                </c:pt>
                <c:pt idx="137">
                  <c:v>49.93063577740859</c:v>
                </c:pt>
                <c:pt idx="138">
                  <c:v>49.811828730312101</c:v>
                </c:pt>
                <c:pt idx="139">
                  <c:v>49.639227033577647</c:v>
                </c:pt>
                <c:pt idx="140">
                  <c:v>49.424135642930352</c:v>
                </c:pt>
                <c:pt idx="141">
                  <c:v>49.189683281497267</c:v>
                </c:pt>
                <c:pt idx="142">
                  <c:v>48.960379090933699</c:v>
                </c:pt>
                <c:pt idx="143">
                  <c:v>48.752859809807667</c:v>
                </c:pt>
                <c:pt idx="144">
                  <c:v>48.572519212574129</c:v>
                </c:pt>
                <c:pt idx="145">
                  <c:v>48.416000671945895</c:v>
                </c:pt>
                <c:pt idx="146">
                  <c:v>48.276165733768373</c:v>
                </c:pt>
                <c:pt idx="147">
                  <c:v>48.146144350673907</c:v>
                </c:pt>
                <c:pt idx="148">
                  <c:v>48.021128613170895</c:v>
                </c:pt>
                <c:pt idx="149">
                  <c:v>47.89840013748821</c:v>
                </c:pt>
                <c:pt idx="150">
                  <c:v>47.776645291123856</c:v>
                </c:pt>
                <c:pt idx="151">
                  <c:v>47.655284443796134</c:v>
                </c:pt>
                <c:pt idx="152">
                  <c:v>47.5340546854057</c:v>
                </c:pt>
                <c:pt idx="153">
                  <c:v>47.412811817338586</c:v>
                </c:pt>
                <c:pt idx="154">
                  <c:v>47.291454331293835</c:v>
                </c:pt>
                <c:pt idx="155">
                  <c:v>47.169899141247967</c:v>
                </c:pt>
                <c:pt idx="156">
                  <c:v>47.048074989268997</c:v>
                </c:pt>
                <c:pt idx="157">
                  <c:v>46.925920773849846</c:v>
                </c:pt>
                <c:pt idx="158">
                  <c:v>46.803384942773476</c:v>
                </c:pt>
                <c:pt idx="159">
                  <c:v>46.680424997825845</c:v>
                </c:pt>
                <c:pt idx="160">
                  <c:v>46.557006933400849</c:v>
                </c:pt>
                <c:pt idx="161">
                  <c:v>46.433104602011952</c:v>
                </c:pt>
                <c:pt idx="162">
                  <c:v>46.308699029419728</c:v>
                </c:pt>
                <c:pt idx="163">
                  <c:v>46.183777703764669</c:v>
                </c:pt>
                <c:pt idx="164">
                  <c:v>46.058333859941044</c:v>
                </c:pt>
                <c:pt idx="165">
                  <c:v>45.932365776618497</c:v>
                </c:pt>
                <c:pt idx="166">
                  <c:v>45.805876099575038</c:v>
                </c:pt>
                <c:pt idx="167">
                  <c:v>45.678871201554088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63.64208414650345</c:v>
                </c:pt>
                <c:pt idx="1">
                  <c:v>63.888302265534705</c:v>
                </c:pt>
                <c:pt idx="2">
                  <c:v>64.133982687250338</c:v>
                </c:pt>
                <c:pt idx="3">
                  <c:v>64.378825712326474</c:v>
                </c:pt>
                <c:pt idx="4">
                  <c:v>64.622488465067661</c:v>
                </c:pt>
                <c:pt idx="5">
                  <c:v>64.864581671577611</c:v>
                </c:pt>
                <c:pt idx="6">
                  <c:v>65.104666655217187</c:v>
                </c:pt>
                <c:pt idx="7">
                  <c:v>65.342252674112743</c:v>
                </c:pt>
                <c:pt idx="8">
                  <c:v>65.576794744996704</c:v>
                </c:pt>
                <c:pt idx="9">
                  <c:v>65.807692116134376</c:v>
                </c:pt>
                <c:pt idx="10">
                  <c:v>66.034287568103295</c:v>
                </c:pt>
                <c:pt idx="11">
                  <c:v>66.255867733017411</c:v>
                </c:pt>
                <c:pt idx="12">
                  <c:v>66.471664628422658</c:v>
                </c:pt>
                <c:pt idx="13">
                  <c:v>66.680858599326768</c:v>
                </c:pt>
                <c:pt idx="14">
                  <c:v>66.882582848398442</c:v>
                </c:pt>
                <c:pt idx="15">
                  <c:v>67.075929708137593</c:v>
                </c:pt>
                <c:pt idx="16">
                  <c:v>67.259958768032547</c:v>
                </c:pt>
                <c:pt idx="17">
                  <c:v>67.433706913321529</c:v>
                </c:pt>
                <c:pt idx="18">
                  <c:v>67.596200259930157</c:v>
                </c:pt>
                <c:pt idx="19">
                  <c:v>67.746467883775409</c:v>
                </c:pt>
                <c:pt idx="20">
                  <c:v>67.883557144820216</c:v>
                </c:pt>
                <c:pt idx="21">
                  <c:v>68.006550301686147</c:v>
                </c:pt>
                <c:pt idx="22">
                  <c:v>68.114582007633317</c:v>
                </c:pt>
                <c:pt idx="23">
                  <c:v>68.206857181061409</c:v>
                </c:pt>
                <c:pt idx="24">
                  <c:v>68.282668662028925</c:v>
                </c:pt>
                <c:pt idx="25">
                  <c:v>68.341414009381069</c:v>
                </c:pt>
                <c:pt idx="26">
                  <c:v>68.382610768822076</c:v>
                </c:pt>
                <c:pt idx="27">
                  <c:v>68.405909556664696</c:v>
                </c:pt>
                <c:pt idx="28">
                  <c:v>68.411104360169034</c:v>
                </c:pt>
                <c:pt idx="29">
                  <c:v>68.398139552883308</c:v>
                </c:pt>
                <c:pt idx="30">
                  <c:v>68.36711325779882</c:v>
                </c:pt>
                <c:pt idx="31">
                  <c:v>68.318276854215114</c:v>
                </c:pt>
                <c:pt idx="32">
                  <c:v>68.252030604609587</c:v>
                </c:pt>
                <c:pt idx="33">
                  <c:v>68.168915562133748</c:v>
                </c:pt>
                <c:pt idx="34">
                  <c:v>68.069602093639276</c:v>
                </c:pt>
                <c:pt idx="35">
                  <c:v>67.954875504346603</c:v>
                </c:pt>
                <c:pt idx="36">
                  <c:v>67.825619367746768</c:v>
                </c:pt>
                <c:pt idx="37">
                  <c:v>67.682797240856203</c:v>
                </c:pt>
                <c:pt idx="38">
                  <c:v>67.527433477341191</c:v>
                </c:pt>
                <c:pt idx="39">
                  <c:v>67.360593840212317</c:v>
                </c:pt>
                <c:pt idx="40">
                  <c:v>67.183366566313794</c:v>
                </c:pt>
                <c:pt idx="41">
                  <c:v>66.996844454066945</c:v>
                </c:pt>
                <c:pt idx="42">
                  <c:v>66.802108442963586</c:v>
                </c:pt>
                <c:pt idx="43">
                  <c:v>66.6002130378521</c:v>
                </c:pt>
                <c:pt idx="44">
                  <c:v>66.392173812404522</c:v>
                </c:pt>
                <c:pt idx="45">
                  <c:v>66.178957112372586</c:v>
                </c:pt>
                <c:pt idx="46">
                  <c:v>65.961471976663887</c:v>
                </c:pt>
                <c:pt idx="47">
                  <c:v>65.740564207246251</c:v>
                </c:pt>
                <c:pt idx="48">
                  <c:v>65.517012449804199</c:v>
                </c:pt>
                <c:pt idx="49">
                  <c:v>65.291526096559295</c:v>
                </c:pt>
                <c:pt idx="50">
                  <c:v>65.064744789938445</c:v>
                </c:pt>
                <c:pt idx="51">
                  <c:v>64.837239289015599</c:v>
                </c:pt>
                <c:pt idx="52">
                  <c:v>64.609513457405626</c:v>
                </c:pt>
                <c:pt idx="53">
                  <c:v>64.382007138801669</c:v>
                </c:pt>
                <c:pt idx="54">
                  <c:v>64.155099701851483</c:v>
                </c:pt>
                <c:pt idx="55">
                  <c:v>63.929114056987267</c:v>
                </c:pt>
                <c:pt idx="56">
                  <c:v>63.704320971897999</c:v>
                </c:pt>
                <c:pt idx="57">
                  <c:v>63.480943537699034</c:v>
                </c:pt>
                <c:pt idx="58">
                  <c:v>63.259161663048715</c:v>
                </c:pt>
                <c:pt idx="59">
                  <c:v>63.039116497415726</c:v>
                </c:pt>
                <c:pt idx="60">
                  <c:v>62.820914706688924</c:v>
                </c:pt>
                <c:pt idx="61">
                  <c:v>62.604632543912025</c:v>
                </c:pt>
                <c:pt idx="62">
                  <c:v>62.390319674920306</c:v>
                </c:pt>
                <c:pt idx="63">
                  <c:v>62.178002733035477</c:v>
                </c:pt>
                <c:pt idx="64">
                  <c:v>61.967688588846727</c:v>
                </c:pt>
                <c:pt idx="65">
                  <c:v>61.759367330660112</c:v>
                </c:pt>
                <c:pt idx="66">
                  <c:v>61.553014958678681</c:v>
                </c:pt>
                <c:pt idx="67">
                  <c:v>61.348595801643548</c:v>
                </c:pt>
                <c:pt idx="68">
                  <c:v>61.14606466878935</c:v>
                </c:pt>
                <c:pt idx="69">
                  <c:v>60.945368752801549</c:v>
                </c:pt>
                <c:pt idx="70">
                  <c:v>60.74644930124316</c:v>
                </c:pt>
                <c:pt idx="71">
                  <c:v>60.549243074857102</c:v>
                </c:pt>
                <c:pt idx="72">
                  <c:v>60.353683611431087</c:v>
                </c:pt>
                <c:pt idx="73">
                  <c:v>60.159702313693295</c:v>
                </c:pt>
                <c:pt idx="74">
                  <c:v>59.967229379120845</c:v>
                </c:pt>
                <c:pt idx="75">
                  <c:v>59.776194588698779</c:v>
                </c:pt>
                <c:pt idx="76">
                  <c:v>59.586527970651566</c:v>
                </c:pt>
                <c:pt idx="77">
                  <c:v>59.398160354053985</c:v>
                </c:pt>
                <c:pt idx="78">
                  <c:v>59.211023826065414</c:v>
                </c:pt>
                <c:pt idx="79">
                  <c:v>59.025052105364281</c:v>
                </c:pt>
                <c:pt idx="80">
                  <c:v>58.840180843216991</c:v>
                </c:pt>
                <c:pt idx="81">
                  <c:v>58.656347862520278</c:v>
                </c:pt>
                <c:pt idx="82">
                  <c:v>58.47349334412278</c:v>
                </c:pt>
                <c:pt idx="83">
                  <c:v>58.291559968768397</c:v>
                </c:pt>
                <c:pt idx="84">
                  <c:v>58.110493022117936</c:v>
                </c:pt>
                <c:pt idx="85">
                  <c:v>57.930240469496319</c:v>
                </c:pt>
                <c:pt idx="86">
                  <c:v>57.750753006280227</c:v>
                </c:pt>
                <c:pt idx="87">
                  <c:v>57.57198408918363</c:v>
                </c:pt>
                <c:pt idx="88">
                  <c:v>57.39388995311041</c:v>
                </c:pt>
                <c:pt idx="89">
                  <c:v>57.216429617721495</c:v>
                </c:pt>
                <c:pt idx="90">
                  <c:v>57.039564887401674</c:v>
                </c:pt>
                <c:pt idx="91">
                  <c:v>56.863260347902859</c:v>
                </c:pt>
                <c:pt idx="92">
                  <c:v>56.687483362580238</c:v>
                </c:pt>
                <c:pt idx="93">
                  <c:v>56.512204070818086</c:v>
                </c:pt>
                <c:pt idx="94">
                  <c:v>56.337395390956495</c:v>
                </c:pt>
                <c:pt idx="95">
                  <c:v>56.163033029772571</c:v>
                </c:pt>
                <c:pt idx="96">
                  <c:v>55.989095500329789</c:v>
                </c:pt>
                <c:pt idx="97">
                  <c:v>55.815564149782801</c:v>
                </c:pt>
                <c:pt idx="98">
                  <c:v>55.642423198500239</c:v>
                </c:pt>
                <c:pt idx="99">
                  <c:v>55.469659791637937</c:v>
                </c:pt>
                <c:pt idx="100">
                  <c:v>55.297264064049806</c:v>
                </c:pt>
                <c:pt idx="101">
                  <c:v>55.125229219150917</c:v>
                </c:pt>
                <c:pt idx="102">
                  <c:v>54.953551622039186</c:v>
                </c:pt>
                <c:pt idx="103">
                  <c:v>54.782230906823379</c:v>
                </c:pt>
                <c:pt idx="104">
                  <c:v>54.611270097685768</c:v>
                </c:pt>
                <c:pt idx="105">
                  <c:v>54.440675742713466</c:v>
                </c:pt>
                <c:pt idx="106">
                  <c:v>54.270458058951206</c:v>
                </c:pt>
                <c:pt idx="107">
                  <c:v>54.100631086448288</c:v>
                </c:pt>
                <c:pt idx="108">
                  <c:v>53.931212848282044</c:v>
                </c:pt>
                <c:pt idx="109">
                  <c:v>53.76222551263362</c:v>
                </c:pt>
                <c:pt idx="110">
                  <c:v>53.593695551963272</c:v>
                </c:pt>
                <c:pt idx="111">
                  <c:v>53.425653893187395</c:v>
                </c:pt>
                <c:pt idx="112">
                  <c:v>53.258136051506348</c:v>
                </c:pt>
                <c:pt idx="113">
                  <c:v>53.091182239195504</c:v>
                </c:pt>
                <c:pt idx="114">
                  <c:v>52.924837439286776</c:v>
                </c:pt>
                <c:pt idx="115">
                  <c:v>52.759151432687631</c:v>
                </c:pt>
                <c:pt idx="116">
                  <c:v>52.594178765983074</c:v>
                </c:pt>
                <c:pt idx="117">
                  <c:v>52.429978646037412</c:v>
                </c:pt>
                <c:pt idx="118">
                  <c:v>52.266614746676034</c:v>
                </c:pt>
                <c:pt idx="119">
                  <c:v>52.104154912323018</c:v>
                </c:pt>
                <c:pt idx="120">
                  <c:v>51.942670743658915</c:v>
                </c:pt>
                <c:pt idx="121">
                  <c:v>51.782237051316812</c:v>
                </c:pt>
                <c:pt idx="122">
                  <c:v>51.622931165528215</c:v>
                </c:pt>
                <c:pt idx="123">
                  <c:v>51.464832092624945</c:v>
                </c:pt>
                <c:pt idx="124">
                  <c:v>51.308019513525593</c:v>
                </c:pt>
                <c:pt idx="125">
                  <c:v>51.152572624854614</c:v>
                </c:pt>
                <c:pt idx="126">
                  <c:v>50.998568830142325</c:v>
                </c:pt>
                <c:pt idx="127">
                  <c:v>50.846082296507745</c:v>
                </c:pt>
                <c:pt idx="128">
                  <c:v>50.695182401069218</c:v>
                </c:pt>
                <c:pt idx="129">
                  <c:v>50.545932100650006</c:v>
                </c:pt>
                <c:pt idx="130">
                  <c:v>50.398386267584918</c:v>
                </c:pt>
                <c:pt idx="131">
                  <c:v>50.252590042896855</c:v>
                </c:pt>
                <c:pt idx="132">
                  <c:v>50.108577265018454</c:v>
                </c:pt>
                <c:pt idx="133">
                  <c:v>49.966369036771326</c:v>
                </c:pt>
                <c:pt idx="134">
                  <c:v>49.825972494734565</c:v>
                </c:pt>
                <c:pt idx="135">
                  <c:v>49.687379842832925</c:v>
                </c:pt>
                <c:pt idx="136">
                  <c:v>49.550567705605047</c:v>
                </c:pt>
                <c:pt idx="137">
                  <c:v>49.415496846153921</c:v>
                </c:pt>
                <c:pt idx="138">
                  <c:v>49.2821122796</c:v>
                </c:pt>
                <c:pt idx="139">
                  <c:v>49.150343795709134</c:v>
                </c:pt>
                <c:pt idx="140">
                  <c:v>49.02010688535885</c:v>
                </c:pt>
                <c:pt idx="141">
                  <c:v>48.891304045998723</c:v>
                </c:pt>
                <c:pt idx="142">
                  <c:v>48.76382642273348</c:v>
                </c:pt>
                <c:pt idx="143">
                  <c:v>48.637555725549362</c:v>
                </c:pt>
                <c:pt idx="144">
                  <c:v>48.512366350752202</c:v>
                </c:pt>
                <c:pt idx="145">
                  <c:v>48.388127626783401</c:v>
                </c:pt>
                <c:pt idx="146">
                  <c:v>48.264706101690322</c:v>
                </c:pt>
                <c:pt idx="147">
                  <c:v>48.141967791643253</c:v>
                </c:pt>
                <c:pt idx="148">
                  <c:v>48.01978031655932</c:v>
                </c:pt>
                <c:pt idx="149">
                  <c:v>47.898014859299771</c:v>
                </c:pt>
                <c:pt idx="150">
                  <c:v>47.776547897983598</c:v>
                </c:pt>
                <c:pt idx="151">
                  <c:v>47.655262675528476</c:v>
                </c:pt>
                <c:pt idx="152">
                  <c:v>47.534050385426333</c:v>
                </c:pt>
                <c:pt idx="153">
                  <c:v>47.412811066950397</c:v>
                </c:pt>
                <c:pt idx="154">
                  <c:v>47.291454215646951</c:v>
                </c:pt>
                <c:pt idx="155">
                  <c:v>47.169899125512508</c:v>
                </c:pt>
                <c:pt idx="156">
                  <c:v>47.048074987379231</c:v>
                </c:pt>
                <c:pt idx="157">
                  <c:v>46.92592077364958</c:v>
                </c:pt>
                <c:pt idx="158">
                  <c:v>46.803384942754754</c:v>
                </c:pt>
                <c:pt idx="159">
                  <c:v>46.680424997824304</c:v>
                </c:pt>
                <c:pt idx="160">
                  <c:v>46.557006933400736</c:v>
                </c:pt>
                <c:pt idx="161">
                  <c:v>46.433104602011944</c:v>
                </c:pt>
                <c:pt idx="162">
                  <c:v>46.308699029419728</c:v>
                </c:pt>
                <c:pt idx="163">
                  <c:v>46.183777703764669</c:v>
                </c:pt>
                <c:pt idx="164">
                  <c:v>46.058333859941044</c:v>
                </c:pt>
                <c:pt idx="165">
                  <c:v>45.932365776618497</c:v>
                </c:pt>
                <c:pt idx="166">
                  <c:v>45.805876099575038</c:v>
                </c:pt>
                <c:pt idx="167">
                  <c:v>45.678871201554088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68.709999999999994</c:v>
                </c:pt>
                <c:pt idx="1">
                  <c:v>68.596999999999994</c:v>
                </c:pt>
                <c:pt idx="2">
                  <c:v>67.064999999999998</c:v>
                </c:pt>
                <c:pt idx="3">
                  <c:v>65.451999999999998</c:v>
                </c:pt>
                <c:pt idx="4">
                  <c:v>64.596999999999994</c:v>
                </c:pt>
                <c:pt idx="5">
                  <c:v>67.531999999999996</c:v>
                </c:pt>
                <c:pt idx="6">
                  <c:v>69.274000000000001</c:v>
                </c:pt>
                <c:pt idx="7">
                  <c:v>67.581000000000003</c:v>
                </c:pt>
                <c:pt idx="8">
                  <c:v>67.629000000000005</c:v>
                </c:pt>
                <c:pt idx="9">
                  <c:v>68.435000000000002</c:v>
                </c:pt>
                <c:pt idx="10">
                  <c:v>67.596999999999994</c:v>
                </c:pt>
                <c:pt idx="11">
                  <c:v>69.548000000000002</c:v>
                </c:pt>
                <c:pt idx="12">
                  <c:v>69.418999999999997</c:v>
                </c:pt>
                <c:pt idx="13">
                  <c:v>70.435000000000002</c:v>
                </c:pt>
                <c:pt idx="14">
                  <c:v>70.225999999999999</c:v>
                </c:pt>
                <c:pt idx="15">
                  <c:v>68.838999999999999</c:v>
                </c:pt>
                <c:pt idx="16">
                  <c:v>68.516000000000005</c:v>
                </c:pt>
                <c:pt idx="17">
                  <c:v>70.548000000000002</c:v>
                </c:pt>
                <c:pt idx="18">
                  <c:v>69.774000000000001</c:v>
                </c:pt>
                <c:pt idx="19">
                  <c:v>68.418999999999997</c:v>
                </c:pt>
                <c:pt idx="20">
                  <c:v>71.113</c:v>
                </c:pt>
                <c:pt idx="21">
                  <c:v>70.387</c:v>
                </c:pt>
                <c:pt idx="22">
                  <c:v>69.903000000000006</c:v>
                </c:pt>
                <c:pt idx="23">
                  <c:v>70.403000000000006</c:v>
                </c:pt>
                <c:pt idx="24">
                  <c:v>68.935000000000002</c:v>
                </c:pt>
                <c:pt idx="25">
                  <c:v>70.225999999999999</c:v>
                </c:pt>
                <c:pt idx="26">
                  <c:v>74.242000000000004</c:v>
                </c:pt>
                <c:pt idx="27">
                  <c:v>73.016000000000005</c:v>
                </c:pt>
                <c:pt idx="28">
                  <c:v>72.581000000000003</c:v>
                </c:pt>
                <c:pt idx="29">
                  <c:v>73.274000000000001</c:v>
                </c:pt>
                <c:pt idx="30">
                  <c:v>71.338999999999999</c:v>
                </c:pt>
                <c:pt idx="31">
                  <c:v>72.581000000000003</c:v>
                </c:pt>
                <c:pt idx="32">
                  <c:v>75.887</c:v>
                </c:pt>
                <c:pt idx="33">
                  <c:v>76.129000000000005</c:v>
                </c:pt>
                <c:pt idx="34">
                  <c:v>76.064999999999998</c:v>
                </c:pt>
                <c:pt idx="35">
                  <c:v>77.403000000000006</c:v>
                </c:pt>
                <c:pt idx="36">
                  <c:v>82.71</c:v>
                </c:pt>
                <c:pt idx="37">
                  <c:v>83.031999999999996</c:v>
                </c:pt>
                <c:pt idx="38">
                  <c:v>86.016000000000005</c:v>
                </c:pt>
                <c:pt idx="39">
                  <c:v>95.774000000000001</c:v>
                </c:pt>
                <c:pt idx="40">
                  <c:v>102.339</c:v>
                </c:pt>
                <c:pt idx="41">
                  <c:v>112.79</c:v>
                </c:pt>
                <c:pt idx="42">
                  <c:v>126</c:v>
                </c:pt>
                <c:pt idx="43">
                  <c:v>140.71</c:v>
                </c:pt>
                <c:pt idx="44">
                  <c:v>154.75800000000001</c:v>
                </c:pt>
                <c:pt idx="45">
                  <c:v>173</c:v>
                </c:pt>
                <c:pt idx="46">
                  <c:v>185.79</c:v>
                </c:pt>
                <c:pt idx="47">
                  <c:v>197.75800000000001</c:v>
                </c:pt>
                <c:pt idx="48">
                  <c:v>211.58099999999999</c:v>
                </c:pt>
                <c:pt idx="49">
                  <c:v>217.79</c:v>
                </c:pt>
                <c:pt idx="50">
                  <c:v>223.32300000000001</c:v>
                </c:pt>
                <c:pt idx="51">
                  <c:v>224.19399999999999</c:v>
                </c:pt>
                <c:pt idx="52">
                  <c:v>221.58099999999999</c:v>
                </c:pt>
                <c:pt idx="53">
                  <c:v>214.96799999999999</c:v>
                </c:pt>
                <c:pt idx="54">
                  <c:v>202.37100000000001</c:v>
                </c:pt>
                <c:pt idx="55">
                  <c:v>183.113</c:v>
                </c:pt>
                <c:pt idx="56">
                  <c:v>153.69399999999999</c:v>
                </c:pt>
                <c:pt idx="57">
                  <c:v>120.274</c:v>
                </c:pt>
                <c:pt idx="58">
                  <c:v>90.677000000000007</c:v>
                </c:pt>
                <c:pt idx="59">
                  <c:v>74.564999999999998</c:v>
                </c:pt>
                <c:pt idx="60">
                  <c:v>69.516000000000005</c:v>
                </c:pt>
                <c:pt idx="61">
                  <c:v>68.418999999999997</c:v>
                </c:pt>
                <c:pt idx="62">
                  <c:v>69.564999999999998</c:v>
                </c:pt>
                <c:pt idx="63">
                  <c:v>71.887</c:v>
                </c:pt>
                <c:pt idx="64">
                  <c:v>74.144999999999996</c:v>
                </c:pt>
                <c:pt idx="65">
                  <c:v>79.661000000000001</c:v>
                </c:pt>
                <c:pt idx="66">
                  <c:v>84.387</c:v>
                </c:pt>
                <c:pt idx="67">
                  <c:v>93.661000000000001</c:v>
                </c:pt>
                <c:pt idx="68">
                  <c:v>103.032</c:v>
                </c:pt>
                <c:pt idx="69">
                  <c:v>113.645</c:v>
                </c:pt>
                <c:pt idx="70">
                  <c:v>123.48399999999999</c:v>
                </c:pt>
                <c:pt idx="71">
                  <c:v>132.67699999999999</c:v>
                </c:pt>
                <c:pt idx="72">
                  <c:v>143.59700000000001</c:v>
                </c:pt>
                <c:pt idx="73">
                  <c:v>150.774</c:v>
                </c:pt>
                <c:pt idx="74">
                  <c:v>157.46799999999999</c:v>
                </c:pt>
                <c:pt idx="75">
                  <c:v>161.80600000000001</c:v>
                </c:pt>
                <c:pt idx="76">
                  <c:v>162.5</c:v>
                </c:pt>
                <c:pt idx="77">
                  <c:v>160.37100000000001</c:v>
                </c:pt>
                <c:pt idx="78">
                  <c:v>155.839</c:v>
                </c:pt>
                <c:pt idx="79">
                  <c:v>144.048</c:v>
                </c:pt>
                <c:pt idx="80">
                  <c:v>125.855</c:v>
                </c:pt>
                <c:pt idx="81">
                  <c:v>98.968000000000004</c:v>
                </c:pt>
                <c:pt idx="82">
                  <c:v>78.209999999999994</c:v>
                </c:pt>
                <c:pt idx="83">
                  <c:v>64.418999999999997</c:v>
                </c:pt>
                <c:pt idx="84">
                  <c:v>61.918999999999997</c:v>
                </c:pt>
                <c:pt idx="85">
                  <c:v>58.177</c:v>
                </c:pt>
                <c:pt idx="86">
                  <c:v>59.902999999999999</c:v>
                </c:pt>
                <c:pt idx="87">
                  <c:v>58.887</c:v>
                </c:pt>
                <c:pt idx="88">
                  <c:v>57.435000000000002</c:v>
                </c:pt>
                <c:pt idx="89">
                  <c:v>58.21</c:v>
                </c:pt>
                <c:pt idx="90">
                  <c:v>58.305999999999997</c:v>
                </c:pt>
                <c:pt idx="91">
                  <c:v>56.113</c:v>
                </c:pt>
                <c:pt idx="92">
                  <c:v>56.613</c:v>
                </c:pt>
                <c:pt idx="93">
                  <c:v>58.935000000000002</c:v>
                </c:pt>
                <c:pt idx="94">
                  <c:v>57.402999999999999</c:v>
                </c:pt>
                <c:pt idx="95">
                  <c:v>58.758000000000003</c:v>
                </c:pt>
                <c:pt idx="96">
                  <c:v>59.402999999999999</c:v>
                </c:pt>
                <c:pt idx="97">
                  <c:v>57.451999999999998</c:v>
                </c:pt>
                <c:pt idx="98">
                  <c:v>56.935000000000002</c:v>
                </c:pt>
                <c:pt idx="99">
                  <c:v>57.418999999999997</c:v>
                </c:pt>
                <c:pt idx="100">
                  <c:v>59.694000000000003</c:v>
                </c:pt>
                <c:pt idx="101">
                  <c:v>58.5</c:v>
                </c:pt>
                <c:pt idx="102">
                  <c:v>55.628999999999998</c:v>
                </c:pt>
                <c:pt idx="103">
                  <c:v>58.387</c:v>
                </c:pt>
                <c:pt idx="104">
                  <c:v>58.338999999999999</c:v>
                </c:pt>
                <c:pt idx="105">
                  <c:v>56.451999999999998</c:v>
                </c:pt>
                <c:pt idx="106">
                  <c:v>57.402999999999999</c:v>
                </c:pt>
                <c:pt idx="107">
                  <c:v>55.823</c:v>
                </c:pt>
                <c:pt idx="108">
                  <c:v>56.402999999999999</c:v>
                </c:pt>
                <c:pt idx="109">
                  <c:v>56.031999999999996</c:v>
                </c:pt>
                <c:pt idx="110">
                  <c:v>59.21</c:v>
                </c:pt>
                <c:pt idx="111">
                  <c:v>57.935000000000002</c:v>
                </c:pt>
                <c:pt idx="112">
                  <c:v>57.015999999999998</c:v>
                </c:pt>
                <c:pt idx="113">
                  <c:v>58.194000000000003</c:v>
                </c:pt>
                <c:pt idx="114">
                  <c:v>56.645000000000003</c:v>
                </c:pt>
                <c:pt idx="115">
                  <c:v>57.935000000000002</c:v>
                </c:pt>
                <c:pt idx="116">
                  <c:v>57.402999999999999</c:v>
                </c:pt>
                <c:pt idx="117">
                  <c:v>54.758000000000003</c:v>
                </c:pt>
                <c:pt idx="118">
                  <c:v>56</c:v>
                </c:pt>
                <c:pt idx="119">
                  <c:v>55.097000000000001</c:v>
                </c:pt>
                <c:pt idx="120">
                  <c:v>55.484000000000002</c:v>
                </c:pt>
                <c:pt idx="121">
                  <c:v>53.918999999999997</c:v>
                </c:pt>
                <c:pt idx="122">
                  <c:v>52.5</c:v>
                </c:pt>
                <c:pt idx="123">
                  <c:v>52.371000000000002</c:v>
                </c:pt>
                <c:pt idx="124">
                  <c:v>51.161000000000001</c:v>
                </c:pt>
                <c:pt idx="125">
                  <c:v>51.628999999999998</c:v>
                </c:pt>
                <c:pt idx="126">
                  <c:v>50.113</c:v>
                </c:pt>
                <c:pt idx="127">
                  <c:v>51.305999999999997</c:v>
                </c:pt>
                <c:pt idx="128">
                  <c:v>52.951999999999998</c:v>
                </c:pt>
                <c:pt idx="129">
                  <c:v>50.758000000000003</c:v>
                </c:pt>
                <c:pt idx="130">
                  <c:v>52.258000000000003</c:v>
                </c:pt>
                <c:pt idx="131">
                  <c:v>52.194000000000003</c:v>
                </c:pt>
                <c:pt idx="132">
                  <c:v>51.354999999999997</c:v>
                </c:pt>
                <c:pt idx="133">
                  <c:v>50.274000000000001</c:v>
                </c:pt>
                <c:pt idx="134">
                  <c:v>49.354999999999997</c:v>
                </c:pt>
                <c:pt idx="135">
                  <c:v>49.823</c:v>
                </c:pt>
                <c:pt idx="136">
                  <c:v>51.29</c:v>
                </c:pt>
                <c:pt idx="137">
                  <c:v>50.515999999999998</c:v>
                </c:pt>
                <c:pt idx="138">
                  <c:v>49.838999999999999</c:v>
                </c:pt>
                <c:pt idx="139">
                  <c:v>50.597000000000001</c:v>
                </c:pt>
                <c:pt idx="140">
                  <c:v>50.887</c:v>
                </c:pt>
                <c:pt idx="141">
                  <c:v>51.305999999999997</c:v>
                </c:pt>
                <c:pt idx="142">
                  <c:v>52.081000000000003</c:v>
                </c:pt>
                <c:pt idx="143">
                  <c:v>49.113</c:v>
                </c:pt>
                <c:pt idx="144">
                  <c:v>50.902999999999999</c:v>
                </c:pt>
                <c:pt idx="145">
                  <c:v>51.161000000000001</c:v>
                </c:pt>
                <c:pt idx="146">
                  <c:v>49.048000000000002</c:v>
                </c:pt>
                <c:pt idx="147">
                  <c:v>48.531999999999996</c:v>
                </c:pt>
                <c:pt idx="148">
                  <c:v>48.081000000000003</c:v>
                </c:pt>
                <c:pt idx="149">
                  <c:v>47.468000000000004</c:v>
                </c:pt>
                <c:pt idx="150">
                  <c:v>47.468000000000004</c:v>
                </c:pt>
                <c:pt idx="151">
                  <c:v>49.984000000000002</c:v>
                </c:pt>
                <c:pt idx="152">
                  <c:v>50.984000000000002</c:v>
                </c:pt>
                <c:pt idx="153">
                  <c:v>48.918999999999997</c:v>
                </c:pt>
                <c:pt idx="154">
                  <c:v>49.71</c:v>
                </c:pt>
                <c:pt idx="155">
                  <c:v>48</c:v>
                </c:pt>
                <c:pt idx="156">
                  <c:v>48.081000000000003</c:v>
                </c:pt>
                <c:pt idx="157">
                  <c:v>47.161000000000001</c:v>
                </c:pt>
                <c:pt idx="158">
                  <c:v>46.758000000000003</c:v>
                </c:pt>
                <c:pt idx="159">
                  <c:v>45.435000000000002</c:v>
                </c:pt>
                <c:pt idx="160">
                  <c:v>46.161000000000001</c:v>
                </c:pt>
                <c:pt idx="161">
                  <c:v>47.387</c:v>
                </c:pt>
                <c:pt idx="162">
                  <c:v>48.774000000000001</c:v>
                </c:pt>
                <c:pt idx="163">
                  <c:v>45.661000000000001</c:v>
                </c:pt>
                <c:pt idx="164">
                  <c:v>47.21</c:v>
                </c:pt>
                <c:pt idx="165">
                  <c:v>46.918999999999997</c:v>
                </c:pt>
                <c:pt idx="166">
                  <c:v>47.387</c:v>
                </c:pt>
                <c:pt idx="167">
                  <c:v>47.758000000000003</c:v>
                </c:pt>
                <c:pt idx="168">
                  <c:v>46.128999999999998</c:v>
                </c:pt>
                <c:pt idx="169">
                  <c:v>45.274000000000001</c:v>
                </c:pt>
                <c:pt idx="170">
                  <c:v>46.484000000000002</c:v>
                </c:pt>
                <c:pt idx="171">
                  <c:v>48.597000000000001</c:v>
                </c:pt>
                <c:pt idx="172">
                  <c:v>48.031999999999996</c:v>
                </c:pt>
                <c:pt idx="173">
                  <c:v>45.758000000000003</c:v>
                </c:pt>
                <c:pt idx="174">
                  <c:v>44.887</c:v>
                </c:pt>
                <c:pt idx="175">
                  <c:v>45.064999999999998</c:v>
                </c:pt>
                <c:pt idx="176">
                  <c:v>47.597000000000001</c:v>
                </c:pt>
                <c:pt idx="177">
                  <c:v>46.258000000000003</c:v>
                </c:pt>
                <c:pt idx="178">
                  <c:v>46.515999999999998</c:v>
                </c:pt>
                <c:pt idx="179">
                  <c:v>46.435000000000002</c:v>
                </c:pt>
                <c:pt idx="180">
                  <c:v>45.484000000000002</c:v>
                </c:pt>
                <c:pt idx="181">
                  <c:v>43.628999999999998</c:v>
                </c:pt>
                <c:pt idx="182">
                  <c:v>47.823</c:v>
                </c:pt>
                <c:pt idx="183">
                  <c:v>44.031999999999996</c:v>
                </c:pt>
                <c:pt idx="184">
                  <c:v>47.581000000000003</c:v>
                </c:pt>
                <c:pt idx="185">
                  <c:v>43.581000000000003</c:v>
                </c:pt>
                <c:pt idx="186">
                  <c:v>45.241999999999997</c:v>
                </c:pt>
                <c:pt idx="187">
                  <c:v>45.531999999999996</c:v>
                </c:pt>
                <c:pt idx="188">
                  <c:v>46.031999999999996</c:v>
                </c:pt>
                <c:pt idx="189">
                  <c:v>46.871000000000002</c:v>
                </c:pt>
                <c:pt idx="190">
                  <c:v>45.548000000000002</c:v>
                </c:pt>
                <c:pt idx="191">
                  <c:v>44.177</c:v>
                </c:pt>
                <c:pt idx="192">
                  <c:v>45.194000000000003</c:v>
                </c:pt>
                <c:pt idx="193">
                  <c:v>42.5</c:v>
                </c:pt>
                <c:pt idx="194">
                  <c:v>45.628999999999998</c:v>
                </c:pt>
                <c:pt idx="195">
                  <c:v>45.097000000000001</c:v>
                </c:pt>
                <c:pt idx="196">
                  <c:v>44.274000000000001</c:v>
                </c:pt>
                <c:pt idx="197">
                  <c:v>44.645000000000003</c:v>
                </c:pt>
                <c:pt idx="198">
                  <c:v>43</c:v>
                </c:pt>
                <c:pt idx="199">
                  <c:v>44.081000000000003</c:v>
                </c:pt>
                <c:pt idx="200">
                  <c:v>45.387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66.53972501942313</c:v>
                </c:pt>
                <c:pt idx="1">
                  <c:v>66.760036847370017</c:v>
                </c:pt>
                <c:pt idx="2">
                  <c:v>66.978974862155027</c:v>
                </c:pt>
                <c:pt idx="3">
                  <c:v>67.196277439380282</c:v>
                </c:pt>
                <c:pt idx="4">
                  <c:v>67.411650820245526</c:v>
                </c:pt>
                <c:pt idx="5">
                  <c:v>67.624766648327508</c:v>
                </c:pt>
                <c:pt idx="6">
                  <c:v>67.835259634266521</c:v>
                </c:pt>
                <c:pt idx="7">
                  <c:v>68.042725486243512</c:v>
                </c:pt>
                <c:pt idx="8">
                  <c:v>68.246719311717641</c:v>
                </c:pt>
                <c:pt idx="9">
                  <c:v>68.446754799875649</c:v>
                </c:pt>
                <c:pt idx="10">
                  <c:v>68.642304654383352</c:v>
                </c:pt>
                <c:pt idx="11">
                  <c:v>68.832802991165437</c:v>
                </c:pt>
                <c:pt idx="12">
                  <c:v>69.017650786735715</c:v>
                </c:pt>
                <c:pt idx="13">
                  <c:v>69.196226014134382</c:v>
                </c:pt>
                <c:pt idx="14">
                  <c:v>69.367900906960969</c:v>
                </c:pt>
                <c:pt idx="15">
                  <c:v>69.532069933943262</c:v>
                </c:pt>
                <c:pt idx="16">
                  <c:v>69.688193644244265</c:v>
                </c:pt>
                <c:pt idx="17">
                  <c:v>69.835865653760663</c:v>
                </c:pt>
                <c:pt idx="18">
                  <c:v>69.974912759590893</c:v>
                </c:pt>
                <c:pt idx="19">
                  <c:v>70.105541512874339</c:v>
                </c:pt>
                <c:pt idx="20">
                  <c:v>70.228548465530764</c:v>
                </c:pt>
                <c:pt idx="21">
                  <c:v>70.345615485825832</c:v>
                </c:pt>
                <c:pt idx="22">
                  <c:v>70.459715527747434</c:v>
                </c:pt>
                <c:pt idx="23">
                  <c:v>70.575657251283403</c:v>
                </c:pt>
                <c:pt idx="24">
                  <c:v>70.70079777891165</c:v>
                </c:pt>
                <c:pt idx="25">
                  <c:v>70.84595012498707</c:v>
                </c:pt>
                <c:pt idx="26">
                  <c:v>71.026503632381278</c:v>
                </c:pt>
                <c:pt idx="27">
                  <c:v>71.263760141777411</c:v>
                </c:pt>
                <c:pt idx="28">
                  <c:v>71.586463812884091</c:v>
                </c:pt>
                <c:pt idx="29">
                  <c:v>72.032467323728156</c:v>
                </c:pt>
                <c:pt idx="30">
                  <c:v>72.650431564102263</c:v>
                </c:pt>
                <c:pt idx="31">
                  <c:v>73.501401662044728</c:v>
                </c:pt>
                <c:pt idx="32">
                  <c:v>74.660043342716804</c:v>
                </c:pt>
                <c:pt idx="33">
                  <c:v>76.215267056772817</c:v>
                </c:pt>
                <c:pt idx="34">
                  <c:v>78.269922610894682</c:v>
                </c:pt>
                <c:pt idx="35">
                  <c:v>80.939225966117291</c:v>
                </c:pt>
                <c:pt idx="36">
                  <c:v>84.347595201629048</c:v>
                </c:pt>
                <c:pt idx="37">
                  <c:v>88.623636200872156</c:v>
                </c:pt>
                <c:pt idx="38">
                  <c:v>93.89313880567039</c:v>
                </c:pt>
                <c:pt idx="39">
                  <c:v>100.27012319462094</c:v>
                </c:pt>
                <c:pt idx="40">
                  <c:v>107.84620726223403</c:v>
                </c:pt>
                <c:pt idx="41">
                  <c:v>116.67882957022661</c:v>
                </c:pt>
                <c:pt idx="42">
                  <c:v>126.77911778299871</c:v>
                </c:pt>
                <c:pt idx="43">
                  <c:v>138.10033714737915</c:v>
                </c:pt>
                <c:pt idx="44">
                  <c:v>150.52759142873012</c:v>
                </c:pt>
                <c:pt idx="45">
                  <c:v>163.86797740927301</c:v>
                </c:pt>
                <c:pt idx="46">
                  <c:v>177.83608335254908</c:v>
                </c:pt>
                <c:pt idx="47">
                  <c:v>192.02098686384196</c:v>
                </c:pt>
                <c:pt idx="48">
                  <c:v>205.81088914122034</c:v>
                </c:pt>
                <c:pt idx="49">
                  <c:v>218.25685855945443</c:v>
                </c:pt>
                <c:pt idx="50">
                  <c:v>227.90869909475549</c:v>
                </c:pt>
                <c:pt idx="51">
                  <c:v>232.76557395522235</c:v>
                </c:pt>
                <c:pt idx="52">
                  <c:v>230.57821614134977</c:v>
                </c:pt>
                <c:pt idx="53">
                  <c:v>219.64925212864162</c:v>
                </c:pt>
                <c:pt idx="54">
                  <c:v>199.90484369530324</c:v>
                </c:pt>
                <c:pt idx="55">
                  <c:v>173.57645950718722</c:v>
                </c:pt>
                <c:pt idx="56">
                  <c:v>144.82627242736234</c:v>
                </c:pt>
                <c:pt idx="57">
                  <c:v>118.30078676720166</c:v>
                </c:pt>
                <c:pt idx="58">
                  <c:v>97.427096329087689</c:v>
                </c:pt>
                <c:pt idx="59">
                  <c:v>83.47617886418935</c:v>
                </c:pt>
                <c:pt idx="60">
                  <c:v>75.792769163398788</c:v>
                </c:pt>
                <c:pt idx="61">
                  <c:v>72.75912235585146</c:v>
                </c:pt>
                <c:pt idx="62">
                  <c:v>72.749625624761762</c:v>
                </c:pt>
                <c:pt idx="63">
                  <c:v>74.62970867678753</c:v>
                </c:pt>
                <c:pt idx="64">
                  <c:v>77.80550803757852</c:v>
                </c:pt>
                <c:pt idx="65">
                  <c:v>82.054842344830618</c:v>
                </c:pt>
                <c:pt idx="66">
                  <c:v>87.338349221349333</c:v>
                </c:pt>
                <c:pt idx="67">
                  <c:v>93.670633399011706</c:v>
                </c:pt>
                <c:pt idx="68">
                  <c:v>101.05046880161265</c:v>
                </c:pt>
                <c:pt idx="69">
                  <c:v>109.4259947965098</c:v>
                </c:pt>
                <c:pt idx="70">
                  <c:v>118.67592602244999</c:v>
                </c:pt>
                <c:pt idx="71">
                  <c:v>128.59489171038095</c:v>
                </c:pt>
                <c:pt idx="72">
                  <c:v>138.86885232699569</c:v>
                </c:pt>
                <c:pt idx="73">
                  <c:v>149.01481871433162</c:v>
                </c:pt>
                <c:pt idx="74">
                  <c:v>158.25487867692414</c:v>
                </c:pt>
                <c:pt idx="75">
                  <c:v>165.34281526411695</c:v>
                </c:pt>
                <c:pt idx="76">
                  <c:v>168.49919868240698</c:v>
                </c:pt>
                <c:pt idx="77">
                  <c:v>165.7491089559507</c:v>
                </c:pt>
                <c:pt idx="78">
                  <c:v>155.83002848133202</c:v>
                </c:pt>
                <c:pt idx="79">
                  <c:v>139.29562144090366</c:v>
                </c:pt>
                <c:pt idx="80">
                  <c:v>118.91160406362252</c:v>
                </c:pt>
                <c:pt idx="81">
                  <c:v>98.70820601478249</c:v>
                </c:pt>
                <c:pt idx="82">
                  <c:v>82.166583126325051</c:v>
                </c:pt>
                <c:pt idx="83">
                  <c:v>70.844574388223052</c:v>
                </c:pt>
                <c:pt idx="84">
                  <c:v>64.312941306973968</c:v>
                </c:pt>
                <c:pt idx="85">
                  <c:v>61.098768497969452</c:v>
                </c:pt>
                <c:pt idx="86">
                  <c:v>59.708408507836936</c:v>
                </c:pt>
                <c:pt idx="87">
                  <c:v>59.1325084860487</c:v>
                </c:pt>
                <c:pt idx="88">
                  <c:v>58.855966361715147</c:v>
                </c:pt>
                <c:pt idx="89">
                  <c:v>58.671021312751407</c:v>
                </c:pt>
                <c:pt idx="90">
                  <c:v>58.509944254280249</c:v>
                </c:pt>
                <c:pt idx="91">
                  <c:v>58.354637264311371</c:v>
                </c:pt>
                <c:pt idx="92">
                  <c:v>58.201073942284602</c:v>
                </c:pt>
                <c:pt idx="93">
                  <c:v>58.048471053859508</c:v>
                </c:pt>
                <c:pt idx="94">
                  <c:v>57.896660959381471</c:v>
                </c:pt>
                <c:pt idx="95">
                  <c:v>57.745575098793338</c:v>
                </c:pt>
                <c:pt idx="96">
                  <c:v>57.595160782011767</c:v>
                </c:pt>
                <c:pt idx="97">
                  <c:v>57.445370003299544</c:v>
                </c:pt>
                <c:pt idx="98">
                  <c:v>57.296158050226339</c:v>
                </c:pt>
                <c:pt idx="99">
                  <c:v>57.147483213706835</c:v>
                </c:pt>
                <c:pt idx="100">
                  <c:v>56.999306605499605</c:v>
                </c:pt>
                <c:pt idx="101">
                  <c:v>56.851591989998475</c:v>
                </c:pt>
                <c:pt idx="102">
                  <c:v>56.704305623358216</c:v>
                </c:pt>
                <c:pt idx="103">
                  <c:v>56.557416099696674</c:v>
                </c:pt>
                <c:pt idx="104">
                  <c:v>56.410894204455573</c:v>
                </c:pt>
                <c:pt idx="105">
                  <c:v>56.264712774938985</c:v>
                </c:pt>
                <c:pt idx="106">
                  <c:v>56.118846567977975</c:v>
                </c:pt>
                <c:pt idx="107">
                  <c:v>55.97327213461314</c:v>
                </c:pt>
                <c:pt idx="108">
                  <c:v>55.827967701640972</c:v>
                </c:pt>
                <c:pt idx="109">
                  <c:v>55.682913059834839</c:v>
                </c:pt>
                <c:pt idx="110">
                  <c:v>55.538089458624619</c:v>
                </c:pt>
                <c:pt idx="111">
                  <c:v>55.393479506999171</c:v>
                </c:pt>
                <c:pt idx="112">
                  <c:v>55.249067080382424</c:v>
                </c:pt>
                <c:pt idx="113">
                  <c:v>55.104837233224814</c:v>
                </c:pt>
                <c:pt idx="114">
                  <c:v>54.960776117047416</c:v>
                </c:pt>
                <c:pt idx="115">
                  <c:v>54.816870903674683</c:v>
                </c:pt>
                <c:pt idx="116">
                  <c:v>54.673109713393366</c:v>
                </c:pt>
                <c:pt idx="117">
                  <c:v>54.52948154777846</c:v>
                </c:pt>
                <c:pt idx="118">
                  <c:v>54.385976226932861</c:v>
                </c:pt>
                <c:pt idx="119">
                  <c:v>54.242584330893834</c:v>
                </c:pt>
                <c:pt idx="120">
                  <c:v>54.099297144967288</c:v>
                </c:pt>
                <c:pt idx="121">
                  <c:v>53.956106608759406</c:v>
                </c:pt>
                <c:pt idx="122">
                  <c:v>53.813005268684229</c:v>
                </c:pt>
                <c:pt idx="123">
                  <c:v>53.669986233735088</c:v>
                </c:pt>
                <c:pt idx="124">
                  <c:v>53.527043134317786</c:v>
                </c:pt>
                <c:pt idx="125">
                  <c:v>53.384170083952561</c:v>
                </c:pt>
                <c:pt idx="126">
                  <c:v>53.24136164366189</c:v>
                </c:pt>
                <c:pt idx="127">
                  <c:v>53.098612788870774</c:v>
                </c:pt>
                <c:pt idx="128">
                  <c:v>52.955918878654963</c:v>
                </c:pt>
                <c:pt idx="129">
                  <c:v>52.81327562718247</c:v>
                </c:pt>
                <c:pt idx="130">
                  <c:v>52.670679077201761</c:v>
                </c:pt>
                <c:pt idx="131">
                  <c:v>52.528125575439077</c:v>
                </c:pt>
                <c:pt idx="132">
                  <c:v>52.385611749775187</c:v>
                </c:pt>
                <c:pt idx="133">
                  <c:v>52.243134488080045</c:v>
                </c:pt>
                <c:pt idx="134">
                  <c:v>52.100690918590892</c:v>
                </c:pt>
                <c:pt idx="135">
                  <c:v>51.958278391726914</c:v>
                </c:pt>
                <c:pt idx="136">
                  <c:v>51.815894463240042</c:v>
                </c:pt>
                <c:pt idx="137">
                  <c:v>51.673536878608083</c:v>
                </c:pt>
                <c:pt idx="138">
                  <c:v>51.531203558582412</c:v>
                </c:pt>
                <c:pt idx="139">
                  <c:v>51.388892585808236</c:v>
                </c:pt>
                <c:pt idx="140">
                  <c:v>51.246602192440832</c:v>
                </c:pt>
                <c:pt idx="141">
                  <c:v>51.104330748686358</c:v>
                </c:pt>
                <c:pt idx="142">
                  <c:v>50.962076752200616</c:v>
                </c:pt>
                <c:pt idx="143">
                  <c:v>50.819838818283571</c:v>
                </c:pt>
                <c:pt idx="144">
                  <c:v>50.677615670812109</c:v>
                </c:pt>
                <c:pt idx="145">
                  <c:v>50.535406133856732</c:v>
                </c:pt>
                <c:pt idx="146">
                  <c:v>50.393209123932479</c:v>
                </c:pt>
                <c:pt idx="147">
                  <c:v>50.251023642837374</c:v>
                </c:pt>
                <c:pt idx="148">
                  <c:v>50.108848771034943</c:v>
                </c:pt>
                <c:pt idx="149">
                  <c:v>49.966683661540735</c:v>
                </c:pt>
                <c:pt idx="150">
                  <c:v>49.824527534275354</c:v>
                </c:pt>
                <c:pt idx="151">
                  <c:v>49.682379670849279</c:v>
                </c:pt>
                <c:pt idx="152">
                  <c:v>49.540239409747258</c:v>
                </c:pt>
                <c:pt idx="153">
                  <c:v>49.398106141882415</c:v>
                </c:pt>
                <c:pt idx="154">
                  <c:v>49.255979306492222</c:v>
                </c:pt>
                <c:pt idx="155">
                  <c:v>49.113858387350646</c:v>
                </c:pt>
                <c:pt idx="156">
                  <c:v>48.97174290927277</c:v>
                </c:pt>
                <c:pt idx="157">
                  <c:v>48.829632434889483</c:v>
                </c:pt>
                <c:pt idx="158">
                  <c:v>48.687526561671994</c:v>
                </c:pt>
                <c:pt idx="159">
                  <c:v>48.545424919187241</c:v>
                </c:pt>
                <c:pt idx="160">
                  <c:v>48.403327166566314</c:v>
                </c:pt>
                <c:pt idx="161">
                  <c:v>48.261232990170001</c:v>
                </c:pt>
                <c:pt idx="162">
                  <c:v>48.119142101436189</c:v>
                </c:pt>
                <c:pt idx="163">
                  <c:v>47.977054234895114</c:v>
                </c:pt>
                <c:pt idx="164">
                  <c:v>47.83496914633993</c:v>
                </c:pt>
                <c:pt idx="165">
                  <c:v>47.692886611140274</c:v>
                </c:pt>
                <c:pt idx="166">
                  <c:v>47.550806422687899</c:v>
                </c:pt>
                <c:pt idx="167">
                  <c:v>47.40872839096447</c:v>
                </c:pt>
                <c:pt idx="168">
                  <c:v>47.266652341221679</c:v>
                </c:pt>
                <c:pt idx="169">
                  <c:v>47.124578112765235</c:v>
                </c:pt>
                <c:pt idx="170">
                  <c:v>46.982505557834713</c:v>
                </c:pt>
                <c:pt idx="171">
                  <c:v>46.840434540571501</c:v>
                </c:pt>
                <c:pt idx="172">
                  <c:v>46.698364936068415</c:v>
                </c:pt>
                <c:pt idx="173">
                  <c:v>46.556296629494341</c:v>
                </c:pt>
                <c:pt idx="174">
                  <c:v>46.414229515288099</c:v>
                </c:pt>
                <c:pt idx="175">
                  <c:v>46.272163496416233</c:v>
                </c:pt>
                <c:pt idx="176">
                  <c:v>46.130098483689537</c:v>
                </c:pt>
                <c:pt idx="177">
                  <c:v>45.988034395133958</c:v>
                </c:pt>
                <c:pt idx="178">
                  <c:v>45.845971155411334</c:v>
                </c:pt>
                <c:pt idx="179">
                  <c:v>45.703908695286351</c:v>
                </c:pt>
                <c:pt idx="180">
                  <c:v>45.56184695113582</c:v>
                </c:pt>
                <c:pt idx="181">
                  <c:v>45.419785864497101</c:v>
                </c:pt>
                <c:pt idx="182">
                  <c:v>45.277725381652544</c:v>
                </c:pt>
                <c:pt idx="183">
                  <c:v>45.135665453247093</c:v>
                </c:pt>
                <c:pt idx="184">
                  <c:v>44.993606033936466</c:v>
                </c:pt>
                <c:pt idx="185">
                  <c:v>44.851547082063469</c:v>
                </c:pt>
                <c:pt idx="186">
                  <c:v>44.709488559360167</c:v>
                </c:pt>
                <c:pt idx="187">
                  <c:v>44.567430430674044</c:v>
                </c:pt>
                <c:pt idx="188">
                  <c:v>44.42537266371594</c:v>
                </c:pt>
                <c:pt idx="189">
                  <c:v>44.283315228828378</c:v>
                </c:pt>
                <c:pt idx="190">
                  <c:v>44.141258098772411</c:v>
                </c:pt>
                <c:pt idx="191">
                  <c:v>43.999201248531641</c:v>
                </c:pt>
                <c:pt idx="192">
                  <c:v>43.857144655131947</c:v>
                </c:pt>
                <c:pt idx="193">
                  <c:v>43.715088297475852</c:v>
                </c:pt>
                <c:pt idx="194">
                  <c:v>43.573032156190017</c:v>
                </c:pt>
                <c:pt idx="195">
                  <c:v>43.43097621348528</c:v>
                </c:pt>
                <c:pt idx="196">
                  <c:v>43.288920453027835</c:v>
                </c:pt>
                <c:pt idx="197">
                  <c:v>43.146864859820816</c:v>
                </c:pt>
                <c:pt idx="198">
                  <c:v>43.004809420095469</c:v>
                </c:pt>
                <c:pt idx="199">
                  <c:v>42.862754121211267</c:v>
                </c:pt>
                <c:pt idx="200">
                  <c:v>42.720698951563783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66.539724943341326</c:v>
                </c:pt>
                <c:pt idx="1">
                  <c:v>66.760036681615588</c:v>
                </c:pt>
                <c:pt idx="2">
                  <c:v>66.978974506138215</c:v>
                </c:pt>
                <c:pt idx="3">
                  <c:v>67.196276685509403</c:v>
                </c:pt>
                <c:pt idx="4">
                  <c:v>67.411649246463782</c:v>
                </c:pt>
                <c:pt idx="5">
                  <c:v>67.624763409311385</c:v>
                </c:pt>
                <c:pt idx="6">
                  <c:v>67.835253062187249</c:v>
                </c:pt>
                <c:pt idx="7">
                  <c:v>68.042712339640389</c:v>
                </c:pt>
                <c:pt idx="8">
                  <c:v>68.246693385128367</c:v>
                </c:pt>
                <c:pt idx="9">
                  <c:v>68.446704392011227</c:v>
                </c:pt>
                <c:pt idx="10">
                  <c:v>68.642208033214928</c:v>
                </c:pt>
                <c:pt idx="11">
                  <c:v>68.832620405218861</c:v>
                </c:pt>
                <c:pt idx="12">
                  <c:v>69.017310626545708</c:v>
                </c:pt>
                <c:pt idx="13">
                  <c:v>69.195601243369467</c:v>
                </c:pt>
                <c:pt idx="14">
                  <c:v>69.366769603830519</c:v>
                </c:pt>
                <c:pt idx="15">
                  <c:v>69.530050366531356</c:v>
                </c:pt>
                <c:pt idx="16">
                  <c:v>69.684639305666082</c:v>
                </c:pt>
                <c:pt idx="17">
                  <c:v>69.829698563393947</c:v>
                </c:pt>
                <c:pt idx="18">
                  <c:v>69.964363477519441</c:v>
                </c:pt>
                <c:pt idx="19">
                  <c:v>70.087751077630969</c:v>
                </c:pt>
                <c:pt idx="20">
                  <c:v>70.198970294394755</c:v>
                </c:pt>
                <c:pt idx="21">
                  <c:v>70.297133864253723</c:v>
                </c:pt>
                <c:pt idx="22">
                  <c:v>70.381371835947547</c:v>
                </c:pt>
                <c:pt idx="23">
                  <c:v>70.450846497957485</c:v>
                </c:pt>
                <c:pt idx="24">
                  <c:v>70.504768450622052</c:v>
                </c:pt>
                <c:pt idx="25">
                  <c:v>70.54241344829417</c:v>
                </c:pt>
                <c:pt idx="26">
                  <c:v>70.563139542058067</c:v>
                </c:pt>
                <c:pt idx="27">
                  <c:v>70.566403969922746</c:v>
                </c:pt>
                <c:pt idx="28">
                  <c:v>70.551779177424351</c:v>
                </c:pt>
                <c:pt idx="29">
                  <c:v>70.518967315420753</c:v>
                </c:pt>
                <c:pt idx="30">
                  <c:v>70.467812560671121</c:v>
                </c:pt>
                <c:pt idx="31">
                  <c:v>70.398310643578924</c:v>
                </c:pt>
                <c:pt idx="32">
                  <c:v>70.310615048230034</c:v>
                </c:pt>
                <c:pt idx="33">
                  <c:v>70.205039470860441</c:v>
                </c:pt>
                <c:pt idx="34">
                  <c:v>70.082056278430002</c:v>
                </c:pt>
                <c:pt idx="35">
                  <c:v>69.942290889571851</c:v>
                </c:pt>
                <c:pt idx="36">
                  <c:v>69.786512193302485</c:v>
                </c:pt>
                <c:pt idx="37">
                  <c:v>69.615619312162835</c:v>
                </c:pt>
                <c:pt idx="38">
                  <c:v>69.43062519125192</c:v>
                </c:pt>
                <c:pt idx="39">
                  <c:v>69.232637639573952</c:v>
                </c:pt>
                <c:pt idx="40">
                  <c:v>69.022838554705544</c:v>
                </c:pt>
                <c:pt idx="41">
                  <c:v>68.80246211936813</c:v>
                </c:pt>
                <c:pt idx="42">
                  <c:v>68.572772766925993</c:v>
                </c:pt>
                <c:pt idx="43">
                  <c:v>68.335043674463932</c:v>
                </c:pt>
                <c:pt idx="44">
                  <c:v>68.090536463195974</c:v>
                </c:pt>
                <c:pt idx="45">
                  <c:v>67.840482675703214</c:v>
                </c:pt>
                <c:pt idx="46">
                  <c:v>67.586067468766643</c:v>
                </c:pt>
                <c:pt idx="47">
                  <c:v>67.328415820613785</c:v>
                </c:pt>
                <c:pt idx="48">
                  <c:v>67.068581412745203</c:v>
                </c:pt>
                <c:pt idx="49">
                  <c:v>66.80753821800451</c:v>
                </c:pt>
                <c:pt idx="50">
                  <c:v>66.54617471486074</c:v>
                </c:pt>
                <c:pt idx="51">
                  <c:v>66.285290557214779</c:v>
                </c:pt>
                <c:pt idx="52">
                  <c:v>66.025595461324528</c:v>
                </c:pt>
                <c:pt idx="53">
                  <c:v>65.767710026526714</c:v>
                </c:pt>
                <c:pt idx="54">
                  <c:v>65.512168182599495</c:v>
                </c:pt>
                <c:pt idx="55">
                  <c:v>65.25942095103926</c:v>
                </c:pt>
                <c:pt idx="56">
                  <c:v>65.009841216789468</c:v>
                </c:pt>
                <c:pt idx="57">
                  <c:v>64.763729227430545</c:v>
                </c:pt>
                <c:pt idx="58">
                  <c:v>64.521318565019598</c:v>
                </c:pt>
                <c:pt idx="59">
                  <c:v>64.282782368512329</c:v>
                </c:pt>
                <c:pt idx="60">
                  <c:v>64.048239619357034</c:v>
                </c:pt>
                <c:pt idx="61">
                  <c:v>63.817761337316746</c:v>
                </c:pt>
                <c:pt idx="62">
                  <c:v>63.591376566288375</c:v>
                </c:pt>
                <c:pt idx="63">
                  <c:v>63.369078059786297</c:v>
                </c:pt>
                <c:pt idx="64">
                  <c:v>63.150827602204643</c:v>
                </c:pt>
                <c:pt idx="65">
                  <c:v>62.936560924682503</c:v>
                </c:pt>
                <c:pt idx="66">
                  <c:v>62.726192193345298</c:v>
                </c:pt>
                <c:pt idx="67">
                  <c:v>62.519618063054608</c:v>
                </c:pt>
                <c:pt idx="68">
                  <c:v>62.316721301862067</c:v>
                </c:pt>
                <c:pt idx="69">
                  <c:v>62.117374000499268</c:v>
                </c:pt>
                <c:pt idx="70">
                  <c:v>61.921440387843674</c:v>
                </c:pt>
                <c:pt idx="71">
                  <c:v>61.728779277783346</c:v>
                </c:pt>
                <c:pt idx="72">
                  <c:v>61.539246175640329</c:v>
                </c:pt>
                <c:pt idx="73">
                  <c:v>61.352695073654417</c:v>
                </c:pt>
                <c:pt idx="74">
                  <c:v>61.168979965284244</c:v>
                </c:pt>
                <c:pt idx="75">
                  <c:v>60.987956107518002</c:v>
                </c:pt>
                <c:pt idx="76">
                  <c:v>60.809481059226158</c:v>
                </c:pt>
                <c:pt idx="77">
                  <c:v>60.633415522017998</c:v>
                </c:pt>
                <c:pt idx="78">
                  <c:v>60.459624008232907</c:v>
                </c:pt>
                <c:pt idx="79">
                  <c:v>60.28797535872144</c:v>
                </c:pt>
                <c:pt idx="80">
                  <c:v>60.118343131043432</c:v>
                </c:pt>
                <c:pt idx="81">
                  <c:v>59.950605876696535</c:v>
                </c:pt>
                <c:pt idx="82">
                  <c:v>59.784647324038019</c:v>
                </c:pt>
                <c:pt idx="83">
                  <c:v>59.620356481710274</c:v>
                </c:pt>
                <c:pt idx="84">
                  <c:v>59.457627675646592</c:v>
                </c:pt>
                <c:pt idx="85">
                  <c:v>59.296360531132528</c:v>
                </c:pt>
                <c:pt idx="86">
                  <c:v>59.136459909933507</c:v>
                </c:pt>
                <c:pt idx="87">
                  <c:v>58.97783581117298</c:v>
                </c:pt>
                <c:pt idx="88">
                  <c:v>58.820403243452539</c:v>
                </c:pt>
                <c:pt idx="89">
                  <c:v>58.664082074640589</c:v>
                </c:pt>
                <c:pt idx="90">
                  <c:v>58.508796864811416</c:v>
                </c:pt>
                <c:pt idx="91">
                  <c:v>58.354476686982501</c:v>
                </c:pt>
                <c:pt idx="92">
                  <c:v>58.201054939566305</c:v>
                </c:pt>
                <c:pt idx="93">
                  <c:v>58.048469153813151</c:v>
                </c:pt>
                <c:pt idx="94">
                  <c:v>57.896660798965627</c:v>
                </c:pt>
                <c:pt idx="95">
                  <c:v>57.74557508736379</c:v>
                </c:pt>
                <c:pt idx="96">
                  <c:v>57.595160781324836</c:v>
                </c:pt>
                <c:pt idx="97">
                  <c:v>57.445370003264735</c:v>
                </c:pt>
                <c:pt idx="98">
                  <c:v>57.296158050224854</c:v>
                </c:pt>
                <c:pt idx="99">
                  <c:v>57.147483213706778</c:v>
                </c:pt>
                <c:pt idx="100">
                  <c:v>56.999306605499605</c:v>
                </c:pt>
                <c:pt idx="101">
                  <c:v>56.851591989998475</c:v>
                </c:pt>
                <c:pt idx="102">
                  <c:v>56.704305623358216</c:v>
                </c:pt>
                <c:pt idx="103">
                  <c:v>56.557416099696674</c:v>
                </c:pt>
                <c:pt idx="104">
                  <c:v>56.410894204455573</c:v>
                </c:pt>
                <c:pt idx="105">
                  <c:v>56.264712774938985</c:v>
                </c:pt>
                <c:pt idx="106">
                  <c:v>56.118846567977975</c:v>
                </c:pt>
                <c:pt idx="107">
                  <c:v>55.97327213461314</c:v>
                </c:pt>
                <c:pt idx="108">
                  <c:v>55.827967701640972</c:v>
                </c:pt>
                <c:pt idx="109">
                  <c:v>55.682913059834839</c:v>
                </c:pt>
                <c:pt idx="110">
                  <c:v>55.538089458624619</c:v>
                </c:pt>
                <c:pt idx="111">
                  <c:v>55.393479506999171</c:v>
                </c:pt>
                <c:pt idx="112">
                  <c:v>55.249067080382424</c:v>
                </c:pt>
                <c:pt idx="113">
                  <c:v>55.104837233224814</c:v>
                </c:pt>
                <c:pt idx="114">
                  <c:v>54.960776117047416</c:v>
                </c:pt>
                <c:pt idx="115">
                  <c:v>54.816870903674683</c:v>
                </c:pt>
                <c:pt idx="116">
                  <c:v>54.673109713393366</c:v>
                </c:pt>
                <c:pt idx="117">
                  <c:v>54.52948154777846</c:v>
                </c:pt>
                <c:pt idx="118">
                  <c:v>54.385976226932861</c:v>
                </c:pt>
                <c:pt idx="119">
                  <c:v>54.242584330893834</c:v>
                </c:pt>
                <c:pt idx="120">
                  <c:v>54.099297144967288</c:v>
                </c:pt>
                <c:pt idx="121">
                  <c:v>53.956106608759406</c:v>
                </c:pt>
                <c:pt idx="122">
                  <c:v>53.813005268684229</c:v>
                </c:pt>
                <c:pt idx="123">
                  <c:v>53.669986233735088</c:v>
                </c:pt>
                <c:pt idx="124">
                  <c:v>53.527043134317786</c:v>
                </c:pt>
                <c:pt idx="125">
                  <c:v>53.384170083952561</c:v>
                </c:pt>
                <c:pt idx="126">
                  <c:v>53.24136164366189</c:v>
                </c:pt>
                <c:pt idx="127">
                  <c:v>53.098612788870774</c:v>
                </c:pt>
                <c:pt idx="128">
                  <c:v>52.955918878654963</c:v>
                </c:pt>
                <c:pt idx="129">
                  <c:v>52.81327562718247</c:v>
                </c:pt>
                <c:pt idx="130">
                  <c:v>52.670679077201761</c:v>
                </c:pt>
                <c:pt idx="131">
                  <c:v>52.528125575439077</c:v>
                </c:pt>
                <c:pt idx="132">
                  <c:v>52.385611749775187</c:v>
                </c:pt>
                <c:pt idx="133">
                  <c:v>52.243134488080045</c:v>
                </c:pt>
                <c:pt idx="134">
                  <c:v>52.100690918590892</c:v>
                </c:pt>
                <c:pt idx="135">
                  <c:v>51.958278391726914</c:v>
                </c:pt>
                <c:pt idx="136">
                  <c:v>51.815894463240042</c:v>
                </c:pt>
                <c:pt idx="137">
                  <c:v>51.673536878608083</c:v>
                </c:pt>
                <c:pt idx="138">
                  <c:v>51.531203558582412</c:v>
                </c:pt>
                <c:pt idx="139">
                  <c:v>51.388892585808236</c:v>
                </c:pt>
                <c:pt idx="140">
                  <c:v>51.246602192440832</c:v>
                </c:pt>
                <c:pt idx="141">
                  <c:v>51.104330748686358</c:v>
                </c:pt>
                <c:pt idx="142">
                  <c:v>50.962076752200616</c:v>
                </c:pt>
                <c:pt idx="143">
                  <c:v>50.819838818283571</c:v>
                </c:pt>
                <c:pt idx="144">
                  <c:v>50.677615670812109</c:v>
                </c:pt>
                <c:pt idx="145">
                  <c:v>50.535406133856732</c:v>
                </c:pt>
                <c:pt idx="146">
                  <c:v>50.393209123932479</c:v>
                </c:pt>
                <c:pt idx="147">
                  <c:v>50.251023642837374</c:v>
                </c:pt>
                <c:pt idx="148">
                  <c:v>50.108848771034943</c:v>
                </c:pt>
                <c:pt idx="149">
                  <c:v>49.966683661540735</c:v>
                </c:pt>
                <c:pt idx="150">
                  <c:v>49.824527534275354</c:v>
                </c:pt>
                <c:pt idx="151">
                  <c:v>49.682379670849279</c:v>
                </c:pt>
                <c:pt idx="152">
                  <c:v>49.540239409747258</c:v>
                </c:pt>
                <c:pt idx="153">
                  <c:v>49.398106141882415</c:v>
                </c:pt>
                <c:pt idx="154">
                  <c:v>49.255979306492222</c:v>
                </c:pt>
                <c:pt idx="155">
                  <c:v>49.113858387350646</c:v>
                </c:pt>
                <c:pt idx="156">
                  <c:v>48.97174290927277</c:v>
                </c:pt>
                <c:pt idx="157">
                  <c:v>48.829632434889483</c:v>
                </c:pt>
                <c:pt idx="158">
                  <c:v>48.687526561671994</c:v>
                </c:pt>
                <c:pt idx="159">
                  <c:v>48.545424919187241</c:v>
                </c:pt>
                <c:pt idx="160">
                  <c:v>48.403327166566314</c:v>
                </c:pt>
                <c:pt idx="161">
                  <c:v>48.261232990170001</c:v>
                </c:pt>
                <c:pt idx="162">
                  <c:v>48.119142101436189</c:v>
                </c:pt>
                <c:pt idx="163">
                  <c:v>47.977054234895114</c:v>
                </c:pt>
                <c:pt idx="164">
                  <c:v>47.83496914633993</c:v>
                </c:pt>
                <c:pt idx="165">
                  <c:v>47.692886611140274</c:v>
                </c:pt>
                <c:pt idx="166">
                  <c:v>47.550806422687899</c:v>
                </c:pt>
                <c:pt idx="167">
                  <c:v>47.40872839096447</c:v>
                </c:pt>
                <c:pt idx="168">
                  <c:v>47.266652341221679</c:v>
                </c:pt>
                <c:pt idx="169">
                  <c:v>47.124578112765235</c:v>
                </c:pt>
                <c:pt idx="170">
                  <c:v>46.982505557834713</c:v>
                </c:pt>
                <c:pt idx="171">
                  <c:v>46.840434540571501</c:v>
                </c:pt>
                <c:pt idx="172">
                  <c:v>46.698364936068415</c:v>
                </c:pt>
                <c:pt idx="173">
                  <c:v>46.556296629494341</c:v>
                </c:pt>
                <c:pt idx="174">
                  <c:v>46.414229515288099</c:v>
                </c:pt>
                <c:pt idx="175">
                  <c:v>46.272163496416233</c:v>
                </c:pt>
                <c:pt idx="176">
                  <c:v>46.130098483689537</c:v>
                </c:pt>
                <c:pt idx="177">
                  <c:v>45.988034395133958</c:v>
                </c:pt>
                <c:pt idx="178">
                  <c:v>45.845971155411334</c:v>
                </c:pt>
                <c:pt idx="179">
                  <c:v>45.703908695286351</c:v>
                </c:pt>
                <c:pt idx="180">
                  <c:v>45.56184695113582</c:v>
                </c:pt>
                <c:pt idx="181">
                  <c:v>45.419785864497101</c:v>
                </c:pt>
                <c:pt idx="182">
                  <c:v>45.277725381652544</c:v>
                </c:pt>
                <c:pt idx="183">
                  <c:v>45.135665453247093</c:v>
                </c:pt>
                <c:pt idx="184">
                  <c:v>44.993606033936466</c:v>
                </c:pt>
                <c:pt idx="185">
                  <c:v>44.851547082063469</c:v>
                </c:pt>
                <c:pt idx="186">
                  <c:v>44.709488559360167</c:v>
                </c:pt>
                <c:pt idx="187">
                  <c:v>44.567430430674044</c:v>
                </c:pt>
                <c:pt idx="188">
                  <c:v>44.42537266371594</c:v>
                </c:pt>
                <c:pt idx="189">
                  <c:v>44.283315228828378</c:v>
                </c:pt>
                <c:pt idx="190">
                  <c:v>44.141258098772411</c:v>
                </c:pt>
                <c:pt idx="191">
                  <c:v>43.999201248531641</c:v>
                </c:pt>
                <c:pt idx="192">
                  <c:v>43.857144655131947</c:v>
                </c:pt>
                <c:pt idx="193">
                  <c:v>43.715088297475852</c:v>
                </c:pt>
                <c:pt idx="194">
                  <c:v>43.573032156190017</c:v>
                </c:pt>
                <c:pt idx="195">
                  <c:v>43.43097621348528</c:v>
                </c:pt>
                <c:pt idx="196">
                  <c:v>43.288920453027835</c:v>
                </c:pt>
                <c:pt idx="197">
                  <c:v>43.146864859820816</c:v>
                </c:pt>
                <c:pt idx="198">
                  <c:v>43.004809420095469</c:v>
                </c:pt>
                <c:pt idx="199">
                  <c:v>42.862754121211267</c:v>
                </c:pt>
                <c:pt idx="200">
                  <c:v>42.720698951563783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65.233000000000004</c:v>
                </c:pt>
                <c:pt idx="1">
                  <c:v>66.382999999999996</c:v>
                </c:pt>
                <c:pt idx="2">
                  <c:v>64.917000000000002</c:v>
                </c:pt>
                <c:pt idx="3">
                  <c:v>65.716999999999999</c:v>
                </c:pt>
                <c:pt idx="4">
                  <c:v>65.367000000000004</c:v>
                </c:pt>
                <c:pt idx="5">
                  <c:v>65.783000000000001</c:v>
                </c:pt>
                <c:pt idx="6">
                  <c:v>63.683</c:v>
                </c:pt>
                <c:pt idx="7">
                  <c:v>65.283000000000001</c:v>
                </c:pt>
                <c:pt idx="8">
                  <c:v>65.882999999999996</c:v>
                </c:pt>
                <c:pt idx="9">
                  <c:v>64.683000000000007</c:v>
                </c:pt>
                <c:pt idx="10">
                  <c:v>68</c:v>
                </c:pt>
                <c:pt idx="11">
                  <c:v>66.367000000000004</c:v>
                </c:pt>
                <c:pt idx="12">
                  <c:v>67.566999999999993</c:v>
                </c:pt>
                <c:pt idx="13">
                  <c:v>68.183000000000007</c:v>
                </c:pt>
                <c:pt idx="14">
                  <c:v>67.117000000000004</c:v>
                </c:pt>
                <c:pt idx="15">
                  <c:v>65.8</c:v>
                </c:pt>
                <c:pt idx="16">
                  <c:v>67.400000000000006</c:v>
                </c:pt>
                <c:pt idx="17">
                  <c:v>68.132999999999996</c:v>
                </c:pt>
                <c:pt idx="18">
                  <c:v>70.7</c:v>
                </c:pt>
                <c:pt idx="19">
                  <c:v>66.816999999999993</c:v>
                </c:pt>
                <c:pt idx="20">
                  <c:v>68.716999999999999</c:v>
                </c:pt>
                <c:pt idx="21">
                  <c:v>67.900000000000006</c:v>
                </c:pt>
                <c:pt idx="22">
                  <c:v>67.132999999999996</c:v>
                </c:pt>
                <c:pt idx="23">
                  <c:v>67.382999999999996</c:v>
                </c:pt>
                <c:pt idx="24">
                  <c:v>69.099999999999994</c:v>
                </c:pt>
                <c:pt idx="25">
                  <c:v>70.016999999999996</c:v>
                </c:pt>
                <c:pt idx="26">
                  <c:v>69.983000000000004</c:v>
                </c:pt>
                <c:pt idx="27">
                  <c:v>67.849999999999994</c:v>
                </c:pt>
                <c:pt idx="28">
                  <c:v>71.283000000000001</c:v>
                </c:pt>
                <c:pt idx="29">
                  <c:v>69.167000000000002</c:v>
                </c:pt>
                <c:pt idx="30">
                  <c:v>69.966999999999999</c:v>
                </c:pt>
                <c:pt idx="31">
                  <c:v>72.266999999999996</c:v>
                </c:pt>
                <c:pt idx="32">
                  <c:v>72.632999999999996</c:v>
                </c:pt>
                <c:pt idx="33">
                  <c:v>75.132999999999996</c:v>
                </c:pt>
                <c:pt idx="34">
                  <c:v>75.05</c:v>
                </c:pt>
                <c:pt idx="35">
                  <c:v>78.183000000000007</c:v>
                </c:pt>
                <c:pt idx="36">
                  <c:v>77.25</c:v>
                </c:pt>
                <c:pt idx="37">
                  <c:v>79.783000000000001</c:v>
                </c:pt>
                <c:pt idx="38">
                  <c:v>83.516999999999996</c:v>
                </c:pt>
                <c:pt idx="39">
                  <c:v>86.617000000000004</c:v>
                </c:pt>
                <c:pt idx="40">
                  <c:v>92.05</c:v>
                </c:pt>
                <c:pt idx="41">
                  <c:v>100.05</c:v>
                </c:pt>
                <c:pt idx="42">
                  <c:v>115.35</c:v>
                </c:pt>
                <c:pt idx="43">
                  <c:v>130.917</c:v>
                </c:pt>
                <c:pt idx="44">
                  <c:v>147.9</c:v>
                </c:pt>
                <c:pt idx="45">
                  <c:v>166.417</c:v>
                </c:pt>
                <c:pt idx="46">
                  <c:v>183.333</c:v>
                </c:pt>
                <c:pt idx="47">
                  <c:v>197.35</c:v>
                </c:pt>
                <c:pt idx="48">
                  <c:v>209.96700000000001</c:v>
                </c:pt>
                <c:pt idx="49">
                  <c:v>215.983</c:v>
                </c:pt>
                <c:pt idx="50">
                  <c:v>225.15</c:v>
                </c:pt>
                <c:pt idx="51">
                  <c:v>223.65</c:v>
                </c:pt>
                <c:pt idx="52">
                  <c:v>220.56700000000001</c:v>
                </c:pt>
                <c:pt idx="53">
                  <c:v>212.03299999999999</c:v>
                </c:pt>
                <c:pt idx="54">
                  <c:v>197.15</c:v>
                </c:pt>
                <c:pt idx="55">
                  <c:v>172.71700000000001</c:v>
                </c:pt>
                <c:pt idx="56">
                  <c:v>134.63300000000001</c:v>
                </c:pt>
                <c:pt idx="57">
                  <c:v>94.983000000000004</c:v>
                </c:pt>
                <c:pt idx="58">
                  <c:v>70.933000000000007</c:v>
                </c:pt>
                <c:pt idx="59">
                  <c:v>64.55</c:v>
                </c:pt>
                <c:pt idx="60">
                  <c:v>65.832999999999998</c:v>
                </c:pt>
                <c:pt idx="61">
                  <c:v>66.8</c:v>
                </c:pt>
                <c:pt idx="62">
                  <c:v>67.516999999999996</c:v>
                </c:pt>
                <c:pt idx="63">
                  <c:v>69.766999999999996</c:v>
                </c:pt>
                <c:pt idx="64">
                  <c:v>70.417000000000002</c:v>
                </c:pt>
                <c:pt idx="65">
                  <c:v>74.082999999999998</c:v>
                </c:pt>
                <c:pt idx="66">
                  <c:v>74.75</c:v>
                </c:pt>
                <c:pt idx="67">
                  <c:v>83.283000000000001</c:v>
                </c:pt>
                <c:pt idx="68">
                  <c:v>92.2</c:v>
                </c:pt>
                <c:pt idx="69">
                  <c:v>105.667</c:v>
                </c:pt>
                <c:pt idx="70">
                  <c:v>117.633</c:v>
                </c:pt>
                <c:pt idx="71">
                  <c:v>131.25</c:v>
                </c:pt>
                <c:pt idx="72">
                  <c:v>141.6</c:v>
                </c:pt>
                <c:pt idx="73">
                  <c:v>151.13300000000001</c:v>
                </c:pt>
                <c:pt idx="74">
                  <c:v>158.767</c:v>
                </c:pt>
                <c:pt idx="75">
                  <c:v>163.56700000000001</c:v>
                </c:pt>
                <c:pt idx="76">
                  <c:v>163.03299999999999</c:v>
                </c:pt>
                <c:pt idx="77">
                  <c:v>160.43299999999999</c:v>
                </c:pt>
                <c:pt idx="78">
                  <c:v>152.833</c:v>
                </c:pt>
                <c:pt idx="79">
                  <c:v>137.56700000000001</c:v>
                </c:pt>
                <c:pt idx="80">
                  <c:v>114.583</c:v>
                </c:pt>
                <c:pt idx="81">
                  <c:v>84.516999999999996</c:v>
                </c:pt>
                <c:pt idx="82">
                  <c:v>66.733000000000004</c:v>
                </c:pt>
                <c:pt idx="83">
                  <c:v>58.966999999999999</c:v>
                </c:pt>
                <c:pt idx="84">
                  <c:v>55.8</c:v>
                </c:pt>
                <c:pt idx="85">
                  <c:v>57.482999999999997</c:v>
                </c:pt>
                <c:pt idx="86">
                  <c:v>56.216999999999999</c:v>
                </c:pt>
                <c:pt idx="87">
                  <c:v>56.067</c:v>
                </c:pt>
                <c:pt idx="88">
                  <c:v>58.033000000000001</c:v>
                </c:pt>
                <c:pt idx="89">
                  <c:v>55.917000000000002</c:v>
                </c:pt>
                <c:pt idx="90">
                  <c:v>55.582999999999998</c:v>
                </c:pt>
                <c:pt idx="91">
                  <c:v>56.417000000000002</c:v>
                </c:pt>
                <c:pt idx="92">
                  <c:v>56.417000000000002</c:v>
                </c:pt>
                <c:pt idx="93">
                  <c:v>56.883000000000003</c:v>
                </c:pt>
                <c:pt idx="94">
                  <c:v>56.883000000000003</c:v>
                </c:pt>
                <c:pt idx="95">
                  <c:v>54.6</c:v>
                </c:pt>
                <c:pt idx="96">
                  <c:v>56.033000000000001</c:v>
                </c:pt>
                <c:pt idx="97">
                  <c:v>55.167000000000002</c:v>
                </c:pt>
                <c:pt idx="98">
                  <c:v>56.082999999999998</c:v>
                </c:pt>
                <c:pt idx="99">
                  <c:v>56.35</c:v>
                </c:pt>
                <c:pt idx="100">
                  <c:v>55.517000000000003</c:v>
                </c:pt>
                <c:pt idx="101">
                  <c:v>55</c:v>
                </c:pt>
                <c:pt idx="102">
                  <c:v>53.982999999999997</c:v>
                </c:pt>
                <c:pt idx="103">
                  <c:v>56.366999999999997</c:v>
                </c:pt>
                <c:pt idx="104">
                  <c:v>55.2</c:v>
                </c:pt>
                <c:pt idx="105">
                  <c:v>54.683</c:v>
                </c:pt>
                <c:pt idx="106">
                  <c:v>54.317</c:v>
                </c:pt>
                <c:pt idx="107">
                  <c:v>55.683</c:v>
                </c:pt>
                <c:pt idx="108">
                  <c:v>56.082999999999998</c:v>
                </c:pt>
                <c:pt idx="109">
                  <c:v>57.05</c:v>
                </c:pt>
                <c:pt idx="110">
                  <c:v>56.933</c:v>
                </c:pt>
                <c:pt idx="111">
                  <c:v>57.232999999999997</c:v>
                </c:pt>
                <c:pt idx="112">
                  <c:v>59.817</c:v>
                </c:pt>
                <c:pt idx="113">
                  <c:v>57.45</c:v>
                </c:pt>
                <c:pt idx="114">
                  <c:v>58.883000000000003</c:v>
                </c:pt>
                <c:pt idx="115">
                  <c:v>59.2</c:v>
                </c:pt>
                <c:pt idx="116">
                  <c:v>57.082999999999998</c:v>
                </c:pt>
                <c:pt idx="117">
                  <c:v>55.767000000000003</c:v>
                </c:pt>
                <c:pt idx="118">
                  <c:v>55.4</c:v>
                </c:pt>
                <c:pt idx="119">
                  <c:v>52.033000000000001</c:v>
                </c:pt>
                <c:pt idx="120">
                  <c:v>50.482999999999997</c:v>
                </c:pt>
                <c:pt idx="121">
                  <c:v>52.116999999999997</c:v>
                </c:pt>
                <c:pt idx="122">
                  <c:v>53.283000000000001</c:v>
                </c:pt>
                <c:pt idx="123">
                  <c:v>52.716999999999999</c:v>
                </c:pt>
                <c:pt idx="124">
                  <c:v>53.283000000000001</c:v>
                </c:pt>
                <c:pt idx="125">
                  <c:v>52.832999999999998</c:v>
                </c:pt>
                <c:pt idx="126">
                  <c:v>52.45</c:v>
                </c:pt>
                <c:pt idx="127">
                  <c:v>49.35</c:v>
                </c:pt>
                <c:pt idx="128">
                  <c:v>51.133000000000003</c:v>
                </c:pt>
                <c:pt idx="129">
                  <c:v>52.267000000000003</c:v>
                </c:pt>
                <c:pt idx="130">
                  <c:v>51.866999999999997</c:v>
                </c:pt>
                <c:pt idx="131">
                  <c:v>53.6</c:v>
                </c:pt>
                <c:pt idx="132">
                  <c:v>50.433</c:v>
                </c:pt>
                <c:pt idx="133">
                  <c:v>50.982999999999997</c:v>
                </c:pt>
                <c:pt idx="134">
                  <c:v>48.8</c:v>
                </c:pt>
                <c:pt idx="135">
                  <c:v>51.866999999999997</c:v>
                </c:pt>
                <c:pt idx="136">
                  <c:v>51.067</c:v>
                </c:pt>
                <c:pt idx="137">
                  <c:v>52.283000000000001</c:v>
                </c:pt>
                <c:pt idx="138">
                  <c:v>48.033000000000001</c:v>
                </c:pt>
                <c:pt idx="139">
                  <c:v>50.732999999999997</c:v>
                </c:pt>
                <c:pt idx="140">
                  <c:v>51.5</c:v>
                </c:pt>
                <c:pt idx="141">
                  <c:v>51.133000000000003</c:v>
                </c:pt>
                <c:pt idx="142">
                  <c:v>51.783000000000001</c:v>
                </c:pt>
                <c:pt idx="143">
                  <c:v>52.8</c:v>
                </c:pt>
                <c:pt idx="144">
                  <c:v>53.5</c:v>
                </c:pt>
                <c:pt idx="145">
                  <c:v>49.75</c:v>
                </c:pt>
                <c:pt idx="146">
                  <c:v>50.533000000000001</c:v>
                </c:pt>
                <c:pt idx="147">
                  <c:v>54.283000000000001</c:v>
                </c:pt>
                <c:pt idx="148">
                  <c:v>50.933</c:v>
                </c:pt>
                <c:pt idx="149">
                  <c:v>51.9</c:v>
                </c:pt>
                <c:pt idx="150">
                  <c:v>48.366999999999997</c:v>
                </c:pt>
                <c:pt idx="151">
                  <c:v>49.267000000000003</c:v>
                </c:pt>
                <c:pt idx="152">
                  <c:v>48.466999999999999</c:v>
                </c:pt>
                <c:pt idx="153">
                  <c:v>46.783000000000001</c:v>
                </c:pt>
                <c:pt idx="154">
                  <c:v>47.866999999999997</c:v>
                </c:pt>
                <c:pt idx="155">
                  <c:v>46.082999999999998</c:v>
                </c:pt>
                <c:pt idx="156">
                  <c:v>47.317</c:v>
                </c:pt>
                <c:pt idx="157">
                  <c:v>47.917000000000002</c:v>
                </c:pt>
                <c:pt idx="158">
                  <c:v>46.466999999999999</c:v>
                </c:pt>
                <c:pt idx="159">
                  <c:v>47.317</c:v>
                </c:pt>
                <c:pt idx="160">
                  <c:v>48.067</c:v>
                </c:pt>
                <c:pt idx="161">
                  <c:v>45.283000000000001</c:v>
                </c:pt>
                <c:pt idx="162">
                  <c:v>46.832999999999998</c:v>
                </c:pt>
                <c:pt idx="163">
                  <c:v>43.383000000000003</c:v>
                </c:pt>
                <c:pt idx="164">
                  <c:v>46.832999999999998</c:v>
                </c:pt>
                <c:pt idx="165">
                  <c:v>45.5</c:v>
                </c:pt>
                <c:pt idx="166">
                  <c:v>46.8</c:v>
                </c:pt>
                <c:pt idx="167">
                  <c:v>46.832999999999998</c:v>
                </c:pt>
                <c:pt idx="168">
                  <c:v>44.433</c:v>
                </c:pt>
                <c:pt idx="169">
                  <c:v>46.15</c:v>
                </c:pt>
                <c:pt idx="170">
                  <c:v>45.783000000000001</c:v>
                </c:pt>
                <c:pt idx="171">
                  <c:v>45.433</c:v>
                </c:pt>
                <c:pt idx="172">
                  <c:v>44.966999999999999</c:v>
                </c:pt>
                <c:pt idx="173">
                  <c:v>45.582999999999998</c:v>
                </c:pt>
                <c:pt idx="174">
                  <c:v>45.683</c:v>
                </c:pt>
                <c:pt idx="175">
                  <c:v>46.25</c:v>
                </c:pt>
                <c:pt idx="176">
                  <c:v>46.5</c:v>
                </c:pt>
                <c:pt idx="177">
                  <c:v>46.75</c:v>
                </c:pt>
                <c:pt idx="178">
                  <c:v>47.35</c:v>
                </c:pt>
                <c:pt idx="179">
                  <c:v>46.8</c:v>
                </c:pt>
                <c:pt idx="180">
                  <c:v>46.133000000000003</c:v>
                </c:pt>
                <c:pt idx="181">
                  <c:v>45.767000000000003</c:v>
                </c:pt>
                <c:pt idx="182">
                  <c:v>44.466999999999999</c:v>
                </c:pt>
                <c:pt idx="183">
                  <c:v>48.15</c:v>
                </c:pt>
                <c:pt idx="184">
                  <c:v>45.982999999999997</c:v>
                </c:pt>
                <c:pt idx="185">
                  <c:v>44.667000000000002</c:v>
                </c:pt>
                <c:pt idx="186">
                  <c:v>44.817</c:v>
                </c:pt>
                <c:pt idx="187">
                  <c:v>46.067</c:v>
                </c:pt>
                <c:pt idx="188">
                  <c:v>45.017000000000003</c:v>
                </c:pt>
                <c:pt idx="189">
                  <c:v>46</c:v>
                </c:pt>
                <c:pt idx="190">
                  <c:v>44.982999999999997</c:v>
                </c:pt>
                <c:pt idx="191">
                  <c:v>44.683</c:v>
                </c:pt>
                <c:pt idx="192">
                  <c:v>46.366999999999997</c:v>
                </c:pt>
                <c:pt idx="193">
                  <c:v>45.383000000000003</c:v>
                </c:pt>
                <c:pt idx="194">
                  <c:v>44.35</c:v>
                </c:pt>
                <c:pt idx="195">
                  <c:v>42.417000000000002</c:v>
                </c:pt>
                <c:pt idx="196">
                  <c:v>44.533000000000001</c:v>
                </c:pt>
                <c:pt idx="197">
                  <c:v>45.8</c:v>
                </c:pt>
                <c:pt idx="198">
                  <c:v>46.633000000000003</c:v>
                </c:pt>
                <c:pt idx="199">
                  <c:v>45.116999999999997</c:v>
                </c:pt>
                <c:pt idx="200">
                  <c:v>43.582999999999998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64.269467985350062</c:v>
                </c:pt>
                <c:pt idx="1">
                  <c:v>64.497160291686157</c:v>
                </c:pt>
                <c:pt idx="2">
                  <c:v>64.723199091853161</c:v>
                </c:pt>
                <c:pt idx="3">
                  <c:v>64.947315979137102</c:v>
                </c:pt>
                <c:pt idx="4">
                  <c:v>65.169211252759538</c:v>
                </c:pt>
                <c:pt idx="5">
                  <c:v>65.388551494388949</c:v>
                </c:pt>
                <c:pt idx="6">
                  <c:v>65.604967189814232</c:v>
                </c:pt>
                <c:pt idx="7">
                  <c:v>65.818050470669348</c:v>
                </c:pt>
                <c:pt idx="8">
                  <c:v>66.027353078847781</c:v>
                </c:pt>
                <c:pt idx="9">
                  <c:v>66.232384697742731</c:v>
                </c:pt>
                <c:pt idx="10">
                  <c:v>66.432611859072779</c:v>
                </c:pt>
                <c:pt idx="11">
                  <c:v>66.627457737447003</c:v>
                </c:pt>
                <c:pt idx="12">
                  <c:v>66.816303312323797</c:v>
                </c:pt>
                <c:pt idx="13">
                  <c:v>66.998490648300589</c:v>
                </c:pt>
                <c:pt idx="14">
                  <c:v>67.173329479649468</c:v>
                </c:pt>
                <c:pt idx="15">
                  <c:v>67.340108970471036</c:v>
                </c:pt>
                <c:pt idx="16">
                  <c:v>67.498117577711582</c:v>
                </c:pt>
                <c:pt idx="17">
                  <c:v>67.646675527137319</c:v>
                </c:pt>
                <c:pt idx="18">
                  <c:v>67.785186712233781</c:v>
                </c:pt>
                <c:pt idx="19">
                  <c:v>67.913220050914106</c:v>
                </c:pt>
                <c:pt idx="20">
                  <c:v>68.030634675597355</c:v>
                </c:pt>
                <c:pt idx="21">
                  <c:v>68.137768898933402</c:v>
                </c:pt>
                <c:pt idx="22">
                  <c:v>68.235719622058753</c:v>
                </c:pt>
                <c:pt idx="23">
                  <c:v>68.326746353188881</c:v>
                </c:pt>
                <c:pt idx="24">
                  <c:v>68.414841421680848</c:v>
                </c:pt>
                <c:pt idx="25">
                  <c:v>68.506513795733198</c:v>
                </c:pt>
                <c:pt idx="26">
                  <c:v>68.611835841389052</c:v>
                </c:pt>
                <c:pt idx="27">
                  <c:v>68.745797270222241</c:v>
                </c:pt>
                <c:pt idx="28">
                  <c:v>68.929994603433229</c:v>
                </c:pt>
                <c:pt idx="29">
                  <c:v>69.1946536525531</c:v>
                </c:pt>
                <c:pt idx="30">
                  <c:v>69.580933189598355</c:v>
                </c:pt>
                <c:pt idx="31">
                  <c:v>70.143388161845991</c:v>
                </c:pt>
                <c:pt idx="32">
                  <c:v>70.952381510718013</c:v>
                </c:pt>
                <c:pt idx="33">
                  <c:v>72.096130385014206</c:v>
                </c:pt>
                <c:pt idx="34">
                  <c:v>73.681966531481152</c:v>
                </c:pt>
                <c:pt idx="35">
                  <c:v>75.836299399510139</c:v>
                </c:pt>
                <c:pt idx="36">
                  <c:v>78.702717097069751</c:v>
                </c:pt>
                <c:pt idx="37">
                  <c:v>82.437671141466467</c:v>
                </c:pt>
                <c:pt idx="38">
                  <c:v>87.203291461250799</c:v>
                </c:pt>
                <c:pt idx="39">
                  <c:v>93.157087225603334</c:v>
                </c:pt>
                <c:pt idx="40">
                  <c:v>100.43861246787006</c:v>
                </c:pt>
                <c:pt idx="41">
                  <c:v>109.15359894501069</c:v>
                </c:pt>
                <c:pt idx="42">
                  <c:v>119.35654061926857</c:v>
                </c:pt>
                <c:pt idx="43">
                  <c:v>131.03316286111314</c:v>
                </c:pt>
                <c:pt idx="44">
                  <c:v>144.08437699773981</c:v>
                </c:pt>
                <c:pt idx="45">
                  <c:v>158.31241063455596</c:v>
                </c:pt>
                <c:pt idx="46">
                  <c:v>173.40556378194674</c:v>
                </c:pt>
                <c:pt idx="47">
                  <c:v>188.90629703984271</c:v>
                </c:pt>
                <c:pt idx="48">
                  <c:v>204.12704408374512</c:v>
                </c:pt>
                <c:pt idx="49">
                  <c:v>217.96940457292925</c:v>
                </c:pt>
                <c:pt idx="50">
                  <c:v>228.66536449833987</c:v>
                </c:pt>
                <c:pt idx="51">
                  <c:v>233.64942540705226</c:v>
                </c:pt>
                <c:pt idx="52">
                  <c:v>229.98039457168531</c:v>
                </c:pt>
                <c:pt idx="53">
                  <c:v>215.59911921075144</c:v>
                </c:pt>
                <c:pt idx="54">
                  <c:v>190.9783583701165</c:v>
                </c:pt>
                <c:pt idx="55">
                  <c:v>159.90463866160988</c:v>
                </c:pt>
                <c:pt idx="56">
                  <c:v>128.34424420529794</c:v>
                </c:pt>
                <c:pt idx="57">
                  <c:v>101.85020436674057</c:v>
                </c:pt>
                <c:pt idx="58">
                  <c:v>83.325446947945721</c:v>
                </c:pt>
                <c:pt idx="59">
                  <c:v>72.608620373734055</c:v>
                </c:pt>
                <c:pt idx="60">
                  <c:v>67.706893125579157</c:v>
                </c:pt>
                <c:pt idx="61">
                  <c:v>66.380322903047556</c:v>
                </c:pt>
                <c:pt idx="62">
                  <c:v>67.056887604067285</c:v>
                </c:pt>
                <c:pt idx="63">
                  <c:v>68.960748609473953</c:v>
                </c:pt>
                <c:pt idx="64">
                  <c:v>71.856655113252785</c:v>
                </c:pt>
                <c:pt idx="65">
                  <c:v>75.771250970787065</c:v>
                </c:pt>
                <c:pt idx="66">
                  <c:v>80.818523289048301</c:v>
                </c:pt>
                <c:pt idx="67">
                  <c:v>87.112586843851503</c:v>
                </c:pt>
                <c:pt idx="68">
                  <c:v>94.722892382830608</c:v>
                </c:pt>
                <c:pt idx="69">
                  <c:v>103.64470645917353</c:v>
                </c:pt>
                <c:pt idx="70">
                  <c:v>113.7751922214442</c:v>
                </c:pt>
                <c:pt idx="71">
                  <c:v>124.89082480548572</c:v>
                </c:pt>
                <c:pt idx="72">
                  <c:v>136.61344643172521</c:v>
                </c:pt>
                <c:pt idx="73">
                  <c:v>148.32975150217442</c:v>
                </c:pt>
                <c:pt idx="74">
                  <c:v>159.0152935469909</c:v>
                </c:pt>
                <c:pt idx="75">
                  <c:v>166.98814379636133</c:v>
                </c:pt>
                <c:pt idx="76">
                  <c:v>169.85317696887316</c:v>
                </c:pt>
                <c:pt idx="77">
                  <c:v>165.11969662455567</c:v>
                </c:pt>
                <c:pt idx="78">
                  <c:v>151.66243258432706</c:v>
                </c:pt>
                <c:pt idx="79">
                  <c:v>131.17560539097701</c:v>
                </c:pt>
                <c:pt idx="80">
                  <c:v>108.10244476877945</c:v>
                </c:pt>
                <c:pt idx="81">
                  <c:v>87.556091375828629</c:v>
                </c:pt>
                <c:pt idx="82">
                  <c:v>72.758858143419701</c:v>
                </c:pt>
                <c:pt idx="83">
                  <c:v>64.044497315821204</c:v>
                </c:pt>
                <c:pt idx="84">
                  <c:v>59.802536241987269</c:v>
                </c:pt>
                <c:pt idx="85">
                  <c:v>58.054382134571156</c:v>
                </c:pt>
                <c:pt idx="86">
                  <c:v>57.397290080382284</c:v>
                </c:pt>
                <c:pt idx="87">
                  <c:v>57.121421932399436</c:v>
                </c:pt>
                <c:pt idx="88">
                  <c:v>56.95344898413434</c:v>
                </c:pt>
                <c:pt idx="89">
                  <c:v>56.810939031690786</c:v>
                </c:pt>
                <c:pt idx="90">
                  <c:v>56.674080003183391</c:v>
                </c:pt>
                <c:pt idx="91">
                  <c:v>56.538997834268748</c:v>
                </c:pt>
                <c:pt idx="92">
                  <c:v>56.405026533783108</c:v>
                </c:pt>
                <c:pt idx="93">
                  <c:v>56.272021542675304</c:v>
                </c:pt>
                <c:pt idx="94">
                  <c:v>56.139916994646732</c:v>
                </c:pt>
                <c:pt idx="95">
                  <c:v>56.00867906781685</c:v>
                </c:pt>
                <c:pt idx="96">
                  <c:v>55.87833050578196</c:v>
                </c:pt>
                <c:pt idx="97">
                  <c:v>55.749019237078379</c:v>
                </c:pt>
                <c:pt idx="98">
                  <c:v>55.621162240480643</c:v>
                </c:pt>
                <c:pt idx="99">
                  <c:v>55.495722568747382</c:v>
                </c:pt>
                <c:pt idx="100">
                  <c:v>55.374699699121031</c:v>
                </c:pt>
                <c:pt idx="101">
                  <c:v>55.261919355909058</c:v>
                </c:pt>
                <c:pt idx="102">
                  <c:v>55.164170808772056</c:v>
                </c:pt>
                <c:pt idx="103">
                  <c:v>55.092621019066343</c:v>
                </c:pt>
                <c:pt idx="104">
                  <c:v>55.064207502892401</c:v>
                </c:pt>
                <c:pt idx="105">
                  <c:v>55.102381022657454</c:v>
                </c:pt>
                <c:pt idx="106">
                  <c:v>55.236194488618573</c:v>
                </c:pt>
                <c:pt idx="107">
                  <c:v>55.496423780252549</c:v>
                </c:pt>
                <c:pt idx="108">
                  <c:v>55.90732111901378</c:v>
                </c:pt>
                <c:pt idx="109">
                  <c:v>56.473102935405315</c:v>
                </c:pt>
                <c:pt idx="110">
                  <c:v>57.160231032189479</c:v>
                </c:pt>
                <c:pt idx="111">
                  <c:v>57.8811273364648</c:v>
                </c:pt>
                <c:pt idx="112">
                  <c:v>58.491556017720249</c:v>
                </c:pt>
                <c:pt idx="113">
                  <c:v>58.81675912873682</c:v>
                </c:pt>
                <c:pt idx="114">
                  <c:v>58.710861277272741</c:v>
                </c:pt>
                <c:pt idx="115">
                  <c:v>58.128098718622219</c:v>
                </c:pt>
                <c:pt idx="116">
                  <c:v>57.161562274470896</c:v>
                </c:pt>
                <c:pt idx="117">
                  <c:v>56.014231667248289</c:v>
                </c:pt>
                <c:pt idx="118">
                  <c:v>54.912349876963027</c:v>
                </c:pt>
                <c:pt idx="119">
                  <c:v>54.015171965689348</c:v>
                </c:pt>
                <c:pt idx="120">
                  <c:v>53.374689098051064</c:v>
                </c:pt>
                <c:pt idx="121">
                  <c:v>52.955944065779455</c:v>
                </c:pt>
                <c:pt idx="122">
                  <c:v>52.686898172058541</c:v>
                </c:pt>
                <c:pt idx="123">
                  <c:v>52.50030619156054</c:v>
                </c:pt>
                <c:pt idx="124">
                  <c:v>52.351413962318126</c:v>
                </c:pt>
                <c:pt idx="125">
                  <c:v>52.216826032327766</c:v>
                </c:pt>
                <c:pt idx="126">
                  <c:v>52.086550880846318</c:v>
                </c:pt>
                <c:pt idx="127">
                  <c:v>51.957017174096372</c:v>
                </c:pt>
                <c:pt idx="128">
                  <c:v>51.827123257460222</c:v>
                </c:pt>
                <c:pt idx="129">
                  <c:v>51.696551250792808</c:v>
                </c:pt>
                <c:pt idx="130">
                  <c:v>51.565199028220995</c:v>
                </c:pt>
                <c:pt idx="131">
                  <c:v>51.43304439928643</c:v>
                </c:pt>
                <c:pt idx="132">
                  <c:v>51.300186037869096</c:v>
                </c:pt>
                <c:pt idx="133">
                  <c:v>51.16705756609894</c:v>
                </c:pt>
                <c:pt idx="134">
                  <c:v>51.034977510452535</c:v>
                </c:pt>
                <c:pt idx="135">
                  <c:v>50.907332562953272</c:v>
                </c:pt>
                <c:pt idx="136">
                  <c:v>50.791697300892565</c:v>
                </c:pt>
                <c:pt idx="137">
                  <c:v>50.702776352915059</c:v>
                </c:pt>
                <c:pt idx="138">
                  <c:v>50.66484874619168</c:v>
                </c:pt>
                <c:pt idx="139">
                  <c:v>50.710481031579747</c:v>
                </c:pt>
                <c:pt idx="140">
                  <c:v>50.87103776896263</c:v>
                </c:pt>
                <c:pt idx="141">
                  <c:v>51.156826230999989</c:v>
                </c:pt>
                <c:pt idx="142">
                  <c:v>51.532714563631714</c:v>
                </c:pt>
                <c:pt idx="143">
                  <c:v>51.905563191610646</c:v>
                </c:pt>
                <c:pt idx="144">
                  <c:v>52.142266455687995</c:v>
                </c:pt>
                <c:pt idx="145">
                  <c:v>52.121616920258234</c:v>
                </c:pt>
                <c:pt idx="146">
                  <c:v>51.795186011254621</c:v>
                </c:pt>
                <c:pt idx="147">
                  <c:v>51.216521926124706</c:v>
                </c:pt>
                <c:pt idx="148">
                  <c:v>50.51530191086794</c:v>
                </c:pt>
                <c:pt idx="149">
                  <c:v>49.83331307240659</c:v>
                </c:pt>
                <c:pt idx="150">
                  <c:v>49.265725805033107</c:v>
                </c:pt>
                <c:pt idx="151">
                  <c:v>48.840494606455152</c:v>
                </c:pt>
                <c:pt idx="152">
                  <c:v>48.535476956445073</c:v>
                </c:pt>
                <c:pt idx="153">
                  <c:v>48.309677460114152</c:v>
                </c:pt>
                <c:pt idx="154">
                  <c:v>48.126597531911813</c:v>
                </c:pt>
                <c:pt idx="155">
                  <c:v>47.962791458509265</c:v>
                </c:pt>
                <c:pt idx="156">
                  <c:v>47.806362956218507</c:v>
                </c:pt>
                <c:pt idx="157">
                  <c:v>47.652383353402563</c:v>
                </c:pt>
                <c:pt idx="158">
                  <c:v>47.499175147853407</c:v>
                </c:pt>
                <c:pt idx="159">
                  <c:v>47.346288242592742</c:v>
                </c:pt>
                <c:pt idx="160">
                  <c:v>47.193653504798895</c:v>
                </c:pt>
                <c:pt idx="161">
                  <c:v>47.041297080892761</c:v>
                </c:pt>
                <c:pt idx="162">
                  <c:v>46.889260709952325</c:v>
                </c:pt>
                <c:pt idx="163">
                  <c:v>46.737583201319069</c:v>
                </c:pt>
                <c:pt idx="164">
                  <c:v>46.586296991044357</c:v>
                </c:pt>
                <c:pt idx="165">
                  <c:v>46.435427876127321</c:v>
                </c:pt>
                <c:pt idx="166">
                  <c:v>46.284995366245056</c:v>
                </c:pt>
                <c:pt idx="167">
                  <c:v>46.135013174781974</c:v>
                </c:pt>
                <c:pt idx="168">
                  <c:v>45.985489758017543</c:v>
                </c:pt>
                <c:pt idx="169">
                  <c:v>45.836428873850124</c:v>
                </c:pt>
                <c:pt idx="170">
                  <c:v>45.687830142309174</c:v>
                </c:pt>
                <c:pt idx="171">
                  <c:v>45.539689594067518</c:v>
                </c:pt>
                <c:pt idx="172">
                  <c:v>45.392000196227499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64.269467981668967</c:v>
                </c:pt>
                <c:pt idx="1">
                  <c:v>64.497160282681733</c:v>
                </c:pt>
                <c:pt idx="2">
                  <c:v>64.723199070186979</c:v>
                </c:pt>
                <c:pt idx="3">
                  <c:v>64.947315927856039</c:v>
                </c:pt>
                <c:pt idx="4">
                  <c:v>65.169211133366332</c:v>
                </c:pt>
                <c:pt idx="5">
                  <c:v>65.388551220956288</c:v>
                </c:pt>
                <c:pt idx="6">
                  <c:v>65.604966573830424</c:v>
                </c:pt>
                <c:pt idx="7">
                  <c:v>65.818049105657778</c:v>
                </c:pt>
                <c:pt idx="8">
                  <c:v>66.027350103405738</c:v>
                </c:pt>
                <c:pt idx="9">
                  <c:v>66.232378317829273</c:v>
                </c:pt>
                <c:pt idx="10">
                  <c:v>66.432598402755815</c:v>
                </c:pt>
                <c:pt idx="11">
                  <c:v>66.62742981935348</c:v>
                </c:pt>
                <c:pt idx="12">
                  <c:v>66.816246336129709</c:v>
                </c:pt>
                <c:pt idx="13">
                  <c:v>66.998376268524453</c:v>
                </c:pt>
                <c:pt idx="14">
                  <c:v>67.173103612444706</c:v>
                </c:pt>
                <c:pt idx="15">
                  <c:v>67.339670232481467</c:v>
                </c:pt>
                <c:pt idx="16">
                  <c:v>67.497279266193956</c:v>
                </c:pt>
                <c:pt idx="17">
                  <c:v>67.645099898905855</c:v>
                </c:pt>
                <c:pt idx="18">
                  <c:v>67.782273647047774</c:v>
                </c:pt>
                <c:pt idx="19">
                  <c:v>67.907922260406593</c:v>
                </c:pt>
                <c:pt idx="20">
                  <c:v>68.021157313207681</c:v>
                </c:pt>
                <c:pt idx="21">
                  <c:v>68.121091499818519</c:v>
                </c:pt>
                <c:pt idx="22">
                  <c:v>68.206851582901351</c:v>
                </c:pt>
                <c:pt idx="23">
                  <c:v>68.277592861069692</c:v>
                </c:pt>
                <c:pt idx="24">
                  <c:v>68.332514931901599</c:v>
                </c:pt>
                <c:pt idx="25">
                  <c:v>68.370878428478051</c:v>
                </c:pt>
                <c:pt idx="26">
                  <c:v>68.392022308988231</c:v>
                </c:pt>
                <c:pt idx="27">
                  <c:v>68.395381186374976</c:v>
                </c:pt>
                <c:pt idx="28">
                  <c:v>68.380502106552669</c:v>
                </c:pt>
                <c:pt idx="29">
                  <c:v>68.347060127945156</c:v>
                </c:pt>
                <c:pt idx="30">
                  <c:v>68.294872030107612</c:v>
                </c:pt>
                <c:pt idx="31">
                  <c:v>68.223907491778519</c:v>
                </c:pt>
                <c:pt idx="32">
                  <c:v>68.134297133229452</c:v>
                </c:pt>
                <c:pt idx="33">
                  <c:v>68.026336915306842</c:v>
                </c:pt>
                <c:pt idx="34">
                  <c:v>67.900488525239368</c:v>
                </c:pt>
                <c:pt idx="35">
                  <c:v>67.757375550153782</c:v>
                </c:pt>
                <c:pt idx="36">
                  <c:v>67.597775432559132</c:v>
                </c:pt>
                <c:pt idx="37">
                  <c:v>67.422607404198317</c:v>
                </c:pt>
                <c:pt idx="38">
                  <c:v>67.232916790432824</c:v>
                </c:pt>
                <c:pt idx="39">
                  <c:v>67.029856251612188</c:v>
                </c:pt>
                <c:pt idx="40">
                  <c:v>66.814664667324834</c:v>
                </c:pt>
                <c:pt idx="41">
                  <c:v>66.5886444639263</c:v>
                </c:pt>
                <c:pt idx="42">
                  <c:v>66.353138229488778</c:v>
                </c:pt>
                <c:pt idx="43">
                  <c:v>66.109505452306337</c:v>
                </c:pt>
                <c:pt idx="44">
                  <c:v>65.859100162966897</c:v>
                </c:pt>
                <c:pt idx="45">
                  <c:v>65.603250163357103</c:v>
                </c:pt>
                <c:pt idx="46">
                  <c:v>65.343238399201681</c:v>
                </c:pt>
                <c:pt idx="47">
                  <c:v>65.080286887727979</c:v>
                </c:pt>
                <c:pt idx="48">
                  <c:v>64.815543460757368</c:v>
                </c:pt>
                <c:pt idx="49">
                  <c:v>64.550071436851738</c:v>
                </c:pt>
                <c:pt idx="50">
                  <c:v>64.284842203013525</c:v>
                </c:pt>
                <c:pt idx="51">
                  <c:v>64.020730573307461</c:v>
                </c:pt>
                <c:pt idx="52">
                  <c:v>63.758512702469687</c:v>
                </c:pt>
                <c:pt idx="53">
                  <c:v>63.498866268450946</c:v>
                </c:pt>
                <c:pt idx="54">
                  <c:v>63.242372598172246</c:v>
                </c:pt>
                <c:pt idx="55">
                  <c:v>62.989520393228872</c:v>
                </c:pt>
                <c:pt idx="56">
                  <c:v>62.740710713496867</c:v>
                </c:pt>
                <c:pt idx="57">
                  <c:v>62.496262892678352</c:v>
                </c:pt>
                <c:pt idx="58">
                  <c:v>62.256421086773393</c:v>
                </c:pt>
                <c:pt idx="59">
                  <c:v>62.021361190523734</c:v>
                </c:pt>
                <c:pt idx="60">
                  <c:v>61.791197894730495</c:v>
                </c:pt>
                <c:pt idx="61">
                  <c:v>61.565991696271276</c:v>
                </c:pt>
                <c:pt idx="62">
                  <c:v>61.345755710514169</c:v>
                </c:pt>
                <c:pt idx="63">
                  <c:v>61.130462171128492</c:v>
                </c:pt>
                <c:pt idx="64">
                  <c:v>60.920048534033896</c:v>
                </c:pt>
                <c:pt idx="65">
                  <c:v>60.714423129871818</c:v>
                </c:pt>
                <c:pt idx="66">
                  <c:v>60.513470332743914</c:v>
                </c:pt>
                <c:pt idx="67">
                  <c:v>60.317055232121476</c:v>
                </c:pt>
                <c:pt idx="68">
                  <c:v>60.125027810059557</c:v>
                </c:pt>
                <c:pt idx="69">
                  <c:v>59.937226637528859</c:v>
                </c:pt>
                <c:pt idx="70">
                  <c:v>59.753482112256165</c:v>
                </c:pt>
                <c:pt idx="71">
                  <c:v>59.573619266401749</c:v>
                </c:pt>
                <c:pt idx="72">
                  <c:v>59.397460176153231</c:v>
                </c:pt>
                <c:pt idx="73">
                  <c:v>59.224826007300948</c:v>
                </c:pt>
                <c:pt idx="74">
                  <c:v>59.055538731460878</c:v>
                </c:pt>
                <c:pt idx="75">
                  <c:v>58.88942254715576</c:v>
                </c:pt>
                <c:pt idx="76">
                  <c:v>58.726305038736378</c:v>
                </c:pt>
                <c:pt idx="77">
                  <c:v>58.566018104355514</c:v>
                </c:pt>
                <c:pt idx="78">
                  <c:v>58.408398682085938</c:v>
                </c:pt>
                <c:pt idx="79">
                  <c:v>58.253289300951877</c:v>
                </c:pt>
                <c:pt idx="80">
                  <c:v>58.100538481235624</c:v>
                </c:pt>
                <c:pt idx="81">
                  <c:v>57.950001006016969</c:v>
                </c:pt>
                <c:pt idx="82">
                  <c:v>57.801538083563052</c:v>
                </c:pt>
                <c:pt idx="83">
                  <c:v>57.655017417958867</c:v>
                </c:pt>
                <c:pt idx="84">
                  <c:v>57.510313203278741</c:v>
                </c:pt>
                <c:pt idx="85">
                  <c:v>57.367306054666635</c:v>
                </c:pt>
                <c:pt idx="86">
                  <c:v>57.225882887924364</c:v>
                </c:pt>
                <c:pt idx="87">
                  <c:v>57.085936757603378</c:v>
                </c:pt>
                <c:pt idx="88">
                  <c:v>56.947366662153804</c:v>
                </c:pt>
                <c:pt idx="89">
                  <c:v>56.810077323396342</c:v>
                </c:pt>
                <c:pt idx="90">
                  <c:v>56.673978946439945</c:v>
                </c:pt>
                <c:pt idx="91">
                  <c:v>56.538986965158941</c:v>
                </c:pt>
                <c:pt idx="92">
                  <c:v>56.405021777457492</c:v>
                </c:pt>
                <c:pt idx="93">
                  <c:v>56.272008473775429</c:v>
                </c:pt>
                <c:pt idx="94">
                  <c:v>56.139876561615594</c:v>
                </c:pt>
                <c:pt idx="95">
                  <c:v>56.008559688290752</c:v>
                </c:pt>
                <c:pt idx="96">
                  <c:v>55.877995363585931</c:v>
                </c:pt>
                <c:pt idx="97">
                  <c:v>55.748124683603208</c:v>
                </c:pt>
                <c:pt idx="98">
                  <c:v>55.618892056691408</c:v>
                </c:pt>
                <c:pt idx="99">
                  <c:v>55.490244932057031</c:v>
                </c:pt>
                <c:pt idx="100">
                  <c:v>55.362133531399529</c:v>
                </c:pt>
                <c:pt idx="101">
                  <c:v>55.23451058370857</c:v>
                </c:pt>
                <c:pt idx="102">
                  <c:v>55.107331063200881</c:v>
                </c:pt>
                <c:pt idx="103">
                  <c:v>54.980551930256027</c:v>
                </c:pt>
                <c:pt idx="104">
                  <c:v>54.854131875133874</c:v>
                </c:pt>
                <c:pt idx="105">
                  <c:v>54.728031064220694</c:v>
                </c:pt>
                <c:pt idx="106">
                  <c:v>54.602210888556044</c:v>
                </c:pt>
                <c:pt idx="107">
                  <c:v>54.476633714442357</c:v>
                </c:pt>
                <c:pt idx="108">
                  <c:v>54.351262636033745</c:v>
                </c:pt>
                <c:pt idx="109">
                  <c:v>54.226061229945543</c:v>
                </c:pt>
                <c:pt idx="110">
                  <c:v>54.1009933121248</c:v>
                </c:pt>
                <c:pt idx="111">
                  <c:v>53.976022697479102</c:v>
                </c:pt>
                <c:pt idx="112">
                  <c:v>53.851112963082521</c:v>
                </c:pt>
                <c:pt idx="113">
                  <c:v>53.726227216166954</c:v>
                </c:pt>
                <c:pt idx="114">
                  <c:v>53.601327868570095</c:v>
                </c:pt>
                <c:pt idx="115">
                  <c:v>53.476376419849551</c:v>
                </c:pt>
                <c:pt idx="116">
                  <c:v>53.351333251887475</c:v>
                </c:pt>
                <c:pt idx="117">
                  <c:v>53.226157438498461</c:v>
                </c:pt>
                <c:pt idx="118">
                  <c:v>53.100806574307924</c:v>
                </c:pt>
                <c:pt idx="119">
                  <c:v>52.975236627974752</c:v>
                </c:pt>
                <c:pt idx="120">
                  <c:v>52.849401825669524</c:v>
                </c:pt>
                <c:pt idx="121">
                  <c:v>52.723254571555884</c:v>
                </c:pt>
                <c:pt idx="122">
                  <c:v>52.596745412815167</c:v>
                </c:pt>
                <c:pt idx="123">
                  <c:v>52.469823057447016</c:v>
                </c:pt>
                <c:pt idx="124">
                  <c:v>52.342434453601484</c:v>
                </c:pt>
                <c:pt idx="125">
                  <c:v>52.214524939467154</c:v>
                </c:pt>
                <c:pt idx="126">
                  <c:v>52.086038472659233</c:v>
                </c:pt>
                <c:pt idx="127">
                  <c:v>51.956917947515322</c:v>
                </c:pt>
                <c:pt idx="128">
                  <c:v>51.827105607605631</c:v>
                </c:pt>
                <c:pt idx="129">
                  <c:v>51.696543558995543</c:v>
                </c:pt>
                <c:pt idx="130">
                  <c:v>51.5651743872723</c:v>
                </c:pt>
                <c:pt idx="131">
                  <c:v>51.432941878008037</c:v>
                </c:pt>
                <c:pt idx="132">
                  <c:v>51.299791836168396</c:v>
                </c:pt>
                <c:pt idx="133">
                  <c:v>51.165672995041788</c:v>
                </c:pt>
                <c:pt idx="134">
                  <c:v>51.030537999696186</c:v>
                </c:pt>
                <c:pt idx="135">
                  <c:v>50.894344443992786</c:v>
                </c:pt>
                <c:pt idx="136">
                  <c:v>50.757055934125468</c:v>
                </c:pt>
                <c:pt idx="137">
                  <c:v>50.618643145928289</c:v>
                </c:pt>
                <c:pt idx="138">
                  <c:v>50.479084838291648</c:v>
                </c:pt>
                <c:pt idx="139">
                  <c:v>50.338368781481293</c:v>
                </c:pt>
                <c:pt idx="140">
                  <c:v>50.196492557486266</c:v>
                </c:pt>
                <c:pt idx="141">
                  <c:v>50.053464190185068</c:v>
                </c:pt>
                <c:pt idx="142">
                  <c:v>49.909302566435713</c:v>
                </c:pt>
                <c:pt idx="143">
                  <c:v>49.764037615289553</c:v>
                </c:pt>
                <c:pt idx="144">
                  <c:v>49.61771022128481</c:v>
                </c:pt>
                <c:pt idx="145">
                  <c:v>49.470371858809642</c:v>
                </c:pt>
                <c:pt idx="146">
                  <c:v>49.322083947195182</c:v>
                </c:pt>
                <c:pt idx="147">
                  <c:v>49.172916939650264</c:v>
                </c:pt>
                <c:pt idx="148">
                  <c:v>49.022949172389652</c:v>
                </c:pt>
                <c:pt idx="149">
                  <c:v>48.872265512309525</c:v>
                </c:pt>
                <c:pt idx="150">
                  <c:v>48.720955851381078</c:v>
                </c:pt>
                <c:pt idx="151">
                  <c:v>48.569113502804576</c:v>
                </c:pt>
                <c:pt idx="152">
                  <c:v>48.416833557404829</c:v>
                </c:pt>
                <c:pt idx="153">
                  <c:v>48.264211258590215</c:v>
                </c:pt>
                <c:pt idx="154">
                  <c:v>48.111340450604722</c:v>
                </c:pt>
                <c:pt idx="155">
                  <c:v>47.958312148240203</c:v>
                </c:pt>
                <c:pt idx="156">
                  <c:v>47.805213267329137</c:v>
                </c:pt>
                <c:pt idx="157">
                  <c:v>47.652125545034167</c:v>
                </c:pt>
                <c:pt idx="158">
                  <c:v>47.499124668051223</c:v>
                </c:pt>
                <c:pt idx="159">
                  <c:v>47.346279616158142</c:v>
                </c:pt>
                <c:pt idx="160">
                  <c:v>47.193652218757776</c:v>
                </c:pt>
                <c:pt idx="161">
                  <c:v>47.041296913695753</c:v>
                </c:pt>
                <c:pt idx="162">
                  <c:v>46.889260691002178</c:v>
                </c:pt>
                <c:pt idx="163">
                  <c:v>46.737583199447158</c:v>
                </c:pt>
                <c:pt idx="164">
                  <c:v>46.586296990883241</c:v>
                </c:pt>
                <c:pt idx="165">
                  <c:v>46.435427876115241</c:v>
                </c:pt>
                <c:pt idx="166">
                  <c:v>46.284995366244267</c:v>
                </c:pt>
                <c:pt idx="167">
                  <c:v>46.135013174781932</c:v>
                </c:pt>
                <c:pt idx="168">
                  <c:v>45.985489758017543</c:v>
                </c:pt>
                <c:pt idx="169">
                  <c:v>45.836428873850124</c:v>
                </c:pt>
                <c:pt idx="170">
                  <c:v>45.687830142309174</c:v>
                </c:pt>
                <c:pt idx="171">
                  <c:v>45.539689594067518</c:v>
                </c:pt>
                <c:pt idx="172">
                  <c:v>45.392000196227499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67.983000000000004</c:v>
                </c:pt>
                <c:pt idx="1">
                  <c:v>67.082999999999998</c:v>
                </c:pt>
                <c:pt idx="2">
                  <c:v>67.117000000000004</c:v>
                </c:pt>
                <c:pt idx="3">
                  <c:v>65.716999999999999</c:v>
                </c:pt>
                <c:pt idx="4">
                  <c:v>68.316999999999993</c:v>
                </c:pt>
                <c:pt idx="5">
                  <c:v>68.582999999999998</c:v>
                </c:pt>
                <c:pt idx="6">
                  <c:v>66.882999999999996</c:v>
                </c:pt>
                <c:pt idx="7">
                  <c:v>67.099999999999994</c:v>
                </c:pt>
                <c:pt idx="8">
                  <c:v>69.900000000000006</c:v>
                </c:pt>
                <c:pt idx="9">
                  <c:v>67.3</c:v>
                </c:pt>
                <c:pt idx="10">
                  <c:v>67.45</c:v>
                </c:pt>
                <c:pt idx="11">
                  <c:v>66.55</c:v>
                </c:pt>
                <c:pt idx="12">
                  <c:v>68.816999999999993</c:v>
                </c:pt>
                <c:pt idx="13">
                  <c:v>68.75</c:v>
                </c:pt>
                <c:pt idx="14">
                  <c:v>67.082999999999998</c:v>
                </c:pt>
                <c:pt idx="15">
                  <c:v>67.3</c:v>
                </c:pt>
                <c:pt idx="16">
                  <c:v>67.683000000000007</c:v>
                </c:pt>
                <c:pt idx="17">
                  <c:v>69.716999999999999</c:v>
                </c:pt>
                <c:pt idx="18">
                  <c:v>67.216999999999999</c:v>
                </c:pt>
                <c:pt idx="19">
                  <c:v>68.332999999999998</c:v>
                </c:pt>
                <c:pt idx="20">
                  <c:v>67.367000000000004</c:v>
                </c:pt>
                <c:pt idx="21">
                  <c:v>68.8</c:v>
                </c:pt>
                <c:pt idx="22">
                  <c:v>69.983000000000004</c:v>
                </c:pt>
                <c:pt idx="23">
                  <c:v>71.3</c:v>
                </c:pt>
                <c:pt idx="24">
                  <c:v>70.733000000000004</c:v>
                </c:pt>
                <c:pt idx="25">
                  <c:v>72.582999999999998</c:v>
                </c:pt>
                <c:pt idx="26">
                  <c:v>71.066999999999993</c:v>
                </c:pt>
                <c:pt idx="27">
                  <c:v>73.566999999999993</c:v>
                </c:pt>
                <c:pt idx="28">
                  <c:v>72.933000000000007</c:v>
                </c:pt>
                <c:pt idx="29">
                  <c:v>73.099999999999994</c:v>
                </c:pt>
                <c:pt idx="30">
                  <c:v>71.617000000000004</c:v>
                </c:pt>
                <c:pt idx="31">
                  <c:v>75.2</c:v>
                </c:pt>
                <c:pt idx="32">
                  <c:v>75.599999999999994</c:v>
                </c:pt>
                <c:pt idx="33">
                  <c:v>77.45</c:v>
                </c:pt>
                <c:pt idx="34">
                  <c:v>78.167000000000002</c:v>
                </c:pt>
                <c:pt idx="35">
                  <c:v>81.332999999999998</c:v>
                </c:pt>
                <c:pt idx="36">
                  <c:v>82.466999999999999</c:v>
                </c:pt>
                <c:pt idx="37">
                  <c:v>86.3</c:v>
                </c:pt>
                <c:pt idx="38">
                  <c:v>88.667000000000002</c:v>
                </c:pt>
                <c:pt idx="39">
                  <c:v>92.632999999999996</c:v>
                </c:pt>
                <c:pt idx="40">
                  <c:v>98.632999999999996</c:v>
                </c:pt>
                <c:pt idx="41">
                  <c:v>109.06699999999999</c:v>
                </c:pt>
                <c:pt idx="42">
                  <c:v>120.85</c:v>
                </c:pt>
                <c:pt idx="43">
                  <c:v>137.44999999999999</c:v>
                </c:pt>
                <c:pt idx="44">
                  <c:v>152.983</c:v>
                </c:pt>
                <c:pt idx="45">
                  <c:v>170</c:v>
                </c:pt>
                <c:pt idx="46">
                  <c:v>186.05</c:v>
                </c:pt>
                <c:pt idx="47">
                  <c:v>201.55</c:v>
                </c:pt>
                <c:pt idx="48">
                  <c:v>213.233</c:v>
                </c:pt>
                <c:pt idx="49">
                  <c:v>223.167</c:v>
                </c:pt>
                <c:pt idx="50">
                  <c:v>227.167</c:v>
                </c:pt>
                <c:pt idx="51">
                  <c:v>226.7</c:v>
                </c:pt>
                <c:pt idx="52">
                  <c:v>224.61699999999999</c:v>
                </c:pt>
                <c:pt idx="53">
                  <c:v>214.483</c:v>
                </c:pt>
                <c:pt idx="54">
                  <c:v>197.9</c:v>
                </c:pt>
                <c:pt idx="55">
                  <c:v>171.45</c:v>
                </c:pt>
                <c:pt idx="56">
                  <c:v>134.167</c:v>
                </c:pt>
                <c:pt idx="57">
                  <c:v>94.382999999999996</c:v>
                </c:pt>
                <c:pt idx="58">
                  <c:v>73.066999999999993</c:v>
                </c:pt>
                <c:pt idx="59">
                  <c:v>67.183000000000007</c:v>
                </c:pt>
                <c:pt idx="60">
                  <c:v>65.983000000000004</c:v>
                </c:pt>
                <c:pt idx="61">
                  <c:v>67.382999999999996</c:v>
                </c:pt>
                <c:pt idx="62">
                  <c:v>67.066999999999993</c:v>
                </c:pt>
                <c:pt idx="63">
                  <c:v>74.382999999999996</c:v>
                </c:pt>
                <c:pt idx="64">
                  <c:v>74.55</c:v>
                </c:pt>
                <c:pt idx="65">
                  <c:v>77.582999999999998</c:v>
                </c:pt>
                <c:pt idx="66">
                  <c:v>84.05</c:v>
                </c:pt>
                <c:pt idx="67">
                  <c:v>92.55</c:v>
                </c:pt>
                <c:pt idx="68">
                  <c:v>103.483</c:v>
                </c:pt>
                <c:pt idx="69">
                  <c:v>115.283</c:v>
                </c:pt>
                <c:pt idx="70">
                  <c:v>127.7</c:v>
                </c:pt>
                <c:pt idx="71">
                  <c:v>139.96700000000001</c:v>
                </c:pt>
                <c:pt idx="72">
                  <c:v>150.333</c:v>
                </c:pt>
                <c:pt idx="73">
                  <c:v>160.6</c:v>
                </c:pt>
                <c:pt idx="74">
                  <c:v>167.21700000000001</c:v>
                </c:pt>
                <c:pt idx="75">
                  <c:v>168.1</c:v>
                </c:pt>
                <c:pt idx="76">
                  <c:v>166.6</c:v>
                </c:pt>
                <c:pt idx="77">
                  <c:v>159.667</c:v>
                </c:pt>
                <c:pt idx="78">
                  <c:v>146.083</c:v>
                </c:pt>
                <c:pt idx="79">
                  <c:v>121.483</c:v>
                </c:pt>
                <c:pt idx="80">
                  <c:v>92.816999999999993</c:v>
                </c:pt>
                <c:pt idx="81">
                  <c:v>71.400000000000006</c:v>
                </c:pt>
                <c:pt idx="82">
                  <c:v>62.517000000000003</c:v>
                </c:pt>
                <c:pt idx="83">
                  <c:v>59.417000000000002</c:v>
                </c:pt>
                <c:pt idx="84">
                  <c:v>58.933</c:v>
                </c:pt>
                <c:pt idx="85">
                  <c:v>59.667000000000002</c:v>
                </c:pt>
                <c:pt idx="86">
                  <c:v>59.65</c:v>
                </c:pt>
                <c:pt idx="87">
                  <c:v>57.9</c:v>
                </c:pt>
                <c:pt idx="88">
                  <c:v>58.082999999999998</c:v>
                </c:pt>
                <c:pt idx="89">
                  <c:v>59.6</c:v>
                </c:pt>
                <c:pt idx="90">
                  <c:v>58</c:v>
                </c:pt>
                <c:pt idx="91">
                  <c:v>57.082999999999998</c:v>
                </c:pt>
                <c:pt idx="92">
                  <c:v>57.85</c:v>
                </c:pt>
                <c:pt idx="93">
                  <c:v>56.133000000000003</c:v>
                </c:pt>
                <c:pt idx="94">
                  <c:v>57.533000000000001</c:v>
                </c:pt>
                <c:pt idx="95">
                  <c:v>56.817</c:v>
                </c:pt>
                <c:pt idx="96">
                  <c:v>59.5</c:v>
                </c:pt>
                <c:pt idx="97">
                  <c:v>56.732999999999997</c:v>
                </c:pt>
                <c:pt idx="98">
                  <c:v>55.982999999999997</c:v>
                </c:pt>
                <c:pt idx="99">
                  <c:v>58.832999999999998</c:v>
                </c:pt>
                <c:pt idx="100">
                  <c:v>56.917000000000002</c:v>
                </c:pt>
                <c:pt idx="101">
                  <c:v>56.917000000000002</c:v>
                </c:pt>
                <c:pt idx="102">
                  <c:v>56.183</c:v>
                </c:pt>
                <c:pt idx="103">
                  <c:v>55.332999999999998</c:v>
                </c:pt>
                <c:pt idx="104">
                  <c:v>56.75</c:v>
                </c:pt>
                <c:pt idx="105">
                  <c:v>56.116999999999997</c:v>
                </c:pt>
                <c:pt idx="106">
                  <c:v>58.332999999999998</c:v>
                </c:pt>
                <c:pt idx="107">
                  <c:v>57.433</c:v>
                </c:pt>
                <c:pt idx="108">
                  <c:v>58.85</c:v>
                </c:pt>
                <c:pt idx="109">
                  <c:v>62.582999999999998</c:v>
                </c:pt>
                <c:pt idx="110">
                  <c:v>60.616999999999997</c:v>
                </c:pt>
                <c:pt idx="111">
                  <c:v>62.1</c:v>
                </c:pt>
                <c:pt idx="112">
                  <c:v>62.5</c:v>
                </c:pt>
                <c:pt idx="113">
                  <c:v>65.05</c:v>
                </c:pt>
                <c:pt idx="114">
                  <c:v>61.582999999999998</c:v>
                </c:pt>
                <c:pt idx="115">
                  <c:v>58.982999999999997</c:v>
                </c:pt>
                <c:pt idx="116">
                  <c:v>57.116999999999997</c:v>
                </c:pt>
                <c:pt idx="117">
                  <c:v>57.25</c:v>
                </c:pt>
                <c:pt idx="118">
                  <c:v>52.366999999999997</c:v>
                </c:pt>
                <c:pt idx="119">
                  <c:v>52.732999999999997</c:v>
                </c:pt>
                <c:pt idx="120">
                  <c:v>52.732999999999997</c:v>
                </c:pt>
                <c:pt idx="121">
                  <c:v>55.667000000000002</c:v>
                </c:pt>
                <c:pt idx="122">
                  <c:v>52.1</c:v>
                </c:pt>
                <c:pt idx="123">
                  <c:v>53.082999999999998</c:v>
                </c:pt>
                <c:pt idx="124">
                  <c:v>51.883000000000003</c:v>
                </c:pt>
                <c:pt idx="125">
                  <c:v>53.267000000000003</c:v>
                </c:pt>
                <c:pt idx="126">
                  <c:v>51.25</c:v>
                </c:pt>
                <c:pt idx="127">
                  <c:v>49.716999999999999</c:v>
                </c:pt>
                <c:pt idx="128">
                  <c:v>51.767000000000003</c:v>
                </c:pt>
                <c:pt idx="129">
                  <c:v>50.716999999999999</c:v>
                </c:pt>
                <c:pt idx="130">
                  <c:v>50.582999999999998</c:v>
                </c:pt>
                <c:pt idx="131">
                  <c:v>49.716999999999999</c:v>
                </c:pt>
                <c:pt idx="132">
                  <c:v>48.2</c:v>
                </c:pt>
                <c:pt idx="133">
                  <c:v>50.383000000000003</c:v>
                </c:pt>
                <c:pt idx="134">
                  <c:v>50.616999999999997</c:v>
                </c:pt>
                <c:pt idx="135">
                  <c:v>50.232999999999997</c:v>
                </c:pt>
                <c:pt idx="136">
                  <c:v>52.6</c:v>
                </c:pt>
                <c:pt idx="137">
                  <c:v>52.75</c:v>
                </c:pt>
                <c:pt idx="138">
                  <c:v>52.017000000000003</c:v>
                </c:pt>
                <c:pt idx="139">
                  <c:v>51.5</c:v>
                </c:pt>
                <c:pt idx="140">
                  <c:v>53.167000000000002</c:v>
                </c:pt>
                <c:pt idx="141">
                  <c:v>54.267000000000003</c:v>
                </c:pt>
                <c:pt idx="142">
                  <c:v>54.8</c:v>
                </c:pt>
                <c:pt idx="143">
                  <c:v>56.65</c:v>
                </c:pt>
                <c:pt idx="144">
                  <c:v>52.933</c:v>
                </c:pt>
                <c:pt idx="145">
                  <c:v>53.383000000000003</c:v>
                </c:pt>
                <c:pt idx="146">
                  <c:v>48.716999999999999</c:v>
                </c:pt>
                <c:pt idx="147">
                  <c:v>49.232999999999997</c:v>
                </c:pt>
                <c:pt idx="148">
                  <c:v>49.033000000000001</c:v>
                </c:pt>
                <c:pt idx="149">
                  <c:v>49.183</c:v>
                </c:pt>
                <c:pt idx="150">
                  <c:v>47.75</c:v>
                </c:pt>
                <c:pt idx="151">
                  <c:v>48.232999999999997</c:v>
                </c:pt>
                <c:pt idx="152">
                  <c:v>48.482999999999997</c:v>
                </c:pt>
                <c:pt idx="153">
                  <c:v>46.667000000000002</c:v>
                </c:pt>
                <c:pt idx="154">
                  <c:v>49.65</c:v>
                </c:pt>
                <c:pt idx="155">
                  <c:v>47.216999999999999</c:v>
                </c:pt>
                <c:pt idx="156">
                  <c:v>46.817</c:v>
                </c:pt>
                <c:pt idx="157">
                  <c:v>48.15</c:v>
                </c:pt>
                <c:pt idx="158">
                  <c:v>47.533000000000001</c:v>
                </c:pt>
                <c:pt idx="159">
                  <c:v>47.8</c:v>
                </c:pt>
                <c:pt idx="160">
                  <c:v>48.116999999999997</c:v>
                </c:pt>
                <c:pt idx="161">
                  <c:v>45.332999999999998</c:v>
                </c:pt>
                <c:pt idx="162">
                  <c:v>49.55</c:v>
                </c:pt>
                <c:pt idx="163">
                  <c:v>47.1</c:v>
                </c:pt>
                <c:pt idx="164">
                  <c:v>45.95</c:v>
                </c:pt>
                <c:pt idx="165">
                  <c:v>46.616999999999997</c:v>
                </c:pt>
                <c:pt idx="166">
                  <c:v>46.317</c:v>
                </c:pt>
                <c:pt idx="167">
                  <c:v>45.25</c:v>
                </c:pt>
                <c:pt idx="168">
                  <c:v>45.366999999999997</c:v>
                </c:pt>
                <c:pt idx="169">
                  <c:v>47.533000000000001</c:v>
                </c:pt>
                <c:pt idx="170">
                  <c:v>45.883000000000003</c:v>
                </c:pt>
                <c:pt idx="171">
                  <c:v>45.616999999999997</c:v>
                </c:pt>
                <c:pt idx="172">
                  <c:v>43.933</c:v>
                </c:pt>
                <c:pt idx="173">
                  <c:v>44.466999999999999</c:v>
                </c:pt>
                <c:pt idx="174">
                  <c:v>45.55</c:v>
                </c:pt>
                <c:pt idx="175">
                  <c:v>46.183</c:v>
                </c:pt>
                <c:pt idx="176">
                  <c:v>47.417000000000002</c:v>
                </c:pt>
                <c:pt idx="177">
                  <c:v>45.433</c:v>
                </c:pt>
                <c:pt idx="178">
                  <c:v>45.082999999999998</c:v>
                </c:pt>
                <c:pt idx="179">
                  <c:v>45</c:v>
                </c:pt>
                <c:pt idx="180">
                  <c:v>45.65</c:v>
                </c:pt>
                <c:pt idx="181">
                  <c:v>46.7</c:v>
                </c:pt>
                <c:pt idx="182">
                  <c:v>44.082999999999998</c:v>
                </c:pt>
                <c:pt idx="183">
                  <c:v>43.917000000000002</c:v>
                </c:pt>
                <c:pt idx="184">
                  <c:v>44.783000000000001</c:v>
                </c:pt>
                <c:pt idx="185">
                  <c:v>43.15</c:v>
                </c:pt>
                <c:pt idx="186">
                  <c:v>42.933</c:v>
                </c:pt>
                <c:pt idx="187">
                  <c:v>43.466999999999999</c:v>
                </c:pt>
                <c:pt idx="188">
                  <c:v>45.133000000000003</c:v>
                </c:pt>
                <c:pt idx="189">
                  <c:v>44.616999999999997</c:v>
                </c:pt>
                <c:pt idx="190">
                  <c:v>43.966999999999999</c:v>
                </c:pt>
                <c:pt idx="191">
                  <c:v>44.332999999999998</c:v>
                </c:pt>
                <c:pt idx="192">
                  <c:v>42.466999999999999</c:v>
                </c:pt>
                <c:pt idx="193">
                  <c:v>45.082999999999998</c:v>
                </c:pt>
                <c:pt idx="194">
                  <c:v>43.25</c:v>
                </c:pt>
                <c:pt idx="195">
                  <c:v>44.883000000000003</c:v>
                </c:pt>
                <c:pt idx="196">
                  <c:v>45.466999999999999</c:v>
                </c:pt>
                <c:pt idx="197">
                  <c:v>44.25</c:v>
                </c:pt>
                <c:pt idx="198">
                  <c:v>42.716999999999999</c:v>
                </c:pt>
                <c:pt idx="199">
                  <c:v>42.283000000000001</c:v>
                </c:pt>
                <c:pt idx="200">
                  <c:v>44.267000000000003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65.75391271785162</c:v>
                </c:pt>
                <c:pt idx="1">
                  <c:v>66.034456388534338</c:v>
                </c:pt>
                <c:pt idx="2">
                  <c:v>66.314690711078796</c:v>
                </c:pt>
                <c:pt idx="3">
                  <c:v>66.594408024290075</c:v>
                </c:pt>
                <c:pt idx="4">
                  <c:v>66.873367631441269</c:v>
                </c:pt>
                <c:pt idx="5">
                  <c:v>67.151292456748934</c:v>
                </c:pt>
                <c:pt idx="6">
                  <c:v>67.427865619289207</c:v>
                </c:pt>
                <c:pt idx="7">
                  <c:v>67.702726999399843</c:v>
                </c:pt>
                <c:pt idx="8">
                  <c:v>67.975469908520111</c:v>
                </c:pt>
                <c:pt idx="9">
                  <c:v>68.245638027977378</c:v>
                </c:pt>
                <c:pt idx="10">
                  <c:v>68.512722867270853</c:v>
                </c:pt>
                <c:pt idx="11">
                  <c:v>68.776162126996965</c:v>
                </c:pt>
                <c:pt idx="12">
                  <c:v>69.035339565557408</c:v>
                </c:pt>
                <c:pt idx="13">
                  <c:v>69.28958730739248</c:v>
                </c:pt>
                <c:pt idx="14">
                  <c:v>69.538192059622929</c:v>
                </c:pt>
                <c:pt idx="15">
                  <c:v>69.780407515761837</c:v>
                </c:pt>
                <c:pt idx="16">
                  <c:v>70.015476441789204</c:v>
                </c:pt>
                <c:pt idx="17">
                  <c:v>70.242667713479321</c:v>
                </c:pt>
                <c:pt idx="18">
                  <c:v>70.461336077966067</c:v>
                </c:pt>
                <c:pt idx="19">
                  <c:v>70.671015819820624</c:v>
                </c:pt>
                <c:pt idx="20">
                  <c:v>70.871563951748897</c:v>
                </c:pt>
                <c:pt idx="21">
                  <c:v>71.063374039360198</c:v>
                </c:pt>
                <c:pt idx="22">
                  <c:v>71.247688113564891</c:v>
                </c:pt>
                <c:pt idx="23">
                  <c:v>71.427040788973628</c:v>
                </c:pt>
                <c:pt idx="24">
                  <c:v>71.605875675105935</c:v>
                </c:pt>
                <c:pt idx="25">
                  <c:v>71.791377805797481</c:v>
                </c:pt>
                <c:pt idx="26">
                  <c:v>71.994564791980011</c:v>
                </c:pt>
                <c:pt idx="27">
                  <c:v>72.231670735541314</c:v>
                </c:pt>
                <c:pt idx="28">
                  <c:v>72.525837201548185</c:v>
                </c:pt>
                <c:pt idx="29">
                  <c:v>72.909091345706699</c:v>
                </c:pt>
                <c:pt idx="30">
                  <c:v>73.424540055370187</c:v>
                </c:pt>
                <c:pt idx="31">
                  <c:v>74.128639965046048</c:v>
                </c:pt>
                <c:pt idx="32">
                  <c:v>75.093318812904457</c:v>
                </c:pt>
                <c:pt idx="33">
                  <c:v>76.407630447752709</c:v>
                </c:pt>
                <c:pt idx="34">
                  <c:v>78.178535620728383</c:v>
                </c:pt>
                <c:pt idx="35">
                  <c:v>80.530330446114519</c:v>
                </c:pt>
                <c:pt idx="36">
                  <c:v>83.602215178798545</c:v>
                </c:pt>
                <c:pt idx="37">
                  <c:v>87.543530477833386</c:v>
                </c:pt>
                <c:pt idx="38">
                  <c:v>92.506307050471364</c:v>
                </c:pt>
                <c:pt idx="39">
                  <c:v>98.634990528637672</c:v>
                </c:pt>
                <c:pt idx="40">
                  <c:v>106.05351671648943</c:v>
                </c:pt>
                <c:pt idx="41">
                  <c:v>114.85030525429542</c:v>
                </c:pt>
                <c:pt idx="42">
                  <c:v>125.06217288889864</c:v>
                </c:pt>
                <c:pt idx="43">
                  <c:v>136.6585703236718</c:v>
                </c:pt>
                <c:pt idx="44">
                  <c:v>149.52775630834699</c:v>
                </c:pt>
                <c:pt idx="45">
                  <c:v>163.46598293596662</c:v>
                </c:pt>
                <c:pt idx="46">
                  <c:v>178.16754696856739</c:v>
                </c:pt>
                <c:pt idx="47">
                  <c:v>193.20280676569652</c:v>
                </c:pt>
                <c:pt idx="48">
                  <c:v>207.94754995738114</c:v>
                </c:pt>
                <c:pt idx="49">
                  <c:v>221.40334846220628</c:v>
                </c:pt>
                <c:pt idx="50">
                  <c:v>231.89184856807856</c:v>
                </c:pt>
                <c:pt idx="51">
                  <c:v>236.81671003651249</c:v>
                </c:pt>
                <c:pt idx="52">
                  <c:v>232.99875823174031</c:v>
                </c:pt>
                <c:pt idx="53">
                  <c:v>218.04493265020503</c:v>
                </c:pt>
                <c:pt idx="54">
                  <c:v>192.33515104179563</c:v>
                </c:pt>
                <c:pt idx="55">
                  <c:v>160.05056108946636</c:v>
                </c:pt>
                <c:pt idx="56">
                  <c:v>127.82506976072321</c:v>
                </c:pt>
                <c:pt idx="57">
                  <c:v>101.6049699586288</c:v>
                </c:pt>
                <c:pt idx="58">
                  <c:v>84.10482130192176</c:v>
                </c:pt>
                <c:pt idx="59">
                  <c:v>74.623857013913621</c:v>
                </c:pt>
                <c:pt idx="60">
                  <c:v>70.728288670111496</c:v>
                </c:pt>
                <c:pt idx="61">
                  <c:v>70.05427416039204</c:v>
                </c:pt>
                <c:pt idx="62">
                  <c:v>71.137623062219987</c:v>
                </c:pt>
                <c:pt idx="63">
                  <c:v>73.367340700539941</c:v>
                </c:pt>
                <c:pt idx="64">
                  <c:v>76.63177140646367</c:v>
                </c:pt>
                <c:pt idx="65">
                  <c:v>81.026545432725129</c:v>
                </c:pt>
                <c:pt idx="66">
                  <c:v>86.696956769163876</c:v>
                </c:pt>
                <c:pt idx="67">
                  <c:v>93.763398584896947</c:v>
                </c:pt>
                <c:pt idx="68">
                  <c:v>102.27927499918445</c:v>
                </c:pt>
                <c:pt idx="69">
                  <c:v>112.19903122969772</c:v>
                </c:pt>
                <c:pt idx="70">
                  <c:v>123.34989232706056</c:v>
                </c:pt>
                <c:pt idx="71">
                  <c:v>135.3992996996318</c:v>
                </c:pt>
                <c:pt idx="72">
                  <c:v>147.78949875796033</c:v>
                </c:pt>
                <c:pt idx="73">
                  <c:v>159.58233840429719</c:v>
                </c:pt>
                <c:pt idx="74">
                  <c:v>169.19062380850229</c:v>
                </c:pt>
                <c:pt idx="75">
                  <c:v>174.1884133232316</c:v>
                </c:pt>
                <c:pt idx="76">
                  <c:v>171.72458181213949</c:v>
                </c:pt>
                <c:pt idx="77">
                  <c:v>159.96173093403979</c:v>
                </c:pt>
                <c:pt idx="78">
                  <c:v>139.91322684410045</c:v>
                </c:pt>
                <c:pt idx="79">
                  <c:v>115.91833060916768</c:v>
                </c:pt>
                <c:pt idx="80">
                  <c:v>93.68312372181299</c:v>
                </c:pt>
                <c:pt idx="81">
                  <c:v>77.242252190125569</c:v>
                </c:pt>
                <c:pt idx="82">
                  <c:v>67.404857126071434</c:v>
                </c:pt>
                <c:pt idx="83">
                  <c:v>62.574985924049798</c:v>
                </c:pt>
                <c:pt idx="84">
                  <c:v>60.566448297009174</c:v>
                </c:pt>
                <c:pt idx="85">
                  <c:v>59.787048192513247</c:v>
                </c:pt>
                <c:pt idx="86">
                  <c:v>59.429998758214857</c:v>
                </c:pt>
                <c:pt idx="87">
                  <c:v>59.189157984867606</c:v>
                </c:pt>
                <c:pt idx="88">
                  <c:v>58.974713842498396</c:v>
                </c:pt>
                <c:pt idx="89">
                  <c:v>58.765917494937632</c:v>
                </c:pt>
                <c:pt idx="90">
                  <c:v>58.558915520688458</c:v>
                </c:pt>
                <c:pt idx="91">
                  <c:v>58.353086106358298</c:v>
                </c:pt>
                <c:pt idx="92">
                  <c:v>58.148300987378967</c:v>
                </c:pt>
                <c:pt idx="93">
                  <c:v>57.944501501213729</c:v>
                </c:pt>
                <c:pt idx="94">
                  <c:v>57.741658209521027</c:v>
                </c:pt>
                <c:pt idx="95">
                  <c:v>57.539798346010762</c:v>
                </c:pt>
                <c:pt idx="96">
                  <c:v>57.339084815048842</c:v>
                </c:pt>
                <c:pt idx="97">
                  <c:v>57.139995461580334</c:v>
                </c:pt>
                <c:pt idx="98">
                  <c:v>56.943697276447317</c:v>
                </c:pt>
                <c:pt idx="99">
                  <c:v>56.752764103661178</c:v>
                </c:pt>
                <c:pt idx="100">
                  <c:v>56.572430520762957</c:v>
                </c:pt>
                <c:pt idx="101">
                  <c:v>56.412559144395523</c:v>
                </c:pt>
                <c:pt idx="102">
                  <c:v>56.290342409918807</c:v>
                </c:pt>
                <c:pt idx="103">
                  <c:v>56.233372998980606</c:v>
                </c:pt>
                <c:pt idx="104">
                  <c:v>56.282057942865343</c:v>
                </c:pt>
                <c:pt idx="105">
                  <c:v>56.489495947354847</c:v>
                </c:pt>
                <c:pt idx="106">
                  <c:v>56.916103146317532</c:v>
                </c:pt>
                <c:pt idx="107">
                  <c:v>57.615798166276555</c:v>
                </c:pt>
                <c:pt idx="108">
                  <c:v>58.611090610723998</c:v>
                </c:pt>
                <c:pt idx="109">
                  <c:v>59.857623324747962</c:v>
                </c:pt>
                <c:pt idx="110">
                  <c:v>61.207510163201121</c:v>
                </c:pt>
                <c:pt idx="111">
                  <c:v>62.395618342636567</c:v>
                </c:pt>
                <c:pt idx="112">
                  <c:v>63.083014973298226</c:v>
                </c:pt>
                <c:pt idx="113">
                  <c:v>62.973873057708502</c:v>
                </c:pt>
                <c:pt idx="114">
                  <c:v>61.965659125555597</c:v>
                </c:pt>
                <c:pt idx="115">
                  <c:v>60.235928803612182</c:v>
                </c:pt>
                <c:pt idx="116">
                  <c:v>58.183964543117305</c:v>
                </c:pt>
                <c:pt idx="117">
                  <c:v>56.248141061241128</c:v>
                </c:pt>
                <c:pt idx="118">
                  <c:v>54.720845562551723</c:v>
                </c:pt>
                <c:pt idx="119">
                  <c:v>53.676915526104501</c:v>
                </c:pt>
                <c:pt idx="120">
                  <c:v>53.028875015015061</c:v>
                </c:pt>
                <c:pt idx="121">
                  <c:v>52.632991415328959</c:v>
                </c:pt>
                <c:pt idx="122">
                  <c:v>52.367499583379349</c:v>
                </c:pt>
                <c:pt idx="123">
                  <c:v>52.158133223610157</c:v>
                </c:pt>
                <c:pt idx="124">
                  <c:v>51.969497769889365</c:v>
                </c:pt>
                <c:pt idx="125">
                  <c:v>51.78797928532375</c:v>
                </c:pt>
                <c:pt idx="126">
                  <c:v>51.609308276258623</c:v>
                </c:pt>
                <c:pt idx="127">
                  <c:v>51.432428708698858</c:v>
                </c:pt>
                <c:pt idx="128">
                  <c:v>51.257227825236669</c:v>
                </c:pt>
                <c:pt idx="129">
                  <c:v>51.08397536863162</c:v>
                </c:pt>
                <c:pt idx="130">
                  <c:v>50.91355868745601</c:v>
                </c:pt>
                <c:pt idx="131">
                  <c:v>50.748548148798896</c:v>
                </c:pt>
                <c:pt idx="132">
                  <c:v>50.595762447357615</c:v>
                </c:pt>
                <c:pt idx="133">
                  <c:v>50.471279975180067</c:v>
                </c:pt>
                <c:pt idx="134">
                  <c:v>50.408091156045565</c:v>
                </c:pt>
                <c:pt idx="135">
                  <c:v>50.463622664732071</c:v>
                </c:pt>
                <c:pt idx="136">
                  <c:v>50.718865096291808</c:v>
                </c:pt>
                <c:pt idx="137">
                  <c:v>51.256169475356202</c:v>
                </c:pt>
                <c:pt idx="138">
                  <c:v>52.107582310279653</c:v>
                </c:pt>
                <c:pt idx="139">
                  <c:v>53.187902753120966</c:v>
                </c:pt>
                <c:pt idx="140">
                  <c:v>54.258648193620132</c:v>
                </c:pt>
                <c:pt idx="141">
                  <c:v>54.978206522641166</c:v>
                </c:pt>
                <c:pt idx="142">
                  <c:v>55.046688246942182</c:v>
                </c:pt>
                <c:pt idx="143">
                  <c:v>54.369379880326136</c:v>
                </c:pt>
                <c:pt idx="144">
                  <c:v>53.120232832310201</c:v>
                </c:pt>
                <c:pt idx="145">
                  <c:v>51.649414132483621</c:v>
                </c:pt>
                <c:pt idx="146">
                  <c:v>50.301505330404979</c:v>
                </c:pt>
                <c:pt idx="147">
                  <c:v>49.273791527347164</c:v>
                </c:pt>
                <c:pt idx="148">
                  <c:v>48.590897475893328</c:v>
                </c:pt>
                <c:pt idx="149">
                  <c:v>48.170874006455193</c:v>
                </c:pt>
                <c:pt idx="150">
                  <c:v>47.908177570125197</c:v>
                </c:pt>
                <c:pt idx="151">
                  <c:v>47.722375506606227</c:v>
                </c:pt>
                <c:pt idx="152">
                  <c:v>47.567876730327541</c:v>
                </c:pt>
                <c:pt idx="153">
                  <c:v>47.424103190364619</c:v>
                </c:pt>
                <c:pt idx="154">
                  <c:v>47.283401358887502</c:v>
                </c:pt>
                <c:pt idx="155">
                  <c:v>47.14334740486327</c:v>
                </c:pt>
                <c:pt idx="156">
                  <c:v>47.003238412618778</c:v>
                </c:pt>
                <c:pt idx="157">
                  <c:v>46.862845705169271</c:v>
                </c:pt>
                <c:pt idx="158">
                  <c:v>46.722057062515283</c:v>
                </c:pt>
                <c:pt idx="159">
                  <c:v>46.580792100428191</c:v>
                </c:pt>
                <c:pt idx="160">
                  <c:v>46.438985398670781</c:v>
                </c:pt>
                <c:pt idx="161">
                  <c:v>46.296583341344764</c:v>
                </c:pt>
                <c:pt idx="162">
                  <c:v>46.153543158277877</c:v>
                </c:pt>
                <c:pt idx="163">
                  <c:v>46.009832172570434</c:v>
                </c:pt>
                <c:pt idx="164">
                  <c:v>45.86542699419541</c:v>
                </c:pt>
                <c:pt idx="165">
                  <c:v>45.720312658282133</c:v>
                </c:pt>
                <c:pt idx="166">
                  <c:v>45.574481735413272</c:v>
                </c:pt>
                <c:pt idx="167">
                  <c:v>45.427933439978311</c:v>
                </c:pt>
                <c:pt idx="168">
                  <c:v>45.280672758065037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65.753912710431919</c:v>
                </c:pt>
                <c:pt idx="1">
                  <c:v>66.034456370837987</c:v>
                </c:pt>
                <c:pt idx="2">
                  <c:v>66.314690669542784</c:v>
                </c:pt>
                <c:pt idx="3">
                  <c:v>66.594407928347906</c:v>
                </c:pt>
                <c:pt idx="4">
                  <c:v>66.87336741335011</c:v>
                </c:pt>
                <c:pt idx="5">
                  <c:v>67.151291968871888</c:v>
                </c:pt>
                <c:pt idx="6">
                  <c:v>67.427864545234243</c:v>
                </c:pt>
                <c:pt idx="7">
                  <c:v>67.702724672453186</c:v>
                </c:pt>
                <c:pt idx="8">
                  <c:v>67.975464947281111</c:v>
                </c:pt>
                <c:pt idx="9">
                  <c:v>68.24562761829047</c:v>
                </c:pt>
                <c:pt idx="10">
                  <c:v>68.512701372689833</c:v>
                </c:pt>
                <c:pt idx="11">
                  <c:v>68.776118448860714</c:v>
                </c:pt>
                <c:pt idx="12">
                  <c:v>69.035252219559382</c:v>
                </c:pt>
                <c:pt idx="13">
                  <c:v>69.289415411411696</c:v>
                </c:pt>
                <c:pt idx="14">
                  <c:v>69.537859145490913</c:v>
                </c:pt>
                <c:pt idx="15">
                  <c:v>69.779772999820011</c:v>
                </c:pt>
                <c:pt idx="16">
                  <c:v>70.014286305650486</c:v>
                </c:pt>
                <c:pt idx="17">
                  <c:v>70.240470893115244</c:v>
                </c:pt>
                <c:pt idx="18">
                  <c:v>70.457345495898267</c:v>
                </c:pt>
                <c:pt idx="19">
                  <c:v>70.663882006414667</c:v>
                </c:pt>
                <c:pt idx="20">
                  <c:v>70.859013740310616</c:v>
                </c:pt>
                <c:pt idx="21">
                  <c:v>71.041645819974121</c:v>
                </c:pt>
                <c:pt idx="22">
                  <c:v>71.210667720066496</c:v>
                </c:pt>
                <c:pt idx="23">
                  <c:v>71.364967933860299</c:v>
                </c:pt>
                <c:pt idx="24">
                  <c:v>71.503450618929463</c:v>
                </c:pt>
                <c:pt idx="25">
                  <c:v>71.625053967814353</c:v>
                </c:pt>
                <c:pt idx="26">
                  <c:v>71.728769928988797</c:v>
                </c:pt>
                <c:pt idx="27">
                  <c:v>71.813664783041858</c:v>
                </c:pt>
                <c:pt idx="28">
                  <c:v>71.878899967372547</c:v>
                </c:pt>
                <c:pt idx="29">
                  <c:v>71.923752449866228</c:v>
                </c:pt>
                <c:pt idx="30">
                  <c:v>71.947633888178089</c:v>
                </c:pt>
                <c:pt idx="31">
                  <c:v>71.950107785689539</c:v>
                </c:pt>
                <c:pt idx="32">
                  <c:v>71.93090387513007</c:v>
                </c:pt>
                <c:pt idx="33">
                  <c:v>71.88992903019431</c:v>
                </c:pt>
                <c:pt idx="34">
                  <c:v>71.827274123986726</c:v>
                </c:pt>
                <c:pt idx="35">
                  <c:v>71.743216415859393</c:v>
                </c:pt>
                <c:pt idx="36">
                  <c:v>71.638217245651617</c:v>
                </c:pt>
                <c:pt idx="37">
                  <c:v>71.512915033063621</c:v>
                </c:pt>
                <c:pt idx="38">
                  <c:v>71.368113803842903</c:v>
                </c:pt>
                <c:pt idx="39">
                  <c:v>71.204767676634262</c:v>
                </c:pt>
                <c:pt idx="40">
                  <c:v>71.023961928671824</c:v>
                </c:pt>
                <c:pt idx="41">
                  <c:v>70.826891401601046</c:v>
                </c:pt>
                <c:pt idx="42">
                  <c:v>70.61483710133902</c:v>
                </c:pt>
                <c:pt idx="43">
                  <c:v>70.389141883678221</c:v>
                </c:pt>
                <c:pt idx="44">
                  <c:v>70.151186101093259</c:v>
                </c:pt>
                <c:pt idx="45">
                  <c:v>69.90236402134677</c:v>
                </c:pt>
                <c:pt idx="46">
                  <c:v>69.64406172408998</c:v>
                </c:pt>
                <c:pt idx="47">
                  <c:v>69.377637049132076</c:v>
                </c:pt>
                <c:pt idx="48">
                  <c:v>69.104402021735353</c:v>
                </c:pt>
                <c:pt idx="49">
                  <c:v>68.825608028092759</c:v>
                </c:pt>
                <c:pt idx="50">
                  <c:v>68.54243386848988</c:v>
                </c:pt>
                <c:pt idx="51">
                  <c:v>68.255976684767475</c:v>
                </c:pt>
                <c:pt idx="52">
                  <c:v>67.967245648261084</c:v>
                </c:pt>
                <c:pt idx="53">
                  <c:v>67.677158207512093</c:v>
                </c:pt>
                <c:pt idx="54">
                  <c:v>67.386538632529223</c:v>
                </c:pt>
                <c:pt idx="55">
                  <c:v>67.096118553156231</c:v>
                </c:pt>
                <c:pt idx="56">
                  <c:v>66.806539170727817</c:v>
                </c:pt>
                <c:pt idx="57">
                  <c:v>66.518354821377955</c:v>
                </c:pt>
                <c:pt idx="58">
                  <c:v>66.232037582406434</c:v>
                </c:pt>
                <c:pt idx="59">
                  <c:v>65.94798263631651</c:v>
                </c:pt>
                <c:pt idx="60">
                  <c:v>65.666514137059124</c:v>
                </c:pt>
                <c:pt idx="61">
                  <c:v>65.387891356666813</c:v>
                </c:pt>
                <c:pt idx="62">
                  <c:v>65.112314925358348</c:v>
                </c:pt>
                <c:pt idx="63">
                  <c:v>64.839933012440753</c:v>
                </c:pt>
                <c:pt idx="64">
                  <c:v>64.570847327541074</c:v>
                </c:pt>
                <c:pt idx="65">
                  <c:v>64.305118850956561</c:v>
                </c:pt>
                <c:pt idx="66">
                  <c:v>64.042773227700323</c:v>
                </c:pt>
                <c:pt idx="67">
                  <c:v>63.78380578193326</c:v>
                </c:pt>
                <c:pt idx="68">
                  <c:v>63.528186126941073</c:v>
                </c:pt>
                <c:pt idx="69">
                  <c:v>63.275862360833266</c:v>
                </c:pt>
                <c:pt idx="70">
                  <c:v>63.02676485000746</c:v>
                </c:pt>
                <c:pt idx="71">
                  <c:v>62.780809611498235</c:v>
                </c:pt>
                <c:pt idx="72">
                  <c:v>62.537901311997402</c:v>
                </c:pt>
                <c:pt idx="73">
                  <c:v>62.297935905970498</c:v>
                </c:pt>
                <c:pt idx="74">
                  <c:v>62.060802938262206</c:v>
                </c:pt>
                <c:pt idx="75">
                  <c:v>61.826387538207356</c:v>
                </c:pt>
                <c:pt idx="76">
                  <c:v>61.594572132832909</c:v>
                </c:pt>
                <c:pt idx="77">
                  <c:v>61.365237906500084</c:v>
                </c:pt>
                <c:pt idx="78">
                  <c:v>61.138266033505055</c:v>
                </c:pt>
                <c:pt idx="79">
                  <c:v>60.913538708905186</c:v>
                </c:pt>
                <c:pt idx="80">
                  <c:v>60.690940001308306</c:v>
                </c:pt>
                <c:pt idx="81">
                  <c:v>60.470356549665844</c:v>
                </c:pt>
                <c:pt idx="82">
                  <c:v>60.251678124336031</c:v>
                </c:pt>
                <c:pt idx="83">
                  <c:v>60.034798070895675</c:v>
                </c:pt>
                <c:pt idx="84">
                  <c:v>59.819613653428668</c:v>
                </c:pt>
                <c:pt idx="85">
                  <c:v>59.606026312340646</c:v>
                </c:pt>
                <c:pt idx="86">
                  <c:v>59.393941850165412</c:v>
                </c:pt>
                <c:pt idx="87">
                  <c:v>59.183270557354973</c:v>
                </c:pt>
                <c:pt idx="88">
                  <c:v>58.973927288689502</c:v>
                </c:pt>
                <c:pt idx="89">
                  <c:v>58.765831499705982</c:v>
                </c:pt>
                <c:pt idx="90">
                  <c:v>58.558907251427662</c:v>
                </c:pt>
                <c:pt idx="91">
                  <c:v>58.353083190671626</c:v>
                </c:pt>
                <c:pt idx="92">
                  <c:v>58.148292512315535</c:v>
                </c:pt>
                <c:pt idx="93">
                  <c:v>57.94447290910788</c:v>
                </c:pt>
                <c:pt idx="94">
                  <c:v>57.741566513900317</c:v>
                </c:pt>
                <c:pt idx="95">
                  <c:v>57.539519838555904</c:v>
                </c:pt>
                <c:pt idx="96">
                  <c:v>57.338283713235199</c:v>
                </c:pt>
                <c:pt idx="97">
                  <c:v>57.137813229271117</c:v>
                </c:pt>
                <c:pt idx="98">
                  <c:v>56.93806768840458</c:v>
                </c:pt>
                <c:pt idx="99">
                  <c:v>56.739010560755624</c:v>
                </c:pt>
                <c:pt idx="100">
                  <c:v>56.540609453537861</c:v>
                </c:pt>
                <c:pt idx="101">
                  <c:v>56.342836092177421</c:v>
                </c:pt>
                <c:pt idx="102">
                  <c:v>56.145666315160071</c:v>
                </c:pt>
                <c:pt idx="103">
                  <c:v>55.949080083589962</c:v>
                </c:pt>
                <c:pt idx="104">
                  <c:v>55.753061506088748</c:v>
                </c:pt>
                <c:pt idx="105">
                  <c:v>55.55759887928194</c:v>
                </c:pt>
                <c:pt idx="106">
                  <c:v>55.362684743698267</c:v>
                </c:pt>
                <c:pt idx="107">
                  <c:v>55.168315954432849</c:v>
                </c:pt>
                <c:pt idx="108">
                  <c:v>54.974493765384018</c:v>
                </c:pt>
                <c:pt idx="109">
                  <c:v>54.781223925253585</c:v>
                </c:pt>
                <c:pt idx="110">
                  <c:v>54.588516782788012</c:v>
                </c:pt>
                <c:pt idx="111">
                  <c:v>54.396387397924407</c:v>
                </c:pt>
                <c:pt idx="112">
                  <c:v>54.204855654581429</c:v>
                </c:pt>
                <c:pt idx="113">
                  <c:v>54.013946369798944</c:v>
                </c:pt>
                <c:pt idx="114">
                  <c:v>53.823689392782555</c:v>
                </c:pt>
                <c:pt idx="115">
                  <c:v>53.634119686162819</c:v>
                </c:pt>
                <c:pt idx="116">
                  <c:v>53.445277380453113</c:v>
                </c:pt>
                <c:pt idx="117">
                  <c:v>53.257207791322003</c:v>
                </c:pt>
                <c:pt idx="118">
                  <c:v>53.069961387935116</c:v>
                </c:pt>
                <c:pt idx="119">
                  <c:v>52.883593699339848</c:v>
                </c:pt>
                <c:pt idx="120">
                  <c:v>52.698165144755237</c:v>
                </c:pt>
                <c:pt idx="121">
                  <c:v>52.513740772805065</c:v>
                </c:pt>
                <c:pt idx="122">
                  <c:v>52.33038989433188</c:v>
                </c:pt>
                <c:pt idx="123">
                  <c:v>52.148185593612752</c:v>
                </c:pt>
                <c:pt idx="124">
                  <c:v>51.967204103736037</c:v>
                </c:pt>
                <c:pt idx="125">
                  <c:v>51.787524033771334</c:v>
                </c:pt>
                <c:pt idx="126">
                  <c:v>51.609225438340374</c:v>
                </c:pt>
                <c:pt idx="127">
                  <c:v>51.432388724415041</c:v>
                </c:pt>
                <c:pt idx="128">
                  <c:v>51.257093395719245</c:v>
                </c:pt>
                <c:pt idx="129">
                  <c:v>51.083416642001708</c:v>
                </c:pt>
                <c:pt idx="130">
                  <c:v>50.911431788580863</c:v>
                </c:pt>
                <c:pt idx="131">
                  <c:v>50.741206630707261</c:v>
                </c:pt>
                <c:pt idx="132">
                  <c:v>50.572801687061904</c:v>
                </c:pt>
                <c:pt idx="133">
                  <c:v>50.406268416566</c:v>
                </c:pt>
                <c:pt idx="134">
                  <c:v>50.241647451929857</c:v>
                </c:pt>
                <c:pt idx="135">
                  <c:v>50.078966911208646</c:v>
                </c:pt>
                <c:pt idx="136">
                  <c:v>49.91824085419637</c:v>
                </c:pt>
                <c:pt idx="137">
                  <c:v>49.759467952938081</c:v>
                </c:pt>
                <c:pt idx="138">
                  <c:v>49.602630444250877</c:v>
                </c:pt>
                <c:pt idx="139">
                  <c:v>49.447693426427463</c:v>
                </c:pt>
                <c:pt idx="140">
                  <c:v>49.294604552083506</c:v>
                </c:pt>
                <c:pt idx="141">
                  <c:v>49.143294154631533</c:v>
                </c:pt>
                <c:pt idx="142">
                  <c:v>48.993675827787328</c:v>
                </c:pt>
                <c:pt idx="143">
                  <c:v>48.845647456910484</c:v>
                </c:pt>
                <c:pt idx="144">
                  <c:v>48.699092679263956</c:v>
                </c:pt>
                <c:pt idx="145">
                  <c:v>48.553882729058337</c:v>
                </c:pt>
                <c:pt idx="146">
                  <c:v>48.409878604077697</c:v>
                </c:pt>
                <c:pt idx="147">
                  <c:v>48.266933475264537</c:v>
                </c:pt>
                <c:pt idx="148">
                  <c:v>48.124895250057435</c:v>
                </c:pt>
                <c:pt idx="149">
                  <c:v>47.98360919525593</c:v>
                </c:pt>
                <c:pt idx="150">
                  <c:v>47.842920525946155</c:v>
                </c:pt>
                <c:pt idx="151">
                  <c:v>47.702676873235418</c:v>
                </c:pt>
                <c:pt idx="152">
                  <c:v>47.562730554434559</c:v>
                </c:pt>
                <c:pt idx="153">
                  <c:v>47.4229405837565</c:v>
                </c:pt>
                <c:pt idx="154">
                  <c:v>47.283174378236126</c:v>
                </c:pt>
                <c:pt idx="155">
                  <c:v>47.143309131039018</c:v>
                </c:pt>
                <c:pt idx="156">
                  <c:v>47.003232841334409</c:v>
                </c:pt>
                <c:pt idx="157">
                  <c:v>46.862845005388927</c:v>
                </c:pt>
                <c:pt idx="158">
                  <c:v>46.722056986699762</c:v>
                </c:pt>
                <c:pt idx="159">
                  <c:v>46.580792093345437</c:v>
                </c:pt>
                <c:pt idx="160">
                  <c:v>46.438985398100392</c:v>
                </c:pt>
                <c:pt idx="161">
                  <c:v>46.29658334130518</c:v>
                </c:pt>
                <c:pt idx="162">
                  <c:v>46.153543158275511</c:v>
                </c:pt>
                <c:pt idx="163">
                  <c:v>46.009832172570313</c:v>
                </c:pt>
                <c:pt idx="164">
                  <c:v>45.865426994195403</c:v>
                </c:pt>
                <c:pt idx="165">
                  <c:v>45.720312658282133</c:v>
                </c:pt>
                <c:pt idx="166">
                  <c:v>45.574481735413272</c:v>
                </c:pt>
                <c:pt idx="167">
                  <c:v>45.427933439978311</c:v>
                </c:pt>
                <c:pt idx="168">
                  <c:v>45.280672758065037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69.983000000000004</c:v>
                </c:pt>
                <c:pt idx="1">
                  <c:v>69.05</c:v>
                </c:pt>
                <c:pt idx="2">
                  <c:v>72.099999999999994</c:v>
                </c:pt>
                <c:pt idx="3">
                  <c:v>71.7</c:v>
                </c:pt>
                <c:pt idx="4">
                  <c:v>71.55</c:v>
                </c:pt>
                <c:pt idx="5">
                  <c:v>71.233000000000004</c:v>
                </c:pt>
                <c:pt idx="6">
                  <c:v>71.832999999999998</c:v>
                </c:pt>
                <c:pt idx="7">
                  <c:v>70.983000000000004</c:v>
                </c:pt>
                <c:pt idx="8">
                  <c:v>70.632999999999996</c:v>
                </c:pt>
                <c:pt idx="9">
                  <c:v>69.466999999999999</c:v>
                </c:pt>
                <c:pt idx="10">
                  <c:v>70.082999999999998</c:v>
                </c:pt>
                <c:pt idx="11">
                  <c:v>72.5</c:v>
                </c:pt>
                <c:pt idx="12">
                  <c:v>74.283000000000001</c:v>
                </c:pt>
                <c:pt idx="13">
                  <c:v>71.832999999999998</c:v>
                </c:pt>
                <c:pt idx="14">
                  <c:v>70.667000000000002</c:v>
                </c:pt>
                <c:pt idx="15">
                  <c:v>74.55</c:v>
                </c:pt>
                <c:pt idx="16">
                  <c:v>73.466999999999999</c:v>
                </c:pt>
                <c:pt idx="17">
                  <c:v>73.382999999999996</c:v>
                </c:pt>
                <c:pt idx="18">
                  <c:v>72.483000000000004</c:v>
                </c:pt>
                <c:pt idx="19">
                  <c:v>75.582999999999998</c:v>
                </c:pt>
                <c:pt idx="20">
                  <c:v>73.8</c:v>
                </c:pt>
                <c:pt idx="21">
                  <c:v>74.599999999999994</c:v>
                </c:pt>
                <c:pt idx="22">
                  <c:v>75.566999999999993</c:v>
                </c:pt>
                <c:pt idx="23">
                  <c:v>76.233000000000004</c:v>
                </c:pt>
                <c:pt idx="24">
                  <c:v>77.150000000000006</c:v>
                </c:pt>
                <c:pt idx="25">
                  <c:v>78.632999999999996</c:v>
                </c:pt>
                <c:pt idx="26">
                  <c:v>78.632999999999996</c:v>
                </c:pt>
                <c:pt idx="27">
                  <c:v>79.95</c:v>
                </c:pt>
                <c:pt idx="28">
                  <c:v>79.933000000000007</c:v>
                </c:pt>
                <c:pt idx="29">
                  <c:v>80.05</c:v>
                </c:pt>
                <c:pt idx="30">
                  <c:v>79.483000000000004</c:v>
                </c:pt>
                <c:pt idx="31">
                  <c:v>80.45</c:v>
                </c:pt>
                <c:pt idx="32">
                  <c:v>83.9</c:v>
                </c:pt>
                <c:pt idx="33">
                  <c:v>85.966999999999999</c:v>
                </c:pt>
                <c:pt idx="34">
                  <c:v>87.132999999999996</c:v>
                </c:pt>
                <c:pt idx="35">
                  <c:v>88.466999999999999</c:v>
                </c:pt>
                <c:pt idx="36">
                  <c:v>89.983000000000004</c:v>
                </c:pt>
                <c:pt idx="37">
                  <c:v>92.65</c:v>
                </c:pt>
                <c:pt idx="38">
                  <c:v>96.683000000000007</c:v>
                </c:pt>
                <c:pt idx="39">
                  <c:v>101.533</c:v>
                </c:pt>
                <c:pt idx="40">
                  <c:v>109.2</c:v>
                </c:pt>
                <c:pt idx="41">
                  <c:v>119.8</c:v>
                </c:pt>
                <c:pt idx="42">
                  <c:v>132.85</c:v>
                </c:pt>
                <c:pt idx="43">
                  <c:v>148.86699999999999</c:v>
                </c:pt>
                <c:pt idx="44">
                  <c:v>167.93299999999999</c:v>
                </c:pt>
                <c:pt idx="45">
                  <c:v>184.43299999999999</c:v>
                </c:pt>
                <c:pt idx="46">
                  <c:v>199.7</c:v>
                </c:pt>
                <c:pt idx="47">
                  <c:v>212.68299999999999</c:v>
                </c:pt>
                <c:pt idx="48">
                  <c:v>226.61699999999999</c:v>
                </c:pt>
                <c:pt idx="49">
                  <c:v>234.21700000000001</c:v>
                </c:pt>
                <c:pt idx="50">
                  <c:v>238.85</c:v>
                </c:pt>
                <c:pt idx="51">
                  <c:v>237.083</c:v>
                </c:pt>
                <c:pt idx="52">
                  <c:v>232.333</c:v>
                </c:pt>
                <c:pt idx="53">
                  <c:v>219.55</c:v>
                </c:pt>
                <c:pt idx="54">
                  <c:v>194.55</c:v>
                </c:pt>
                <c:pt idx="55">
                  <c:v>155.78299999999999</c:v>
                </c:pt>
                <c:pt idx="56">
                  <c:v>111.6</c:v>
                </c:pt>
                <c:pt idx="57">
                  <c:v>83.266999999999996</c:v>
                </c:pt>
                <c:pt idx="58">
                  <c:v>74.667000000000002</c:v>
                </c:pt>
                <c:pt idx="59">
                  <c:v>75.5</c:v>
                </c:pt>
                <c:pt idx="60">
                  <c:v>75.599999999999994</c:v>
                </c:pt>
                <c:pt idx="61">
                  <c:v>77.816999999999993</c:v>
                </c:pt>
                <c:pt idx="62">
                  <c:v>74.900000000000006</c:v>
                </c:pt>
                <c:pt idx="63">
                  <c:v>79.45</c:v>
                </c:pt>
                <c:pt idx="64">
                  <c:v>83.167000000000002</c:v>
                </c:pt>
                <c:pt idx="65">
                  <c:v>86.832999999999998</c:v>
                </c:pt>
                <c:pt idx="66">
                  <c:v>95.9</c:v>
                </c:pt>
                <c:pt idx="67">
                  <c:v>107.733</c:v>
                </c:pt>
                <c:pt idx="68">
                  <c:v>119.883</c:v>
                </c:pt>
                <c:pt idx="69">
                  <c:v>132.15</c:v>
                </c:pt>
                <c:pt idx="70">
                  <c:v>146.017</c:v>
                </c:pt>
                <c:pt idx="71">
                  <c:v>157.017</c:v>
                </c:pt>
                <c:pt idx="72">
                  <c:v>166.56700000000001</c:v>
                </c:pt>
                <c:pt idx="73">
                  <c:v>173.8</c:v>
                </c:pt>
                <c:pt idx="74">
                  <c:v>178.05</c:v>
                </c:pt>
                <c:pt idx="75">
                  <c:v>177.2</c:v>
                </c:pt>
                <c:pt idx="76">
                  <c:v>168.5</c:v>
                </c:pt>
                <c:pt idx="77">
                  <c:v>149.267</c:v>
                </c:pt>
                <c:pt idx="78">
                  <c:v>120.483</c:v>
                </c:pt>
                <c:pt idx="79">
                  <c:v>90.8</c:v>
                </c:pt>
                <c:pt idx="80">
                  <c:v>70.683000000000007</c:v>
                </c:pt>
                <c:pt idx="81">
                  <c:v>65.632999999999996</c:v>
                </c:pt>
                <c:pt idx="82">
                  <c:v>62.033000000000001</c:v>
                </c:pt>
                <c:pt idx="83">
                  <c:v>62.85</c:v>
                </c:pt>
                <c:pt idx="84">
                  <c:v>61.767000000000003</c:v>
                </c:pt>
                <c:pt idx="85">
                  <c:v>63.9</c:v>
                </c:pt>
                <c:pt idx="86">
                  <c:v>61.933</c:v>
                </c:pt>
                <c:pt idx="87">
                  <c:v>63.267000000000003</c:v>
                </c:pt>
                <c:pt idx="88">
                  <c:v>63.1</c:v>
                </c:pt>
                <c:pt idx="89">
                  <c:v>61.466999999999999</c:v>
                </c:pt>
                <c:pt idx="90">
                  <c:v>63.716999999999999</c:v>
                </c:pt>
                <c:pt idx="91">
                  <c:v>61.95</c:v>
                </c:pt>
                <c:pt idx="92">
                  <c:v>61.5</c:v>
                </c:pt>
                <c:pt idx="93">
                  <c:v>59.383000000000003</c:v>
                </c:pt>
                <c:pt idx="94">
                  <c:v>62.683</c:v>
                </c:pt>
                <c:pt idx="95">
                  <c:v>61.866999999999997</c:v>
                </c:pt>
                <c:pt idx="96">
                  <c:v>59.716999999999999</c:v>
                </c:pt>
                <c:pt idx="97">
                  <c:v>60.933</c:v>
                </c:pt>
                <c:pt idx="98">
                  <c:v>59.633000000000003</c:v>
                </c:pt>
                <c:pt idx="99">
                  <c:v>59.767000000000003</c:v>
                </c:pt>
                <c:pt idx="100">
                  <c:v>60.216999999999999</c:v>
                </c:pt>
                <c:pt idx="101">
                  <c:v>57.7</c:v>
                </c:pt>
                <c:pt idx="102">
                  <c:v>58.732999999999997</c:v>
                </c:pt>
                <c:pt idx="103">
                  <c:v>59.082999999999998</c:v>
                </c:pt>
                <c:pt idx="104">
                  <c:v>57.8</c:v>
                </c:pt>
                <c:pt idx="105">
                  <c:v>59.167000000000002</c:v>
                </c:pt>
                <c:pt idx="106">
                  <c:v>60.317</c:v>
                </c:pt>
                <c:pt idx="107">
                  <c:v>65.2</c:v>
                </c:pt>
                <c:pt idx="108">
                  <c:v>64.816999999999993</c:v>
                </c:pt>
                <c:pt idx="109">
                  <c:v>66.25</c:v>
                </c:pt>
                <c:pt idx="110">
                  <c:v>68.783000000000001</c:v>
                </c:pt>
                <c:pt idx="111">
                  <c:v>68.55</c:v>
                </c:pt>
                <c:pt idx="112">
                  <c:v>67.582999999999998</c:v>
                </c:pt>
                <c:pt idx="113">
                  <c:v>67.632999999999996</c:v>
                </c:pt>
                <c:pt idx="114">
                  <c:v>64.816999999999993</c:v>
                </c:pt>
                <c:pt idx="115">
                  <c:v>60.283000000000001</c:v>
                </c:pt>
                <c:pt idx="116">
                  <c:v>58.716999999999999</c:v>
                </c:pt>
                <c:pt idx="117">
                  <c:v>56.466999999999999</c:v>
                </c:pt>
                <c:pt idx="118">
                  <c:v>54.033000000000001</c:v>
                </c:pt>
                <c:pt idx="119">
                  <c:v>54.966999999999999</c:v>
                </c:pt>
                <c:pt idx="120">
                  <c:v>55.6</c:v>
                </c:pt>
                <c:pt idx="121">
                  <c:v>54.433</c:v>
                </c:pt>
                <c:pt idx="122">
                  <c:v>56.082999999999998</c:v>
                </c:pt>
                <c:pt idx="123">
                  <c:v>53.582999999999998</c:v>
                </c:pt>
                <c:pt idx="124">
                  <c:v>53.6</c:v>
                </c:pt>
                <c:pt idx="125">
                  <c:v>54.883000000000003</c:v>
                </c:pt>
                <c:pt idx="126">
                  <c:v>51.75</c:v>
                </c:pt>
                <c:pt idx="127">
                  <c:v>54.966999999999999</c:v>
                </c:pt>
                <c:pt idx="128">
                  <c:v>53.45</c:v>
                </c:pt>
                <c:pt idx="129">
                  <c:v>56.216999999999999</c:v>
                </c:pt>
                <c:pt idx="130">
                  <c:v>54.982999999999997</c:v>
                </c:pt>
                <c:pt idx="131">
                  <c:v>53.917000000000002</c:v>
                </c:pt>
                <c:pt idx="132">
                  <c:v>52.7</c:v>
                </c:pt>
                <c:pt idx="133">
                  <c:v>53.817</c:v>
                </c:pt>
                <c:pt idx="134">
                  <c:v>54.35</c:v>
                </c:pt>
                <c:pt idx="135">
                  <c:v>54.633000000000003</c:v>
                </c:pt>
                <c:pt idx="136">
                  <c:v>56.417000000000002</c:v>
                </c:pt>
                <c:pt idx="137">
                  <c:v>56.732999999999997</c:v>
                </c:pt>
                <c:pt idx="138">
                  <c:v>58.267000000000003</c:v>
                </c:pt>
                <c:pt idx="139">
                  <c:v>58.95</c:v>
                </c:pt>
                <c:pt idx="140">
                  <c:v>60.866999999999997</c:v>
                </c:pt>
                <c:pt idx="141">
                  <c:v>61.55</c:v>
                </c:pt>
                <c:pt idx="142">
                  <c:v>58.2</c:v>
                </c:pt>
                <c:pt idx="143">
                  <c:v>55.817</c:v>
                </c:pt>
                <c:pt idx="144">
                  <c:v>54.982999999999997</c:v>
                </c:pt>
                <c:pt idx="145">
                  <c:v>53.45</c:v>
                </c:pt>
                <c:pt idx="146">
                  <c:v>52.817</c:v>
                </c:pt>
                <c:pt idx="147">
                  <c:v>51.332999999999998</c:v>
                </c:pt>
                <c:pt idx="148">
                  <c:v>51.35</c:v>
                </c:pt>
                <c:pt idx="149">
                  <c:v>54.982999999999997</c:v>
                </c:pt>
                <c:pt idx="150">
                  <c:v>50.716999999999999</c:v>
                </c:pt>
                <c:pt idx="151">
                  <c:v>53.35</c:v>
                </c:pt>
                <c:pt idx="152">
                  <c:v>51.366999999999997</c:v>
                </c:pt>
                <c:pt idx="153">
                  <c:v>52.75</c:v>
                </c:pt>
                <c:pt idx="154">
                  <c:v>53.2</c:v>
                </c:pt>
                <c:pt idx="155">
                  <c:v>54.232999999999997</c:v>
                </c:pt>
                <c:pt idx="156">
                  <c:v>50.267000000000003</c:v>
                </c:pt>
                <c:pt idx="157">
                  <c:v>50.817</c:v>
                </c:pt>
                <c:pt idx="158">
                  <c:v>51.65</c:v>
                </c:pt>
                <c:pt idx="159">
                  <c:v>51.283000000000001</c:v>
                </c:pt>
                <c:pt idx="160">
                  <c:v>50.267000000000003</c:v>
                </c:pt>
                <c:pt idx="161">
                  <c:v>51.232999999999997</c:v>
                </c:pt>
                <c:pt idx="162">
                  <c:v>48.783000000000001</c:v>
                </c:pt>
                <c:pt idx="163">
                  <c:v>50.15</c:v>
                </c:pt>
                <c:pt idx="164">
                  <c:v>50.35</c:v>
                </c:pt>
                <c:pt idx="165">
                  <c:v>48.65</c:v>
                </c:pt>
                <c:pt idx="166">
                  <c:v>48.75</c:v>
                </c:pt>
                <c:pt idx="167">
                  <c:v>47.866999999999997</c:v>
                </c:pt>
                <c:pt idx="168">
                  <c:v>49.933</c:v>
                </c:pt>
                <c:pt idx="169">
                  <c:v>48.9</c:v>
                </c:pt>
                <c:pt idx="170">
                  <c:v>48.332999999999998</c:v>
                </c:pt>
                <c:pt idx="171">
                  <c:v>49.433</c:v>
                </c:pt>
                <c:pt idx="172">
                  <c:v>49.5</c:v>
                </c:pt>
                <c:pt idx="173">
                  <c:v>46.8</c:v>
                </c:pt>
                <c:pt idx="174">
                  <c:v>50.866999999999997</c:v>
                </c:pt>
                <c:pt idx="175">
                  <c:v>47.2</c:v>
                </c:pt>
                <c:pt idx="176">
                  <c:v>50.582999999999998</c:v>
                </c:pt>
                <c:pt idx="177">
                  <c:v>46.933</c:v>
                </c:pt>
                <c:pt idx="178">
                  <c:v>46.05</c:v>
                </c:pt>
                <c:pt idx="179">
                  <c:v>46.6</c:v>
                </c:pt>
                <c:pt idx="180">
                  <c:v>45.767000000000003</c:v>
                </c:pt>
                <c:pt idx="181">
                  <c:v>45.133000000000003</c:v>
                </c:pt>
                <c:pt idx="182">
                  <c:v>47.417000000000002</c:v>
                </c:pt>
                <c:pt idx="183">
                  <c:v>45.317</c:v>
                </c:pt>
                <c:pt idx="184">
                  <c:v>46.616999999999997</c:v>
                </c:pt>
                <c:pt idx="185">
                  <c:v>46.317</c:v>
                </c:pt>
                <c:pt idx="186">
                  <c:v>46.183</c:v>
                </c:pt>
                <c:pt idx="187">
                  <c:v>47.183</c:v>
                </c:pt>
                <c:pt idx="188">
                  <c:v>47.8</c:v>
                </c:pt>
                <c:pt idx="189">
                  <c:v>45.15</c:v>
                </c:pt>
                <c:pt idx="190">
                  <c:v>47.917000000000002</c:v>
                </c:pt>
                <c:pt idx="191">
                  <c:v>45.732999999999997</c:v>
                </c:pt>
                <c:pt idx="192">
                  <c:v>45.25</c:v>
                </c:pt>
                <c:pt idx="193">
                  <c:v>45.417000000000002</c:v>
                </c:pt>
                <c:pt idx="194">
                  <c:v>48.767000000000003</c:v>
                </c:pt>
                <c:pt idx="195">
                  <c:v>49.183</c:v>
                </c:pt>
                <c:pt idx="196">
                  <c:v>45.267000000000003</c:v>
                </c:pt>
                <c:pt idx="197">
                  <c:v>46.3</c:v>
                </c:pt>
                <c:pt idx="198">
                  <c:v>45.667000000000002</c:v>
                </c:pt>
                <c:pt idx="199">
                  <c:v>45.883000000000003</c:v>
                </c:pt>
                <c:pt idx="200">
                  <c:v>46.383000000000003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68.754971450135997</c:v>
                </c:pt>
                <c:pt idx="1">
                  <c:v>69.165159911276447</c:v>
                </c:pt>
                <c:pt idx="2">
                  <c:v>69.574415824543237</c:v>
                </c:pt>
                <c:pt idx="3">
                  <c:v>69.982415997838302</c:v>
                </c:pt>
                <c:pt idx="4">
                  <c:v>70.388790239785109</c:v>
                </c:pt>
                <c:pt idx="5">
                  <c:v>70.793116966585274</c:v>
                </c:pt>
                <c:pt idx="6">
                  <c:v>71.194918767606524</c:v>
                </c:pt>
                <c:pt idx="7">
                  <c:v>71.593658044059254</c:v>
                </c:pt>
                <c:pt idx="8">
                  <c:v>71.988732884000044</c:v>
                </c:pt>
                <c:pt idx="9">
                  <c:v>72.379473409718443</c:v>
                </c:pt>
                <c:pt idx="10">
                  <c:v>72.765138945070404</c:v>
                </c:pt>
                <c:pt idx="11">
                  <c:v>73.144916524017674</c:v>
                </c:pt>
                <c:pt idx="12">
                  <c:v>73.517921533834937</c:v>
                </c:pt>
                <c:pt idx="13">
                  <c:v>73.883201711342835</c:v>
                </c:pt>
                <c:pt idx="14">
                  <c:v>74.23974636579932</c:v>
                </c:pt>
                <c:pt idx="15">
                  <c:v>74.586503694032871</c:v>
                </c:pt>
                <c:pt idx="16">
                  <c:v>74.922410519510791</c:v>
                </c:pt>
                <c:pt idx="17">
                  <c:v>75.246440892632535</c:v>
                </c:pt>
                <c:pt idx="18">
                  <c:v>75.557682913771913</c:v>
                </c:pt>
                <c:pt idx="19">
                  <c:v>75.855457045504252</c:v>
                </c:pt>
                <c:pt idx="20">
                  <c:v>76.139494156521593</c:v>
                </c:pt>
                <c:pt idx="21">
                  <c:v>76.410197522197521</c:v>
                </c:pt>
                <c:pt idx="22">
                  <c:v>76.669019661114774</c:v>
                </c:pt>
                <c:pt idx="23">
                  <c:v>76.918991469557071</c:v>
                </c:pt>
                <c:pt idx="24">
                  <c:v>77.165446328670583</c:v>
                </c:pt>
                <c:pt idx="25">
                  <c:v>77.416983731137051</c:v>
                </c:pt>
                <c:pt idx="26">
                  <c:v>77.6867128263968</c:v>
                </c:pt>
                <c:pt idx="27">
                  <c:v>77.99380283982758</c:v>
                </c:pt>
                <c:pt idx="28">
                  <c:v>78.365341043597354</c:v>
                </c:pt>
                <c:pt idx="29">
                  <c:v>78.838456660390108</c:v>
                </c:pt>
                <c:pt idx="30">
                  <c:v>79.462608851404269</c:v>
                </c:pt>
                <c:pt idx="31">
                  <c:v>80.301859298767312</c:v>
                </c:pt>
                <c:pt idx="32">
                  <c:v>81.436859060937465</c:v>
                </c:pt>
                <c:pt idx="33">
                  <c:v>82.96618437281505</c:v>
                </c:pt>
                <c:pt idx="34">
                  <c:v>85.006571249359709</c:v>
                </c:pt>
                <c:pt idx="35">
                  <c:v>87.691543467704975</c:v>
                </c:pt>
                <c:pt idx="36">
                  <c:v>91.167925343773916</c:v>
                </c:pt>
                <c:pt idx="37">
                  <c:v>95.58980232184274</c:v>
                </c:pt>
                <c:pt idx="38">
                  <c:v>101.10965681398081</c:v>
                </c:pt>
                <c:pt idx="39">
                  <c:v>107.86667193077147</c:v>
                </c:pt>
                <c:pt idx="40">
                  <c:v>115.97255420255085</c:v>
                </c:pt>
                <c:pt idx="41">
                  <c:v>125.49565103457459</c:v>
                </c:pt>
                <c:pt idx="42">
                  <c:v>136.44458140392692</c:v>
                </c:pt>
                <c:pt idx="43">
                  <c:v>148.75298926344544</c:v>
                </c:pt>
                <c:pt idx="44">
                  <c:v>162.26724824986397</c:v>
                </c:pt>
                <c:pt idx="45">
                  <c:v>176.73858603841617</c:v>
                </c:pt>
                <c:pt idx="46">
                  <c:v>191.81827563527909</c:v>
                </c:pt>
                <c:pt idx="47">
                  <c:v>207.04248359427712</c:v>
                </c:pt>
                <c:pt idx="48">
                  <c:v>221.75847275873025</c:v>
                </c:pt>
                <c:pt idx="49">
                  <c:v>234.89058823457617</c:v>
                </c:pt>
                <c:pt idx="50">
                  <c:v>244.47854206636654</c:v>
                </c:pt>
                <c:pt idx="51">
                  <c:v>247.26960540085759</c:v>
                </c:pt>
                <c:pt idx="52">
                  <c:v>239.25356470481296</c:v>
                </c:pt>
                <c:pt idx="53">
                  <c:v>217.92885853852306</c:v>
                </c:pt>
                <c:pt idx="54">
                  <c:v>185.263776679627</c:v>
                </c:pt>
                <c:pt idx="55">
                  <c:v>148.30976771440879</c:v>
                </c:pt>
                <c:pt idx="56">
                  <c:v>115.76810204544709</c:v>
                </c:pt>
                <c:pt idx="57">
                  <c:v>93.138484867334427</c:v>
                </c:pt>
                <c:pt idx="58">
                  <c:v>80.768012155951766</c:v>
                </c:pt>
                <c:pt idx="59">
                  <c:v>75.723539769988633</c:v>
                </c:pt>
                <c:pt idx="60">
                  <c:v>74.74337483353807</c:v>
                </c:pt>
                <c:pt idx="61">
                  <c:v>75.784550999034707</c:v>
                </c:pt>
                <c:pt idx="62">
                  <c:v>78.021622599578691</c:v>
                </c:pt>
                <c:pt idx="63">
                  <c:v>81.302425846649015</c:v>
                </c:pt>
                <c:pt idx="64">
                  <c:v>85.726228430610036</c:v>
                </c:pt>
                <c:pt idx="65">
                  <c:v>91.444101822795233</c:v>
                </c:pt>
                <c:pt idx="66">
                  <c:v>98.57854803045818</c:v>
                </c:pt>
                <c:pt idx="67">
                  <c:v>107.18224187406224</c:v>
                </c:pt>
                <c:pt idx="68">
                  <c:v>117.20703390130905</c:v>
                </c:pt>
                <c:pt idx="69">
                  <c:v>128.47897764923354</c:v>
                </c:pt>
                <c:pt idx="70">
                  <c:v>140.67969377000463</c:v>
                </c:pt>
                <c:pt idx="71">
                  <c:v>153.32011559011892</c:v>
                </c:pt>
                <c:pt idx="72">
                  <c:v>165.64029549352824</c:v>
                </c:pt>
                <c:pt idx="73">
                  <c:v>176.29161614218179</c:v>
                </c:pt>
                <c:pt idx="74">
                  <c:v>182.77780484902044</c:v>
                </c:pt>
                <c:pt idx="75">
                  <c:v>181.32751661498389</c:v>
                </c:pt>
                <c:pt idx="76">
                  <c:v>168.58195559991901</c:v>
                </c:pt>
                <c:pt idx="77">
                  <c:v>145.04954409743959</c:v>
                </c:pt>
                <c:pt idx="78">
                  <c:v>116.81592846317753</c:v>
                </c:pt>
                <c:pt idx="79">
                  <c:v>92.193728871028995</c:v>
                </c:pt>
                <c:pt idx="80">
                  <c:v>76.09221784101031</c:v>
                </c:pt>
                <c:pt idx="81">
                  <c:v>68.066097345561104</c:v>
                </c:pt>
                <c:pt idx="82">
                  <c:v>64.931293730107299</c:v>
                </c:pt>
                <c:pt idx="83">
                  <c:v>63.876632267681956</c:v>
                </c:pt>
                <c:pt idx="84">
                  <c:v>63.466173709015244</c:v>
                </c:pt>
                <c:pt idx="85">
                  <c:v>63.204494750126315</c:v>
                </c:pt>
                <c:pt idx="86">
                  <c:v>62.969832116597878</c:v>
                </c:pt>
                <c:pt idx="87">
                  <c:v>62.740266383930177</c:v>
                </c:pt>
                <c:pt idx="88">
                  <c:v>62.512792991213665</c:v>
                </c:pt>
                <c:pt idx="89">
                  <c:v>62.287018013367259</c:v>
                </c:pt>
                <c:pt idx="90">
                  <c:v>62.062819853929973</c:v>
                </c:pt>
                <c:pt idx="91">
                  <c:v>61.840107434971827</c:v>
                </c:pt>
                <c:pt idx="92">
                  <c:v>61.618809049746403</c:v>
                </c:pt>
                <c:pt idx="93">
                  <c:v>61.398892470589281</c:v>
                </c:pt>
                <c:pt idx="94">
                  <c:v>61.180419106351863</c:v>
                </c:pt>
                <c:pt idx="95">
                  <c:v>60.96367278796874</c:v>
                </c:pt>
                <c:pt idx="96">
                  <c:v>60.74944324938248</c:v>
                </c:pt>
                <c:pt idx="97">
                  <c:v>60.539601657058341</c:v>
                </c:pt>
                <c:pt idx="98">
                  <c:v>60.338171127331513</c:v>
                </c:pt>
                <c:pt idx="99">
                  <c:v>60.153132242907454</c:v>
                </c:pt>
                <c:pt idx="100">
                  <c:v>59.999136755920894</c:v>
                </c:pt>
                <c:pt idx="101">
                  <c:v>59.901023649045399</c:v>
                </c:pt>
                <c:pt idx="102">
                  <c:v>59.897441982671609</c:v>
                </c:pt>
                <c:pt idx="103">
                  <c:v>60.042976716446198</c:v>
                </c:pt>
                <c:pt idx="104">
                  <c:v>60.406103537034276</c:v>
                </c:pt>
                <c:pt idx="105">
                  <c:v>61.05938627740921</c:v>
                </c:pt>
                <c:pt idx="106">
                  <c:v>62.058070816882299</c:v>
                </c:pt>
                <c:pt idx="107">
                  <c:v>63.404742830432482</c:v>
                </c:pt>
                <c:pt idx="108">
                  <c:v>65.003706775279269</c:v>
                </c:pt>
                <c:pt idx="109">
                  <c:v>66.622573536703172</c:v>
                </c:pt>
                <c:pt idx="110">
                  <c:v>67.896957444365853</c:v>
                </c:pt>
                <c:pt idx="111">
                  <c:v>68.417169853027815</c:v>
                </c:pt>
                <c:pt idx="112">
                  <c:v>67.895297648710553</c:v>
                </c:pt>
                <c:pt idx="113">
                  <c:v>66.333144267210713</c:v>
                </c:pt>
                <c:pt idx="114">
                  <c:v>64.066534343116331</c:v>
                </c:pt>
                <c:pt idx="115">
                  <c:v>61.62537751788544</c:v>
                </c:pt>
                <c:pt idx="116">
                  <c:v>59.490894900599599</c:v>
                </c:pt>
                <c:pt idx="117">
                  <c:v>57.913846352259398</c:v>
                </c:pt>
                <c:pt idx="118">
                  <c:v>56.893777767662073</c:v>
                </c:pt>
                <c:pt idx="119">
                  <c:v>56.283548502488472</c:v>
                </c:pt>
                <c:pt idx="120">
                  <c:v>55.912697919825511</c:v>
                </c:pt>
                <c:pt idx="121">
                  <c:v>55.656586509383672</c:v>
                </c:pt>
                <c:pt idx="122">
                  <c:v>55.44679170298798</c:v>
                </c:pt>
                <c:pt idx="123">
                  <c:v>55.253512302950192</c:v>
                </c:pt>
                <c:pt idx="124">
                  <c:v>55.066218107991155</c:v>
                </c:pt>
                <c:pt idx="125">
                  <c:v>54.881898875025442</c:v>
                </c:pt>
                <c:pt idx="126">
                  <c:v>54.699941267667214</c:v>
                </c:pt>
                <c:pt idx="127">
                  <c:v>54.520476246558779</c:v>
                </c:pt>
                <c:pt idx="128">
                  <c:v>54.344234386775263</c:v>
                </c:pt>
                <c:pt idx="129">
                  <c:v>54.173411995018832</c:v>
                </c:pt>
                <c:pt idx="130">
                  <c:v>54.014092232580019</c:v>
                </c:pt>
                <c:pt idx="131">
                  <c:v>53.881413136494089</c:v>
                </c:pt>
                <c:pt idx="132">
                  <c:v>53.808427740654388</c:v>
                </c:pt>
                <c:pt idx="133">
                  <c:v>53.857065113736475</c:v>
                </c:pt>
                <c:pt idx="134">
                  <c:v>54.123487771157563</c:v>
                </c:pt>
                <c:pt idx="135">
                  <c:v>54.722401534068737</c:v>
                </c:pt>
                <c:pt idx="136">
                  <c:v>55.734347043565243</c:v>
                </c:pt>
                <c:pt idx="137">
                  <c:v>57.119733270793382</c:v>
                </c:pt>
                <c:pt idx="138">
                  <c:v>58.644405927906654</c:v>
                </c:pt>
                <c:pt idx="139">
                  <c:v>59.892994622901128</c:v>
                </c:pt>
                <c:pt idx="140">
                  <c:v>60.416560311244382</c:v>
                </c:pt>
                <c:pt idx="141">
                  <c:v>59.959000823995304</c:v>
                </c:pt>
                <c:pt idx="142">
                  <c:v>58.612045875483432</c:v>
                </c:pt>
                <c:pt idx="143">
                  <c:v>56.77361978201435</c:v>
                </c:pt>
                <c:pt idx="144">
                  <c:v>54.933485938436384</c:v>
                </c:pt>
                <c:pt idx="145">
                  <c:v>53.444077433106422</c:v>
                </c:pt>
                <c:pt idx="146">
                  <c:v>52.422379278125831</c:v>
                </c:pt>
                <c:pt idx="147">
                  <c:v>51.800808359970247</c:v>
                </c:pt>
                <c:pt idx="148">
                  <c:v>51.440429034777019</c:v>
                </c:pt>
                <c:pt idx="149">
                  <c:v>51.217535934538141</c:v>
                </c:pt>
                <c:pt idx="150">
                  <c:v>51.054491689181312</c:v>
                </c:pt>
                <c:pt idx="151">
                  <c:v>50.913279141362771</c:v>
                </c:pt>
                <c:pt idx="152">
                  <c:v>50.778742679178869</c:v>
                </c:pt>
                <c:pt idx="153">
                  <c:v>50.645810643969554</c:v>
                </c:pt>
                <c:pt idx="154">
                  <c:v>50.512983185580488</c:v>
                </c:pt>
                <c:pt idx="155">
                  <c:v>50.379807178384731</c:v>
                </c:pt>
                <c:pt idx="156">
                  <c:v>50.246094483264706</c:v>
                </c:pt>
                <c:pt idx="157">
                  <c:v>50.111723941770855</c:v>
                </c:pt>
                <c:pt idx="158">
                  <c:v>49.976599553819923</c:v>
                </c:pt>
                <c:pt idx="159">
                  <c:v>49.840642668890318</c:v>
                </c:pt>
                <c:pt idx="160">
                  <c:v>49.703790158978244</c:v>
                </c:pt>
                <c:pt idx="161">
                  <c:v>49.565993336977698</c:v>
                </c:pt>
                <c:pt idx="162">
                  <c:v>49.427216847823686</c:v>
                </c:pt>
                <c:pt idx="163">
                  <c:v>49.287437475372961</c:v>
                </c:pt>
                <c:pt idx="164">
                  <c:v>49.146642898758685</c:v>
                </c:pt>
                <c:pt idx="165">
                  <c:v>49.004830436217453</c:v>
                </c:pt>
                <c:pt idx="166">
                  <c:v>48.862005808558443</c:v>
                </c:pt>
                <c:pt idx="167">
                  <c:v>48.718181947808709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68.754971439093296</c:v>
                </c:pt>
                <c:pt idx="1">
                  <c:v>69.165159885116182</c:v>
                </c:pt>
                <c:pt idx="2">
                  <c:v>69.574415763554782</c:v>
                </c:pt>
                <c:pt idx="3">
                  <c:v>69.982415857914447</c:v>
                </c:pt>
                <c:pt idx="4">
                  <c:v>70.388789923866881</c:v>
                </c:pt>
                <c:pt idx="5">
                  <c:v>70.793116264651204</c:v>
                </c:pt>
                <c:pt idx="6">
                  <c:v>71.194917232789123</c:v>
                </c:pt>
                <c:pt idx="7">
                  <c:v>71.593654741460213</c:v>
                </c:pt>
                <c:pt idx="8">
                  <c:v>71.988725890513678</c:v>
                </c:pt>
                <c:pt idx="9">
                  <c:v>72.379458836000495</c:v>
                </c:pt>
                <c:pt idx="10">
                  <c:v>72.765109057835758</c:v>
                </c:pt>
                <c:pt idx="11">
                  <c:v>73.144856207001084</c:v>
                </c:pt>
                <c:pt idx="12">
                  <c:v>73.517801740483037</c:v>
                </c:pt>
                <c:pt idx="13">
                  <c:v>73.882967577427692</c:v>
                </c:pt>
                <c:pt idx="14">
                  <c:v>74.239296031854906</c:v>
                </c:pt>
                <c:pt idx="15">
                  <c:v>74.585651293356563</c:v>
                </c:pt>
                <c:pt idx="16">
                  <c:v>74.920822734735339</c:v>
                </c:pt>
                <c:pt idx="17">
                  <c:v>75.243530321437973</c:v>
                </c:pt>
                <c:pt idx="18">
                  <c:v>75.552432378671071</c:v>
                </c:pt>
                <c:pt idx="19">
                  <c:v>75.846135935117545</c:v>
                </c:pt>
                <c:pt idx="20">
                  <c:v>76.12320980450086</c:v>
                </c:pt>
                <c:pt idx="21">
                  <c:v>76.382200486015321</c:v>
                </c:pt>
                <c:pt idx="22">
                  <c:v>76.621650861327126</c:v>
                </c:pt>
                <c:pt idx="23">
                  <c:v>76.840121540721512</c:v>
                </c:pt>
                <c:pt idx="24">
                  <c:v>77.036214567538181</c:v>
                </c:pt>
                <c:pt idx="25">
                  <c:v>77.208599034336473</c:v>
                </c:pt>
                <c:pt idx="26">
                  <c:v>77.356038004907205</c:v>
                </c:pt>
                <c:pt idx="27">
                  <c:v>77.477415984301146</c:v>
                </c:pt>
                <c:pt idx="28">
                  <c:v>77.571766047223875</c:v>
                </c:pt>
                <c:pt idx="29">
                  <c:v>77.63829563694955</c:v>
                </c:pt>
                <c:pt idx="30">
                  <c:v>77.676409995222258</c:v>
                </c:pt>
                <c:pt idx="31">
                  <c:v>77.685732189175184</c:v>
                </c:pt>
                <c:pt idx="32">
                  <c:v>77.666118771073641</c:v>
                </c:pt>
                <c:pt idx="33">
                  <c:v>77.617670242526657</c:v>
                </c:pt>
                <c:pt idx="34">
                  <c:v>77.540735692519306</c:v>
                </c:pt>
                <c:pt idx="35">
                  <c:v>77.435911227760045</c:v>
                </c:pt>
                <c:pt idx="36">
                  <c:v>77.304032098317677</c:v>
                </c:pt>
                <c:pt idx="37">
                  <c:v>77.14615872100164</c:v>
                </c:pt>
                <c:pt idx="38">
                  <c:v>76.963557094881139</c:v>
                </c:pt>
                <c:pt idx="39">
                  <c:v>76.757674365470507</c:v>
                </c:pt>
                <c:pt idx="40">
                  <c:v>76.530110506876767</c:v>
                </c:pt>
                <c:pt idx="41">
                  <c:v>76.282587239898888</c:v>
                </c:pt>
                <c:pt idx="42">
                  <c:v>76.016915380276345</c:v>
                </c:pt>
                <c:pt idx="43">
                  <c:v>75.734961813490671</c:v>
                </c:pt>
                <c:pt idx="44">
                  <c:v>75.438617225817481</c:v>
                </c:pt>
                <c:pt idx="45">
                  <c:v>75.129765596320482</c:v>
                </c:pt>
                <c:pt idx="46">
                  <c:v>74.81025628566718</c:v>
                </c:pt>
                <c:pt idx="47">
                  <c:v>74.481879361500006</c:v>
                </c:pt>
                <c:pt idx="48">
                  <c:v>74.146344593185944</c:v>
                </c:pt>
                <c:pt idx="49">
                  <c:v>73.805264346146643</c:v>
                </c:pt>
                <c:pt idx="50">
                  <c:v>73.460140420009822</c:v>
                </c:pt>
                <c:pt idx="51">
                  <c:v>73.112354714541112</c:v>
                </c:pt>
                <c:pt idx="52">
                  <c:v>72.763163478182776</c:v>
                </c:pt>
                <c:pt idx="53">
                  <c:v>72.413694798212774</c:v>
                </c:pt>
                <c:pt idx="54">
                  <c:v>72.064948928386912</c:v>
                </c:pt>
                <c:pt idx="55">
                  <c:v>71.717801016662435</c:v>
                </c:pt>
                <c:pt idx="56">
                  <c:v>71.373005788006381</c:v>
                </c:pt>
                <c:pt idx="57">
                  <c:v>71.031203750411919</c:v>
                </c:pt>
                <c:pt idx="58">
                  <c:v>70.692928520923857</c:v>
                </c:pt>
                <c:pt idx="59">
                  <c:v>70.358614907814712</c:v>
                </c:pt>
                <c:pt idx="60">
                  <c:v>70.028607430687316</c:v>
                </c:pt>
                <c:pt idx="61">
                  <c:v>69.703169008556017</c:v>
                </c:pt>
                <c:pt idx="62">
                  <c:v>69.382489593988936</c:v>
                </c:pt>
                <c:pt idx="63">
                  <c:v>69.066694577044345</c:v>
                </c:pt>
                <c:pt idx="64">
                  <c:v>68.755852824552605</c:v>
                </c:pt>
                <c:pt idx="65">
                  <c:v>68.449984257414968</c:v>
                </c:pt>
                <c:pt idx="66">
                  <c:v>68.149066900609498</c:v>
                </c:pt>
                <c:pt idx="67">
                  <c:v>67.853043367479557</c:v>
                </c:pt>
                <c:pt idx="68">
                  <c:v>67.561826761845751</c:v>
                </c:pt>
                <c:pt idx="69">
                  <c:v>67.275305998922391</c:v>
                </c:pt>
                <c:pt idx="70">
                  <c:v>66.993350559423007</c:v>
                </c:pt>
                <c:pt idx="71">
                  <c:v>66.715814701140147</c:v>
                </c:pt>
                <c:pt idx="72">
                  <c:v>66.442541159222699</c:v>
                </c:pt>
                <c:pt idx="73">
                  <c:v>66.17336437086125</c:v>
                </c:pt>
                <c:pt idx="74">
                  <c:v>65.908113262603734</c:v>
                </c:pt>
                <c:pt idx="75">
                  <c:v>65.646613639476982</c:v>
                </c:pt>
                <c:pt idx="76">
                  <c:v>65.388690214852232</c:v>
                </c:pt>
                <c:pt idx="77">
                  <c:v>65.134168318871602</c:v>
                </c:pt>
                <c:pt idx="78">
                  <c:v>64.882875321504528</c:v>
                </c:pt>
                <c:pt idx="79">
                  <c:v>64.634641804137857</c:v>
                </c:pt>
                <c:pt idx="80">
                  <c:v>64.389302511185321</c:v>
                </c:pt>
                <c:pt idx="81">
                  <c:v>64.146697110662757</c:v>
                </c:pt>
                <c:pt idx="82">
                  <c:v>63.906670790111072</c:v>
                </c:pt>
                <c:pt idx="83">
                  <c:v>63.669074711735284</c:v>
                </c:pt>
                <c:pt idx="84">
                  <c:v>63.433766348213531</c:v>
                </c:pt>
                <c:pt idx="85">
                  <c:v>63.200609718353277</c:v>
                </c:pt>
                <c:pt idx="86">
                  <c:v>62.969475539651583</c:v>
                </c:pt>
                <c:pt idx="87">
                  <c:v>62.740241312866225</c:v>
                </c:pt>
                <c:pt idx="88">
                  <c:v>62.512791351926886</c:v>
                </c:pt>
                <c:pt idx="89">
                  <c:v>62.287016770908608</c:v>
                </c:pt>
                <c:pt idx="90">
                  <c:v>62.062815438347293</c:v>
                </c:pt>
                <c:pt idx="91">
                  <c:v>61.840091907888876</c:v>
                </c:pt>
                <c:pt idx="92">
                  <c:v>61.618757333119113</c:v>
                </c:pt>
                <c:pt idx="93">
                  <c:v>61.398729373406212</c:v>
                </c:pt>
                <c:pt idx="94">
                  <c:v>61.179932096689818</c:v>
                </c:pt>
                <c:pt idx="95">
                  <c:v>60.962295884353253</c:v>
                </c:pt>
                <c:pt idx="96">
                  <c:v>60.745757342606041</c:v>
                </c:pt>
                <c:pt idx="97">
                  <c:v>60.530259224165384</c:v>
                </c:pt>
                <c:pt idx="98">
                  <c:v>60.315750363443733</c:v>
                </c:pt>
                <c:pt idx="99">
                  <c:v>60.102185627908355</c:v>
                </c:pt>
                <c:pt idx="100">
                  <c:v>59.889525887762503</c:v>
                </c:pt>
                <c:pt idx="101">
                  <c:v>59.677738005589305</c:v>
                </c:pt>
                <c:pt idx="102">
                  <c:v>59.466794847082461</c:v>
                </c:pt>
                <c:pt idx="103">
                  <c:v>59.25667531344407</c:v>
                </c:pt>
                <c:pt idx="104">
                  <c:v>59.047364395441349</c:v>
                </c:pt>
                <c:pt idx="105">
                  <c:v>58.838853248462598</c:v>
                </c:pt>
                <c:pt idx="106">
                  <c:v>58.631139287179067</c:v>
                </c:pt>
                <c:pt idx="107">
                  <c:v>58.424226297585264</c:v>
                </c:pt>
                <c:pt idx="108">
                  <c:v>58.218124563238348</c:v>
                </c:pt>
                <c:pt idx="109">
                  <c:v>58.012851001431955</c:v>
                </c:pt>
                <c:pt idx="110">
                  <c:v>57.808429303809348</c:v>
                </c:pt>
                <c:pt idx="111">
                  <c:v>57.604890074537352</c:v>
                </c:pt>
                <c:pt idx="112">
                  <c:v>57.402270957628176</c:v>
                </c:pt>
                <c:pt idx="113">
                  <c:v>57.200616743320616</c:v>
                </c:pt>
                <c:pt idx="114">
                  <c:v>56.999979441639823</c:v>
                </c:pt>
                <c:pt idx="115">
                  <c:v>56.800418309388334</c:v>
                </c:pt>
                <c:pt idx="116">
                  <c:v>56.601999814942765</c:v>
                </c:pt>
                <c:pt idx="117">
                  <c:v>56.404797523428641</c:v>
                </c:pt>
                <c:pt idx="118">
                  <c:v>56.208891883238024</c:v>
                </c:pt>
                <c:pt idx="119">
                  <c:v>56.014369893588679</c:v>
                </c:pt>
                <c:pt idx="120">
                  <c:v>55.821324632078799</c:v>
                </c:pt>
                <c:pt idx="121">
                  <c:v>55.629854621179504</c:v>
                </c:pt>
                <c:pt idx="122">
                  <c:v>55.440063013556937</c:v>
                </c:pt>
                <c:pt idx="123">
                  <c:v>55.25205657827636</c:v>
                </c:pt>
                <c:pt idx="124">
                  <c:v>55.0659444735455</c:v>
                </c:pt>
                <c:pt idx="125">
                  <c:v>54.881836796917796</c:v>
                </c:pt>
                <c:pt idx="126">
                  <c:v>54.699842910942721</c:v>
                </c:pt>
                <c:pt idx="127">
                  <c:v>54.520069551175759</c:v>
                </c:pt>
                <c:pt idx="128">
                  <c:v>54.342618734160624</c:v>
                </c:pt>
                <c:pt idx="129">
                  <c:v>54.16758549521748</c:v>
                </c:pt>
                <c:pt idx="130">
                  <c:v>53.995055499155114</c:v>
                </c:pt>
                <c:pt idx="131">
                  <c:v>53.825102580696409</c:v>
                </c:pt>
                <c:pt idx="132">
                  <c:v>53.657786284576162</c:v>
                </c:pt>
                <c:pt idx="133">
                  <c:v>53.493149486870962</c:v>
                </c:pt>
                <c:pt idx="134">
                  <c:v>53.331216187973865</c:v>
                </c:pt>
                <c:pt idx="135">
                  <c:v>53.171989572544284</c:v>
                </c:pt>
                <c:pt idx="136">
                  <c:v>53.015450431676825</c:v>
                </c:pt>
                <c:pt idx="137">
                  <c:v>52.861556036636472</c:v>
                </c:pt>
                <c:pt idx="138">
                  <c:v>52.710239541402608</c:v>
                </c:pt>
                <c:pt idx="139">
                  <c:v>52.561409973074312</c:v>
                </c:pt>
                <c:pt idx="140">
                  <c:v>52.414952845628072</c:v>
                </c:pt>
                <c:pt idx="141">
                  <c:v>52.270731404890562</c:v>
                </c:pt>
                <c:pt idx="142">
                  <c:v>52.128588482708956</c:v>
                </c:pt>
                <c:pt idx="143">
                  <c:v>51.988348908336619</c:v>
                </c:pt>
                <c:pt idx="144">
                  <c:v>51.849822397306625</c:v>
                </c:pt>
                <c:pt idx="145">
                  <c:v>51.712806814726221</c:v>
                </c:pt>
                <c:pt idx="146">
                  <c:v>51.57709169281339</c:v>
                </c:pt>
                <c:pt idx="147">
                  <c:v>51.442461872864541</c:v>
                </c:pt>
                <c:pt idx="148">
                  <c:v>51.308701140237112</c:v>
                </c:pt>
                <c:pt idx="149">
                  <c:v>51.175595727156988</c:v>
                </c:pt>
                <c:pt idx="150">
                  <c:v>51.042937571335329</c:v>
                </c:pt>
                <c:pt idx="151">
                  <c:v>50.910527237066688</c:v>
                </c:pt>
                <c:pt idx="152">
                  <c:v>50.778176427891843</c:v>
                </c:pt>
                <c:pt idx="153">
                  <c:v>50.645710044116228</c:v>
                </c:pt>
                <c:pt idx="154">
                  <c:v>50.512967762623035</c:v>
                </c:pt>
                <c:pt idx="155">
                  <c:v>50.379805138896501</c:v>
                </c:pt>
                <c:pt idx="156">
                  <c:v>50.246094250731304</c:v>
                </c:pt>
                <c:pt idx="157">
                  <c:v>50.111723918919616</c:v>
                </c:pt>
                <c:pt idx="158">
                  <c:v>49.976599551885002</c:v>
                </c:pt>
                <c:pt idx="159">
                  <c:v>49.840642668749183</c:v>
                </c:pt>
                <c:pt idx="160">
                  <c:v>49.703790158969376</c:v>
                </c:pt>
                <c:pt idx="161">
                  <c:v>49.565993336977222</c:v>
                </c:pt>
                <c:pt idx="162">
                  <c:v>49.427216847823665</c:v>
                </c:pt>
                <c:pt idx="163">
                  <c:v>49.287437475372961</c:v>
                </c:pt>
                <c:pt idx="164">
                  <c:v>49.146642898758685</c:v>
                </c:pt>
                <c:pt idx="165">
                  <c:v>49.004830436217453</c:v>
                </c:pt>
                <c:pt idx="166">
                  <c:v>48.862005808558443</c:v>
                </c:pt>
                <c:pt idx="167">
                  <c:v>48.718181947808709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72.332999999999998</c:v>
                </c:pt>
                <c:pt idx="1">
                  <c:v>72.733000000000004</c:v>
                </c:pt>
                <c:pt idx="2">
                  <c:v>71.183000000000007</c:v>
                </c:pt>
                <c:pt idx="3">
                  <c:v>73.349999999999994</c:v>
                </c:pt>
                <c:pt idx="4">
                  <c:v>73.933000000000007</c:v>
                </c:pt>
                <c:pt idx="5">
                  <c:v>72.683000000000007</c:v>
                </c:pt>
                <c:pt idx="6">
                  <c:v>70.033000000000001</c:v>
                </c:pt>
                <c:pt idx="7">
                  <c:v>71.082999999999998</c:v>
                </c:pt>
                <c:pt idx="8">
                  <c:v>71.082999999999998</c:v>
                </c:pt>
                <c:pt idx="9">
                  <c:v>71.783000000000001</c:v>
                </c:pt>
                <c:pt idx="10">
                  <c:v>71.082999999999998</c:v>
                </c:pt>
                <c:pt idx="11">
                  <c:v>71.650000000000006</c:v>
                </c:pt>
                <c:pt idx="12">
                  <c:v>71.75</c:v>
                </c:pt>
                <c:pt idx="13">
                  <c:v>73.316999999999993</c:v>
                </c:pt>
                <c:pt idx="14">
                  <c:v>72.483000000000004</c:v>
                </c:pt>
                <c:pt idx="15">
                  <c:v>73.95</c:v>
                </c:pt>
                <c:pt idx="16">
                  <c:v>73.55</c:v>
                </c:pt>
                <c:pt idx="17">
                  <c:v>74.082999999999998</c:v>
                </c:pt>
                <c:pt idx="18">
                  <c:v>74.816999999999993</c:v>
                </c:pt>
                <c:pt idx="19">
                  <c:v>73.033000000000001</c:v>
                </c:pt>
                <c:pt idx="20">
                  <c:v>74.650000000000006</c:v>
                </c:pt>
                <c:pt idx="21">
                  <c:v>76.466999999999999</c:v>
                </c:pt>
                <c:pt idx="22">
                  <c:v>74.466999999999999</c:v>
                </c:pt>
                <c:pt idx="23">
                  <c:v>75.783000000000001</c:v>
                </c:pt>
                <c:pt idx="24">
                  <c:v>77.099999999999994</c:v>
                </c:pt>
                <c:pt idx="25">
                  <c:v>75.2</c:v>
                </c:pt>
                <c:pt idx="26">
                  <c:v>79.266999999999996</c:v>
                </c:pt>
                <c:pt idx="27">
                  <c:v>77.882999999999996</c:v>
                </c:pt>
                <c:pt idx="28">
                  <c:v>77.45</c:v>
                </c:pt>
                <c:pt idx="29">
                  <c:v>80.933000000000007</c:v>
                </c:pt>
                <c:pt idx="30">
                  <c:v>80.983000000000004</c:v>
                </c:pt>
                <c:pt idx="31">
                  <c:v>82.5</c:v>
                </c:pt>
                <c:pt idx="32">
                  <c:v>83.466999999999999</c:v>
                </c:pt>
                <c:pt idx="33">
                  <c:v>86.466999999999999</c:v>
                </c:pt>
                <c:pt idx="34">
                  <c:v>85.367000000000004</c:v>
                </c:pt>
                <c:pt idx="35">
                  <c:v>88.433000000000007</c:v>
                </c:pt>
                <c:pt idx="36">
                  <c:v>90.7</c:v>
                </c:pt>
                <c:pt idx="37">
                  <c:v>94.45</c:v>
                </c:pt>
                <c:pt idx="38">
                  <c:v>98.4</c:v>
                </c:pt>
                <c:pt idx="39">
                  <c:v>103.167</c:v>
                </c:pt>
                <c:pt idx="40">
                  <c:v>109.417</c:v>
                </c:pt>
                <c:pt idx="41">
                  <c:v>121</c:v>
                </c:pt>
                <c:pt idx="42">
                  <c:v>137.31700000000001</c:v>
                </c:pt>
                <c:pt idx="43">
                  <c:v>156.5</c:v>
                </c:pt>
                <c:pt idx="44">
                  <c:v>176.88300000000001</c:v>
                </c:pt>
                <c:pt idx="45">
                  <c:v>194.61699999999999</c:v>
                </c:pt>
                <c:pt idx="46">
                  <c:v>209.21700000000001</c:v>
                </c:pt>
                <c:pt idx="47">
                  <c:v>223.85</c:v>
                </c:pt>
                <c:pt idx="48">
                  <c:v>232.833</c:v>
                </c:pt>
                <c:pt idx="49">
                  <c:v>238.517</c:v>
                </c:pt>
                <c:pt idx="50">
                  <c:v>240.733</c:v>
                </c:pt>
                <c:pt idx="51">
                  <c:v>238.45</c:v>
                </c:pt>
                <c:pt idx="52">
                  <c:v>230.733</c:v>
                </c:pt>
                <c:pt idx="53">
                  <c:v>208.31700000000001</c:v>
                </c:pt>
                <c:pt idx="54">
                  <c:v>166.95</c:v>
                </c:pt>
                <c:pt idx="55">
                  <c:v>119.583</c:v>
                </c:pt>
                <c:pt idx="56">
                  <c:v>92.7</c:v>
                </c:pt>
                <c:pt idx="57">
                  <c:v>84.8</c:v>
                </c:pt>
                <c:pt idx="58">
                  <c:v>84.233000000000004</c:v>
                </c:pt>
                <c:pt idx="59">
                  <c:v>83.85</c:v>
                </c:pt>
                <c:pt idx="60">
                  <c:v>87.55</c:v>
                </c:pt>
                <c:pt idx="61">
                  <c:v>91.433000000000007</c:v>
                </c:pt>
                <c:pt idx="62">
                  <c:v>90.683000000000007</c:v>
                </c:pt>
                <c:pt idx="63">
                  <c:v>94.566999999999993</c:v>
                </c:pt>
                <c:pt idx="64">
                  <c:v>100.6</c:v>
                </c:pt>
                <c:pt idx="65">
                  <c:v>107.467</c:v>
                </c:pt>
                <c:pt idx="66">
                  <c:v>120.1</c:v>
                </c:pt>
                <c:pt idx="67">
                  <c:v>131.733</c:v>
                </c:pt>
                <c:pt idx="68">
                  <c:v>142.733</c:v>
                </c:pt>
                <c:pt idx="69">
                  <c:v>155.733</c:v>
                </c:pt>
                <c:pt idx="70">
                  <c:v>166.233</c:v>
                </c:pt>
                <c:pt idx="71">
                  <c:v>174.81700000000001</c:v>
                </c:pt>
                <c:pt idx="72">
                  <c:v>180.85</c:v>
                </c:pt>
                <c:pt idx="73">
                  <c:v>185.21700000000001</c:v>
                </c:pt>
                <c:pt idx="74">
                  <c:v>183.017</c:v>
                </c:pt>
                <c:pt idx="75">
                  <c:v>172.03299999999999</c:v>
                </c:pt>
                <c:pt idx="76">
                  <c:v>146.85</c:v>
                </c:pt>
                <c:pt idx="77">
                  <c:v>115.767</c:v>
                </c:pt>
                <c:pt idx="78">
                  <c:v>92.233000000000004</c:v>
                </c:pt>
                <c:pt idx="79">
                  <c:v>80.150000000000006</c:v>
                </c:pt>
                <c:pt idx="80">
                  <c:v>78.183000000000007</c:v>
                </c:pt>
                <c:pt idx="81">
                  <c:v>77.400000000000006</c:v>
                </c:pt>
                <c:pt idx="82">
                  <c:v>76.617000000000004</c:v>
                </c:pt>
                <c:pt idx="83">
                  <c:v>74.95</c:v>
                </c:pt>
                <c:pt idx="84">
                  <c:v>75.117000000000004</c:v>
                </c:pt>
                <c:pt idx="85">
                  <c:v>73.132999999999996</c:v>
                </c:pt>
                <c:pt idx="86">
                  <c:v>72.283000000000001</c:v>
                </c:pt>
                <c:pt idx="87">
                  <c:v>72.816999999999993</c:v>
                </c:pt>
                <c:pt idx="88">
                  <c:v>74.45</c:v>
                </c:pt>
                <c:pt idx="89">
                  <c:v>73.016999999999996</c:v>
                </c:pt>
                <c:pt idx="90">
                  <c:v>72.766999999999996</c:v>
                </c:pt>
                <c:pt idx="91">
                  <c:v>72.599999999999994</c:v>
                </c:pt>
                <c:pt idx="92">
                  <c:v>73.617000000000004</c:v>
                </c:pt>
                <c:pt idx="93">
                  <c:v>72.45</c:v>
                </c:pt>
                <c:pt idx="94">
                  <c:v>72.7</c:v>
                </c:pt>
                <c:pt idx="95">
                  <c:v>73.433000000000007</c:v>
                </c:pt>
                <c:pt idx="96">
                  <c:v>72.516999999999996</c:v>
                </c:pt>
                <c:pt idx="97">
                  <c:v>76.066999999999993</c:v>
                </c:pt>
                <c:pt idx="98">
                  <c:v>72.966999999999999</c:v>
                </c:pt>
                <c:pt idx="99">
                  <c:v>71.433000000000007</c:v>
                </c:pt>
                <c:pt idx="100">
                  <c:v>69.882999999999996</c:v>
                </c:pt>
                <c:pt idx="101">
                  <c:v>69.533000000000001</c:v>
                </c:pt>
                <c:pt idx="102">
                  <c:v>73.533000000000001</c:v>
                </c:pt>
                <c:pt idx="103">
                  <c:v>74.7</c:v>
                </c:pt>
                <c:pt idx="104">
                  <c:v>74.582999999999998</c:v>
                </c:pt>
                <c:pt idx="105">
                  <c:v>76.617000000000004</c:v>
                </c:pt>
                <c:pt idx="106">
                  <c:v>81.150000000000006</c:v>
                </c:pt>
                <c:pt idx="107">
                  <c:v>84.917000000000002</c:v>
                </c:pt>
                <c:pt idx="108">
                  <c:v>85.4</c:v>
                </c:pt>
                <c:pt idx="109">
                  <c:v>84.417000000000002</c:v>
                </c:pt>
                <c:pt idx="110">
                  <c:v>83.65</c:v>
                </c:pt>
                <c:pt idx="111">
                  <c:v>80.5</c:v>
                </c:pt>
                <c:pt idx="112">
                  <c:v>76.617000000000004</c:v>
                </c:pt>
                <c:pt idx="113">
                  <c:v>74.132999999999996</c:v>
                </c:pt>
                <c:pt idx="114">
                  <c:v>69.849999999999994</c:v>
                </c:pt>
                <c:pt idx="115">
                  <c:v>69.733000000000004</c:v>
                </c:pt>
                <c:pt idx="116">
                  <c:v>66.316999999999993</c:v>
                </c:pt>
                <c:pt idx="117">
                  <c:v>66.716999999999999</c:v>
                </c:pt>
                <c:pt idx="118">
                  <c:v>65.8</c:v>
                </c:pt>
                <c:pt idx="119">
                  <c:v>66.733000000000004</c:v>
                </c:pt>
                <c:pt idx="120">
                  <c:v>65.3</c:v>
                </c:pt>
                <c:pt idx="121">
                  <c:v>66.95</c:v>
                </c:pt>
                <c:pt idx="122">
                  <c:v>66.216999999999999</c:v>
                </c:pt>
                <c:pt idx="123">
                  <c:v>65.75</c:v>
                </c:pt>
                <c:pt idx="124">
                  <c:v>65.3</c:v>
                </c:pt>
                <c:pt idx="125">
                  <c:v>64.25</c:v>
                </c:pt>
                <c:pt idx="126">
                  <c:v>64.3</c:v>
                </c:pt>
                <c:pt idx="127">
                  <c:v>63.517000000000003</c:v>
                </c:pt>
                <c:pt idx="128">
                  <c:v>64.766999999999996</c:v>
                </c:pt>
                <c:pt idx="129">
                  <c:v>64.45</c:v>
                </c:pt>
                <c:pt idx="130">
                  <c:v>64.933000000000007</c:v>
                </c:pt>
                <c:pt idx="131">
                  <c:v>64.816999999999993</c:v>
                </c:pt>
                <c:pt idx="132">
                  <c:v>66.216999999999999</c:v>
                </c:pt>
                <c:pt idx="133">
                  <c:v>64.983000000000004</c:v>
                </c:pt>
                <c:pt idx="134">
                  <c:v>66.75</c:v>
                </c:pt>
                <c:pt idx="135">
                  <c:v>67.599999999999994</c:v>
                </c:pt>
                <c:pt idx="136">
                  <c:v>71.082999999999998</c:v>
                </c:pt>
                <c:pt idx="137">
                  <c:v>71.882999999999996</c:v>
                </c:pt>
                <c:pt idx="138">
                  <c:v>66.8</c:v>
                </c:pt>
                <c:pt idx="139">
                  <c:v>68.632999999999996</c:v>
                </c:pt>
                <c:pt idx="140">
                  <c:v>68.167000000000002</c:v>
                </c:pt>
                <c:pt idx="141">
                  <c:v>63.767000000000003</c:v>
                </c:pt>
                <c:pt idx="142">
                  <c:v>61.732999999999997</c:v>
                </c:pt>
                <c:pt idx="143">
                  <c:v>59.6</c:v>
                </c:pt>
                <c:pt idx="144">
                  <c:v>58.1</c:v>
                </c:pt>
                <c:pt idx="145">
                  <c:v>58.482999999999997</c:v>
                </c:pt>
                <c:pt idx="146">
                  <c:v>56.216999999999999</c:v>
                </c:pt>
                <c:pt idx="147">
                  <c:v>55.2</c:v>
                </c:pt>
                <c:pt idx="148">
                  <c:v>56.116999999999997</c:v>
                </c:pt>
                <c:pt idx="149">
                  <c:v>52.633000000000003</c:v>
                </c:pt>
                <c:pt idx="150">
                  <c:v>54.433</c:v>
                </c:pt>
                <c:pt idx="151">
                  <c:v>55.767000000000003</c:v>
                </c:pt>
                <c:pt idx="152">
                  <c:v>52.933</c:v>
                </c:pt>
                <c:pt idx="153">
                  <c:v>54.183</c:v>
                </c:pt>
                <c:pt idx="154">
                  <c:v>54.716999999999999</c:v>
                </c:pt>
                <c:pt idx="155">
                  <c:v>53.85</c:v>
                </c:pt>
                <c:pt idx="156">
                  <c:v>53.216999999999999</c:v>
                </c:pt>
                <c:pt idx="157">
                  <c:v>50.65</c:v>
                </c:pt>
                <c:pt idx="158">
                  <c:v>50.85</c:v>
                </c:pt>
                <c:pt idx="159">
                  <c:v>52.966999999999999</c:v>
                </c:pt>
                <c:pt idx="160">
                  <c:v>51.383000000000003</c:v>
                </c:pt>
                <c:pt idx="161">
                  <c:v>52.1</c:v>
                </c:pt>
                <c:pt idx="162">
                  <c:v>51.35</c:v>
                </c:pt>
                <c:pt idx="163">
                  <c:v>48.2</c:v>
                </c:pt>
                <c:pt idx="164">
                  <c:v>51</c:v>
                </c:pt>
                <c:pt idx="165">
                  <c:v>50.85</c:v>
                </c:pt>
                <c:pt idx="166">
                  <c:v>49.1</c:v>
                </c:pt>
                <c:pt idx="167">
                  <c:v>51.283000000000001</c:v>
                </c:pt>
                <c:pt idx="168">
                  <c:v>50.3</c:v>
                </c:pt>
                <c:pt idx="169">
                  <c:v>50.517000000000003</c:v>
                </c:pt>
                <c:pt idx="170">
                  <c:v>48.55</c:v>
                </c:pt>
                <c:pt idx="171">
                  <c:v>47.9</c:v>
                </c:pt>
                <c:pt idx="172">
                  <c:v>48.133000000000003</c:v>
                </c:pt>
                <c:pt idx="173">
                  <c:v>48.55</c:v>
                </c:pt>
                <c:pt idx="174">
                  <c:v>48.417000000000002</c:v>
                </c:pt>
                <c:pt idx="175">
                  <c:v>50.366999999999997</c:v>
                </c:pt>
                <c:pt idx="176">
                  <c:v>48.267000000000003</c:v>
                </c:pt>
                <c:pt idx="177">
                  <c:v>48.433</c:v>
                </c:pt>
                <c:pt idx="178">
                  <c:v>49.716999999999999</c:v>
                </c:pt>
                <c:pt idx="179">
                  <c:v>48.866999999999997</c:v>
                </c:pt>
                <c:pt idx="180">
                  <c:v>47.15</c:v>
                </c:pt>
                <c:pt idx="181">
                  <c:v>46.832999999999998</c:v>
                </c:pt>
                <c:pt idx="182">
                  <c:v>48.317</c:v>
                </c:pt>
                <c:pt idx="183">
                  <c:v>48.1</c:v>
                </c:pt>
                <c:pt idx="184">
                  <c:v>48.283000000000001</c:v>
                </c:pt>
                <c:pt idx="185">
                  <c:v>48.232999999999997</c:v>
                </c:pt>
                <c:pt idx="186">
                  <c:v>47.667000000000002</c:v>
                </c:pt>
                <c:pt idx="187">
                  <c:v>46.966999999999999</c:v>
                </c:pt>
                <c:pt idx="188">
                  <c:v>46.616999999999997</c:v>
                </c:pt>
                <c:pt idx="189">
                  <c:v>47.332999999999998</c:v>
                </c:pt>
                <c:pt idx="190">
                  <c:v>44.866999999999997</c:v>
                </c:pt>
                <c:pt idx="191">
                  <c:v>46.1</c:v>
                </c:pt>
                <c:pt idx="192">
                  <c:v>46.366999999999997</c:v>
                </c:pt>
                <c:pt idx="193">
                  <c:v>46.716999999999999</c:v>
                </c:pt>
                <c:pt idx="194">
                  <c:v>44.817</c:v>
                </c:pt>
                <c:pt idx="195">
                  <c:v>43.466999999999999</c:v>
                </c:pt>
                <c:pt idx="196">
                  <c:v>46.616999999999997</c:v>
                </c:pt>
                <c:pt idx="197">
                  <c:v>45.366999999999997</c:v>
                </c:pt>
                <c:pt idx="198">
                  <c:v>45.8</c:v>
                </c:pt>
                <c:pt idx="199">
                  <c:v>45.517000000000003</c:v>
                </c:pt>
                <c:pt idx="200">
                  <c:v>44.616999999999997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69.823096418189422</c:v>
                </c:pt>
                <c:pt idx="1">
                  <c:v>70.278305474223032</c:v>
                </c:pt>
                <c:pt idx="2">
                  <c:v>70.736740399356862</c:v>
                </c:pt>
                <c:pt idx="3">
                  <c:v>71.198419702108282</c:v>
                </c:pt>
                <c:pt idx="4">
                  <c:v>71.663335346232088</c:v>
                </c:pt>
                <c:pt idx="5">
                  <c:v>72.131447993933406</c:v>
                </c:pt>
                <c:pt idx="6">
                  <c:v>72.602681781272963</c:v>
                </c:pt>
                <c:pt idx="7">
                  <c:v>73.076918632826377</c:v>
                </c:pt>
                <c:pt idx="8">
                  <c:v>73.553992140031042</c:v>
                </c:pt>
                <c:pt idx="9">
                  <c:v>74.033681051610969</c:v>
                </c:pt>
                <c:pt idx="10">
                  <c:v>74.515702458444423</c:v>
                </c:pt>
                <c:pt idx="11">
                  <c:v>74.999704805520125</c:v>
                </c:pt>
                <c:pt idx="12">
                  <c:v>75.485260941793513</c:v>
                </c:pt>
                <c:pt idx="13">
                  <c:v>75.971861545814065</c:v>
                </c:pt>
                <c:pt idx="14">
                  <c:v>76.458909478092991</c:v>
                </c:pt>
                <c:pt idx="15">
                  <c:v>76.945715973858313</c:v>
                </c:pt>
                <c:pt idx="16">
                  <c:v>77.431500206660431</c:v>
                </c:pt>
                <c:pt idx="17">
                  <c:v>77.915394788959503</c:v>
                </c:pt>
                <c:pt idx="18">
                  <c:v>78.396461477088195</c:v>
                </c:pt>
                <c:pt idx="19">
                  <c:v>78.873724063294063</c:v>
                </c:pt>
                <c:pt idx="20">
                  <c:v>79.346229624097646</c:v>
                </c:pt>
                <c:pt idx="21">
                  <c:v>79.813155494655661</c:v>
                </c:pt>
                <c:pt idx="22">
                  <c:v>80.273988102268547</c:v>
                </c:pt>
                <c:pt idx="23">
                  <c:v>80.728811507230247</c:v>
                </c:pt>
                <c:pt idx="24">
                  <c:v>81.178758108439439</c:v>
                </c:pt>
                <c:pt idx="25">
                  <c:v>81.626690550599633</c:v>
                </c:pt>
                <c:pt idx="26">
                  <c:v>82.078200093593665</c:v>
                </c:pt>
                <c:pt idx="27">
                  <c:v>82.54301827865703</c:v>
                </c:pt>
                <c:pt idx="28">
                  <c:v>83.036938962398338</c:v>
                </c:pt>
                <c:pt idx="29">
                  <c:v>83.584327592158601</c:v>
                </c:pt>
                <c:pt idx="30">
                  <c:v>84.2212431999735</c:v>
                </c:pt>
                <c:pt idx="31">
                  <c:v>84.999105402294305</c:v>
                </c:pt>
                <c:pt idx="32">
                  <c:v>85.988696424849635</c:v>
                </c:pt>
                <c:pt idx="33">
                  <c:v>87.284097188504902</c:v>
                </c:pt>
                <c:pt idx="34">
                  <c:v>89.005929711552497</c:v>
                </c:pt>
                <c:pt idx="35">
                  <c:v>91.303045240900346</c:v>
                </c:pt>
                <c:pt idx="36">
                  <c:v>94.3516069925236</c:v>
                </c:pt>
                <c:pt idx="37">
                  <c:v>98.350432545404416</c:v>
                </c:pt>
                <c:pt idx="38">
                  <c:v>103.51155546472663</c:v>
                </c:pt>
                <c:pt idx="39">
                  <c:v>110.04530228902323</c:v>
                </c:pt>
                <c:pt idx="40">
                  <c:v>118.13979485653678</c:v>
                </c:pt>
                <c:pt idx="41">
                  <c:v>127.93566426231645</c:v>
                </c:pt>
                <c:pt idx="42">
                  <c:v>139.49781900361504</c:v>
                </c:pt>
                <c:pt idx="43">
                  <c:v>152.78717944487278</c:v>
                </c:pt>
                <c:pt idx="44">
                  <c:v>167.63602589375702</c:v>
                </c:pt>
                <c:pt idx="45">
                  <c:v>183.72977312497326</c:v>
                </c:pt>
                <c:pt idx="46">
                  <c:v>200.59030704836462</c:v>
                </c:pt>
                <c:pt idx="47">
                  <c:v>217.52567548284446</c:v>
                </c:pt>
                <c:pt idx="48">
                  <c:v>233.44135026368275</c:v>
                </c:pt>
                <c:pt idx="49">
                  <c:v>246.37221486274353</c:v>
                </c:pt>
                <c:pt idx="50">
                  <c:v>252.88668235323087</c:v>
                </c:pt>
                <c:pt idx="51">
                  <c:v>248.32576876989924</c:v>
                </c:pt>
                <c:pt idx="52">
                  <c:v>229.17211018288756</c:v>
                </c:pt>
                <c:pt idx="53">
                  <c:v>196.83670051664282</c:v>
                </c:pt>
                <c:pt idx="54">
                  <c:v>159.00266906834278</c:v>
                </c:pt>
                <c:pt idx="55">
                  <c:v>125.68682774440435</c:v>
                </c:pt>
                <c:pt idx="56">
                  <c:v>103.13638357742653</c:v>
                </c:pt>
                <c:pt idx="57">
                  <c:v>91.450169753263253</c:v>
                </c:pt>
                <c:pt idx="58">
                  <c:v>87.103257141064162</c:v>
                </c:pt>
                <c:pt idx="59">
                  <c:v>86.535071500265062</c:v>
                </c:pt>
                <c:pt idx="60">
                  <c:v>87.729767401572559</c:v>
                </c:pt>
                <c:pt idx="61">
                  <c:v>89.980463449598261</c:v>
                </c:pt>
                <c:pt idx="62">
                  <c:v>93.211859562734091</c:v>
                </c:pt>
                <c:pt idx="63">
                  <c:v>97.551061871774692</c:v>
                </c:pt>
                <c:pt idx="64">
                  <c:v>103.15295104204104</c:v>
                </c:pt>
                <c:pt idx="65">
                  <c:v>110.13439977902731</c:v>
                </c:pt>
                <c:pt idx="66">
                  <c:v>118.53723259007845</c:v>
                </c:pt>
                <c:pt idx="67">
                  <c:v>128.29799400657902</c:v>
                </c:pt>
                <c:pt idx="68">
                  <c:v>139.22386453303474</c:v>
                </c:pt>
                <c:pt idx="69">
                  <c:v>150.97677518115725</c:v>
                </c:pt>
                <c:pt idx="70">
                  <c:v>163.05237029188447</c:v>
                </c:pt>
                <c:pt idx="71">
                  <c:v>174.67618912713471</c:v>
                </c:pt>
                <c:pt idx="72">
                  <c:v>184.42417070547083</c:v>
                </c:pt>
                <c:pt idx="73">
                  <c:v>189.51437885576303</c:v>
                </c:pt>
                <c:pt idx="74">
                  <c:v>185.71960042243808</c:v>
                </c:pt>
                <c:pt idx="75">
                  <c:v>169.80107030362842</c:v>
                </c:pt>
                <c:pt idx="76">
                  <c:v>143.83393954460476</c:v>
                </c:pt>
                <c:pt idx="77">
                  <c:v>115.98762334029226</c:v>
                </c:pt>
                <c:pt idx="78">
                  <c:v>94.770022229709056</c:v>
                </c:pt>
                <c:pt idx="79">
                  <c:v>82.990557983005786</c:v>
                </c:pt>
                <c:pt idx="80">
                  <c:v>78.113404966954121</c:v>
                </c:pt>
                <c:pt idx="81">
                  <c:v>76.49722438683456</c:v>
                </c:pt>
                <c:pt idx="82">
                  <c:v>75.941763449779245</c:v>
                </c:pt>
                <c:pt idx="83">
                  <c:v>75.63080209759012</c:v>
                </c:pt>
                <c:pt idx="84">
                  <c:v>75.361034699126421</c:v>
                </c:pt>
                <c:pt idx="85">
                  <c:v>75.097174740118547</c:v>
                </c:pt>
                <c:pt idx="86">
                  <c:v>74.83483995355553</c:v>
                </c:pt>
                <c:pt idx="87">
                  <c:v>74.573595831391273</c:v>
                </c:pt>
                <c:pt idx="88">
                  <c:v>74.313364879802961</c:v>
                </c:pt>
                <c:pt idx="89">
                  <c:v>74.05409799675634</c:v>
                </c:pt>
                <c:pt idx="90">
                  <c:v>73.795767699795618</c:v>
                </c:pt>
                <c:pt idx="91">
                  <c:v>73.538408400465983</c:v>
                </c:pt>
                <c:pt idx="92">
                  <c:v>73.282221628347173</c:v>
                </c:pt>
                <c:pt idx="93">
                  <c:v>73.02782543986207</c:v>
                </c:pt>
                <c:pt idx="94">
                  <c:v>72.776800664279563</c:v>
                </c:pt>
                <c:pt idx="95">
                  <c:v>72.532790069793023</c:v>
                </c:pt>
                <c:pt idx="96">
                  <c:v>72.303514012042086</c:v>
                </c:pt>
                <c:pt idx="97">
                  <c:v>72.104097130695308</c:v>
                </c:pt>
                <c:pt idx="98">
                  <c:v>71.961903938549611</c:v>
                </c:pt>
                <c:pt idx="99">
                  <c:v>71.922460211213789</c:v>
                </c:pt>
                <c:pt idx="100">
                  <c:v>72.054850338686705</c:v>
                </c:pt>
                <c:pt idx="101">
                  <c:v>72.453297322041436</c:v>
                </c:pt>
                <c:pt idx="102">
                  <c:v>73.229831005823854</c:v>
                </c:pt>
                <c:pt idx="103">
                  <c:v>74.491685763518547</c:v>
                </c:pt>
                <c:pt idx="104">
                  <c:v>76.297480950622088</c:v>
                </c:pt>
                <c:pt idx="105">
                  <c:v>78.591234607107054</c:v>
                </c:pt>
                <c:pt idx="106">
                  <c:v>81.128705849392858</c:v>
                </c:pt>
                <c:pt idx="107">
                  <c:v>83.439536620270346</c:v>
                </c:pt>
                <c:pt idx="108">
                  <c:v>84.893603071783986</c:v>
                </c:pt>
                <c:pt idx="109">
                  <c:v>84.913894374378174</c:v>
                </c:pt>
                <c:pt idx="110">
                  <c:v>83.270108246311338</c:v>
                </c:pt>
                <c:pt idx="111">
                  <c:v>80.264653401984887</c:v>
                </c:pt>
                <c:pt idx="112">
                  <c:v>76.63679516253076</c:v>
                </c:pt>
                <c:pt idx="113">
                  <c:v>73.21274280806341</c:v>
                </c:pt>
                <c:pt idx="114">
                  <c:v>70.542394590021061</c:v>
                </c:pt>
                <c:pt idx="115">
                  <c:v>68.759293769028474</c:v>
                </c:pt>
                <c:pt idx="116">
                  <c:v>67.691276648683214</c:v>
                </c:pt>
                <c:pt idx="117">
                  <c:v>67.067260697177801</c:v>
                </c:pt>
                <c:pt idx="118">
                  <c:v>66.664271025461971</c:v>
                </c:pt>
                <c:pt idx="119">
                  <c:v>66.350570984433134</c:v>
                </c:pt>
                <c:pt idx="120">
                  <c:v>66.065534791810819</c:v>
                </c:pt>
                <c:pt idx="121">
                  <c:v>65.786635941221135</c:v>
                </c:pt>
                <c:pt idx="122">
                  <c:v>65.506946559117367</c:v>
                </c:pt>
                <c:pt idx="123">
                  <c:v>65.224693603412334</c:v>
                </c:pt>
                <c:pt idx="124">
                  <c:v>64.939766846543563</c:v>
                </c:pt>
                <c:pt idx="125">
                  <c:v>64.653415171418729</c:v>
                </c:pt>
                <c:pt idx="126">
                  <c:v>64.370054293717914</c:v>
                </c:pt>
                <c:pt idx="127">
                  <c:v>64.102024493346647</c:v>
                </c:pt>
                <c:pt idx="128">
                  <c:v>63.878888781047444</c:v>
                </c:pt>
                <c:pt idx="129">
                  <c:v>63.761277747575043</c:v>
                </c:pt>
                <c:pt idx="130">
                  <c:v>63.853241810838647</c:v>
                </c:pt>
                <c:pt idx="131">
                  <c:v>64.296514200205706</c:v>
                </c:pt>
                <c:pt idx="132">
                  <c:v>65.222852930325303</c:v>
                </c:pt>
                <c:pt idx="133">
                  <c:v>66.654339296561261</c:v>
                </c:pt>
                <c:pt idx="134">
                  <c:v>68.388697328631309</c:v>
                </c:pt>
                <c:pt idx="135">
                  <c:v>69.963379252340758</c:v>
                </c:pt>
                <c:pt idx="136">
                  <c:v>70.789282880809168</c:v>
                </c:pt>
                <c:pt idx="137">
                  <c:v>70.433133992779119</c:v>
                </c:pt>
                <c:pt idx="138">
                  <c:v>68.874611840611337</c:v>
                </c:pt>
                <c:pt idx="139">
                  <c:v>66.534916889388938</c:v>
                </c:pt>
                <c:pt idx="140">
                  <c:v>64.041068982913316</c:v>
                </c:pt>
                <c:pt idx="141">
                  <c:v>61.905688554156939</c:v>
                </c:pt>
                <c:pt idx="142">
                  <c:v>60.346090442227606</c:v>
                </c:pt>
                <c:pt idx="143">
                  <c:v>59.314057574318149</c:v>
                </c:pt>
                <c:pt idx="144">
                  <c:v>58.639502720250491</c:v>
                </c:pt>
                <c:pt idx="145">
                  <c:v>58.157045369549714</c:v>
                </c:pt>
                <c:pt idx="146">
                  <c:v>57.758841897640288</c:v>
                </c:pt>
                <c:pt idx="147">
                  <c:v>57.39123295576848</c:v>
                </c:pt>
                <c:pt idx="148">
                  <c:v>57.03294123334107</c:v>
                </c:pt>
                <c:pt idx="149">
                  <c:v>56.677176672407853</c:v>
                </c:pt>
                <c:pt idx="150">
                  <c:v>56.322272540356124</c:v>
                </c:pt>
                <c:pt idx="151">
                  <c:v>55.968022720366527</c:v>
                </c:pt>
                <c:pt idx="152">
                  <c:v>55.614549683899853</c:v>
                </c:pt>
                <c:pt idx="153">
                  <c:v>55.26202053667032</c:v>
                </c:pt>
                <c:pt idx="154">
                  <c:v>54.910588540411347</c:v>
                </c:pt>
                <c:pt idx="155">
                  <c:v>54.56038361142204</c:v>
                </c:pt>
                <c:pt idx="156">
                  <c:v>54.211511857251516</c:v>
                </c:pt>
                <c:pt idx="157">
                  <c:v>53.864056731446091</c:v>
                </c:pt>
                <c:pt idx="158">
                  <c:v>53.518080606319067</c:v>
                </c:pt>
                <c:pt idx="159">
                  <c:v>53.173626541324246</c:v>
                </c:pt>
                <c:pt idx="160">
                  <c:v>52.830720158507241</c:v>
                </c:pt>
                <c:pt idx="161">
                  <c:v>52.489371559834723</c:v>
                </c:pt>
                <c:pt idx="162">
                  <c:v>52.149577232882166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69.823096418128358</c:v>
                </c:pt>
                <c:pt idx="1">
                  <c:v>70.27830547404497</c:v>
                </c:pt>
                <c:pt idx="2">
                  <c:v>70.736740398848042</c:v>
                </c:pt>
                <c:pt idx="3">
                  <c:v>71.198419700683516</c:v>
                </c:pt>
                <c:pt idx="4">
                  <c:v>71.663335342322483</c:v>
                </c:pt>
                <c:pt idx="5">
                  <c:v>72.131447983420415</c:v>
                </c:pt>
                <c:pt idx="6">
                  <c:v>72.602681753570039</c:v>
                </c:pt>
                <c:pt idx="7">
                  <c:v>73.076918561289403</c:v>
                </c:pt>
                <c:pt idx="8">
                  <c:v>73.55399195900506</c:v>
                </c:pt>
                <c:pt idx="9">
                  <c:v>74.033680602703683</c:v>
                </c:pt>
                <c:pt idx="10">
                  <c:v>74.515701367562357</c:v>
                </c:pt>
                <c:pt idx="11">
                  <c:v>74.999702207728134</c:v>
                </c:pt>
                <c:pt idx="12">
                  <c:v>75.485254879508418</c:v>
                </c:pt>
                <c:pt idx="13">
                  <c:v>75.971847682286324</c:v>
                </c:pt>
                <c:pt idx="14">
                  <c:v>76.458878409858841</c:v>
                </c:pt>
                <c:pt idx="15">
                  <c:v>76.945647745519238</c:v>
                </c:pt>
                <c:pt idx="16">
                  <c:v>77.431353375428117</c:v>
                </c:pt>
                <c:pt idx="17">
                  <c:v>77.915085134382565</c:v>
                </c:pt>
                <c:pt idx="18">
                  <c:v>78.395821533077623</c:v>
                </c:pt>
                <c:pt idx="19">
                  <c:v>78.87242804280001</c:v>
                </c:pt>
                <c:pt idx="20">
                  <c:v>79.343657528093289</c:v>
                </c:pt>
                <c:pt idx="21">
                  <c:v>79.808153215828838</c:v>
                </c:pt>
                <c:pt idx="22">
                  <c:v>80.264454565809928</c:v>
                </c:pt>
                <c:pt idx="23">
                  <c:v>80.711006359428268</c:v>
                </c:pt>
                <c:pt idx="24">
                  <c:v>81.146171245814998</c:v>
                </c:pt>
                <c:pt idx="25">
                  <c:v>81.568245877791398</c:v>
                </c:pt>
                <c:pt idx="26">
                  <c:v>81.975480633316565</c:v>
                </c:pt>
                <c:pt idx="27">
                  <c:v>82.366102755427164</c:v>
                </c:pt>
                <c:pt idx="28">
                  <c:v>82.738342561371852</c:v>
                </c:pt>
                <c:pt idx="29">
                  <c:v>83.090462179518241</c:v>
                </c:pt>
                <c:pt idx="30">
                  <c:v>83.420786083325851</c:v>
                </c:pt>
                <c:pt idx="31">
                  <c:v>83.727732520066681</c:v>
                </c:pt>
                <c:pt idx="32">
                  <c:v>84.009844793785248</c:v>
                </c:pt>
                <c:pt idx="33">
                  <c:v>84.265821272284654</c:v>
                </c:pt>
                <c:pt idx="34">
                  <c:v>84.49454295926104</c:v>
                </c:pt>
                <c:pt idx="35">
                  <c:v>84.695097513366193</c:v>
                </c:pt>
                <c:pt idx="36">
                  <c:v>84.866798708510231</c:v>
                </c:pt>
                <c:pt idx="37">
                  <c:v>85.009200510094985</c:v>
                </c:pt>
                <c:pt idx="38">
                  <c:v>85.122105179432111</c:v>
                </c:pt>
                <c:pt idx="39">
                  <c:v>85.205565096867744</c:v>
                </c:pt>
                <c:pt idx="40">
                  <c:v>85.2598782924495</c:v>
                </c:pt>
                <c:pt idx="41">
                  <c:v>85.285577968711394</c:v>
                </c:pt>
                <c:pt idx="42">
                  <c:v>85.28341657123093</c:v>
                </c:pt>
                <c:pt idx="43">
                  <c:v>85.254345189866598</c:v>
                </c:pt>
                <c:pt idx="44">
                  <c:v>85.199489242692607</c:v>
                </c:pt>
                <c:pt idx="45">
                  <c:v>85.120121497354177</c:v>
                </c:pt>
                <c:pt idx="46">
                  <c:v>85.017633519052822</c:v>
                </c:pt>
                <c:pt idx="47">
                  <c:v>84.893506604812714</c:v>
                </c:pt>
                <c:pt idx="48">
                  <c:v>84.749283179149657</c:v>
                </c:pt>
                <c:pt idx="49">
                  <c:v>84.586539499206552</c:v>
                </c:pt>
                <c:pt idx="50">
                  <c:v>84.406860361945149</c:v>
                </c:pt>
                <c:pt idx="51">
                  <c:v>84.211816336294547</c:v>
                </c:pt>
                <c:pt idx="52">
                  <c:v>84.002943872188723</c:v>
                </c:pt>
                <c:pt idx="53">
                  <c:v>83.781728476935896</c:v>
                </c:pt>
                <c:pt idx="54">
                  <c:v>83.54959100539358</c:v>
                </c:pt>
                <c:pt idx="55">
                  <c:v>83.307876989176421</c:v>
                </c:pt>
                <c:pt idx="56">
                  <c:v>83.0578488341406</c:v>
                </c:pt>
                <c:pt idx="57">
                  <c:v>82.800680644942474</c:v>
                </c:pt>
                <c:pt idx="58">
                  <c:v>82.537455389077024</c:v>
                </c:pt>
                <c:pt idx="59">
                  <c:v>82.269164087767521</c:v>
                </c:pt>
                <c:pt idx="60">
                  <c:v>81.99670671399609</c:v>
                </c:pt>
                <c:pt idx="61">
                  <c:v>81.720894485152655</c:v>
                </c:pt>
                <c:pt idx="62">
                  <c:v>81.442453255616314</c:v>
                </c:pt>
                <c:pt idx="63">
                  <c:v>81.162027739736004</c:v>
                </c:pt>
                <c:pt idx="64">
                  <c:v>80.880186325258123</c:v>
                </c:pt>
                <c:pt idx="65">
                  <c:v>80.597426268870692</c:v>
                </c:pt>
                <c:pt idx="66">
                  <c:v>80.314179097329287</c:v>
                </c:pt>
                <c:pt idx="67">
                  <c:v>80.030816068215458</c:v>
                </c:pt>
                <c:pt idx="68">
                  <c:v>79.747653572801369</c:v>
                </c:pt>
                <c:pt idx="69">
                  <c:v>79.464958389160117</c:v>
                </c:pt>
                <c:pt idx="70">
                  <c:v>79.182952716270819</c:v>
                </c:pt>
                <c:pt idx="71">
                  <c:v>78.901818939338312</c:v>
                </c:pt>
                <c:pt idx="72">
                  <c:v>78.621704092960755</c:v>
                </c:pt>
                <c:pt idx="73">
                  <c:v>78.342724002325767</c:v>
                </c:pt>
                <c:pt idx="74">
                  <c:v>78.064967093555225</c:v>
                </c:pt>
                <c:pt idx="75">
                  <c:v>77.788497872942841</c:v>
                </c:pt>
                <c:pt idx="76">
                  <c:v>77.513360081443338</c:v>
                </c:pt>
                <c:pt idx="77">
                  <c:v>77.239579535673698</c:v>
                </c:pt>
                <c:pt idx="78">
                  <c:v>76.967166670156516</c:v>
                </c:pt>
                <c:pt idx="79">
                  <c:v>76.696118797829016</c:v>
                </c:pt>
                <c:pt idx="80">
                  <c:v>76.426422107183427</c:v>
                </c:pt>
                <c:pt idx="81">
                  <c:v>76.158053414996644</c:v>
                </c:pt>
                <c:pt idx="82">
                  <c:v>75.890981693615544</c:v>
                </c:pt>
                <c:pt idx="83">
                  <c:v>75.625169391333571</c:v>
                </c:pt>
                <c:pt idx="84">
                  <c:v>75.36057356364195</c:v>
                </c:pt>
                <c:pt idx="85">
                  <c:v>75.097146832161812</c:v>
                </c:pt>
                <c:pt idx="86">
                  <c:v>74.834838186941582</c:v>
                </c:pt>
                <c:pt idx="87">
                  <c:v>74.573593646596521</c:v>
                </c:pt>
                <c:pt idx="88">
                  <c:v>74.313356789529124</c:v>
                </c:pt>
                <c:pt idx="89">
                  <c:v>74.054069168231806</c:v>
                </c:pt>
                <c:pt idx="90">
                  <c:v>73.795670617476304</c:v>
                </c:pt>
                <c:pt idx="91">
                  <c:v>73.538099466050284</c:v>
                </c:pt>
                <c:pt idx="92">
                  <c:v>73.281292660641313</c:v>
                </c:pt>
                <c:pt idx="93">
                  <c:v>73.025185809495156</c:v>
                </c:pt>
                <c:pt idx="94">
                  <c:v>72.769713152611331</c:v>
                </c:pt>
                <c:pt idx="95">
                  <c:v>72.514807464490133</c:v>
                </c:pt>
                <c:pt idx="96">
                  <c:v>72.260399894824374</c:v>
                </c:pt>
                <c:pt idx="97">
                  <c:v>72.006419752049041</c:v>
                </c:pt>
                <c:pt idx="98">
                  <c:v>71.752794234331645</c:v>
                </c:pt>
                <c:pt idx="99">
                  <c:v>71.499448112424147</c:v>
                </c:pt>
                <c:pt idx="100">
                  <c:v>71.246303368812633</c:v>
                </c:pt>
                <c:pt idx="101">
                  <c:v>70.993278797817311</c:v>
                </c:pt>
                <c:pt idx="102">
                  <c:v>70.740289571724958</c:v>
                </c:pt>
                <c:pt idx="103">
                  <c:v>70.48724677869977</c:v>
                </c:pt>
                <c:pt idx="104">
                  <c:v>70.234056939138398</c:v>
                </c:pt>
                <c:pt idx="105">
                  <c:v>69.980621508319985</c:v>
                </c:pt>
                <c:pt idx="106">
                  <c:v>69.726836374674974</c:v>
                </c:pt>
                <c:pt idx="107">
                  <c:v>69.472591364757051</c:v>
                </c:pt>
                <c:pt idx="108">
                  <c:v>69.217769768052548</c:v>
                </c:pt>
                <c:pt idx="109">
                  <c:v>68.962247897082705</c:v>
                </c:pt>
                <c:pt idx="110">
                  <c:v>68.705894700813346</c:v>
                </c:pt>
                <c:pt idx="111">
                  <c:v>68.448571452121143</c:v>
                </c:pt>
                <c:pt idx="112">
                  <c:v>68.190131532888927</c:v>
                </c:pt>
                <c:pt idx="113">
                  <c:v>67.930420343085132</c:v>
                </c:pt>
                <c:pt idx="114">
                  <c:v>67.669275362753453</c:v>
                </c:pt>
                <c:pt idx="115">
                  <c:v>67.406526397982844</c:v>
                </c:pt>
                <c:pt idx="116">
                  <c:v>67.141996043375599</c:v>
                </c:pt>
                <c:pt idx="117">
                  <c:v>66.875500393966306</c:v>
                </c:pt>
                <c:pt idx="118">
                  <c:v>66.606850038615264</c:v>
                </c:pt>
                <c:pt idx="119">
                  <c:v>66.33585136421955</c:v>
                </c:pt>
                <c:pt idx="120">
                  <c:v>66.062308195277211</c:v>
                </c:pt>
                <c:pt idx="121">
                  <c:v>65.786023786048773</c:v>
                </c:pt>
                <c:pt idx="122">
                  <c:v>65.506803172518431</c:v>
                </c:pt>
                <c:pt idx="123">
                  <c:v>65.22445587841824</c:v>
                </c:pt>
                <c:pt idx="124">
                  <c:v>64.938798953796493</c:v>
                </c:pt>
                <c:pt idx="125">
                  <c:v>64.649660306280879</c:v>
                </c:pt>
                <c:pt idx="126">
                  <c:v>64.356882264918141</c:v>
                </c:pt>
                <c:pt idx="127">
                  <c:v>64.060325295198552</c:v>
                </c:pt>
                <c:pt idx="128">
                  <c:v>63.759871762879513</c:v>
                </c:pt>
                <c:pt idx="129">
                  <c:v>63.455429625089266</c:v>
                </c:pt>
                <c:pt idx="130">
                  <c:v>63.146935911713598</c:v>
                </c:pt>
                <c:pt idx="131">
                  <c:v>62.834359850113522</c:v>
                </c:pt>
                <c:pt idx="132">
                  <c:v>62.517705483540595</c:v>
                </c:pt>
                <c:pt idx="133">
                  <c:v>62.19701363962443</c:v>
                </c:pt>
                <c:pt idx="134">
                  <c:v>61.872363120851944</c:v>
                </c:pt>
                <c:pt idx="135">
                  <c:v>61.54387101413343</c:v>
                </c:pt>
                <c:pt idx="136">
                  <c:v>61.211692050547903</c:v>
                </c:pt>
                <c:pt idx="137">
                  <c:v>60.876016987445283</c:v>
                </c:pt>
                <c:pt idx="138">
                  <c:v>60.537070030672481</c:v>
                </c:pt>
                <c:pt idx="139">
                  <c:v>60.195105361561346</c:v>
                </c:pt>
                <c:pt idx="140">
                  <c:v>59.850402877923116</c:v>
                </c:pt>
                <c:pt idx="141">
                  <c:v>59.503263297138048</c:v>
                </c:pt>
                <c:pt idx="142">
                  <c:v>59.154002799468167</c:v>
                </c:pt>
                <c:pt idx="143">
                  <c:v>58.802947408694436</c:v>
                </c:pt>
                <c:pt idx="144">
                  <c:v>58.450427313877768</c:v>
                </c:pt>
                <c:pt idx="145">
                  <c:v>58.096771330392031</c:v>
                </c:pt>
                <c:pt idx="146">
                  <c:v>57.742301681421353</c:v>
                </c:pt>
                <c:pt idx="147">
                  <c:v>57.3873292548218</c:v>
                </c:pt>
                <c:pt idx="148">
                  <c:v>57.032149457245353</c:v>
                </c:pt>
                <c:pt idx="149">
                  <c:v>56.677038750656081</c:v>
                </c:pt>
                <c:pt idx="150">
                  <c:v>56.322251918771187</c:v>
                </c:pt>
                <c:pt idx="151">
                  <c:v>55.968020075166848</c:v>
                </c:pt>
                <c:pt idx="152">
                  <c:v>55.614549392922768</c:v>
                </c:pt>
                <c:pt idx="153">
                  <c:v>55.262020509231604</c:v>
                </c:pt>
                <c:pt idx="154">
                  <c:v>54.910588538193991</c:v>
                </c:pt>
                <c:pt idx="155">
                  <c:v>54.560383611268527</c:v>
                </c:pt>
                <c:pt idx="156">
                  <c:v>54.211511857242414</c:v>
                </c:pt>
                <c:pt idx="157">
                  <c:v>53.864056731445629</c:v>
                </c:pt>
                <c:pt idx="158">
                  <c:v>53.518080606319046</c:v>
                </c:pt>
                <c:pt idx="159">
                  <c:v>53.173626541324246</c:v>
                </c:pt>
                <c:pt idx="160">
                  <c:v>52.830720158507241</c:v>
                </c:pt>
                <c:pt idx="161">
                  <c:v>52.489371559834723</c:v>
                </c:pt>
                <c:pt idx="162">
                  <c:v>52.149577232882166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69.900000000000006</c:v>
                </c:pt>
                <c:pt idx="1">
                  <c:v>70.816999999999993</c:v>
                </c:pt>
                <c:pt idx="2">
                  <c:v>68.816999999999993</c:v>
                </c:pt>
                <c:pt idx="3">
                  <c:v>70.117000000000004</c:v>
                </c:pt>
                <c:pt idx="4">
                  <c:v>70.382999999999996</c:v>
                </c:pt>
                <c:pt idx="5">
                  <c:v>74.466999999999999</c:v>
                </c:pt>
                <c:pt idx="6">
                  <c:v>71.2</c:v>
                </c:pt>
                <c:pt idx="7">
                  <c:v>72.466999999999999</c:v>
                </c:pt>
                <c:pt idx="8">
                  <c:v>70.7</c:v>
                </c:pt>
                <c:pt idx="9">
                  <c:v>73.016999999999996</c:v>
                </c:pt>
                <c:pt idx="10">
                  <c:v>70.066999999999993</c:v>
                </c:pt>
                <c:pt idx="11">
                  <c:v>73.316999999999993</c:v>
                </c:pt>
                <c:pt idx="12">
                  <c:v>70.066999999999993</c:v>
                </c:pt>
                <c:pt idx="13">
                  <c:v>72.016999999999996</c:v>
                </c:pt>
                <c:pt idx="14">
                  <c:v>73.367000000000004</c:v>
                </c:pt>
                <c:pt idx="15">
                  <c:v>73.917000000000002</c:v>
                </c:pt>
                <c:pt idx="16">
                  <c:v>72.167000000000002</c:v>
                </c:pt>
                <c:pt idx="17">
                  <c:v>72.283000000000001</c:v>
                </c:pt>
                <c:pt idx="18">
                  <c:v>73.033000000000001</c:v>
                </c:pt>
                <c:pt idx="19">
                  <c:v>71.283000000000001</c:v>
                </c:pt>
                <c:pt idx="20">
                  <c:v>73.832999999999998</c:v>
                </c:pt>
                <c:pt idx="21">
                  <c:v>74.417000000000002</c:v>
                </c:pt>
                <c:pt idx="22">
                  <c:v>75.183000000000007</c:v>
                </c:pt>
                <c:pt idx="23">
                  <c:v>73.617000000000004</c:v>
                </c:pt>
                <c:pt idx="24">
                  <c:v>74.45</c:v>
                </c:pt>
                <c:pt idx="25">
                  <c:v>75.367000000000004</c:v>
                </c:pt>
                <c:pt idx="26">
                  <c:v>74.75</c:v>
                </c:pt>
                <c:pt idx="27">
                  <c:v>73.066999999999993</c:v>
                </c:pt>
                <c:pt idx="28">
                  <c:v>74.766999999999996</c:v>
                </c:pt>
                <c:pt idx="29">
                  <c:v>75.5</c:v>
                </c:pt>
                <c:pt idx="30">
                  <c:v>77.816999999999993</c:v>
                </c:pt>
                <c:pt idx="31">
                  <c:v>77.5</c:v>
                </c:pt>
                <c:pt idx="32">
                  <c:v>80.117000000000004</c:v>
                </c:pt>
                <c:pt idx="33">
                  <c:v>79.150000000000006</c:v>
                </c:pt>
                <c:pt idx="34">
                  <c:v>80.183000000000007</c:v>
                </c:pt>
                <c:pt idx="35">
                  <c:v>80.617000000000004</c:v>
                </c:pt>
                <c:pt idx="36">
                  <c:v>82.867000000000004</c:v>
                </c:pt>
                <c:pt idx="37">
                  <c:v>86.95</c:v>
                </c:pt>
                <c:pt idx="38">
                  <c:v>89.417000000000002</c:v>
                </c:pt>
                <c:pt idx="39">
                  <c:v>92.632999999999996</c:v>
                </c:pt>
                <c:pt idx="40">
                  <c:v>97.367000000000004</c:v>
                </c:pt>
                <c:pt idx="41">
                  <c:v>105.917</c:v>
                </c:pt>
                <c:pt idx="42">
                  <c:v>117.417</c:v>
                </c:pt>
                <c:pt idx="43">
                  <c:v>135.61699999999999</c:v>
                </c:pt>
                <c:pt idx="44">
                  <c:v>152.61699999999999</c:v>
                </c:pt>
                <c:pt idx="45">
                  <c:v>175.167</c:v>
                </c:pt>
                <c:pt idx="46">
                  <c:v>193.86699999999999</c:v>
                </c:pt>
                <c:pt idx="47">
                  <c:v>210.5</c:v>
                </c:pt>
                <c:pt idx="48">
                  <c:v>222.86699999999999</c:v>
                </c:pt>
                <c:pt idx="49">
                  <c:v>231.667</c:v>
                </c:pt>
                <c:pt idx="50">
                  <c:v>237.8</c:v>
                </c:pt>
                <c:pt idx="51">
                  <c:v>237.417</c:v>
                </c:pt>
                <c:pt idx="52">
                  <c:v>232.2</c:v>
                </c:pt>
                <c:pt idx="53">
                  <c:v>209.75</c:v>
                </c:pt>
                <c:pt idx="54">
                  <c:v>167.15</c:v>
                </c:pt>
                <c:pt idx="55">
                  <c:v>111.06699999999999</c:v>
                </c:pt>
                <c:pt idx="56">
                  <c:v>78.316999999999993</c:v>
                </c:pt>
                <c:pt idx="57">
                  <c:v>73.332999999999998</c:v>
                </c:pt>
                <c:pt idx="58">
                  <c:v>72.016999999999996</c:v>
                </c:pt>
                <c:pt idx="59">
                  <c:v>73</c:v>
                </c:pt>
                <c:pt idx="60">
                  <c:v>73.900000000000006</c:v>
                </c:pt>
                <c:pt idx="61">
                  <c:v>75.016999999999996</c:v>
                </c:pt>
                <c:pt idx="62">
                  <c:v>76.45</c:v>
                </c:pt>
                <c:pt idx="63">
                  <c:v>79.316999999999993</c:v>
                </c:pt>
                <c:pt idx="64">
                  <c:v>86.117000000000004</c:v>
                </c:pt>
                <c:pt idx="65">
                  <c:v>92.582999999999998</c:v>
                </c:pt>
                <c:pt idx="66">
                  <c:v>103.4</c:v>
                </c:pt>
                <c:pt idx="67">
                  <c:v>118.783</c:v>
                </c:pt>
                <c:pt idx="68">
                  <c:v>130.69999999999999</c:v>
                </c:pt>
                <c:pt idx="69">
                  <c:v>146.68299999999999</c:v>
                </c:pt>
                <c:pt idx="70">
                  <c:v>157.767</c:v>
                </c:pt>
                <c:pt idx="71">
                  <c:v>167.417</c:v>
                </c:pt>
                <c:pt idx="72">
                  <c:v>173.25</c:v>
                </c:pt>
                <c:pt idx="73">
                  <c:v>177.517</c:v>
                </c:pt>
                <c:pt idx="74">
                  <c:v>170.95</c:v>
                </c:pt>
                <c:pt idx="75">
                  <c:v>150.917</c:v>
                </c:pt>
                <c:pt idx="76">
                  <c:v>116.367</c:v>
                </c:pt>
                <c:pt idx="77">
                  <c:v>81.783000000000001</c:v>
                </c:pt>
                <c:pt idx="78">
                  <c:v>70.150000000000006</c:v>
                </c:pt>
                <c:pt idx="79">
                  <c:v>65.75</c:v>
                </c:pt>
                <c:pt idx="80">
                  <c:v>66.367000000000004</c:v>
                </c:pt>
                <c:pt idx="81">
                  <c:v>65.45</c:v>
                </c:pt>
                <c:pt idx="82">
                  <c:v>62.832999999999998</c:v>
                </c:pt>
                <c:pt idx="83">
                  <c:v>64.466999999999999</c:v>
                </c:pt>
                <c:pt idx="84">
                  <c:v>63.616999999999997</c:v>
                </c:pt>
                <c:pt idx="85">
                  <c:v>65</c:v>
                </c:pt>
                <c:pt idx="86">
                  <c:v>64.2</c:v>
                </c:pt>
                <c:pt idx="87">
                  <c:v>65.716999999999999</c:v>
                </c:pt>
                <c:pt idx="88">
                  <c:v>65.216999999999999</c:v>
                </c:pt>
                <c:pt idx="89">
                  <c:v>64.099999999999994</c:v>
                </c:pt>
                <c:pt idx="90">
                  <c:v>63.433</c:v>
                </c:pt>
                <c:pt idx="91">
                  <c:v>64.349999999999994</c:v>
                </c:pt>
                <c:pt idx="92">
                  <c:v>66.8</c:v>
                </c:pt>
                <c:pt idx="93">
                  <c:v>67.433000000000007</c:v>
                </c:pt>
                <c:pt idx="94">
                  <c:v>67.5</c:v>
                </c:pt>
                <c:pt idx="95">
                  <c:v>66.617000000000004</c:v>
                </c:pt>
                <c:pt idx="96">
                  <c:v>66.849999999999994</c:v>
                </c:pt>
                <c:pt idx="97">
                  <c:v>68.599999999999994</c:v>
                </c:pt>
                <c:pt idx="98">
                  <c:v>65.816999999999993</c:v>
                </c:pt>
                <c:pt idx="99">
                  <c:v>65.167000000000002</c:v>
                </c:pt>
                <c:pt idx="100">
                  <c:v>66.433000000000007</c:v>
                </c:pt>
                <c:pt idx="101">
                  <c:v>65.433000000000007</c:v>
                </c:pt>
                <c:pt idx="102">
                  <c:v>68.167000000000002</c:v>
                </c:pt>
                <c:pt idx="103">
                  <c:v>69.75</c:v>
                </c:pt>
                <c:pt idx="104">
                  <c:v>71.066999999999993</c:v>
                </c:pt>
                <c:pt idx="105">
                  <c:v>73.832999999999998</c:v>
                </c:pt>
                <c:pt idx="106">
                  <c:v>79.167000000000002</c:v>
                </c:pt>
                <c:pt idx="107">
                  <c:v>81.75</c:v>
                </c:pt>
                <c:pt idx="108">
                  <c:v>85.183000000000007</c:v>
                </c:pt>
                <c:pt idx="109">
                  <c:v>88.832999999999998</c:v>
                </c:pt>
                <c:pt idx="110">
                  <c:v>85.582999999999998</c:v>
                </c:pt>
                <c:pt idx="111">
                  <c:v>84.45</c:v>
                </c:pt>
                <c:pt idx="112">
                  <c:v>79.367000000000004</c:v>
                </c:pt>
                <c:pt idx="113">
                  <c:v>75.216999999999999</c:v>
                </c:pt>
                <c:pt idx="114">
                  <c:v>72.617000000000004</c:v>
                </c:pt>
                <c:pt idx="115">
                  <c:v>71.5</c:v>
                </c:pt>
                <c:pt idx="116">
                  <c:v>72.650000000000006</c:v>
                </c:pt>
                <c:pt idx="117">
                  <c:v>74.066999999999993</c:v>
                </c:pt>
                <c:pt idx="118">
                  <c:v>73.983000000000004</c:v>
                </c:pt>
                <c:pt idx="119">
                  <c:v>73.016999999999996</c:v>
                </c:pt>
                <c:pt idx="120">
                  <c:v>76.632999999999996</c:v>
                </c:pt>
                <c:pt idx="121">
                  <c:v>78.783000000000001</c:v>
                </c:pt>
                <c:pt idx="122">
                  <c:v>79.132999999999996</c:v>
                </c:pt>
                <c:pt idx="123">
                  <c:v>79.683000000000007</c:v>
                </c:pt>
                <c:pt idx="124">
                  <c:v>80.283000000000001</c:v>
                </c:pt>
                <c:pt idx="125">
                  <c:v>80.332999999999998</c:v>
                </c:pt>
                <c:pt idx="126">
                  <c:v>79.95</c:v>
                </c:pt>
                <c:pt idx="127">
                  <c:v>80.783000000000001</c:v>
                </c:pt>
                <c:pt idx="128">
                  <c:v>80.882999999999996</c:v>
                </c:pt>
                <c:pt idx="129">
                  <c:v>78.632999999999996</c:v>
                </c:pt>
                <c:pt idx="130">
                  <c:v>78.733000000000004</c:v>
                </c:pt>
                <c:pt idx="131">
                  <c:v>82.367000000000004</c:v>
                </c:pt>
                <c:pt idx="132">
                  <c:v>79.55</c:v>
                </c:pt>
                <c:pt idx="133">
                  <c:v>83.417000000000002</c:v>
                </c:pt>
                <c:pt idx="134">
                  <c:v>83</c:v>
                </c:pt>
                <c:pt idx="135">
                  <c:v>84.7</c:v>
                </c:pt>
                <c:pt idx="136">
                  <c:v>87.1</c:v>
                </c:pt>
                <c:pt idx="137">
                  <c:v>84.367000000000004</c:v>
                </c:pt>
                <c:pt idx="138">
                  <c:v>84.216999999999999</c:v>
                </c:pt>
                <c:pt idx="139">
                  <c:v>80.400000000000006</c:v>
                </c:pt>
                <c:pt idx="140">
                  <c:v>73.367000000000004</c:v>
                </c:pt>
                <c:pt idx="141">
                  <c:v>68.95</c:v>
                </c:pt>
                <c:pt idx="142">
                  <c:v>62.8</c:v>
                </c:pt>
                <c:pt idx="143">
                  <c:v>64.816999999999993</c:v>
                </c:pt>
                <c:pt idx="144">
                  <c:v>64.783000000000001</c:v>
                </c:pt>
                <c:pt idx="145">
                  <c:v>62.883000000000003</c:v>
                </c:pt>
                <c:pt idx="146">
                  <c:v>61.4</c:v>
                </c:pt>
                <c:pt idx="147">
                  <c:v>61.75</c:v>
                </c:pt>
                <c:pt idx="148">
                  <c:v>60.917000000000002</c:v>
                </c:pt>
                <c:pt idx="149">
                  <c:v>56.616999999999997</c:v>
                </c:pt>
                <c:pt idx="150">
                  <c:v>58.6</c:v>
                </c:pt>
                <c:pt idx="151">
                  <c:v>57.082999999999998</c:v>
                </c:pt>
                <c:pt idx="152">
                  <c:v>56.45</c:v>
                </c:pt>
                <c:pt idx="153">
                  <c:v>56.517000000000003</c:v>
                </c:pt>
                <c:pt idx="154">
                  <c:v>56.4</c:v>
                </c:pt>
                <c:pt idx="155">
                  <c:v>55.167000000000002</c:v>
                </c:pt>
                <c:pt idx="156">
                  <c:v>54.25</c:v>
                </c:pt>
                <c:pt idx="157">
                  <c:v>54.716999999999999</c:v>
                </c:pt>
                <c:pt idx="158">
                  <c:v>54.25</c:v>
                </c:pt>
                <c:pt idx="159">
                  <c:v>51.95</c:v>
                </c:pt>
                <c:pt idx="160">
                  <c:v>52.982999999999997</c:v>
                </c:pt>
                <c:pt idx="161">
                  <c:v>53.332999999999998</c:v>
                </c:pt>
                <c:pt idx="162">
                  <c:v>54.767000000000003</c:v>
                </c:pt>
                <c:pt idx="163">
                  <c:v>53.533000000000001</c:v>
                </c:pt>
                <c:pt idx="164">
                  <c:v>52.2</c:v>
                </c:pt>
                <c:pt idx="165">
                  <c:v>52.45</c:v>
                </c:pt>
                <c:pt idx="166">
                  <c:v>50.5</c:v>
                </c:pt>
                <c:pt idx="167">
                  <c:v>51.082999999999998</c:v>
                </c:pt>
                <c:pt idx="168">
                  <c:v>51.85</c:v>
                </c:pt>
                <c:pt idx="169">
                  <c:v>51.116999999999997</c:v>
                </c:pt>
                <c:pt idx="170">
                  <c:v>49.883000000000003</c:v>
                </c:pt>
                <c:pt idx="171">
                  <c:v>49.982999999999997</c:v>
                </c:pt>
                <c:pt idx="172">
                  <c:v>51.9</c:v>
                </c:pt>
                <c:pt idx="173">
                  <c:v>48.75</c:v>
                </c:pt>
                <c:pt idx="174">
                  <c:v>50.033000000000001</c:v>
                </c:pt>
                <c:pt idx="175">
                  <c:v>47.4</c:v>
                </c:pt>
                <c:pt idx="176">
                  <c:v>48.4</c:v>
                </c:pt>
                <c:pt idx="177">
                  <c:v>48.732999999999997</c:v>
                </c:pt>
                <c:pt idx="178">
                  <c:v>47.267000000000003</c:v>
                </c:pt>
                <c:pt idx="179">
                  <c:v>47.75</c:v>
                </c:pt>
                <c:pt idx="180">
                  <c:v>48.35</c:v>
                </c:pt>
                <c:pt idx="181">
                  <c:v>49.683</c:v>
                </c:pt>
                <c:pt idx="182">
                  <c:v>49.716999999999999</c:v>
                </c:pt>
                <c:pt idx="183">
                  <c:v>47.582999999999998</c:v>
                </c:pt>
                <c:pt idx="184">
                  <c:v>46.05</c:v>
                </c:pt>
                <c:pt idx="185">
                  <c:v>48.05</c:v>
                </c:pt>
                <c:pt idx="186">
                  <c:v>46.482999999999997</c:v>
                </c:pt>
                <c:pt idx="187">
                  <c:v>49.366999999999997</c:v>
                </c:pt>
                <c:pt idx="188">
                  <c:v>48.466999999999999</c:v>
                </c:pt>
                <c:pt idx="189">
                  <c:v>47.133000000000003</c:v>
                </c:pt>
                <c:pt idx="190">
                  <c:v>45.982999999999997</c:v>
                </c:pt>
                <c:pt idx="191">
                  <c:v>45.9</c:v>
                </c:pt>
                <c:pt idx="192">
                  <c:v>45.383000000000003</c:v>
                </c:pt>
                <c:pt idx="193">
                  <c:v>44.667000000000002</c:v>
                </c:pt>
                <c:pt idx="194">
                  <c:v>48.383000000000003</c:v>
                </c:pt>
                <c:pt idx="195">
                  <c:v>45.85</c:v>
                </c:pt>
                <c:pt idx="196">
                  <c:v>46.832999999999998</c:v>
                </c:pt>
                <c:pt idx="197">
                  <c:v>46.267000000000003</c:v>
                </c:pt>
                <c:pt idx="198">
                  <c:v>46.133000000000003</c:v>
                </c:pt>
                <c:pt idx="199">
                  <c:v>45.366999999999997</c:v>
                </c:pt>
                <c:pt idx="200">
                  <c:v>45.267000000000003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68.523836713060945</c:v>
                </c:pt>
                <c:pt idx="1">
                  <c:v>68.678753794399313</c:v>
                </c:pt>
                <c:pt idx="2">
                  <c:v>68.826269923295939</c:v>
                </c:pt>
                <c:pt idx="3">
                  <c:v>68.965808553056448</c:v>
                </c:pt>
                <c:pt idx="4">
                  <c:v>69.096761619123569</c:v>
                </c:pt>
                <c:pt idx="5">
                  <c:v>69.218490444972176</c:v>
                </c:pt>
                <c:pt idx="6">
                  <c:v>69.330327296487667</c:v>
                </c:pt>
                <c:pt idx="7">
                  <c:v>69.43157770715969</c:v>
                </c:pt>
                <c:pt idx="8">
                  <c:v>69.521523714123489</c:v>
                </c:pt>
                <c:pt idx="9">
                  <c:v>69.599428170242234</c:v>
                </c:pt>
                <c:pt idx="10">
                  <c:v>69.66454033751819</c:v>
                </c:pt>
                <c:pt idx="11">
                  <c:v>69.71610303582861</c:v>
                </c:pt>
                <c:pt idx="12">
                  <c:v>69.753361742228407</c:v>
                </c:pt>
                <c:pt idx="13">
                  <c:v>69.775576249828731</c:v>
                </c:pt>
                <c:pt idx="14">
                  <c:v>69.782035865594821</c:v>
                </c:pt>
                <c:pt idx="15">
                  <c:v>69.772079751413969</c:v>
                </c:pt>
                <c:pt idx="16">
                  <c:v>69.745125035722324</c:v>
                </c:pt>
                <c:pt idx="17">
                  <c:v>69.700706941910724</c:v>
                </c:pt>
                <c:pt idx="18">
                  <c:v>69.638537650968857</c:v>
                </c:pt>
                <c:pt idx="19">
                  <c:v>69.558594243362961</c:v>
                </c:pt>
                <c:pt idx="20">
                  <c:v>69.461251164830529</c:v>
                </c:pt>
                <c:pt idx="21">
                  <c:v>69.347479485523252</c:v>
                </c:pt>
                <c:pt idx="22">
                  <c:v>69.21914383374812</c:v>
                </c:pt>
                <c:pt idx="23">
                  <c:v>69.079437965214822</c:v>
                </c:pt>
                <c:pt idx="24">
                  <c:v>68.933510526141418</c:v>
                </c:pt>
                <c:pt idx="25">
                  <c:v>68.7893418199466</c:v>
                </c:pt>
                <c:pt idx="26">
                  <c:v>68.658937257641654</c:v>
                </c:pt>
                <c:pt idx="27">
                  <c:v>68.559899322964327</c:v>
                </c:pt>
                <c:pt idx="28">
                  <c:v>68.517421802148121</c:v>
                </c:pt>
                <c:pt idx="29">
                  <c:v>68.566711576117015</c:v>
                </c:pt>
                <c:pt idx="30">
                  <c:v>68.7557787885534</c:v>
                </c:pt>
                <c:pt idx="31">
                  <c:v>69.148442220464247</c:v>
                </c:pt>
                <c:pt idx="32">
                  <c:v>69.827274184563223</c:v>
                </c:pt>
                <c:pt idx="33">
                  <c:v>70.896066030056872</c:v>
                </c:pt>
                <c:pt idx="34">
                  <c:v>72.481248174561244</c:v>
                </c:pt>
                <c:pt idx="35">
                  <c:v>74.731574023727035</c:v>
                </c:pt>
                <c:pt idx="36">
                  <c:v>77.815310415995171</c:v>
                </c:pt>
                <c:pt idx="37">
                  <c:v>81.914208233971323</c:v>
                </c:pt>
                <c:pt idx="38">
                  <c:v>87.213693074862988</c:v>
                </c:pt>
                <c:pt idx="39">
                  <c:v>93.889042857663185</c:v>
                </c:pt>
                <c:pt idx="40">
                  <c:v>102.08780961484771</c:v>
                </c:pt>
                <c:pt idx="41">
                  <c:v>111.90936674439625</c:v>
                </c:pt>
                <c:pt idx="42">
                  <c:v>123.3831533247096</c:v>
                </c:pt>
                <c:pt idx="43">
                  <c:v>136.44784070040191</c:v>
                </c:pt>
                <c:pt idx="44">
                  <c:v>150.93413540847368</c:v>
                </c:pt>
                <c:pt idx="45">
                  <c:v>166.55411070819571</c:v>
                </c:pt>
                <c:pt idx="46">
                  <c:v>182.8994711569843</c:v>
                </c:pt>
                <c:pt idx="47">
                  <c:v>199.44718396340713</c:v>
                </c:pt>
                <c:pt idx="48">
                  <c:v>215.54445966501839</c:v>
                </c:pt>
                <c:pt idx="49">
                  <c:v>230.22793475791471</c:v>
                </c:pt>
                <c:pt idx="50">
                  <c:v>241.49404816381553</c:v>
                </c:pt>
                <c:pt idx="51">
                  <c:v>244.89024275159619</c:v>
                </c:pt>
                <c:pt idx="52">
                  <c:v>233.38216668589763</c:v>
                </c:pt>
                <c:pt idx="53">
                  <c:v>202.2928657973093</c:v>
                </c:pt>
                <c:pt idx="54">
                  <c:v>157.20491773247329</c:v>
                </c:pt>
                <c:pt idx="55">
                  <c:v>113.4254032198604</c:v>
                </c:pt>
                <c:pt idx="56">
                  <c:v>83.822923357201546</c:v>
                </c:pt>
                <c:pt idx="57">
                  <c:v>69.924459676777957</c:v>
                </c:pt>
                <c:pt idx="58">
                  <c:v>65.799297863730743</c:v>
                </c:pt>
                <c:pt idx="59">
                  <c:v>65.833250191235422</c:v>
                </c:pt>
                <c:pt idx="60">
                  <c:v>67.455905019805471</c:v>
                </c:pt>
                <c:pt idx="61">
                  <c:v>70.059022530545363</c:v>
                </c:pt>
                <c:pt idx="62">
                  <c:v>73.713302892306871</c:v>
                </c:pt>
                <c:pt idx="63">
                  <c:v>78.637995172026706</c:v>
                </c:pt>
                <c:pt idx="64">
                  <c:v>85.055107931204176</c:v>
                </c:pt>
                <c:pt idx="65">
                  <c:v>93.134953479070475</c:v>
                </c:pt>
                <c:pt idx="66">
                  <c:v>102.95098545810379</c:v>
                </c:pt>
                <c:pt idx="67">
                  <c:v>114.43564840146038</c:v>
                </c:pt>
                <c:pt idx="68">
                  <c:v>127.3438146786437</c:v>
                </c:pt>
                <c:pt idx="69">
                  <c:v>141.23097434010327</c:v>
                </c:pt>
                <c:pt idx="70">
                  <c:v>155.43385995831017</c:v>
                </c:pt>
                <c:pt idx="71">
                  <c:v>168.93212408637888</c:v>
                </c:pt>
                <c:pt idx="72">
                  <c:v>179.70455377997101</c:v>
                </c:pt>
                <c:pt idx="73">
                  <c:v>183.44107905556655</c:v>
                </c:pt>
                <c:pt idx="74">
                  <c:v>173.87189936019226</c:v>
                </c:pt>
                <c:pt idx="75">
                  <c:v>148.50235814003838</c:v>
                </c:pt>
                <c:pt idx="76">
                  <c:v>115.24044406415713</c:v>
                </c:pt>
                <c:pt idx="77">
                  <c:v>87.691499954893914</c:v>
                </c:pt>
                <c:pt idx="78">
                  <c:v>72.663237831131482</c:v>
                </c:pt>
                <c:pt idx="79">
                  <c:v>67.272848281578987</c:v>
                </c:pt>
                <c:pt idx="80">
                  <c:v>66.105347205541833</c:v>
                </c:pt>
                <c:pt idx="81">
                  <c:v>66.096845437807787</c:v>
                </c:pt>
                <c:pt idx="82">
                  <c:v>66.296080533030178</c:v>
                </c:pt>
                <c:pt idx="83">
                  <c:v>66.52159957257436</c:v>
                </c:pt>
                <c:pt idx="84">
                  <c:v>66.751054794931704</c:v>
                </c:pt>
                <c:pt idx="85">
                  <c:v>66.982449171796205</c:v>
                </c:pt>
                <c:pt idx="86">
                  <c:v>67.215463279946064</c:v>
                </c:pt>
                <c:pt idx="87">
                  <c:v>67.449875043546143</c:v>
                </c:pt>
                <c:pt idx="88">
                  <c:v>67.685471692071744</c:v>
                </c:pt>
                <c:pt idx="89">
                  <c:v>67.922044774086288</c:v>
                </c:pt>
                <c:pt idx="90">
                  <c:v>68.159388154307223</c:v>
                </c:pt>
                <c:pt idx="91">
                  <c:v>68.397296049107183</c:v>
                </c:pt>
                <c:pt idx="92">
                  <c:v>68.635561021371799</c:v>
                </c:pt>
                <c:pt idx="93">
                  <c:v>68.873971924833498</c:v>
                </c:pt>
                <c:pt idx="94">
                  <c:v>69.112311789210295</c:v>
                </c:pt>
                <c:pt idx="95">
                  <c:v>69.350355637949122</c:v>
                </c:pt>
                <c:pt idx="96">
                  <c:v>69.587868231233159</c:v>
                </c:pt>
                <c:pt idx="97">
                  <c:v>69.824601728227279</c:v>
                </c:pt>
                <c:pt idx="98">
                  <c:v>70.060293264378657</c:v>
                </c:pt>
                <c:pt idx="99">
                  <c:v>70.294662442040803</c:v>
                </c:pt>
                <c:pt idx="100">
                  <c:v>70.527408735847501</c:v>
                </c:pt>
                <c:pt idx="101">
                  <c:v>70.758208818232248</c:v>
                </c:pt>
                <c:pt idx="102">
                  <c:v>70.986713815387688</c:v>
                </c:pt>
                <c:pt idx="103">
                  <c:v>71.212546509907227</c:v>
                </c:pt>
                <c:pt idx="104">
                  <c:v>71.435298513465852</c:v>
                </c:pt>
                <c:pt idx="105">
                  <c:v>71.654527441293666</c:v>
                </c:pt>
                <c:pt idx="106">
                  <c:v>71.869754129957101</c:v>
                </c:pt>
                <c:pt idx="107">
                  <c:v>72.080459951152051</c:v>
                </c:pt>
                <c:pt idx="108">
                  <c:v>72.286084286823893</c:v>
                </c:pt>
                <c:pt idx="109">
                  <c:v>72.486022244892069</c:v>
                </c:pt>
                <c:pt idx="110">
                  <c:v>72.679622709988223</c:v>
                </c:pt>
                <c:pt idx="111">
                  <c:v>72.866186839605163</c:v>
                </c:pt>
                <c:pt idx="112">
                  <c:v>73.044967132413049</c:v>
                </c:pt>
                <c:pt idx="113">
                  <c:v>73.215167211541527</c:v>
                </c:pt>
                <c:pt idx="114">
                  <c:v>73.375942480427113</c:v>
                </c:pt>
                <c:pt idx="115">
                  <c:v>73.526401821192749</c:v>
                </c:pt>
                <c:pt idx="116">
                  <c:v>73.665610513999653</c:v>
                </c:pt>
                <c:pt idx="117">
                  <c:v>73.792594558670075</c:v>
                </c:pt>
                <c:pt idx="118">
                  <c:v>73.906346575306017</c:v>
                </c:pt>
                <c:pt idx="119">
                  <c:v>74.005833447722949</c:v>
                </c:pt>
                <c:pt idx="120">
                  <c:v>74.090005859179698</c:v>
                </c:pt>
                <c:pt idx="121">
                  <c:v>74.157809910351403</c:v>
                </c:pt>
                <c:pt idx="122">
                  <c:v>74.208201425417357</c:v>
                </c:pt>
                <c:pt idx="123">
                  <c:v>74.240165859753034</c:v>
                </c:pt>
                <c:pt idx="124">
                  <c:v>74.252756902634502</c:v>
                </c:pt>
                <c:pt idx="125">
                  <c:v>74.245204139364404</c:v>
                </c:pt>
                <c:pt idx="126">
                  <c:v>74.217252182864996</c:v>
                </c:pt>
                <c:pt idx="127">
                  <c:v>74.170158999151056</c:v>
                </c:pt>
                <c:pt idx="128">
                  <c:v>74.109223024738526</c:v>
                </c:pt>
                <c:pt idx="129">
                  <c:v>74.048993659668483</c:v>
                </c:pt>
                <c:pt idx="130">
                  <c:v>74.021288356842874</c:v>
                </c:pt>
                <c:pt idx="131">
                  <c:v>74.08195747601674</c:v>
                </c:pt>
                <c:pt idx="132">
                  <c:v>74.304959587643822</c:v>
                </c:pt>
                <c:pt idx="133">
                  <c:v>74.748427088039449</c:v>
                </c:pt>
                <c:pt idx="134">
                  <c:v>75.391149697027089</c:v>
                </c:pt>
                <c:pt idx="135">
                  <c:v>76.075109020008156</c:v>
                </c:pt>
                <c:pt idx="136">
                  <c:v>76.52118505912739</c:v>
                </c:pt>
                <c:pt idx="137">
                  <c:v>76.454566480733476</c:v>
                </c:pt>
                <c:pt idx="138">
                  <c:v>75.775242095943781</c:v>
                </c:pt>
                <c:pt idx="139">
                  <c:v>74.634691365983841</c:v>
                </c:pt>
                <c:pt idx="140">
                  <c:v>73.342480848802282</c:v>
                </c:pt>
                <c:pt idx="141">
                  <c:v>72.181077006256814</c:v>
                </c:pt>
                <c:pt idx="142">
                  <c:v>71.280551141568878</c:v>
                </c:pt>
                <c:pt idx="143">
                  <c:v>70.622837948997258</c:v>
                </c:pt>
                <c:pt idx="144">
                  <c:v>70.122793773425954</c:v>
                </c:pt>
                <c:pt idx="145">
                  <c:v>69.700319221135459</c:v>
                </c:pt>
                <c:pt idx="146">
                  <c:v>69.307325501348529</c:v>
                </c:pt>
                <c:pt idx="147">
                  <c:v>68.922966439018239</c:v>
                </c:pt>
                <c:pt idx="148">
                  <c:v>68.540923013498613</c:v>
                </c:pt>
                <c:pt idx="149">
                  <c:v>68.16051349652777</c:v>
                </c:pt>
                <c:pt idx="150">
                  <c:v>67.782682178808741</c:v>
                </c:pt>
                <c:pt idx="151">
                  <c:v>67.408659916864266</c:v>
                </c:pt>
                <c:pt idx="152">
                  <c:v>67.039614429311101</c:v>
                </c:pt>
                <c:pt idx="153">
                  <c:v>66.676576724088704</c:v>
                </c:pt>
                <c:pt idx="154">
                  <c:v>66.320429691171341</c:v>
                </c:pt>
                <c:pt idx="155">
                  <c:v>65.971909845971382</c:v>
                </c:pt>
                <c:pt idx="156">
                  <c:v>65.631613045432928</c:v>
                </c:pt>
                <c:pt idx="157">
                  <c:v>65.300002410429741</c:v>
                </c:pt>
                <c:pt idx="158">
                  <c:v>64.977417794280171</c:v>
                </c:pt>
                <c:pt idx="159">
                  <c:v>64.664086300182859</c:v>
                </c:pt>
                <c:pt idx="160">
                  <c:v>64.360133411270795</c:v>
                </c:pt>
                <c:pt idx="161">
                  <c:v>64.065594355537499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68.523836711862543</c:v>
                </c:pt>
                <c:pt idx="1">
                  <c:v>68.678753791292479</c:v>
                </c:pt>
                <c:pt idx="2">
                  <c:v>68.826269915384231</c:v>
                </c:pt>
                <c:pt idx="3">
                  <c:v>68.96580853326563</c:v>
                </c:pt>
                <c:pt idx="4">
                  <c:v>69.096761570494337</c:v>
                </c:pt>
                <c:pt idx="5">
                  <c:v>69.218490327598261</c:v>
                </c:pt>
                <c:pt idx="6">
                  <c:v>69.330327018204983</c:v>
                </c:pt>
                <c:pt idx="7">
                  <c:v>69.431577059060956</c:v>
                </c:pt>
                <c:pt idx="8">
                  <c:v>69.521522231480574</c:v>
                </c:pt>
                <c:pt idx="9">
                  <c:v>69.59942483849251</c:v>
                </c:pt>
                <c:pt idx="10">
                  <c:v>69.664532983095569</c:v>
                </c:pt>
                <c:pt idx="11">
                  <c:v>69.716087089335005</c:v>
                </c:pt>
                <c:pt idx="12">
                  <c:v>69.75332777796261</c:v>
                </c:pt>
                <c:pt idx="13">
                  <c:v>69.775505190734691</c:v>
                </c:pt>
                <c:pt idx="14">
                  <c:v>69.781889830408474</c:v>
                </c:pt>
                <c:pt idx="15">
                  <c:v>69.771784945793001</c:v>
                </c:pt>
                <c:pt idx="16">
                  <c:v>69.744540441635507</c:v>
                </c:pt>
                <c:pt idx="17">
                  <c:v>69.699568230994217</c:v>
                </c:pt>
                <c:pt idx="18">
                  <c:v>69.636358873087204</c:v>
                </c:pt>
                <c:pt idx="19">
                  <c:v>69.554499253423714</c:v>
                </c:pt>
                <c:pt idx="20">
                  <c:v>69.453690967555474</c:v>
                </c:pt>
                <c:pt idx="21">
                  <c:v>69.333768968739847</c:v>
                </c:pt>
                <c:pt idx="22">
                  <c:v>69.194719938477363</c:v>
                </c:pt>
                <c:pt idx="23">
                  <c:v>69.036699744160998</c:v>
                </c:pt>
                <c:pt idx="24">
                  <c:v>68.860049268235727</c:v>
                </c:pt>
                <c:pt idx="25">
                  <c:v>68.665307837542855</c:v>
                </c:pt>
                <c:pt idx="26">
                  <c:v>68.45322345940275</c:v>
                </c:pt>
                <c:pt idx="27">
                  <c:v>68.22475909125977</c:v>
                </c:pt>
                <c:pt idx="28">
                  <c:v>67.981094240333164</c:v>
                </c:pt>
                <c:pt idx="29">
                  <c:v>67.723621312602589</c:v>
                </c:pt>
                <c:pt idx="30">
                  <c:v>67.453936306370281</c:v>
                </c:pt>
                <c:pt idx="31">
                  <c:v>67.173823669356722</c:v>
                </c:pt>
                <c:pt idx="32">
                  <c:v>66.885235399254583</c:v>
                </c:pt>
                <c:pt idx="33">
                  <c:v>66.590264750314489</c:v>
                </c:pt>
                <c:pt idx="34">
                  <c:v>66.291115193300527</c:v>
                </c:pt>
                <c:pt idx="35">
                  <c:v>65.990065541191484</c:v>
                </c:pt>
                <c:pt idx="36">
                  <c:v>65.689432376435533</c:v>
                </c:pt>
                <c:pt idx="37">
                  <c:v>65.391531077936435</c:v>
                </c:pt>
                <c:pt idx="38">
                  <c:v>65.098636832590387</c:v>
                </c:pt>
                <c:pt idx="39">
                  <c:v>64.812947019052089</c:v>
                </c:pt>
                <c:pt idx="40">
                  <c:v>64.53654627011251</c:v>
                </c:pt>
                <c:pt idx="41">
                  <c:v>64.271375361971124</c:v>
                </c:pt>
                <c:pt idx="42">
                  <c:v>64.019204857923199</c:v>
                </c:pt>
                <c:pt idx="43">
                  <c:v>63.781614169723824</c:v>
                </c:pt>
                <c:pt idx="44">
                  <c:v>63.559976413992345</c:v>
                </c:pt>
                <c:pt idx="45">
                  <c:v>63.355449155566987</c:v>
                </c:pt>
                <c:pt idx="46">
                  <c:v>63.168970864702175</c:v>
                </c:pt>
                <c:pt idx="47">
                  <c:v>63.001262686545566</c:v>
                </c:pt>
                <c:pt idx="48">
                  <c:v>62.852834940562538</c:v>
                </c:pt>
                <c:pt idx="49">
                  <c:v>62.723997640235737</c:v>
                </c:pt>
                <c:pt idx="50">
                  <c:v>62.614874250103263</c:v>
                </c:pt>
                <c:pt idx="51">
                  <c:v>62.525417874348172</c:v>
                </c:pt>
                <c:pt idx="52">
                  <c:v>62.455429091858264</c:v>
                </c:pt>
                <c:pt idx="53">
                  <c:v>62.404574708112513</c:v>
                </c:pt>
                <c:pt idx="54">
                  <c:v>62.372406774787592</c:v>
                </c:pt>
                <c:pt idx="55">
                  <c:v>62.358381324169109</c:v>
                </c:pt>
                <c:pt idx="56">
                  <c:v>62.361876368773416</c:v>
                </c:pt>
                <c:pt idx="57">
                  <c:v>62.382208819905138</c:v>
                </c:pt>
                <c:pt idx="58">
                  <c:v>62.418650076680244</c:v>
                </c:pt>
                <c:pt idx="59">
                  <c:v>62.470440125453521</c:v>
                </c:pt>
                <c:pt idx="60">
                  <c:v>62.536800066234079</c:v>
                </c:pt>
                <c:pt idx="61">
                  <c:v>62.616943046463902</c:v>
                </c:pt>
                <c:pt idx="62">
                  <c:v>62.710083633409802</c:v>
                </c:pt>
                <c:pt idx="63">
                  <c:v>62.815445695057655</c:v>
                </c:pt>
                <c:pt idx="64">
                  <c:v>62.932268886981205</c:v>
                </c:pt>
                <c:pt idx="65">
                  <c:v>63.059813860647772</c:v>
                </c:pt>
                <c:pt idx="66">
                  <c:v>63.197366318594703</c:v>
                </c:pt>
                <c:pt idx="67">
                  <c:v>63.344240045423042</c:v>
                </c:pt>
                <c:pt idx="68">
                  <c:v>63.499779042064382</c:v>
                </c:pt>
                <c:pt idx="69">
                  <c:v>63.663358885584927</c:v>
                </c:pt>
                <c:pt idx="70">
                  <c:v>63.834387429013553</c:v>
                </c:pt>
                <c:pt idx="71">
                  <c:v>64.012304946247454</c:v>
                </c:pt>
                <c:pt idx="72">
                  <c:v>64.196583816743882</c:v>
                </c:pt>
                <c:pt idx="73">
                  <c:v>64.386727834030154</c:v>
                </c:pt>
                <c:pt idx="74">
                  <c:v>64.582271211487026</c:v>
                </c:pt>
                <c:pt idx="75">
                  <c:v>64.782777348694538</c:v>
                </c:pt>
                <c:pt idx="76">
                  <c:v>64.987837412079188</c:v>
                </c:pt>
                <c:pt idx="77">
                  <c:v>65.197068774796278</c:v>
                </c:pt>
                <c:pt idx="78">
                  <c:v>65.410113352783895</c:v>
                </c:pt>
                <c:pt idx="79">
                  <c:v>65.626635866752849</c:v>
                </c:pt>
                <c:pt idx="80">
                  <c:v>65.846322053516047</c:v>
                </c:pt>
                <c:pt idx="81">
                  <c:v>66.068876844469031</c:v>
                </c:pt>
                <c:pt idx="82">
                  <c:v>66.294022524161605</c:v>
                </c:pt>
                <c:pt idx="83">
                  <c:v>66.52149687768528</c:v>
                </c:pt>
                <c:pt idx="84">
                  <c:v>66.751051331981529</c:v>
                </c:pt>
                <c:pt idx="85">
                  <c:v>66.982449093089656</c:v>
                </c:pt>
                <c:pt idx="86">
                  <c:v>67.215463278742718</c:v>
                </c:pt>
                <c:pt idx="87">
                  <c:v>67.44987504353378</c:v>
                </c:pt>
                <c:pt idx="88">
                  <c:v>67.685471692071658</c:v>
                </c:pt>
                <c:pt idx="89">
                  <c:v>67.922044774086288</c:v>
                </c:pt>
                <c:pt idx="90">
                  <c:v>68.159388154307223</c:v>
                </c:pt>
                <c:pt idx="91">
                  <c:v>68.397296049107183</c:v>
                </c:pt>
                <c:pt idx="92">
                  <c:v>68.635561021371799</c:v>
                </c:pt>
                <c:pt idx="93">
                  <c:v>68.873971924833498</c:v>
                </c:pt>
                <c:pt idx="94">
                  <c:v>69.112311789210295</c:v>
                </c:pt>
                <c:pt idx="95">
                  <c:v>69.350355637949122</c:v>
                </c:pt>
                <c:pt idx="96">
                  <c:v>69.587868231233159</c:v>
                </c:pt>
                <c:pt idx="97">
                  <c:v>69.824601728227279</c:v>
                </c:pt>
                <c:pt idx="98">
                  <c:v>70.060293264378657</c:v>
                </c:pt>
                <c:pt idx="99">
                  <c:v>70.294662442040803</c:v>
                </c:pt>
                <c:pt idx="100">
                  <c:v>70.527408735847501</c:v>
                </c:pt>
                <c:pt idx="101">
                  <c:v>70.758208818232248</c:v>
                </c:pt>
                <c:pt idx="102">
                  <c:v>70.986713815387688</c:v>
                </c:pt>
                <c:pt idx="103">
                  <c:v>71.212546509907227</c:v>
                </c:pt>
                <c:pt idx="104">
                  <c:v>71.435298513465852</c:v>
                </c:pt>
                <c:pt idx="105">
                  <c:v>71.654527441293666</c:v>
                </c:pt>
                <c:pt idx="106">
                  <c:v>71.869754129957101</c:v>
                </c:pt>
                <c:pt idx="107">
                  <c:v>72.080459951152051</c:v>
                </c:pt>
                <c:pt idx="108">
                  <c:v>72.286084286823893</c:v>
                </c:pt>
                <c:pt idx="109">
                  <c:v>72.486022244892069</c:v>
                </c:pt>
                <c:pt idx="110">
                  <c:v>72.679622709988223</c:v>
                </c:pt>
                <c:pt idx="111">
                  <c:v>72.866186839605163</c:v>
                </c:pt>
                <c:pt idx="112">
                  <c:v>73.044967132413049</c:v>
                </c:pt>
                <c:pt idx="113">
                  <c:v>73.215167211541527</c:v>
                </c:pt>
                <c:pt idx="114">
                  <c:v>73.375942480427099</c:v>
                </c:pt>
                <c:pt idx="115">
                  <c:v>73.52640182119255</c:v>
                </c:pt>
                <c:pt idx="116">
                  <c:v>73.665610513996853</c:v>
                </c:pt>
                <c:pt idx="117">
                  <c:v>73.792594558635244</c:v>
                </c:pt>
                <c:pt idx="118">
                  <c:v>73.906346574920491</c:v>
                </c:pt>
                <c:pt idx="119">
                  <c:v>74.005833443925098</c:v>
                </c:pt>
                <c:pt idx="120">
                  <c:v>74.090005825876986</c:v>
                </c:pt>
                <c:pt idx="121">
                  <c:v>74.157809650410982</c:v>
                </c:pt>
                <c:pt idx="122">
                  <c:v>74.208199619420725</c:v>
                </c:pt>
                <c:pt idx="123">
                  <c:v>74.240154691071837</c:v>
                </c:pt>
                <c:pt idx="124">
                  <c:v>74.252695425806834</c:v>
                </c:pt>
                <c:pt idx="125">
                  <c:v>74.24490297294372</c:v>
                </c:pt>
                <c:pt idx="126">
                  <c:v>74.215939362975845</c:v>
                </c:pt>
                <c:pt idx="127">
                  <c:v>74.165068651025805</c:v>
                </c:pt>
                <c:pt idx="128">
                  <c:v>74.091678338124566</c:v>
                </c:pt>
                <c:pt idx="129">
                  <c:v>73.99530038785241</c:v>
                </c:pt>
                <c:pt idx="130">
                  <c:v>73.87563106644312</c:v>
                </c:pt>
                <c:pt idx="131">
                  <c:v>73.732548775289587</c:v>
                </c:pt>
                <c:pt idx="132">
                  <c:v>73.566129025957821</c:v>
                </c:pt>
                <c:pt idx="133">
                  <c:v>73.376655737625214</c:v>
                </c:pt>
                <c:pt idx="134">
                  <c:v>73.164628120585149</c:v>
                </c:pt>
                <c:pt idx="135">
                  <c:v>72.930762548177213</c:v>
                </c:pt>
                <c:pt idx="136">
                  <c:v>72.675989009263674</c:v>
                </c:pt>
                <c:pt idx="137">
                  <c:v>72.40144196491363</c:v>
                </c:pt>
                <c:pt idx="138">
                  <c:v>72.108445692072138</c:v>
                </c:pt>
                <c:pt idx="139">
                  <c:v>71.798494465619143</c:v>
                </c:pt>
                <c:pt idx="140">
                  <c:v>71.473228188165137</c:v>
                </c:pt>
                <c:pt idx="141">
                  <c:v>71.134404303976382</c:v>
                </c:pt>
                <c:pt idx="142">
                  <c:v>70.783867011630576</c:v>
                </c:pt>
                <c:pt idx="143">
                  <c:v>70.423514905733384</c:v>
                </c:pt>
                <c:pt idx="144">
                  <c:v>70.055268223466896</c:v>
                </c:pt>
                <c:pt idx="145">
                  <c:v>69.681036845657815</c:v>
                </c:pt>
                <c:pt idx="146">
                  <c:v>69.302690109686338</c:v>
                </c:pt>
                <c:pt idx="147">
                  <c:v>68.92202934371042</c:v>
                </c:pt>
                <c:pt idx="148">
                  <c:v>68.540763843176165</c:v>
                </c:pt>
                <c:pt idx="149">
                  <c:v>68.16049079837957</c:v>
                </c:pt>
                <c:pt idx="150">
                  <c:v>67.782679463075993</c:v>
                </c:pt>
                <c:pt idx="151">
                  <c:v>67.408659644399023</c:v>
                </c:pt>
                <c:pt idx="152">
                  <c:v>67.03961440639948</c:v>
                </c:pt>
                <c:pt idx="153">
                  <c:v>66.67657672247455</c:v>
                </c:pt>
                <c:pt idx="154">
                  <c:v>66.3204296910761</c:v>
                </c:pt>
                <c:pt idx="155">
                  <c:v>65.971909845966678</c:v>
                </c:pt>
                <c:pt idx="156">
                  <c:v>65.631613045432729</c:v>
                </c:pt>
                <c:pt idx="157">
                  <c:v>65.300002410429741</c:v>
                </c:pt>
                <c:pt idx="158">
                  <c:v>64.977417794280171</c:v>
                </c:pt>
                <c:pt idx="159">
                  <c:v>64.664086300182859</c:v>
                </c:pt>
                <c:pt idx="160">
                  <c:v>64.360133411270795</c:v>
                </c:pt>
                <c:pt idx="161">
                  <c:v>64.065594355537499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71.599999999999994</c:v>
                </c:pt>
                <c:pt idx="1">
                  <c:v>70.3</c:v>
                </c:pt>
                <c:pt idx="2">
                  <c:v>69.849999999999994</c:v>
                </c:pt>
                <c:pt idx="3">
                  <c:v>68.8</c:v>
                </c:pt>
                <c:pt idx="4">
                  <c:v>70.5</c:v>
                </c:pt>
                <c:pt idx="5">
                  <c:v>71.233000000000004</c:v>
                </c:pt>
                <c:pt idx="6">
                  <c:v>71.05</c:v>
                </c:pt>
                <c:pt idx="7">
                  <c:v>73.533000000000001</c:v>
                </c:pt>
                <c:pt idx="8">
                  <c:v>69.382999999999996</c:v>
                </c:pt>
                <c:pt idx="9">
                  <c:v>70.150000000000006</c:v>
                </c:pt>
                <c:pt idx="10">
                  <c:v>71.483000000000004</c:v>
                </c:pt>
                <c:pt idx="11">
                  <c:v>71.816999999999993</c:v>
                </c:pt>
                <c:pt idx="12">
                  <c:v>70.933000000000007</c:v>
                </c:pt>
                <c:pt idx="13">
                  <c:v>69.516999999999996</c:v>
                </c:pt>
                <c:pt idx="14">
                  <c:v>70.617000000000004</c:v>
                </c:pt>
                <c:pt idx="15">
                  <c:v>71.716999999999999</c:v>
                </c:pt>
                <c:pt idx="16">
                  <c:v>70.716999999999999</c:v>
                </c:pt>
                <c:pt idx="17">
                  <c:v>70.349999999999994</c:v>
                </c:pt>
                <c:pt idx="18">
                  <c:v>72.417000000000002</c:v>
                </c:pt>
                <c:pt idx="19">
                  <c:v>70.483000000000004</c:v>
                </c:pt>
                <c:pt idx="20">
                  <c:v>71.533000000000001</c:v>
                </c:pt>
                <c:pt idx="21">
                  <c:v>72.933000000000007</c:v>
                </c:pt>
                <c:pt idx="22">
                  <c:v>72.316999999999993</c:v>
                </c:pt>
                <c:pt idx="23">
                  <c:v>70.667000000000002</c:v>
                </c:pt>
                <c:pt idx="24">
                  <c:v>72.650000000000006</c:v>
                </c:pt>
                <c:pt idx="25">
                  <c:v>75.033000000000001</c:v>
                </c:pt>
                <c:pt idx="26">
                  <c:v>75.466999999999999</c:v>
                </c:pt>
                <c:pt idx="27">
                  <c:v>73.150000000000006</c:v>
                </c:pt>
                <c:pt idx="28">
                  <c:v>73.45</c:v>
                </c:pt>
                <c:pt idx="29">
                  <c:v>75.2</c:v>
                </c:pt>
                <c:pt idx="30">
                  <c:v>75.316999999999993</c:v>
                </c:pt>
                <c:pt idx="31">
                  <c:v>74.900000000000006</c:v>
                </c:pt>
                <c:pt idx="32">
                  <c:v>74.332999999999998</c:v>
                </c:pt>
                <c:pt idx="33">
                  <c:v>75.066999999999993</c:v>
                </c:pt>
                <c:pt idx="34">
                  <c:v>78.266999999999996</c:v>
                </c:pt>
                <c:pt idx="35">
                  <c:v>79.599999999999994</c:v>
                </c:pt>
                <c:pt idx="36">
                  <c:v>78.650000000000006</c:v>
                </c:pt>
                <c:pt idx="37">
                  <c:v>81.599999999999994</c:v>
                </c:pt>
                <c:pt idx="38">
                  <c:v>84.117000000000004</c:v>
                </c:pt>
                <c:pt idx="39">
                  <c:v>90.332999999999998</c:v>
                </c:pt>
                <c:pt idx="40">
                  <c:v>95.533000000000001</c:v>
                </c:pt>
                <c:pt idx="41">
                  <c:v>100.2</c:v>
                </c:pt>
                <c:pt idx="42">
                  <c:v>108.4</c:v>
                </c:pt>
                <c:pt idx="43">
                  <c:v>124.9</c:v>
                </c:pt>
                <c:pt idx="44">
                  <c:v>144.733</c:v>
                </c:pt>
                <c:pt idx="45">
                  <c:v>163.55000000000001</c:v>
                </c:pt>
                <c:pt idx="46">
                  <c:v>184.6</c:v>
                </c:pt>
                <c:pt idx="47">
                  <c:v>202.56700000000001</c:v>
                </c:pt>
                <c:pt idx="48">
                  <c:v>217.517</c:v>
                </c:pt>
                <c:pt idx="49">
                  <c:v>227.46700000000001</c:v>
                </c:pt>
                <c:pt idx="50">
                  <c:v>234.517</c:v>
                </c:pt>
                <c:pt idx="51">
                  <c:v>236.68299999999999</c:v>
                </c:pt>
                <c:pt idx="52">
                  <c:v>232.95</c:v>
                </c:pt>
                <c:pt idx="53">
                  <c:v>223.167</c:v>
                </c:pt>
                <c:pt idx="54">
                  <c:v>196.43299999999999</c:v>
                </c:pt>
                <c:pt idx="55">
                  <c:v>146.5</c:v>
                </c:pt>
                <c:pt idx="56">
                  <c:v>94.716999999999999</c:v>
                </c:pt>
                <c:pt idx="57">
                  <c:v>72.566999999999993</c:v>
                </c:pt>
                <c:pt idx="58">
                  <c:v>70.183000000000007</c:v>
                </c:pt>
                <c:pt idx="59">
                  <c:v>69.117000000000004</c:v>
                </c:pt>
                <c:pt idx="60">
                  <c:v>70.7</c:v>
                </c:pt>
                <c:pt idx="61">
                  <c:v>71.867000000000004</c:v>
                </c:pt>
                <c:pt idx="62">
                  <c:v>73.882999999999996</c:v>
                </c:pt>
                <c:pt idx="63">
                  <c:v>75.117000000000004</c:v>
                </c:pt>
                <c:pt idx="64">
                  <c:v>78</c:v>
                </c:pt>
                <c:pt idx="65">
                  <c:v>84.15</c:v>
                </c:pt>
                <c:pt idx="66">
                  <c:v>94.816999999999993</c:v>
                </c:pt>
                <c:pt idx="67">
                  <c:v>107.133</c:v>
                </c:pt>
                <c:pt idx="68">
                  <c:v>121.383</c:v>
                </c:pt>
                <c:pt idx="69">
                  <c:v>133.63300000000001</c:v>
                </c:pt>
                <c:pt idx="70">
                  <c:v>146.94999999999999</c:v>
                </c:pt>
                <c:pt idx="71">
                  <c:v>158.667</c:v>
                </c:pt>
                <c:pt idx="72">
                  <c:v>165.61699999999999</c:v>
                </c:pt>
                <c:pt idx="73">
                  <c:v>172.167</c:v>
                </c:pt>
                <c:pt idx="74">
                  <c:v>172.68299999999999</c:v>
                </c:pt>
                <c:pt idx="75">
                  <c:v>167.68299999999999</c:v>
                </c:pt>
                <c:pt idx="76">
                  <c:v>146.13300000000001</c:v>
                </c:pt>
                <c:pt idx="77">
                  <c:v>111.43300000000001</c:v>
                </c:pt>
                <c:pt idx="78">
                  <c:v>77.533000000000001</c:v>
                </c:pt>
                <c:pt idx="79">
                  <c:v>66.5</c:v>
                </c:pt>
                <c:pt idx="80">
                  <c:v>60.783000000000001</c:v>
                </c:pt>
                <c:pt idx="81">
                  <c:v>60.4</c:v>
                </c:pt>
                <c:pt idx="82">
                  <c:v>61.1</c:v>
                </c:pt>
                <c:pt idx="83">
                  <c:v>61.383000000000003</c:v>
                </c:pt>
                <c:pt idx="84">
                  <c:v>60.45</c:v>
                </c:pt>
                <c:pt idx="85">
                  <c:v>59.817</c:v>
                </c:pt>
                <c:pt idx="86">
                  <c:v>59.55</c:v>
                </c:pt>
                <c:pt idx="87">
                  <c:v>57.167000000000002</c:v>
                </c:pt>
                <c:pt idx="88">
                  <c:v>60.633000000000003</c:v>
                </c:pt>
                <c:pt idx="89">
                  <c:v>60.716999999999999</c:v>
                </c:pt>
                <c:pt idx="90">
                  <c:v>57.966999999999999</c:v>
                </c:pt>
                <c:pt idx="91">
                  <c:v>57.383000000000003</c:v>
                </c:pt>
                <c:pt idx="92">
                  <c:v>59.183</c:v>
                </c:pt>
                <c:pt idx="93">
                  <c:v>60.167000000000002</c:v>
                </c:pt>
                <c:pt idx="94">
                  <c:v>59.05</c:v>
                </c:pt>
                <c:pt idx="95">
                  <c:v>56.15</c:v>
                </c:pt>
                <c:pt idx="96">
                  <c:v>58.982999999999997</c:v>
                </c:pt>
                <c:pt idx="97">
                  <c:v>60.767000000000003</c:v>
                </c:pt>
                <c:pt idx="98">
                  <c:v>57.4</c:v>
                </c:pt>
                <c:pt idx="99">
                  <c:v>57.533000000000001</c:v>
                </c:pt>
                <c:pt idx="100">
                  <c:v>57.85</c:v>
                </c:pt>
                <c:pt idx="101">
                  <c:v>57.05</c:v>
                </c:pt>
                <c:pt idx="102">
                  <c:v>56.683</c:v>
                </c:pt>
                <c:pt idx="103">
                  <c:v>56.033000000000001</c:v>
                </c:pt>
                <c:pt idx="104">
                  <c:v>59.082999999999998</c:v>
                </c:pt>
                <c:pt idx="105">
                  <c:v>59.332999999999998</c:v>
                </c:pt>
                <c:pt idx="106">
                  <c:v>62.917000000000002</c:v>
                </c:pt>
                <c:pt idx="107">
                  <c:v>66.25</c:v>
                </c:pt>
                <c:pt idx="108">
                  <c:v>69.566999999999993</c:v>
                </c:pt>
                <c:pt idx="109">
                  <c:v>73.25</c:v>
                </c:pt>
                <c:pt idx="110">
                  <c:v>72.582999999999998</c:v>
                </c:pt>
                <c:pt idx="111">
                  <c:v>71.650000000000006</c:v>
                </c:pt>
                <c:pt idx="112">
                  <c:v>70.683000000000007</c:v>
                </c:pt>
                <c:pt idx="113">
                  <c:v>65.7</c:v>
                </c:pt>
                <c:pt idx="114">
                  <c:v>63.216999999999999</c:v>
                </c:pt>
                <c:pt idx="115">
                  <c:v>57.267000000000003</c:v>
                </c:pt>
                <c:pt idx="116">
                  <c:v>53.732999999999997</c:v>
                </c:pt>
                <c:pt idx="117">
                  <c:v>55.866999999999997</c:v>
                </c:pt>
                <c:pt idx="118">
                  <c:v>53.116999999999997</c:v>
                </c:pt>
                <c:pt idx="119">
                  <c:v>54.033000000000001</c:v>
                </c:pt>
                <c:pt idx="120">
                  <c:v>54.317</c:v>
                </c:pt>
                <c:pt idx="121">
                  <c:v>54.8</c:v>
                </c:pt>
                <c:pt idx="122">
                  <c:v>52.216999999999999</c:v>
                </c:pt>
                <c:pt idx="123">
                  <c:v>53.067</c:v>
                </c:pt>
                <c:pt idx="124">
                  <c:v>52.95</c:v>
                </c:pt>
                <c:pt idx="125">
                  <c:v>51.9</c:v>
                </c:pt>
                <c:pt idx="126">
                  <c:v>53.433</c:v>
                </c:pt>
                <c:pt idx="127">
                  <c:v>53.417000000000002</c:v>
                </c:pt>
                <c:pt idx="128">
                  <c:v>51.667000000000002</c:v>
                </c:pt>
                <c:pt idx="129">
                  <c:v>51.033000000000001</c:v>
                </c:pt>
                <c:pt idx="130">
                  <c:v>52.533000000000001</c:v>
                </c:pt>
                <c:pt idx="131">
                  <c:v>50.116999999999997</c:v>
                </c:pt>
                <c:pt idx="132">
                  <c:v>52.95</c:v>
                </c:pt>
                <c:pt idx="133">
                  <c:v>52.45</c:v>
                </c:pt>
                <c:pt idx="134">
                  <c:v>54.667000000000002</c:v>
                </c:pt>
                <c:pt idx="135">
                  <c:v>53.332999999999998</c:v>
                </c:pt>
                <c:pt idx="136">
                  <c:v>57.517000000000003</c:v>
                </c:pt>
                <c:pt idx="137">
                  <c:v>57.466999999999999</c:v>
                </c:pt>
                <c:pt idx="138">
                  <c:v>60.85</c:v>
                </c:pt>
                <c:pt idx="139">
                  <c:v>59.966999999999999</c:v>
                </c:pt>
                <c:pt idx="140">
                  <c:v>59.95</c:v>
                </c:pt>
                <c:pt idx="141">
                  <c:v>59.033000000000001</c:v>
                </c:pt>
                <c:pt idx="142">
                  <c:v>56.55</c:v>
                </c:pt>
                <c:pt idx="143">
                  <c:v>54.65</c:v>
                </c:pt>
                <c:pt idx="144">
                  <c:v>51.017000000000003</c:v>
                </c:pt>
                <c:pt idx="145">
                  <c:v>50.417000000000002</c:v>
                </c:pt>
                <c:pt idx="146">
                  <c:v>51.383000000000003</c:v>
                </c:pt>
                <c:pt idx="147">
                  <c:v>51.05</c:v>
                </c:pt>
                <c:pt idx="148">
                  <c:v>47.616999999999997</c:v>
                </c:pt>
                <c:pt idx="149">
                  <c:v>47.767000000000003</c:v>
                </c:pt>
                <c:pt idx="150">
                  <c:v>47.917000000000002</c:v>
                </c:pt>
                <c:pt idx="151">
                  <c:v>49.966999999999999</c:v>
                </c:pt>
                <c:pt idx="152">
                  <c:v>49.8</c:v>
                </c:pt>
                <c:pt idx="153">
                  <c:v>46.517000000000003</c:v>
                </c:pt>
                <c:pt idx="154">
                  <c:v>51.05</c:v>
                </c:pt>
                <c:pt idx="155">
                  <c:v>48.417000000000002</c:v>
                </c:pt>
                <c:pt idx="156">
                  <c:v>48.917000000000002</c:v>
                </c:pt>
                <c:pt idx="157">
                  <c:v>49.45</c:v>
                </c:pt>
                <c:pt idx="158">
                  <c:v>51.082999999999998</c:v>
                </c:pt>
                <c:pt idx="159">
                  <c:v>48.2</c:v>
                </c:pt>
                <c:pt idx="160">
                  <c:v>48.517000000000003</c:v>
                </c:pt>
                <c:pt idx="161">
                  <c:v>44.7</c:v>
                </c:pt>
                <c:pt idx="162">
                  <c:v>48.317</c:v>
                </c:pt>
                <c:pt idx="163">
                  <c:v>49.216999999999999</c:v>
                </c:pt>
                <c:pt idx="164">
                  <c:v>47.067</c:v>
                </c:pt>
                <c:pt idx="165">
                  <c:v>46.1</c:v>
                </c:pt>
                <c:pt idx="166">
                  <c:v>46.082999999999998</c:v>
                </c:pt>
                <c:pt idx="167">
                  <c:v>47.232999999999997</c:v>
                </c:pt>
                <c:pt idx="168">
                  <c:v>49.7</c:v>
                </c:pt>
                <c:pt idx="169">
                  <c:v>48.817</c:v>
                </c:pt>
                <c:pt idx="170">
                  <c:v>47.466999999999999</c:v>
                </c:pt>
                <c:pt idx="171">
                  <c:v>46.567</c:v>
                </c:pt>
                <c:pt idx="172">
                  <c:v>46.65</c:v>
                </c:pt>
                <c:pt idx="173">
                  <c:v>49.133000000000003</c:v>
                </c:pt>
                <c:pt idx="174">
                  <c:v>45.75</c:v>
                </c:pt>
                <c:pt idx="175">
                  <c:v>44.45</c:v>
                </c:pt>
                <c:pt idx="176">
                  <c:v>45.332999999999998</c:v>
                </c:pt>
                <c:pt idx="177">
                  <c:v>45.5</c:v>
                </c:pt>
                <c:pt idx="178">
                  <c:v>45.366999999999997</c:v>
                </c:pt>
                <c:pt idx="179">
                  <c:v>43.832999999999998</c:v>
                </c:pt>
                <c:pt idx="180">
                  <c:v>44.082999999999998</c:v>
                </c:pt>
                <c:pt idx="181">
                  <c:v>44.8</c:v>
                </c:pt>
                <c:pt idx="182">
                  <c:v>44.183</c:v>
                </c:pt>
                <c:pt idx="183">
                  <c:v>45.482999999999997</c:v>
                </c:pt>
                <c:pt idx="184">
                  <c:v>47.317</c:v>
                </c:pt>
                <c:pt idx="185">
                  <c:v>47.067</c:v>
                </c:pt>
                <c:pt idx="186">
                  <c:v>45.35</c:v>
                </c:pt>
                <c:pt idx="187">
                  <c:v>43.9</c:v>
                </c:pt>
                <c:pt idx="188">
                  <c:v>44.9</c:v>
                </c:pt>
                <c:pt idx="189">
                  <c:v>46.6</c:v>
                </c:pt>
                <c:pt idx="190">
                  <c:v>46.4</c:v>
                </c:pt>
                <c:pt idx="191">
                  <c:v>44.667000000000002</c:v>
                </c:pt>
                <c:pt idx="192">
                  <c:v>45.832999999999998</c:v>
                </c:pt>
                <c:pt idx="193">
                  <c:v>45.317</c:v>
                </c:pt>
                <c:pt idx="194">
                  <c:v>45.567</c:v>
                </c:pt>
                <c:pt idx="195">
                  <c:v>46.883000000000003</c:v>
                </c:pt>
                <c:pt idx="196">
                  <c:v>45.8</c:v>
                </c:pt>
                <c:pt idx="197">
                  <c:v>44.417000000000002</c:v>
                </c:pt>
                <c:pt idx="198">
                  <c:v>46.383000000000003</c:v>
                </c:pt>
                <c:pt idx="199">
                  <c:v>44.75</c:v>
                </c:pt>
                <c:pt idx="200">
                  <c:v>43.332999999999998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69.426162240664638</c:v>
                </c:pt>
                <c:pt idx="1">
                  <c:v>69.62408966542786</c:v>
                </c:pt>
                <c:pt idx="2">
                  <c:v>69.821721827422294</c:v>
                </c:pt>
                <c:pt idx="3">
                  <c:v>70.01889864347082</c:v>
                </c:pt>
                <c:pt idx="4">
                  <c:v>70.215434705562458</c:v>
                </c:pt>
                <c:pt idx="5">
                  <c:v>70.411116619282225</c:v>
                </c:pt>
                <c:pt idx="6">
                  <c:v>70.605700228256339</c:v>
                </c:pt>
                <c:pt idx="7">
                  <c:v>70.798907758535265</c:v>
                </c:pt>
                <c:pt idx="8">
                  <c:v>70.990424929825849</c:v>
                </c:pt>
                <c:pt idx="9">
                  <c:v>71.179898097508655</c:v>
                </c:pt>
                <c:pt idx="10">
                  <c:v>71.366931512888087</c:v>
                </c:pt>
                <c:pt idx="11">
                  <c:v>71.551084823829981</c:v>
                </c:pt>
                <c:pt idx="12">
                  <c:v>71.731870992711336</c:v>
                </c:pt>
                <c:pt idx="13">
                  <c:v>71.908754899715376</c:v>
                </c:pt>
                <c:pt idx="14">
                  <c:v>72.081153055876072</c:v>
                </c:pt>
                <c:pt idx="15">
                  <c:v>72.248435121484363</c:v>
                </c:pt>
                <c:pt idx="16">
                  <c:v>72.409928393250809</c:v>
                </c:pt>
                <c:pt idx="17">
                  <c:v>72.564927217075748</c:v>
                </c:pt>
                <c:pt idx="18">
                  <c:v>72.712710596841319</c:v>
                </c:pt>
                <c:pt idx="19">
                  <c:v>72.852573380438201</c:v>
                </c:pt>
                <c:pt idx="20">
                  <c:v>72.98387968171869</c:v>
                </c:pt>
                <c:pt idx="21">
                  <c:v>73.106152092376703</c:v>
                </c:pt>
                <c:pt idx="22">
                  <c:v>73.219217233980217</c:v>
                </c:pt>
                <c:pt idx="23">
                  <c:v>73.323437699308172</c:v>
                </c:pt>
                <c:pt idx="24">
                  <c:v>73.42007255155815</c:v>
                </c:pt>
                <c:pt idx="25">
                  <c:v>73.511822813131261</c:v>
                </c:pt>
                <c:pt idx="26">
                  <c:v>73.60363329666103</c:v>
                </c:pt>
                <c:pt idx="27">
                  <c:v>73.703834742189002</c:v>
                </c:pt>
                <c:pt idx="28">
                  <c:v>73.825715655319499</c:v>
                </c:pt>
                <c:pt idx="29">
                  <c:v>73.989604533534191</c:v>
                </c:pt>
                <c:pt idx="30">
                  <c:v>74.225511583181145</c:v>
                </c:pt>
                <c:pt idx="31">
                  <c:v>74.576315134445494</c:v>
                </c:pt>
                <c:pt idx="32">
                  <c:v>75.10137372037957</c:v>
                </c:pt>
                <c:pt idx="33">
                  <c:v>75.88029671153555</c:v>
                </c:pt>
                <c:pt idx="34">
                  <c:v>77.016419477225426</c:v>
                </c:pt>
                <c:pt idx="35">
                  <c:v>78.639320709570015</c:v>
                </c:pt>
                <c:pt idx="36">
                  <c:v>80.905522472104494</c:v>
                </c:pt>
                <c:pt idx="37">
                  <c:v>83.996375707827838</c:v>
                </c:pt>
                <c:pt idx="38">
                  <c:v>88.112114446756962</c:v>
                </c:pt>
                <c:pt idx="39">
                  <c:v>93.461221472755255</c:v>
                </c:pt>
                <c:pt idx="40">
                  <c:v>100.24463443278508</c:v>
                </c:pt>
                <c:pt idx="41">
                  <c:v>108.63495123090124</c:v>
                </c:pt>
                <c:pt idx="42">
                  <c:v>118.7516360921436</c:v>
                </c:pt>
                <c:pt idx="43">
                  <c:v>130.63419282958012</c:v>
                </c:pt>
                <c:pt idx="44">
                  <c:v>144.21621032824689</c:v>
                </c:pt>
                <c:pt idx="45">
                  <c:v>159.30389771666839</c:v>
                </c:pt>
                <c:pt idx="46">
                  <c:v>175.56288804335796</c:v>
                </c:pt>
                <c:pt idx="47">
                  <c:v>192.51514672472857</c:v>
                </c:pt>
                <c:pt idx="48">
                  <c:v>209.53360700293473</c:v>
                </c:pt>
                <c:pt idx="49">
                  <c:v>225.75383489357293</c:v>
                </c:pt>
                <c:pt idx="50">
                  <c:v>239.64351988088697</c:v>
                </c:pt>
                <c:pt idx="51">
                  <c:v>247.93814556014317</c:v>
                </c:pt>
                <c:pt idx="52">
                  <c:v>244.77067482595777</c:v>
                </c:pt>
                <c:pt idx="53">
                  <c:v>223.97164302446831</c:v>
                </c:pt>
                <c:pt idx="54">
                  <c:v>185.75651784103206</c:v>
                </c:pt>
                <c:pt idx="55">
                  <c:v>140.8398034660546</c:v>
                </c:pt>
                <c:pt idx="56">
                  <c:v>103.82120940413149</c:v>
                </c:pt>
                <c:pt idx="57">
                  <c:v>82.00097105347308</c:v>
                </c:pt>
                <c:pt idx="58">
                  <c:v>72.918264511183736</c:v>
                </c:pt>
                <c:pt idx="59">
                  <c:v>70.635390777482897</c:v>
                </c:pt>
                <c:pt idx="60">
                  <c:v>71.073456528138081</c:v>
                </c:pt>
                <c:pt idx="61">
                  <c:v>72.68241922827346</c:v>
                </c:pt>
                <c:pt idx="62">
                  <c:v>75.193219096106972</c:v>
                </c:pt>
                <c:pt idx="63">
                  <c:v>78.726261425247969</c:v>
                </c:pt>
                <c:pt idx="64">
                  <c:v>83.473219353096795</c:v>
                </c:pt>
                <c:pt idx="65">
                  <c:v>89.608002792479468</c:v>
                </c:pt>
                <c:pt idx="66">
                  <c:v>97.245602600486237</c:v>
                </c:pt>
                <c:pt idx="67">
                  <c:v>106.40573674487146</c:v>
                </c:pt>
                <c:pt idx="68">
                  <c:v>116.97926558186404</c:v>
                </c:pt>
                <c:pt idx="69">
                  <c:v>128.70317636108211</c:v>
                </c:pt>
                <c:pt idx="70">
                  <c:v>141.1505833543423</c:v>
                </c:pt>
                <c:pt idx="71">
                  <c:v>153.73485427193157</c:v>
                </c:pt>
                <c:pt idx="72">
                  <c:v>165.66050442755835</c:v>
                </c:pt>
                <c:pt idx="73">
                  <c:v>175.43562723621838</c:v>
                </c:pt>
                <c:pt idx="74">
                  <c:v>179.2381744952477</c:v>
                </c:pt>
                <c:pt idx="75">
                  <c:v>169.88939786323181</c:v>
                </c:pt>
                <c:pt idx="76">
                  <c:v>143.04193620841548</c:v>
                </c:pt>
                <c:pt idx="77">
                  <c:v>107.5596635985537</c:v>
                </c:pt>
                <c:pt idx="78">
                  <c:v>79.970155230606863</c:v>
                </c:pt>
                <c:pt idx="79">
                  <c:v>66.776129379674146</c:v>
                </c:pt>
                <c:pt idx="80">
                  <c:v>62.759747935533682</c:v>
                </c:pt>
                <c:pt idx="81">
                  <c:v>61.848881911069057</c:v>
                </c:pt>
                <c:pt idx="82">
                  <c:v>61.547451267669729</c:v>
                </c:pt>
                <c:pt idx="83">
                  <c:v>61.318835503162298</c:v>
                </c:pt>
                <c:pt idx="84">
                  <c:v>61.096915084270833</c:v>
                </c:pt>
                <c:pt idx="85">
                  <c:v>60.876778817131239</c:v>
                </c:pt>
                <c:pt idx="86">
                  <c:v>60.65812452219572</c:v>
                </c:pt>
                <c:pt idx="87">
                  <c:v>60.440860525837991</c:v>
                </c:pt>
                <c:pt idx="88">
                  <c:v>60.224905299940026</c:v>
                </c:pt>
                <c:pt idx="89">
                  <c:v>60.010182248177209</c:v>
                </c:pt>
                <c:pt idx="90">
                  <c:v>59.796620362343809</c:v>
                </c:pt>
                <c:pt idx="91">
                  <c:v>59.584156710346633</c:v>
                </c:pt>
                <c:pt idx="92">
                  <c:v>59.372744456850029</c:v>
                </c:pt>
                <c:pt idx="93">
                  <c:v>59.162377000142918</c:v>
                </c:pt>
                <c:pt idx="94">
                  <c:v>58.953155335013101</c:v>
                </c:pt>
                <c:pt idx="95">
                  <c:v>58.745461860091716</c:v>
                </c:pt>
                <c:pt idx="96">
                  <c:v>58.540373537254801</c:v>
                </c:pt>
                <c:pt idx="97">
                  <c:v>58.340562437327712</c:v>
                </c:pt>
                <c:pt idx="98">
                  <c:v>58.152083315264413</c:v>
                </c:pt>
                <c:pt idx="99">
                  <c:v>57.987571618328552</c:v>
                </c:pt>
                <c:pt idx="100">
                  <c:v>57.871311913792496</c:v>
                </c:pt>
                <c:pt idx="101">
                  <c:v>57.846125425827694</c:v>
                </c:pt>
                <c:pt idx="102">
                  <c:v>57.980791349815213</c:v>
                </c:pt>
                <c:pt idx="103">
                  <c:v>58.374678851798357</c:v>
                </c:pt>
                <c:pt idx="104">
                  <c:v>59.153762931223937</c:v>
                </c:pt>
                <c:pt idx="105">
                  <c:v>60.450023221541102</c:v>
                </c:pt>
                <c:pt idx="106">
                  <c:v>62.355688200213685</c:v>
                </c:pt>
                <c:pt idx="107">
                  <c:v>64.847962751208556</c:v>
                </c:pt>
                <c:pt idx="108">
                  <c:v>67.696036166709007</c:v>
                </c:pt>
                <c:pt idx="109">
                  <c:v>70.397624170925212</c:v>
                </c:pt>
                <c:pt idx="110">
                  <c:v>72.231680656674172</c:v>
                </c:pt>
                <c:pt idx="111">
                  <c:v>72.496982552963487</c:v>
                </c:pt>
                <c:pt idx="112">
                  <c:v>70.875656608856588</c:v>
                </c:pt>
                <c:pt idx="113">
                  <c:v>67.686636578370141</c:v>
                </c:pt>
                <c:pt idx="114">
                  <c:v>63.787543809681253</c:v>
                </c:pt>
                <c:pt idx="115">
                  <c:v>60.144158001298521</c:v>
                </c:pt>
                <c:pt idx="116">
                  <c:v>57.38045188966678</c:v>
                </c:pt>
                <c:pt idx="117">
                  <c:v>55.618776499142577</c:v>
                </c:pt>
                <c:pt idx="118">
                  <c:v>54.633924299233463</c:v>
                </c:pt>
                <c:pt idx="119">
                  <c:v>54.109424536581585</c:v>
                </c:pt>
                <c:pt idx="120">
                  <c:v>53.802530307309866</c:v>
                </c:pt>
                <c:pt idx="121">
                  <c:v>53.579675661586421</c:v>
                </c:pt>
                <c:pt idx="122">
                  <c:v>53.384119880845226</c:v>
                </c:pt>
                <c:pt idx="123">
                  <c:v>53.196683053863872</c:v>
                </c:pt>
                <c:pt idx="124">
                  <c:v>53.012154666537938</c:v>
                </c:pt>
                <c:pt idx="125">
                  <c:v>52.829435972796226</c:v>
                </c:pt>
                <c:pt idx="126">
                  <c:v>52.648450030538768</c:v>
                </c:pt>
                <c:pt idx="127">
                  <c:v>52.469529452525798</c:v>
                </c:pt>
                <c:pt idx="128">
                  <c:v>52.29386047310124</c:v>
                </c:pt>
                <c:pt idx="129">
                  <c:v>52.125278451142712</c:v>
                </c:pt>
                <c:pt idx="130">
                  <c:v>51.974945391292451</c:v>
                </c:pt>
                <c:pt idx="131">
                  <c:v>51.871286542149555</c:v>
                </c:pt>
                <c:pt idx="132">
                  <c:v>51.876405868094416</c:v>
                </c:pt>
                <c:pt idx="133">
                  <c:v>52.103702263479597</c:v>
                </c:pt>
                <c:pt idx="134">
                  <c:v>52.71777268841943</c:v>
                </c:pt>
                <c:pt idx="135">
                  <c:v>53.884895627591021</c:v>
                </c:pt>
                <c:pt idx="136">
                  <c:v>55.654130028338315</c:v>
                </c:pt>
                <c:pt idx="137">
                  <c:v>57.808151177531911</c:v>
                </c:pt>
                <c:pt idx="138">
                  <c:v>59.804464731343941</c:v>
                </c:pt>
                <c:pt idx="139">
                  <c:v>60.935141586576414</c:v>
                </c:pt>
                <c:pt idx="140">
                  <c:v>60.685694431667194</c:v>
                </c:pt>
                <c:pt idx="141">
                  <c:v>59.05984957186115</c:v>
                </c:pt>
                <c:pt idx="142">
                  <c:v>56.597547859136895</c:v>
                </c:pt>
                <c:pt idx="143">
                  <c:v>54.054015791851484</c:v>
                </c:pt>
                <c:pt idx="144">
                  <c:v>51.999219623755586</c:v>
                </c:pt>
                <c:pt idx="145">
                  <c:v>50.626987821272266</c:v>
                </c:pt>
                <c:pt idx="146">
                  <c:v>49.831793059574153</c:v>
                </c:pt>
                <c:pt idx="147">
                  <c:v>49.399231446972031</c:v>
                </c:pt>
                <c:pt idx="148">
                  <c:v>49.146794721540751</c:v>
                </c:pt>
                <c:pt idx="149">
                  <c:v>48.967017762696102</c:v>
                </c:pt>
                <c:pt idx="150">
                  <c:v>48.811379333312487</c:v>
                </c:pt>
                <c:pt idx="151">
                  <c:v>48.662355497377803</c:v>
                </c:pt>
                <c:pt idx="152">
                  <c:v>48.514735223647712</c:v>
                </c:pt>
                <c:pt idx="153">
                  <c:v>48.36717866586185</c:v>
                </c:pt>
                <c:pt idx="154">
                  <c:v>48.219336948140246</c:v>
                </c:pt>
                <c:pt idx="155">
                  <c:v>48.071076850857459</c:v>
                </c:pt>
                <c:pt idx="156">
                  <c:v>47.922312375768136</c:v>
                </c:pt>
                <c:pt idx="157">
                  <c:v>47.772974664869089</c:v>
                </c:pt>
                <c:pt idx="158">
                  <c:v>47.6230072560476</c:v>
                </c:pt>
                <c:pt idx="159">
                  <c:v>47.472365004146774</c:v>
                </c:pt>
                <c:pt idx="160">
                  <c:v>47.321013331287517</c:v>
                </c:pt>
                <c:pt idx="161">
                  <c:v>47.168927416802141</c:v>
                </c:pt>
                <c:pt idx="162">
                  <c:v>47.01609131941418</c:v>
                </c:pt>
                <c:pt idx="163">
                  <c:v>46.862497061444188</c:v>
                </c:pt>
                <c:pt idx="164">
                  <c:v>46.708143703661356</c:v>
                </c:pt>
                <c:pt idx="165">
                  <c:v>46.553036434627238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69.42616224060076</c:v>
                </c:pt>
                <c:pt idx="1">
                  <c:v>69.624089665245208</c:v>
                </c:pt>
                <c:pt idx="2">
                  <c:v>69.821721826910121</c:v>
                </c:pt>
                <c:pt idx="3">
                  <c:v>70.018898642062382</c:v>
                </c:pt>
                <c:pt idx="4">
                  <c:v>70.215434701764195</c:v>
                </c:pt>
                <c:pt idx="5">
                  <c:v>70.411116609237183</c:v>
                </c:pt>
                <c:pt idx="6">
                  <c:v>70.605700202204375</c:v>
                </c:pt>
                <c:pt idx="7">
                  <c:v>70.798907692275407</c:v>
                </c:pt>
                <c:pt idx="8">
                  <c:v>70.99042476456043</c:v>
                </c:pt>
                <c:pt idx="9">
                  <c:v>71.179897693272707</c:v>
                </c:pt>
                <c:pt idx="10">
                  <c:v>71.366930543250646</c:v>
                </c:pt>
                <c:pt idx="11">
                  <c:v>71.551082542934822</c:v>
                </c:pt>
                <c:pt idx="12">
                  <c:v>71.731865731051585</c:v>
                </c:pt>
                <c:pt idx="13">
                  <c:v>71.908742996571277</c:v>
                </c:pt>
                <c:pt idx="14">
                  <c:v>72.08112664869067</c:v>
                </c:pt>
                <c:pt idx="15">
                  <c:v>72.248377669632532</c:v>
                </c:pt>
                <c:pt idx="16">
                  <c:v>72.409805816687168</c:v>
                </c:pt>
                <c:pt idx="17">
                  <c:v>72.564670749571533</c:v>
                </c:pt>
                <c:pt idx="18">
                  <c:v>72.712184363037764</c:v>
                </c:pt>
                <c:pt idx="19">
                  <c:v>72.851514500714018</c:v>
                </c:pt>
                <c:pt idx="20">
                  <c:v>72.981790212317208</c:v>
                </c:pt>
                <c:pt idx="21">
                  <c:v>73.102108690650169</c:v>
                </c:pt>
                <c:pt idx="22">
                  <c:v>73.211543985500683</c:v>
                </c:pt>
                <c:pt idx="23">
                  <c:v>73.309157537611426</c:v>
                </c:pt>
                <c:pt idx="24">
                  <c:v>73.394010507095388</c:v>
                </c:pt>
                <c:pt idx="25">
                  <c:v>73.465177788049573</c:v>
                </c:pt>
                <c:pt idx="26">
                  <c:v>73.521763507159633</c:v>
                </c:pt>
                <c:pt idx="27">
                  <c:v>73.562917702934243</c:v>
                </c:pt>
                <c:pt idx="28">
                  <c:v>73.587853779669743</c:v>
                </c:pt>
                <c:pt idx="29">
                  <c:v>73.595866233614373</c:v>
                </c:pt>
                <c:pt idx="30">
                  <c:v>73.586348066418935</c:v>
                </c:pt>
                <c:pt idx="31">
                  <c:v>73.558807241531014</c:v>
                </c:pt>
                <c:pt idx="32">
                  <c:v>73.512881510895781</c:v>
                </c:pt>
                <c:pt idx="33">
                  <c:v>73.448350948796048</c:v>
                </c:pt>
                <c:pt idx="34">
                  <c:v>73.365147580968113</c:v>
                </c:pt>
                <c:pt idx="35">
                  <c:v>73.263361590918123</c:v>
                </c:pt>
                <c:pt idx="36">
                  <c:v>73.143243718343655</c:v>
                </c:pt>
                <c:pt idx="37">
                  <c:v>73.005203629437148</c:v>
                </c:pt>
                <c:pt idx="38">
                  <c:v>72.849804224755601</c:v>
                </c:pt>
                <c:pt idx="39">
                  <c:v>72.677752043863407</c:v>
                </c:pt>
                <c:pt idx="40">
                  <c:v>72.489884112466569</c:v>
                </c:pt>
                <c:pt idx="41">
                  <c:v>72.287151743040312</c:v>
                </c:pt>
                <c:pt idx="42">
                  <c:v>72.070601931757935</c:v>
                </c:pt>
                <c:pt idx="43">
                  <c:v>71.84135708390653</c:v>
                </c:pt>
                <c:pt idx="44">
                  <c:v>71.600593842125974</c:v>
                </c:pt>
                <c:pt idx="45">
                  <c:v>71.349521786397233</c:v>
                </c:pt>
                <c:pt idx="46">
                  <c:v>71.089362725594199</c:v>
                </c:pt>
                <c:pt idx="47">
                  <c:v>70.821331214886555</c:v>
                </c:pt>
                <c:pt idx="48">
                  <c:v>70.546616820965696</c:v>
                </c:pt>
                <c:pt idx="49">
                  <c:v>70.266368528683913</c:v>
                </c:pt>
                <c:pt idx="50">
                  <c:v>69.981681548864572</c:v>
                </c:pt>
                <c:pt idx="51">
                  <c:v>69.693586657274537</c:v>
                </c:pt>
                <c:pt idx="52">
                  <c:v>69.403042076741912</c:v>
                </c:pt>
                <c:pt idx="53">
                  <c:v>69.110927813646313</c:v>
                </c:pt>
                <c:pt idx="54">
                  <c:v>68.818042279716224</c:v>
                </c:pt>
                <c:pt idx="55">
                  <c:v>68.525100971345907</c:v>
                </c:pt>
                <c:pt idx="56">
                  <c:v>68.232736940843694</c:v>
                </c:pt>
                <c:pt idx="57">
                  <c:v>67.941502775182201</c:v>
                </c:pt>
                <c:pt idx="58">
                  <c:v>67.651873795119201</c:v>
                </c:pt>
                <c:pt idx="59">
                  <c:v>67.3642521977511</c:v>
                </c:pt>
                <c:pt idx="60">
                  <c:v>67.078971885329224</c:v>
                </c:pt>
                <c:pt idx="61">
                  <c:v>66.796303749382261</c:v>
                </c:pt>
                <c:pt idx="62">
                  <c:v>66.516461209091048</c:v>
                </c:pt>
                <c:pt idx="63">
                  <c:v>66.239605834161793</c:v>
                </c:pt>
                <c:pt idx="64">
                  <c:v>65.965852913348016</c:v>
                </c:pt>
                <c:pt idx="65">
                  <c:v>65.695276858970516</c:v>
                </c:pt>
                <c:pt idx="66">
                  <c:v>65.427916364398357</c:v>
                </c:pt>
                <c:pt idx="67">
                  <c:v>65.163779254972326</c:v>
                </c:pt>
                <c:pt idx="68">
                  <c:v>64.902846993055405</c:v>
                </c:pt>
                <c:pt idx="69">
                  <c:v>64.645078814788675</c:v>
                </c:pt>
                <c:pt idx="70">
                  <c:v>64.390415489875764</c:v>
                </c:pt>
                <c:pt idx="71">
                  <c:v>64.138782706581765</c:v>
                </c:pt>
                <c:pt idx="72">
                  <c:v>63.890094092433564</c:v>
                </c:pt>
                <c:pt idx="73">
                  <c:v>63.644253887200513</c:v>
                </c:pt>
                <c:pt idx="74">
                  <c:v>63.401159288957679</c:v>
                </c:pt>
                <c:pt idx="75">
                  <c:v>63.160702496725236</c:v>
                </c:pt>
                <c:pt idx="76">
                  <c:v>62.922772474630612</c:v>
                </c:pt>
                <c:pt idx="77">
                  <c:v>62.68725646302736</c:v>
                </c:pt>
                <c:pt idx="78">
                  <c:v>62.45404126175216</c:v>
                </c:pt>
                <c:pt idx="79">
                  <c:v>62.223014309907114</c:v>
                </c:pt>
                <c:pt idx="80">
                  <c:v>61.994064585376819</c:v>
                </c:pt>
                <c:pt idx="81">
                  <c:v>61.767083345860812</c:v>
                </c:pt>
                <c:pt idx="82">
                  <c:v>61.541964731624603</c:v>
                </c:pt>
                <c:pt idx="83">
                  <c:v>61.318606248527388</c:v>
                </c:pt>
                <c:pt idx="84">
                  <c:v>61.09690914823252</c:v>
                </c:pt>
                <c:pt idx="85">
                  <c:v>60.876778720892169</c:v>
                </c:pt>
                <c:pt idx="86">
                  <c:v>60.658124514052894</c:v>
                </c:pt>
                <c:pt idx="87">
                  <c:v>60.440860490073348</c:v>
                </c:pt>
                <c:pt idx="88">
                  <c:v>60.224905132993392</c:v>
                </c:pt>
                <c:pt idx="89">
                  <c:v>60.010181514550133</c:v>
                </c:pt>
                <c:pt idx="90">
                  <c:v>59.796617327903164</c:v>
                </c:pt>
                <c:pt idx="91">
                  <c:v>59.584144896604329</c:v>
                </c:pt>
                <c:pt idx="92">
                  <c:v>59.372701165424012</c:v>
                </c:pt>
                <c:pt idx="93">
                  <c:v>59.162227678815583</c:v>
                </c:pt>
                <c:pt idx="94">
                  <c:v>58.952670552055963</c:v>
                </c:pt>
                <c:pt idx="95">
                  <c:v>58.743980439432526</c:v>
                </c:pt>
                <c:pt idx="96">
                  <c:v>58.536112503243857</c:v>
                </c:pt>
                <c:pt idx="97">
                  <c:v>58.329026386833121</c:v>
                </c:pt>
                <c:pt idx="98">
                  <c:v>58.122686194366864</c:v>
                </c:pt>
                <c:pt idx="99">
                  <c:v>57.917060479595783</c:v>
                </c:pt>
                <c:pt idx="100">
                  <c:v>57.712122245376015</c:v>
                </c:pt>
                <c:pt idx="101">
                  <c:v>57.507848955274945</c:v>
                </c:pt>
                <c:pt idx="102">
                  <c:v>57.304222558124117</c:v>
                </c:pt>
                <c:pt idx="103">
                  <c:v>57.10122952589596</c:v>
                </c:pt>
                <c:pt idx="104">
                  <c:v>56.898860904759808</c:v>
                </c:pt>
                <c:pt idx="105">
                  <c:v>56.697112378600998</c:v>
                </c:pt>
                <c:pt idx="106">
                  <c:v>56.495984343650179</c:v>
                </c:pt>
                <c:pt idx="107">
                  <c:v>56.29548199215624</c:v>
                </c:pt>
                <c:pt idx="108">
                  <c:v>56.095615402234117</c:v>
                </c:pt>
                <c:pt idx="109">
                  <c:v>55.896399630117635</c:v>
                </c:pt>
                <c:pt idx="110">
                  <c:v>55.697854800043977</c:v>
                </c:pt>
                <c:pt idx="111">
                  <c:v>55.500006185888367</c:v>
                </c:pt>
                <c:pt idx="112">
                  <c:v>55.302884277463342</c:v>
                </c:pt>
                <c:pt idx="113">
                  <c:v>55.106524823113354</c:v>
                </c:pt>
                <c:pt idx="114">
                  <c:v>54.910968838899592</c:v>
                </c:pt>
                <c:pt idx="115">
                  <c:v>54.716262573328507</c:v>
                </c:pt>
                <c:pt idx="116">
                  <c:v>54.522457415288919</c:v>
                </c:pt>
                <c:pt idx="117">
                  <c:v>54.3296097317115</c:v>
                </c:pt>
                <c:pt idx="118">
                  <c:v>54.137780620553698</c:v>
                </c:pt>
                <c:pt idx="119">
                  <c:v>53.947035564168523</c:v>
                </c:pt>
                <c:pt idx="120">
                  <c:v>53.757443968086605</c:v>
                </c:pt>
                <c:pt idx="121">
                  <c:v>53.569078570891214</c:v>
                </c:pt>
                <c:pt idx="122">
                  <c:v>53.382014712368004</c:v>
                </c:pt>
                <c:pt idx="123">
                  <c:v>53.196329449638085</c:v>
                </c:pt>
                <c:pt idx="124">
                  <c:v>53.012100514683283</c:v>
                </c:pt>
                <c:pt idx="125">
                  <c:v>52.829405111657543</c:v>
                </c:pt>
                <c:pt idx="126">
                  <c:v>52.648318558689738</c:v>
                </c:pt>
                <c:pt idx="127">
                  <c:v>52.468912786471329</c:v>
                </c:pt>
                <c:pt idx="128">
                  <c:v>52.291254714613729</c:v>
                </c:pt>
                <c:pt idx="129">
                  <c:v>52.115404536239197</c:v>
                </c:pt>
                <c:pt idx="130">
                  <c:v>51.941413951065037</c:v>
                </c:pt>
                <c:pt idx="131">
                  <c:v>51.769324396726134</c:v>
                </c:pt>
                <c:pt idx="132">
                  <c:v>51.599165336501443</c:v>
                </c:pt>
                <c:pt idx="133">
                  <c:v>51.43095266812189</c:v>
                </c:pt>
                <c:pt idx="134">
                  <c:v>51.264687322086999</c:v>
                </c:pt>
                <c:pt idx="135">
                  <c:v>51.100354118122951</c:v>
                </c:pt>
                <c:pt idx="136">
                  <c:v>50.937920944477838</c:v>
                </c:pt>
                <c:pt idx="137">
                  <c:v>50.777338316352228</c:v>
                </c:pt>
                <c:pt idx="138">
                  <c:v>50.6185393569571</c:v>
                </c:pt>
                <c:pt idx="139">
                  <c:v>50.461440227952494</c:v>
                </c:pt>
                <c:pt idx="140">
                  <c:v>50.305941016251133</c:v>
                </c:pt>
                <c:pt idx="141">
                  <c:v>50.15192706265244</c:v>
                </c:pt>
                <c:pt idx="142">
                  <c:v>49.999270696052101</c:v>
                </c:pt>
                <c:pt idx="143">
                  <c:v>49.84783331671526</c:v>
                </c:pt>
                <c:pt idx="144">
                  <c:v>49.697467754904423</c:v>
                </c:pt>
                <c:pt idx="145">
                  <c:v>49.548020818368833</c:v>
                </c:pt>
                <c:pt idx="146">
                  <c:v>49.399335934780922</c:v>
                </c:pt>
                <c:pt idx="147">
                  <c:v>49.251255793595348</c:v>
                </c:pt>
                <c:pt idx="148">
                  <c:v>49.103624895915317</c:v>
                </c:pt>
                <c:pt idx="149">
                  <c:v>48.956291930180555</c:v>
                </c:pt>
                <c:pt idx="150">
                  <c:v>48.809111904831269</c:v>
                </c:pt>
                <c:pt idx="151">
                  <c:v>48.661947985267133</c:v>
                </c:pt>
                <c:pt idx="152">
                  <c:v>48.514673000009886</c:v>
                </c:pt>
                <c:pt idx="153">
                  <c:v>48.367170598629734</c:v>
                </c:pt>
                <c:pt idx="154">
                  <c:v>48.21933606051428</c:v>
                </c:pt>
                <c:pt idx="155">
                  <c:v>48.071076768009149</c:v>
                </c:pt>
                <c:pt idx="156">
                  <c:v>47.922312369210871</c:v>
                </c:pt>
                <c:pt idx="157">
                  <c:v>47.772974664429135</c:v>
                </c:pt>
                <c:pt idx="158">
                  <c:v>47.623007256022582</c:v>
                </c:pt>
                <c:pt idx="159">
                  <c:v>47.472365004145566</c:v>
                </c:pt>
                <c:pt idx="160">
                  <c:v>47.321013331287467</c:v>
                </c:pt>
                <c:pt idx="161">
                  <c:v>47.168927416802141</c:v>
                </c:pt>
                <c:pt idx="162">
                  <c:v>47.01609131941418</c:v>
                </c:pt>
                <c:pt idx="163">
                  <c:v>46.862497061444188</c:v>
                </c:pt>
                <c:pt idx="164">
                  <c:v>46.708143703661356</c:v>
                </c:pt>
                <c:pt idx="165">
                  <c:v>46.553036434627238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73.716999999999999</c:v>
                </c:pt>
                <c:pt idx="1">
                  <c:v>70.667000000000002</c:v>
                </c:pt>
                <c:pt idx="2">
                  <c:v>69.966999999999999</c:v>
                </c:pt>
                <c:pt idx="3">
                  <c:v>71.099999999999994</c:v>
                </c:pt>
                <c:pt idx="4">
                  <c:v>70.349999999999994</c:v>
                </c:pt>
                <c:pt idx="5">
                  <c:v>70.832999999999998</c:v>
                </c:pt>
                <c:pt idx="6">
                  <c:v>73.117000000000004</c:v>
                </c:pt>
                <c:pt idx="7">
                  <c:v>71.082999999999998</c:v>
                </c:pt>
                <c:pt idx="8">
                  <c:v>69.766999999999996</c:v>
                </c:pt>
                <c:pt idx="9">
                  <c:v>72.55</c:v>
                </c:pt>
                <c:pt idx="10">
                  <c:v>72.033000000000001</c:v>
                </c:pt>
                <c:pt idx="11">
                  <c:v>70.900000000000006</c:v>
                </c:pt>
                <c:pt idx="12">
                  <c:v>71.05</c:v>
                </c:pt>
                <c:pt idx="13">
                  <c:v>72.082999999999998</c:v>
                </c:pt>
                <c:pt idx="14">
                  <c:v>71.45</c:v>
                </c:pt>
                <c:pt idx="15">
                  <c:v>72.933000000000007</c:v>
                </c:pt>
                <c:pt idx="16">
                  <c:v>73.483000000000004</c:v>
                </c:pt>
                <c:pt idx="17">
                  <c:v>72.316999999999993</c:v>
                </c:pt>
                <c:pt idx="18">
                  <c:v>73.150000000000006</c:v>
                </c:pt>
                <c:pt idx="19">
                  <c:v>72.733000000000004</c:v>
                </c:pt>
                <c:pt idx="20">
                  <c:v>71.766999999999996</c:v>
                </c:pt>
                <c:pt idx="21">
                  <c:v>73.05</c:v>
                </c:pt>
                <c:pt idx="22">
                  <c:v>72.832999999999998</c:v>
                </c:pt>
                <c:pt idx="23">
                  <c:v>73.367000000000004</c:v>
                </c:pt>
                <c:pt idx="24">
                  <c:v>72.983000000000004</c:v>
                </c:pt>
                <c:pt idx="25">
                  <c:v>72.316999999999993</c:v>
                </c:pt>
                <c:pt idx="26">
                  <c:v>73.667000000000002</c:v>
                </c:pt>
                <c:pt idx="27">
                  <c:v>72.783000000000001</c:v>
                </c:pt>
                <c:pt idx="28">
                  <c:v>75.632999999999996</c:v>
                </c:pt>
                <c:pt idx="29">
                  <c:v>77.117000000000004</c:v>
                </c:pt>
                <c:pt idx="30">
                  <c:v>74.933000000000007</c:v>
                </c:pt>
                <c:pt idx="31">
                  <c:v>75.099999999999994</c:v>
                </c:pt>
                <c:pt idx="32">
                  <c:v>78.332999999999998</c:v>
                </c:pt>
                <c:pt idx="33">
                  <c:v>78.45</c:v>
                </c:pt>
                <c:pt idx="34">
                  <c:v>81.316999999999993</c:v>
                </c:pt>
                <c:pt idx="35">
                  <c:v>83.382999999999996</c:v>
                </c:pt>
                <c:pt idx="36">
                  <c:v>83.316999999999993</c:v>
                </c:pt>
                <c:pt idx="37">
                  <c:v>89.816999999999993</c:v>
                </c:pt>
                <c:pt idx="38">
                  <c:v>90.433000000000007</c:v>
                </c:pt>
                <c:pt idx="39">
                  <c:v>96.716999999999999</c:v>
                </c:pt>
                <c:pt idx="40">
                  <c:v>102.6</c:v>
                </c:pt>
                <c:pt idx="41">
                  <c:v>112.5</c:v>
                </c:pt>
                <c:pt idx="42">
                  <c:v>126.55</c:v>
                </c:pt>
                <c:pt idx="43">
                  <c:v>145.19999999999999</c:v>
                </c:pt>
                <c:pt idx="44">
                  <c:v>164.18299999999999</c:v>
                </c:pt>
                <c:pt idx="45">
                  <c:v>181.55</c:v>
                </c:pt>
                <c:pt idx="46">
                  <c:v>200.917</c:v>
                </c:pt>
                <c:pt idx="47">
                  <c:v>213.333</c:v>
                </c:pt>
                <c:pt idx="48">
                  <c:v>222.31700000000001</c:v>
                </c:pt>
                <c:pt idx="49">
                  <c:v>231.833</c:v>
                </c:pt>
                <c:pt idx="50">
                  <c:v>233.767</c:v>
                </c:pt>
                <c:pt idx="51">
                  <c:v>231.56700000000001</c:v>
                </c:pt>
                <c:pt idx="52">
                  <c:v>219.61699999999999</c:v>
                </c:pt>
                <c:pt idx="53">
                  <c:v>198.28299999999999</c:v>
                </c:pt>
                <c:pt idx="54">
                  <c:v>156.75</c:v>
                </c:pt>
                <c:pt idx="55">
                  <c:v>106.117</c:v>
                </c:pt>
                <c:pt idx="56">
                  <c:v>79.216999999999999</c:v>
                </c:pt>
                <c:pt idx="57">
                  <c:v>69.266999999999996</c:v>
                </c:pt>
                <c:pt idx="58">
                  <c:v>69.45</c:v>
                </c:pt>
                <c:pt idx="59">
                  <c:v>69.45</c:v>
                </c:pt>
                <c:pt idx="60">
                  <c:v>71.566999999999993</c:v>
                </c:pt>
                <c:pt idx="61">
                  <c:v>71.766999999999996</c:v>
                </c:pt>
                <c:pt idx="62">
                  <c:v>71.45</c:v>
                </c:pt>
                <c:pt idx="63">
                  <c:v>77.483000000000004</c:v>
                </c:pt>
                <c:pt idx="64">
                  <c:v>81.45</c:v>
                </c:pt>
                <c:pt idx="65">
                  <c:v>87.9</c:v>
                </c:pt>
                <c:pt idx="66">
                  <c:v>97.9</c:v>
                </c:pt>
                <c:pt idx="67">
                  <c:v>110.133</c:v>
                </c:pt>
                <c:pt idx="68">
                  <c:v>123</c:v>
                </c:pt>
                <c:pt idx="69">
                  <c:v>135.75</c:v>
                </c:pt>
                <c:pt idx="70">
                  <c:v>147.68299999999999</c:v>
                </c:pt>
                <c:pt idx="71">
                  <c:v>156.15</c:v>
                </c:pt>
                <c:pt idx="72">
                  <c:v>164.017</c:v>
                </c:pt>
                <c:pt idx="73">
                  <c:v>167.483</c:v>
                </c:pt>
                <c:pt idx="74">
                  <c:v>166.267</c:v>
                </c:pt>
                <c:pt idx="75">
                  <c:v>156.233</c:v>
                </c:pt>
                <c:pt idx="76">
                  <c:v>135.61699999999999</c:v>
                </c:pt>
                <c:pt idx="77">
                  <c:v>104.18300000000001</c:v>
                </c:pt>
                <c:pt idx="78">
                  <c:v>74.233000000000004</c:v>
                </c:pt>
                <c:pt idx="79">
                  <c:v>61.332999999999998</c:v>
                </c:pt>
                <c:pt idx="80">
                  <c:v>60.35</c:v>
                </c:pt>
                <c:pt idx="81">
                  <c:v>58.133000000000003</c:v>
                </c:pt>
                <c:pt idx="82">
                  <c:v>60.45</c:v>
                </c:pt>
                <c:pt idx="83">
                  <c:v>57.55</c:v>
                </c:pt>
                <c:pt idx="84">
                  <c:v>59.8</c:v>
                </c:pt>
                <c:pt idx="85">
                  <c:v>59.4</c:v>
                </c:pt>
                <c:pt idx="86">
                  <c:v>60.616999999999997</c:v>
                </c:pt>
                <c:pt idx="87">
                  <c:v>61.4</c:v>
                </c:pt>
                <c:pt idx="88">
                  <c:v>57.2</c:v>
                </c:pt>
                <c:pt idx="89">
                  <c:v>59.567</c:v>
                </c:pt>
                <c:pt idx="90">
                  <c:v>57.433</c:v>
                </c:pt>
                <c:pt idx="91">
                  <c:v>58.982999999999997</c:v>
                </c:pt>
                <c:pt idx="92">
                  <c:v>59.883000000000003</c:v>
                </c:pt>
                <c:pt idx="93">
                  <c:v>60.582999999999998</c:v>
                </c:pt>
                <c:pt idx="94">
                  <c:v>58.15</c:v>
                </c:pt>
                <c:pt idx="95">
                  <c:v>56.817</c:v>
                </c:pt>
                <c:pt idx="96">
                  <c:v>59.366999999999997</c:v>
                </c:pt>
                <c:pt idx="97">
                  <c:v>57.133000000000003</c:v>
                </c:pt>
                <c:pt idx="98">
                  <c:v>58.45</c:v>
                </c:pt>
                <c:pt idx="99">
                  <c:v>58.7</c:v>
                </c:pt>
                <c:pt idx="100">
                  <c:v>58.866999999999997</c:v>
                </c:pt>
                <c:pt idx="101">
                  <c:v>55.033000000000001</c:v>
                </c:pt>
                <c:pt idx="102">
                  <c:v>56.716999999999999</c:v>
                </c:pt>
                <c:pt idx="103">
                  <c:v>56.383000000000003</c:v>
                </c:pt>
                <c:pt idx="104">
                  <c:v>59.232999999999997</c:v>
                </c:pt>
                <c:pt idx="105">
                  <c:v>61.533000000000001</c:v>
                </c:pt>
                <c:pt idx="106">
                  <c:v>63.45</c:v>
                </c:pt>
                <c:pt idx="107">
                  <c:v>66.632999999999996</c:v>
                </c:pt>
                <c:pt idx="108">
                  <c:v>69.683000000000007</c:v>
                </c:pt>
                <c:pt idx="109">
                  <c:v>71.7</c:v>
                </c:pt>
                <c:pt idx="110">
                  <c:v>71.733000000000004</c:v>
                </c:pt>
                <c:pt idx="111">
                  <c:v>73.150000000000006</c:v>
                </c:pt>
                <c:pt idx="112">
                  <c:v>74.167000000000002</c:v>
                </c:pt>
                <c:pt idx="113">
                  <c:v>71.117000000000004</c:v>
                </c:pt>
                <c:pt idx="114">
                  <c:v>69.132999999999996</c:v>
                </c:pt>
                <c:pt idx="115">
                  <c:v>64.599999999999994</c:v>
                </c:pt>
                <c:pt idx="116">
                  <c:v>58.366999999999997</c:v>
                </c:pt>
                <c:pt idx="117">
                  <c:v>55.366999999999997</c:v>
                </c:pt>
                <c:pt idx="118">
                  <c:v>51.25</c:v>
                </c:pt>
                <c:pt idx="119">
                  <c:v>52.366999999999997</c:v>
                </c:pt>
                <c:pt idx="120">
                  <c:v>52.9</c:v>
                </c:pt>
                <c:pt idx="121">
                  <c:v>51.633000000000003</c:v>
                </c:pt>
                <c:pt idx="122">
                  <c:v>53.366999999999997</c:v>
                </c:pt>
                <c:pt idx="123">
                  <c:v>51.366999999999997</c:v>
                </c:pt>
                <c:pt idx="124">
                  <c:v>49.6</c:v>
                </c:pt>
                <c:pt idx="125">
                  <c:v>50.917000000000002</c:v>
                </c:pt>
                <c:pt idx="126">
                  <c:v>51.433</c:v>
                </c:pt>
                <c:pt idx="127">
                  <c:v>53.917000000000002</c:v>
                </c:pt>
                <c:pt idx="128">
                  <c:v>51.917000000000002</c:v>
                </c:pt>
                <c:pt idx="129">
                  <c:v>49.533000000000001</c:v>
                </c:pt>
                <c:pt idx="130">
                  <c:v>52.033000000000001</c:v>
                </c:pt>
                <c:pt idx="131">
                  <c:v>50.817</c:v>
                </c:pt>
                <c:pt idx="132">
                  <c:v>48.582999999999998</c:v>
                </c:pt>
                <c:pt idx="133">
                  <c:v>51.616999999999997</c:v>
                </c:pt>
                <c:pt idx="134">
                  <c:v>53.35</c:v>
                </c:pt>
                <c:pt idx="135">
                  <c:v>52.232999999999997</c:v>
                </c:pt>
                <c:pt idx="136">
                  <c:v>55.1</c:v>
                </c:pt>
                <c:pt idx="137">
                  <c:v>55.933</c:v>
                </c:pt>
                <c:pt idx="138">
                  <c:v>55.6</c:v>
                </c:pt>
                <c:pt idx="139">
                  <c:v>58.783000000000001</c:v>
                </c:pt>
                <c:pt idx="140">
                  <c:v>59.817</c:v>
                </c:pt>
                <c:pt idx="141">
                  <c:v>59.3</c:v>
                </c:pt>
                <c:pt idx="142">
                  <c:v>59.832999999999998</c:v>
                </c:pt>
                <c:pt idx="143">
                  <c:v>56.55</c:v>
                </c:pt>
                <c:pt idx="144">
                  <c:v>54.45</c:v>
                </c:pt>
                <c:pt idx="145">
                  <c:v>52.082999999999998</c:v>
                </c:pt>
                <c:pt idx="146">
                  <c:v>52.116999999999997</c:v>
                </c:pt>
                <c:pt idx="147">
                  <c:v>49.417000000000002</c:v>
                </c:pt>
                <c:pt idx="148">
                  <c:v>47.45</c:v>
                </c:pt>
                <c:pt idx="149">
                  <c:v>51.866999999999997</c:v>
                </c:pt>
                <c:pt idx="150">
                  <c:v>47.933</c:v>
                </c:pt>
                <c:pt idx="151">
                  <c:v>47.317</c:v>
                </c:pt>
                <c:pt idx="152">
                  <c:v>48.75</c:v>
                </c:pt>
                <c:pt idx="153">
                  <c:v>48.567</c:v>
                </c:pt>
                <c:pt idx="154">
                  <c:v>48.75</c:v>
                </c:pt>
                <c:pt idx="155">
                  <c:v>46.783000000000001</c:v>
                </c:pt>
                <c:pt idx="156">
                  <c:v>46.55</c:v>
                </c:pt>
                <c:pt idx="157">
                  <c:v>48.8</c:v>
                </c:pt>
                <c:pt idx="158">
                  <c:v>49.55</c:v>
                </c:pt>
                <c:pt idx="159">
                  <c:v>46.966999999999999</c:v>
                </c:pt>
                <c:pt idx="160">
                  <c:v>45.433</c:v>
                </c:pt>
                <c:pt idx="161">
                  <c:v>47.933</c:v>
                </c:pt>
                <c:pt idx="162">
                  <c:v>46.183</c:v>
                </c:pt>
                <c:pt idx="163">
                  <c:v>48.45</c:v>
                </c:pt>
                <c:pt idx="164">
                  <c:v>46.85</c:v>
                </c:pt>
                <c:pt idx="165">
                  <c:v>47.533000000000001</c:v>
                </c:pt>
                <c:pt idx="166">
                  <c:v>45.783000000000001</c:v>
                </c:pt>
                <c:pt idx="167">
                  <c:v>45.267000000000003</c:v>
                </c:pt>
                <c:pt idx="168">
                  <c:v>48.4</c:v>
                </c:pt>
                <c:pt idx="169">
                  <c:v>47.783000000000001</c:v>
                </c:pt>
                <c:pt idx="170">
                  <c:v>45.033000000000001</c:v>
                </c:pt>
                <c:pt idx="171">
                  <c:v>45.65</c:v>
                </c:pt>
                <c:pt idx="172">
                  <c:v>46.082999999999998</c:v>
                </c:pt>
                <c:pt idx="173">
                  <c:v>47.267000000000003</c:v>
                </c:pt>
                <c:pt idx="174">
                  <c:v>45.033000000000001</c:v>
                </c:pt>
                <c:pt idx="175">
                  <c:v>44.05</c:v>
                </c:pt>
                <c:pt idx="176">
                  <c:v>47.716999999999999</c:v>
                </c:pt>
                <c:pt idx="177">
                  <c:v>48.417000000000002</c:v>
                </c:pt>
                <c:pt idx="178">
                  <c:v>48.683</c:v>
                </c:pt>
                <c:pt idx="179">
                  <c:v>47.133000000000003</c:v>
                </c:pt>
                <c:pt idx="180">
                  <c:v>44.2</c:v>
                </c:pt>
                <c:pt idx="181">
                  <c:v>45.716999999999999</c:v>
                </c:pt>
                <c:pt idx="182">
                  <c:v>46.35</c:v>
                </c:pt>
                <c:pt idx="183">
                  <c:v>44.35</c:v>
                </c:pt>
                <c:pt idx="184">
                  <c:v>45.517000000000003</c:v>
                </c:pt>
                <c:pt idx="185">
                  <c:v>45.417000000000002</c:v>
                </c:pt>
                <c:pt idx="186">
                  <c:v>45.4</c:v>
                </c:pt>
                <c:pt idx="187">
                  <c:v>45.45</c:v>
                </c:pt>
                <c:pt idx="188">
                  <c:v>45.55</c:v>
                </c:pt>
                <c:pt idx="189">
                  <c:v>45.45</c:v>
                </c:pt>
                <c:pt idx="190">
                  <c:v>44.582999999999998</c:v>
                </c:pt>
                <c:pt idx="191">
                  <c:v>46.332999999999998</c:v>
                </c:pt>
                <c:pt idx="192">
                  <c:v>46.15</c:v>
                </c:pt>
                <c:pt idx="193">
                  <c:v>44.8</c:v>
                </c:pt>
                <c:pt idx="194">
                  <c:v>43.616999999999997</c:v>
                </c:pt>
                <c:pt idx="195">
                  <c:v>44.116999999999997</c:v>
                </c:pt>
                <c:pt idx="196">
                  <c:v>45.082999999999998</c:v>
                </c:pt>
                <c:pt idx="197">
                  <c:v>43.5</c:v>
                </c:pt>
                <c:pt idx="198">
                  <c:v>45.633000000000003</c:v>
                </c:pt>
                <c:pt idx="199">
                  <c:v>42</c:v>
                </c:pt>
                <c:pt idx="200">
                  <c:v>44.283000000000001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70.090418441095565</c:v>
                </c:pt>
                <c:pt idx="1">
                  <c:v>70.28680776329584</c:v>
                </c:pt>
                <c:pt idx="2">
                  <c:v>70.482124756099253</c:v>
                </c:pt>
                <c:pt idx="3">
                  <c:v>70.676131619207453</c:v>
                </c:pt>
                <c:pt idx="4">
                  <c:v>70.868559339492535</c:v>
                </c:pt>
                <c:pt idx="5">
                  <c:v>71.059104974655639</c:v>
                </c:pt>
                <c:pt idx="6">
                  <c:v>71.247428927385315</c:v>
                </c:pt>
                <c:pt idx="7">
                  <c:v>71.433152275485497</c:v>
                </c:pt>
                <c:pt idx="8">
                  <c:v>71.6158542469</c:v>
                </c:pt>
                <c:pt idx="9">
                  <c:v>71.795069962882081</c:v>
                </c:pt>
                <c:pt idx="10">
                  <c:v>71.970288625764638</c:v>
                </c:pt>
                <c:pt idx="11">
                  <c:v>72.140952414124925</c:v>
                </c:pt>
                <c:pt idx="12">
                  <c:v>72.306456492085161</c:v>
                </c:pt>
                <c:pt idx="13">
                  <c:v>72.466150781761286</c:v>
                </c:pt>
                <c:pt idx="14">
                  <c:v>72.619344553653306</c:v>
                </c:pt>
                <c:pt idx="15">
                  <c:v>72.765315559251675</c:v>
                </c:pt>
                <c:pt idx="16">
                  <c:v>72.903326510359207</c:v>
                </c:pt>
                <c:pt idx="17">
                  <c:v>73.032653405135122</c:v>
                </c:pt>
                <c:pt idx="18">
                  <c:v>73.1526327781677</c:v>
                </c:pt>
                <c:pt idx="19">
                  <c:v>73.262738729393718</c:v>
                </c:pt>
                <c:pt idx="20">
                  <c:v>73.362705898144668</c:v>
                </c:pt>
                <c:pt idx="21">
                  <c:v>73.452721664785088</c:v>
                </c:pt>
                <c:pt idx="22">
                  <c:v>73.533719855572031</c:v>
                </c:pt>
                <c:pt idx="23">
                  <c:v>73.607818766697704</c:v>
                </c:pt>
                <c:pt idx="24">
                  <c:v>73.678957410361406</c:v>
                </c:pt>
                <c:pt idx="25">
                  <c:v>73.753793541455991</c:v>
                </c:pt>
                <c:pt idx="26">
                  <c:v>73.84293201380855</c:v>
                </c:pt>
                <c:pt idx="27">
                  <c:v>73.962547705513401</c:v>
                </c:pt>
                <c:pt idx="28">
                  <c:v>74.136447752724251</c:v>
                </c:pt>
                <c:pt idx="29">
                  <c:v>74.398576596432008</c:v>
                </c:pt>
                <c:pt idx="30">
                  <c:v>74.795898395322553</c:v>
                </c:pt>
                <c:pt idx="31">
                  <c:v>75.391491156249401</c:v>
                </c:pt>
                <c:pt idx="32">
                  <c:v>76.267556841431428</c:v>
                </c:pt>
                <c:pt idx="33">
                  <c:v>77.527900619030746</c:v>
                </c:pt>
                <c:pt idx="34">
                  <c:v>79.299278937080118</c:v>
                </c:pt>
                <c:pt idx="35">
                  <c:v>81.73088937696167</c:v>
                </c:pt>
                <c:pt idx="36">
                  <c:v>84.99121350136879</c:v>
                </c:pt>
                <c:pt idx="37">
                  <c:v>89.261469828173304</c:v>
                </c:pt>
                <c:pt idx="38">
                  <c:v>94.725126789028934</c:v>
                </c:pt>
                <c:pt idx="39">
                  <c:v>101.55328998529249</c:v>
                </c:pt>
                <c:pt idx="40">
                  <c:v>109.88631319063789</c:v>
                </c:pt>
                <c:pt idx="41">
                  <c:v>119.81265141110663</c:v>
                </c:pt>
                <c:pt idx="42">
                  <c:v>131.34669916694958</c:v>
                </c:pt>
                <c:pt idx="43">
                  <c:v>144.40802192880875</c:v>
                </c:pt>
                <c:pt idx="44">
                  <c:v>158.80483505223776</c:v>
                </c:pt>
                <c:pt idx="45">
                  <c:v>174.22443488569934</c:v>
                </c:pt>
                <c:pt idx="46">
                  <c:v>190.23043776051597</c:v>
                </c:pt>
                <c:pt idx="47">
                  <c:v>206.25024722415276</c:v>
                </c:pt>
                <c:pt idx="48">
                  <c:v>221.47353811662617</c:v>
                </c:pt>
                <c:pt idx="49">
                  <c:v>234.45928613952222</c:v>
                </c:pt>
                <c:pt idx="50">
                  <c:v>242.30551472369612</c:v>
                </c:pt>
                <c:pt idx="51">
                  <c:v>240.09680659633102</c:v>
                </c:pt>
                <c:pt idx="52">
                  <c:v>222.68027972298412</c:v>
                </c:pt>
                <c:pt idx="53">
                  <c:v>189.55101250152106</c:v>
                </c:pt>
                <c:pt idx="54">
                  <c:v>148.40117403169845</c:v>
                </c:pt>
                <c:pt idx="55">
                  <c:v>111.40182029490248</c:v>
                </c:pt>
                <c:pt idx="56">
                  <c:v>86.721111414064964</c:v>
                </c:pt>
                <c:pt idx="57">
                  <c:v>74.521521746984405</c:v>
                </c:pt>
                <c:pt idx="58">
                  <c:v>70.30629244809279</c:v>
                </c:pt>
                <c:pt idx="59">
                  <c:v>69.823229961145756</c:v>
                </c:pt>
                <c:pt idx="60">
                  <c:v>70.905986832934559</c:v>
                </c:pt>
                <c:pt idx="61">
                  <c:v>72.9093516717505</c:v>
                </c:pt>
                <c:pt idx="62">
                  <c:v>75.815733097293844</c:v>
                </c:pt>
                <c:pt idx="63">
                  <c:v>79.777751092389423</c:v>
                </c:pt>
                <c:pt idx="64">
                  <c:v>84.965566581714569</c:v>
                </c:pt>
                <c:pt idx="65">
                  <c:v>91.514149815295326</c:v>
                </c:pt>
                <c:pt idx="66">
                  <c:v>99.489215596270597</c:v>
                </c:pt>
                <c:pt idx="67">
                  <c:v>108.85587801296541</c:v>
                </c:pt>
                <c:pt idx="68">
                  <c:v>119.45196386437826</c:v>
                </c:pt>
                <c:pt idx="69">
                  <c:v>130.97079672513252</c:v>
                </c:pt>
                <c:pt idx="70">
                  <c:v>142.95200142581433</c:v>
                </c:pt>
                <c:pt idx="71">
                  <c:v>154.73675056823041</c:v>
                </c:pt>
                <c:pt idx="72">
                  <c:v>165.20113514754402</c:v>
                </c:pt>
                <c:pt idx="73">
                  <c:v>171.97225880114419</c:v>
                </c:pt>
                <c:pt idx="74">
                  <c:v>170.65592979798134</c:v>
                </c:pt>
                <c:pt idx="75">
                  <c:v>156.61929538069654</c:v>
                </c:pt>
                <c:pt idx="76">
                  <c:v>130.5014990946373</c:v>
                </c:pt>
                <c:pt idx="77">
                  <c:v>101.04897851709765</c:v>
                </c:pt>
                <c:pt idx="78">
                  <c:v>78.647366691268815</c:v>
                </c:pt>
                <c:pt idx="79">
                  <c:v>66.81513870634717</c:v>
                </c:pt>
                <c:pt idx="80">
                  <c:v>62.368445922370896</c:v>
                </c:pt>
                <c:pt idx="81">
                  <c:v>61.078056929364017</c:v>
                </c:pt>
                <c:pt idx="82">
                  <c:v>60.672902119193921</c:v>
                </c:pt>
                <c:pt idx="83">
                  <c:v>60.436283915283155</c:v>
                </c:pt>
                <c:pt idx="84">
                  <c:v>60.222849020033102</c:v>
                </c:pt>
                <c:pt idx="85">
                  <c:v>60.012891843483928</c:v>
                </c:pt>
                <c:pt idx="86">
                  <c:v>59.80452123728017</c:v>
                </c:pt>
                <c:pt idx="87">
                  <c:v>59.597532405562347</c:v>
                </c:pt>
                <c:pt idx="88">
                  <c:v>59.391833401339866</c:v>
                </c:pt>
                <c:pt idx="89">
                  <c:v>59.187342489497425</c:v>
                </c:pt>
                <c:pt idx="90">
                  <c:v>58.983984248552673</c:v>
                </c:pt>
                <c:pt idx="91">
                  <c:v>58.781691892324424</c:v>
                </c:pt>
                <c:pt idx="92">
                  <c:v>58.580415300935783</c:v>
                </c:pt>
                <c:pt idx="93">
                  <c:v>58.380144993594676</c:v>
                </c:pt>
                <c:pt idx="94">
                  <c:v>58.180978246255663</c:v>
                </c:pt>
                <c:pt idx="95">
                  <c:v>57.983287936520242</c:v>
                </c:pt>
                <c:pt idx="96">
                  <c:v>57.788121042590461</c:v>
                </c:pt>
                <c:pt idx="97">
                  <c:v>57.598064501209066</c:v>
                </c:pt>
                <c:pt idx="98">
                  <c:v>57.41896692510295</c:v>
                </c:pt>
                <c:pt idx="99">
                  <c:v>57.263043548809968</c:v>
                </c:pt>
                <c:pt idx="100">
                  <c:v>57.153881058484785</c:v>
                </c:pt>
                <c:pt idx="101">
                  <c:v>57.133459949055535</c:v>
                </c:pt>
                <c:pt idx="102">
                  <c:v>57.270245808695726</c:v>
                </c:pt>
                <c:pt idx="103">
                  <c:v>57.665522978266246</c:v>
                </c:pt>
                <c:pt idx="104">
                  <c:v>58.452670209448335</c:v>
                </c:pt>
                <c:pt idx="105">
                  <c:v>59.781673114553293</c:v>
                </c:pt>
                <c:pt idx="106">
                  <c:v>61.779904965050832</c:v>
                </c:pt>
                <c:pt idx="107">
                  <c:v>64.482253650152145</c:v>
                </c:pt>
                <c:pt idx="108">
                  <c:v>67.734600703590729</c:v>
                </c:pt>
                <c:pt idx="109">
                  <c:v>71.103225336042854</c:v>
                </c:pt>
                <c:pt idx="110">
                  <c:v>73.866171316538001</c:v>
                </c:pt>
                <c:pt idx="111">
                  <c:v>75.179220291186539</c:v>
                </c:pt>
                <c:pt idx="112">
                  <c:v>74.42803880073005</c:v>
                </c:pt>
                <c:pt idx="113">
                  <c:v>71.598740299455585</c:v>
                </c:pt>
                <c:pt idx="114">
                  <c:v>67.38265621676797</c:v>
                </c:pt>
                <c:pt idx="115">
                  <c:v>62.871184961979438</c:v>
                </c:pt>
                <c:pt idx="116">
                  <c:v>59.028548103771172</c:v>
                </c:pt>
                <c:pt idx="117">
                  <c:v>56.31681212657201</c:v>
                </c:pt>
                <c:pt idx="118">
                  <c:v>54.683268833683272</c:v>
                </c:pt>
                <c:pt idx="119">
                  <c:v>53.804266717022848</c:v>
                </c:pt>
                <c:pt idx="120">
                  <c:v>53.34100672694683</c:v>
                </c:pt>
                <c:pt idx="121">
                  <c:v>53.063604391392509</c:v>
                </c:pt>
                <c:pt idx="122">
                  <c:v>52.854918301761536</c:v>
                </c:pt>
                <c:pt idx="123">
                  <c:v>52.667812431385336</c:v>
                </c:pt>
                <c:pt idx="124">
                  <c:v>52.486969364910848</c:v>
                </c:pt>
                <c:pt idx="125">
                  <c:v>52.308344202170986</c:v>
                </c:pt>
                <c:pt idx="126">
                  <c:v>52.131107490107098</c:v>
                </c:pt>
                <c:pt idx="127">
                  <c:v>51.955235204853778</c:v>
                </c:pt>
                <c:pt idx="128">
                  <c:v>51.78110305785232</c:v>
                </c:pt>
                <c:pt idx="129">
                  <c:v>51.61001934884672</c:v>
                </c:pt>
                <c:pt idx="130">
                  <c:v>51.446096865836992</c:v>
                </c:pt>
                <c:pt idx="131">
                  <c:v>51.300928683925136</c:v>
                </c:pt>
                <c:pt idx="132">
                  <c:v>51.203183368105648</c:v>
                </c:pt>
                <c:pt idx="133">
                  <c:v>51.213962586922662</c:v>
                </c:pt>
                <c:pt idx="134">
                  <c:v>51.442723921653027</c:v>
                </c:pt>
                <c:pt idx="135">
                  <c:v>52.046523540653702</c:v>
                </c:pt>
                <c:pt idx="136">
                  <c:v>53.184469325785876</c:v>
                </c:pt>
                <c:pt idx="137">
                  <c:v>54.90969468162443</c:v>
                </c:pt>
                <c:pt idx="138">
                  <c:v>57.031959961538128</c:v>
                </c:pt>
                <c:pt idx="139">
                  <c:v>59.055241819315128</c:v>
                </c:pt>
                <c:pt idx="140">
                  <c:v>60.306922525737534</c:v>
                </c:pt>
                <c:pt idx="141">
                  <c:v>60.256153867113575</c:v>
                </c:pt>
                <c:pt idx="142">
                  <c:v>58.830265694178557</c:v>
                </c:pt>
                <c:pt idx="143">
                  <c:v>56.478216895140633</c:v>
                </c:pt>
                <c:pt idx="144">
                  <c:v>53.913756919117127</c:v>
                </c:pt>
                <c:pt idx="145">
                  <c:v>51.737976285131353</c:v>
                </c:pt>
                <c:pt idx="146">
                  <c:v>50.214225949714745</c:v>
                </c:pt>
                <c:pt idx="147">
                  <c:v>49.293753225724366</c:v>
                </c:pt>
                <c:pt idx="148">
                  <c:v>48.782317890319931</c:v>
                </c:pt>
                <c:pt idx="149">
                  <c:v>48.489779716940475</c:v>
                </c:pt>
                <c:pt idx="150">
                  <c:v>48.292618367514443</c:v>
                </c:pt>
                <c:pt idx="151">
                  <c:v>48.129840805994704</c:v>
                </c:pt>
                <c:pt idx="152">
                  <c:v>47.977395688906896</c:v>
                </c:pt>
                <c:pt idx="153">
                  <c:v>47.827499015398608</c:v>
                </c:pt>
                <c:pt idx="154">
                  <c:v>47.678020268462191</c:v>
                </c:pt>
                <c:pt idx="155">
                  <c:v>47.528425443897362</c:v>
                </c:pt>
                <c:pt idx="156">
                  <c:v>47.378556924464817</c:v>
                </c:pt>
                <c:pt idx="157">
                  <c:v>47.228336938683377</c:v>
                </c:pt>
                <c:pt idx="158">
                  <c:v>47.07770833356696</c:v>
                </c:pt>
                <c:pt idx="159">
                  <c:v>46.926624572108324</c:v>
                </c:pt>
                <c:pt idx="160">
                  <c:v>46.775048010918631</c:v>
                </c:pt>
                <c:pt idx="161">
                  <c:v>46.622949246995347</c:v>
                </c:pt>
                <c:pt idx="162">
                  <c:v>46.470306512742916</c:v>
                </c:pt>
                <c:pt idx="163">
                  <c:v>46.317105022053255</c:v>
                </c:pt>
                <c:pt idx="164">
                  <c:v>46.163336281293283</c:v>
                </c:pt>
                <c:pt idx="165">
                  <c:v>46.008997387136155</c:v>
                </c:pt>
                <c:pt idx="166">
                  <c:v>45.854090330358858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70.090418440142514</c:v>
                </c:pt>
                <c:pt idx="1">
                  <c:v>70.286807760793522</c:v>
                </c:pt>
                <c:pt idx="2">
                  <c:v>70.482124749647781</c:v>
                </c:pt>
                <c:pt idx="3">
                  <c:v>70.676131602874364</c:v>
                </c:pt>
                <c:pt idx="4">
                  <c:v>70.868559298888385</c:v>
                </c:pt>
                <c:pt idx="5">
                  <c:v>71.059104875534729</c:v>
                </c:pt>
                <c:pt idx="6">
                  <c:v>71.24742868978187</c:v>
                </c:pt>
                <c:pt idx="7">
                  <c:v>71.433151716200925</c:v>
                </c:pt>
                <c:pt idx="8">
                  <c:v>71.615852954176646</c:v>
                </c:pt>
                <c:pt idx="9">
                  <c:v>71.795067028808504</c:v>
                </c:pt>
                <c:pt idx="10">
                  <c:v>71.970282086497875</c:v>
                </c:pt>
                <c:pt idx="11">
                  <c:v>72.140938102802721</c:v>
                </c:pt>
                <c:pt idx="12">
                  <c:v>72.306425736562261</c:v>
                </c:pt>
                <c:pt idx="13">
                  <c:v>72.466085879605629</c:v>
                </c:pt>
                <c:pt idx="14">
                  <c:v>72.619210064339143</c:v>
                </c:pt>
                <c:pt idx="15">
                  <c:v>72.765041900660506</c:v>
                </c:pt>
                <c:pt idx="16">
                  <c:v>72.902779717234097</c:v>
                </c:pt>
                <c:pt idx="17">
                  <c:v>73.031580578234028</c:v>
                </c:pt>
                <c:pt idx="18">
                  <c:v>73.150565833193738</c:v>
                </c:pt>
                <c:pt idx="19">
                  <c:v>73.258828332620183</c:v>
                </c:pt>
                <c:pt idx="20">
                  <c:v>73.355441403842264</c:v>
                </c:pt>
                <c:pt idx="21">
                  <c:v>73.439469629004662</c:v>
                </c:pt>
                <c:pt idx="22">
                  <c:v>73.509981399858333</c:v>
                </c:pt>
                <c:pt idx="23">
                  <c:v>73.56606314284852</c:v>
                </c:pt>
                <c:pt idx="24">
                  <c:v>73.606835015186491</c:v>
                </c:pt>
                <c:pt idx="25">
                  <c:v>73.631467771959194</c:v>
                </c:pt>
                <c:pt idx="26">
                  <c:v>73.639200401401126</c:v>
                </c:pt>
                <c:pt idx="27">
                  <c:v>73.629358027288916</c:v>
                </c:pt>
                <c:pt idx="28">
                  <c:v>73.601369492251337</c:v>
                </c:pt>
                <c:pt idx="29">
                  <c:v>73.554783972390595</c:v>
                </c:pt>
                <c:pt idx="30">
                  <c:v>73.489285940445967</c:v>
                </c:pt>
                <c:pt idx="31">
                  <c:v>73.404707798941914</c:v>
                </c:pt>
                <c:pt idx="32">
                  <c:v>73.301039551118421</c:v>
                </c:pt>
                <c:pt idx="33">
                  <c:v>73.178434967419122</c:v>
                </c:pt>
                <c:pt idx="34">
                  <c:v>73.037213836446227</c:v>
                </c:pt>
                <c:pt idx="35">
                  <c:v>72.87786005496811</c:v>
                </c:pt>
                <c:pt idx="36">
                  <c:v>72.701015501350199</c:v>
                </c:pt>
                <c:pt idx="37">
                  <c:v>72.507469837278478</c:v>
                </c:pt>
                <c:pt idx="38">
                  <c:v>72.29814657883361</c:v>
                </c:pt>
                <c:pt idx="39">
                  <c:v>72.074085954811807</c:v>
                </c:pt>
                <c:pt idx="40">
                  <c:v>71.836425214292163</c:v>
                </c:pt>
                <c:pt idx="41">
                  <c:v>71.586377146558831</c:v>
                </c:pt>
                <c:pt idx="42">
                  <c:v>71.325207628526798</c:v>
                </c:pt>
                <c:pt idx="43">
                  <c:v>71.054213016379748</c:v>
                </c:pt>
                <c:pt idx="44">
                  <c:v>70.774698152356308</c:v>
                </c:pt>
                <c:pt idx="45">
                  <c:v>70.487955671524432</c:v>
                </c:pt>
                <c:pt idx="46">
                  <c:v>70.195247176775027</c:v>
                </c:pt>
                <c:pt idx="47">
                  <c:v>69.89778671443888</c:v>
                </c:pt>
                <c:pt idx="48">
                  <c:v>69.596726839371172</c:v>
                </c:pt>
                <c:pt idx="49">
                  <c:v>69.293147417581793</c:v>
                </c:pt>
                <c:pt idx="50">
                  <c:v>68.988047185239751</c:v>
                </c:pt>
                <c:pt idx="51">
                  <c:v>68.682337971549629</c:v>
                </c:pt>
                <c:pt idx="52">
                  <c:v>68.376841403526214</c:v>
                </c:pt>
                <c:pt idx="53">
                  <c:v>68.072287844665212</c:v>
                </c:pt>
                <c:pt idx="54">
                  <c:v>67.769317276515849</c:v>
                </c:pt>
                <c:pt idx="55">
                  <c:v>67.468481810254076</c:v>
                </c:pt>
                <c:pt idx="56">
                  <c:v>67.170249511557543</c:v>
                </c:pt>
                <c:pt idx="57">
                  <c:v>66.875009232859796</c:v>
                </c:pt>
                <c:pt idx="58">
                  <c:v>66.583076168742082</c:v>
                </c:pt>
                <c:pt idx="59">
                  <c:v>66.294697879296422</c:v>
                </c:pt>
                <c:pt idx="60">
                  <c:v>66.010060559650867</c:v>
                </c:pt>
                <c:pt idx="61">
                  <c:v>65.729295368873139</c:v>
                </c:pt>
                <c:pt idx="62">
                  <c:v>65.452484666111076</c:v>
                </c:pt>
                <c:pt idx="63">
                  <c:v>65.179668034575243</c:v>
                </c:pt>
                <c:pt idx="64">
                  <c:v>64.910848003805128</c:v>
                </c:pt>
                <c:pt idx="65">
                  <c:v>64.645995406989826</c:v>
                </c:pt>
                <c:pt idx="66">
                  <c:v>64.385054332677882</c:v>
                </c:pt>
                <c:pt idx="67">
                  <c:v>64.127946649013353</c:v>
                </c:pt>
                <c:pt idx="68">
                  <c:v>63.874576093856724</c:v>
                </c:pt>
                <c:pt idx="69">
                  <c:v>63.624831936097223</c:v>
                </c:pt>
                <c:pt idx="70">
                  <c:v>63.378592222508203</c:v>
                </c:pt>
                <c:pt idx="71">
                  <c:v>63.135726631040434</c:v>
                </c:pt>
                <c:pt idx="72">
                  <c:v>62.896098955889812</c:v>
                </c:pt>
                <c:pt idx="73">
                  <c:v>62.659569252394114</c:v>
                </c:pt>
                <c:pt idx="74">
                  <c:v>62.425995671153579</c:v>
                </c:pt>
                <c:pt idx="75">
                  <c:v>62.195236011039128</c:v>
                </c:pt>
                <c:pt idx="76">
                  <c:v>61.967149020210435</c:v>
                </c:pt>
                <c:pt idx="77">
                  <c:v>61.741595473138737</c:v>
                </c:pt>
                <c:pt idx="78">
                  <c:v>61.518439050095125</c:v>
                </c:pt>
                <c:pt idx="79">
                  <c:v>61.297547043773847</c:v>
                </c:pt>
                <c:pt idx="80">
                  <c:v>61.078790915785831</c:v>
                </c:pt>
                <c:pt idx="81">
                  <c:v>60.862046723770902</c:v>
                </c:pt>
                <c:pt idx="82">
                  <c:v>60.647195437903697</c:v>
                </c:pt>
                <c:pt idx="83">
                  <c:v>60.43412316365729</c:v>
                </c:pt>
                <c:pt idx="84">
                  <c:v>60.222721285873554</c:v>
                </c:pt>
                <c:pt idx="85">
                  <c:v>60.01288654749154</c:v>
                </c:pt>
                <c:pt idx="86">
                  <c:v>59.804521074717719</c:v>
                </c:pt>
                <c:pt idx="87">
                  <c:v>59.597532358989724</c:v>
                </c:pt>
                <c:pt idx="88">
                  <c:v>59.391833204788973</c:v>
                </c:pt>
                <c:pt idx="89">
                  <c:v>59.187341651192803</c:v>
                </c:pt>
                <c:pt idx="90">
                  <c:v>58.983980874018421</c:v>
                </c:pt>
                <c:pt idx="91">
                  <c:v>58.781679074488792</c:v>
                </c:pt>
                <c:pt idx="92">
                  <c:v>58.580369359537521</c:v>
                </c:pt>
                <c:pt idx="93">
                  <c:v>58.379989618153814</c:v>
                </c:pt>
                <c:pt idx="94">
                  <c:v>58.180482397540224</c:v>
                </c:pt>
                <c:pt idx="95">
                  <c:v>57.981794782304732</c:v>
                </c:pt>
                <c:pt idx="96">
                  <c:v>57.783878279422929</c:v>
                </c:pt>
                <c:pt idx="97">
                  <c:v>57.586688711277176</c:v>
                </c:pt>
                <c:pt idx="98">
                  <c:v>57.390186118695176</c:v>
                </c:pt>
                <c:pt idx="99">
                  <c:v>57.194334675562011</c:v>
                </c:pt>
                <c:pt idx="100">
                  <c:v>56.999102616254724</c:v>
                </c:pt>
                <c:pt idx="101">
                  <c:v>56.804462176840062</c:v>
                </c:pt>
                <c:pt idx="102">
                  <c:v>56.610389550669147</c:v>
                </c:pt>
                <c:pt idx="103">
                  <c:v>56.416864858691525</c:v>
                </c:pt>
                <c:pt idx="104">
                  <c:v>56.223872134480551</c:v>
                </c:pt>
                <c:pt idx="105">
                  <c:v>56.031399323604532</c:v>
                </c:pt>
                <c:pt idx="106">
                  <c:v>55.839438296580532</c:v>
                </c:pt>
                <c:pt idx="107">
                  <c:v>55.647984874199608</c:v>
                </c:pt>
                <c:pt idx="108">
                  <c:v>55.457038863505325</c:v>
                </c:pt>
                <c:pt idx="109">
                  <c:v>55.266604102128177</c:v>
                </c:pt>
                <c:pt idx="110">
                  <c:v>55.076688508024432</c:v>
                </c:pt>
                <c:pt idx="111">
                  <c:v>54.887304130929365</c:v>
                </c:pt>
                <c:pt idx="112">
                  <c:v>54.698467201013429</c:v>
                </c:pt>
                <c:pt idx="113">
                  <c:v>54.510198169328234</c:v>
                </c:pt>
                <c:pt idx="114">
                  <c:v>54.322521733658554</c:v>
                </c:pt>
                <c:pt idx="115">
                  <c:v>54.135466842376587</c:v>
                </c:pt>
                <c:pt idx="116">
                  <c:v>53.949066667856371</c:v>
                </c:pt>
                <c:pt idx="117">
                  <c:v>53.763358539994073</c:v>
                </c:pt>
                <c:pt idx="118">
                  <c:v>53.578383829452903</c:v>
                </c:pt>
                <c:pt idx="119">
                  <c:v>53.394187769487104</c:v>
                </c:pt>
                <c:pt idx="120">
                  <c:v>53.210819204691077</c:v>
                </c:pt>
                <c:pt idx="121">
                  <c:v>53.028330254879776</c:v>
                </c:pt>
                <c:pt idx="122">
                  <c:v>52.846775882658321</c:v>
                </c:pt>
                <c:pt idx="123">
                  <c:v>52.666213354219458</c:v>
                </c:pt>
                <c:pt idx="124">
                  <c:v>52.486701584648571</c:v>
                </c:pt>
                <c:pt idx="125">
                  <c:v>52.308300361643163</c:v>
                </c:pt>
                <c:pt idx="126">
                  <c:v>52.131069445159824</c:v>
                </c:pt>
                <c:pt idx="127">
                  <c:v>51.955067545136977</c:v>
                </c:pt>
                <c:pt idx="128">
                  <c:v>51.780351185085451</c:v>
                </c:pt>
                <c:pt idx="129">
                  <c:v>51.606973465882739</c:v>
                </c:pt>
                <c:pt idx="130">
                  <c:v>51.434982751334154</c:v>
                </c:pt>
                <c:pt idx="131">
                  <c:v>51.264421304638539</c:v>
                </c:pt>
                <c:pt idx="132">
                  <c:v>51.095323912360854</c:v>
                </c:pt>
                <c:pt idx="133">
                  <c:v>50.927716539303901</c:v>
                </c:pt>
                <c:pt idx="134">
                  <c:v>50.761615063148056</c:v>
                </c:pt>
                <c:pt idx="135">
                  <c:v>50.597024141223976</c:v>
                </c:pt>
                <c:pt idx="136">
                  <c:v>50.43393626267644</c:v>
                </c:pt>
                <c:pt idx="137">
                  <c:v>50.272331037063338</c:v>
                </c:pt>
                <c:pt idx="138">
                  <c:v>50.112174764810781</c:v>
                </c:pt>
                <c:pt idx="139">
                  <c:v>49.953420325881233</c:v>
                </c:pt>
                <c:pt idx="140">
                  <c:v>49.796007410797365</c:v>
                </c:pt>
                <c:pt idx="141">
                  <c:v>49.639863103421163</c:v>
                </c:pt>
                <c:pt idx="142">
                  <c:v>49.484902808540632</c:v>
                </c:pt>
                <c:pt idx="143">
                  <c:v>49.331031500521462</c:v>
                </c:pt>
                <c:pt idx="144">
                  <c:v>49.178145253308564</c:v>
                </c:pt>
                <c:pt idx="145">
                  <c:v>49.026132998167228</c:v>
                </c:pt>
                <c:pt idx="146">
                  <c:v>48.874878444829392</c:v>
                </c:pt>
                <c:pt idx="147">
                  <c:v>48.724262094965923</c:v>
                </c:pt>
                <c:pt idx="148">
                  <c:v>48.574163274579476</c:v>
                </c:pt>
                <c:pt idx="149">
                  <c:v>48.424462114026134</c:v>
                </c:pt>
                <c:pt idx="150">
                  <c:v>48.275041410554799</c:v>
                </c:pt>
                <c:pt idx="151">
                  <c:v>48.125788317789187</c:v>
                </c:pt>
                <c:pt idx="152">
                  <c:v>47.976595818521893</c:v>
                </c:pt>
                <c:pt idx="153">
                  <c:v>47.82736395048213</c:v>
                </c:pt>
                <c:pt idx="154">
                  <c:v>47.6780007683167</c:v>
                </c:pt>
                <c:pt idx="155">
                  <c:v>47.528423037939604</c:v>
                </c:pt>
                <c:pt idx="156">
                  <c:v>47.378556670890617</c:v>
                </c:pt>
                <c:pt idx="157">
                  <c:v>47.228336915862833</c:v>
                </c:pt>
                <c:pt idx="158">
                  <c:v>47.077708331813852</c:v>
                </c:pt>
                <c:pt idx="159">
                  <c:v>46.926624571993393</c:v>
                </c:pt>
                <c:pt idx="160">
                  <c:v>46.775048010912201</c:v>
                </c:pt>
                <c:pt idx="161">
                  <c:v>46.622949246995042</c:v>
                </c:pt>
                <c:pt idx="162">
                  <c:v>46.470306512742901</c:v>
                </c:pt>
                <c:pt idx="163">
                  <c:v>46.317105022053255</c:v>
                </c:pt>
                <c:pt idx="164">
                  <c:v>46.163336281293283</c:v>
                </c:pt>
                <c:pt idx="165">
                  <c:v>46.008997387136155</c:v>
                </c:pt>
                <c:pt idx="166">
                  <c:v>45.854090330358858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67.150000000000006</c:v>
                </c:pt>
                <c:pt idx="1">
                  <c:v>68.45</c:v>
                </c:pt>
                <c:pt idx="2">
                  <c:v>68.082999999999998</c:v>
                </c:pt>
                <c:pt idx="3">
                  <c:v>69.233000000000004</c:v>
                </c:pt>
                <c:pt idx="4">
                  <c:v>69.95</c:v>
                </c:pt>
                <c:pt idx="5">
                  <c:v>69.05</c:v>
                </c:pt>
                <c:pt idx="6">
                  <c:v>68.882999999999996</c:v>
                </c:pt>
                <c:pt idx="7">
                  <c:v>68.483000000000004</c:v>
                </c:pt>
                <c:pt idx="8">
                  <c:v>69.283000000000001</c:v>
                </c:pt>
                <c:pt idx="9">
                  <c:v>68.05</c:v>
                </c:pt>
                <c:pt idx="10">
                  <c:v>68.266999999999996</c:v>
                </c:pt>
                <c:pt idx="11">
                  <c:v>71.167000000000002</c:v>
                </c:pt>
                <c:pt idx="12">
                  <c:v>69.617000000000004</c:v>
                </c:pt>
                <c:pt idx="13">
                  <c:v>67.832999999999998</c:v>
                </c:pt>
                <c:pt idx="14">
                  <c:v>68.216999999999999</c:v>
                </c:pt>
                <c:pt idx="15">
                  <c:v>70.650000000000006</c:v>
                </c:pt>
                <c:pt idx="16">
                  <c:v>70.95</c:v>
                </c:pt>
                <c:pt idx="17">
                  <c:v>68.832999999999998</c:v>
                </c:pt>
                <c:pt idx="18">
                  <c:v>70.483000000000004</c:v>
                </c:pt>
                <c:pt idx="19">
                  <c:v>71.183000000000007</c:v>
                </c:pt>
                <c:pt idx="20">
                  <c:v>71.382999999999996</c:v>
                </c:pt>
                <c:pt idx="21">
                  <c:v>70.832999999999998</c:v>
                </c:pt>
                <c:pt idx="22">
                  <c:v>70.599999999999994</c:v>
                </c:pt>
                <c:pt idx="23">
                  <c:v>71.283000000000001</c:v>
                </c:pt>
                <c:pt idx="24">
                  <c:v>71.400000000000006</c:v>
                </c:pt>
                <c:pt idx="25">
                  <c:v>70.367000000000004</c:v>
                </c:pt>
                <c:pt idx="26">
                  <c:v>73.582999999999998</c:v>
                </c:pt>
                <c:pt idx="27">
                  <c:v>71</c:v>
                </c:pt>
                <c:pt idx="28">
                  <c:v>72</c:v>
                </c:pt>
                <c:pt idx="29">
                  <c:v>73.150000000000006</c:v>
                </c:pt>
                <c:pt idx="30">
                  <c:v>74.033000000000001</c:v>
                </c:pt>
                <c:pt idx="31">
                  <c:v>75.8</c:v>
                </c:pt>
                <c:pt idx="32">
                  <c:v>76.466999999999999</c:v>
                </c:pt>
                <c:pt idx="33">
                  <c:v>76.632999999999996</c:v>
                </c:pt>
                <c:pt idx="34">
                  <c:v>79.783000000000001</c:v>
                </c:pt>
                <c:pt idx="35">
                  <c:v>80.167000000000002</c:v>
                </c:pt>
                <c:pt idx="36">
                  <c:v>83.85</c:v>
                </c:pt>
                <c:pt idx="37">
                  <c:v>86.632999999999996</c:v>
                </c:pt>
                <c:pt idx="38">
                  <c:v>89.566999999999993</c:v>
                </c:pt>
                <c:pt idx="39">
                  <c:v>93.95</c:v>
                </c:pt>
                <c:pt idx="40">
                  <c:v>99.9</c:v>
                </c:pt>
                <c:pt idx="41">
                  <c:v>107.083</c:v>
                </c:pt>
                <c:pt idx="42">
                  <c:v>117.9</c:v>
                </c:pt>
                <c:pt idx="43">
                  <c:v>133.1</c:v>
                </c:pt>
                <c:pt idx="44">
                  <c:v>152.333</c:v>
                </c:pt>
                <c:pt idx="45">
                  <c:v>170.5</c:v>
                </c:pt>
                <c:pt idx="46">
                  <c:v>186.21700000000001</c:v>
                </c:pt>
                <c:pt idx="47">
                  <c:v>201.3</c:v>
                </c:pt>
                <c:pt idx="48">
                  <c:v>215.75</c:v>
                </c:pt>
                <c:pt idx="49">
                  <c:v>224.38300000000001</c:v>
                </c:pt>
                <c:pt idx="50">
                  <c:v>227.733</c:v>
                </c:pt>
                <c:pt idx="51">
                  <c:v>229.43299999999999</c:v>
                </c:pt>
                <c:pt idx="52">
                  <c:v>224.63300000000001</c:v>
                </c:pt>
                <c:pt idx="53">
                  <c:v>207.56700000000001</c:v>
                </c:pt>
                <c:pt idx="54">
                  <c:v>174.95</c:v>
                </c:pt>
                <c:pt idx="55">
                  <c:v>126.6</c:v>
                </c:pt>
                <c:pt idx="56">
                  <c:v>87.266999999999996</c:v>
                </c:pt>
                <c:pt idx="57">
                  <c:v>69.983000000000004</c:v>
                </c:pt>
                <c:pt idx="58">
                  <c:v>68.332999999999998</c:v>
                </c:pt>
                <c:pt idx="59">
                  <c:v>66.316999999999993</c:v>
                </c:pt>
                <c:pt idx="60">
                  <c:v>67.400000000000006</c:v>
                </c:pt>
                <c:pt idx="61">
                  <c:v>69.599999999999994</c:v>
                </c:pt>
                <c:pt idx="62">
                  <c:v>70.5</c:v>
                </c:pt>
                <c:pt idx="63">
                  <c:v>73.7</c:v>
                </c:pt>
                <c:pt idx="64">
                  <c:v>77.2</c:v>
                </c:pt>
                <c:pt idx="65">
                  <c:v>80.816999999999993</c:v>
                </c:pt>
                <c:pt idx="66">
                  <c:v>89.183000000000007</c:v>
                </c:pt>
                <c:pt idx="67">
                  <c:v>98.95</c:v>
                </c:pt>
                <c:pt idx="68">
                  <c:v>109.35</c:v>
                </c:pt>
                <c:pt idx="69">
                  <c:v>124.217</c:v>
                </c:pt>
                <c:pt idx="70">
                  <c:v>134.86699999999999</c:v>
                </c:pt>
                <c:pt idx="71">
                  <c:v>146.93299999999999</c:v>
                </c:pt>
                <c:pt idx="72">
                  <c:v>156.1</c:v>
                </c:pt>
                <c:pt idx="73">
                  <c:v>163.9</c:v>
                </c:pt>
                <c:pt idx="74">
                  <c:v>166.13300000000001</c:v>
                </c:pt>
                <c:pt idx="75">
                  <c:v>162.44999999999999</c:v>
                </c:pt>
                <c:pt idx="76">
                  <c:v>156.267</c:v>
                </c:pt>
                <c:pt idx="77">
                  <c:v>133.083</c:v>
                </c:pt>
                <c:pt idx="78">
                  <c:v>102.55</c:v>
                </c:pt>
                <c:pt idx="79">
                  <c:v>74.933000000000007</c:v>
                </c:pt>
                <c:pt idx="80">
                  <c:v>61.466999999999999</c:v>
                </c:pt>
                <c:pt idx="81">
                  <c:v>58</c:v>
                </c:pt>
                <c:pt idx="82">
                  <c:v>57.232999999999997</c:v>
                </c:pt>
                <c:pt idx="83">
                  <c:v>56.4</c:v>
                </c:pt>
                <c:pt idx="84">
                  <c:v>59.133000000000003</c:v>
                </c:pt>
                <c:pt idx="85">
                  <c:v>56.783000000000001</c:v>
                </c:pt>
                <c:pt idx="86">
                  <c:v>54.05</c:v>
                </c:pt>
                <c:pt idx="87">
                  <c:v>54.2</c:v>
                </c:pt>
                <c:pt idx="88">
                  <c:v>57.832999999999998</c:v>
                </c:pt>
                <c:pt idx="89">
                  <c:v>58.75</c:v>
                </c:pt>
                <c:pt idx="90">
                  <c:v>54.95</c:v>
                </c:pt>
                <c:pt idx="91">
                  <c:v>55.616999999999997</c:v>
                </c:pt>
                <c:pt idx="92">
                  <c:v>58.25</c:v>
                </c:pt>
                <c:pt idx="93">
                  <c:v>56.95</c:v>
                </c:pt>
                <c:pt idx="94">
                  <c:v>56.95</c:v>
                </c:pt>
                <c:pt idx="95">
                  <c:v>55.716999999999999</c:v>
                </c:pt>
                <c:pt idx="96">
                  <c:v>57.667000000000002</c:v>
                </c:pt>
                <c:pt idx="97">
                  <c:v>56</c:v>
                </c:pt>
                <c:pt idx="98">
                  <c:v>55.55</c:v>
                </c:pt>
                <c:pt idx="99">
                  <c:v>54.917000000000002</c:v>
                </c:pt>
                <c:pt idx="100">
                  <c:v>54.966999999999999</c:v>
                </c:pt>
                <c:pt idx="101">
                  <c:v>56</c:v>
                </c:pt>
                <c:pt idx="102">
                  <c:v>53.817</c:v>
                </c:pt>
                <c:pt idx="103">
                  <c:v>56.317</c:v>
                </c:pt>
                <c:pt idx="104">
                  <c:v>56.2</c:v>
                </c:pt>
                <c:pt idx="105">
                  <c:v>55.683</c:v>
                </c:pt>
                <c:pt idx="106">
                  <c:v>55</c:v>
                </c:pt>
                <c:pt idx="107">
                  <c:v>59.6</c:v>
                </c:pt>
                <c:pt idx="108">
                  <c:v>60.716999999999999</c:v>
                </c:pt>
                <c:pt idx="109">
                  <c:v>63.033000000000001</c:v>
                </c:pt>
                <c:pt idx="110">
                  <c:v>66.716999999999999</c:v>
                </c:pt>
                <c:pt idx="111">
                  <c:v>71.933000000000007</c:v>
                </c:pt>
                <c:pt idx="112">
                  <c:v>74.099999999999994</c:v>
                </c:pt>
                <c:pt idx="113">
                  <c:v>75.283000000000001</c:v>
                </c:pt>
                <c:pt idx="114">
                  <c:v>71.566999999999993</c:v>
                </c:pt>
                <c:pt idx="115">
                  <c:v>72.650000000000006</c:v>
                </c:pt>
                <c:pt idx="116">
                  <c:v>65.382999999999996</c:v>
                </c:pt>
                <c:pt idx="117">
                  <c:v>61.1</c:v>
                </c:pt>
                <c:pt idx="118">
                  <c:v>58.183</c:v>
                </c:pt>
                <c:pt idx="119">
                  <c:v>53.183</c:v>
                </c:pt>
                <c:pt idx="120">
                  <c:v>52.45</c:v>
                </c:pt>
                <c:pt idx="121">
                  <c:v>53.332999999999998</c:v>
                </c:pt>
                <c:pt idx="122">
                  <c:v>51.133000000000003</c:v>
                </c:pt>
                <c:pt idx="123">
                  <c:v>49.85</c:v>
                </c:pt>
                <c:pt idx="124">
                  <c:v>49.7</c:v>
                </c:pt>
                <c:pt idx="125">
                  <c:v>51.767000000000003</c:v>
                </c:pt>
                <c:pt idx="126">
                  <c:v>49.8</c:v>
                </c:pt>
                <c:pt idx="127">
                  <c:v>49.683</c:v>
                </c:pt>
                <c:pt idx="128">
                  <c:v>50</c:v>
                </c:pt>
                <c:pt idx="129">
                  <c:v>50.35</c:v>
                </c:pt>
                <c:pt idx="130">
                  <c:v>50.167000000000002</c:v>
                </c:pt>
                <c:pt idx="131">
                  <c:v>47.332999999999998</c:v>
                </c:pt>
                <c:pt idx="132">
                  <c:v>48.982999999999997</c:v>
                </c:pt>
                <c:pt idx="133">
                  <c:v>50.6</c:v>
                </c:pt>
                <c:pt idx="134">
                  <c:v>50.3</c:v>
                </c:pt>
                <c:pt idx="135">
                  <c:v>49.05</c:v>
                </c:pt>
                <c:pt idx="136">
                  <c:v>49.832999999999998</c:v>
                </c:pt>
                <c:pt idx="137">
                  <c:v>50.267000000000003</c:v>
                </c:pt>
                <c:pt idx="138">
                  <c:v>51.332999999999998</c:v>
                </c:pt>
                <c:pt idx="139">
                  <c:v>52.167000000000002</c:v>
                </c:pt>
                <c:pt idx="140">
                  <c:v>57.15</c:v>
                </c:pt>
                <c:pt idx="141">
                  <c:v>56.767000000000003</c:v>
                </c:pt>
                <c:pt idx="142">
                  <c:v>56.482999999999997</c:v>
                </c:pt>
                <c:pt idx="143">
                  <c:v>60.633000000000003</c:v>
                </c:pt>
                <c:pt idx="144">
                  <c:v>58.183</c:v>
                </c:pt>
                <c:pt idx="145">
                  <c:v>57.082999999999998</c:v>
                </c:pt>
                <c:pt idx="146">
                  <c:v>53.9</c:v>
                </c:pt>
                <c:pt idx="147">
                  <c:v>49.65</c:v>
                </c:pt>
                <c:pt idx="148">
                  <c:v>49.8</c:v>
                </c:pt>
                <c:pt idx="149">
                  <c:v>47.832999999999998</c:v>
                </c:pt>
                <c:pt idx="150">
                  <c:v>46.783000000000001</c:v>
                </c:pt>
                <c:pt idx="151">
                  <c:v>46.732999999999997</c:v>
                </c:pt>
                <c:pt idx="152">
                  <c:v>46.75</c:v>
                </c:pt>
                <c:pt idx="153">
                  <c:v>49.466999999999999</c:v>
                </c:pt>
                <c:pt idx="154">
                  <c:v>46.567</c:v>
                </c:pt>
                <c:pt idx="155">
                  <c:v>46.466999999999999</c:v>
                </c:pt>
                <c:pt idx="156">
                  <c:v>47.067</c:v>
                </c:pt>
                <c:pt idx="157">
                  <c:v>46.116999999999997</c:v>
                </c:pt>
                <c:pt idx="158">
                  <c:v>45.783000000000001</c:v>
                </c:pt>
                <c:pt idx="159">
                  <c:v>45</c:v>
                </c:pt>
                <c:pt idx="160">
                  <c:v>45.433</c:v>
                </c:pt>
                <c:pt idx="161">
                  <c:v>44.366999999999997</c:v>
                </c:pt>
                <c:pt idx="162">
                  <c:v>45.167000000000002</c:v>
                </c:pt>
                <c:pt idx="163">
                  <c:v>46.683</c:v>
                </c:pt>
                <c:pt idx="164">
                  <c:v>47.2</c:v>
                </c:pt>
                <c:pt idx="165">
                  <c:v>45.75</c:v>
                </c:pt>
                <c:pt idx="166">
                  <c:v>44.9</c:v>
                </c:pt>
                <c:pt idx="167">
                  <c:v>47.366999999999997</c:v>
                </c:pt>
                <c:pt idx="168">
                  <c:v>44</c:v>
                </c:pt>
                <c:pt idx="169">
                  <c:v>45.067</c:v>
                </c:pt>
                <c:pt idx="170">
                  <c:v>44.482999999999997</c:v>
                </c:pt>
                <c:pt idx="171">
                  <c:v>43.633000000000003</c:v>
                </c:pt>
                <c:pt idx="172">
                  <c:v>44.55</c:v>
                </c:pt>
                <c:pt idx="173">
                  <c:v>43.667000000000002</c:v>
                </c:pt>
                <c:pt idx="174">
                  <c:v>45.783000000000001</c:v>
                </c:pt>
                <c:pt idx="175">
                  <c:v>45.982999999999997</c:v>
                </c:pt>
                <c:pt idx="176">
                  <c:v>43.317</c:v>
                </c:pt>
                <c:pt idx="177">
                  <c:v>41.633000000000003</c:v>
                </c:pt>
                <c:pt idx="178">
                  <c:v>44.633000000000003</c:v>
                </c:pt>
                <c:pt idx="179">
                  <c:v>43.917000000000002</c:v>
                </c:pt>
                <c:pt idx="180">
                  <c:v>42.65</c:v>
                </c:pt>
                <c:pt idx="181">
                  <c:v>43.033000000000001</c:v>
                </c:pt>
                <c:pt idx="182">
                  <c:v>45.55</c:v>
                </c:pt>
                <c:pt idx="183">
                  <c:v>43.7</c:v>
                </c:pt>
                <c:pt idx="184">
                  <c:v>42.582999999999998</c:v>
                </c:pt>
                <c:pt idx="185">
                  <c:v>40.667000000000002</c:v>
                </c:pt>
                <c:pt idx="186">
                  <c:v>42.183</c:v>
                </c:pt>
                <c:pt idx="187">
                  <c:v>43.433</c:v>
                </c:pt>
                <c:pt idx="188">
                  <c:v>44.1</c:v>
                </c:pt>
                <c:pt idx="189">
                  <c:v>41.55</c:v>
                </c:pt>
                <c:pt idx="190">
                  <c:v>43.017000000000003</c:v>
                </c:pt>
                <c:pt idx="191">
                  <c:v>43.183</c:v>
                </c:pt>
                <c:pt idx="192">
                  <c:v>41.616999999999997</c:v>
                </c:pt>
                <c:pt idx="193">
                  <c:v>43.116999999999997</c:v>
                </c:pt>
                <c:pt idx="194">
                  <c:v>40.700000000000003</c:v>
                </c:pt>
                <c:pt idx="195">
                  <c:v>43.883000000000003</c:v>
                </c:pt>
                <c:pt idx="196">
                  <c:v>42.317</c:v>
                </c:pt>
                <c:pt idx="197">
                  <c:v>43.033000000000001</c:v>
                </c:pt>
                <c:pt idx="198">
                  <c:v>41.6</c:v>
                </c:pt>
                <c:pt idx="199">
                  <c:v>45.067</c:v>
                </c:pt>
                <c:pt idx="200">
                  <c:v>46.616999999999997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67.123487802948461</c:v>
                </c:pt>
                <c:pt idx="1">
                  <c:v>67.355860114608859</c:v>
                </c:pt>
                <c:pt idx="2">
                  <c:v>67.586618165925813</c:v>
                </c:pt>
                <c:pt idx="3">
                  <c:v>67.81547849413532</c:v>
                </c:pt>
                <c:pt idx="4">
                  <c:v>68.04212337055165</c:v>
                </c:pt>
                <c:pt idx="5">
                  <c:v>68.266198027464029</c:v>
                </c:pt>
                <c:pt idx="6">
                  <c:v>68.487307905114918</c:v>
                </c:pt>
                <c:pt idx="7">
                  <c:v>68.705015990128814</c:v>
                </c:pt>
                <c:pt idx="8">
                  <c:v>68.918840339806323</c:v>
                </c:pt>
                <c:pt idx="9">
                  <c:v>69.128251919381896</c:v>
                </c:pt>
                <c:pt idx="10">
                  <c:v>69.332672928582483</c:v>
                </c:pt>
                <c:pt idx="11">
                  <c:v>69.531475871906778</c:v>
                </c:pt>
                <c:pt idx="12">
                  <c:v>69.723983755138036</c:v>
                </c:pt>
                <c:pt idx="13">
                  <c:v>69.909472003976688</c:v>
                </c:pt>
                <c:pt idx="14">
                  <c:v>70.087173055955276</c:v>
                </c:pt>
                <c:pt idx="15">
                  <c:v>70.256285161320434</c:v>
                </c:pt>
                <c:pt idx="16">
                  <c:v>70.415987871124855</c:v>
                </c:pt>
                <c:pt idx="17">
                  <c:v>70.565468171739596</c:v>
                </c:pt>
                <c:pt idx="18">
                  <c:v>70.703963481714098</c:v>
                </c:pt>
                <c:pt idx="19">
                  <c:v>70.830831047382333</c:v>
                </c:pt>
                <c:pt idx="20">
                  <c:v>70.945657968236105</c:v>
                </c:pt>
                <c:pt idx="21">
                  <c:v>71.048432421167604</c:v>
                </c:pt>
                <c:pt idx="22">
                  <c:v>71.139804749531805</c:v>
                </c:pt>
                <c:pt idx="23">
                  <c:v>71.221476726620281</c:v>
                </c:pt>
                <c:pt idx="24">
                  <c:v>71.296767720017641</c:v>
                </c:pt>
                <c:pt idx="25">
                  <c:v>71.371416062474097</c:v>
                </c:pt>
                <c:pt idx="26">
                  <c:v>71.454679960736996</c:v>
                </c:pt>
                <c:pt idx="27">
                  <c:v>71.560800756278709</c:v>
                </c:pt>
                <c:pt idx="28">
                  <c:v>71.710877083013671</c:v>
                </c:pt>
                <c:pt idx="29">
                  <c:v>71.935165456788951</c:v>
                </c:pt>
                <c:pt idx="30">
                  <c:v>72.275765268406644</c:v>
                </c:pt>
                <c:pt idx="31">
                  <c:v>72.789559970861049</c:v>
                </c:pt>
                <c:pt idx="32">
                  <c:v>73.551171251288665</c:v>
                </c:pt>
                <c:pt idx="33">
                  <c:v>74.655545228967014</c:v>
                </c:pt>
                <c:pt idx="34">
                  <c:v>76.219643744657802</c:v>
                </c:pt>
                <c:pt idx="35">
                  <c:v>78.38258378182617</c:v>
                </c:pt>
                <c:pt idx="36">
                  <c:v>81.30348717062634</c:v>
                </c:pt>
                <c:pt idx="37">
                  <c:v>85.15630986375642</c:v>
                </c:pt>
                <c:pt idx="38">
                  <c:v>90.12105348943723</c:v>
                </c:pt>
                <c:pt idx="39">
                  <c:v>96.371050077490381</c:v>
                </c:pt>
                <c:pt idx="40">
                  <c:v>104.05646193005957</c:v>
                </c:pt>
                <c:pt idx="41">
                  <c:v>113.28473034231934</c:v>
                </c:pt>
                <c:pt idx="42">
                  <c:v>124.09938016312509</c:v>
                </c:pt>
                <c:pt idx="43">
                  <c:v>136.45924314288527</c:v>
                </c:pt>
                <c:pt idx="44">
                  <c:v>150.22063749650505</c:v>
                </c:pt>
                <c:pt idx="45">
                  <c:v>165.12485128584086</c:v>
                </c:pt>
                <c:pt idx="46">
                  <c:v>180.79018989146599</c:v>
                </c:pt>
                <c:pt idx="47">
                  <c:v>196.69329123555866</c:v>
                </c:pt>
                <c:pt idx="48">
                  <c:v>212.08008306293419</c:v>
                </c:pt>
                <c:pt idx="49">
                  <c:v>225.67860216993699</c:v>
                </c:pt>
                <c:pt idx="50">
                  <c:v>235.14331883460534</c:v>
                </c:pt>
                <c:pt idx="51">
                  <c:v>236.65199351293722</c:v>
                </c:pt>
                <c:pt idx="52">
                  <c:v>225.83434103926371</c:v>
                </c:pt>
                <c:pt idx="53">
                  <c:v>200.78573982533365</c:v>
                </c:pt>
                <c:pt idx="54">
                  <c:v>165.25133002116436</c:v>
                </c:pt>
                <c:pt idx="55">
                  <c:v>128.08898237010152</c:v>
                </c:pt>
                <c:pt idx="56">
                  <c:v>98.202298668837003</c:v>
                </c:pt>
                <c:pt idx="57">
                  <c:v>79.524242826832364</c:v>
                </c:pt>
                <c:pt idx="58">
                  <c:v>70.558475754781952</c:v>
                </c:pt>
                <c:pt idx="59">
                  <c:v>67.56292826693209</c:v>
                </c:pt>
                <c:pt idx="60">
                  <c:v>67.48519573804073</c:v>
                </c:pt>
                <c:pt idx="61">
                  <c:v>68.802789529755728</c:v>
                </c:pt>
                <c:pt idx="62">
                  <c:v>71.056889818012309</c:v>
                </c:pt>
                <c:pt idx="63">
                  <c:v>74.251851280880473</c:v>
                </c:pt>
                <c:pt idx="64">
                  <c:v>78.528894321979237</c:v>
                </c:pt>
                <c:pt idx="65">
                  <c:v>84.040683253185406</c:v>
                </c:pt>
                <c:pt idx="66">
                  <c:v>90.901013243178269</c:v>
                </c:pt>
                <c:pt idx="67">
                  <c:v>99.152212538852012</c:v>
                </c:pt>
                <c:pt idx="68">
                  <c:v>108.73680753779395</c:v>
                </c:pt>
                <c:pt idx="69">
                  <c:v>119.47459116972337</c:v>
                </c:pt>
                <c:pt idx="70">
                  <c:v>131.04819541753164</c:v>
                </c:pt>
                <c:pt idx="71">
                  <c:v>142.98964331707069</c:v>
                </c:pt>
                <c:pt idx="72">
                  <c:v>154.60816741971107</c:v>
                </c:pt>
                <c:pt idx="73">
                  <c:v>164.67539372948494</c:v>
                </c:pt>
                <c:pt idx="74">
                  <c:v>170.70906955410632</c:v>
                </c:pt>
                <c:pt idx="75">
                  <c:v>168.56824171421601</c:v>
                </c:pt>
                <c:pt idx="76">
                  <c:v>154.40745083554287</c:v>
                </c:pt>
                <c:pt idx="77">
                  <c:v>129.23713910803767</c:v>
                </c:pt>
                <c:pt idx="78">
                  <c:v>100.82349505038962</c:v>
                </c:pt>
                <c:pt idx="79">
                  <c:v>78.393654844843951</c:v>
                </c:pt>
                <c:pt idx="80">
                  <c:v>65.670883586901994</c:v>
                </c:pt>
                <c:pt idx="81">
                  <c:v>60.387446038535465</c:v>
                </c:pt>
                <c:pt idx="82">
                  <c:v>58.698962333776301</c:v>
                </c:pt>
                <c:pt idx="83">
                  <c:v>58.188832604144125</c:v>
                </c:pt>
                <c:pt idx="84">
                  <c:v>57.949352992001643</c:v>
                </c:pt>
                <c:pt idx="85">
                  <c:v>57.755149971316911</c:v>
                </c:pt>
                <c:pt idx="86">
                  <c:v>57.567677214189651</c:v>
                </c:pt>
                <c:pt idx="87">
                  <c:v>57.382226900714137</c:v>
                </c:pt>
                <c:pt idx="88">
                  <c:v>57.19830323085386</c:v>
                </c:pt>
                <c:pt idx="89">
                  <c:v>57.015782559129107</c:v>
                </c:pt>
                <c:pt idx="90">
                  <c:v>56.834570061132688</c:v>
                </c:pt>
                <c:pt idx="91">
                  <c:v>56.654578508015298</c:v>
                </c:pt>
                <c:pt idx="92">
                  <c:v>56.47572880005027</c:v>
                </c:pt>
                <c:pt idx="93">
                  <c:v>56.297955111662418</c:v>
                </c:pt>
                <c:pt idx="94">
                  <c:v>56.121220629343576</c:v>
                </c:pt>
                <c:pt idx="95">
                  <c:v>55.945561404464932</c:v>
                </c:pt>
                <c:pt idx="96">
                  <c:v>55.771199528045358</c:v>
                </c:pt>
                <c:pt idx="97">
                  <c:v>55.59881399594137</c:v>
                </c:pt>
                <c:pt idx="98">
                  <c:v>55.430140501753705</c:v>
                </c:pt>
                <c:pt idx="99">
                  <c:v>55.269194776517217</c:v>
                </c:pt>
                <c:pt idx="100">
                  <c:v>55.12455500621806</c:v>
                </c:pt>
                <c:pt idx="101">
                  <c:v>55.01321560396088</c:v>
                </c:pt>
                <c:pt idx="102">
                  <c:v>54.966370432131768</c:v>
                </c:pt>
                <c:pt idx="103">
                  <c:v>55.036860660491662</c:v>
                </c:pt>
                <c:pt idx="104">
                  <c:v>55.30671965134858</c:v>
                </c:pt>
                <c:pt idx="105">
                  <c:v>55.891261521435567</c:v>
                </c:pt>
                <c:pt idx="106">
                  <c:v>56.933854273753873</c:v>
                </c:pt>
                <c:pt idx="107">
                  <c:v>58.583611201508404</c:v>
                </c:pt>
                <c:pt idx="108">
                  <c:v>60.94786154971154</c:v>
                </c:pt>
                <c:pt idx="109">
                  <c:v>64.015085883041962</c:v>
                </c:pt>
                <c:pt idx="110">
                  <c:v>67.558268519142572</c:v>
                </c:pt>
                <c:pt idx="111">
                  <c:v>71.060170047597808</c:v>
                </c:pt>
                <c:pt idx="112">
                  <c:v>73.740668403803994</c:v>
                </c:pt>
                <c:pt idx="113">
                  <c:v>74.764182852038346</c:v>
                </c:pt>
                <c:pt idx="114">
                  <c:v>73.604447219956171</c:v>
                </c:pt>
                <c:pt idx="115">
                  <c:v>70.37500739091864</c:v>
                </c:pt>
                <c:pt idx="116">
                  <c:v>65.864014012797853</c:v>
                </c:pt>
                <c:pt idx="117">
                  <c:v>61.186154740165506</c:v>
                </c:pt>
                <c:pt idx="118">
                  <c:v>57.270484623436758</c:v>
                </c:pt>
                <c:pt idx="119">
                  <c:v>54.531691690217258</c:v>
                </c:pt>
                <c:pt idx="120">
                  <c:v>52.88859712813921</c:v>
                </c:pt>
                <c:pt idx="121">
                  <c:v>52.00893692913526</c:v>
                </c:pt>
                <c:pt idx="122">
                  <c:v>51.552869475040474</c:v>
                </c:pt>
                <c:pt idx="123">
                  <c:v>51.289114838405816</c:v>
                </c:pt>
                <c:pt idx="124">
                  <c:v>51.097963998103005</c:v>
                </c:pt>
                <c:pt idx="125">
                  <c:v>50.930013077787422</c:v>
                </c:pt>
                <c:pt idx="126">
                  <c:v>50.768642909877492</c:v>
                </c:pt>
                <c:pt idx="127">
                  <c:v>50.60925395508729</c:v>
                </c:pt>
                <c:pt idx="128">
                  <c:v>50.450819588491825</c:v>
                </c:pt>
                <c:pt idx="129">
                  <c:v>50.293233427550334</c:v>
                </c:pt>
                <c:pt idx="130">
                  <c:v>50.136775885142747</c:v>
                </c:pt>
                <c:pt idx="131">
                  <c:v>49.982493614677161</c:v>
                </c:pt>
                <c:pt idx="132">
                  <c:v>49.833693387758608</c:v>
                </c:pt>
                <c:pt idx="133">
                  <c:v>49.699724447460142</c:v>
                </c:pt>
                <c:pt idx="134">
                  <c:v>49.603912238184051</c:v>
                </c:pt>
                <c:pt idx="135">
                  <c:v>49.5968805881161</c:v>
                </c:pt>
                <c:pt idx="136">
                  <c:v>49.772274234763103</c:v>
                </c:pt>
                <c:pt idx="137">
                  <c:v>50.272324530195206</c:v>
                </c:pt>
                <c:pt idx="138">
                  <c:v>51.259601910760708</c:v>
                </c:pt>
                <c:pt idx="139">
                  <c:v>52.833163908351949</c:v>
                </c:pt>
                <c:pt idx="140">
                  <c:v>54.901198265419552</c:v>
                </c:pt>
                <c:pt idx="141">
                  <c:v>57.084834010128439</c:v>
                </c:pt>
                <c:pt idx="142">
                  <c:v>58.76576984834103</c:v>
                </c:pt>
                <c:pt idx="143">
                  <c:v>59.328333547469249</c:v>
                </c:pt>
                <c:pt idx="144">
                  <c:v>58.486391667662097</c:v>
                </c:pt>
                <c:pt idx="145">
                  <c:v>56.465517271995608</c:v>
                </c:pt>
                <c:pt idx="146">
                  <c:v>53.886191641375007</c:v>
                </c:pt>
                <c:pt idx="147">
                  <c:v>51.429060174522519</c:v>
                </c:pt>
                <c:pt idx="148">
                  <c:v>49.529516271505415</c:v>
                </c:pt>
                <c:pt idx="149">
                  <c:v>48.285604272375842</c:v>
                </c:pt>
                <c:pt idx="150">
                  <c:v>47.564167792308616</c:v>
                </c:pt>
                <c:pt idx="151">
                  <c:v>47.1645328962326</c:v>
                </c:pt>
                <c:pt idx="152">
                  <c:v>46.925290666856931</c:v>
                </c:pt>
                <c:pt idx="153">
                  <c:v>46.752159151146998</c:v>
                </c:pt>
                <c:pt idx="154">
                  <c:v>46.60182695655265</c:v>
                </c:pt>
                <c:pt idx="155">
                  <c:v>46.458098689207937</c:v>
                </c:pt>
                <c:pt idx="156">
                  <c:v>46.31593949090049</c:v>
                </c:pt>
                <c:pt idx="157">
                  <c:v>46.174014538382679</c:v>
                </c:pt>
                <c:pt idx="158">
                  <c:v>46.031999815801584</c:v>
                </c:pt>
                <c:pt idx="159">
                  <c:v>45.889804285222681</c:v>
                </c:pt>
                <c:pt idx="160">
                  <c:v>45.74738551137699</c:v>
                </c:pt>
                <c:pt idx="161">
                  <c:v>45.60471331053386</c:v>
                </c:pt>
                <c:pt idx="162">
                  <c:v>45.461763602187951</c:v>
                </c:pt>
                <c:pt idx="163">
                  <c:v>45.318517321991742</c:v>
                </c:pt>
                <c:pt idx="164">
                  <c:v>45.174960002709909</c:v>
                </c:pt>
                <c:pt idx="165">
                  <c:v>45.031081398598872</c:v>
                </c:pt>
                <c:pt idx="166">
                  <c:v>44.886875091202455</c:v>
                </c:pt>
                <c:pt idx="167">
                  <c:v>44.742338082821469</c:v>
                </c:pt>
                <c:pt idx="168">
                  <c:v>44.597470389064874</c:v>
                </c:pt>
                <c:pt idx="169">
                  <c:v>44.452274640309298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67.123487802049354</c:v>
                </c:pt>
                <c:pt idx="1">
                  <c:v>67.355860112262945</c:v>
                </c:pt>
                <c:pt idx="2">
                  <c:v>67.586618159913769</c:v>
                </c:pt>
                <c:pt idx="3">
                  <c:v>67.815478479001598</c:v>
                </c:pt>
                <c:pt idx="4">
                  <c:v>68.042123333133418</c:v>
                </c:pt>
                <c:pt idx="5">
                  <c:v>68.266197936591112</c:v>
                </c:pt>
                <c:pt idx="6">
                  <c:v>68.487307688344899</c:v>
                </c:pt>
                <c:pt idx="7">
                  <c:v>68.705015482229655</c:v>
                </c:pt>
                <c:pt idx="8">
                  <c:v>68.918839170927882</c:v>
                </c:pt>
                <c:pt idx="9">
                  <c:v>69.128249277126741</c:v>
                </c:pt>
                <c:pt idx="10">
                  <c:v>69.332667061884578</c:v>
                </c:pt>
                <c:pt idx="11">
                  <c:v>69.531463077320169</c:v>
                </c:pt>
                <c:pt idx="12">
                  <c:v>69.723956347453068</c:v>
                </c:pt>
                <c:pt idx="13">
                  <c:v>69.909414336358935</c:v>
                </c:pt>
                <c:pt idx="14">
                  <c:v>70.087053875447694</c:v>
                </c:pt>
                <c:pt idx="15">
                  <c:v>70.256043230046387</c:v>
                </c:pt>
                <c:pt idx="16">
                  <c:v>70.415505487722385</c:v>
                </c:pt>
                <c:pt idx="17">
                  <c:v>70.564523444880777</c:v>
                </c:pt>
                <c:pt idx="18">
                  <c:v>70.702146151985602</c:v>
                </c:pt>
                <c:pt idx="19">
                  <c:v>70.827397249238601</c:v>
                </c:pt>
                <c:pt idx="20">
                  <c:v>70.939285181953593</c:v>
                </c:pt>
                <c:pt idx="21">
                  <c:v>71.036815327015674</c:v>
                </c:pt>
                <c:pt idx="22">
                  <c:v>71.119003988423898</c:v>
                </c:pt>
                <c:pt idx="23">
                  <c:v>71.184894131917403</c:v>
                </c:pt>
                <c:pt idx="24">
                  <c:v>71.233572628513585</c:v>
                </c:pt>
                <c:pt idx="25">
                  <c:v>71.264188668610657</c:v>
                </c:pt>
                <c:pt idx="26">
                  <c:v>71.275972898075011</c:v>
                </c:pt>
                <c:pt idx="27">
                  <c:v>71.268256723053284</c:v>
                </c:pt>
                <c:pt idx="28">
                  <c:v>71.2404911399871</c:v>
                </c:pt>
                <c:pt idx="29">
                  <c:v>71.192264380924868</c:v>
                </c:pt>
                <c:pt idx="30">
                  <c:v>71.123317630875533</c:v>
                </c:pt>
                <c:pt idx="31">
                  <c:v>71.03355808137654</c:v>
                </c:pt>
                <c:pt idx="32">
                  <c:v>70.92306863786709</c:v>
                </c:pt>
                <c:pt idx="33">
                  <c:v>70.792113699512896</c:v>
                </c:pt>
                <c:pt idx="34">
                  <c:v>70.641140576184796</c:v>
                </c:pt>
                <c:pt idx="35">
                  <c:v>70.470776291170026</c:v>
                </c:pt>
                <c:pt idx="36">
                  <c:v>70.281819728481466</c:v>
                </c:pt>
                <c:pt idx="37">
                  <c:v>70.075229305605589</c:v>
                </c:pt>
                <c:pt idx="38">
                  <c:v>69.852106569593175</c:v>
                </c:pt>
                <c:pt idx="39">
                  <c:v>69.613676309841225</c:v>
                </c:pt>
                <c:pt idx="40">
                  <c:v>69.361263939788643</c:v>
                </c:pt>
                <c:pt idx="41">
                  <c:v>69.096271010509597</c:v>
                </c:pt>
                <c:pt idx="42">
                  <c:v>68.82014977492662</c:v>
                </c:pt>
                <c:pt idx="43">
                  <c:v>68.534377720394829</c:v>
                </c:pt>
                <c:pt idx="44">
                  <c:v>68.240432933164996</c:v>
                </c:pt>
                <c:pt idx="45">
                  <c:v>67.939771058576255</c:v>
                </c:pt>
                <c:pt idx="46">
                  <c:v>67.633804486810959</c:v>
                </c:pt>
                <c:pt idx="47">
                  <c:v>67.323884238484894</c:v>
                </c:pt>
                <c:pt idx="48">
                  <c:v>67.011284860310809</c:v>
                </c:pt>
                <c:pt idx="49">
                  <c:v>66.697192480588129</c:v>
                </c:pt>
                <c:pt idx="50">
                  <c:v>66.382696027309365</c:v>
                </c:pt>
                <c:pt idx="51">
                  <c:v>66.068781485572316</c:v>
                </c:pt>
                <c:pt idx="52">
                  <c:v>65.756328970237092</c:v>
                </c:pt>
                <c:pt idx="53">
                  <c:v>65.44611231615626</c:v>
                </c:pt>
                <c:pt idx="54">
                  <c:v>65.138800841304885</c:v>
                </c:pt>
                <c:pt idx="55">
                  <c:v>64.834962915435213</c:v>
                </c:pt>
                <c:pt idx="56">
                  <c:v>64.535070964971425</c:v>
                </c:pt>
                <c:pt idx="57">
                  <c:v>64.239507559602586</c:v>
                </c:pt>
                <c:pt idx="58">
                  <c:v>63.94857225312461</c:v>
                </c:pt>
                <c:pt idx="59">
                  <c:v>63.662488886435362</c:v>
                </c:pt>
                <c:pt idx="60">
                  <c:v>63.38141310056961</c:v>
                </c:pt>
                <c:pt idx="61">
                  <c:v>63.105439849247986</c:v>
                </c:pt>
                <c:pt idx="62">
                  <c:v>62.834610741238762</c:v>
                </c:pt>
                <c:pt idx="63">
                  <c:v>62.568921081167979</c:v>
                </c:pt>
                <c:pt idx="64">
                  <c:v>62.308326512115976</c:v>
                </c:pt>
                <c:pt idx="65">
                  <c:v>62.052749193758721</c:v>
                </c:pt>
                <c:pt idx="66">
                  <c:v>61.802083475690118</c:v>
                </c:pt>
                <c:pt idx="67">
                  <c:v>61.556201046943883</c:v>
                </c:pt>
                <c:pt idx="68">
                  <c:v>61.314955559869659</c:v>
                </c:pt>
                <c:pt idx="69">
                  <c:v>61.078186739798213</c:v>
                </c:pt>
                <c:pt idx="70">
                  <c:v>60.845724001815555</c:v>
                </c:pt>
                <c:pt idx="71">
                  <c:v>60.617389602945217</c:v>
                </c:pt>
                <c:pt idx="72">
                  <c:v>60.393001362595584</c:v>
                </c:pt>
                <c:pt idx="73">
                  <c:v>60.172374986717628</c:v>
                </c:pt>
                <c:pt idx="74">
                  <c:v>59.955326032149308</c:v>
                </c:pt>
                <c:pt idx="75">
                  <c:v>59.741671547457017</c:v>
                </c:pt>
                <c:pt idx="76">
                  <c:v>59.531231425529334</c:v>
                </c:pt>
                <c:pt idx="77">
                  <c:v>59.323829501492149</c:v>
                </c:pt>
                <c:pt idx="78">
                  <c:v>59.119294427407404</c:v>
                </c:pt>
                <c:pt idx="79">
                  <c:v>58.917460352856963</c:v>
                </c:pt>
                <c:pt idx="80">
                  <c:v>58.718167438031166</c:v>
                </c:pt>
                <c:pt idx="81">
                  <c:v>58.521262223437084</c:v>
                </c:pt>
                <c:pt idx="82">
                  <c:v>58.326597877886748</c:v>
                </c:pt>
                <c:pt idx="83">
                  <c:v>58.134034344075317</c:v>
                </c:pt>
                <c:pt idx="84">
                  <c:v>57.943438398845153</c:v>
                </c:pt>
                <c:pt idx="85">
                  <c:v>57.754683643177444</c:v>
                </c:pt>
                <c:pt idx="86">
                  <c:v>57.567650435068785</c:v>
                </c:pt>
                <c:pt idx="87">
                  <c:v>57.382225776738835</c:v>
                </c:pt>
                <c:pt idx="88">
                  <c:v>57.198303166075434</c:v>
                </c:pt>
                <c:pt idx="89">
                  <c:v>57.015782420847209</c:v>
                </c:pt>
                <c:pt idx="90">
                  <c:v>56.834569482993743</c:v>
                </c:pt>
                <c:pt idx="91">
                  <c:v>56.654576209226541</c:v>
                </c:pt>
                <c:pt idx="92">
                  <c:v>56.475720153230924</c:v>
                </c:pt>
                <c:pt idx="93">
                  <c:v>56.297924343935065</c:v>
                </c:pt>
                <c:pt idx="94">
                  <c:v>56.121117063597502</c:v>
                </c:pt>
                <c:pt idx="95">
                  <c:v>55.945231628845576</c:v>
                </c:pt>
                <c:pt idx="96">
                  <c:v>55.770206177263397</c:v>
                </c:pt>
                <c:pt idx="97">
                  <c:v>55.59598346166824</c:v>
                </c:pt>
                <c:pt idx="98">
                  <c:v>55.422510653818733</c:v>
                </c:pt>
                <c:pt idx="99">
                  <c:v>55.249739158956714</c:v>
                </c:pt>
                <c:pt idx="100">
                  <c:v>55.077624442288595</c:v>
                </c:pt>
                <c:pt idx="101">
                  <c:v>54.906125868253</c:v>
                </c:pt>
                <c:pt idx="102">
                  <c:v>54.735206553189855</c:v>
                </c:pt>
                <c:pt idx="103">
                  <c:v>54.564833231816529</c:v>
                </c:pt>
                <c:pt idx="104">
                  <c:v>54.394976137718857</c:v>
                </c:pt>
                <c:pt idx="105">
                  <c:v>54.225608897872647</c:v>
                </c:pt>
                <c:pt idx="106">
                  <c:v>54.056708441018117</c:v>
                </c:pt>
                <c:pt idx="107">
                  <c:v>53.888254919506124</c:v>
                </c:pt>
                <c:pt idx="108">
                  <c:v>53.720231644015762</c:v>
                </c:pt>
                <c:pt idx="109">
                  <c:v>53.552625030300469</c:v>
                </c:pt>
                <c:pt idx="110">
                  <c:v>53.385424556846694</c:v>
                </c:pt>
                <c:pt idx="111">
                  <c:v>53.218622732020449</c:v>
                </c:pt>
                <c:pt idx="112">
                  <c:v>53.052215068926685</c:v>
                </c:pt>
                <c:pt idx="113">
                  <c:v>52.886200065810606</c:v>
                </c:pt>
                <c:pt idx="114">
                  <c:v>52.720579189386562</c:v>
                </c:pt>
                <c:pt idx="115">
                  <c:v>52.555356857990297</c:v>
                </c:pt>
                <c:pt idx="116">
                  <c:v>52.390540420916885</c:v>
                </c:pt>
                <c:pt idx="117">
                  <c:v>52.226140129740685</c:v>
                </c:pt>
                <c:pt idx="118">
                  <c:v>52.062169096826864</c:v>
                </c:pt>
                <c:pt idx="119">
                  <c:v>51.898643235662149</c:v>
                </c:pt>
                <c:pt idx="120">
                  <c:v>51.735581177081613</c:v>
                </c:pt>
                <c:pt idx="121">
                  <c:v>51.573004154991942</c:v>
                </c:pt>
                <c:pt idx="122">
                  <c:v>51.410935854836893</c:v>
                </c:pt>
                <c:pt idx="123">
                  <c:v>51.24940221787849</c:v>
                </c:pt>
                <c:pt idx="124">
                  <c:v>51.088431194447615</c:v>
                </c:pt>
                <c:pt idx="125">
                  <c:v>50.928052439723004</c:v>
                </c:pt>
                <c:pt idx="126">
                  <c:v>50.768296946410082</c:v>
                </c:pt>
                <c:pt idx="127">
                  <c:v>50.609196609982043</c:v>
                </c:pt>
                <c:pt idx="128">
                  <c:v>50.450783723980436</c:v>
                </c:pt>
                <c:pt idx="129">
                  <c:v>50.293090405291331</c:v>
                </c:pt>
                <c:pt idx="130">
                  <c:v>50.136147952324187</c:v>
                </c:pt>
                <c:pt idx="131">
                  <c:v>49.979986142584892</c:v>
                </c:pt>
                <c:pt idx="132">
                  <c:v>49.824632480156112</c:v>
                </c:pt>
                <c:pt idx="133">
                  <c:v>49.670111407913652</c:v>
                </c:pt>
                <c:pt idx="134">
                  <c:v>49.51644350368484</c:v>
                </c:pt>
                <c:pt idx="135">
                  <c:v>49.363644683692819</c:v>
                </c:pt>
                <c:pt idx="136">
                  <c:v>49.211725440178014</c:v>
                </c:pt>
                <c:pt idx="137">
                  <c:v>49.060690142660434</c:v>
                </c:pt>
                <c:pt idx="138">
                  <c:v>48.910536433531547</c:v>
                </c:pt>
                <c:pt idx="139">
                  <c:v>48.761254748210121</c:v>
                </c:pt>
                <c:pt idx="140">
                  <c:v>48.612827987734875</c:v>
                </c:pt>
                <c:pt idx="141">
                  <c:v>48.465231367302877</c:v>
                </c:pt>
                <c:pt idx="142">
                  <c:v>48.318432457980336</c:v>
                </c:pt>
                <c:pt idx="143">
                  <c:v>48.172391430885092</c:v>
                </c:pt>
                <c:pt idx="144">
                  <c:v>48.027061504028708</c:v>
                </c:pt>
                <c:pt idx="145">
                  <c:v>47.882389582324713</c:v>
                </c:pt>
                <c:pt idx="146">
                  <c:v>47.738317071733654</c:v>
                </c:pt>
                <c:pt idx="147">
                  <c:v>47.594780839863859</c:v>
                </c:pt>
                <c:pt idx="148">
                  <c:v>47.451714288263368</c:v>
                </c:pt>
                <c:pt idx="149">
                  <c:v>47.309048496673334</c:v>
                </c:pt>
                <c:pt idx="150">
                  <c:v>47.166713397019343</c:v>
                </c:pt>
                <c:pt idx="151">
                  <c:v>47.024638935016654</c:v>
                </c:pt>
                <c:pt idx="152">
                  <c:v>46.882756179841614</c:v>
                </c:pt>
                <c:pt idx="153">
                  <c:v>46.740998347043444</c:v>
                </c:pt>
                <c:pt idx="154">
                  <c:v>46.599301706244106</c:v>
                </c:pt>
                <c:pt idx="155">
                  <c:v>46.457606352603676</c:v>
                </c:pt>
                <c:pt idx="156">
                  <c:v>46.315856828893764</c:v>
                </c:pt>
                <c:pt idx="157">
                  <c:v>46.174002592735498</c:v>
                </c:pt>
                <c:pt idx="158">
                  <c:v>46.031998330625981</c:v>
                </c:pt>
                <c:pt idx="159">
                  <c:v>45.889804126426284</c:v>
                </c:pt>
                <c:pt idx="160">
                  <c:v>45.747385496780431</c:v>
                </c:pt>
                <c:pt idx="161">
                  <c:v>45.604713309380735</c:v>
                </c:pt>
                <c:pt idx="162">
                  <c:v>45.461763602109677</c:v>
                </c:pt>
                <c:pt idx="163">
                  <c:v>45.31851732198718</c:v>
                </c:pt>
                <c:pt idx="164">
                  <c:v>45.174960002709682</c:v>
                </c:pt>
                <c:pt idx="165">
                  <c:v>45.031081398598864</c:v>
                </c:pt>
                <c:pt idx="166">
                  <c:v>44.886875091202455</c:v>
                </c:pt>
                <c:pt idx="167">
                  <c:v>44.742338082821469</c:v>
                </c:pt>
                <c:pt idx="168">
                  <c:v>44.597470389064874</c:v>
                </c:pt>
                <c:pt idx="169">
                  <c:v>44.452274640309298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70.882999999999996</c:v>
                </c:pt>
                <c:pt idx="1">
                  <c:v>70.417000000000002</c:v>
                </c:pt>
                <c:pt idx="2">
                  <c:v>71.216999999999999</c:v>
                </c:pt>
                <c:pt idx="3">
                  <c:v>71.233000000000004</c:v>
                </c:pt>
                <c:pt idx="4">
                  <c:v>67.433000000000007</c:v>
                </c:pt>
                <c:pt idx="5">
                  <c:v>69.582999999999998</c:v>
                </c:pt>
                <c:pt idx="6">
                  <c:v>69.150000000000006</c:v>
                </c:pt>
                <c:pt idx="7">
                  <c:v>70.832999999999998</c:v>
                </c:pt>
                <c:pt idx="8">
                  <c:v>71.900000000000006</c:v>
                </c:pt>
                <c:pt idx="9">
                  <c:v>69.900000000000006</c:v>
                </c:pt>
                <c:pt idx="10">
                  <c:v>71.382999999999996</c:v>
                </c:pt>
                <c:pt idx="11">
                  <c:v>68.483000000000004</c:v>
                </c:pt>
                <c:pt idx="12">
                  <c:v>70.75</c:v>
                </c:pt>
                <c:pt idx="13">
                  <c:v>70.7</c:v>
                </c:pt>
                <c:pt idx="14">
                  <c:v>70.183000000000007</c:v>
                </c:pt>
                <c:pt idx="15">
                  <c:v>70.966999999999999</c:v>
                </c:pt>
                <c:pt idx="16">
                  <c:v>68.117000000000004</c:v>
                </c:pt>
                <c:pt idx="17">
                  <c:v>71.417000000000002</c:v>
                </c:pt>
                <c:pt idx="18">
                  <c:v>71.117000000000004</c:v>
                </c:pt>
                <c:pt idx="19">
                  <c:v>69.55</c:v>
                </c:pt>
                <c:pt idx="20">
                  <c:v>72.5</c:v>
                </c:pt>
                <c:pt idx="21">
                  <c:v>71.150000000000006</c:v>
                </c:pt>
                <c:pt idx="22">
                  <c:v>73.582999999999998</c:v>
                </c:pt>
                <c:pt idx="23">
                  <c:v>71.8</c:v>
                </c:pt>
                <c:pt idx="24">
                  <c:v>72.566999999999993</c:v>
                </c:pt>
                <c:pt idx="25">
                  <c:v>74.316999999999993</c:v>
                </c:pt>
                <c:pt idx="26">
                  <c:v>71.433000000000007</c:v>
                </c:pt>
                <c:pt idx="27">
                  <c:v>71.25</c:v>
                </c:pt>
                <c:pt idx="28">
                  <c:v>72.882999999999996</c:v>
                </c:pt>
                <c:pt idx="29">
                  <c:v>72.917000000000002</c:v>
                </c:pt>
                <c:pt idx="30">
                  <c:v>75.233000000000004</c:v>
                </c:pt>
                <c:pt idx="31">
                  <c:v>76.832999999999998</c:v>
                </c:pt>
                <c:pt idx="32">
                  <c:v>75.766999999999996</c:v>
                </c:pt>
                <c:pt idx="33">
                  <c:v>77.917000000000002</c:v>
                </c:pt>
                <c:pt idx="34">
                  <c:v>81.5</c:v>
                </c:pt>
                <c:pt idx="35">
                  <c:v>82.5</c:v>
                </c:pt>
                <c:pt idx="36">
                  <c:v>85.033000000000001</c:v>
                </c:pt>
                <c:pt idx="37">
                  <c:v>85.8</c:v>
                </c:pt>
                <c:pt idx="38">
                  <c:v>89.8</c:v>
                </c:pt>
                <c:pt idx="39">
                  <c:v>94.15</c:v>
                </c:pt>
                <c:pt idx="40">
                  <c:v>99.9</c:v>
                </c:pt>
                <c:pt idx="41">
                  <c:v>107.083</c:v>
                </c:pt>
                <c:pt idx="42">
                  <c:v>120.4</c:v>
                </c:pt>
                <c:pt idx="43">
                  <c:v>135.44999999999999</c:v>
                </c:pt>
                <c:pt idx="44">
                  <c:v>151.167</c:v>
                </c:pt>
                <c:pt idx="45">
                  <c:v>170.53299999999999</c:v>
                </c:pt>
                <c:pt idx="46">
                  <c:v>187.4</c:v>
                </c:pt>
                <c:pt idx="47">
                  <c:v>203.983</c:v>
                </c:pt>
                <c:pt idx="48">
                  <c:v>215.583</c:v>
                </c:pt>
                <c:pt idx="49">
                  <c:v>225.31700000000001</c:v>
                </c:pt>
                <c:pt idx="50">
                  <c:v>230.18299999999999</c:v>
                </c:pt>
                <c:pt idx="51">
                  <c:v>231.43299999999999</c:v>
                </c:pt>
                <c:pt idx="52">
                  <c:v>227.767</c:v>
                </c:pt>
                <c:pt idx="53">
                  <c:v>216.1</c:v>
                </c:pt>
                <c:pt idx="54">
                  <c:v>190.6</c:v>
                </c:pt>
                <c:pt idx="55">
                  <c:v>151.75</c:v>
                </c:pt>
                <c:pt idx="56">
                  <c:v>103.56699999999999</c:v>
                </c:pt>
                <c:pt idx="57">
                  <c:v>76.5</c:v>
                </c:pt>
                <c:pt idx="58">
                  <c:v>67.867000000000004</c:v>
                </c:pt>
                <c:pt idx="59">
                  <c:v>68.066999999999993</c:v>
                </c:pt>
                <c:pt idx="60">
                  <c:v>66.8</c:v>
                </c:pt>
                <c:pt idx="61">
                  <c:v>69.082999999999998</c:v>
                </c:pt>
                <c:pt idx="62">
                  <c:v>68.882999999999996</c:v>
                </c:pt>
                <c:pt idx="63">
                  <c:v>71.016999999999996</c:v>
                </c:pt>
                <c:pt idx="64">
                  <c:v>74.8</c:v>
                </c:pt>
                <c:pt idx="65">
                  <c:v>78.650000000000006</c:v>
                </c:pt>
                <c:pt idx="66">
                  <c:v>85.05</c:v>
                </c:pt>
                <c:pt idx="67">
                  <c:v>90.983000000000004</c:v>
                </c:pt>
                <c:pt idx="68">
                  <c:v>103.633</c:v>
                </c:pt>
                <c:pt idx="69">
                  <c:v>117.55</c:v>
                </c:pt>
                <c:pt idx="70">
                  <c:v>128.483</c:v>
                </c:pt>
                <c:pt idx="71">
                  <c:v>141.30000000000001</c:v>
                </c:pt>
                <c:pt idx="72">
                  <c:v>152.46700000000001</c:v>
                </c:pt>
                <c:pt idx="73">
                  <c:v>159.81700000000001</c:v>
                </c:pt>
                <c:pt idx="74">
                  <c:v>167.18299999999999</c:v>
                </c:pt>
                <c:pt idx="75">
                  <c:v>167.6</c:v>
                </c:pt>
                <c:pt idx="76">
                  <c:v>164.11699999999999</c:v>
                </c:pt>
                <c:pt idx="77">
                  <c:v>154.38300000000001</c:v>
                </c:pt>
                <c:pt idx="78">
                  <c:v>131.233</c:v>
                </c:pt>
                <c:pt idx="79">
                  <c:v>104.35</c:v>
                </c:pt>
                <c:pt idx="80">
                  <c:v>78.966999999999999</c:v>
                </c:pt>
                <c:pt idx="81">
                  <c:v>64.216999999999999</c:v>
                </c:pt>
                <c:pt idx="82">
                  <c:v>58.417000000000002</c:v>
                </c:pt>
                <c:pt idx="83">
                  <c:v>56.116999999999997</c:v>
                </c:pt>
                <c:pt idx="84">
                  <c:v>55.883000000000003</c:v>
                </c:pt>
                <c:pt idx="85">
                  <c:v>58.067</c:v>
                </c:pt>
                <c:pt idx="86">
                  <c:v>57.017000000000003</c:v>
                </c:pt>
                <c:pt idx="87">
                  <c:v>55.85</c:v>
                </c:pt>
                <c:pt idx="88">
                  <c:v>55.9</c:v>
                </c:pt>
                <c:pt idx="89">
                  <c:v>56.033000000000001</c:v>
                </c:pt>
                <c:pt idx="90">
                  <c:v>55.366999999999997</c:v>
                </c:pt>
                <c:pt idx="91">
                  <c:v>56.667000000000002</c:v>
                </c:pt>
                <c:pt idx="92">
                  <c:v>55.9</c:v>
                </c:pt>
                <c:pt idx="93">
                  <c:v>56.167000000000002</c:v>
                </c:pt>
                <c:pt idx="94">
                  <c:v>58.582999999999998</c:v>
                </c:pt>
                <c:pt idx="95">
                  <c:v>56.1</c:v>
                </c:pt>
                <c:pt idx="96">
                  <c:v>56.633000000000003</c:v>
                </c:pt>
                <c:pt idx="97">
                  <c:v>56.267000000000003</c:v>
                </c:pt>
                <c:pt idx="98">
                  <c:v>56.283000000000001</c:v>
                </c:pt>
                <c:pt idx="99">
                  <c:v>55.9</c:v>
                </c:pt>
                <c:pt idx="100">
                  <c:v>59</c:v>
                </c:pt>
                <c:pt idx="101">
                  <c:v>57.15</c:v>
                </c:pt>
                <c:pt idx="102">
                  <c:v>55.65</c:v>
                </c:pt>
                <c:pt idx="103">
                  <c:v>53.966999999999999</c:v>
                </c:pt>
                <c:pt idx="104">
                  <c:v>53.75</c:v>
                </c:pt>
                <c:pt idx="105">
                  <c:v>55.283000000000001</c:v>
                </c:pt>
                <c:pt idx="106">
                  <c:v>54.466999999999999</c:v>
                </c:pt>
                <c:pt idx="107">
                  <c:v>60.15</c:v>
                </c:pt>
                <c:pt idx="108">
                  <c:v>59.05</c:v>
                </c:pt>
                <c:pt idx="109">
                  <c:v>62.2</c:v>
                </c:pt>
                <c:pt idx="110">
                  <c:v>67.216999999999999</c:v>
                </c:pt>
                <c:pt idx="111">
                  <c:v>71.667000000000002</c:v>
                </c:pt>
                <c:pt idx="112">
                  <c:v>75.533000000000001</c:v>
                </c:pt>
                <c:pt idx="113">
                  <c:v>77.849999999999994</c:v>
                </c:pt>
                <c:pt idx="114">
                  <c:v>77.183000000000007</c:v>
                </c:pt>
                <c:pt idx="115">
                  <c:v>76.150000000000006</c:v>
                </c:pt>
                <c:pt idx="116">
                  <c:v>73.25</c:v>
                </c:pt>
                <c:pt idx="117">
                  <c:v>67.933000000000007</c:v>
                </c:pt>
                <c:pt idx="118">
                  <c:v>62.15</c:v>
                </c:pt>
                <c:pt idx="119">
                  <c:v>57.982999999999997</c:v>
                </c:pt>
                <c:pt idx="120">
                  <c:v>54.25</c:v>
                </c:pt>
                <c:pt idx="121">
                  <c:v>50.9</c:v>
                </c:pt>
                <c:pt idx="122">
                  <c:v>50.933</c:v>
                </c:pt>
                <c:pt idx="123">
                  <c:v>49.116999999999997</c:v>
                </c:pt>
                <c:pt idx="124">
                  <c:v>50.1</c:v>
                </c:pt>
                <c:pt idx="125">
                  <c:v>49.6</c:v>
                </c:pt>
                <c:pt idx="126">
                  <c:v>50.417000000000002</c:v>
                </c:pt>
                <c:pt idx="127">
                  <c:v>52</c:v>
                </c:pt>
                <c:pt idx="128">
                  <c:v>49.1</c:v>
                </c:pt>
                <c:pt idx="129">
                  <c:v>49.917000000000002</c:v>
                </c:pt>
                <c:pt idx="130">
                  <c:v>49.85</c:v>
                </c:pt>
                <c:pt idx="131">
                  <c:v>50.65</c:v>
                </c:pt>
                <c:pt idx="132">
                  <c:v>48.866999999999997</c:v>
                </c:pt>
                <c:pt idx="133">
                  <c:v>50.383000000000003</c:v>
                </c:pt>
                <c:pt idx="134">
                  <c:v>48.1</c:v>
                </c:pt>
                <c:pt idx="135">
                  <c:v>49.582999999999998</c:v>
                </c:pt>
                <c:pt idx="136">
                  <c:v>49.317</c:v>
                </c:pt>
                <c:pt idx="137">
                  <c:v>48.783000000000001</c:v>
                </c:pt>
                <c:pt idx="138">
                  <c:v>48.95</c:v>
                </c:pt>
                <c:pt idx="139">
                  <c:v>53.082999999999998</c:v>
                </c:pt>
                <c:pt idx="140">
                  <c:v>50.283000000000001</c:v>
                </c:pt>
                <c:pt idx="141">
                  <c:v>55.933</c:v>
                </c:pt>
                <c:pt idx="142">
                  <c:v>58.317</c:v>
                </c:pt>
                <c:pt idx="143">
                  <c:v>58.616999999999997</c:v>
                </c:pt>
                <c:pt idx="144">
                  <c:v>62.8</c:v>
                </c:pt>
                <c:pt idx="145">
                  <c:v>62.567</c:v>
                </c:pt>
                <c:pt idx="146">
                  <c:v>62.216999999999999</c:v>
                </c:pt>
                <c:pt idx="147">
                  <c:v>56.567</c:v>
                </c:pt>
                <c:pt idx="148">
                  <c:v>53.6</c:v>
                </c:pt>
                <c:pt idx="149">
                  <c:v>50.767000000000003</c:v>
                </c:pt>
                <c:pt idx="150">
                  <c:v>47.732999999999997</c:v>
                </c:pt>
                <c:pt idx="151">
                  <c:v>45.5</c:v>
                </c:pt>
                <c:pt idx="152">
                  <c:v>49</c:v>
                </c:pt>
                <c:pt idx="153">
                  <c:v>46.317</c:v>
                </c:pt>
                <c:pt idx="154">
                  <c:v>46.517000000000003</c:v>
                </c:pt>
                <c:pt idx="155">
                  <c:v>45.067</c:v>
                </c:pt>
                <c:pt idx="156">
                  <c:v>45.616999999999997</c:v>
                </c:pt>
                <c:pt idx="157">
                  <c:v>46.95</c:v>
                </c:pt>
                <c:pt idx="158">
                  <c:v>45.85</c:v>
                </c:pt>
                <c:pt idx="159">
                  <c:v>43.85</c:v>
                </c:pt>
                <c:pt idx="160">
                  <c:v>48.25</c:v>
                </c:pt>
                <c:pt idx="161">
                  <c:v>45.366999999999997</c:v>
                </c:pt>
                <c:pt idx="162">
                  <c:v>45.95</c:v>
                </c:pt>
                <c:pt idx="163">
                  <c:v>44.933</c:v>
                </c:pt>
                <c:pt idx="164">
                  <c:v>45.183</c:v>
                </c:pt>
                <c:pt idx="165">
                  <c:v>44.45</c:v>
                </c:pt>
                <c:pt idx="166">
                  <c:v>43.767000000000003</c:v>
                </c:pt>
                <c:pt idx="167">
                  <c:v>46.9</c:v>
                </c:pt>
                <c:pt idx="168">
                  <c:v>45.366999999999997</c:v>
                </c:pt>
                <c:pt idx="169">
                  <c:v>45.517000000000003</c:v>
                </c:pt>
                <c:pt idx="170">
                  <c:v>45.533000000000001</c:v>
                </c:pt>
                <c:pt idx="171">
                  <c:v>42.917000000000002</c:v>
                </c:pt>
                <c:pt idx="172">
                  <c:v>44.567</c:v>
                </c:pt>
                <c:pt idx="173">
                  <c:v>47.433</c:v>
                </c:pt>
                <c:pt idx="174">
                  <c:v>45.466999999999999</c:v>
                </c:pt>
                <c:pt idx="175">
                  <c:v>45.783000000000001</c:v>
                </c:pt>
                <c:pt idx="176">
                  <c:v>44.482999999999997</c:v>
                </c:pt>
                <c:pt idx="177">
                  <c:v>45.3</c:v>
                </c:pt>
                <c:pt idx="178">
                  <c:v>46.332999999999998</c:v>
                </c:pt>
                <c:pt idx="179">
                  <c:v>45.25</c:v>
                </c:pt>
                <c:pt idx="180">
                  <c:v>44.966999999999999</c:v>
                </c:pt>
                <c:pt idx="181">
                  <c:v>41.982999999999997</c:v>
                </c:pt>
                <c:pt idx="182">
                  <c:v>44.85</c:v>
                </c:pt>
                <c:pt idx="183">
                  <c:v>43.6</c:v>
                </c:pt>
                <c:pt idx="184">
                  <c:v>44.2</c:v>
                </c:pt>
                <c:pt idx="185">
                  <c:v>44.582999999999998</c:v>
                </c:pt>
                <c:pt idx="186">
                  <c:v>45.466999999999999</c:v>
                </c:pt>
                <c:pt idx="187">
                  <c:v>43.917000000000002</c:v>
                </c:pt>
                <c:pt idx="188">
                  <c:v>43.332999999999998</c:v>
                </c:pt>
                <c:pt idx="189">
                  <c:v>41.567</c:v>
                </c:pt>
                <c:pt idx="190">
                  <c:v>44.9</c:v>
                </c:pt>
                <c:pt idx="191">
                  <c:v>43.433</c:v>
                </c:pt>
                <c:pt idx="192">
                  <c:v>44.783000000000001</c:v>
                </c:pt>
                <c:pt idx="193">
                  <c:v>42.433</c:v>
                </c:pt>
                <c:pt idx="194">
                  <c:v>43.232999999999997</c:v>
                </c:pt>
                <c:pt idx="195">
                  <c:v>42.2</c:v>
                </c:pt>
                <c:pt idx="196">
                  <c:v>43.732999999999997</c:v>
                </c:pt>
                <c:pt idx="197">
                  <c:v>42.65</c:v>
                </c:pt>
                <c:pt idx="198">
                  <c:v>44.216999999999999</c:v>
                </c:pt>
                <c:pt idx="199">
                  <c:v>44.65</c:v>
                </c:pt>
                <c:pt idx="200">
                  <c:v>44.85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68.760050418678276</c:v>
                </c:pt>
                <c:pt idx="1">
                  <c:v>68.968183079513281</c:v>
                </c:pt>
                <c:pt idx="2">
                  <c:v>69.175390746779115</c:v>
                </c:pt>
                <c:pt idx="3">
                  <c:v>69.38144126812783</c:v>
                </c:pt>
                <c:pt idx="4">
                  <c:v>69.586070863454964</c:v>
                </c:pt>
                <c:pt idx="5">
                  <c:v>69.788981274020429</c:v>
                </c:pt>
                <c:pt idx="6">
                  <c:v>69.989836888848288</c:v>
                </c:pt>
                <c:pt idx="7">
                  <c:v>70.188261919475949</c:v>
                </c:pt>
                <c:pt idx="8">
                  <c:v>70.383837723486735</c:v>
                </c:pt>
                <c:pt idx="9">
                  <c:v>70.576100421430652</c:v>
                </c:pt>
                <c:pt idx="10">
                  <c:v>70.764539020749723</c:v>
                </c:pt>
                <c:pt idx="11">
                  <c:v>70.948594370908438</c:v>
                </c:pt>
                <c:pt idx="12">
                  <c:v>71.127659453201574</c:v>
                </c:pt>
                <c:pt idx="13">
                  <c:v>71.301081799163967</c:v>
                </c:pt>
                <c:pt idx="14">
                  <c:v>71.468169297304371</c:v>
                </c:pt>
                <c:pt idx="15">
                  <c:v>71.628201381957751</c:v>
                </c:pt>
                <c:pt idx="16">
                  <c:v>71.780448728622048</c:v>
                </c:pt>
                <c:pt idx="17">
                  <c:v>71.924206274091333</c:v>
                </c:pt>
                <c:pt idx="18">
                  <c:v>72.058846838392284</c:v>
                </c:pt>
                <c:pt idx="19">
                  <c:v>72.183906066851634</c:v>
                </c:pt>
                <c:pt idx="20">
                  <c:v>72.29921402904067</c:v>
                </c:pt>
                <c:pt idx="21">
                  <c:v>72.405094707318739</c:v>
                </c:pt>
                <c:pt idx="22">
                  <c:v>72.502661679233356</c:v>
                </c:pt>
                <c:pt idx="23">
                  <c:v>72.594246092823198</c:v>
                </c:pt>
                <c:pt idx="24">
                  <c:v>72.684000571389859</c:v>
                </c:pt>
                <c:pt idx="25">
                  <c:v>72.778728274313039</c:v>
                </c:pt>
                <c:pt idx="26">
                  <c:v>72.888987446761959</c:v>
                </c:pt>
                <c:pt idx="27">
                  <c:v>73.030515013233369</c:v>
                </c:pt>
                <c:pt idx="28">
                  <c:v>73.225994034259401</c:v>
                </c:pt>
                <c:pt idx="29">
                  <c:v>73.507154901090487</c:v>
                </c:pt>
                <c:pt idx="30">
                  <c:v>73.917145429179669</c:v>
                </c:pt>
                <c:pt idx="31">
                  <c:v>74.513028906286181</c:v>
                </c:pt>
                <c:pt idx="32">
                  <c:v>75.368173499325906</c:v>
                </c:pt>
                <c:pt idx="33">
                  <c:v>76.574188100284999</c:v>
                </c:pt>
                <c:pt idx="34">
                  <c:v>78.241951808977092</c:v>
                </c:pt>
                <c:pt idx="35">
                  <c:v>80.501196504071032</c:v>
                </c:pt>
                <c:pt idx="36">
                  <c:v>83.498059558979193</c:v>
                </c:pt>
                <c:pt idx="37">
                  <c:v>87.390054567583206</c:v>
                </c:pt>
                <c:pt idx="38">
                  <c:v>92.338037619259794</c:v>
                </c:pt>
                <c:pt idx="39">
                  <c:v>98.494992269197525</c:v>
                </c:pt>
                <c:pt idx="40">
                  <c:v>105.99181930864302</c:v>
                </c:pt>
                <c:pt idx="41">
                  <c:v>114.92077733511148</c:v>
                </c:pt>
                <c:pt idx="42">
                  <c:v>125.31773121742145</c:v>
                </c:pt>
                <c:pt idx="43">
                  <c:v>137.14485762232184</c:v>
                </c:pt>
                <c:pt idx="44">
                  <c:v>150.27583829964192</c:v>
                </c:pt>
                <c:pt idx="45">
                  <c:v>164.48569703540787</c:v>
                </c:pt>
                <c:pt idx="46">
                  <c:v>179.44671775228827</c:v>
                </c:pt>
                <c:pt idx="47">
                  <c:v>194.72693868687307</c:v>
                </c:pt>
                <c:pt idx="48">
                  <c:v>209.76458147543374</c:v>
                </c:pt>
                <c:pt idx="49">
                  <c:v>223.72194932255104</c:v>
                </c:pt>
                <c:pt idx="50">
                  <c:v>235.03358637754678</c:v>
                </c:pt>
                <c:pt idx="51">
                  <c:v>240.64847816302347</c:v>
                </c:pt>
                <c:pt idx="52">
                  <c:v>235.85799403390968</c:v>
                </c:pt>
                <c:pt idx="53">
                  <c:v>216.43498617573175</c:v>
                </c:pt>
                <c:pt idx="54">
                  <c:v>183.00482886532617</c:v>
                </c:pt>
                <c:pt idx="55">
                  <c:v>143.3429150138009</c:v>
                </c:pt>
                <c:pt idx="56">
                  <c:v>108.38753354885786</c:v>
                </c:pt>
                <c:pt idx="57">
                  <c:v>85.051358843001907</c:v>
                </c:pt>
                <c:pt idx="58">
                  <c:v>73.259376420617471</c:v>
                </c:pt>
                <c:pt idx="59">
                  <c:v>68.950853547772951</c:v>
                </c:pt>
                <c:pt idx="60">
                  <c:v>68.244346695783591</c:v>
                </c:pt>
                <c:pt idx="61">
                  <c:v>69.075142304883371</c:v>
                </c:pt>
                <c:pt idx="62">
                  <c:v>70.775372364841118</c:v>
                </c:pt>
                <c:pt idx="63">
                  <c:v>73.295631062579787</c:v>
                </c:pt>
                <c:pt idx="64">
                  <c:v>76.773766357913942</c:v>
                </c:pt>
                <c:pt idx="65">
                  <c:v>81.381344236370069</c:v>
                </c:pt>
                <c:pt idx="66">
                  <c:v>87.271600135415198</c:v>
                </c:pt>
                <c:pt idx="67">
                  <c:v>94.548494508624927</c:v>
                </c:pt>
                <c:pt idx="68">
                  <c:v>103.23762178692775</c:v>
                </c:pt>
                <c:pt idx="69">
                  <c:v>113.25877763968789</c:v>
                </c:pt>
                <c:pt idx="70">
                  <c:v>124.40359192648837</c:v>
                </c:pt>
                <c:pt idx="71">
                  <c:v>136.31717665623657</c:v>
                </c:pt>
                <c:pt idx="72">
                  <c:v>148.45841862173131</c:v>
                </c:pt>
                <c:pt idx="73">
                  <c:v>159.94905262110524</c:v>
                </c:pt>
                <c:pt idx="74">
                  <c:v>169.17694703155354</c:v>
                </c:pt>
                <c:pt idx="75">
                  <c:v>173.29533461935119</c:v>
                </c:pt>
                <c:pt idx="76">
                  <c:v>168.56323444989127</c:v>
                </c:pt>
                <c:pt idx="77">
                  <c:v>152.67542047118258</c:v>
                </c:pt>
                <c:pt idx="78">
                  <c:v>127.94250061507253</c:v>
                </c:pt>
                <c:pt idx="79">
                  <c:v>101.40999194174472</c:v>
                </c:pt>
                <c:pt idx="80">
                  <c:v>80.387229799263949</c:v>
                </c:pt>
                <c:pt idx="81">
                  <c:v>67.799305179762385</c:v>
                </c:pt>
                <c:pt idx="82">
                  <c:v>62.007723212094696</c:v>
                </c:pt>
                <c:pt idx="83">
                  <c:v>59.880021464342832</c:v>
                </c:pt>
                <c:pt idx="84">
                  <c:v>59.163327920430397</c:v>
                </c:pt>
                <c:pt idx="85">
                  <c:v>58.846114182589844</c:v>
                </c:pt>
                <c:pt idx="86">
                  <c:v>58.61394638027928</c:v>
                </c:pt>
                <c:pt idx="87">
                  <c:v>58.396333730038783</c:v>
                </c:pt>
                <c:pt idx="88">
                  <c:v>58.181596852339716</c:v>
                </c:pt>
                <c:pt idx="89">
                  <c:v>57.968233169465208</c:v>
                </c:pt>
                <c:pt idx="90">
                  <c:v>57.756034194662924</c:v>
                </c:pt>
                <c:pt idx="91">
                  <c:v>57.544917858454454</c:v>
                </c:pt>
                <c:pt idx="92">
                  <c:v>57.334816712851783</c:v>
                </c:pt>
                <c:pt idx="93">
                  <c:v>57.1256728245584</c:v>
                </c:pt>
                <c:pt idx="94">
                  <c:v>56.917446642364034</c:v>
                </c:pt>
                <c:pt idx="95">
                  <c:v>56.710143896917522</c:v>
                </c:pt>
                <c:pt idx="96">
                  <c:v>56.503887929252457</c:v>
                </c:pt>
                <c:pt idx="97">
                  <c:v>56.299100379447708</c:v>
                </c:pt>
                <c:pt idx="98">
                  <c:v>56.096920109791931</c:v>
                </c:pt>
                <c:pt idx="99">
                  <c:v>55.900101430211095</c:v>
                </c:pt>
                <c:pt idx="100">
                  <c:v>55.714785686973748</c:v>
                </c:pt>
                <c:pt idx="101">
                  <c:v>55.55368990930566</c:v>
                </c:pt>
                <c:pt idx="102">
                  <c:v>55.441278753950428</c:v>
                </c:pt>
                <c:pt idx="103">
                  <c:v>55.421159871793769</c:v>
                </c:pt>
                <c:pt idx="104">
                  <c:v>55.564992134006353</c:v>
                </c:pt>
                <c:pt idx="105">
                  <c:v>55.980437050865355</c:v>
                </c:pt>
                <c:pt idx="106">
                  <c:v>56.813238778539976</c:v>
                </c:pt>
                <c:pt idx="107">
                  <c:v>58.235940512803332</c:v>
                </c:pt>
                <c:pt idx="108">
                  <c:v>60.413960247639338</c:v>
                </c:pt>
                <c:pt idx="109">
                  <c:v>63.440358544372984</c:v>
                </c:pt>
                <c:pt idx="110">
                  <c:v>67.23770929822129</c:v>
                </c:pt>
                <c:pt idx="111">
                  <c:v>71.447272545508739</c:v>
                </c:pt>
                <c:pt idx="112">
                  <c:v>75.366965741795354</c:v>
                </c:pt>
                <c:pt idx="113">
                  <c:v>78.037391448575278</c:v>
                </c:pt>
                <c:pt idx="114">
                  <c:v>78.544405488864328</c:v>
                </c:pt>
                <c:pt idx="115">
                  <c:v>76.458214210857022</c:v>
                </c:pt>
                <c:pt idx="116">
                  <c:v>72.145107910526221</c:v>
                </c:pt>
                <c:pt idx="117">
                  <c:v>66.679710355219825</c:v>
                </c:pt>
                <c:pt idx="118">
                  <c:v>61.354286541826006</c:v>
                </c:pt>
                <c:pt idx="119">
                  <c:v>57.109568222850001</c:v>
                </c:pt>
                <c:pt idx="120">
                  <c:v>54.258859246705711</c:v>
                </c:pt>
                <c:pt idx="121">
                  <c:v>52.601394143773859</c:v>
                </c:pt>
                <c:pt idx="122">
                  <c:v>51.727289740401204</c:v>
                </c:pt>
                <c:pt idx="123">
                  <c:v>51.267177606137594</c:v>
                </c:pt>
                <c:pt idx="124">
                  <c:v>50.987343929812177</c:v>
                </c:pt>
                <c:pt idx="125">
                  <c:v>50.773312542481555</c:v>
                </c:pt>
                <c:pt idx="126">
                  <c:v>50.580001345922909</c:v>
                </c:pt>
                <c:pt idx="127">
                  <c:v>50.392884718918467</c:v>
                </c:pt>
                <c:pt idx="128">
                  <c:v>50.20812396889081</c:v>
                </c:pt>
                <c:pt idx="129">
                  <c:v>50.024925213236777</c:v>
                </c:pt>
                <c:pt idx="130">
                  <c:v>49.843233872111895</c:v>
                </c:pt>
                <c:pt idx="131">
                  <c:v>49.663247999938882</c:v>
                </c:pt>
                <c:pt idx="132">
                  <c:v>49.485617193511615</c:v>
                </c:pt>
                <c:pt idx="133">
                  <c:v>49.31242222592207</c:v>
                </c:pt>
                <c:pt idx="134">
                  <c:v>49.149925909577568</c:v>
                </c:pt>
                <c:pt idx="135">
                  <c:v>49.015074244176674</c:v>
                </c:pt>
                <c:pt idx="136">
                  <c:v>48.948281318262083</c:v>
                </c:pt>
                <c:pt idx="137">
                  <c:v>49.03310879892917</c:v>
                </c:pt>
                <c:pt idx="138">
                  <c:v>49.415798231789282</c:v>
                </c:pt>
                <c:pt idx="139">
                  <c:v>50.303251765137688</c:v>
                </c:pt>
                <c:pt idx="140">
                  <c:v>51.905739284611549</c:v>
                </c:pt>
                <c:pt idx="141">
                  <c:v>54.303130323882037</c:v>
                </c:pt>
                <c:pt idx="142">
                  <c:v>57.272098582739403</c:v>
                </c:pt>
                <c:pt idx="143">
                  <c:v>60.195555684002429</c:v>
                </c:pt>
                <c:pt idx="144">
                  <c:v>62.197793794381674</c:v>
                </c:pt>
                <c:pt idx="145">
                  <c:v>62.523284817108816</c:v>
                </c:pt>
                <c:pt idx="146">
                  <c:v>60.955146295073227</c:v>
                </c:pt>
                <c:pt idx="147">
                  <c:v>57.964811974801165</c:v>
                </c:pt>
                <c:pt idx="148">
                  <c:v>54.457830544100837</c:v>
                </c:pt>
                <c:pt idx="149">
                  <c:v>51.301752298903438</c:v>
                </c:pt>
                <c:pt idx="150">
                  <c:v>48.973613921201988</c:v>
                </c:pt>
                <c:pt idx="151">
                  <c:v>47.512362949550806</c:v>
                </c:pt>
                <c:pt idx="152">
                  <c:v>46.698233150330402</c:v>
                </c:pt>
                <c:pt idx="153">
                  <c:v>46.263679716301681</c:v>
                </c:pt>
                <c:pt idx="154">
                  <c:v>46.010738050497892</c:v>
                </c:pt>
                <c:pt idx="155">
                  <c:v>45.829978534521608</c:v>
                </c:pt>
                <c:pt idx="156">
                  <c:v>45.673252028303821</c:v>
                </c:pt>
                <c:pt idx="157">
                  <c:v>45.523177643565873</c:v>
                </c:pt>
                <c:pt idx="158">
                  <c:v>45.374489673004788</c:v>
                </c:pt>
                <c:pt idx="159">
                  <c:v>45.225795660512674</c:v>
                </c:pt>
                <c:pt idx="160">
                  <c:v>45.076731967710352</c:v>
                </c:pt>
                <c:pt idx="161">
                  <c:v>44.92717042836756</c:v>
                </c:pt>
                <c:pt idx="162">
                  <c:v>44.777036063267758</c:v>
                </c:pt>
                <c:pt idx="163">
                  <c:v>44.626271940954716</c:v>
                </c:pt>
                <c:pt idx="164">
                  <c:v>44.474833090767646</c:v>
                </c:pt>
                <c:pt idx="165">
                  <c:v>44.322685090393897</c:v>
                </c:pt>
                <c:pt idx="166">
                  <c:v>44.169803206322989</c:v>
                </c:pt>
                <c:pt idx="167">
                  <c:v>44.016171534299851</c:v>
                </c:pt>
                <c:pt idx="168">
                  <c:v>43.861782103535745</c:v>
                </c:pt>
                <c:pt idx="169">
                  <c:v>43.706633967102178</c:v>
                </c:pt>
                <c:pt idx="170">
                  <c:v>43.550732302458776</c:v>
                </c:pt>
                <c:pt idx="171">
                  <c:v>43.394087541704373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68.760050415162638</c:v>
                </c:pt>
                <c:pt idx="1">
                  <c:v>68.968183070852191</c:v>
                </c:pt>
                <c:pt idx="2">
                  <c:v>69.17539072579558</c:v>
                </c:pt>
                <c:pt idx="3">
                  <c:v>69.381441218133276</c:v>
                </c:pt>
                <c:pt idx="4">
                  <c:v>69.586070746315116</c:v>
                </c:pt>
                <c:pt idx="5">
                  <c:v>69.788981004106986</c:v>
                </c:pt>
                <c:pt idx="6">
                  <c:v>69.989836277227525</c:v>
                </c:pt>
                <c:pt idx="7">
                  <c:v>70.188260556532626</c:v>
                </c:pt>
                <c:pt idx="8">
                  <c:v>70.38383473665165</c:v>
                </c:pt>
                <c:pt idx="9">
                  <c:v>70.576093984444711</c:v>
                </c:pt>
                <c:pt idx="10">
                  <c:v>70.764525378319377</c:v>
                </c:pt>
                <c:pt idx="11">
                  <c:v>70.948565936853527</c:v>
                </c:pt>
                <c:pt idx="12">
                  <c:v>71.12760117264115</c:v>
                </c:pt>
                <c:pt idx="13">
                  <c:v>71.300964323878475</c:v>
                </c:pt>
                <c:pt idx="14">
                  <c:v>71.467936430722972</c:v>
                </c:pt>
                <c:pt idx="15">
                  <c:v>71.627747434388965</c:v>
                </c:pt>
                <c:pt idx="16">
                  <c:v>71.779578482513472</c:v>
                </c:pt>
                <c:pt idx="17">
                  <c:v>71.922565622538315</c:v>
                </c:pt>
                <c:pt idx="18">
                  <c:v>72.055805053584507</c:v>
                </c:pt>
                <c:pt idx="19">
                  <c:v>72.178360084445217</c:v>
                </c:pt>
                <c:pt idx="20">
                  <c:v>72.289269909026459</c:v>
                </c:pt>
                <c:pt idx="21">
                  <c:v>72.387560259449799</c:v>
                </c:pt>
                <c:pt idx="22">
                  <c:v>72.472255930529471</c:v>
                </c:pt>
                <c:pt idx="23">
                  <c:v>72.54239508800201</c:v>
                </c:pt>
                <c:pt idx="24">
                  <c:v>72.597045178701805</c:v>
                </c:pt>
                <c:pt idx="25">
                  <c:v>72.635320157475391</c:v>
                </c:pt>
                <c:pt idx="26">
                  <c:v>72.656398638395984</c:v>
                </c:pt>
                <c:pt idx="27">
                  <c:v>72.659542473818718</c:v>
                </c:pt>
                <c:pt idx="28">
                  <c:v>72.644115172355058</c:v>
                </c:pt>
                <c:pt idx="29">
                  <c:v>72.609599495016653</c:v>
                </c:pt>
                <c:pt idx="30">
                  <c:v>72.555613526512857</c:v>
                </c:pt>
                <c:pt idx="31">
                  <c:v>72.481924513766586</c:v>
                </c:pt>
                <c:pt idx="32">
                  <c:v>72.388459801662648</c:v>
                </c:pt>
                <c:pt idx="33">
                  <c:v>72.275314279143515</c:v>
                </c:pt>
                <c:pt idx="34">
                  <c:v>72.142753875318192</c:v>
                </c:pt>
                <c:pt idx="35">
                  <c:v>71.991214809260981</c:v>
                </c:pt>
                <c:pt idx="36">
                  <c:v>71.821298488602864</c:v>
                </c:pt>
                <c:pt idx="37">
                  <c:v>71.633762157549384</c:v>
                </c:pt>
                <c:pt idx="38">
                  <c:v>71.429505599312989</c:v>
                </c:pt>
                <c:pt idx="39">
                  <c:v>71.209554385507516</c:v>
                </c:pt>
                <c:pt idx="40">
                  <c:v>70.975040321576643</c:v>
                </c:pt>
                <c:pt idx="41">
                  <c:v>70.727179851539489</c:v>
                </c:pt>
                <c:pt idx="42">
                  <c:v>70.467251250088935</c:v>
                </c:pt>
                <c:pt idx="43">
                  <c:v>70.196571442967993</c:v>
                </c:pt>
                <c:pt idx="44">
                  <c:v>69.916473259914213</c:v>
                </c:pt>
                <c:pt idx="45">
                  <c:v>69.628283844771772</c:v>
                </c:pt>
                <c:pt idx="46">
                  <c:v>69.333304834190827</c:v>
                </c:pt>
                <c:pt idx="47">
                  <c:v>69.032794781014402</c:v>
                </c:pt>
                <c:pt idx="48">
                  <c:v>68.727954152785955</c:v>
                </c:pt>
                <c:pt idx="49">
                  <c:v>68.419913090817047</c:v>
                </c:pt>
                <c:pt idx="50">
                  <c:v>68.109721980253298</c:v>
                </c:pt>
                <c:pt idx="51">
                  <c:v>67.798344763606153</c:v>
                </c:pt>
                <c:pt idx="52">
                  <c:v>67.486654833803868</c:v>
                </c:pt>
                <c:pt idx="53">
                  <c:v>67.175433270050348</c:v>
                </c:pt>
                <c:pt idx="54">
                  <c:v>66.865369130647167</c:v>
                </c:pt>
                <c:pt idx="55">
                  <c:v>66.557061489745053</c:v>
                </c:pt>
                <c:pt idx="56">
                  <c:v>66.251022896913966</c:v>
                </c:pt>
                <c:pt idx="57">
                  <c:v>65.947683945963377</c:v>
                </c:pt>
                <c:pt idx="58">
                  <c:v>65.64739865888906</c:v>
                </c:pt>
                <c:pt idx="59">
                  <c:v>65.350450418567547</c:v>
                </c:pt>
                <c:pt idx="60">
                  <c:v>65.057058216610145</c:v>
                </c:pt>
                <c:pt idx="61">
                  <c:v>64.767383017866479</c:v>
                </c:pt>
                <c:pt idx="62">
                  <c:v>64.481534078229146</c:v>
                </c:pt>
                <c:pt idx="63">
                  <c:v>64.19957508598597</c:v>
                </c:pt>
                <c:pt idx="64">
                  <c:v>63.921530027858644</c:v>
                </c:pt>
                <c:pt idx="65">
                  <c:v>63.647388708355273</c:v>
                </c:pt>
                <c:pt idx="66">
                  <c:v>63.37711187481942</c:v>
                </c:pt>
                <c:pt idx="67">
                  <c:v>63.110635920514042</c:v>
                </c:pt>
                <c:pt idx="68">
                  <c:v>62.847877154385337</c:v>
                </c:pt>
                <c:pt idx="69">
                  <c:v>62.588735639082039</c:v>
                </c:pt>
                <c:pt idx="70">
                  <c:v>62.333098608721755</c:v>
                </c:pt>
                <c:pt idx="71">
                  <c:v>62.080843485191409</c:v>
                </c:pt>
                <c:pt idx="72">
                  <c:v>61.831840516847777</c:v>
                </c:pt>
                <c:pt idx="73">
                  <c:v>61.585955066729269</c:v>
                </c:pt>
                <c:pt idx="74">
                  <c:v>61.343049579159363</c:v>
                </c:pt>
                <c:pt idx="75">
                  <c:v>61.102985254229523</c:v>
                </c:pt>
                <c:pt idx="76">
                  <c:v>60.865623459371712</c:v>
                </c:pt>
                <c:pt idx="77">
                  <c:v>60.630826906299092</c:v>
                </c:pt>
                <c:pt idx="78">
                  <c:v>60.398460620202279</c:v>
                </c:pt>
                <c:pt idx="79">
                  <c:v>60.16839272639357</c:v>
                </c:pt>
                <c:pt idx="80">
                  <c:v>59.940495077718097</c:v>
                </c:pt>
                <c:pt idx="81">
                  <c:v>59.71464374409512</c:v>
                </c:pt>
                <c:pt idx="82">
                  <c:v>59.490719383588853</c:v>
                </c:pt>
                <c:pt idx="83">
                  <c:v>59.268607512488728</c:v>
                </c:pt>
                <c:pt idx="84">
                  <c:v>59.048198690044366</c:v>
                </c:pt>
                <c:pt idx="85">
                  <c:v>58.829388631773362</c:v>
                </c:pt>
                <c:pt idx="86">
                  <c:v>58.612078263658454</c:v>
                </c:pt>
                <c:pt idx="87">
                  <c:v>58.396173728080655</c:v>
                </c:pt>
                <c:pt idx="88">
                  <c:v>58.181586350999979</c:v>
                </c:pt>
                <c:pt idx="89">
                  <c:v>57.968232578693012</c:v>
                </c:pt>
                <c:pt idx="90">
                  <c:v>57.756033891280815</c:v>
                </c:pt>
                <c:pt idx="91">
                  <c:v>57.544916699326883</c:v>
                </c:pt>
                <c:pt idx="92">
                  <c:v>57.33481222894099</c:v>
                </c:pt>
                <c:pt idx="93">
                  <c:v>57.125656400085411</c:v>
                </c:pt>
                <c:pt idx="94">
                  <c:v>56.917389702132823</c:v>
                </c:pt>
                <c:pt idx="95">
                  <c:v>56.709957070161572</c:v>
                </c:pt>
                <c:pt idx="96">
                  <c:v>56.503307764984832</c:v>
                </c:pt>
                <c:pt idx="97">
                  <c:v>56.297395259484816</c:v>
                </c:pt>
                <c:pt idx="98">
                  <c:v>56.09217713345349</c:v>
                </c:pt>
                <c:pt idx="99">
                  <c:v>55.887614978817872</c:v>
                </c:pt>
                <c:pt idx="100">
                  <c:v>55.683674316841497</c:v>
                </c:pt>
                <c:pt idx="101">
                  <c:v>55.480324528636594</c:v>
                </c:pt>
                <c:pt idx="102">
                  <c:v>55.277538800083619</c:v>
                </c:pt>
                <c:pt idx="103">
                  <c:v>55.075294082028392</c:v>
                </c:pt>
                <c:pt idx="104">
                  <c:v>54.873571066402441</c:v>
                </c:pt>
                <c:pt idx="105">
                  <c:v>54.672354178679981</c:v>
                </c:pt>
                <c:pt idx="106">
                  <c:v>54.471631586835969</c:v>
                </c:pt>
                <c:pt idx="107">
                  <c:v>54.271395226692448</c:v>
                </c:pt>
                <c:pt idx="108">
                  <c:v>54.071640843226092</c:v>
                </c:pt>
                <c:pt idx="109">
                  <c:v>53.872368047045228</c:v>
                </c:pt>
                <c:pt idx="110">
                  <c:v>53.673580384820667</c:v>
                </c:pt>
                <c:pt idx="111">
                  <c:v>53.475285421958041</c:v>
                </c:pt>
                <c:pt idx="112">
                  <c:v>53.277494835220587</c:v>
                </c:pt>
                <c:pt idx="113">
                  <c:v>53.080224512340529</c:v>
                </c:pt>
                <c:pt idx="114">
                  <c:v>52.883494654885752</c:v>
                </c:pt>
                <c:pt idx="115">
                  <c:v>52.687329879772619</c:v>
                </c:pt>
                <c:pt idx="116">
                  <c:v>52.491759313834898</c:v>
                </c:pt>
                <c:pt idx="117">
                  <c:v>52.296816674778398</c:v>
                </c:pt>
                <c:pt idx="118">
                  <c:v>52.102540330686324</c:v>
                </c:pt>
                <c:pt idx="119">
                  <c:v>51.908973329016071</c:v>
                </c:pt>
                <c:pt idx="120">
                  <c:v>51.716163384783044</c:v>
                </c:pt>
                <c:pt idx="121">
                  <c:v>51.524162816415839</c:v>
                </c:pt>
                <c:pt idx="122">
                  <c:v>51.333028416663083</c:v>
                </c:pt>
                <c:pt idx="123">
                  <c:v>51.142821245029026</c:v>
                </c:pt>
                <c:pt idx="124">
                  <c:v>50.953606327627739</c:v>
                </c:pt>
                <c:pt idx="125">
                  <c:v>50.765452250210409</c:v>
                </c:pt>
                <c:pt idx="126">
                  <c:v>50.578430630588954</c:v>
                </c:pt>
                <c:pt idx="127">
                  <c:v>50.392615457916186</c:v>
                </c:pt>
                <c:pt idx="128">
                  <c:v>50.208082288451763</c:v>
                </c:pt>
                <c:pt idx="129">
                  <c:v>50.02490729069504</c:v>
                </c:pt>
                <c:pt idx="130">
                  <c:v>49.843166137216237</c:v>
                </c:pt>
                <c:pt idx="131">
                  <c:v>49.662932746227639</c:v>
                </c:pt>
                <c:pt idx="132">
                  <c:v>49.484277882883497</c:v>
                </c:pt>
                <c:pt idx="133">
                  <c:v>49.307267638350972</c:v>
                </c:pt>
                <c:pt idx="134">
                  <c:v>49.131961813592014</c:v>
                </c:pt>
                <c:pt idx="135">
                  <c:v>48.958412244127977</c:v>
                </c:pt>
                <c:pt idx="136">
                  <c:v>48.786661111267684</c:v>
                </c:pt>
                <c:pt idx="137">
                  <c:v>48.616739293673056</c:v>
                </c:pt>
                <c:pt idx="138">
                  <c:v>48.448664819925426</c:v>
                </c:pt>
                <c:pt idx="139">
                  <c:v>48.282441487118618</c:v>
                </c:pt>
                <c:pt idx="140">
                  <c:v>48.118057711661137</c:v>
                </c:pt>
                <c:pt idx="141">
                  <c:v>47.955485675787713</c:v>
                </c:pt>
                <c:pt idx="142">
                  <c:v>47.794680826365322</c:v>
                </c:pt>
                <c:pt idx="143">
                  <c:v>47.635581771374582</c:v>
                </c:pt>
                <c:pt idx="144">
                  <c:v>47.478110604289398</c:v>
                </c:pt>
                <c:pt idx="145">
                  <c:v>47.322173668219101</c:v>
                </c:pt>
                <c:pt idx="146">
                  <c:v>47.16766275125417</c:v>
                </c:pt>
                <c:pt idx="147">
                  <c:v>47.014456683399501</c:v>
                </c:pt>
                <c:pt idx="148">
                  <c:v>46.862423285378412</c:v>
                </c:pt>
                <c:pt idx="149">
                  <c:v>46.711421602026732</c:v>
                </c:pt>
                <c:pt idx="150">
                  <c:v>46.561304339359609</c:v>
                </c:pt>
                <c:pt idx="151">
                  <c:v>46.411920415732276</c:v>
                </c:pt>
                <c:pt idx="152">
                  <c:v>46.263117534409915</c:v>
                </c:pt>
                <c:pt idx="153">
                  <c:v>46.114744687375108</c:v>
                </c:pt>
                <c:pt idx="154">
                  <c:v>45.966654507889444</c:v>
                </c:pt>
                <c:pt idx="155">
                  <c:v>45.818705401312535</c:v>
                </c:pt>
                <c:pt idx="156">
                  <c:v>45.6707633987807</c:v>
                </c:pt>
                <c:pt idx="157">
                  <c:v>45.522703695215228</c:v>
                </c:pt>
                <c:pt idx="158">
                  <c:v>45.374411850415932</c:v>
                </c:pt>
                <c:pt idx="159">
                  <c:v>45.225784648479724</c:v>
                </c:pt>
                <c:pt idx="160">
                  <c:v>45.076730625474291</c:v>
                </c:pt>
                <c:pt idx="161">
                  <c:v>44.927170287494846</c:v>
                </c:pt>
                <c:pt idx="162">
                  <c:v>44.777036050540957</c:v>
                </c:pt>
                <c:pt idx="163">
                  <c:v>44.626271939965292</c:v>
                </c:pt>
                <c:pt idx="164">
                  <c:v>44.474833090701466</c:v>
                </c:pt>
                <c:pt idx="165">
                  <c:v>44.322685090390088</c:v>
                </c:pt>
                <c:pt idx="166">
                  <c:v>44.169803206322797</c:v>
                </c:pt>
                <c:pt idx="167">
                  <c:v>44.016171534299843</c:v>
                </c:pt>
                <c:pt idx="168">
                  <c:v>43.861782103535745</c:v>
                </c:pt>
                <c:pt idx="169">
                  <c:v>43.706633967102178</c:v>
                </c:pt>
                <c:pt idx="170">
                  <c:v>43.550732302458776</c:v>
                </c:pt>
                <c:pt idx="171">
                  <c:v>43.394087541704373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69.650000000000006</c:v>
                </c:pt>
                <c:pt idx="1">
                  <c:v>70.367000000000004</c:v>
                </c:pt>
                <c:pt idx="2">
                  <c:v>71.45</c:v>
                </c:pt>
                <c:pt idx="3">
                  <c:v>68.266999999999996</c:v>
                </c:pt>
                <c:pt idx="4">
                  <c:v>70.617000000000004</c:v>
                </c:pt>
                <c:pt idx="5">
                  <c:v>67.349999999999994</c:v>
                </c:pt>
                <c:pt idx="6">
                  <c:v>66.400000000000006</c:v>
                </c:pt>
                <c:pt idx="7">
                  <c:v>69.632999999999996</c:v>
                </c:pt>
                <c:pt idx="8">
                  <c:v>70.466999999999999</c:v>
                </c:pt>
                <c:pt idx="9">
                  <c:v>69.983000000000004</c:v>
                </c:pt>
                <c:pt idx="10">
                  <c:v>72.45</c:v>
                </c:pt>
                <c:pt idx="11">
                  <c:v>69.933000000000007</c:v>
                </c:pt>
                <c:pt idx="12">
                  <c:v>70.150000000000006</c:v>
                </c:pt>
                <c:pt idx="13">
                  <c:v>69.5</c:v>
                </c:pt>
                <c:pt idx="14">
                  <c:v>69.25</c:v>
                </c:pt>
                <c:pt idx="15">
                  <c:v>71.25</c:v>
                </c:pt>
                <c:pt idx="16">
                  <c:v>71.75</c:v>
                </c:pt>
                <c:pt idx="17">
                  <c:v>72.95</c:v>
                </c:pt>
                <c:pt idx="18">
                  <c:v>70.25</c:v>
                </c:pt>
                <c:pt idx="19">
                  <c:v>71.716999999999999</c:v>
                </c:pt>
                <c:pt idx="20">
                  <c:v>70.900000000000006</c:v>
                </c:pt>
                <c:pt idx="21">
                  <c:v>72.95</c:v>
                </c:pt>
                <c:pt idx="22">
                  <c:v>72.816999999999993</c:v>
                </c:pt>
                <c:pt idx="23">
                  <c:v>73.466999999999999</c:v>
                </c:pt>
                <c:pt idx="24">
                  <c:v>73.2</c:v>
                </c:pt>
                <c:pt idx="25">
                  <c:v>70.5</c:v>
                </c:pt>
                <c:pt idx="26">
                  <c:v>73.533000000000001</c:v>
                </c:pt>
                <c:pt idx="27">
                  <c:v>70.983000000000004</c:v>
                </c:pt>
                <c:pt idx="28">
                  <c:v>75.033000000000001</c:v>
                </c:pt>
                <c:pt idx="29">
                  <c:v>73.617000000000004</c:v>
                </c:pt>
                <c:pt idx="30">
                  <c:v>75.367000000000004</c:v>
                </c:pt>
                <c:pt idx="31">
                  <c:v>74.082999999999998</c:v>
                </c:pt>
                <c:pt idx="32">
                  <c:v>76.55</c:v>
                </c:pt>
                <c:pt idx="33">
                  <c:v>75.8</c:v>
                </c:pt>
                <c:pt idx="34">
                  <c:v>76.667000000000002</c:v>
                </c:pt>
                <c:pt idx="35">
                  <c:v>78.533000000000001</c:v>
                </c:pt>
                <c:pt idx="36">
                  <c:v>83.882999999999996</c:v>
                </c:pt>
                <c:pt idx="37">
                  <c:v>87.066999999999993</c:v>
                </c:pt>
                <c:pt idx="38">
                  <c:v>88.483000000000004</c:v>
                </c:pt>
                <c:pt idx="39">
                  <c:v>93.582999999999998</c:v>
                </c:pt>
                <c:pt idx="40">
                  <c:v>98.55</c:v>
                </c:pt>
                <c:pt idx="41">
                  <c:v>107.583</c:v>
                </c:pt>
                <c:pt idx="42">
                  <c:v>116.717</c:v>
                </c:pt>
                <c:pt idx="43">
                  <c:v>129.583</c:v>
                </c:pt>
                <c:pt idx="44">
                  <c:v>144.15</c:v>
                </c:pt>
                <c:pt idx="45">
                  <c:v>161.75</c:v>
                </c:pt>
                <c:pt idx="46">
                  <c:v>174.85</c:v>
                </c:pt>
                <c:pt idx="47">
                  <c:v>190.083</c:v>
                </c:pt>
                <c:pt idx="48">
                  <c:v>203.017</c:v>
                </c:pt>
                <c:pt idx="49">
                  <c:v>214.733</c:v>
                </c:pt>
                <c:pt idx="50">
                  <c:v>219.93299999999999</c:v>
                </c:pt>
                <c:pt idx="51">
                  <c:v>221.88300000000001</c:v>
                </c:pt>
                <c:pt idx="52">
                  <c:v>218.03299999999999</c:v>
                </c:pt>
                <c:pt idx="53">
                  <c:v>205.267</c:v>
                </c:pt>
                <c:pt idx="54">
                  <c:v>186.63300000000001</c:v>
                </c:pt>
                <c:pt idx="55">
                  <c:v>153.25</c:v>
                </c:pt>
                <c:pt idx="56">
                  <c:v>111.633</c:v>
                </c:pt>
                <c:pt idx="57">
                  <c:v>85.167000000000002</c:v>
                </c:pt>
                <c:pt idx="58">
                  <c:v>68.75</c:v>
                </c:pt>
                <c:pt idx="59">
                  <c:v>67.266999999999996</c:v>
                </c:pt>
                <c:pt idx="60">
                  <c:v>67.099999999999994</c:v>
                </c:pt>
                <c:pt idx="61">
                  <c:v>68.132999999999996</c:v>
                </c:pt>
                <c:pt idx="62">
                  <c:v>69.132999999999996</c:v>
                </c:pt>
                <c:pt idx="63">
                  <c:v>72.316999999999993</c:v>
                </c:pt>
                <c:pt idx="64">
                  <c:v>70.582999999999998</c:v>
                </c:pt>
                <c:pt idx="65">
                  <c:v>76.167000000000002</c:v>
                </c:pt>
                <c:pt idx="66">
                  <c:v>81.832999999999998</c:v>
                </c:pt>
                <c:pt idx="67">
                  <c:v>86.8</c:v>
                </c:pt>
                <c:pt idx="68">
                  <c:v>95.582999999999998</c:v>
                </c:pt>
                <c:pt idx="69">
                  <c:v>106.18300000000001</c:v>
                </c:pt>
                <c:pt idx="70">
                  <c:v>116.883</c:v>
                </c:pt>
                <c:pt idx="71">
                  <c:v>127.267</c:v>
                </c:pt>
                <c:pt idx="72">
                  <c:v>139.483</c:v>
                </c:pt>
                <c:pt idx="73">
                  <c:v>149.083</c:v>
                </c:pt>
                <c:pt idx="74">
                  <c:v>154.93299999999999</c:v>
                </c:pt>
                <c:pt idx="75">
                  <c:v>161.30000000000001</c:v>
                </c:pt>
                <c:pt idx="76">
                  <c:v>162.44999999999999</c:v>
                </c:pt>
                <c:pt idx="77">
                  <c:v>155.267</c:v>
                </c:pt>
                <c:pt idx="78">
                  <c:v>141.94999999999999</c:v>
                </c:pt>
                <c:pt idx="79">
                  <c:v>120.43300000000001</c:v>
                </c:pt>
                <c:pt idx="80">
                  <c:v>91.733000000000004</c:v>
                </c:pt>
                <c:pt idx="81">
                  <c:v>70.332999999999998</c:v>
                </c:pt>
                <c:pt idx="82">
                  <c:v>61.017000000000003</c:v>
                </c:pt>
                <c:pt idx="83">
                  <c:v>58.417000000000002</c:v>
                </c:pt>
                <c:pt idx="84">
                  <c:v>58.332999999999998</c:v>
                </c:pt>
                <c:pt idx="85">
                  <c:v>57.7</c:v>
                </c:pt>
                <c:pt idx="86">
                  <c:v>57.65</c:v>
                </c:pt>
                <c:pt idx="87">
                  <c:v>59.5</c:v>
                </c:pt>
                <c:pt idx="88">
                  <c:v>57.55</c:v>
                </c:pt>
                <c:pt idx="89">
                  <c:v>58.35</c:v>
                </c:pt>
                <c:pt idx="90">
                  <c:v>58.232999999999997</c:v>
                </c:pt>
                <c:pt idx="91">
                  <c:v>58.216999999999999</c:v>
                </c:pt>
                <c:pt idx="92">
                  <c:v>55.95</c:v>
                </c:pt>
                <c:pt idx="93">
                  <c:v>59.317</c:v>
                </c:pt>
                <c:pt idx="94">
                  <c:v>59.267000000000003</c:v>
                </c:pt>
                <c:pt idx="95">
                  <c:v>56.317</c:v>
                </c:pt>
                <c:pt idx="96">
                  <c:v>56.533000000000001</c:v>
                </c:pt>
                <c:pt idx="97">
                  <c:v>58.633000000000003</c:v>
                </c:pt>
                <c:pt idx="98">
                  <c:v>56.55</c:v>
                </c:pt>
                <c:pt idx="99">
                  <c:v>57.4</c:v>
                </c:pt>
                <c:pt idx="100">
                  <c:v>55.216999999999999</c:v>
                </c:pt>
                <c:pt idx="101">
                  <c:v>57.883000000000003</c:v>
                </c:pt>
                <c:pt idx="102">
                  <c:v>57.183</c:v>
                </c:pt>
                <c:pt idx="103">
                  <c:v>56.683</c:v>
                </c:pt>
                <c:pt idx="104">
                  <c:v>57.232999999999997</c:v>
                </c:pt>
                <c:pt idx="105">
                  <c:v>56.216999999999999</c:v>
                </c:pt>
                <c:pt idx="106">
                  <c:v>56.6</c:v>
                </c:pt>
                <c:pt idx="107">
                  <c:v>59</c:v>
                </c:pt>
                <c:pt idx="108">
                  <c:v>58.582999999999998</c:v>
                </c:pt>
                <c:pt idx="109">
                  <c:v>61.567</c:v>
                </c:pt>
                <c:pt idx="110">
                  <c:v>65.3</c:v>
                </c:pt>
                <c:pt idx="111">
                  <c:v>66.2</c:v>
                </c:pt>
                <c:pt idx="112">
                  <c:v>69.367000000000004</c:v>
                </c:pt>
                <c:pt idx="113">
                  <c:v>72.599999999999994</c:v>
                </c:pt>
                <c:pt idx="114">
                  <c:v>75.95</c:v>
                </c:pt>
                <c:pt idx="115">
                  <c:v>79.433000000000007</c:v>
                </c:pt>
                <c:pt idx="116">
                  <c:v>78.016999999999996</c:v>
                </c:pt>
                <c:pt idx="117">
                  <c:v>73.033000000000001</c:v>
                </c:pt>
                <c:pt idx="118">
                  <c:v>67.466999999999999</c:v>
                </c:pt>
                <c:pt idx="119">
                  <c:v>65.167000000000002</c:v>
                </c:pt>
                <c:pt idx="120">
                  <c:v>58.582999999999998</c:v>
                </c:pt>
                <c:pt idx="121">
                  <c:v>56.883000000000003</c:v>
                </c:pt>
                <c:pt idx="122">
                  <c:v>53.75</c:v>
                </c:pt>
                <c:pt idx="123">
                  <c:v>50.6</c:v>
                </c:pt>
                <c:pt idx="124">
                  <c:v>52.3</c:v>
                </c:pt>
                <c:pt idx="125">
                  <c:v>52.232999999999997</c:v>
                </c:pt>
                <c:pt idx="126">
                  <c:v>52</c:v>
                </c:pt>
                <c:pt idx="127">
                  <c:v>52.716999999999999</c:v>
                </c:pt>
                <c:pt idx="128">
                  <c:v>52.383000000000003</c:v>
                </c:pt>
                <c:pt idx="129">
                  <c:v>49.417000000000002</c:v>
                </c:pt>
                <c:pt idx="130">
                  <c:v>50.433</c:v>
                </c:pt>
                <c:pt idx="131">
                  <c:v>49.1</c:v>
                </c:pt>
                <c:pt idx="132">
                  <c:v>51.732999999999997</c:v>
                </c:pt>
                <c:pt idx="133">
                  <c:v>51.283000000000001</c:v>
                </c:pt>
                <c:pt idx="134">
                  <c:v>51.482999999999997</c:v>
                </c:pt>
                <c:pt idx="135">
                  <c:v>51.866999999999997</c:v>
                </c:pt>
                <c:pt idx="136">
                  <c:v>53.616999999999997</c:v>
                </c:pt>
                <c:pt idx="137">
                  <c:v>52.517000000000003</c:v>
                </c:pt>
                <c:pt idx="138">
                  <c:v>51.567</c:v>
                </c:pt>
                <c:pt idx="139">
                  <c:v>53.283000000000001</c:v>
                </c:pt>
                <c:pt idx="140">
                  <c:v>55.966999999999999</c:v>
                </c:pt>
                <c:pt idx="141">
                  <c:v>52.533000000000001</c:v>
                </c:pt>
                <c:pt idx="142">
                  <c:v>57.25</c:v>
                </c:pt>
                <c:pt idx="143">
                  <c:v>58.15</c:v>
                </c:pt>
                <c:pt idx="144">
                  <c:v>59.8</c:v>
                </c:pt>
                <c:pt idx="145">
                  <c:v>61.433</c:v>
                </c:pt>
                <c:pt idx="146">
                  <c:v>60.832999999999998</c:v>
                </c:pt>
                <c:pt idx="147">
                  <c:v>60.6</c:v>
                </c:pt>
                <c:pt idx="148">
                  <c:v>58.716999999999999</c:v>
                </c:pt>
                <c:pt idx="149">
                  <c:v>56.017000000000003</c:v>
                </c:pt>
                <c:pt idx="150">
                  <c:v>53.482999999999997</c:v>
                </c:pt>
                <c:pt idx="151">
                  <c:v>49.716999999999999</c:v>
                </c:pt>
                <c:pt idx="152">
                  <c:v>49.267000000000003</c:v>
                </c:pt>
                <c:pt idx="153">
                  <c:v>50.067</c:v>
                </c:pt>
                <c:pt idx="154">
                  <c:v>46.65</c:v>
                </c:pt>
                <c:pt idx="155">
                  <c:v>49.433</c:v>
                </c:pt>
                <c:pt idx="156">
                  <c:v>46.167000000000002</c:v>
                </c:pt>
                <c:pt idx="157">
                  <c:v>47.65</c:v>
                </c:pt>
                <c:pt idx="158">
                  <c:v>47.95</c:v>
                </c:pt>
                <c:pt idx="159">
                  <c:v>46.317</c:v>
                </c:pt>
                <c:pt idx="160">
                  <c:v>48.116999999999997</c:v>
                </c:pt>
                <c:pt idx="161">
                  <c:v>46.116999999999997</c:v>
                </c:pt>
                <c:pt idx="162">
                  <c:v>45.982999999999997</c:v>
                </c:pt>
                <c:pt idx="163">
                  <c:v>48.332999999999998</c:v>
                </c:pt>
                <c:pt idx="164">
                  <c:v>47.433</c:v>
                </c:pt>
                <c:pt idx="165">
                  <c:v>47.383000000000003</c:v>
                </c:pt>
                <c:pt idx="166">
                  <c:v>46.633000000000003</c:v>
                </c:pt>
                <c:pt idx="167">
                  <c:v>48.383000000000003</c:v>
                </c:pt>
                <c:pt idx="168">
                  <c:v>45.216999999999999</c:v>
                </c:pt>
                <c:pt idx="169">
                  <c:v>45.567</c:v>
                </c:pt>
                <c:pt idx="170">
                  <c:v>46.982999999999997</c:v>
                </c:pt>
                <c:pt idx="171">
                  <c:v>45.917000000000002</c:v>
                </c:pt>
                <c:pt idx="172">
                  <c:v>45.25</c:v>
                </c:pt>
                <c:pt idx="173">
                  <c:v>46.917000000000002</c:v>
                </c:pt>
                <c:pt idx="174">
                  <c:v>43.8</c:v>
                </c:pt>
                <c:pt idx="175">
                  <c:v>45.9</c:v>
                </c:pt>
                <c:pt idx="176">
                  <c:v>46.033000000000001</c:v>
                </c:pt>
                <c:pt idx="177">
                  <c:v>45.466999999999999</c:v>
                </c:pt>
                <c:pt idx="178">
                  <c:v>44.783000000000001</c:v>
                </c:pt>
                <c:pt idx="179">
                  <c:v>45.817</c:v>
                </c:pt>
                <c:pt idx="180">
                  <c:v>43.966999999999999</c:v>
                </c:pt>
                <c:pt idx="181">
                  <c:v>43.667000000000002</c:v>
                </c:pt>
                <c:pt idx="182">
                  <c:v>45.466999999999999</c:v>
                </c:pt>
                <c:pt idx="183">
                  <c:v>44.783000000000001</c:v>
                </c:pt>
                <c:pt idx="184">
                  <c:v>45.517000000000003</c:v>
                </c:pt>
                <c:pt idx="185">
                  <c:v>45.567</c:v>
                </c:pt>
                <c:pt idx="186">
                  <c:v>43.167000000000002</c:v>
                </c:pt>
                <c:pt idx="187">
                  <c:v>45.2</c:v>
                </c:pt>
                <c:pt idx="188">
                  <c:v>44.75</c:v>
                </c:pt>
                <c:pt idx="189">
                  <c:v>43.783000000000001</c:v>
                </c:pt>
                <c:pt idx="190">
                  <c:v>44.482999999999997</c:v>
                </c:pt>
                <c:pt idx="191">
                  <c:v>46.55</c:v>
                </c:pt>
                <c:pt idx="192">
                  <c:v>45.216999999999999</c:v>
                </c:pt>
                <c:pt idx="193">
                  <c:v>45.033000000000001</c:v>
                </c:pt>
                <c:pt idx="194">
                  <c:v>44.082999999999998</c:v>
                </c:pt>
                <c:pt idx="195">
                  <c:v>43.982999999999997</c:v>
                </c:pt>
                <c:pt idx="196">
                  <c:v>43.033000000000001</c:v>
                </c:pt>
                <c:pt idx="197">
                  <c:v>46.332999999999998</c:v>
                </c:pt>
                <c:pt idx="198">
                  <c:v>44.85</c:v>
                </c:pt>
                <c:pt idx="199">
                  <c:v>42.832999999999998</c:v>
                </c:pt>
                <c:pt idx="200">
                  <c:v>42.183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68.482165204571189</c:v>
                </c:pt>
                <c:pt idx="1">
                  <c:v>68.675576052469623</c:v>
                </c:pt>
                <c:pt idx="2">
                  <c:v>68.867374396995444</c:v>
                </c:pt>
                <c:pt idx="3">
                  <c:v>69.057293457785065</c:v>
                </c:pt>
                <c:pt idx="4">
                  <c:v>69.245035219013332</c:v>
                </c:pt>
                <c:pt idx="5">
                  <c:v>69.430268034175342</c:v>
                </c:pt>
                <c:pt idx="6">
                  <c:v>69.612624289332246</c:v>
                </c:pt>
                <c:pt idx="7">
                  <c:v>69.791698205501419</c:v>
                </c:pt>
                <c:pt idx="8">
                  <c:v>69.967043891908915</c:v>
                </c:pt>
                <c:pt idx="9">
                  <c:v>70.138173808725099</c:v>
                </c:pt>
                <c:pt idx="10">
                  <c:v>70.304557871254204</c:v>
                </c:pt>
                <c:pt idx="11">
                  <c:v>70.46562354465172</c:v>
                </c:pt>
                <c:pt idx="12">
                  <c:v>70.620757466576919</c:v>
                </c:pt>
                <c:pt idx="13">
                  <c:v>70.769309436874309</c:v>
                </c:pt>
                <c:pt idx="14">
                  <c:v>70.910600090588204</c:v>
                </c:pt>
                <c:pt idx="15">
                  <c:v>71.04393431120431</c:v>
                </c:pt>
                <c:pt idx="16">
                  <c:v>71.168623562985502</c:v>
                </c:pt>
                <c:pt idx="17">
                  <c:v>71.284021973485821</c:v>
                </c:pt>
                <c:pt idx="18">
                  <c:v>71.389583352490973</c:v>
                </c:pt>
                <c:pt idx="19">
                  <c:v>71.484949568027943</c:v>
                </c:pt>
                <c:pt idx="20">
                  <c:v>71.570084953471977</c:v>
                </c:pt>
                <c:pt idx="21">
                  <c:v>71.645476728819233</c:v>
                </c:pt>
                <c:pt idx="22">
                  <c:v>71.712427620007801</c:v>
                </c:pt>
                <c:pt idx="23">
                  <c:v>71.77347346118556</c:v>
                </c:pt>
                <c:pt idx="24">
                  <c:v>71.832964601034234</c:v>
                </c:pt>
                <c:pt idx="25">
                  <c:v>71.897853828507635</c:v>
                </c:pt>
                <c:pt idx="26">
                  <c:v>71.978733008195007</c:v>
                </c:pt>
                <c:pt idx="27">
                  <c:v>72.091152717042618</c:v>
                </c:pt>
                <c:pt idx="28">
                  <c:v>72.257240480811447</c:v>
                </c:pt>
                <c:pt idx="29">
                  <c:v>72.50760029587228</c:v>
                </c:pt>
                <c:pt idx="30">
                  <c:v>72.883426327368625</c:v>
                </c:pt>
                <c:pt idx="31">
                  <c:v>73.438696152226314</c:v>
                </c:pt>
                <c:pt idx="32">
                  <c:v>74.242225877803008</c:v>
                </c:pt>
                <c:pt idx="33">
                  <c:v>75.379277405851482</c:v>
                </c:pt>
                <c:pt idx="34">
                  <c:v>76.952318668982485</c:v>
                </c:pt>
                <c:pt idx="35">
                  <c:v>79.080467752675432</c:v>
                </c:pt>
                <c:pt idx="36">
                  <c:v>81.89712255979839</c:v>
                </c:pt>
                <c:pt idx="37">
                  <c:v>85.545311914295056</c:v>
                </c:pt>
                <c:pt idx="38">
                  <c:v>90.17042225702312</c:v>
                </c:pt>
                <c:pt idx="39">
                  <c:v>95.910169356142319</c:v>
                </c:pt>
                <c:pt idx="40">
                  <c:v>102.88199659954613</c:v>
                </c:pt>
                <c:pt idx="41">
                  <c:v>111.16847237021992</c:v>
                </c:pt>
                <c:pt idx="42">
                  <c:v>120.80169005354134</c:v>
                </c:pt>
                <c:pt idx="43">
                  <c:v>131.74808617371974</c:v>
                </c:pt>
                <c:pt idx="44">
                  <c:v>143.89539909587955</c:v>
                </c:pt>
                <c:pt idx="45">
                  <c:v>157.04348941000859</c:v>
                </c:pt>
                <c:pt idx="46">
                  <c:v>170.8995129865576</c:v>
                </c:pt>
                <c:pt idx="47">
                  <c:v>185.07143612837831</c:v>
                </c:pt>
                <c:pt idx="48">
                  <c:v>199.030502536531</c:v>
                </c:pt>
                <c:pt idx="49">
                  <c:v>211.96158596169087</c:v>
                </c:pt>
                <c:pt idx="50">
                  <c:v>222.39127011830024</c:v>
                </c:pt>
                <c:pt idx="51">
                  <c:v>227.68188321752788</c:v>
                </c:pt>
                <c:pt idx="52">
                  <c:v>224.06554838224895</c:v>
                </c:pt>
                <c:pt idx="53">
                  <c:v>208.25388905382013</c:v>
                </c:pt>
                <c:pt idx="54">
                  <c:v>180.43821557453401</c:v>
                </c:pt>
                <c:pt idx="55">
                  <c:v>146.0518543143784</c:v>
                </c:pt>
                <c:pt idx="56">
                  <c:v>113.56243449133318</c:v>
                </c:pt>
                <c:pt idx="57">
                  <c:v>89.55446953326026</c:v>
                </c:pt>
                <c:pt idx="58">
                  <c:v>75.631942944762841</c:v>
                </c:pt>
                <c:pt idx="59">
                  <c:v>69.434639383337455</c:v>
                </c:pt>
                <c:pt idx="60">
                  <c:v>67.634219877175823</c:v>
                </c:pt>
                <c:pt idx="61">
                  <c:v>67.914739249422894</c:v>
                </c:pt>
                <c:pt idx="62">
                  <c:v>69.237398007744204</c:v>
                </c:pt>
                <c:pt idx="63">
                  <c:v>71.333420683881243</c:v>
                </c:pt>
                <c:pt idx="64">
                  <c:v>74.244274528806912</c:v>
                </c:pt>
                <c:pt idx="65">
                  <c:v>78.09789023079847</c:v>
                </c:pt>
                <c:pt idx="66">
                  <c:v>83.025882388258992</c:v>
                </c:pt>
                <c:pt idx="67">
                  <c:v>89.128683201222003</c:v>
                </c:pt>
                <c:pt idx="68">
                  <c:v>96.450984183161339</c:v>
                </c:pt>
                <c:pt idx="69">
                  <c:v>104.95944659802461</c:v>
                </c:pt>
                <c:pt idx="70">
                  <c:v>114.52385332877631</c:v>
                </c:pt>
                <c:pt idx="71">
                  <c:v>124.90414662182042</c:v>
                </c:pt>
                <c:pt idx="72">
                  <c:v>135.73982428452751</c:v>
                </c:pt>
                <c:pt idx="73">
                  <c:v>146.50944211432491</c:v>
                </c:pt>
                <c:pt idx="74">
                  <c:v>156.35457349248227</c:v>
                </c:pt>
                <c:pt idx="75">
                  <c:v>163.62966235628051</c:v>
                </c:pt>
                <c:pt idx="76">
                  <c:v>165.41477351275222</c:v>
                </c:pt>
                <c:pt idx="77">
                  <c:v>158.13817550513255</c:v>
                </c:pt>
                <c:pt idx="78">
                  <c:v>140.33280717508319</c:v>
                </c:pt>
                <c:pt idx="79">
                  <c:v>115.58157168053324</c:v>
                </c:pt>
                <c:pt idx="80">
                  <c:v>91.412511524846877</c:v>
                </c:pt>
                <c:pt idx="81">
                  <c:v>74.049746023334123</c:v>
                </c:pt>
                <c:pt idx="82">
                  <c:v>64.710436335018969</c:v>
                </c:pt>
                <c:pt idx="83">
                  <c:v>60.879561808162499</c:v>
                </c:pt>
                <c:pt idx="84">
                  <c:v>59.612091622898127</c:v>
                </c:pt>
                <c:pt idx="85">
                  <c:v>59.194218632996026</c:v>
                </c:pt>
                <c:pt idx="86">
                  <c:v>58.981986615868017</c:v>
                </c:pt>
                <c:pt idx="87">
                  <c:v>58.807304665215398</c:v>
                </c:pt>
                <c:pt idx="88">
                  <c:v>58.638669186650723</c:v>
                </c:pt>
                <c:pt idx="89">
                  <c:v>58.471713450967933</c:v>
                </c:pt>
                <c:pt idx="90">
                  <c:v>58.305925380747247</c:v>
                </c:pt>
                <c:pt idx="91">
                  <c:v>58.141194907808462</c:v>
                </c:pt>
                <c:pt idx="92">
                  <c:v>57.97744747341391</c:v>
                </c:pt>
                <c:pt idx="93">
                  <c:v>57.814616862533178</c:v>
                </c:pt>
                <c:pt idx="94">
                  <c:v>57.652647595332873</c:v>
                </c:pt>
                <c:pt idx="95">
                  <c:v>57.491506738504022</c:v>
                </c:pt>
                <c:pt idx="96">
                  <c:v>57.331216227584662</c:v>
                </c:pt>
                <c:pt idx="97">
                  <c:v>57.171934638986293</c:v>
                </c:pt>
                <c:pt idx="98">
                  <c:v>57.014150042709602</c:v>
                </c:pt>
                <c:pt idx="99">
                  <c:v>56.859103479158755</c:v>
                </c:pt>
                <c:pt idx="100">
                  <c:v>56.709651803129141</c:v>
                </c:pt>
                <c:pt idx="101">
                  <c:v>56.571890247396468</c:v>
                </c:pt>
                <c:pt idx="102">
                  <c:v>56.457945656857085</c:v>
                </c:pt>
                <c:pt idx="103">
                  <c:v>56.390321728425413</c:v>
                </c:pt>
                <c:pt idx="104">
                  <c:v>56.407868522013189</c:v>
                </c:pt>
                <c:pt idx="105">
                  <c:v>56.57268201209169</c:v>
                </c:pt>
                <c:pt idx="106">
                  <c:v>56.975922983513335</c:v>
                </c:pt>
                <c:pt idx="107">
                  <c:v>57.738802613196754</c:v>
                </c:pt>
                <c:pt idx="108">
                  <c:v>59.003212148465593</c:v>
                </c:pt>
                <c:pt idx="109">
                  <c:v>60.905296114975549</c:v>
                </c:pt>
                <c:pt idx="110">
                  <c:v>63.525746597548789</c:v>
                </c:pt>
                <c:pt idx="111">
                  <c:v>66.815418984930545</c:v>
                </c:pt>
                <c:pt idx="112">
                  <c:v>70.509482773218437</c:v>
                </c:pt>
                <c:pt idx="113">
                  <c:v>74.071491607074876</c:v>
                </c:pt>
                <c:pt idx="114">
                  <c:v>76.737580036660276</c:v>
                </c:pt>
                <c:pt idx="115">
                  <c:v>77.719566225389926</c:v>
                </c:pt>
                <c:pt idx="116">
                  <c:v>76.534619666738493</c:v>
                </c:pt>
                <c:pt idx="117">
                  <c:v>73.293451418787896</c:v>
                </c:pt>
                <c:pt idx="118">
                  <c:v>68.730773610168143</c:v>
                </c:pt>
                <c:pt idx="119">
                  <c:v>63.905276106291467</c:v>
                </c:pt>
                <c:pt idx="120">
                  <c:v>59.743377808352761</c:v>
                </c:pt>
                <c:pt idx="121">
                  <c:v>56.71775342121515</c:v>
                </c:pt>
                <c:pt idx="122">
                  <c:v>54.821835274817978</c:v>
                </c:pt>
                <c:pt idx="123">
                  <c:v>53.767333669246142</c:v>
                </c:pt>
                <c:pt idx="124">
                  <c:v>53.215548072238974</c:v>
                </c:pt>
                <c:pt idx="125">
                  <c:v>52.91168263208111</c:v>
                </c:pt>
                <c:pt idx="126">
                  <c:v>52.710247821621735</c:v>
                </c:pt>
                <c:pt idx="127">
                  <c:v>52.544602944309553</c:v>
                </c:pt>
                <c:pt idx="128">
                  <c:v>52.389631657067582</c:v>
                </c:pt>
                <c:pt idx="129">
                  <c:v>52.237438150723804</c:v>
                </c:pt>
                <c:pt idx="130">
                  <c:v>52.085948046042255</c:v>
                </c:pt>
                <c:pt idx="131">
                  <c:v>51.934762988193199</c:v>
                </c:pt>
                <c:pt idx="132">
                  <c:v>51.78406244836183</c:v>
                </c:pt>
                <c:pt idx="133">
                  <c:v>51.634759968580006</c:v>
                </c:pt>
                <c:pt idx="134">
                  <c:v>51.489732594881573</c:v>
                </c:pt>
                <c:pt idx="135">
                  <c:v>51.356965970008169</c:v>
                </c:pt>
                <c:pt idx="136">
                  <c:v>51.25613940466544</c:v>
                </c:pt>
                <c:pt idx="137">
                  <c:v>51.229922556893214</c:v>
                </c:pt>
                <c:pt idx="138">
                  <c:v>51.358451494416336</c:v>
                </c:pt>
                <c:pt idx="139">
                  <c:v>51.768470879026466</c:v>
                </c:pt>
                <c:pt idx="140">
                  <c:v>52.619050246404576</c:v>
                </c:pt>
                <c:pt idx="141">
                  <c:v>54.042607049644751</c:v>
                </c:pt>
                <c:pt idx="142">
                  <c:v>56.038344555595472</c:v>
                </c:pt>
                <c:pt idx="143">
                  <c:v>58.361213612869065</c:v>
                </c:pt>
                <c:pt idx="144">
                  <c:v>60.49652944108383</c:v>
                </c:pt>
                <c:pt idx="145">
                  <c:v>61.799845878303024</c:v>
                </c:pt>
                <c:pt idx="146">
                  <c:v>61.778762148965747</c:v>
                </c:pt>
                <c:pt idx="147">
                  <c:v>60.358235242296814</c:v>
                </c:pt>
                <c:pt idx="148">
                  <c:v>57.938307816646159</c:v>
                </c:pt>
                <c:pt idx="149">
                  <c:v>55.189550378629356</c:v>
                </c:pt>
                <c:pt idx="150">
                  <c:v>52.728885017216655</c:v>
                </c:pt>
                <c:pt idx="151">
                  <c:v>50.89124313383244</c:v>
                </c:pt>
                <c:pt idx="152">
                  <c:v>49.704580713485605</c:v>
                </c:pt>
                <c:pt idx="153">
                  <c:v>49.012721431351515</c:v>
                </c:pt>
                <c:pt idx="154">
                  <c:v>48.620276109821333</c:v>
                </c:pt>
                <c:pt idx="155">
                  <c:v>48.377275541049819</c:v>
                </c:pt>
                <c:pt idx="156">
                  <c:v>48.196900318261861</c:v>
                </c:pt>
                <c:pt idx="157">
                  <c:v>48.038783722310768</c:v>
                </c:pt>
                <c:pt idx="158">
                  <c:v>47.887419962745277</c:v>
                </c:pt>
                <c:pt idx="159">
                  <c:v>47.737810782005525</c:v>
                </c:pt>
                <c:pt idx="160">
                  <c:v>47.588589491776858</c:v>
                </c:pt>
                <c:pt idx="161">
                  <c:v>47.4394350684491</c:v>
                </c:pt>
                <c:pt idx="162">
                  <c:v>47.290280380623727</c:v>
                </c:pt>
                <c:pt idx="163">
                  <c:v>47.141110944633652</c:v>
                </c:pt>
                <c:pt idx="164">
                  <c:v>46.991921954204024</c:v>
                </c:pt>
                <c:pt idx="165">
                  <c:v>46.842710499224431</c:v>
                </c:pt>
                <c:pt idx="166">
                  <c:v>46.693474345853872</c:v>
                </c:pt>
                <c:pt idx="167">
                  <c:v>46.544211747541084</c:v>
                </c:pt>
                <c:pt idx="168">
                  <c:v>46.394921390997077</c:v>
                </c:pt>
                <c:pt idx="169">
                  <c:v>46.245602355476706</c:v>
                </c:pt>
                <c:pt idx="170">
                  <c:v>46.096254072367273</c:v>
                </c:pt>
                <c:pt idx="171">
                  <c:v>45.946876284819488</c:v>
                </c:pt>
                <c:pt idx="172">
                  <c:v>45.797469008251987</c:v>
                </c:pt>
                <c:pt idx="173">
                  <c:v>45.648032492466768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68.482165198969327</c:v>
                </c:pt>
                <c:pt idx="1">
                  <c:v>68.675576038971641</c:v>
                </c:pt>
                <c:pt idx="2">
                  <c:v>68.867374364995669</c:v>
                </c:pt>
                <c:pt idx="3">
                  <c:v>69.057293383145975</c:v>
                </c:pt>
                <c:pt idx="4">
                  <c:v>69.245035047725253</c:v>
                </c:pt>
                <c:pt idx="5">
                  <c:v>69.430267647426135</c:v>
                </c:pt>
                <c:pt idx="6">
                  <c:v>69.612623430173954</c:v>
                </c:pt>
                <c:pt idx="7">
                  <c:v>69.79169632766218</c:v>
                </c:pt>
                <c:pt idx="8">
                  <c:v>69.96703985373432</c:v>
                </c:pt>
                <c:pt idx="9">
                  <c:v>70.138165264882488</c:v>
                </c:pt>
                <c:pt idx="10">
                  <c:v>70.304540085886472</c:v>
                </c:pt>
                <c:pt idx="11">
                  <c:v>70.465587118447118</c:v>
                </c:pt>
                <c:pt idx="12">
                  <c:v>70.620684064819287</c:v>
                </c:pt>
                <c:pt idx="13">
                  <c:v>70.769163910918863</c:v>
                </c:pt>
                <c:pt idx="14">
                  <c:v>70.910316222925076</c:v>
                </c:pt>
                <c:pt idx="15">
                  <c:v>71.043389516535512</c:v>
                </c:pt>
                <c:pt idx="16">
                  <c:v>71.167594857066234</c:v>
                </c:pt>
                <c:pt idx="17">
                  <c:v>71.282110839692749</c:v>
                </c:pt>
                <c:pt idx="18">
                  <c:v>71.38609008044827</c:v>
                </c:pt>
                <c:pt idx="19">
                  <c:v>71.478667318422552</c:v>
                </c:pt>
                <c:pt idx="20">
                  <c:v>71.558969186581692</c:v>
                </c:pt>
                <c:pt idx="21">
                  <c:v>71.626125652013158</c:v>
                </c:pt>
                <c:pt idx="22">
                  <c:v>71.679283056342896</c:v>
                </c:pt>
                <c:pt idx="23">
                  <c:v>71.717618604897211</c:v>
                </c:pt>
                <c:pt idx="24">
                  <c:v>71.740356061635438</c:v>
                </c:pt>
                <c:pt idx="25">
                  <c:v>71.746782310250069</c:v>
                </c:pt>
                <c:pt idx="26">
                  <c:v>71.736264345970454</c:v>
                </c:pt>
                <c:pt idx="27">
                  <c:v>71.708266174701237</c:v>
                </c:pt>
                <c:pt idx="28">
                  <c:v>71.662365024282266</c:v>
                </c:pt>
                <c:pt idx="29">
                  <c:v>71.598266225207979</c:v>
                </c:pt>
                <c:pt idx="30">
                  <c:v>71.515816102791632</c:v>
                </c:pt>
                <c:pt idx="31">
                  <c:v>71.415012245574943</c:v>
                </c:pt>
                <c:pt idx="32">
                  <c:v>71.296010579224429</c:v>
                </c:pt>
                <c:pt idx="33">
                  <c:v>71.159128781248228</c:v>
                </c:pt>
                <c:pt idx="34">
                  <c:v>71.004845715704874</c:v>
                </c:pt>
                <c:pt idx="35">
                  <c:v>70.833796740778652</c:v>
                </c:pt>
                <c:pt idx="36">
                  <c:v>70.646764934291369</c:v>
                </c:pt>
                <c:pt idx="37">
                  <c:v>70.444668479044907</c:v>
                </c:pt>
                <c:pt idx="38">
                  <c:v>70.228544636392641</c:v>
                </c:pt>
                <c:pt idx="39">
                  <c:v>69.999530898216861</c:v>
                </c:pt>
                <c:pt idx="40">
                  <c:v>69.758844032293013</c:v>
                </c:pt>
                <c:pt idx="41">
                  <c:v>69.507757815105279</c:v>
                </c:pt>
                <c:pt idx="42">
                  <c:v>69.247580275179317</c:v>
                </c:pt>
                <c:pt idx="43">
                  <c:v>68.979631249241265</c:v>
                </c:pt>
                <c:pt idx="44">
                  <c:v>68.705220987698709</c:v>
                </c:pt>
                <c:pt idx="45">
                  <c:v>68.425630443323399</c:v>
                </c:pt>
                <c:pt idx="46">
                  <c:v>68.142093748228234</c:v>
                </c:pt>
                <c:pt idx="47">
                  <c:v>67.855783240939346</c:v>
                </c:pt>
                <c:pt idx="48">
                  <c:v>67.567797258990325</c:v>
                </c:pt>
                <c:pt idx="49">
                  <c:v>67.279150773107744</c:v>
                </c:pt>
                <c:pt idx="50">
                  <c:v>66.990768814738857</c:v>
                </c:pt>
                <c:pt idx="51">
                  <c:v>66.703482544944478</c:v>
                </c:pt>
                <c:pt idx="52">
                  <c:v>66.418027732569485</c:v>
                </c:pt>
                <c:pt idx="53">
                  <c:v>66.1350453538262</c:v>
                </c:pt>
                <c:pt idx="54">
                  <c:v>65.855083992808602</c:v>
                </c:pt>
                <c:pt idx="55">
                  <c:v>65.578603710428965</c:v>
                </c:pt>
                <c:pt idx="56">
                  <c:v>65.305981054401727</c:v>
                </c:pt>
                <c:pt idx="57">
                  <c:v>65.037514901368766</c:v>
                </c:pt>
                <c:pt idx="58">
                  <c:v>64.773432850248739</c:v>
                </c:pt>
                <c:pt idx="59">
                  <c:v>64.513897919868228</c:v>
                </c:pt>
                <c:pt idx="60">
                  <c:v>64.259015340850198</c:v>
                </c:pt>
                <c:pt idx="61">
                  <c:v>64.008839269111448</c:v>
                </c:pt>
                <c:pt idx="62">
                  <c:v>63.763379284274677</c:v>
                </c:pt>
                <c:pt idx="63">
                  <c:v>63.522606569504042</c:v>
                </c:pt>
                <c:pt idx="64">
                  <c:v>63.286459698892678</c:v>
                </c:pt>
                <c:pt idx="65">
                  <c:v>63.054849984143885</c:v>
                </c:pt>
                <c:pt idx="66">
                  <c:v>62.827666353787812</c:v>
                </c:pt>
                <c:pt idx="67">
                  <c:v>62.604779755693606</c:v>
                </c:pt>
                <c:pt idx="68">
                  <c:v>62.386047087462103</c:v>
                </c:pt>
                <c:pt idx="69">
                  <c:v>62.171314669802776</c:v>
                </c:pt>
                <c:pt idx="70">
                  <c:v>61.96042128564514</c:v>
                </c:pt>
                <c:pt idx="71">
                  <c:v>61.753200812951313</c:v>
                </c:pt>
                <c:pt idx="72">
                  <c:v>61.549484482413241</c:v>
                </c:pt>
                <c:pt idx="73">
                  <c:v>61.349102792828589</c:v>
                </c:pt>
                <c:pt idx="74">
                  <c:v>61.151887117306181</c:v>
                </c:pt>
                <c:pt idx="75">
                  <c:v>60.957671032861512</c:v>
                </c:pt>
                <c:pt idx="76">
                  <c:v>60.766291404682491</c:v>
                </c:pt>
                <c:pt idx="77">
                  <c:v>60.577589254589626</c:v>
                </c:pt>
                <c:pt idx="78">
                  <c:v>60.391410441154896</c:v>
                </c:pt>
                <c:pt idx="79">
                  <c:v>60.207606176716375</c:v>
                </c:pt>
                <c:pt idx="80">
                  <c:v>60.026033404235669</c:v>
                </c:pt>
                <c:pt idx="81">
                  <c:v>59.846555054670702</c:v>
                </c:pt>
                <c:pt idx="82">
                  <c:v>59.669040203335115</c:v>
                </c:pt>
                <c:pt idx="83">
                  <c:v>59.493364141624902</c:v>
                </c:pt>
                <c:pt idx="84">
                  <c:v>59.319408378540167</c:v>
                </c:pt>
                <c:pt idx="85">
                  <c:v>59.147060584627688</c:v>
                </c:pt>
                <c:pt idx="86">
                  <c:v>58.976214489325933</c:v>
                </c:pt>
                <c:pt idx="87">
                  <c:v>58.806769741206764</c:v>
                </c:pt>
                <c:pt idx="88">
                  <c:v>58.638631739275297</c:v>
                </c:pt>
                <c:pt idx="89">
                  <c:v>58.471711442300737</c:v>
                </c:pt>
                <c:pt idx="90">
                  <c:v>58.305925162101268</c:v>
                </c:pt>
                <c:pt idx="91">
                  <c:v>58.141194345780491</c:v>
                </c:pt>
                <c:pt idx="92">
                  <c:v>57.977445351105089</c:v>
                </c:pt>
                <c:pt idx="93">
                  <c:v>57.814609218508359</c:v>
                </c:pt>
                <c:pt idx="94">
                  <c:v>57.652621442595006</c:v>
                </c:pt>
                <c:pt idx="95">
                  <c:v>57.491421745495899</c:v>
                </c:pt>
                <c:pt idx="96">
                  <c:v>57.330953853970612</c:v>
                </c:pt>
                <c:pt idx="97">
                  <c:v>57.171165281769191</c:v>
                </c:pt>
                <c:pt idx="98">
                  <c:v>57.012007118437019</c:v>
                </c:pt>
                <c:pt idx="99">
                  <c:v>56.853433825468258</c:v>
                </c:pt>
                <c:pt idx="100">
                  <c:v>56.695403040480045</c:v>
                </c:pt>
                <c:pt idx="101">
                  <c:v>56.537875389882522</c:v>
                </c:pt>
                <c:pt idx="102">
                  <c:v>56.380814310356342</c:v>
                </c:pt>
                <c:pt idx="103">
                  <c:v>56.22418587931358</c:v>
                </c:pt>
                <c:pt idx="104">
                  <c:v>56.067958654404364</c:v>
                </c:pt>
                <c:pt idx="105">
                  <c:v>55.912103522039757</c:v>
                </c:pt>
                <c:pt idx="106">
                  <c:v>55.756593554824157</c:v>
                </c:pt>
                <c:pt idx="107">
                  <c:v>55.601403877727925</c:v>
                </c:pt>
                <c:pt idx="108">
                  <c:v>55.446511542777962</c:v>
                </c:pt>
                <c:pt idx="109">
                  <c:v>55.291895412000464</c:v>
                </c:pt>
                <c:pt idx="110">
                  <c:v>55.137536048311674</c:v>
                </c:pt>
                <c:pt idx="111">
                  <c:v>54.983415614018533</c:v>
                </c:pt>
                <c:pt idx="112">
                  <c:v>54.829517776559832</c:v>
                </c:pt>
                <c:pt idx="113">
                  <c:v>54.675827621087549</c:v>
                </c:pt>
                <c:pt idx="114">
                  <c:v>54.522331569456583</c:v>
                </c:pt>
                <c:pt idx="115">
                  <c:v>54.369017305157875</c:v>
                </c:pt>
                <c:pt idx="116">
                  <c:v>54.215873703693546</c:v>
                </c:pt>
                <c:pt idx="117">
                  <c:v>54.062890767853474</c:v>
                </c:pt>
                <c:pt idx="118">
                  <c:v>53.910059567308487</c:v>
                </c:pt>
                <c:pt idx="119">
                  <c:v>53.757372181888805</c:v>
                </c:pt>
                <c:pt idx="120">
                  <c:v>53.604821647865492</c:v>
                </c:pt>
                <c:pt idx="121">
                  <c:v>53.45240190650113</c:v>
                </c:pt>
                <c:pt idx="122">
                  <c:v>53.300107754083982</c:v>
                </c:pt>
                <c:pt idx="123">
                  <c:v>53.147934792612062</c:v>
                </c:pt>
                <c:pt idx="124">
                  <c:v>52.995879380253456</c:v>
                </c:pt>
                <c:pt idx="125">
                  <c:v>52.843938580681026</c:v>
                </c:pt>
                <c:pt idx="126">
                  <c:v>52.69211011037244</c:v>
                </c:pt>
                <c:pt idx="127">
                  <c:v>52.540392282983653</c:v>
                </c:pt>
                <c:pt idx="128">
                  <c:v>52.388783949957073</c:v>
                </c:pt>
                <c:pt idx="129">
                  <c:v>52.237284436620762</c:v>
                </c:pt>
                <c:pt idx="130">
                  <c:v>52.085893473180278</c:v>
                </c:pt>
                <c:pt idx="131">
                  <c:v>51.934611120207506</c:v>
                </c:pt>
                <c:pt idx="132">
                  <c:v>51.783437688493599</c:v>
                </c:pt>
                <c:pt idx="133">
                  <c:v>51.632373653457563</c:v>
                </c:pt>
                <c:pt idx="134">
                  <c:v>51.481419564683648</c:v>
                </c:pt>
                <c:pt idx="135">
                  <c:v>51.330575951586752</c:v>
                </c:pt>
                <c:pt idx="136">
                  <c:v>51.179843226660822</c:v>
                </c:pt>
                <c:pt idx="137">
                  <c:v>51.029221588223379</c:v>
                </c:pt>
                <c:pt idx="138">
                  <c:v>50.878710924998913</c:v>
                </c:pt>
                <c:pt idx="139">
                  <c:v>50.728310725247958</c:v>
                </c:pt>
                <c:pt idx="140">
                  <c:v>50.578019993407871</c:v>
                </c:pt>
                <c:pt idx="141">
                  <c:v>50.427837177327149</c:v>
                </c:pt>
                <c:pt idx="142">
                  <c:v>50.277760109114851</c:v>
                </c:pt>
                <c:pt idx="143">
                  <c:v>50.12778596236943</c:v>
                </c:pt>
                <c:pt idx="144">
                  <c:v>49.977911228088523</c:v>
                </c:pt>
                <c:pt idx="145">
                  <c:v>49.828131710905872</c:v>
                </c:pt>
                <c:pt idx="146">
                  <c:v>49.678442546483041</c:v>
                </c:pt>
                <c:pt idx="147">
                  <c:v>49.528838239953132</c:v>
                </c:pt>
                <c:pt idx="148">
                  <c:v>49.379312724333744</c:v>
                </c:pt>
                <c:pt idx="149">
                  <c:v>49.229859436872083</c:v>
                </c:pt>
                <c:pt idx="150">
                  <c:v>49.080471410429602</c:v>
                </c:pt>
                <c:pt idx="151">
                  <c:v>48.931141376324987</c:v>
                </c:pt>
                <c:pt idx="152">
                  <c:v>48.781861874584521</c:v>
                </c:pt>
                <c:pt idx="153">
                  <c:v>48.632625367330412</c:v>
                </c:pt>
                <c:pt idx="154">
                  <c:v>48.483424351079279</c:v>
                </c:pt>
                <c:pt idx="155">
                  <c:v>48.334251464007686</c:v>
                </c:pt>
                <c:pt idx="156">
                  <c:v>48.185099584736037</c:v>
                </c:pt>
                <c:pt idx="157">
                  <c:v>48.03596191983214</c:v>
                </c:pt>
                <c:pt idx="158">
                  <c:v>47.886832077983478</c:v>
                </c:pt>
                <c:pt idx="159">
                  <c:v>47.737704129569835</c:v>
                </c:pt>
                <c:pt idx="160">
                  <c:v>47.588572651128544</c:v>
                </c:pt>
                <c:pt idx="161">
                  <c:v>47.439432754896202</c:v>
                </c:pt>
                <c:pt idx="162">
                  <c:v>47.290280104198004</c:v>
                </c:pt>
                <c:pt idx="163">
                  <c:v>47.141110915917849</c:v>
                </c:pt>
                <c:pt idx="164">
                  <c:v>46.991921951611111</c:v>
                </c:pt>
                <c:pt idx="165">
                  <c:v>46.842710499020974</c:v>
                </c:pt>
                <c:pt idx="166">
                  <c:v>46.693474345840002</c:v>
                </c:pt>
                <c:pt idx="167">
                  <c:v>46.54421174754026</c:v>
                </c:pt>
                <c:pt idx="168">
                  <c:v>46.394921390997034</c:v>
                </c:pt>
                <c:pt idx="169">
                  <c:v>46.245602355476706</c:v>
                </c:pt>
                <c:pt idx="170">
                  <c:v>46.096254072367273</c:v>
                </c:pt>
                <c:pt idx="171">
                  <c:v>45.946876284819488</c:v>
                </c:pt>
                <c:pt idx="172">
                  <c:v>45.797469008251987</c:v>
                </c:pt>
                <c:pt idx="173">
                  <c:v>45.648032492466768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76.283000000000001</c:v>
                </c:pt>
                <c:pt idx="1">
                  <c:v>76.632999999999996</c:v>
                </c:pt>
                <c:pt idx="2">
                  <c:v>72.25</c:v>
                </c:pt>
                <c:pt idx="3">
                  <c:v>74.632999999999996</c:v>
                </c:pt>
                <c:pt idx="4">
                  <c:v>75.533000000000001</c:v>
                </c:pt>
                <c:pt idx="5">
                  <c:v>73.733000000000004</c:v>
                </c:pt>
                <c:pt idx="6">
                  <c:v>74.733000000000004</c:v>
                </c:pt>
                <c:pt idx="7">
                  <c:v>75.066999999999993</c:v>
                </c:pt>
                <c:pt idx="8">
                  <c:v>74.483000000000004</c:v>
                </c:pt>
                <c:pt idx="9">
                  <c:v>74.917000000000002</c:v>
                </c:pt>
                <c:pt idx="10">
                  <c:v>75.150000000000006</c:v>
                </c:pt>
                <c:pt idx="11">
                  <c:v>76.349999999999994</c:v>
                </c:pt>
                <c:pt idx="12">
                  <c:v>76.033000000000001</c:v>
                </c:pt>
                <c:pt idx="13">
                  <c:v>76.466999999999999</c:v>
                </c:pt>
                <c:pt idx="14">
                  <c:v>74.45</c:v>
                </c:pt>
                <c:pt idx="15">
                  <c:v>75.733000000000004</c:v>
                </c:pt>
                <c:pt idx="16">
                  <c:v>78</c:v>
                </c:pt>
                <c:pt idx="17">
                  <c:v>77.849999999999994</c:v>
                </c:pt>
                <c:pt idx="18">
                  <c:v>78.117000000000004</c:v>
                </c:pt>
                <c:pt idx="19">
                  <c:v>77.75</c:v>
                </c:pt>
                <c:pt idx="20">
                  <c:v>78.650000000000006</c:v>
                </c:pt>
                <c:pt idx="21">
                  <c:v>79.283000000000001</c:v>
                </c:pt>
                <c:pt idx="22">
                  <c:v>80.966999999999999</c:v>
                </c:pt>
                <c:pt idx="23">
                  <c:v>78.033000000000001</c:v>
                </c:pt>
                <c:pt idx="24">
                  <c:v>80.617000000000004</c:v>
                </c:pt>
                <c:pt idx="25">
                  <c:v>78.617000000000004</c:v>
                </c:pt>
                <c:pt idx="26">
                  <c:v>77.483000000000004</c:v>
                </c:pt>
                <c:pt idx="27">
                  <c:v>78.632999999999996</c:v>
                </c:pt>
                <c:pt idx="28">
                  <c:v>81.150000000000006</c:v>
                </c:pt>
                <c:pt idx="29">
                  <c:v>80.582999999999998</c:v>
                </c:pt>
                <c:pt idx="30">
                  <c:v>82.3</c:v>
                </c:pt>
                <c:pt idx="31">
                  <c:v>83.683000000000007</c:v>
                </c:pt>
                <c:pt idx="32">
                  <c:v>83.417000000000002</c:v>
                </c:pt>
                <c:pt idx="33">
                  <c:v>84.283000000000001</c:v>
                </c:pt>
                <c:pt idx="34">
                  <c:v>84.35</c:v>
                </c:pt>
                <c:pt idx="35">
                  <c:v>87.766999999999996</c:v>
                </c:pt>
                <c:pt idx="36">
                  <c:v>88.216999999999999</c:v>
                </c:pt>
                <c:pt idx="37">
                  <c:v>89.95</c:v>
                </c:pt>
                <c:pt idx="38">
                  <c:v>94.25</c:v>
                </c:pt>
                <c:pt idx="39">
                  <c:v>95.716999999999999</c:v>
                </c:pt>
                <c:pt idx="40">
                  <c:v>98.6</c:v>
                </c:pt>
                <c:pt idx="41">
                  <c:v>105.8</c:v>
                </c:pt>
                <c:pt idx="42">
                  <c:v>117.883</c:v>
                </c:pt>
                <c:pt idx="43">
                  <c:v>130.63300000000001</c:v>
                </c:pt>
                <c:pt idx="44">
                  <c:v>147.35</c:v>
                </c:pt>
                <c:pt idx="45">
                  <c:v>165.017</c:v>
                </c:pt>
                <c:pt idx="46">
                  <c:v>180.983</c:v>
                </c:pt>
                <c:pt idx="47">
                  <c:v>196.5</c:v>
                </c:pt>
                <c:pt idx="48">
                  <c:v>207.71700000000001</c:v>
                </c:pt>
                <c:pt idx="49">
                  <c:v>217.85</c:v>
                </c:pt>
                <c:pt idx="50">
                  <c:v>222.18299999999999</c:v>
                </c:pt>
                <c:pt idx="51">
                  <c:v>221.45</c:v>
                </c:pt>
                <c:pt idx="52">
                  <c:v>215.13300000000001</c:v>
                </c:pt>
                <c:pt idx="53">
                  <c:v>201.85</c:v>
                </c:pt>
                <c:pt idx="54">
                  <c:v>180.75</c:v>
                </c:pt>
                <c:pt idx="55">
                  <c:v>147</c:v>
                </c:pt>
                <c:pt idx="56">
                  <c:v>109.217</c:v>
                </c:pt>
                <c:pt idx="57">
                  <c:v>86.55</c:v>
                </c:pt>
                <c:pt idx="58">
                  <c:v>75.566999999999993</c:v>
                </c:pt>
                <c:pt idx="59">
                  <c:v>76.8</c:v>
                </c:pt>
                <c:pt idx="60">
                  <c:v>75.332999999999998</c:v>
                </c:pt>
                <c:pt idx="61">
                  <c:v>75.667000000000002</c:v>
                </c:pt>
                <c:pt idx="62">
                  <c:v>75.95</c:v>
                </c:pt>
                <c:pt idx="63">
                  <c:v>76.8</c:v>
                </c:pt>
                <c:pt idx="64">
                  <c:v>76.783000000000001</c:v>
                </c:pt>
                <c:pt idx="65">
                  <c:v>82.1</c:v>
                </c:pt>
                <c:pt idx="66">
                  <c:v>85.966999999999999</c:v>
                </c:pt>
                <c:pt idx="67">
                  <c:v>91.132999999999996</c:v>
                </c:pt>
                <c:pt idx="68">
                  <c:v>99.332999999999998</c:v>
                </c:pt>
                <c:pt idx="69">
                  <c:v>110.217</c:v>
                </c:pt>
                <c:pt idx="70">
                  <c:v>120.117</c:v>
                </c:pt>
                <c:pt idx="71">
                  <c:v>133.56700000000001</c:v>
                </c:pt>
                <c:pt idx="72">
                  <c:v>143.78299999999999</c:v>
                </c:pt>
                <c:pt idx="73">
                  <c:v>151.767</c:v>
                </c:pt>
                <c:pt idx="74">
                  <c:v>158.69999999999999</c:v>
                </c:pt>
                <c:pt idx="75">
                  <c:v>160.833</c:v>
                </c:pt>
                <c:pt idx="76">
                  <c:v>159.78299999999999</c:v>
                </c:pt>
                <c:pt idx="77">
                  <c:v>153.81700000000001</c:v>
                </c:pt>
                <c:pt idx="78">
                  <c:v>138.75</c:v>
                </c:pt>
                <c:pt idx="79">
                  <c:v>116.833</c:v>
                </c:pt>
                <c:pt idx="80">
                  <c:v>95.45</c:v>
                </c:pt>
                <c:pt idx="81">
                  <c:v>77.349999999999994</c:v>
                </c:pt>
                <c:pt idx="82">
                  <c:v>70.266999999999996</c:v>
                </c:pt>
                <c:pt idx="83">
                  <c:v>67.066999999999993</c:v>
                </c:pt>
                <c:pt idx="84">
                  <c:v>65.582999999999998</c:v>
                </c:pt>
                <c:pt idx="85">
                  <c:v>64.266999999999996</c:v>
                </c:pt>
                <c:pt idx="86">
                  <c:v>64.566999999999993</c:v>
                </c:pt>
                <c:pt idx="87">
                  <c:v>63.6</c:v>
                </c:pt>
                <c:pt idx="88">
                  <c:v>64.433000000000007</c:v>
                </c:pt>
                <c:pt idx="89">
                  <c:v>65.167000000000002</c:v>
                </c:pt>
                <c:pt idx="90">
                  <c:v>63.9</c:v>
                </c:pt>
                <c:pt idx="91">
                  <c:v>64.95</c:v>
                </c:pt>
                <c:pt idx="92">
                  <c:v>63.85</c:v>
                </c:pt>
                <c:pt idx="93">
                  <c:v>63.75</c:v>
                </c:pt>
                <c:pt idx="94">
                  <c:v>64.966999999999999</c:v>
                </c:pt>
                <c:pt idx="95">
                  <c:v>64</c:v>
                </c:pt>
                <c:pt idx="96">
                  <c:v>62.883000000000003</c:v>
                </c:pt>
                <c:pt idx="97">
                  <c:v>61.7</c:v>
                </c:pt>
                <c:pt idx="98">
                  <c:v>62.1</c:v>
                </c:pt>
                <c:pt idx="99">
                  <c:v>61.832999999999998</c:v>
                </c:pt>
                <c:pt idx="100">
                  <c:v>65.216999999999999</c:v>
                </c:pt>
                <c:pt idx="101">
                  <c:v>61.9</c:v>
                </c:pt>
                <c:pt idx="102">
                  <c:v>62.417000000000002</c:v>
                </c:pt>
                <c:pt idx="103">
                  <c:v>59.567</c:v>
                </c:pt>
                <c:pt idx="104">
                  <c:v>60.067</c:v>
                </c:pt>
                <c:pt idx="105">
                  <c:v>60.55</c:v>
                </c:pt>
                <c:pt idx="106">
                  <c:v>61.3</c:v>
                </c:pt>
                <c:pt idx="107">
                  <c:v>61.933</c:v>
                </c:pt>
                <c:pt idx="108">
                  <c:v>62.482999999999997</c:v>
                </c:pt>
                <c:pt idx="109">
                  <c:v>66.05</c:v>
                </c:pt>
                <c:pt idx="110">
                  <c:v>66.183000000000007</c:v>
                </c:pt>
                <c:pt idx="111">
                  <c:v>72.316999999999993</c:v>
                </c:pt>
                <c:pt idx="112">
                  <c:v>74.433000000000007</c:v>
                </c:pt>
                <c:pt idx="113">
                  <c:v>77.650000000000006</c:v>
                </c:pt>
                <c:pt idx="114">
                  <c:v>78.917000000000002</c:v>
                </c:pt>
                <c:pt idx="115">
                  <c:v>81.183000000000007</c:v>
                </c:pt>
                <c:pt idx="116">
                  <c:v>77.867000000000004</c:v>
                </c:pt>
                <c:pt idx="117">
                  <c:v>74.316999999999993</c:v>
                </c:pt>
                <c:pt idx="118">
                  <c:v>72.75</c:v>
                </c:pt>
                <c:pt idx="119">
                  <c:v>66.2</c:v>
                </c:pt>
                <c:pt idx="120">
                  <c:v>61.2</c:v>
                </c:pt>
                <c:pt idx="121">
                  <c:v>57.966999999999999</c:v>
                </c:pt>
                <c:pt idx="122">
                  <c:v>57.866999999999997</c:v>
                </c:pt>
                <c:pt idx="123">
                  <c:v>55.433</c:v>
                </c:pt>
                <c:pt idx="124">
                  <c:v>54.017000000000003</c:v>
                </c:pt>
                <c:pt idx="125">
                  <c:v>55.9</c:v>
                </c:pt>
                <c:pt idx="126">
                  <c:v>53.35</c:v>
                </c:pt>
                <c:pt idx="127">
                  <c:v>56.482999999999997</c:v>
                </c:pt>
                <c:pt idx="128">
                  <c:v>55.716999999999999</c:v>
                </c:pt>
                <c:pt idx="129">
                  <c:v>53.883000000000003</c:v>
                </c:pt>
                <c:pt idx="130">
                  <c:v>54.616999999999997</c:v>
                </c:pt>
                <c:pt idx="131">
                  <c:v>52.45</c:v>
                </c:pt>
                <c:pt idx="132">
                  <c:v>56.033000000000001</c:v>
                </c:pt>
                <c:pt idx="133">
                  <c:v>55.232999999999997</c:v>
                </c:pt>
                <c:pt idx="134">
                  <c:v>53.017000000000003</c:v>
                </c:pt>
                <c:pt idx="135">
                  <c:v>52.366999999999997</c:v>
                </c:pt>
                <c:pt idx="136">
                  <c:v>54.683</c:v>
                </c:pt>
                <c:pt idx="137">
                  <c:v>54.4</c:v>
                </c:pt>
                <c:pt idx="138">
                  <c:v>53.033000000000001</c:v>
                </c:pt>
                <c:pt idx="139">
                  <c:v>53.35</c:v>
                </c:pt>
                <c:pt idx="140">
                  <c:v>55.567</c:v>
                </c:pt>
                <c:pt idx="141">
                  <c:v>58.767000000000003</c:v>
                </c:pt>
                <c:pt idx="142">
                  <c:v>60.7</c:v>
                </c:pt>
                <c:pt idx="143">
                  <c:v>63.517000000000003</c:v>
                </c:pt>
                <c:pt idx="144">
                  <c:v>66.466999999999999</c:v>
                </c:pt>
                <c:pt idx="145">
                  <c:v>64.3</c:v>
                </c:pt>
                <c:pt idx="146">
                  <c:v>65.516999999999996</c:v>
                </c:pt>
                <c:pt idx="147">
                  <c:v>63.2</c:v>
                </c:pt>
                <c:pt idx="148">
                  <c:v>60.417000000000002</c:v>
                </c:pt>
                <c:pt idx="149">
                  <c:v>57.183</c:v>
                </c:pt>
                <c:pt idx="150">
                  <c:v>55.582999999999998</c:v>
                </c:pt>
                <c:pt idx="151">
                  <c:v>53.7</c:v>
                </c:pt>
                <c:pt idx="152">
                  <c:v>54.067</c:v>
                </c:pt>
                <c:pt idx="153">
                  <c:v>51.482999999999997</c:v>
                </c:pt>
                <c:pt idx="154">
                  <c:v>52.482999999999997</c:v>
                </c:pt>
                <c:pt idx="155">
                  <c:v>51</c:v>
                </c:pt>
                <c:pt idx="156">
                  <c:v>50.3</c:v>
                </c:pt>
                <c:pt idx="157">
                  <c:v>50.25</c:v>
                </c:pt>
                <c:pt idx="158">
                  <c:v>50.732999999999997</c:v>
                </c:pt>
                <c:pt idx="159">
                  <c:v>51.082999999999998</c:v>
                </c:pt>
                <c:pt idx="160">
                  <c:v>49.817</c:v>
                </c:pt>
                <c:pt idx="161">
                  <c:v>50.383000000000003</c:v>
                </c:pt>
                <c:pt idx="162">
                  <c:v>49.366999999999997</c:v>
                </c:pt>
                <c:pt idx="163">
                  <c:v>49.082999999999998</c:v>
                </c:pt>
                <c:pt idx="164">
                  <c:v>49.5</c:v>
                </c:pt>
                <c:pt idx="165">
                  <c:v>49.1</c:v>
                </c:pt>
                <c:pt idx="166">
                  <c:v>50.067</c:v>
                </c:pt>
                <c:pt idx="167">
                  <c:v>47.982999999999997</c:v>
                </c:pt>
                <c:pt idx="168">
                  <c:v>50.317</c:v>
                </c:pt>
                <c:pt idx="169">
                  <c:v>48.183</c:v>
                </c:pt>
                <c:pt idx="170">
                  <c:v>48.582999999999998</c:v>
                </c:pt>
                <c:pt idx="171">
                  <c:v>49.482999999999997</c:v>
                </c:pt>
                <c:pt idx="172">
                  <c:v>45.683</c:v>
                </c:pt>
                <c:pt idx="173">
                  <c:v>49.067</c:v>
                </c:pt>
                <c:pt idx="174">
                  <c:v>48.183</c:v>
                </c:pt>
                <c:pt idx="175">
                  <c:v>48.067</c:v>
                </c:pt>
                <c:pt idx="176">
                  <c:v>47.75</c:v>
                </c:pt>
                <c:pt idx="177">
                  <c:v>48</c:v>
                </c:pt>
                <c:pt idx="178">
                  <c:v>47.417000000000002</c:v>
                </c:pt>
                <c:pt idx="179">
                  <c:v>48.3</c:v>
                </c:pt>
                <c:pt idx="180">
                  <c:v>47.832999999999998</c:v>
                </c:pt>
                <c:pt idx="181">
                  <c:v>49.45</c:v>
                </c:pt>
                <c:pt idx="182">
                  <c:v>49.082999999999998</c:v>
                </c:pt>
                <c:pt idx="183">
                  <c:v>47.783000000000001</c:v>
                </c:pt>
                <c:pt idx="184">
                  <c:v>48.332999999999998</c:v>
                </c:pt>
                <c:pt idx="185">
                  <c:v>45.567</c:v>
                </c:pt>
                <c:pt idx="186">
                  <c:v>45.732999999999997</c:v>
                </c:pt>
                <c:pt idx="187">
                  <c:v>46.2</c:v>
                </c:pt>
                <c:pt idx="188">
                  <c:v>48.2</c:v>
                </c:pt>
                <c:pt idx="189">
                  <c:v>46.567</c:v>
                </c:pt>
                <c:pt idx="190">
                  <c:v>46.732999999999997</c:v>
                </c:pt>
                <c:pt idx="191">
                  <c:v>46.332999999999998</c:v>
                </c:pt>
                <c:pt idx="192">
                  <c:v>45.55</c:v>
                </c:pt>
                <c:pt idx="193">
                  <c:v>47.517000000000003</c:v>
                </c:pt>
                <c:pt idx="194">
                  <c:v>46.832999999999998</c:v>
                </c:pt>
                <c:pt idx="195">
                  <c:v>45.366999999999997</c:v>
                </c:pt>
                <c:pt idx="196">
                  <c:v>46.366999999999997</c:v>
                </c:pt>
                <c:pt idx="197">
                  <c:v>45.817</c:v>
                </c:pt>
                <c:pt idx="198">
                  <c:v>45.466999999999999</c:v>
                </c:pt>
                <c:pt idx="199">
                  <c:v>46.082999999999998</c:v>
                </c:pt>
                <c:pt idx="200">
                  <c:v>46.183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73.362797229382309</c:v>
                </c:pt>
                <c:pt idx="1">
                  <c:v>73.681273947549911</c:v>
                </c:pt>
                <c:pt idx="2">
                  <c:v>73.999610358897641</c:v>
                </c:pt>
                <c:pt idx="3">
                  <c:v>74.317605561867396</c:v>
                </c:pt>
                <c:pt idx="4">
                  <c:v>74.635024748975567</c:v>
                </c:pt>
                <c:pt idx="5">
                  <c:v>74.95159549967083</c:v>
                </c:pt>
                <c:pt idx="6">
                  <c:v>75.267003893818057</c:v>
                </c:pt>
                <c:pt idx="7">
                  <c:v>75.580890487859861</c:v>
                </c:pt>
                <c:pt idx="8">
                  <c:v>75.892846212078624</c:v>
                </c:pt>
                <c:pt idx="9">
                  <c:v>76.202408267953189</c:v>
                </c:pt>
                <c:pt idx="10">
                  <c:v>76.509056131350917</c:v>
                </c:pt>
                <c:pt idx="11">
                  <c:v>76.812207804007045</c:v>
                </c:pt>
                <c:pt idx="12">
                  <c:v>77.111216509655506</c:v>
                </c:pt>
                <c:pt idx="13">
                  <c:v>77.405368115814625</c:v>
                </c:pt>
                <c:pt idx="14">
                  <c:v>77.693879702099593</c:v>
                </c:pt>
                <c:pt idx="15">
                  <c:v>77.975899933845199</c:v>
                </c:pt>
                <c:pt idx="16">
                  <c:v>78.250512307702138</c:v>
                </c:pt>
                <c:pt idx="17">
                  <c:v>78.516743029432547</c:v>
                </c:pt>
                <c:pt idx="18">
                  <c:v>78.773576440896008</c:v>
                </c:pt>
                <c:pt idx="19">
                  <c:v>79.019982791070845</c:v>
                </c:pt>
                <c:pt idx="20">
                  <c:v>79.254966095906767</c:v>
                </c:pt>
                <c:pt idx="21">
                  <c:v>79.477644293174166</c:v>
                </c:pt>
                <c:pt idx="22">
                  <c:v>79.687380358167346</c:v>
                </c:pt>
                <c:pt idx="23">
                  <c:v>79.883991937306575</c:v>
                </c:pt>
                <c:pt idx="24">
                  <c:v>80.068078569385108</c:v>
                </c:pt>
                <c:pt idx="25">
                  <c:v>80.241519345805202</c:v>
                </c:pt>
                <c:pt idx="26">
                  <c:v>80.408208605396368</c:v>
                </c:pt>
                <c:pt idx="27">
                  <c:v>80.575110223356191</c:v>
                </c:pt>
                <c:pt idx="28">
                  <c:v>80.753717605968561</c:v>
                </c:pt>
                <c:pt idx="29">
                  <c:v>80.961999885634384</c:v>
                </c:pt>
                <c:pt idx="30">
                  <c:v>81.226886379037737</c:v>
                </c:pt>
                <c:pt idx="31">
                  <c:v>81.587281605008286</c:v>
                </c:pt>
                <c:pt idx="32">
                  <c:v>82.097503707138202</c:v>
                </c:pt>
                <c:pt idx="33">
                  <c:v>82.830895960327098</c:v>
                </c:pt>
                <c:pt idx="34">
                  <c:v>83.883178455241037</c:v>
                </c:pt>
                <c:pt idx="35">
                  <c:v>85.374901791891673</c:v>
                </c:pt>
                <c:pt idx="36">
                  <c:v>87.452168858146592</c:v>
                </c:pt>
                <c:pt idx="37">
                  <c:v>90.284652392400687</c:v>
                </c:pt>
                <c:pt idx="38">
                  <c:v>94.059914431806874</c:v>
                </c:pt>
                <c:pt idx="39">
                  <c:v>98.973190210236368</c:v>
                </c:pt>
                <c:pt idx="40">
                  <c:v>105.21218176833868</c:v>
                </c:pt>
                <c:pt idx="41">
                  <c:v>112.93703198437281</c:v>
                </c:pt>
                <c:pt idx="42">
                  <c:v>122.25648252007326</c:v>
                </c:pt>
                <c:pt idx="43">
                  <c:v>133.20213929363769</c:v>
                </c:pt>
                <c:pt idx="44">
                  <c:v>145.70344248875543</c:v>
                </c:pt>
                <c:pt idx="45">
                  <c:v>159.56526219466247</c:v>
                </c:pt>
                <c:pt idx="46">
                  <c:v>174.44459572605726</c:v>
                </c:pt>
                <c:pt idx="47">
                  <c:v>189.80558331393831</c:v>
                </c:pt>
                <c:pt idx="48">
                  <c:v>204.80077088860307</c:v>
                </c:pt>
                <c:pt idx="49">
                  <c:v>218.01846049926797</c:v>
                </c:pt>
                <c:pt idx="50">
                  <c:v>227.16062172888195</c:v>
                </c:pt>
                <c:pt idx="51">
                  <c:v>229.04268219436563</c:v>
                </c:pt>
                <c:pt idx="52">
                  <c:v>220.54049349931935</c:v>
                </c:pt>
                <c:pt idx="53">
                  <c:v>200.57550996725575</c:v>
                </c:pt>
                <c:pt idx="54">
                  <c:v>171.87309637857874</c:v>
                </c:pt>
                <c:pt idx="55">
                  <c:v>140.5697787471733</c:v>
                </c:pt>
                <c:pt idx="56">
                  <c:v>113.31821237520558</c:v>
                </c:pt>
                <c:pt idx="57">
                  <c:v>94.056518578552257</c:v>
                </c:pt>
                <c:pt idx="58">
                  <c:v>82.962744200236045</c:v>
                </c:pt>
                <c:pt idx="59">
                  <c:v>77.838711612125138</c:v>
                </c:pt>
                <c:pt idx="60">
                  <c:v>76.151415201195036</c:v>
                </c:pt>
                <c:pt idx="61">
                  <c:v>76.188167799468147</c:v>
                </c:pt>
                <c:pt idx="62">
                  <c:v>77.161318976797347</c:v>
                </c:pt>
                <c:pt idx="63">
                  <c:v>78.86204238796681</c:v>
                </c:pt>
                <c:pt idx="64">
                  <c:v>81.338986564835778</c:v>
                </c:pt>
                <c:pt idx="65">
                  <c:v>84.724841728955582</c:v>
                </c:pt>
                <c:pt idx="66">
                  <c:v>89.161333063002317</c:v>
                </c:pt>
                <c:pt idx="67">
                  <c:v>94.762248616689206</c:v>
                </c:pt>
                <c:pt idx="68">
                  <c:v>101.58578320828013</c:v>
                </c:pt>
                <c:pt idx="69">
                  <c:v>109.60890200515331</c:v>
                </c:pt>
                <c:pt idx="70">
                  <c:v>118.70401594008933</c:v>
                </c:pt>
                <c:pt idx="71">
                  <c:v>128.61588662580093</c:v>
                </c:pt>
                <c:pt idx="72">
                  <c:v>138.92028247114729</c:v>
                </c:pt>
                <c:pt idx="73">
                  <c:v>148.9125863422434</c:v>
                </c:pt>
                <c:pt idx="74">
                  <c:v>157.36910725568882</c:v>
                </c:pt>
                <c:pt idx="75">
                  <c:v>162.28246130658289</c:v>
                </c:pt>
                <c:pt idx="76">
                  <c:v>161.0449270272137</c:v>
                </c:pt>
                <c:pt idx="77">
                  <c:v>151.6607596322869</c:v>
                </c:pt>
                <c:pt idx="78">
                  <c:v>134.63370885489931</c:v>
                </c:pt>
                <c:pt idx="79">
                  <c:v>113.75199012548492</c:v>
                </c:pt>
                <c:pt idx="80">
                  <c:v>94.344407687225555</c:v>
                </c:pt>
                <c:pt idx="81">
                  <c:v>80.209004962098689</c:v>
                </c:pt>
                <c:pt idx="82">
                  <c:v>72.00588540851615</c:v>
                </c:pt>
                <c:pt idx="83">
                  <c:v>68.134374112605045</c:v>
                </c:pt>
                <c:pt idx="84">
                  <c:v>66.565826682104714</c:v>
                </c:pt>
                <c:pt idx="85">
                  <c:v>65.92641982482516</c:v>
                </c:pt>
                <c:pt idx="86">
                  <c:v>65.577648424907551</c:v>
                </c:pt>
                <c:pt idx="87">
                  <c:v>65.300908607196675</c:v>
                </c:pt>
                <c:pt idx="88">
                  <c:v>65.039303540088923</c:v>
                </c:pt>
                <c:pt idx="89">
                  <c:v>64.781337133457924</c:v>
                </c:pt>
                <c:pt idx="90">
                  <c:v>64.525129864745836</c:v>
                </c:pt>
                <c:pt idx="91">
                  <c:v>64.270370471388034</c:v>
                </c:pt>
                <c:pt idx="92">
                  <c:v>64.016950662351292</c:v>
                </c:pt>
                <c:pt idx="93">
                  <c:v>63.764787924054033</c:v>
                </c:pt>
                <c:pt idx="94">
                  <c:v>63.513809692943802</c:v>
                </c:pt>
                <c:pt idx="95">
                  <c:v>63.263958723141258</c:v>
                </c:pt>
                <c:pt idx="96">
                  <c:v>63.015212911147444</c:v>
                </c:pt>
                <c:pt idx="97">
                  <c:v>62.767639578441667</c:v>
                </c:pt>
                <c:pt idx="98">
                  <c:v>62.521533074265186</c:v>
                </c:pt>
                <c:pt idx="99">
                  <c:v>62.277738485156974</c:v>
                </c:pt>
                <c:pt idx="100">
                  <c:v>62.038355990817784</c:v>
                </c:pt>
                <c:pt idx="101">
                  <c:v>61.808151169362496</c:v>
                </c:pt>
                <c:pt idx="102">
                  <c:v>61.597133837962957</c:v>
                </c:pt>
                <c:pt idx="103">
                  <c:v>61.424813840354794</c:v>
                </c:pt>
                <c:pt idx="104">
                  <c:v>61.326411524927266</c:v>
                </c:pt>
                <c:pt idx="105">
                  <c:v>61.360549547855435</c:v>
                </c:pt>
                <c:pt idx="106">
                  <c:v>61.616495898295177</c:v>
                </c:pt>
                <c:pt idx="107">
                  <c:v>62.216928633036574</c:v>
                </c:pt>
                <c:pt idx="108">
                  <c:v>63.309893397450729</c:v>
                </c:pt>
                <c:pt idx="109">
                  <c:v>65.041908424109167</c:v>
                </c:pt>
                <c:pt idx="110">
                  <c:v>67.504340417460469</c:v>
                </c:pt>
                <c:pt idx="111">
                  <c:v>70.650471147313155</c:v>
                </c:pt>
                <c:pt idx="112">
                  <c:v>74.198071105906919</c:v>
                </c:pt>
                <c:pt idx="113">
                  <c:v>77.567187779860078</c:v>
                </c:pt>
                <c:pt idx="114">
                  <c:v>79.938585762165999</c:v>
                </c:pt>
                <c:pt idx="115">
                  <c:v>80.500134811239533</c:v>
                </c:pt>
                <c:pt idx="116">
                  <c:v>78.826919143450738</c:v>
                </c:pt>
                <c:pt idx="117">
                  <c:v>75.174623537710005</c:v>
                </c:pt>
                <c:pt idx="118">
                  <c:v>70.437462962451093</c:v>
                </c:pt>
                <c:pt idx="119">
                  <c:v>65.740955301709164</c:v>
                </c:pt>
                <c:pt idx="120">
                  <c:v>61.936975073412498</c:v>
                </c:pt>
                <c:pt idx="121">
                  <c:v>59.336668943958941</c:v>
                </c:pt>
                <c:pt idx="122">
                  <c:v>57.788574737771505</c:v>
                </c:pt>
                <c:pt idx="123">
                  <c:v>56.941078084768328</c:v>
                </c:pt>
                <c:pt idx="124">
                  <c:v>56.467896849824406</c:v>
                </c:pt>
                <c:pt idx="125">
                  <c:v>56.159272895217498</c:v>
                </c:pt>
                <c:pt idx="126">
                  <c:v>55.911364934858369</c:v>
                </c:pt>
                <c:pt idx="127">
                  <c:v>55.682975663356103</c:v>
                </c:pt>
                <c:pt idx="128">
                  <c:v>55.460775150538119</c:v>
                </c:pt>
                <c:pt idx="129">
                  <c:v>55.241249413503034</c:v>
                </c:pt>
                <c:pt idx="130">
                  <c:v>55.023700554371516</c:v>
                </c:pt>
                <c:pt idx="131">
                  <c:v>54.808143335460308</c:v>
                </c:pt>
                <c:pt idx="132">
                  <c:v>54.594935967608301</c:v>
                </c:pt>
                <c:pt idx="133">
                  <c:v>54.385223115098789</c:v>
                </c:pt>
                <c:pt idx="134">
                  <c:v>54.182554708900796</c:v>
                </c:pt>
                <c:pt idx="135">
                  <c:v>53.997081616102527</c:v>
                </c:pt>
                <c:pt idx="136">
                  <c:v>53.854659752810136</c:v>
                </c:pt>
                <c:pt idx="137">
                  <c:v>53.812868804596455</c:v>
                </c:pt>
                <c:pt idx="138">
                  <c:v>53.981602745930168</c:v>
                </c:pt>
                <c:pt idx="139">
                  <c:v>54.534754212030769</c:v>
                </c:pt>
                <c:pt idx="140">
                  <c:v>55.68453749997088</c:v>
                </c:pt>
                <c:pt idx="141">
                  <c:v>57.587214449937647</c:v>
                </c:pt>
                <c:pt idx="142">
                  <c:v>60.183796895797713</c:v>
                </c:pt>
                <c:pt idx="143">
                  <c:v>63.05642124626722</c:v>
                </c:pt>
                <c:pt idx="144">
                  <c:v>65.444406473561756</c:v>
                </c:pt>
                <c:pt idx="145">
                  <c:v>66.513486659059154</c:v>
                </c:pt>
                <c:pt idx="146">
                  <c:v>65.779803915885594</c:v>
                </c:pt>
                <c:pt idx="147">
                  <c:v>63.405726780510413</c:v>
                </c:pt>
                <c:pt idx="148">
                  <c:v>60.126224562279376</c:v>
                </c:pt>
                <c:pt idx="149">
                  <c:v>56.847647580409237</c:v>
                </c:pt>
                <c:pt idx="150">
                  <c:v>54.218309790973237</c:v>
                </c:pt>
                <c:pt idx="151">
                  <c:v>52.447506501703451</c:v>
                </c:pt>
                <c:pt idx="152">
                  <c:v>51.404544781979631</c:v>
                </c:pt>
                <c:pt idx="153">
                  <c:v>50.831481319377559</c:v>
                </c:pt>
                <c:pt idx="154">
                  <c:v>50.502462826704019</c:v>
                </c:pt>
                <c:pt idx="155">
                  <c:v>50.277965493725148</c:v>
                </c:pt>
                <c:pt idx="156">
                  <c:v>50.09085965470193</c:v>
                </c:pt>
                <c:pt idx="157">
                  <c:v>49.914952113268193</c:v>
                </c:pt>
                <c:pt idx="158">
                  <c:v>49.741740776747989</c:v>
                </c:pt>
                <c:pt idx="159">
                  <c:v>49.56885006637598</c:v>
                </c:pt>
                <c:pt idx="160">
                  <c:v>49.395650344894413</c:v>
                </c:pt>
                <c:pt idx="161">
                  <c:v>49.221934076368981</c:v>
                </c:pt>
                <c:pt idx="162">
                  <c:v>49.047588969574491</c:v>
                </c:pt>
                <c:pt idx="163">
                  <c:v>48.872530922513803</c:v>
                </c:pt>
                <c:pt idx="164">
                  <c:v>48.696692129412412</c:v>
                </c:pt>
                <c:pt idx="165">
                  <c:v>48.520018742073155</c:v>
                </c:pt>
                <c:pt idx="166">
                  <c:v>48.342469794902392</c:v>
                </c:pt>
                <c:pt idx="167">
                  <c:v>48.164016180020347</c:v>
                </c:pt>
                <c:pt idx="168">
                  <c:v>47.984639558525487</c:v>
                </c:pt>
                <c:pt idx="169">
                  <c:v>47.804331231579916</c:v>
                </c:pt>
                <c:pt idx="170">
                  <c:v>47.623091004463944</c:v>
                </c:pt>
                <c:pt idx="171">
                  <c:v>47.440926071951019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73.362797229344437</c:v>
                </c:pt>
                <c:pt idx="1">
                  <c:v>73.681273947439507</c:v>
                </c:pt>
                <c:pt idx="2">
                  <c:v>73.999610358582132</c:v>
                </c:pt>
                <c:pt idx="3">
                  <c:v>74.317605560983509</c:v>
                </c:pt>
                <c:pt idx="4">
                  <c:v>74.635024746548353</c:v>
                </c:pt>
                <c:pt idx="5">
                  <c:v>74.951595493137248</c:v>
                </c:pt>
                <c:pt idx="6">
                  <c:v>75.267003876578542</c:v>
                </c:pt>
                <c:pt idx="7">
                  <c:v>75.580890443270533</c:v>
                </c:pt>
                <c:pt idx="8">
                  <c:v>75.892846099029086</c:v>
                </c:pt>
                <c:pt idx="9">
                  <c:v>76.202407986997102</c:v>
                </c:pt>
                <c:pt idx="10">
                  <c:v>76.509055446903687</c:v>
                </c:pt>
                <c:pt idx="11">
                  <c:v>76.812206169550493</c:v>
                </c:pt>
                <c:pt idx="12">
                  <c:v>77.111212683711116</c:v>
                </c:pt>
                <c:pt idx="13">
                  <c:v>77.405359337001684</c:v>
                </c:pt>
                <c:pt idx="14">
                  <c:v>77.693859956751027</c:v>
                </c:pt>
                <c:pt idx="15">
                  <c:v>77.975856400134859</c:v>
                </c:pt>
                <c:pt idx="16">
                  <c:v>78.250418223126587</c:v>
                </c:pt>
                <c:pt idx="17">
                  <c:v>78.516543713027716</c:v>
                </c:pt>
                <c:pt idx="18">
                  <c:v>78.773162536986746</c:v>
                </c:pt>
                <c:pt idx="19">
                  <c:v>79.019140256209013</c:v>
                </c:pt>
                <c:pt idx="20">
                  <c:v>79.253284939578421</c:v>
                </c:pt>
                <c:pt idx="21">
                  <c:v>79.474356078312084</c:v>
                </c:pt>
                <c:pt idx="22">
                  <c:v>79.681075952592195</c:v>
                </c:pt>
                <c:pt idx="23">
                  <c:v>79.872143530165758</c:v>
                </c:pt>
                <c:pt idx="24">
                  <c:v>80.04625088516211</c:v>
                </c:pt>
                <c:pt idx="25">
                  <c:v>80.20210201395129</c:v>
                </c:pt>
                <c:pt idx="26">
                  <c:v>80.338433796871158</c:v>
                </c:pt>
                <c:pt idx="27">
                  <c:v>80.454038715469835</c:v>
                </c:pt>
                <c:pt idx="28">
                  <c:v>80.547788792261002</c:v>
                </c:pt>
                <c:pt idx="29">
                  <c:v>80.618660083703034</c:v>
                </c:pt>
                <c:pt idx="30">
                  <c:v>80.665756938580842</c:v>
                </c:pt>
                <c:pt idx="31">
                  <c:v>80.688335145232898</c:v>
                </c:pt>
                <c:pt idx="32">
                  <c:v>80.685823043626456</c:v>
                </c:pt>
                <c:pt idx="33">
                  <c:v>80.657839681687875</c:v>
                </c:pt>
                <c:pt idx="34">
                  <c:v>80.604209155734367</c:v>
                </c:pt>
                <c:pt idx="35">
                  <c:v>80.524970393941771</c:v>
                </c:pt>
                <c:pt idx="36">
                  <c:v>80.420381815771492</c:v>
                </c:pt>
                <c:pt idx="37">
                  <c:v>80.2909205198834</c:v>
                </c:pt>
                <c:pt idx="38">
                  <c:v>80.137275904003701</c:v>
                </c:pt>
                <c:pt idx="39">
                  <c:v>79.960337884493029</c:v>
                </c:pt>
                <c:pt idx="40">
                  <c:v>79.761180141076039</c:v>
                </c:pt>
                <c:pt idx="41">
                  <c:v>79.541039043720346</c:v>
                </c:pt>
                <c:pt idx="42">
                  <c:v>79.30128910681016</c:v>
                </c:pt>
                <c:pt idx="43">
                  <c:v>79.043415947652989</c:v>
                </c:pt>
                <c:pt idx="44">
                  <c:v>78.768987794651423</c:v>
                </c:pt>
                <c:pt idx="45">
                  <c:v>78.479626593882585</c:v>
                </c:pt>
                <c:pt idx="46">
                  <c:v>78.17697970585327</c:v>
                </c:pt>
                <c:pt idx="47">
                  <c:v>77.862693076147167</c:v>
                </c:pt>
                <c:pt idx="48">
                  <c:v>77.53838661723195</c:v>
                </c:pt>
                <c:pt idx="49">
                  <c:v>77.205632368225594</c:v>
                </c:pt>
                <c:pt idx="50">
                  <c:v>76.865935819377711</c:v>
                </c:pt>
                <c:pt idx="51">
                  <c:v>76.520720611509191</c:v>
                </c:pt>
                <c:pt idx="52">
                  <c:v>76.171316658441199</c:v>
                </c:pt>
                <c:pt idx="53">
                  <c:v>75.818951600375698</c:v>
                </c:pt>
                <c:pt idx="54">
                  <c:v>75.464745383042143</c:v>
                </c:pt>
                <c:pt idx="55">
                  <c:v>75.109707673101028</c:v>
                </c:pt>
                <c:pt idx="56">
                  <c:v>74.754737764263396</c:v>
                </c:pt>
                <c:pt idx="57">
                  <c:v>74.400626598470581</c:v>
                </c:pt>
                <c:pt idx="58">
                  <c:v>74.048060518663902</c:v>
                </c:pt>
                <c:pt idx="59">
                  <c:v>73.697626379897457</c:v>
                </c:pt>
                <c:pt idx="60">
                  <c:v>73.349817669369713</c:v>
                </c:pt>
                <c:pt idx="61">
                  <c:v>73.005041319148233</c:v>
                </c:pt>
                <c:pt idx="62">
                  <c:v>72.663624934168027</c:v>
                </c:pt>
                <c:pt idx="63">
                  <c:v>72.325824199333837</c:v>
                </c:pt>
                <c:pt idx="64">
                  <c:v>71.991830270749091</c:v>
                </c:pt>
                <c:pt idx="65">
                  <c:v>71.661776995367092</c:v>
                </c:pt>
                <c:pt idx="66">
                  <c:v>71.335747839445133</c:v>
                </c:pt>
                <c:pt idx="67">
                  <c:v>71.013782438305654</c:v>
                </c:pt>
                <c:pt idx="68">
                  <c:v>70.695882707708051</c:v>
                </c:pt>
                <c:pt idx="69">
                  <c:v>70.38201848055752</c:v>
                </c:pt>
                <c:pt idx="70">
                  <c:v>70.072132651893781</c:v>
                </c:pt>
                <c:pt idx="71">
                  <c:v>69.766145830434624</c:v>
                </c:pt>
                <c:pt idx="72">
                  <c:v>69.46396050680687</c:v>
                </c:pt>
                <c:pt idx="73">
                  <c:v>69.165464757430357</c:v>
                </c:pt>
                <c:pt idx="74">
                  <c:v>68.87053550928583</c:v>
                </c:pt>
                <c:pt idx="75">
                  <c:v>68.579041394932403</c:v>
                </c:pt>
                <c:pt idx="76">
                  <c:v>68.290845229548822</c:v>
                </c:pt>
                <c:pt idx="77">
                  <c:v>68.005806142813952</c:v>
                </c:pt>
                <c:pt idx="78">
                  <c:v>67.723781398431441</c:v>
                </c:pt>
                <c:pt idx="79">
                  <c:v>67.444627933305384</c:v>
                </c:pt>
                <c:pt idx="80">
                  <c:v>67.168203647012575</c:v>
                </c:pt>
                <c:pt idx="81">
                  <c:v>66.894368470472287</c:v>
                </c:pt>
                <c:pt idx="82">
                  <c:v>66.622985240731637</c:v>
                </c:pt>
                <c:pt idx="83">
                  <c:v>66.353920406678938</c:v>
                </c:pt>
                <c:pt idx="84">
                  <c:v>66.087044588352171</c:v>
                </c:pt>
                <c:pt idx="85">
                  <c:v>65.822233010395493</c:v>
                </c:pt>
                <c:pt idx="86">
                  <c:v>65.559365828174364</c:v>
                </c:pt>
                <c:pt idx="87">
                  <c:v>65.298328363125336</c:v>
                </c:pt>
                <c:pt idx="88">
                  <c:v>65.039011262110222</c:v>
                </c:pt>
                <c:pt idx="89">
                  <c:v>64.781310593875162</c:v>
                </c:pt>
                <c:pt idx="90">
                  <c:v>64.525127894191343</c:v>
                </c:pt>
                <c:pt idx="91">
                  <c:v>64.270370169873061</c:v>
                </c:pt>
                <c:pt idx="92">
                  <c:v>64.016949870626647</c:v>
                </c:pt>
                <c:pt idx="93">
                  <c:v>63.764784836574989</c:v>
                </c:pt>
                <c:pt idx="94">
                  <c:v>63.513798228317185</c:v>
                </c:pt>
                <c:pt idx="95">
                  <c:v>63.263918445511273</c:v>
                </c:pt>
                <c:pt idx="96">
                  <c:v>63.015079039201602</c:v>
                </c:pt>
                <c:pt idx="97">
                  <c:v>62.76721862243744</c:v>
                </c:pt>
                <c:pt idx="98">
                  <c:v>62.520280783137665</c:v>
                </c:pt>
                <c:pt idx="99">
                  <c:v>62.274214002634587</c:v>
                </c:pt>
                <c:pt idx="100">
                  <c:v>62.028971582868508</c:v>
                </c:pt>
                <c:pt idx="101">
                  <c:v>61.784511584791396</c:v>
                </c:pt>
                <c:pt idx="102">
                  <c:v>61.540796780162133</c:v>
                </c:pt>
                <c:pt idx="103">
                  <c:v>61.297794618566463</c:v>
                </c:pt>
                <c:pt idx="104">
                  <c:v>61.055477211158191</c:v>
                </c:pt>
                <c:pt idx="105">
                  <c:v>60.813821332285173</c:v>
                </c:pt>
                <c:pt idx="106">
                  <c:v>60.572808439819084</c:v>
                </c:pt>
                <c:pt idx="107">
                  <c:v>60.332424714639551</c:v>
                </c:pt>
                <c:pt idx="108">
                  <c:v>60.092661119317476</c:v>
                </c:pt>
                <c:pt idx="109">
                  <c:v>59.853513475584393</c:v>
                </c:pt>
                <c:pt idx="110">
                  <c:v>59.614982559648887</c:v>
                </c:pt>
                <c:pt idx="111">
                  <c:v>59.377074213814225</c:v>
                </c:pt>
                <c:pt idx="112">
                  <c:v>59.139799472145555</c:v>
                </c:pt>
                <c:pt idx="113">
                  <c:v>58.903174697119795</c:v>
                </c:pt>
                <c:pt idx="114">
                  <c:v>58.667221723250123</c:v>
                </c:pt>
                <c:pt idx="115">
                  <c:v>58.431968002604762</c:v>
                </c:pt>
                <c:pt idx="116">
                  <c:v>58.197446745928254</c:v>
                </c:pt>
                <c:pt idx="117">
                  <c:v>57.963697051727522</c:v>
                </c:pt>
                <c:pt idx="118">
                  <c:v>57.730764014213648</c:v>
                </c:pt>
                <c:pt idx="119">
                  <c:v>57.498698799418904</c:v>
                </c:pt>
                <c:pt idx="120">
                  <c:v>57.267558677175295</c:v>
                </c:pt>
                <c:pt idx="121">
                  <c:v>57.037406995003423</c:v>
                </c:pt>
                <c:pt idx="122">
                  <c:v>56.808313078399564</c:v>
                </c:pt>
                <c:pt idx="123">
                  <c:v>56.580352040631354</c:v>
                </c:pt>
                <c:pt idx="124">
                  <c:v>56.353604484089686</c:v>
                </c:pt>
                <c:pt idx="125">
                  <c:v>56.128156074659977</c:v>
                </c:pt>
                <c:pt idx="126">
                  <c:v>55.904096970654621</c:v>
                </c:pt>
                <c:pt idx="127">
                  <c:v>55.681521088798</c:v>
                </c:pt>
                <c:pt idx="128">
                  <c:v>55.460525191790921</c:v>
                </c:pt>
                <c:pt idx="129">
                  <c:v>55.24120778531222</c:v>
                </c:pt>
                <c:pt idx="130">
                  <c:v>55.023667817122501</c:v>
                </c:pt>
                <c:pt idx="131">
                  <c:v>54.808003177344474</c:v>
                </c:pt>
                <c:pt idx="132">
                  <c:v>54.594309007043556</c:v>
                </c:pt>
                <c:pt idx="133">
                  <c:v>54.382675831837986</c:v>
                </c:pt>
                <c:pt idx="134">
                  <c:v>54.173187548190739</c:v>
                </c:pt>
                <c:pt idx="135">
                  <c:v>53.965919301856516</c:v>
                </c:pt>
                <c:pt idx="136">
                  <c:v>53.760935310063559</c:v>
                </c:pt>
                <c:pt idx="137">
                  <c:v>53.558286690600426</c:v>
                </c:pt>
                <c:pt idx="138">
                  <c:v>53.358009371096536</c:v>
                </c:pt>
                <c:pt idx="139">
                  <c:v>53.160122159383292</c:v>
                </c:pt>
                <c:pt idx="140">
                  <c:v>52.964625059849851</c:v>
                </c:pt>
                <c:pt idx="141">
                  <c:v>52.771497920223808</c:v>
                </c:pt>
                <c:pt idx="142">
                  <c:v>52.580699487520405</c:v>
                </c:pt>
                <c:pt idx="143">
                  <c:v>52.392166940685833</c:v>
                </c:pt>
                <c:pt idx="144">
                  <c:v>52.205815950852866</c:v>
                </c:pt>
                <c:pt idx="145">
                  <c:v>52.021541298803442</c:v>
                </c:pt>
                <c:pt idx="146">
                  <c:v>51.839218054383963</c:v>
                </c:pt>
                <c:pt idx="147">
                  <c:v>51.658703295890035</c:v>
                </c:pt>
                <c:pt idx="148">
                  <c:v>51.479838320773368</c:v>
                </c:pt>
                <c:pt idx="149">
                  <c:v>51.302451274482465</c:v>
                </c:pt>
                <c:pt idx="150">
                  <c:v>51.126360103767823</c:v>
                </c:pt>
                <c:pt idx="151">
                  <c:v>50.951375725962734</c:v>
                </c:pt>
                <c:pt idx="152">
                  <c:v>50.777305297675689</c:v>
                </c:pt>
                <c:pt idx="153">
                  <c:v>50.603955465447079</c:v>
                </c:pt>
                <c:pt idx="154">
                  <c:v>50.431135487017073</c:v>
                </c:pt>
                <c:pt idx="155">
                  <c:v>50.258660124094547</c:v>
                </c:pt>
                <c:pt idx="156">
                  <c:v>50.08635222459872</c:v>
                </c:pt>
                <c:pt idx="157">
                  <c:v>49.91404493264649</c:v>
                </c:pt>
                <c:pt idx="158">
                  <c:v>49.741583486348098</c:v>
                </c:pt>
                <c:pt idx="159">
                  <c:v>49.568826585096211</c:v>
                </c:pt>
                <c:pt idx="160">
                  <c:v>49.395647328060029</c:v>
                </c:pt>
                <c:pt idx="161">
                  <c:v>49.221933742929437</c:v>
                </c:pt>
                <c:pt idx="162">
                  <c:v>49.047588937881223</c:v>
                </c:pt>
                <c:pt idx="163">
                  <c:v>48.872530919923989</c:v>
                </c:pt>
                <c:pt idx="164">
                  <c:v>48.69669212923052</c:v>
                </c:pt>
                <c:pt idx="165">
                  <c:v>48.520018742062177</c:v>
                </c:pt>
                <c:pt idx="166">
                  <c:v>48.342469794901824</c:v>
                </c:pt>
                <c:pt idx="167">
                  <c:v>48.164016180020319</c:v>
                </c:pt>
                <c:pt idx="168">
                  <c:v>47.984639558525487</c:v>
                </c:pt>
                <c:pt idx="169">
                  <c:v>47.804331231579916</c:v>
                </c:pt>
                <c:pt idx="170">
                  <c:v>47.623091004463944</c:v>
                </c:pt>
                <c:pt idx="171">
                  <c:v>47.440926071951019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1.1677465772440452E-2</c:v>
                </c:pt>
                <c:pt idx="2">
                  <c:v>2.2692053320766594E-2</c:v>
                </c:pt>
                <c:pt idx="3">
                  <c:v>3.7918952899481578E-2</c:v>
                </c:pt>
                <c:pt idx="4">
                  <c:v>4.4533001495945634E-2</c:v>
                </c:pt>
                <c:pt idx="5">
                  <c:v>7.2023458513468919E-2</c:v>
                </c:pt>
                <c:pt idx="6">
                  <c:v>0</c:v>
                </c:pt>
                <c:pt idx="7">
                  <c:v>7.0838745112426979E-2</c:v>
                </c:pt>
                <c:pt idx="8">
                  <c:v>8.4019361699088732E-2</c:v>
                </c:pt>
                <c:pt idx="9">
                  <c:v>9.1024551543231053E-2</c:v>
                </c:pt>
                <c:pt idx="10">
                  <c:v>0.10313133308751787</c:v>
                </c:pt>
                <c:pt idx="11">
                  <c:v>0.1015272285076773</c:v>
                </c:pt>
                <c:pt idx="12">
                  <c:v>0.10336643554560056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4.5396481817661389E-3</c:v>
                </c:pt>
                <c:pt idx="1">
                  <c:v>2.5541609001311059E-2</c:v>
                </c:pt>
                <c:pt idx="2">
                  <c:v>2.1148188357278969E-2</c:v>
                </c:pt>
                <c:pt idx="3">
                  <c:v>4.6389895616245638E-2</c:v>
                </c:pt>
                <c:pt idx="4">
                  <c:v>5.9899483434813446E-2</c:v>
                </c:pt>
                <c:pt idx="5">
                  <c:v>7.6195763499671332E-2</c:v>
                </c:pt>
                <c:pt idx="6">
                  <c:v>3.1476390210344402E-2</c:v>
                </c:pt>
                <c:pt idx="7">
                  <c:v>8.230295511375943E-2</c:v>
                </c:pt>
                <c:pt idx="8">
                  <c:v>8.5296464162952446E-2</c:v>
                </c:pt>
                <c:pt idx="9">
                  <c:v>8.6914035231231285E-2</c:v>
                </c:pt>
                <c:pt idx="10">
                  <c:v>0.1125407664987646</c:v>
                </c:pt>
                <c:pt idx="11">
                  <c:v>9.9204935185710053E-2</c:v>
                </c:pt>
                <c:pt idx="12">
                  <c:v>0.12316997440621215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76.816999999999993</c:v>
                </c:pt>
                <c:pt idx="1">
                  <c:v>75.016999999999996</c:v>
                </c:pt>
                <c:pt idx="2">
                  <c:v>74.917000000000002</c:v>
                </c:pt>
                <c:pt idx="3">
                  <c:v>73.466999999999999</c:v>
                </c:pt>
                <c:pt idx="4">
                  <c:v>73.167000000000002</c:v>
                </c:pt>
                <c:pt idx="5">
                  <c:v>74.167000000000002</c:v>
                </c:pt>
                <c:pt idx="6">
                  <c:v>75.25</c:v>
                </c:pt>
                <c:pt idx="7">
                  <c:v>71.816999999999993</c:v>
                </c:pt>
                <c:pt idx="8">
                  <c:v>73.983000000000004</c:v>
                </c:pt>
                <c:pt idx="9">
                  <c:v>73.75</c:v>
                </c:pt>
                <c:pt idx="10">
                  <c:v>74.933000000000007</c:v>
                </c:pt>
                <c:pt idx="11">
                  <c:v>73.150000000000006</c:v>
                </c:pt>
                <c:pt idx="12">
                  <c:v>73.216999999999999</c:v>
                </c:pt>
                <c:pt idx="13">
                  <c:v>74.832999999999998</c:v>
                </c:pt>
                <c:pt idx="14">
                  <c:v>74.966999999999999</c:v>
                </c:pt>
                <c:pt idx="15">
                  <c:v>73.516999999999996</c:v>
                </c:pt>
                <c:pt idx="16">
                  <c:v>75.2</c:v>
                </c:pt>
                <c:pt idx="17">
                  <c:v>75.082999999999998</c:v>
                </c:pt>
                <c:pt idx="18">
                  <c:v>71.417000000000002</c:v>
                </c:pt>
                <c:pt idx="19">
                  <c:v>73.650000000000006</c:v>
                </c:pt>
                <c:pt idx="20">
                  <c:v>73.117000000000004</c:v>
                </c:pt>
                <c:pt idx="21">
                  <c:v>72.816999999999993</c:v>
                </c:pt>
                <c:pt idx="22">
                  <c:v>74.45</c:v>
                </c:pt>
                <c:pt idx="23">
                  <c:v>73.233000000000004</c:v>
                </c:pt>
                <c:pt idx="24">
                  <c:v>74.849999999999994</c:v>
                </c:pt>
                <c:pt idx="25">
                  <c:v>76.466999999999999</c:v>
                </c:pt>
                <c:pt idx="26">
                  <c:v>73.150000000000006</c:v>
                </c:pt>
                <c:pt idx="27">
                  <c:v>75.2</c:v>
                </c:pt>
                <c:pt idx="28">
                  <c:v>75.533000000000001</c:v>
                </c:pt>
                <c:pt idx="29">
                  <c:v>76.3</c:v>
                </c:pt>
                <c:pt idx="30">
                  <c:v>77.632999999999996</c:v>
                </c:pt>
                <c:pt idx="31">
                  <c:v>78.316999999999993</c:v>
                </c:pt>
                <c:pt idx="32">
                  <c:v>79.417000000000002</c:v>
                </c:pt>
                <c:pt idx="33">
                  <c:v>77.332999999999998</c:v>
                </c:pt>
                <c:pt idx="34">
                  <c:v>80.016999999999996</c:v>
                </c:pt>
                <c:pt idx="35">
                  <c:v>80.716999999999999</c:v>
                </c:pt>
                <c:pt idx="36">
                  <c:v>82.933000000000007</c:v>
                </c:pt>
                <c:pt idx="37">
                  <c:v>81.733000000000004</c:v>
                </c:pt>
                <c:pt idx="38">
                  <c:v>82.617000000000004</c:v>
                </c:pt>
                <c:pt idx="39">
                  <c:v>86.433000000000007</c:v>
                </c:pt>
                <c:pt idx="40">
                  <c:v>92.082999999999998</c:v>
                </c:pt>
                <c:pt idx="41">
                  <c:v>97.983000000000004</c:v>
                </c:pt>
                <c:pt idx="42">
                  <c:v>110.2</c:v>
                </c:pt>
                <c:pt idx="43">
                  <c:v>124.06699999999999</c:v>
                </c:pt>
                <c:pt idx="44">
                  <c:v>138.94999999999999</c:v>
                </c:pt>
                <c:pt idx="45">
                  <c:v>154.43299999999999</c:v>
                </c:pt>
                <c:pt idx="46">
                  <c:v>170.56700000000001</c:v>
                </c:pt>
                <c:pt idx="47">
                  <c:v>184.36699999999999</c:v>
                </c:pt>
                <c:pt idx="48">
                  <c:v>198.88300000000001</c:v>
                </c:pt>
                <c:pt idx="49">
                  <c:v>207.767</c:v>
                </c:pt>
                <c:pt idx="50">
                  <c:v>213.083</c:v>
                </c:pt>
                <c:pt idx="51">
                  <c:v>215.333</c:v>
                </c:pt>
                <c:pt idx="52">
                  <c:v>209.06700000000001</c:v>
                </c:pt>
                <c:pt idx="53">
                  <c:v>201.667</c:v>
                </c:pt>
                <c:pt idx="54">
                  <c:v>181.78299999999999</c:v>
                </c:pt>
                <c:pt idx="55">
                  <c:v>156.19999999999999</c:v>
                </c:pt>
                <c:pt idx="56">
                  <c:v>120.867</c:v>
                </c:pt>
                <c:pt idx="57">
                  <c:v>91.15</c:v>
                </c:pt>
                <c:pt idx="58">
                  <c:v>75.933000000000007</c:v>
                </c:pt>
                <c:pt idx="59">
                  <c:v>71.216999999999999</c:v>
                </c:pt>
                <c:pt idx="60">
                  <c:v>71.882999999999996</c:v>
                </c:pt>
                <c:pt idx="61">
                  <c:v>71.183000000000007</c:v>
                </c:pt>
                <c:pt idx="62">
                  <c:v>71.617000000000004</c:v>
                </c:pt>
                <c:pt idx="63">
                  <c:v>71.033000000000001</c:v>
                </c:pt>
                <c:pt idx="64">
                  <c:v>72.933000000000007</c:v>
                </c:pt>
                <c:pt idx="65">
                  <c:v>73.933000000000007</c:v>
                </c:pt>
                <c:pt idx="66">
                  <c:v>79.832999999999998</c:v>
                </c:pt>
                <c:pt idx="67">
                  <c:v>81.617000000000004</c:v>
                </c:pt>
                <c:pt idx="68">
                  <c:v>90.283000000000001</c:v>
                </c:pt>
                <c:pt idx="69">
                  <c:v>99.05</c:v>
                </c:pt>
                <c:pt idx="70">
                  <c:v>109.867</c:v>
                </c:pt>
                <c:pt idx="71">
                  <c:v>121.55</c:v>
                </c:pt>
                <c:pt idx="72">
                  <c:v>130.68299999999999</c:v>
                </c:pt>
                <c:pt idx="73">
                  <c:v>139.35</c:v>
                </c:pt>
                <c:pt idx="74">
                  <c:v>147.85</c:v>
                </c:pt>
                <c:pt idx="75">
                  <c:v>153.44999999999999</c:v>
                </c:pt>
                <c:pt idx="76">
                  <c:v>154.833</c:v>
                </c:pt>
                <c:pt idx="77">
                  <c:v>150.11699999999999</c:v>
                </c:pt>
                <c:pt idx="78">
                  <c:v>143.19999999999999</c:v>
                </c:pt>
                <c:pt idx="79">
                  <c:v>128.19999999999999</c:v>
                </c:pt>
                <c:pt idx="80">
                  <c:v>108.117</c:v>
                </c:pt>
                <c:pt idx="81">
                  <c:v>87.7</c:v>
                </c:pt>
                <c:pt idx="82">
                  <c:v>70.05</c:v>
                </c:pt>
                <c:pt idx="83">
                  <c:v>67.099999999999994</c:v>
                </c:pt>
                <c:pt idx="84">
                  <c:v>64.033000000000001</c:v>
                </c:pt>
                <c:pt idx="85">
                  <c:v>63.133000000000003</c:v>
                </c:pt>
                <c:pt idx="86">
                  <c:v>60.8</c:v>
                </c:pt>
                <c:pt idx="87">
                  <c:v>63.633000000000003</c:v>
                </c:pt>
                <c:pt idx="88">
                  <c:v>59.65</c:v>
                </c:pt>
                <c:pt idx="89">
                  <c:v>61.732999999999997</c:v>
                </c:pt>
                <c:pt idx="90">
                  <c:v>62.05</c:v>
                </c:pt>
                <c:pt idx="91">
                  <c:v>61.317</c:v>
                </c:pt>
                <c:pt idx="92">
                  <c:v>59.183</c:v>
                </c:pt>
                <c:pt idx="93">
                  <c:v>61.95</c:v>
                </c:pt>
                <c:pt idx="94">
                  <c:v>63.2</c:v>
                </c:pt>
                <c:pt idx="95">
                  <c:v>63.883000000000003</c:v>
                </c:pt>
                <c:pt idx="96">
                  <c:v>63.582999999999998</c:v>
                </c:pt>
                <c:pt idx="97">
                  <c:v>61.45</c:v>
                </c:pt>
                <c:pt idx="98">
                  <c:v>62</c:v>
                </c:pt>
                <c:pt idx="99">
                  <c:v>64.382999999999996</c:v>
                </c:pt>
                <c:pt idx="100">
                  <c:v>61.883000000000003</c:v>
                </c:pt>
                <c:pt idx="101">
                  <c:v>61.332999999999998</c:v>
                </c:pt>
                <c:pt idx="102">
                  <c:v>64.917000000000002</c:v>
                </c:pt>
                <c:pt idx="103">
                  <c:v>64.5</c:v>
                </c:pt>
                <c:pt idx="104">
                  <c:v>61.683</c:v>
                </c:pt>
                <c:pt idx="105">
                  <c:v>63.966999999999999</c:v>
                </c:pt>
                <c:pt idx="106">
                  <c:v>65.516999999999996</c:v>
                </c:pt>
                <c:pt idx="107">
                  <c:v>63.25</c:v>
                </c:pt>
                <c:pt idx="108">
                  <c:v>66.533000000000001</c:v>
                </c:pt>
                <c:pt idx="109">
                  <c:v>70.566999999999993</c:v>
                </c:pt>
                <c:pt idx="110">
                  <c:v>75.483000000000004</c:v>
                </c:pt>
                <c:pt idx="111">
                  <c:v>81.882999999999996</c:v>
                </c:pt>
                <c:pt idx="112">
                  <c:v>87.933000000000007</c:v>
                </c:pt>
                <c:pt idx="113">
                  <c:v>92.533000000000001</c:v>
                </c:pt>
                <c:pt idx="114">
                  <c:v>99.466999999999999</c:v>
                </c:pt>
                <c:pt idx="115">
                  <c:v>101.43300000000001</c:v>
                </c:pt>
                <c:pt idx="116">
                  <c:v>101.633</c:v>
                </c:pt>
                <c:pt idx="117">
                  <c:v>98.316999999999993</c:v>
                </c:pt>
                <c:pt idx="118">
                  <c:v>93.832999999999998</c:v>
                </c:pt>
                <c:pt idx="119">
                  <c:v>84.183000000000007</c:v>
                </c:pt>
                <c:pt idx="120">
                  <c:v>76.533000000000001</c:v>
                </c:pt>
                <c:pt idx="121">
                  <c:v>69.016999999999996</c:v>
                </c:pt>
                <c:pt idx="122">
                  <c:v>63.9</c:v>
                </c:pt>
                <c:pt idx="123">
                  <c:v>59.383000000000003</c:v>
                </c:pt>
                <c:pt idx="124">
                  <c:v>58.033000000000001</c:v>
                </c:pt>
                <c:pt idx="125">
                  <c:v>58.2</c:v>
                </c:pt>
                <c:pt idx="126">
                  <c:v>58.033000000000001</c:v>
                </c:pt>
                <c:pt idx="127">
                  <c:v>56.317</c:v>
                </c:pt>
                <c:pt idx="128">
                  <c:v>55.667000000000002</c:v>
                </c:pt>
                <c:pt idx="129">
                  <c:v>58.383000000000003</c:v>
                </c:pt>
                <c:pt idx="130">
                  <c:v>55.567</c:v>
                </c:pt>
                <c:pt idx="131">
                  <c:v>56.1</c:v>
                </c:pt>
                <c:pt idx="132">
                  <c:v>56.517000000000003</c:v>
                </c:pt>
                <c:pt idx="133">
                  <c:v>57.55</c:v>
                </c:pt>
                <c:pt idx="134">
                  <c:v>57.582999999999998</c:v>
                </c:pt>
                <c:pt idx="135">
                  <c:v>56.317</c:v>
                </c:pt>
                <c:pt idx="136">
                  <c:v>56.966999999999999</c:v>
                </c:pt>
                <c:pt idx="137">
                  <c:v>57.116999999999997</c:v>
                </c:pt>
                <c:pt idx="138">
                  <c:v>55.433</c:v>
                </c:pt>
                <c:pt idx="139">
                  <c:v>57.033000000000001</c:v>
                </c:pt>
                <c:pt idx="140">
                  <c:v>60.017000000000003</c:v>
                </c:pt>
                <c:pt idx="141">
                  <c:v>58.982999999999997</c:v>
                </c:pt>
                <c:pt idx="142">
                  <c:v>63.783000000000001</c:v>
                </c:pt>
                <c:pt idx="143">
                  <c:v>66</c:v>
                </c:pt>
                <c:pt idx="144">
                  <c:v>69.667000000000002</c:v>
                </c:pt>
                <c:pt idx="145">
                  <c:v>72.150000000000006</c:v>
                </c:pt>
                <c:pt idx="146">
                  <c:v>72.783000000000001</c:v>
                </c:pt>
                <c:pt idx="147">
                  <c:v>76.266999999999996</c:v>
                </c:pt>
                <c:pt idx="148">
                  <c:v>75.033000000000001</c:v>
                </c:pt>
                <c:pt idx="149">
                  <c:v>71.733000000000004</c:v>
                </c:pt>
                <c:pt idx="150">
                  <c:v>68.117000000000004</c:v>
                </c:pt>
                <c:pt idx="151">
                  <c:v>66.667000000000002</c:v>
                </c:pt>
                <c:pt idx="152">
                  <c:v>59.466999999999999</c:v>
                </c:pt>
                <c:pt idx="153">
                  <c:v>55.8</c:v>
                </c:pt>
                <c:pt idx="154">
                  <c:v>56.05</c:v>
                </c:pt>
                <c:pt idx="155">
                  <c:v>53.017000000000003</c:v>
                </c:pt>
                <c:pt idx="156">
                  <c:v>53.45</c:v>
                </c:pt>
                <c:pt idx="157">
                  <c:v>55.216999999999999</c:v>
                </c:pt>
                <c:pt idx="158">
                  <c:v>53.832999999999998</c:v>
                </c:pt>
                <c:pt idx="159">
                  <c:v>51.267000000000003</c:v>
                </c:pt>
                <c:pt idx="160">
                  <c:v>52.05</c:v>
                </c:pt>
                <c:pt idx="161">
                  <c:v>50.716999999999999</c:v>
                </c:pt>
                <c:pt idx="162">
                  <c:v>51.167000000000002</c:v>
                </c:pt>
                <c:pt idx="163">
                  <c:v>49.216999999999999</c:v>
                </c:pt>
                <c:pt idx="164">
                  <c:v>49.082999999999998</c:v>
                </c:pt>
                <c:pt idx="165">
                  <c:v>50.267000000000003</c:v>
                </c:pt>
                <c:pt idx="166">
                  <c:v>51.1</c:v>
                </c:pt>
                <c:pt idx="167">
                  <c:v>51.2</c:v>
                </c:pt>
                <c:pt idx="168">
                  <c:v>53.183</c:v>
                </c:pt>
                <c:pt idx="169">
                  <c:v>51.017000000000003</c:v>
                </c:pt>
                <c:pt idx="170">
                  <c:v>50.267000000000003</c:v>
                </c:pt>
                <c:pt idx="171">
                  <c:v>50.4</c:v>
                </c:pt>
                <c:pt idx="172">
                  <c:v>51.267000000000003</c:v>
                </c:pt>
                <c:pt idx="173">
                  <c:v>51.667000000000002</c:v>
                </c:pt>
                <c:pt idx="174">
                  <c:v>49.55</c:v>
                </c:pt>
                <c:pt idx="175">
                  <c:v>50.533000000000001</c:v>
                </c:pt>
                <c:pt idx="176">
                  <c:v>49.116999999999997</c:v>
                </c:pt>
                <c:pt idx="177">
                  <c:v>50.933</c:v>
                </c:pt>
                <c:pt idx="178">
                  <c:v>49.116999999999997</c:v>
                </c:pt>
                <c:pt idx="179">
                  <c:v>48.832999999999998</c:v>
                </c:pt>
                <c:pt idx="180">
                  <c:v>47.417000000000002</c:v>
                </c:pt>
                <c:pt idx="181">
                  <c:v>51.433</c:v>
                </c:pt>
                <c:pt idx="182">
                  <c:v>49.616999999999997</c:v>
                </c:pt>
                <c:pt idx="183">
                  <c:v>50.167000000000002</c:v>
                </c:pt>
                <c:pt idx="184">
                  <c:v>48.683</c:v>
                </c:pt>
                <c:pt idx="185">
                  <c:v>47.917000000000002</c:v>
                </c:pt>
                <c:pt idx="186">
                  <c:v>49.8</c:v>
                </c:pt>
                <c:pt idx="187">
                  <c:v>51.832999999999998</c:v>
                </c:pt>
                <c:pt idx="188">
                  <c:v>47.832999999999998</c:v>
                </c:pt>
                <c:pt idx="189">
                  <c:v>48.433</c:v>
                </c:pt>
                <c:pt idx="190">
                  <c:v>47.017000000000003</c:v>
                </c:pt>
                <c:pt idx="191">
                  <c:v>46.933</c:v>
                </c:pt>
                <c:pt idx="192">
                  <c:v>50.65</c:v>
                </c:pt>
                <c:pt idx="193">
                  <c:v>49.65</c:v>
                </c:pt>
                <c:pt idx="194">
                  <c:v>47.366999999999997</c:v>
                </c:pt>
                <c:pt idx="195">
                  <c:v>47.466999999999999</c:v>
                </c:pt>
                <c:pt idx="196">
                  <c:v>46.8</c:v>
                </c:pt>
                <c:pt idx="197">
                  <c:v>46.55</c:v>
                </c:pt>
                <c:pt idx="198">
                  <c:v>48.383000000000003</c:v>
                </c:pt>
                <c:pt idx="199">
                  <c:v>48.5</c:v>
                </c:pt>
                <c:pt idx="200">
                  <c:v>48.582999999999998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73.05233472910588</c:v>
                </c:pt>
                <c:pt idx="1">
                  <c:v>73.166185556786203</c:v>
                </c:pt>
                <c:pt idx="2">
                  <c:v>73.278902595288173</c:v>
                </c:pt>
                <c:pt idx="3">
                  <c:v>73.390305709747224</c:v>
                </c:pt>
                <c:pt idx="4">
                  <c:v>73.500193638566415</c:v>
                </c:pt>
                <c:pt idx="5">
                  <c:v>73.608342265897804</c:v>
                </c:pt>
                <c:pt idx="6">
                  <c:v>73.714502887865464</c:v>
                </c:pt>
                <c:pt idx="7">
                  <c:v>73.818400508809731</c:v>
                </c:pt>
                <c:pt idx="8">
                  <c:v>73.919732214072212</c:v>
                </c:pt>
                <c:pt idx="9">
                  <c:v>74.018165679064012</c:v>
                </c:pt>
                <c:pt idx="10">
                  <c:v>74.113337892597229</c:v>
                </c:pt>
                <c:pt idx="11">
                  <c:v>74.204854199694793</c:v>
                </c:pt>
                <c:pt idx="12">
                  <c:v>74.292287812925437</c:v>
                </c:pt>
                <c:pt idx="13">
                  <c:v>74.375180015764911</c:v>
                </c:pt>
                <c:pt idx="14">
                  <c:v>74.453041411572599</c:v>
                </c:pt>
                <c:pt idx="15">
                  <c:v>74.525354800438876</c:v>
                </c:pt>
                <c:pt idx="16">
                  <c:v>74.591580664285161</c:v>
                </c:pt>
                <c:pt idx="17">
                  <c:v>74.651166920274591</c:v>
                </c:pt>
                <c:pt idx="18">
                  <c:v>74.703565732859317</c:v>
                </c:pt>
                <c:pt idx="19">
                  <c:v>74.748261997074835</c:v>
                </c:pt>
                <c:pt idx="20">
                  <c:v>74.784820942857806</c:v>
                </c:pt>
                <c:pt idx="21">
                  <c:v>74.812966558496129</c:v>
                </c:pt>
                <c:pt idx="22">
                  <c:v>74.83270861924801</c:v>
                </c:pt>
                <c:pt idx="23">
                  <c:v>74.844544399595875</c:v>
                </c:pt>
                <c:pt idx="24">
                  <c:v>74.849771773051884</c:v>
                </c:pt>
                <c:pt idx="25">
                  <c:v>74.850962987169694</c:v>
                </c:pt>
                <c:pt idx="26">
                  <c:v>74.852661706111675</c:v>
                </c:pt>
                <c:pt idx="27">
                  <c:v>74.86237742431031</c:v>
                </c:pt>
                <c:pt idx="28">
                  <c:v>74.891956902127859</c:v>
                </c:pt>
                <c:pt idx="29">
                  <c:v>74.9594058462676</c:v>
                </c:pt>
                <c:pt idx="30">
                  <c:v>75.091208028328992</c:v>
                </c:pt>
                <c:pt idx="31">
                  <c:v>75.325135054691529</c:v>
                </c:pt>
                <c:pt idx="32">
                  <c:v>75.71345075828458</c:v>
                </c:pt>
                <c:pt idx="33">
                  <c:v>76.326286099440594</c:v>
                </c:pt>
                <c:pt idx="34">
                  <c:v>77.254797106452273</c:v>
                </c:pt>
                <c:pt idx="35">
                  <c:v>78.613533996870487</c:v>
                </c:pt>
                <c:pt idx="36">
                  <c:v>80.541271725984544</c:v>
                </c:pt>
                <c:pt idx="37">
                  <c:v>83.199421982917187</c:v>
                </c:pt>
                <c:pt idx="38">
                  <c:v>86.767115637397609</c:v>
                </c:pt>
                <c:pt idx="39">
                  <c:v>91.432166865242394</c:v>
                </c:pt>
                <c:pt idx="40">
                  <c:v>97.377449667682541</c:v>
                </c:pt>
                <c:pt idx="41">
                  <c:v>104.76275193840837</c:v>
                </c:pt>
                <c:pt idx="42">
                  <c:v>113.7028912704628</c:v>
                </c:pt>
                <c:pt idx="43">
                  <c:v>124.24365388594943</c:v>
                </c:pt>
                <c:pt idx="44">
                  <c:v>136.3375631769762</c:v>
                </c:pt>
                <c:pt idx="45">
                  <c:v>149.82043119438396</c:v>
                </c:pt>
                <c:pt idx="46">
                  <c:v>164.38426269875495</c:v>
                </c:pt>
                <c:pt idx="47">
                  <c:v>179.52846740880108</c:v>
                </c:pt>
                <c:pt idx="48">
                  <c:v>194.45277712863145</c:v>
                </c:pt>
                <c:pt idx="49">
                  <c:v>207.86218979851355</c:v>
                </c:pt>
                <c:pt idx="50">
                  <c:v>217.74975598767534</c:v>
                </c:pt>
                <c:pt idx="51">
                  <c:v>221.42503634483549</c:v>
                </c:pt>
                <c:pt idx="52">
                  <c:v>216.18074731659695</c:v>
                </c:pt>
                <c:pt idx="53">
                  <c:v>200.67896015989461</c:v>
                </c:pt>
                <c:pt idx="54">
                  <c:v>176.3471616062466</c:v>
                </c:pt>
                <c:pt idx="55">
                  <c:v>147.54726738398088</c:v>
                </c:pt>
                <c:pt idx="56">
                  <c:v>119.9392518377114</c:v>
                </c:pt>
                <c:pt idx="57">
                  <c:v>97.994208266165259</c:v>
                </c:pt>
                <c:pt idx="58">
                  <c:v>83.413061371139264</c:v>
                </c:pt>
                <c:pt idx="59">
                  <c:v>75.340392296770332</c:v>
                </c:pt>
                <c:pt idx="60">
                  <c:v>71.741032690180219</c:v>
                </c:pt>
                <c:pt idx="61">
                  <c:v>70.71066076277225</c:v>
                </c:pt>
                <c:pt idx="62">
                  <c:v>71.055231849048184</c:v>
                </c:pt>
                <c:pt idx="63">
                  <c:v>72.252512047796856</c:v>
                </c:pt>
                <c:pt idx="64">
                  <c:v>74.192546829196573</c:v>
                </c:pt>
                <c:pt idx="65">
                  <c:v>76.956127418781804</c:v>
                </c:pt>
                <c:pt idx="66">
                  <c:v>80.689455916246573</c:v>
                </c:pt>
                <c:pt idx="67">
                  <c:v>85.541912903289202</c:v>
                </c:pt>
                <c:pt idx="68">
                  <c:v>91.62898158168295</c:v>
                </c:pt>
                <c:pt idx="69">
                  <c:v>99.001519500686186</c:v>
                </c:pt>
                <c:pt idx="70">
                  <c:v>107.61617290258008</c:v>
                </c:pt>
                <c:pt idx="71">
                  <c:v>117.30473421574092</c:v>
                </c:pt>
                <c:pt idx="72">
                  <c:v>127.73163159051866</c:v>
                </c:pt>
                <c:pt idx="73">
                  <c:v>138.30936817460287</c:v>
                </c:pt>
                <c:pt idx="74">
                  <c:v>148.03644003791391</c:v>
                </c:pt>
                <c:pt idx="75">
                  <c:v>155.3021009656413</c:v>
                </c:pt>
                <c:pt idx="76">
                  <c:v>157.91164997085119</c:v>
                </c:pt>
                <c:pt idx="77">
                  <c:v>153.73143792125262</c:v>
                </c:pt>
                <c:pt idx="78">
                  <c:v>141.99723951607348</c:v>
                </c:pt>
                <c:pt idx="79">
                  <c:v>124.44904492554926</c:v>
                </c:pt>
                <c:pt idx="80">
                  <c:v>105.04756818674423</c:v>
                </c:pt>
                <c:pt idx="81">
                  <c:v>88.074127053904618</c:v>
                </c:pt>
                <c:pt idx="82">
                  <c:v>76.043264234009598</c:v>
                </c:pt>
                <c:pt idx="83">
                  <c:v>69.048852225243976</c:v>
                </c:pt>
                <c:pt idx="84">
                  <c:v>65.668152938832691</c:v>
                </c:pt>
                <c:pt idx="85">
                  <c:v>64.265540730271653</c:v>
                </c:pt>
                <c:pt idx="86">
                  <c:v>63.715831412899732</c:v>
                </c:pt>
                <c:pt idx="87">
                  <c:v>63.460757013840151</c:v>
                </c:pt>
                <c:pt idx="88">
                  <c:v>63.288387288807847</c:v>
                </c:pt>
                <c:pt idx="89">
                  <c:v>63.135465411900086</c:v>
                </c:pt>
                <c:pt idx="90">
                  <c:v>62.98689762525612</c:v>
                </c:pt>
                <c:pt idx="91">
                  <c:v>62.839750432084649</c:v>
                </c:pt>
                <c:pt idx="92">
                  <c:v>62.693538338233203</c:v>
                </c:pt>
                <c:pt idx="93">
                  <c:v>62.548204514383563</c:v>
                </c:pt>
                <c:pt idx="94">
                  <c:v>62.403830119487495</c:v>
                </c:pt>
                <c:pt idx="95">
                  <c:v>62.260693461616476</c:v>
                </c:pt>
                <c:pt idx="96">
                  <c:v>62.119479090922034</c:v>
                </c:pt>
                <c:pt idx="97">
                  <c:v>61.981693543785347</c:v>
                </c:pt>
                <c:pt idx="98">
                  <c:v>61.85043023421283</c:v>
                </c:pt>
                <c:pt idx="99">
                  <c:v>61.731692853265656</c:v>
                </c:pt>
                <c:pt idx="100">
                  <c:v>61.636539325315141</c:v>
                </c:pt>
                <c:pt idx="101">
                  <c:v>61.584308940611052</c:v>
                </c:pt>
                <c:pt idx="102">
                  <c:v>61.607080257316298</c:v>
                </c:pt>
                <c:pt idx="103">
                  <c:v>61.755200783580122</c:v>
                </c:pt>
                <c:pt idx="104">
                  <c:v>62.103173837740293</c:v>
                </c:pt>
                <c:pt idx="105">
                  <c:v>62.754395942083121</c:v>
                </c:pt>
                <c:pt idx="106">
                  <c:v>63.842347903723763</c:v>
                </c:pt>
                <c:pt idx="107">
                  <c:v>65.525130330002796</c:v>
                </c:pt>
                <c:pt idx="108">
                  <c:v>67.969997969391983</c:v>
                </c:pt>
                <c:pt idx="109">
                  <c:v>71.324801804363574</c:v>
                </c:pt>
                <c:pt idx="110">
                  <c:v>75.673448404624168</c:v>
                </c:pt>
                <c:pt idx="111">
                  <c:v>80.972253835466489</c:v>
                </c:pt>
                <c:pt idx="112">
                  <c:v>86.966264450667339</c:v>
                </c:pt>
                <c:pt idx="113">
                  <c:v>93.098888024414691</c:v>
                </c:pt>
                <c:pt idx="114">
                  <c:v>98.464895602077803</c:v>
                </c:pt>
                <c:pt idx="115">
                  <c:v>101.9013918980361</c:v>
                </c:pt>
                <c:pt idx="116">
                  <c:v>102.30105504169872</c:v>
                </c:pt>
                <c:pt idx="117">
                  <c:v>99.099458137612942</c:v>
                </c:pt>
                <c:pt idx="118">
                  <c:v>92.681705936690946</c:v>
                </c:pt>
                <c:pt idx="119">
                  <c:v>84.380221713667879</c:v>
                </c:pt>
                <c:pt idx="120">
                  <c:v>75.963584500554632</c:v>
                </c:pt>
                <c:pt idx="121">
                  <c:v>68.905342612616806</c:v>
                </c:pt>
                <c:pt idx="122">
                  <c:v>63.896314225894663</c:v>
                </c:pt>
                <c:pt idx="123">
                  <c:v>60.842579935558675</c:v>
                </c:pt>
                <c:pt idx="124">
                  <c:v>59.212509773330751</c:v>
                </c:pt>
                <c:pt idx="125">
                  <c:v>58.419402462787382</c:v>
                </c:pt>
                <c:pt idx="126">
                  <c:v>58.033433821858857</c:v>
                </c:pt>
                <c:pt idx="127">
                  <c:v>57.813371994010666</c:v>
                </c:pt>
                <c:pt idx="128">
                  <c:v>57.650240640803844</c:v>
                </c:pt>
                <c:pt idx="129">
                  <c:v>57.5034907545474</c:v>
                </c:pt>
                <c:pt idx="130">
                  <c:v>57.360612188132336</c:v>
                </c:pt>
                <c:pt idx="131">
                  <c:v>57.218668456933756</c:v>
                </c:pt>
                <c:pt idx="132">
                  <c:v>57.07803807431214</c:v>
                </c:pt>
                <c:pt idx="133">
                  <c:v>56.941590451735287</c:v>
                </c:pt>
                <c:pt idx="134">
                  <c:v>56.816675883839139</c:v>
                </c:pt>
                <c:pt idx="135">
                  <c:v>56.719707183172872</c:v>
                </c:pt>
                <c:pt idx="136">
                  <c:v>56.683785809528473</c:v>
                </c:pt>
                <c:pt idx="137">
                  <c:v>56.768916336660233</c:v>
                </c:pt>
                <c:pt idx="138">
                  <c:v>57.071656508356817</c:v>
                </c:pt>
                <c:pt idx="139">
                  <c:v>57.726914924058384</c:v>
                </c:pt>
                <c:pt idx="140">
                  <c:v>58.891157035149611</c:v>
                </c:pt>
                <c:pt idx="141">
                  <c:v>60.69772677641761</c:v>
                </c:pt>
                <c:pt idx="142">
                  <c:v>63.18557468897734</c:v>
                </c:pt>
                <c:pt idx="143">
                  <c:v>66.222017680524814</c:v>
                </c:pt>
                <c:pt idx="144">
                  <c:v>69.459057311381585</c:v>
                </c:pt>
                <c:pt idx="145">
                  <c:v>72.365214264707987</c:v>
                </c:pt>
                <c:pt idx="146">
                  <c:v>74.348874975870757</c:v>
                </c:pt>
                <c:pt idx="147">
                  <c:v>74.940934959318696</c:v>
                </c:pt>
                <c:pt idx="148">
                  <c:v>73.961506386315534</c:v>
                </c:pt>
                <c:pt idx="149">
                  <c:v>71.590120263846302</c:v>
                </c:pt>
                <c:pt idx="150">
                  <c:v>68.302160506486643</c:v>
                </c:pt>
                <c:pt idx="151">
                  <c:v>64.702302545282805</c:v>
                </c:pt>
                <c:pt idx="152">
                  <c:v>61.335060228911928</c:v>
                </c:pt>
                <c:pt idx="153">
                  <c:v>58.55331022052026</c:v>
                </c:pt>
                <c:pt idx="154">
                  <c:v>56.483293235176291</c:v>
                </c:pt>
                <c:pt idx="155">
                  <c:v>55.071802540984429</c:v>
                </c:pt>
                <c:pt idx="156">
                  <c:v>54.170312084496224</c:v>
                </c:pt>
                <c:pt idx="157">
                  <c:v>53.611842271587207</c:v>
                </c:pt>
                <c:pt idx="158">
                  <c:v>53.257460317426037</c:v>
                </c:pt>
                <c:pt idx="159">
                  <c:v>53.011649942562897</c:v>
                </c:pt>
                <c:pt idx="160">
                  <c:v>52.817857470551942</c:v>
                </c:pt>
                <c:pt idx="161">
                  <c:v>52.646653640562072</c:v>
                </c:pt>
                <c:pt idx="162">
                  <c:v>52.484425302164908</c:v>
                </c:pt>
                <c:pt idx="163">
                  <c:v>52.325539395168335</c:v>
                </c:pt>
                <c:pt idx="164">
                  <c:v>52.167906710088637</c:v>
                </c:pt>
                <c:pt idx="165">
                  <c:v>52.01083651752397</c:v>
                </c:pt>
                <c:pt idx="166">
                  <c:v>51.854130499778833</c:v>
                </c:pt>
                <c:pt idx="167">
                  <c:v>51.697744317911599</c:v>
                </c:pt>
                <c:pt idx="168">
                  <c:v>51.541675004140657</c:v>
                </c:pt>
                <c:pt idx="169">
                  <c:v>51.385927538599788</c:v>
                </c:pt>
                <c:pt idx="170">
                  <c:v>51.230506127792083</c:v>
                </c:pt>
                <c:pt idx="171">
                  <c:v>51.075412380843751</c:v>
                </c:pt>
                <c:pt idx="172">
                  <c:v>50.920645213172065</c:v>
                </c:pt>
                <c:pt idx="173">
                  <c:v>50.76620113128206</c:v>
                </c:pt>
                <c:pt idx="174">
                  <c:v>50.612074580366745</c:v>
                </c:pt>
                <c:pt idx="175">
                  <c:v>50.45825828420751</c:v>
                </c:pt>
                <c:pt idx="176">
                  <c:v>50.304743561458665</c:v>
                </c:pt>
                <c:pt idx="177">
                  <c:v>50.151520614093243</c:v>
                </c:pt>
                <c:pt idx="178">
                  <c:v>49.998578786778715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73.052334729048496</c:v>
                </c:pt>
                <c:pt idx="1">
                  <c:v>73.166185556622551</c:v>
                </c:pt>
                <c:pt idx="2">
                  <c:v>73.278902594830456</c:v>
                </c:pt>
                <c:pt idx="3">
                  <c:v>73.390305708491582</c:v>
                </c:pt>
                <c:pt idx="4">
                  <c:v>73.500193635188154</c:v>
                </c:pt>
                <c:pt idx="5">
                  <c:v>73.608342256983434</c:v>
                </c:pt>
                <c:pt idx="6">
                  <c:v>73.714502864794994</c:v>
                </c:pt>
                <c:pt idx="7">
                  <c:v>73.81840045025119</c:v>
                </c:pt>
                <c:pt idx="8">
                  <c:v>73.919732068294152</c:v>
                </c:pt>
                <c:pt idx="9">
                  <c:v>74.018165323135918</c:v>
                </c:pt>
                <c:pt idx="10">
                  <c:v>74.113337040281351</c:v>
                </c:pt>
                <c:pt idx="11">
                  <c:v>74.20485219795755</c:v>
                </c:pt>
                <c:pt idx="12">
                  <c:v>74.29228320206748</c:v>
                </c:pt>
                <c:pt idx="13">
                  <c:v>74.37516959919823</c:v>
                </c:pt>
                <c:pt idx="14">
                  <c:v>74.453018331581589</c:v>
                </c:pt>
                <c:pt idx="15">
                  <c:v>74.525304645367257</c:v>
                </c:pt>
                <c:pt idx="16">
                  <c:v>74.591473768087667</c:v>
                </c:pt>
                <c:pt idx="17">
                  <c:v>74.65094347157013</c:v>
                </c:pt>
                <c:pt idx="18">
                  <c:v>74.703107631471369</c:v>
                </c:pt>
                <c:pt idx="19">
                  <c:v>74.747340882707178</c:v>
                </c:pt>
                <c:pt idx="20">
                  <c:v>74.783004450028415</c:v>
                </c:pt>
                <c:pt idx="21">
                  <c:v>74.809453203762899</c:v>
                </c:pt>
                <c:pt idx="22">
                  <c:v>74.826043951593192</c:v>
                </c:pt>
                <c:pt idx="23">
                  <c:v>74.832144928065617</c:v>
                </c:pt>
                <c:pt idx="24">
                  <c:v>74.827146385007453</c:v>
                </c:pt>
                <c:pt idx="25">
                  <c:v>74.810472119852548</c:v>
                </c:pt>
                <c:pt idx="26">
                  <c:v>74.781591707843049</c:v>
                </c:pt>
                <c:pt idx="27">
                  <c:v>74.740033132160363</c:v>
                </c:pt>
                <c:pt idx="28">
                  <c:v>74.685395438282342</c:v>
                </c:pt>
                <c:pt idx="29">
                  <c:v>74.617360981121038</c:v>
                </c:pt>
                <c:pt idx="30">
                  <c:v>74.535706791987693</c:v>
                </c:pt>
                <c:pt idx="31">
                  <c:v>74.440314573156186</c:v>
                </c:pt>
                <c:pt idx="32">
                  <c:v>74.331178835796479</c:v>
                </c:pt>
                <c:pt idx="33">
                  <c:v>74.208412735676816</c:v>
                </c:pt>
                <c:pt idx="34">
                  <c:v>74.072251231259713</c:v>
                </c:pt>
                <c:pt idx="35">
                  <c:v>73.923051288766956</c:v>
                </c:pt>
                <c:pt idx="36">
                  <c:v>73.761288983558487</c:v>
                </c:pt>
                <c:pt idx="37">
                  <c:v>73.587553489049697</c:v>
                </c:pt>
                <c:pt idx="38">
                  <c:v>73.402538093460208</c:v>
                </c:pt>
                <c:pt idx="39">
                  <c:v>73.207028529790264</c:v>
                </c:pt>
                <c:pt idx="40">
                  <c:v>73.001889034344714</c:v>
                </c:pt>
                <c:pt idx="41">
                  <c:v>72.788046653850856</c:v>
                </c:pt>
                <c:pt idx="42">
                  <c:v>72.566474393047315</c:v>
                </c:pt>
                <c:pt idx="43">
                  <c:v>72.338173828990122</c:v>
                </c:pt>
                <c:pt idx="44">
                  <c:v>72.104157814211433</c:v>
                </c:pt>
                <c:pt idx="45">
                  <c:v>71.865433850732359</c:v>
                </c:pt>
                <c:pt idx="46">
                  <c:v>71.622988646227071</c:v>
                </c:pt>
                <c:pt idx="47">
                  <c:v>71.377774269985025</c:v>
                </c:pt>
                <c:pt idx="48">
                  <c:v>71.130696218520598</c:v>
                </c:pt>
                <c:pt idx="49">
                  <c:v>70.882603587696295</c:v>
                </c:pt>
                <c:pt idx="50">
                  <c:v>70.634281438269696</c:v>
                </c:pt>
                <c:pt idx="51">
                  <c:v>70.386445341637454</c:v>
                </c:pt>
                <c:pt idx="52">
                  <c:v>70.139738007193856</c:v>
                </c:pt>
                <c:pt idx="53">
                  <c:v>69.894727825137522</c:v>
                </c:pt>
                <c:pt idx="54">
                  <c:v>69.651909109873543</c:v>
                </c:pt>
                <c:pt idx="55">
                  <c:v>69.411703798899623</c:v>
                </c:pt>
                <c:pt idx="56">
                  <c:v>69.174464348541335</c:v>
                </c:pt>
                <c:pt idx="57">
                  <c:v>68.94047756861255</c:v>
                </c:pt>
                <c:pt idx="58">
                  <c:v>68.709969150096072</c:v>
                </c:pt>
                <c:pt idx="59">
                  <c:v>68.483108660248206</c:v>
                </c:pt>
                <c:pt idx="60">
                  <c:v>68.260014805280136</c:v>
                </c:pt>
                <c:pt idx="61">
                  <c:v>68.040760789436519</c:v>
                </c:pt>
                <c:pt idx="62">
                  <c:v>67.825379628797165</c:v>
                </c:pt>
                <c:pt idx="63">
                  <c:v>67.613869306850958</c:v>
                </c:pt>
                <c:pt idx="64">
                  <c:v>67.406197685667806</c:v>
                </c:pt>
                <c:pt idx="65">
                  <c:v>67.202307110565002</c:v>
                </c:pt>
                <c:pt idx="66">
                  <c:v>67.002118667114402</c:v>
                </c:pt>
                <c:pt idx="67">
                  <c:v>66.805536067023397</c:v>
                </c:pt>
                <c:pt idx="68">
                  <c:v>66.612449153908855</c:v>
                </c:pt>
                <c:pt idx="69">
                  <c:v>66.422737031472934</c:v>
                </c:pt>
                <c:pt idx="70">
                  <c:v>66.236270825375541</c:v>
                </c:pt>
                <c:pt idx="71">
                  <c:v>66.052916096523987</c:v>
                </c:pt>
                <c:pt idx="72">
                  <c:v>65.872534927916945</c:v>
                </c:pt>
                <c:pt idx="73">
                  <c:v>65.694987709937124</c:v>
                </c:pt>
                <c:pt idx="74">
                  <c:v>65.520134650406177</c:v>
                </c:pt>
                <c:pt idx="75">
                  <c:v>65.34783703608754</c:v>
                </c:pt>
                <c:pt idx="76">
                  <c:v>65.177958271899385</c:v>
                </c:pt>
                <c:pt idx="77">
                  <c:v>65.010364723096004</c:v>
                </c:pt>
                <c:pt idx="78">
                  <c:v>64.844926384269755</c:v>
                </c:pt>
                <c:pt idx="79">
                  <c:v>64.681517397360835</c:v>
                </c:pt>
                <c:pt idx="80">
                  <c:v>64.520016439051616</c:v>
                </c:pt>
                <c:pt idx="81">
                  <c:v>64.360306996056067</c:v>
                </c:pt>
                <c:pt idx="82">
                  <c:v>64.202277544956956</c:v>
                </c:pt>
                <c:pt idx="83">
                  <c:v>64.045821651442111</c:v>
                </c:pt>
                <c:pt idx="84">
                  <c:v>63.890838002080145</c:v>
                </c:pt>
                <c:pt idx="85">
                  <c:v>63.737230380175397</c:v>
                </c:pt>
                <c:pt idx="86">
                  <c:v>63.584907595764996</c:v>
                </c:pt>
                <c:pt idx="87">
                  <c:v>63.433783378472157</c:v>
                </c:pt>
                <c:pt idx="88">
                  <c:v>63.283776240710168</c:v>
                </c:pt>
                <c:pt idx="89">
                  <c:v>63.134809317636368</c:v>
                </c:pt>
                <c:pt idx="90">
                  <c:v>62.986810189280689</c:v>
                </c:pt>
                <c:pt idx="91">
                  <c:v>62.839710689408498</c:v>
                </c:pt>
                <c:pt idx="92">
                  <c:v>62.693446704917456</c:v>
                </c:pt>
                <c:pt idx="93">
                  <c:v>62.547957968901414</c:v>
                </c:pt>
                <c:pt idx="94">
                  <c:v>62.403187849932941</c:v>
                </c:pt>
                <c:pt idx="95">
                  <c:v>62.259083139612571</c:v>
                </c:pt>
                <c:pt idx="96">
                  <c:v>62.115593839996293</c:v>
                </c:pt>
                <c:pt idx="97">
                  <c:v>61.97267295213971</c:v>
                </c:pt>
                <c:pt idx="98">
                  <c:v>61.830276266676528</c:v>
                </c:pt>
                <c:pt idx="99">
                  <c:v>61.688362157077925</c:v>
                </c:pt>
                <c:pt idx="100">
                  <c:v>61.546891376011651</c:v>
                </c:pt>
                <c:pt idx="101">
                  <c:v>61.405826855028913</c:v>
                </c:pt>
                <c:pt idx="102">
                  <c:v>61.265133507653722</c:v>
                </c:pt>
                <c:pt idx="103">
                  <c:v>61.124778035825081</c:v>
                </c:pt>
                <c:pt idx="104">
                  <c:v>60.984728739550633</c:v>
                </c:pt>
                <c:pt idx="105">
                  <c:v>60.844955329564335</c:v>
                </c:pt>
                <c:pt idx="106">
                  <c:v>60.705428742743905</c:v>
                </c:pt>
                <c:pt idx="107">
                  <c:v>60.566120960033807</c:v>
                </c:pt>
                <c:pt idx="108">
                  <c:v>60.42700482663745</c:v>
                </c:pt>
                <c:pt idx="109">
                  <c:v>60.288053874290583</c:v>
                </c:pt>
                <c:pt idx="110">
                  <c:v>60.149242145506776</c:v>
                </c:pt>
                <c:pt idx="111">
                  <c:v>60.010544019799866</c:v>
                </c:pt>
                <c:pt idx="112">
                  <c:v>59.871934042039022</c:v>
                </c:pt>
                <c:pt idx="113">
                  <c:v>59.733386753283114</c:v>
                </c:pt>
                <c:pt idx="114">
                  <c:v>59.594876524677389</c:v>
                </c:pt>
                <c:pt idx="115">
                  <c:v>59.456377395278146</c:v>
                </c:pt>
                <c:pt idx="116">
                  <c:v>59.317862915004312</c:v>
                </c:pt>
                <c:pt idx="117">
                  <c:v>59.179305994300741</c:v>
                </c:pt>
                <c:pt idx="118">
                  <c:v>59.040678762535158</c:v>
                </c:pt>
                <c:pt idx="119">
                  <c:v>58.901952437637512</c:v>
                </c:pt>
                <c:pt idx="120">
                  <c:v>58.763097210021506</c:v>
                </c:pt>
                <c:pt idx="121">
                  <c:v>58.624082144391487</c:v>
                </c:pt>
                <c:pt idx="122">
                  <c:v>58.484875103619068</c:v>
                </c:pt>
                <c:pt idx="123">
                  <c:v>58.345442699448299</c:v>
                </c:pt>
                <c:pt idx="124">
                  <c:v>58.20575027532557</c:v>
                </c:pt>
                <c:pt idx="125">
                  <c:v>58.065761927110238</c:v>
                </c:pt>
                <c:pt idx="126">
                  <c:v>57.925440567753334</c:v>
                </c:pt>
                <c:pt idx="127">
                  <c:v>57.784748042176162</c:v>
                </c:pt>
                <c:pt idx="128">
                  <c:v>57.6436452984696</c:v>
                </c:pt>
                <c:pt idx="129">
                  <c:v>57.502092621095173</c:v>
                </c:pt>
                <c:pt idx="130">
                  <c:v>57.360049930924617</c:v>
                </c:pt>
                <c:pt idx="131">
                  <c:v>57.217477155636438</c:v>
                </c:pt>
                <c:pt idx="132">
                  <c:v>57.074334672136082</c:v>
                </c:pt>
                <c:pt idx="133">
                  <c:v>56.930583820248657</c:v>
                </c:pt>
                <c:pt idx="134">
                  <c:v>56.786187483947018</c:v>
                </c:pt>
                <c:pt idx="135">
                  <c:v>56.641110732871745</c:v>
                </c:pt>
                <c:pt idx="136">
                  <c:v>56.495321512975899</c:v>
                </c:pt>
                <c:pt idx="137">
                  <c:v>56.348791370955581</c:v>
                </c:pt>
                <c:pt idx="138">
                  <c:v>56.20149619294439</c:v>
                </c:pt>
                <c:pt idx="139">
                  <c:v>56.053416934054027</c:v>
                </c:pt>
                <c:pt idx="140">
                  <c:v>55.904540312083356</c:v>
                </c:pt>
                <c:pt idx="141">
                  <c:v>55.75485943646207</c:v>
                </c:pt>
                <c:pt idx="142">
                  <c:v>55.604374342602497</c:v>
                </c:pt>
                <c:pt idx="143">
                  <c:v>55.453092402605066</c:v>
                </c:pt>
                <c:pt idx="144">
                  <c:v>55.301028585904703</c:v>
                </c:pt>
                <c:pt idx="145">
                  <c:v>55.148205548016016</c:v>
                </c:pt>
                <c:pt idx="146">
                  <c:v>54.994653531926176</c:v>
                </c:pt>
                <c:pt idx="147">
                  <c:v>54.840410074595844</c:v>
                </c:pt>
                <c:pt idx="148">
                  <c:v>54.68551951998856</c:v>
                </c:pt>
                <c:pt idx="149">
                  <c:v>54.530032349441939</c:v>
                </c:pt>
                <c:pt idx="150">
                  <c:v>54.374004349318909</c:v>
                </c:pt>
                <c:pt idx="151">
                  <c:v>54.21749564402397</c:v>
                </c:pt>
                <c:pt idx="152">
                  <c:v>54.060569628992631</c:v>
                </c:pt>
                <c:pt idx="153">
                  <c:v>53.903291842660941</c:v>
                </c:pt>
                <c:pt idx="154">
                  <c:v>53.745728818390006</c:v>
                </c:pt>
                <c:pt idx="155">
                  <c:v>53.587946956781572</c:v>
                </c:pt>
                <c:pt idx="156">
                  <c:v>53.430011455926007</c:v>
                </c:pt>
                <c:pt idx="157">
                  <c:v>53.271985332224716</c:v>
                </c:pt>
                <c:pt idx="158">
                  <c:v>53.113928558028192</c:v>
                </c:pt>
                <c:pt idx="159">
                  <c:v>52.955897335011073</c:v>
                </c:pt>
                <c:pt idx="160">
                  <c:v>52.797943514570719</c:v>
                </c:pt>
                <c:pt idx="161">
                  <c:v>52.640114169139522</c:v>
                </c:pt>
                <c:pt idx="162">
                  <c:v>52.482451311606198</c:v>
                </c:pt>
                <c:pt idx="163">
                  <c:v>52.324991754384925</c:v>
                </c:pt>
                <c:pt idx="164">
                  <c:v>52.167767095256536</c:v>
                </c:pt>
                <c:pt idx="165">
                  <c:v>52.010803814007403</c:v>
                </c:pt>
                <c:pt idx="166">
                  <c:v>51.854123462069538</c:v>
                </c:pt>
                <c:pt idx="167">
                  <c:v>51.697742926699412</c:v>
                </c:pt>
                <c:pt idx="168">
                  <c:v>51.541674751539247</c:v>
                </c:pt>
                <c:pt idx="169">
                  <c:v>51.385927496476988</c:v>
                </c:pt>
                <c:pt idx="170">
                  <c:v>51.230506121341485</c:v>
                </c:pt>
                <c:pt idx="171">
                  <c:v>51.075412379936665</c:v>
                </c:pt>
                <c:pt idx="172">
                  <c:v>50.920645213054947</c:v>
                </c:pt>
                <c:pt idx="173">
                  <c:v>50.766201131268176</c:v>
                </c:pt>
                <c:pt idx="174">
                  <c:v>50.612074580365231</c:v>
                </c:pt>
                <c:pt idx="175">
                  <c:v>50.458258284207361</c:v>
                </c:pt>
                <c:pt idx="176">
                  <c:v>50.30474356145865</c:v>
                </c:pt>
                <c:pt idx="177">
                  <c:v>50.151520614093243</c:v>
                </c:pt>
                <c:pt idx="178">
                  <c:v>49.998578786778715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74.382999999999996</c:v>
                </c:pt>
                <c:pt idx="1">
                  <c:v>75</c:v>
                </c:pt>
                <c:pt idx="2">
                  <c:v>73.599999999999994</c:v>
                </c:pt>
                <c:pt idx="3">
                  <c:v>74.783000000000001</c:v>
                </c:pt>
                <c:pt idx="4">
                  <c:v>75.117000000000004</c:v>
                </c:pt>
                <c:pt idx="5">
                  <c:v>74.483000000000004</c:v>
                </c:pt>
                <c:pt idx="6">
                  <c:v>71.716999999999999</c:v>
                </c:pt>
                <c:pt idx="7">
                  <c:v>73.667000000000002</c:v>
                </c:pt>
                <c:pt idx="8">
                  <c:v>72.582999999999998</c:v>
                </c:pt>
                <c:pt idx="9">
                  <c:v>74.483000000000004</c:v>
                </c:pt>
                <c:pt idx="10">
                  <c:v>72.882999999999996</c:v>
                </c:pt>
                <c:pt idx="11">
                  <c:v>71.283000000000001</c:v>
                </c:pt>
                <c:pt idx="12">
                  <c:v>70.483000000000004</c:v>
                </c:pt>
                <c:pt idx="13">
                  <c:v>71.466999999999999</c:v>
                </c:pt>
                <c:pt idx="14">
                  <c:v>72.433000000000007</c:v>
                </c:pt>
                <c:pt idx="15">
                  <c:v>69.266999999999996</c:v>
                </c:pt>
                <c:pt idx="16">
                  <c:v>68.5</c:v>
                </c:pt>
                <c:pt idx="17">
                  <c:v>73.382999999999996</c:v>
                </c:pt>
                <c:pt idx="18">
                  <c:v>71.316999999999993</c:v>
                </c:pt>
                <c:pt idx="19">
                  <c:v>69.95</c:v>
                </c:pt>
                <c:pt idx="20">
                  <c:v>71.983000000000004</c:v>
                </c:pt>
                <c:pt idx="21">
                  <c:v>69.966999999999999</c:v>
                </c:pt>
                <c:pt idx="22">
                  <c:v>69.783000000000001</c:v>
                </c:pt>
                <c:pt idx="23">
                  <c:v>69.7</c:v>
                </c:pt>
                <c:pt idx="24">
                  <c:v>71.632999999999996</c:v>
                </c:pt>
                <c:pt idx="25">
                  <c:v>71.066999999999993</c:v>
                </c:pt>
                <c:pt idx="26">
                  <c:v>70.933000000000007</c:v>
                </c:pt>
                <c:pt idx="27">
                  <c:v>71.2</c:v>
                </c:pt>
                <c:pt idx="28">
                  <c:v>71.516999999999996</c:v>
                </c:pt>
                <c:pt idx="29">
                  <c:v>68.849999999999994</c:v>
                </c:pt>
                <c:pt idx="30">
                  <c:v>71.082999999999998</c:v>
                </c:pt>
                <c:pt idx="31">
                  <c:v>72.016999999999996</c:v>
                </c:pt>
                <c:pt idx="32">
                  <c:v>71.766999999999996</c:v>
                </c:pt>
                <c:pt idx="33">
                  <c:v>71.25</c:v>
                </c:pt>
                <c:pt idx="34">
                  <c:v>71.382999999999996</c:v>
                </c:pt>
                <c:pt idx="35">
                  <c:v>72.882999999999996</c:v>
                </c:pt>
                <c:pt idx="36">
                  <c:v>73</c:v>
                </c:pt>
                <c:pt idx="37">
                  <c:v>76.599999999999994</c:v>
                </c:pt>
                <c:pt idx="38">
                  <c:v>76.599999999999994</c:v>
                </c:pt>
                <c:pt idx="39">
                  <c:v>79.766999999999996</c:v>
                </c:pt>
                <c:pt idx="40">
                  <c:v>78.599999999999994</c:v>
                </c:pt>
                <c:pt idx="41">
                  <c:v>85.483000000000004</c:v>
                </c:pt>
                <c:pt idx="42">
                  <c:v>94.167000000000002</c:v>
                </c:pt>
                <c:pt idx="43">
                  <c:v>101.85</c:v>
                </c:pt>
                <c:pt idx="44">
                  <c:v>113.18300000000001</c:v>
                </c:pt>
                <c:pt idx="45">
                  <c:v>128.233</c:v>
                </c:pt>
                <c:pt idx="46">
                  <c:v>144.767</c:v>
                </c:pt>
                <c:pt idx="47">
                  <c:v>158.75</c:v>
                </c:pt>
                <c:pt idx="48">
                  <c:v>166.88300000000001</c:v>
                </c:pt>
                <c:pt idx="49">
                  <c:v>176.68299999999999</c:v>
                </c:pt>
                <c:pt idx="50">
                  <c:v>179.85</c:v>
                </c:pt>
                <c:pt idx="51">
                  <c:v>180.43299999999999</c:v>
                </c:pt>
                <c:pt idx="52">
                  <c:v>173.083</c:v>
                </c:pt>
                <c:pt idx="53">
                  <c:v>159.44999999999999</c:v>
                </c:pt>
                <c:pt idx="54">
                  <c:v>137.85</c:v>
                </c:pt>
                <c:pt idx="55">
                  <c:v>114.31699999999999</c:v>
                </c:pt>
                <c:pt idx="56">
                  <c:v>91.2</c:v>
                </c:pt>
                <c:pt idx="57">
                  <c:v>74.766999999999996</c:v>
                </c:pt>
                <c:pt idx="58">
                  <c:v>67.349999999999994</c:v>
                </c:pt>
                <c:pt idx="59">
                  <c:v>68.783000000000001</c:v>
                </c:pt>
                <c:pt idx="60">
                  <c:v>67.033000000000001</c:v>
                </c:pt>
                <c:pt idx="61">
                  <c:v>67</c:v>
                </c:pt>
                <c:pt idx="62">
                  <c:v>71.132999999999996</c:v>
                </c:pt>
                <c:pt idx="63">
                  <c:v>70.766999999999996</c:v>
                </c:pt>
                <c:pt idx="64">
                  <c:v>67.2</c:v>
                </c:pt>
                <c:pt idx="65">
                  <c:v>68.75</c:v>
                </c:pt>
                <c:pt idx="66">
                  <c:v>70.650000000000006</c:v>
                </c:pt>
                <c:pt idx="67">
                  <c:v>75.183000000000007</c:v>
                </c:pt>
                <c:pt idx="68">
                  <c:v>78.900000000000006</c:v>
                </c:pt>
                <c:pt idx="69">
                  <c:v>85.716999999999999</c:v>
                </c:pt>
                <c:pt idx="70">
                  <c:v>95.683000000000007</c:v>
                </c:pt>
                <c:pt idx="71">
                  <c:v>102.633</c:v>
                </c:pt>
                <c:pt idx="72">
                  <c:v>111.81699999999999</c:v>
                </c:pt>
                <c:pt idx="73">
                  <c:v>119.667</c:v>
                </c:pt>
                <c:pt idx="74">
                  <c:v>125.9</c:v>
                </c:pt>
                <c:pt idx="75">
                  <c:v>126.43300000000001</c:v>
                </c:pt>
                <c:pt idx="76">
                  <c:v>129.65</c:v>
                </c:pt>
                <c:pt idx="77">
                  <c:v>126</c:v>
                </c:pt>
                <c:pt idx="78">
                  <c:v>113.35</c:v>
                </c:pt>
                <c:pt idx="79">
                  <c:v>100.95</c:v>
                </c:pt>
                <c:pt idx="80">
                  <c:v>86.05</c:v>
                </c:pt>
                <c:pt idx="81">
                  <c:v>74.95</c:v>
                </c:pt>
                <c:pt idx="82">
                  <c:v>66.349999999999994</c:v>
                </c:pt>
                <c:pt idx="83">
                  <c:v>65.45</c:v>
                </c:pt>
                <c:pt idx="84">
                  <c:v>64.233000000000004</c:v>
                </c:pt>
                <c:pt idx="85">
                  <c:v>65.5</c:v>
                </c:pt>
                <c:pt idx="86">
                  <c:v>63.667000000000002</c:v>
                </c:pt>
                <c:pt idx="87">
                  <c:v>64.033000000000001</c:v>
                </c:pt>
                <c:pt idx="88">
                  <c:v>63.332999999999998</c:v>
                </c:pt>
                <c:pt idx="89">
                  <c:v>64.349999999999994</c:v>
                </c:pt>
                <c:pt idx="90">
                  <c:v>62.067</c:v>
                </c:pt>
                <c:pt idx="91">
                  <c:v>65.867000000000004</c:v>
                </c:pt>
                <c:pt idx="92">
                  <c:v>64.167000000000002</c:v>
                </c:pt>
                <c:pt idx="93">
                  <c:v>65.016999999999996</c:v>
                </c:pt>
                <c:pt idx="94">
                  <c:v>65.5</c:v>
                </c:pt>
                <c:pt idx="95">
                  <c:v>64.433000000000007</c:v>
                </c:pt>
                <c:pt idx="96">
                  <c:v>63.783000000000001</c:v>
                </c:pt>
                <c:pt idx="97">
                  <c:v>64.516999999999996</c:v>
                </c:pt>
                <c:pt idx="98">
                  <c:v>63.033000000000001</c:v>
                </c:pt>
                <c:pt idx="99">
                  <c:v>63.366999999999997</c:v>
                </c:pt>
                <c:pt idx="100">
                  <c:v>65.683000000000007</c:v>
                </c:pt>
                <c:pt idx="101">
                  <c:v>65.033000000000001</c:v>
                </c:pt>
                <c:pt idx="102">
                  <c:v>64.900000000000006</c:v>
                </c:pt>
                <c:pt idx="103">
                  <c:v>66.016999999999996</c:v>
                </c:pt>
                <c:pt idx="104">
                  <c:v>64.783000000000001</c:v>
                </c:pt>
                <c:pt idx="105">
                  <c:v>67.832999999999998</c:v>
                </c:pt>
                <c:pt idx="106">
                  <c:v>69.667000000000002</c:v>
                </c:pt>
                <c:pt idx="107">
                  <c:v>73.733000000000004</c:v>
                </c:pt>
                <c:pt idx="108">
                  <c:v>77.167000000000002</c:v>
                </c:pt>
                <c:pt idx="109">
                  <c:v>83.632999999999996</c:v>
                </c:pt>
                <c:pt idx="110">
                  <c:v>90.683000000000007</c:v>
                </c:pt>
                <c:pt idx="111">
                  <c:v>101.417</c:v>
                </c:pt>
                <c:pt idx="112">
                  <c:v>112.217</c:v>
                </c:pt>
                <c:pt idx="113">
                  <c:v>122.083</c:v>
                </c:pt>
                <c:pt idx="114">
                  <c:v>131.483</c:v>
                </c:pt>
                <c:pt idx="115">
                  <c:v>137.96700000000001</c:v>
                </c:pt>
                <c:pt idx="116">
                  <c:v>141.43299999999999</c:v>
                </c:pt>
                <c:pt idx="117">
                  <c:v>144.417</c:v>
                </c:pt>
                <c:pt idx="118">
                  <c:v>139.80000000000001</c:v>
                </c:pt>
                <c:pt idx="119">
                  <c:v>134.833</c:v>
                </c:pt>
                <c:pt idx="120">
                  <c:v>127.45</c:v>
                </c:pt>
                <c:pt idx="121">
                  <c:v>113.883</c:v>
                </c:pt>
                <c:pt idx="122">
                  <c:v>100.083</c:v>
                </c:pt>
                <c:pt idx="123">
                  <c:v>83.332999999999998</c:v>
                </c:pt>
                <c:pt idx="124">
                  <c:v>69.832999999999998</c:v>
                </c:pt>
                <c:pt idx="125">
                  <c:v>62.883000000000003</c:v>
                </c:pt>
                <c:pt idx="126">
                  <c:v>57.732999999999997</c:v>
                </c:pt>
                <c:pt idx="127">
                  <c:v>57.95</c:v>
                </c:pt>
                <c:pt idx="128">
                  <c:v>58.667000000000002</c:v>
                </c:pt>
                <c:pt idx="129">
                  <c:v>57.633000000000003</c:v>
                </c:pt>
                <c:pt idx="130">
                  <c:v>58.35</c:v>
                </c:pt>
                <c:pt idx="131">
                  <c:v>57.533000000000001</c:v>
                </c:pt>
                <c:pt idx="132">
                  <c:v>58.982999999999997</c:v>
                </c:pt>
                <c:pt idx="133">
                  <c:v>55.216999999999999</c:v>
                </c:pt>
                <c:pt idx="134">
                  <c:v>56.55</c:v>
                </c:pt>
                <c:pt idx="135">
                  <c:v>57.567</c:v>
                </c:pt>
                <c:pt idx="136">
                  <c:v>57.082999999999998</c:v>
                </c:pt>
                <c:pt idx="137">
                  <c:v>60.383000000000003</c:v>
                </c:pt>
                <c:pt idx="138">
                  <c:v>57.866999999999997</c:v>
                </c:pt>
                <c:pt idx="139">
                  <c:v>63.417000000000002</c:v>
                </c:pt>
                <c:pt idx="140">
                  <c:v>62.383000000000003</c:v>
                </c:pt>
                <c:pt idx="141">
                  <c:v>65.933000000000007</c:v>
                </c:pt>
                <c:pt idx="142">
                  <c:v>70.766999999999996</c:v>
                </c:pt>
                <c:pt idx="143">
                  <c:v>77.233000000000004</c:v>
                </c:pt>
                <c:pt idx="144">
                  <c:v>83.933000000000007</c:v>
                </c:pt>
                <c:pt idx="145">
                  <c:v>88.2</c:v>
                </c:pt>
                <c:pt idx="146">
                  <c:v>91.816999999999993</c:v>
                </c:pt>
                <c:pt idx="147">
                  <c:v>97.382999999999996</c:v>
                </c:pt>
                <c:pt idx="148">
                  <c:v>99.117000000000004</c:v>
                </c:pt>
                <c:pt idx="149">
                  <c:v>96.832999999999998</c:v>
                </c:pt>
                <c:pt idx="150">
                  <c:v>96.566999999999993</c:v>
                </c:pt>
                <c:pt idx="151">
                  <c:v>93.832999999999998</c:v>
                </c:pt>
                <c:pt idx="152">
                  <c:v>87.417000000000002</c:v>
                </c:pt>
                <c:pt idx="153">
                  <c:v>79.417000000000002</c:v>
                </c:pt>
                <c:pt idx="154">
                  <c:v>73.183000000000007</c:v>
                </c:pt>
                <c:pt idx="155">
                  <c:v>64.2</c:v>
                </c:pt>
                <c:pt idx="156">
                  <c:v>57.85</c:v>
                </c:pt>
                <c:pt idx="157">
                  <c:v>56.633000000000003</c:v>
                </c:pt>
                <c:pt idx="158">
                  <c:v>56.45</c:v>
                </c:pt>
                <c:pt idx="159">
                  <c:v>54.067</c:v>
                </c:pt>
                <c:pt idx="160">
                  <c:v>53.25</c:v>
                </c:pt>
                <c:pt idx="161">
                  <c:v>53.832999999999998</c:v>
                </c:pt>
                <c:pt idx="162">
                  <c:v>54.533000000000001</c:v>
                </c:pt>
                <c:pt idx="163">
                  <c:v>53.216999999999999</c:v>
                </c:pt>
                <c:pt idx="164">
                  <c:v>53.283000000000001</c:v>
                </c:pt>
                <c:pt idx="165">
                  <c:v>53.15</c:v>
                </c:pt>
                <c:pt idx="166">
                  <c:v>51.55</c:v>
                </c:pt>
                <c:pt idx="167">
                  <c:v>53.55</c:v>
                </c:pt>
                <c:pt idx="168">
                  <c:v>53.9</c:v>
                </c:pt>
                <c:pt idx="169">
                  <c:v>52.732999999999997</c:v>
                </c:pt>
                <c:pt idx="170">
                  <c:v>49.817</c:v>
                </c:pt>
                <c:pt idx="171">
                  <c:v>50.133000000000003</c:v>
                </c:pt>
                <c:pt idx="172">
                  <c:v>52.1</c:v>
                </c:pt>
                <c:pt idx="173">
                  <c:v>52.133000000000003</c:v>
                </c:pt>
                <c:pt idx="174">
                  <c:v>52</c:v>
                </c:pt>
                <c:pt idx="175">
                  <c:v>49.317</c:v>
                </c:pt>
                <c:pt idx="176">
                  <c:v>49.283000000000001</c:v>
                </c:pt>
                <c:pt idx="177">
                  <c:v>51.082999999999998</c:v>
                </c:pt>
                <c:pt idx="178">
                  <c:v>50.1</c:v>
                </c:pt>
                <c:pt idx="179">
                  <c:v>50.866999999999997</c:v>
                </c:pt>
                <c:pt idx="180">
                  <c:v>48.75</c:v>
                </c:pt>
                <c:pt idx="181">
                  <c:v>49.366999999999997</c:v>
                </c:pt>
                <c:pt idx="182">
                  <c:v>50.317</c:v>
                </c:pt>
                <c:pt idx="183">
                  <c:v>50.482999999999997</c:v>
                </c:pt>
                <c:pt idx="184">
                  <c:v>49.732999999999997</c:v>
                </c:pt>
                <c:pt idx="185">
                  <c:v>48.9</c:v>
                </c:pt>
                <c:pt idx="186">
                  <c:v>47.85</c:v>
                </c:pt>
                <c:pt idx="187">
                  <c:v>49.683</c:v>
                </c:pt>
                <c:pt idx="188">
                  <c:v>49.116999999999997</c:v>
                </c:pt>
                <c:pt idx="189">
                  <c:v>48.133000000000003</c:v>
                </c:pt>
                <c:pt idx="190">
                  <c:v>48.55</c:v>
                </c:pt>
                <c:pt idx="191">
                  <c:v>48.817</c:v>
                </c:pt>
                <c:pt idx="192">
                  <c:v>49.667000000000002</c:v>
                </c:pt>
                <c:pt idx="193">
                  <c:v>50.017000000000003</c:v>
                </c:pt>
                <c:pt idx="194">
                  <c:v>50.167000000000002</c:v>
                </c:pt>
                <c:pt idx="195">
                  <c:v>47.683</c:v>
                </c:pt>
                <c:pt idx="196">
                  <c:v>48.732999999999997</c:v>
                </c:pt>
                <c:pt idx="197">
                  <c:v>49.4</c:v>
                </c:pt>
                <c:pt idx="198">
                  <c:v>49.65</c:v>
                </c:pt>
                <c:pt idx="199">
                  <c:v>49.25</c:v>
                </c:pt>
                <c:pt idx="200">
                  <c:v>48.817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71.455116279477352</c:v>
                </c:pt>
                <c:pt idx="7">
                  <c:v>71.505046502955139</c:v>
                </c:pt>
                <c:pt idx="8">
                  <c:v>71.555480168192616</c:v>
                </c:pt>
                <c:pt idx="9">
                  <c:v>71.606364159470218</c:v>
                </c:pt>
                <c:pt idx="10">
                  <c:v>71.657631806890009</c:v>
                </c:pt>
                <c:pt idx="11">
                  <c:v>71.709201251950688</c:v>
                </c:pt>
                <c:pt idx="12">
                  <c:v>71.760973745734077</c:v>
                </c:pt>
                <c:pt idx="13">
                  <c:v>71.812831905760646</c:v>
                </c:pt>
                <c:pt idx="14">
                  <c:v>71.864637967522086</c:v>
                </c:pt>
                <c:pt idx="15">
                  <c:v>71.916232080904479</c:v>
                </c:pt>
                <c:pt idx="16">
                  <c:v>71.967430724741604</c:v>
                </c:pt>
                <c:pt idx="17">
                  <c:v>72.018025355052657</c:v>
                </c:pt>
                <c:pt idx="18">
                  <c:v>72.067781487117642</c:v>
                </c:pt>
                <c:pt idx="19">
                  <c:v>72.116438586702287</c:v>
                </c:pt>
                <c:pt idx="20">
                  <c:v>72.163711508081278</c:v>
                </c:pt>
                <c:pt idx="21">
                  <c:v>72.209294949908966</c:v>
                </c:pt>
                <c:pt idx="22">
                  <c:v>72.252873836022644</c:v>
                </c:pt>
                <c:pt idx="23">
                  <c:v>72.294145230114268</c:v>
                </c:pt>
                <c:pt idx="24">
                  <c:v>72.33286225409411</c:v>
                </c:pt>
                <c:pt idx="25">
                  <c:v>72.368918803663931</c:v>
                </c:pt>
                <c:pt idx="26">
                  <c:v>72.402507346223658</c:v>
                </c:pt>
                <c:pt idx="27">
                  <c:v>72.434402628053604</c:v>
                </c:pt>
                <c:pt idx="28">
                  <c:v>72.466453152610086</c:v>
                </c:pt>
                <c:pt idx="29">
                  <c:v>72.502399620842382</c:v>
                </c:pt>
                <c:pt idx="30">
                  <c:v>72.549181406351536</c:v>
                </c:pt>
                <c:pt idx="31">
                  <c:v>72.618928826097928</c:v>
                </c:pt>
                <c:pt idx="32">
                  <c:v>72.731852285163143</c:v>
                </c:pt>
                <c:pt idx="33">
                  <c:v>72.920201582503665</c:v>
                </c:pt>
                <c:pt idx="34">
                  <c:v>73.233344505388672</c:v>
                </c:pt>
                <c:pt idx="35">
                  <c:v>73.743767882275193</c:v>
                </c:pt>
                <c:pt idx="36">
                  <c:v>74.553414968034602</c:v>
                </c:pt>
                <c:pt idx="37">
                  <c:v>75.799252822916145</c:v>
                </c:pt>
                <c:pt idx="38">
                  <c:v>77.656380353534928</c:v>
                </c:pt>
                <c:pt idx="39">
                  <c:v>80.336480579821739</c:v>
                </c:pt>
                <c:pt idx="40">
                  <c:v>84.079194597823744</c:v>
                </c:pt>
                <c:pt idx="41">
                  <c:v>89.134285097656843</c:v>
                </c:pt>
                <c:pt idx="42">
                  <c:v>95.733444444764146</c:v>
                </c:pt>
                <c:pt idx="43">
                  <c:v>104.05222356868889</c:v>
                </c:pt>
                <c:pt idx="44">
                  <c:v>114.16405144476279</c:v>
                </c:pt>
                <c:pt idx="45">
                  <c:v>125.98729353502694</c:v>
                </c:pt>
                <c:pt idx="46">
                  <c:v>139.21828890830727</c:v>
                </c:pt>
                <c:pt idx="47">
                  <c:v>153.22682950507632</c:v>
                </c:pt>
                <c:pt idx="48">
                  <c:v>166.88527322812539</c:v>
                </c:pt>
                <c:pt idx="49">
                  <c:v>178.36634797635065</c:v>
                </c:pt>
                <c:pt idx="50">
                  <c:v>185.12242877466934</c:v>
                </c:pt>
                <c:pt idx="51">
                  <c:v>184.42123070026491</c:v>
                </c:pt>
                <c:pt idx="52">
                  <c:v>174.60214789748255</c:v>
                </c:pt>
                <c:pt idx="53">
                  <c:v>156.47703292252385</c:v>
                </c:pt>
                <c:pt idx="54">
                  <c:v>133.67324335614404</c:v>
                </c:pt>
                <c:pt idx="55">
                  <c:v>111.22415151770495</c:v>
                </c:pt>
                <c:pt idx="56">
                  <c:v>93.225479449699421</c:v>
                </c:pt>
                <c:pt idx="57">
                  <c:v>81.280365259982375</c:v>
                </c:pt>
                <c:pt idx="58">
                  <c:v>74.658479888806895</c:v>
                </c:pt>
                <c:pt idx="59">
                  <c:v>71.569561961302071</c:v>
                </c:pt>
                <c:pt idx="60">
                  <c:v>70.35691572607189</c:v>
                </c:pt>
                <c:pt idx="61">
                  <c:v>69.994381669856125</c:v>
                </c:pt>
                <c:pt idx="62">
                  <c:v>70.028823766852895</c:v>
                </c:pt>
                <c:pt idx="63">
                  <c:v>70.351039674647296</c:v>
                </c:pt>
                <c:pt idx="64">
                  <c:v>71.020969913891321</c:v>
                </c:pt>
                <c:pt idx="65">
                  <c:v>72.183135872391844</c:v>
                </c:pt>
                <c:pt idx="66">
                  <c:v>74.033006886580949</c:v>
                </c:pt>
                <c:pt idx="67">
                  <c:v>76.796289725646517</c:v>
                </c:pt>
                <c:pt idx="68">
                  <c:v>80.701279488465204</c:v>
                </c:pt>
                <c:pt idx="69">
                  <c:v>85.936910816745581</c:v>
                </c:pt>
                <c:pt idx="70">
                  <c:v>92.5946569840699</c:v>
                </c:pt>
                <c:pt idx="71">
                  <c:v>100.59104054348703</c:v>
                </c:pt>
                <c:pt idx="72">
                  <c:v>109.55884117326833</c:v>
                </c:pt>
                <c:pt idx="73">
                  <c:v>118.69449604463694</c:v>
                </c:pt>
                <c:pt idx="74">
                  <c:v>126.60496343482951</c:v>
                </c:pt>
                <c:pt idx="75">
                  <c:v>131.34263665666975</c:v>
                </c:pt>
                <c:pt idx="76">
                  <c:v>130.92160565883387</c:v>
                </c:pt>
                <c:pt idx="77">
                  <c:v>124.35990995013283</c:v>
                </c:pt>
                <c:pt idx="78">
                  <c:v>112.6436958003718</c:v>
                </c:pt>
                <c:pt idx="79">
                  <c:v>98.651800727335456</c:v>
                </c:pt>
                <c:pt idx="80">
                  <c:v>85.783596119018668</c:v>
                </c:pt>
                <c:pt idx="81">
                  <c:v>76.28189388978069</c:v>
                </c:pt>
                <c:pt idx="82">
                  <c:v>70.540401636268868</c:v>
                </c:pt>
                <c:pt idx="83">
                  <c:v>67.652052668684732</c:v>
                </c:pt>
                <c:pt idx="84">
                  <c:v>66.399370822631511</c:v>
                </c:pt>
                <c:pt idx="85">
                  <c:v>65.883226296987033</c:v>
                </c:pt>
                <c:pt idx="86">
                  <c:v>65.632574778546484</c:v>
                </c:pt>
                <c:pt idx="87">
                  <c:v>65.459499596389591</c:v>
                </c:pt>
                <c:pt idx="88">
                  <c:v>65.305153544450192</c:v>
                </c:pt>
                <c:pt idx="89">
                  <c:v>65.154879420919031</c:v>
                </c:pt>
                <c:pt idx="90">
                  <c:v>65.005853222390627</c:v>
                </c:pt>
                <c:pt idx="91">
                  <c:v>64.857887741124415</c:v>
                </c:pt>
                <c:pt idx="92">
                  <c:v>64.711505213371737</c:v>
                </c:pt>
                <c:pt idx="93">
                  <c:v>64.567804410521518</c:v>
                </c:pt>
                <c:pt idx="94">
                  <c:v>64.428791369945586</c:v>
                </c:pt>
                <c:pt idx="95">
                  <c:v>64.297984865492523</c:v>
                </c:pt>
                <c:pt idx="96">
                  <c:v>64.181355817033094</c:v>
                </c:pt>
                <c:pt idx="97">
                  <c:v>64.08871110487857</c:v>
                </c:pt>
                <c:pt idx="98">
                  <c:v>64.035636173520444</c:v>
                </c:pt>
                <c:pt idx="99">
                  <c:v>64.046079512369118</c:v>
                </c:pt>
                <c:pt idx="100">
                  <c:v>64.155581518128386</c:v>
                </c:pt>
                <c:pt idx="101">
                  <c:v>64.415004503763342</c:v>
                </c:pt>
                <c:pt idx="102">
                  <c:v>64.894401781151117</c:v>
                </c:pt>
                <c:pt idx="103">
                  <c:v>65.686381262319316</c:v>
                </c:pt>
                <c:pt idx="104">
                  <c:v>66.908009034445655</c:v>
                </c:pt>
                <c:pt idx="105">
                  <c:v>68.700028847963367</c:v>
                </c:pt>
                <c:pt idx="106">
                  <c:v>71.222038418726569</c:v>
                </c:pt>
                <c:pt idx="107">
                  <c:v>74.642354900770428</c:v>
                </c:pt>
                <c:pt idx="108">
                  <c:v>79.121642331748987</c:v>
                </c:pt>
                <c:pt idx="109">
                  <c:v>84.789796182452434</c:v>
                </c:pt>
                <c:pt idx="110">
                  <c:v>91.715607795777089</c:v>
                </c:pt>
                <c:pt idx="111">
                  <c:v>99.867724554920116</c:v>
                </c:pt>
                <c:pt idx="112">
                  <c:v>109.06354709834058</c:v>
                </c:pt>
                <c:pt idx="113">
                  <c:v>118.90300357278348</c:v>
                </c:pt>
                <c:pt idx="114">
                  <c:v>128.693909475205</c:v>
                </c:pt>
                <c:pt idx="115">
                  <c:v>137.40204027045817</c:v>
                </c:pt>
                <c:pt idx="116">
                  <c:v>143.69528925471874</c:v>
                </c:pt>
                <c:pt idx="117">
                  <c:v>146.16286851184302</c:v>
                </c:pt>
                <c:pt idx="118">
                  <c:v>143.72897920389968</c:v>
                </c:pt>
                <c:pt idx="119">
                  <c:v>136.13892741415171</c:v>
                </c:pt>
                <c:pt idx="120">
                  <c:v>124.26142600411069</c:v>
                </c:pt>
                <c:pt idx="121">
                  <c:v>109.9659026388928</c:v>
                </c:pt>
                <c:pt idx="122">
                  <c:v>95.55287914909114</c:v>
                </c:pt>
                <c:pt idx="123">
                  <c:v>83.00292555694017</c:v>
                </c:pt>
                <c:pt idx="124">
                  <c:v>73.430785938795523</c:v>
                </c:pt>
                <c:pt idx="125">
                  <c:v>66.980649827178325</c:v>
                </c:pt>
                <c:pt idx="126">
                  <c:v>63.109822996487438</c:v>
                </c:pt>
                <c:pt idx="127">
                  <c:v>61.014399587336889</c:v>
                </c:pt>
                <c:pt idx="128">
                  <c:v>59.96225664748772</c:v>
                </c:pt>
                <c:pt idx="129">
                  <c:v>59.440304594638683</c:v>
                </c:pt>
                <c:pt idx="130">
                  <c:v>59.153468446357849</c:v>
                </c:pt>
                <c:pt idx="131">
                  <c:v>58.959193733052409</c:v>
                </c:pt>
                <c:pt idx="132">
                  <c:v>58.800571267836276</c:v>
                </c:pt>
                <c:pt idx="133">
                  <c:v>58.663010401895463</c:v>
                </c:pt>
                <c:pt idx="134">
                  <c:v>58.554578902476088</c:v>
                </c:pt>
                <c:pt idx="135">
                  <c:v>58.502378781233418</c:v>
                </c:pt>
                <c:pt idx="136">
                  <c:v>58.558287643302926</c:v>
                </c:pt>
                <c:pt idx="137">
                  <c:v>58.809513303619916</c:v>
                </c:pt>
                <c:pt idx="138">
                  <c:v>59.389465622986023</c:v>
                </c:pt>
                <c:pt idx="139">
                  <c:v>60.482325387782019</c:v>
                </c:pt>
                <c:pt idx="140">
                  <c:v>62.311978537496621</c:v>
                </c:pt>
                <c:pt idx="141">
                  <c:v>65.105444720601326</c:v>
                </c:pt>
                <c:pt idx="142">
                  <c:v>69.02579573676006</c:v>
                </c:pt>
                <c:pt idx="143">
                  <c:v>74.081739960446072</c:v>
                </c:pt>
                <c:pt idx="144">
                  <c:v>80.038473952624344</c:v>
                </c:pt>
                <c:pt idx="145">
                  <c:v>86.369369333592218</c:v>
                </c:pt>
                <c:pt idx="146">
                  <c:v>92.289172980012211</c:v>
                </c:pt>
                <c:pt idx="147">
                  <c:v>96.888132347668503</c:v>
                </c:pt>
                <c:pt idx="148">
                  <c:v>99.345474879258518</c:v>
                </c:pt>
                <c:pt idx="149">
                  <c:v>99.157287861983974</c:v>
                </c:pt>
                <c:pt idx="150">
                  <c:v>96.29314814031639</c:v>
                </c:pt>
                <c:pt idx="151">
                  <c:v>91.215084644309314</c:v>
                </c:pt>
                <c:pt idx="152">
                  <c:v>84.746993032318414</c:v>
                </c:pt>
                <c:pt idx="153">
                  <c:v>77.845466565001033</c:v>
                </c:pt>
                <c:pt idx="154">
                  <c:v>71.360641898684236</c:v>
                </c:pt>
                <c:pt idx="155">
                  <c:v>65.86958454371792</c:v>
                </c:pt>
                <c:pt idx="156">
                  <c:v>61.622604316471936</c:v>
                </c:pt>
                <c:pt idx="157">
                  <c:v>58.591287646581534</c:v>
                </c:pt>
                <c:pt idx="158">
                  <c:v>56.572745739318343</c:v>
                </c:pt>
                <c:pt idx="159">
                  <c:v>55.299021955973735</c:v>
                </c:pt>
                <c:pt idx="160">
                  <c:v>54.517346619458351</c:v>
                </c:pt>
                <c:pt idx="161">
                  <c:v>54.030650373540638</c:v>
                </c:pt>
                <c:pt idx="162">
                  <c:v>53.705497754924288</c:v>
                </c:pt>
                <c:pt idx="163">
                  <c:v>53.461581269138023</c:v>
                </c:pt>
                <c:pt idx="164">
                  <c:v>53.255386447337806</c:v>
                </c:pt>
                <c:pt idx="165">
                  <c:v>53.065521082660787</c:v>
                </c:pt>
                <c:pt idx="166">
                  <c:v>52.882398681265947</c:v>
                </c:pt>
                <c:pt idx="167">
                  <c:v>52.702094188375945</c:v>
                </c:pt>
                <c:pt idx="168">
                  <c:v>52.523140125438097</c:v>
                </c:pt>
                <c:pt idx="169">
                  <c:v>52.34503814817176</c:v>
                </c:pt>
                <c:pt idx="170">
                  <c:v>52.167636569297819</c:v>
                </c:pt>
                <c:pt idx="171">
                  <c:v>51.990894582448853</c:v>
                </c:pt>
                <c:pt idx="172">
                  <c:v>51.814801212893222</c:v>
                </c:pt>
                <c:pt idx="173">
                  <c:v>51.639350193049204</c:v>
                </c:pt>
                <c:pt idx="174">
                  <c:v>51.464533190546554</c:v>
                </c:pt>
                <c:pt idx="175">
                  <c:v>51.290338511316392</c:v>
                </c:pt>
                <c:pt idx="176">
                  <c:v>51.116751272233813</c:v>
                </c:pt>
                <c:pt idx="177">
                  <c:v>50.943753905757255</c:v>
                </c:pt>
                <c:pt idx="178">
                  <c:v>50.771326699577557</c:v>
                </c:pt>
                <c:pt idx="179">
                  <c:v>50.59944829956914</c:v>
                </c:pt>
                <c:pt idx="180">
                  <c:v>50.428096160464897</c:v>
                </c:pt>
                <c:pt idx="181">
                  <c:v>50.257246942302437</c:v>
                </c:pt>
                <c:pt idx="182">
                  <c:v>50.086876854349178</c:v>
                </c:pt>
                <c:pt idx="183">
                  <c:v>49.916961949534347</c:v>
                </c:pt>
                <c:pt idx="184">
                  <c:v>49.747478373062215</c:v>
                </c:pt>
                <c:pt idx="185">
                  <c:v>49.578402569217495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71.455116279472804</c:v>
                </c:pt>
                <c:pt idx="7">
                  <c:v>71.505046502938526</c:v>
                </c:pt>
                <c:pt idx="8">
                  <c:v>71.555480168133613</c:v>
                </c:pt>
                <c:pt idx="9">
                  <c:v>71.606364159266278</c:v>
                </c:pt>
                <c:pt idx="10">
                  <c:v>71.657631806204236</c:v>
                </c:pt>
                <c:pt idx="11">
                  <c:v>71.709201249707391</c:v>
                </c:pt>
                <c:pt idx="12">
                  <c:v>71.760973738595183</c:v>
                </c:pt>
                <c:pt idx="13">
                  <c:v>71.812831883659513</c:v>
                </c:pt>
                <c:pt idx="14">
                  <c:v>71.8646379009584</c:v>
                </c:pt>
                <c:pt idx="15">
                  <c:v>71.91623188587532</c:v>
                </c:pt>
                <c:pt idx="16">
                  <c:v>71.967430168836032</c:v>
                </c:pt>
                <c:pt idx="17">
                  <c:v>72.018023813558798</c:v>
                </c:pt>
                <c:pt idx="18">
                  <c:v>72.067777328759774</c:v>
                </c:pt>
                <c:pt idx="19">
                  <c:v>72.116427673776087</c:v>
                </c:pt>
                <c:pt idx="20">
                  <c:v>72.163683646878042</c:v>
                </c:pt>
                <c:pt idx="21">
                  <c:v>72.209225751228686</c:v>
                </c:pt>
                <c:pt idx="22">
                  <c:v>72.252706636493912</c:v>
                </c:pt>
                <c:pt idx="23">
                  <c:v>72.293752212893907</c:v>
                </c:pt>
                <c:pt idx="24">
                  <c:v>72.331963527891062</c:v>
                </c:pt>
                <c:pt idx="25">
                  <c:v>72.366919482690179</c:v>
                </c:pt>
                <c:pt idx="26">
                  <c:v>72.398180445474594</c:v>
                </c:pt>
                <c:pt idx="27">
                  <c:v>72.425292790379387</c:v>
                </c:pt>
                <c:pt idx="28">
                  <c:v>72.447794355725719</c:v>
                </c:pt>
                <c:pt idx="29">
                  <c:v>72.465220772806546</c:v>
                </c:pt>
                <c:pt idx="30">
                  <c:v>72.477112569132501</c:v>
                </c:pt>
                <c:pt idx="31">
                  <c:v>72.483022899957945</c:v>
                </c:pt>
                <c:pt idx="32">
                  <c:v>72.48252571233985</c:v>
                </c:pt>
                <c:pt idx="33">
                  <c:v>72.475224100765061</c:v>
                </c:pt>
                <c:pt idx="34">
                  <c:v>72.460758576648004</c:v>
                </c:pt>
                <c:pt idx="35">
                  <c:v>72.438814949791265</c:v>
                </c:pt>
                <c:pt idx="36">
                  <c:v>72.409131511672896</c:v>
                </c:pt>
                <c:pt idx="37">
                  <c:v>72.371505220591416</c:v>
                </c:pt>
                <c:pt idx="38">
                  <c:v>72.325796618203285</c:v>
                </c:pt>
                <c:pt idx="39">
                  <c:v>72.271933255031598</c:v>
                </c:pt>
                <c:pt idx="40">
                  <c:v>72.209911466506227</c:v>
                </c:pt>
                <c:pt idx="41">
                  <c:v>72.139796416764256</c:v>
                </c:pt>
                <c:pt idx="42">
                  <c:v>72.061720409295631</c:v>
                </c:pt>
                <c:pt idx="43">
                  <c:v>71.975879545393823</c:v>
                </c:pt>
                <c:pt idx="44">
                  <c:v>71.882528887089535</c:v>
                </c:pt>
                <c:pt idx="45">
                  <c:v>71.781976345319251</c:v>
                </c:pt>
                <c:pt idx="46">
                  <c:v>71.674575562262547</c:v>
                </c:pt>
                <c:pt idx="47">
                  <c:v>71.560718086478801</c:v>
                </c:pt>
                <c:pt idx="48">
                  <c:v>71.440825149885029</c:v>
                </c:pt>
                <c:pt idx="49">
                  <c:v>71.315339347688351</c:v>
                </c:pt>
                <c:pt idx="50">
                  <c:v>71.184716498510326</c:v>
                </c:pt>
                <c:pt idx="51">
                  <c:v>71.049417925570722</c:v>
                </c:pt>
                <c:pt idx="52">
                  <c:v>70.909903354943012</c:v>
                </c:pt>
                <c:pt idx="53">
                  <c:v>70.766624577672104</c:v>
                </c:pt>
                <c:pt idx="54">
                  <c:v>70.620019972761824</c:v>
                </c:pt>
                <c:pt idx="55">
                  <c:v>70.470509940905458</c:v>
                </c:pt>
                <c:pt idx="56">
                  <c:v>70.318493256781338</c:v>
                </c:pt>
                <c:pt idx="57">
                  <c:v>70.164344312362957</c:v>
                </c:pt>
                <c:pt idx="58">
                  <c:v>70.008411195807028</c:v>
                </c:pt>
                <c:pt idx="59">
                  <c:v>69.851014530196238</c:v>
                </c:pt>
                <c:pt idx="60">
                  <c:v>69.692446983305985</c:v>
                </c:pt>
                <c:pt idx="61">
                  <c:v>69.532973352835157</c:v>
                </c:pt>
                <c:pt idx="62">
                  <c:v>69.372831130165082</c:v>
                </c:pt>
                <c:pt idx="63">
                  <c:v>69.21223144857322</c:v>
                </c:pt>
                <c:pt idx="64">
                  <c:v>69.051360327830352</c:v>
                </c:pt>
                <c:pt idx="65">
                  <c:v>68.89038013523394</c:v>
                </c:pt>
                <c:pt idx="66">
                  <c:v>68.729431192502432</c:v>
                </c:pt>
                <c:pt idx="67">
                  <c:v>68.568633467846809</c:v>
                </c:pt>
                <c:pt idx="68">
                  <c:v>68.408088302387398</c:v>
                </c:pt>
                <c:pt idx="69">
                  <c:v>68.247880129479725</c:v>
                </c:pt>
                <c:pt idx="70">
                  <c:v>68.088078154173701</c:v>
                </c:pt>
                <c:pt idx="71">
                  <c:v>67.92873796778602</c:v>
                </c:pt>
                <c:pt idx="72">
                  <c:v>67.76990307933724</c:v>
                </c:pt>
                <c:pt idx="73">
                  <c:v>67.611606351379521</c:v>
                </c:pt>
                <c:pt idx="74">
                  <c:v>67.453871332554144</c:v>
                </c:pt>
                <c:pt idx="75">
                  <c:v>67.296713483140422</c:v>
                </c:pt>
                <c:pt idx="76">
                  <c:v>67.140141292974135</c:v>
                </c:pt>
                <c:pt idx="77">
                  <c:v>66.98415729352476</c:v>
                </c:pt>
                <c:pt idx="78">
                  <c:v>66.828758967722848</c:v>
                </c:pt>
                <c:pt idx="79">
                  <c:v>66.67393956241925</c:v>
                </c:pt>
                <c:pt idx="80">
                  <c:v>66.519688809224448</c:v>
                </c:pt>
                <c:pt idx="81">
                  <c:v>66.365993559999637</c:v>
                </c:pt>
                <c:pt idx="82">
                  <c:v>66.212838343521597</c:v>
                </c:pt>
                <c:pt idx="83">
                  <c:v>66.060205849882593</c:v>
                </c:pt>
                <c:pt idx="84">
                  <c:v>65.908077349064087</c:v>
                </c:pt>
                <c:pt idx="85">
                  <c:v>65.756433049883981</c:v>
                </c:pt>
                <c:pt idx="86">
                  <c:v>65.605252405194648</c:v>
                </c:pt>
                <c:pt idx="87">
                  <c:v>65.454514368832037</c:v>
                </c:pt>
                <c:pt idx="88">
                  <c:v>65.304197609407211</c:v>
                </c:pt>
                <c:pt idx="89">
                  <c:v>65.154280685607318</c:v>
                </c:pt>
                <c:pt idx="90">
                  <c:v>65.00474218724608</c:v>
                </c:pt>
                <c:pt idx="91">
                  <c:v>64.855560845886444</c:v>
                </c:pt>
                <c:pt idx="92">
                  <c:v>64.706715618453018</c:v>
                </c:pt>
                <c:pt idx="93">
                  <c:v>64.558185746868318</c:v>
                </c:pt>
                <c:pt idx="94">
                  <c:v>64.409950796385232</c:v>
                </c:pt>
                <c:pt idx="95">
                  <c:v>64.261990674950127</c:v>
                </c:pt>
                <c:pt idx="96">
                  <c:v>64.114285635620192</c:v>
                </c:pt>
                <c:pt idx="97">
                  <c:v>63.966816263771925</c:v>
                </c:pt>
                <c:pt idx="98">
                  <c:v>63.81956345057668</c:v>
                </c:pt>
                <c:pt idx="99">
                  <c:v>63.672508353984256</c:v>
                </c:pt>
                <c:pt idx="100">
                  <c:v>63.525632348243327</c:v>
                </c:pt>
                <c:pt idx="101">
                  <c:v>63.378916962800986</c:v>
                </c:pt>
                <c:pt idx="102">
                  <c:v>63.232343811260051</c:v>
                </c:pt>
                <c:pt idx="103">
                  <c:v>63.085894510933215</c:v>
                </c:pt>
                <c:pt idx="104">
                  <c:v>62.939550593417827</c:v>
                </c:pt>
                <c:pt idx="105">
                  <c:v>62.793293406524668</c:v>
                </c:pt>
                <c:pt idx="106">
                  <c:v>62.647104007830073</c:v>
                </c:pt>
                <c:pt idx="107">
                  <c:v>62.50096305008497</c:v>
                </c:pt>
                <c:pt idx="108">
                  <c:v>62.354850658709587</c:v>
                </c:pt>
                <c:pt idx="109">
                  <c:v>62.208746301631507</c:v>
                </c:pt>
                <c:pt idx="110">
                  <c:v>62.062628651791762</c:v>
                </c:pt>
                <c:pt idx="111">
                  <c:v>61.916475442753431</c:v>
                </c:pt>
                <c:pt idx="112">
                  <c:v>61.770263318004559</c:v>
                </c:pt>
                <c:pt idx="113">
                  <c:v>61.623967674758141</c:v>
                </c:pt>
                <c:pt idx="114">
                  <c:v>61.477562503323433</c:v>
                </c:pt>
                <c:pt idx="115">
                  <c:v>61.331020223459582</c:v>
                </c:pt>
                <c:pt idx="116">
                  <c:v>61.184311519533168</c:v>
                </c:pt>
                <c:pt idx="117">
                  <c:v>61.037405176788255</c:v>
                </c:pt>
                <c:pt idx="118">
                  <c:v>60.890267921608235</c:v>
                </c:pt>
                <c:pt idx="119">
                  <c:v>60.742864269301499</c:v>
                </c:pt>
                <c:pt idx="120">
                  <c:v>60.595156383679075</c:v>
                </c:pt>
                <c:pt idx="121">
                  <c:v>60.447103953503124</c:v>
                </c:pt>
                <c:pt idx="122">
                  <c:v>60.298664091758752</c:v>
                </c:pt>
                <c:pt idx="123">
                  <c:v>60.149791264616688</c:v>
                </c:pt>
                <c:pt idx="124">
                  <c:v>60.000437257878353</c:v>
                </c:pt>
                <c:pt idx="125">
                  <c:v>59.850551189586668</c:v>
                </c:pt>
                <c:pt idx="126">
                  <c:v>59.700079578283649</c:v>
                </c:pt>
                <c:pt idx="127">
                  <c:v>59.548966477031271</c:v>
                </c:pt>
                <c:pt idx="128">
                  <c:v>59.397153683691066</c:v>
                </c:pt>
                <c:pt idx="129">
                  <c:v>59.244581037980431</c:v>
                </c:pt>
                <c:pt idx="130">
                  <c:v>59.091186815370179</c:v>
                </c:pt>
                <c:pt idx="131">
                  <c:v>58.936908226834845</c:v>
                </c:pt>
                <c:pt idx="132">
                  <c:v>58.781682031692725</c:v>
                </c:pt>
                <c:pt idx="133">
                  <c:v>58.625445268162018</c:v>
                </c:pt>
                <c:pt idx="134">
                  <c:v>58.468136102730895</c:v>
                </c:pt>
                <c:pt idx="135">
                  <c:v>58.309694794950332</c:v>
                </c:pt>
                <c:pt idx="136">
                  <c:v>58.15006476883427</c:v>
                </c:pt>
                <c:pt idx="137">
                  <c:v>57.989193775800288</c:v>
                </c:pt>
                <c:pt idx="138">
                  <c:v>57.82703512721379</c:v>
                </c:pt>
                <c:pt idx="139">
                  <c:v>57.663548967434622</c:v>
                </c:pt>
                <c:pt idx="140">
                  <c:v>57.498703551240283</c:v>
                </c:pt>
                <c:pt idx="141">
                  <c:v>57.332476483155787</c:v>
                </c:pt>
                <c:pt idx="142">
                  <c:v>57.164855871163397</c:v>
                </c:pt>
                <c:pt idx="143">
                  <c:v>56.995841344134263</c:v>
                </c:pt>
                <c:pt idx="144">
                  <c:v>56.825444881713253</c:v>
                </c:pt>
                <c:pt idx="145">
                  <c:v>56.653691407781416</c:v>
                </c:pt>
                <c:pt idx="146">
                  <c:v>56.480619104311494</c:v>
                </c:pt>
                <c:pt idx="147">
                  <c:v>56.306279411450674</c:v>
                </c:pt>
                <c:pt idx="148">
                  <c:v>56.130736691736608</c:v>
                </c:pt>
                <c:pt idx="149">
                  <c:v>55.954067550875692</c:v>
                </c:pt>
                <c:pt idx="150">
                  <c:v>55.7763598235898</c:v>
                </c:pt>
                <c:pt idx="151">
                  <c:v>55.597711249540772</c:v>
                </c:pt>
                <c:pt idx="152">
                  <c:v>55.418227880022634</c:v>
                </c:pt>
                <c:pt idx="153">
                  <c:v>55.238022269730294</c:v>
                </c:pt>
                <c:pt idx="154">
                  <c:v>55.057211518384619</c:v>
                </c:pt>
                <c:pt idx="155">
                  <c:v>54.875915233501814</c:v>
                </c:pt>
                <c:pt idx="156">
                  <c:v>54.694253487696287</c:v>
                </c:pt>
                <c:pt idx="157">
                  <c:v>54.512344841564769</c:v>
                </c:pt>
                <c:pt idx="158">
                  <c:v>54.330304496782801</c:v>
                </c:pt>
                <c:pt idx="159">
                  <c:v>54.148242634258104</c:v>
                </c:pt>
                <c:pt idx="160">
                  <c:v>53.966262979983505</c:v>
                </c:pt>
                <c:pt idx="161">
                  <c:v>53.78446162768509</c:v>
                </c:pt>
                <c:pt idx="162">
                  <c:v>53.602926133548834</c:v>
                </c:pt>
                <c:pt idx="163">
                  <c:v>53.421734885198852</c:v>
                </c:pt>
                <c:pt idx="164">
                  <c:v>53.240956735476814</c:v>
                </c:pt>
                <c:pt idx="165">
                  <c:v>53.060650881986163</c:v>
                </c:pt>
                <c:pt idx="166">
                  <c:v>52.880866966119385</c:v>
                </c:pt>
                <c:pt idx="167">
                  <c:v>52.70164536045597</c:v>
                </c:pt>
                <c:pt idx="168">
                  <c:v>52.523017610882697</c:v>
                </c:pt>
                <c:pt idx="169">
                  <c:v>52.345006999282511</c:v>
                </c:pt>
                <c:pt idx="170">
                  <c:v>52.167629193808985</c:v>
                </c:pt>
                <c:pt idx="171">
                  <c:v>51.990892956213365</c:v>
                </c:pt>
                <c:pt idx="172">
                  <c:v>51.81480087902456</c:v>
                </c:pt>
                <c:pt idx="173">
                  <c:v>51.639350129233655</c:v>
                </c:pt>
                <c:pt idx="174">
                  <c:v>51.464533179191257</c:v>
                </c:pt>
                <c:pt idx="175">
                  <c:v>51.290338509435529</c:v>
                </c:pt>
                <c:pt idx="176">
                  <c:v>51.116751271943834</c:v>
                </c:pt>
                <c:pt idx="177">
                  <c:v>50.943753905715646</c:v>
                </c:pt>
                <c:pt idx="178">
                  <c:v>50.771326699572001</c:v>
                </c:pt>
                <c:pt idx="179">
                  <c:v>50.599448299568451</c:v>
                </c:pt>
                <c:pt idx="180">
                  <c:v>50.428096160464818</c:v>
                </c:pt>
                <c:pt idx="181">
                  <c:v>50.25724694230243</c:v>
                </c:pt>
                <c:pt idx="182">
                  <c:v>50.086876854349178</c:v>
                </c:pt>
                <c:pt idx="183">
                  <c:v>49.916961949534347</c:v>
                </c:pt>
                <c:pt idx="184">
                  <c:v>49.747478373062215</c:v>
                </c:pt>
                <c:pt idx="185">
                  <c:v>49.578402569217495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56.616999999999997</c:v>
                </c:pt>
                <c:pt idx="1">
                  <c:v>55.082999999999998</c:v>
                </c:pt>
                <c:pt idx="2">
                  <c:v>56.05</c:v>
                </c:pt>
                <c:pt idx="3">
                  <c:v>59.75</c:v>
                </c:pt>
                <c:pt idx="4">
                  <c:v>59.466999999999999</c:v>
                </c:pt>
                <c:pt idx="5">
                  <c:v>56.966999999999999</c:v>
                </c:pt>
                <c:pt idx="6">
                  <c:v>55.6</c:v>
                </c:pt>
                <c:pt idx="7">
                  <c:v>57</c:v>
                </c:pt>
                <c:pt idx="8">
                  <c:v>55.883000000000003</c:v>
                </c:pt>
                <c:pt idx="9">
                  <c:v>54.767000000000003</c:v>
                </c:pt>
                <c:pt idx="10">
                  <c:v>56.45</c:v>
                </c:pt>
                <c:pt idx="11">
                  <c:v>54.517000000000003</c:v>
                </c:pt>
                <c:pt idx="12">
                  <c:v>59.533000000000001</c:v>
                </c:pt>
                <c:pt idx="13">
                  <c:v>57.95</c:v>
                </c:pt>
                <c:pt idx="14">
                  <c:v>60.05</c:v>
                </c:pt>
                <c:pt idx="15">
                  <c:v>56.482999999999997</c:v>
                </c:pt>
                <c:pt idx="16">
                  <c:v>58.65</c:v>
                </c:pt>
                <c:pt idx="17">
                  <c:v>59.017000000000003</c:v>
                </c:pt>
                <c:pt idx="18">
                  <c:v>58.667000000000002</c:v>
                </c:pt>
                <c:pt idx="19">
                  <c:v>60.633000000000003</c:v>
                </c:pt>
                <c:pt idx="20">
                  <c:v>59.3</c:v>
                </c:pt>
                <c:pt idx="21">
                  <c:v>60.232999999999997</c:v>
                </c:pt>
                <c:pt idx="22">
                  <c:v>56.283000000000001</c:v>
                </c:pt>
                <c:pt idx="23">
                  <c:v>60.567</c:v>
                </c:pt>
                <c:pt idx="24">
                  <c:v>60.767000000000003</c:v>
                </c:pt>
                <c:pt idx="25">
                  <c:v>61.933</c:v>
                </c:pt>
                <c:pt idx="26">
                  <c:v>62.6</c:v>
                </c:pt>
                <c:pt idx="27">
                  <c:v>64.066999999999993</c:v>
                </c:pt>
                <c:pt idx="28">
                  <c:v>64.466999999999999</c:v>
                </c:pt>
                <c:pt idx="29">
                  <c:v>66.183000000000007</c:v>
                </c:pt>
                <c:pt idx="30">
                  <c:v>66.783000000000001</c:v>
                </c:pt>
                <c:pt idx="31">
                  <c:v>69.45</c:v>
                </c:pt>
                <c:pt idx="32">
                  <c:v>73.2</c:v>
                </c:pt>
                <c:pt idx="33">
                  <c:v>75.983000000000004</c:v>
                </c:pt>
                <c:pt idx="34">
                  <c:v>80.167000000000002</c:v>
                </c:pt>
                <c:pt idx="35">
                  <c:v>87.266999999999996</c:v>
                </c:pt>
                <c:pt idx="36">
                  <c:v>91.066999999999993</c:v>
                </c:pt>
                <c:pt idx="37">
                  <c:v>96.117000000000004</c:v>
                </c:pt>
                <c:pt idx="38">
                  <c:v>100.667</c:v>
                </c:pt>
                <c:pt idx="39">
                  <c:v>109.43300000000001</c:v>
                </c:pt>
                <c:pt idx="40">
                  <c:v>117.31699999999999</c:v>
                </c:pt>
                <c:pt idx="41">
                  <c:v>125.733</c:v>
                </c:pt>
                <c:pt idx="42">
                  <c:v>131.333</c:v>
                </c:pt>
                <c:pt idx="43">
                  <c:v>140.25</c:v>
                </c:pt>
                <c:pt idx="44">
                  <c:v>150.017</c:v>
                </c:pt>
                <c:pt idx="45">
                  <c:v>159.88300000000001</c:v>
                </c:pt>
                <c:pt idx="46">
                  <c:v>166.88300000000001</c:v>
                </c:pt>
                <c:pt idx="47">
                  <c:v>174.8</c:v>
                </c:pt>
                <c:pt idx="48">
                  <c:v>182.13300000000001</c:v>
                </c:pt>
                <c:pt idx="49">
                  <c:v>187.63300000000001</c:v>
                </c:pt>
                <c:pt idx="50">
                  <c:v>191.6</c:v>
                </c:pt>
                <c:pt idx="51">
                  <c:v>189.31700000000001</c:v>
                </c:pt>
                <c:pt idx="52">
                  <c:v>186.417</c:v>
                </c:pt>
                <c:pt idx="53">
                  <c:v>182.65</c:v>
                </c:pt>
                <c:pt idx="54">
                  <c:v>172.8</c:v>
                </c:pt>
                <c:pt idx="55">
                  <c:v>164.53299999999999</c:v>
                </c:pt>
                <c:pt idx="56">
                  <c:v>150.983</c:v>
                </c:pt>
                <c:pt idx="57">
                  <c:v>140.44999999999999</c:v>
                </c:pt>
                <c:pt idx="58">
                  <c:v>126.733</c:v>
                </c:pt>
                <c:pt idx="59">
                  <c:v>109.3</c:v>
                </c:pt>
                <c:pt idx="60">
                  <c:v>96</c:v>
                </c:pt>
                <c:pt idx="61">
                  <c:v>80.783000000000001</c:v>
                </c:pt>
                <c:pt idx="62">
                  <c:v>72.316999999999993</c:v>
                </c:pt>
                <c:pt idx="63">
                  <c:v>70.650000000000006</c:v>
                </c:pt>
                <c:pt idx="64">
                  <c:v>74.066999999999993</c:v>
                </c:pt>
                <c:pt idx="65">
                  <c:v>79.099999999999994</c:v>
                </c:pt>
                <c:pt idx="66">
                  <c:v>81.466999999999999</c:v>
                </c:pt>
                <c:pt idx="67">
                  <c:v>88.117000000000004</c:v>
                </c:pt>
                <c:pt idx="68">
                  <c:v>93.516999999999996</c:v>
                </c:pt>
                <c:pt idx="69">
                  <c:v>101.733</c:v>
                </c:pt>
                <c:pt idx="70">
                  <c:v>106.45</c:v>
                </c:pt>
                <c:pt idx="71">
                  <c:v>113.033</c:v>
                </c:pt>
                <c:pt idx="72">
                  <c:v>119.383</c:v>
                </c:pt>
                <c:pt idx="73">
                  <c:v>127.267</c:v>
                </c:pt>
                <c:pt idx="74">
                  <c:v>130.017</c:v>
                </c:pt>
                <c:pt idx="75">
                  <c:v>132.05000000000001</c:v>
                </c:pt>
                <c:pt idx="76">
                  <c:v>134.85</c:v>
                </c:pt>
                <c:pt idx="77">
                  <c:v>134.81700000000001</c:v>
                </c:pt>
                <c:pt idx="78">
                  <c:v>130.56700000000001</c:v>
                </c:pt>
                <c:pt idx="79">
                  <c:v>125.967</c:v>
                </c:pt>
                <c:pt idx="80">
                  <c:v>117.667</c:v>
                </c:pt>
                <c:pt idx="81">
                  <c:v>109.267</c:v>
                </c:pt>
                <c:pt idx="82">
                  <c:v>97.8</c:v>
                </c:pt>
                <c:pt idx="83">
                  <c:v>87.483000000000004</c:v>
                </c:pt>
                <c:pt idx="84">
                  <c:v>73.617000000000004</c:v>
                </c:pt>
                <c:pt idx="85">
                  <c:v>58.933</c:v>
                </c:pt>
                <c:pt idx="86">
                  <c:v>53.317</c:v>
                </c:pt>
                <c:pt idx="87">
                  <c:v>50.917000000000002</c:v>
                </c:pt>
                <c:pt idx="88">
                  <c:v>51.267000000000003</c:v>
                </c:pt>
                <c:pt idx="89">
                  <c:v>47.582999999999998</c:v>
                </c:pt>
                <c:pt idx="90">
                  <c:v>46.883000000000003</c:v>
                </c:pt>
                <c:pt idx="91">
                  <c:v>50.9</c:v>
                </c:pt>
                <c:pt idx="92">
                  <c:v>46.482999999999997</c:v>
                </c:pt>
                <c:pt idx="93">
                  <c:v>51.183</c:v>
                </c:pt>
                <c:pt idx="94">
                  <c:v>48.75</c:v>
                </c:pt>
                <c:pt idx="95">
                  <c:v>47.533000000000001</c:v>
                </c:pt>
                <c:pt idx="96">
                  <c:v>47.883000000000003</c:v>
                </c:pt>
                <c:pt idx="97">
                  <c:v>48.466999999999999</c:v>
                </c:pt>
                <c:pt idx="98">
                  <c:v>46.716999999999999</c:v>
                </c:pt>
                <c:pt idx="99">
                  <c:v>48.683</c:v>
                </c:pt>
                <c:pt idx="100">
                  <c:v>48.633000000000003</c:v>
                </c:pt>
                <c:pt idx="101">
                  <c:v>46.25</c:v>
                </c:pt>
                <c:pt idx="102">
                  <c:v>49.7</c:v>
                </c:pt>
                <c:pt idx="103">
                  <c:v>49.4</c:v>
                </c:pt>
                <c:pt idx="104">
                  <c:v>50.366999999999997</c:v>
                </c:pt>
                <c:pt idx="105">
                  <c:v>46.116999999999997</c:v>
                </c:pt>
                <c:pt idx="106">
                  <c:v>46.982999999999997</c:v>
                </c:pt>
                <c:pt idx="107">
                  <c:v>47.732999999999997</c:v>
                </c:pt>
                <c:pt idx="108">
                  <c:v>46.883000000000003</c:v>
                </c:pt>
                <c:pt idx="109">
                  <c:v>50.582999999999998</c:v>
                </c:pt>
                <c:pt idx="110">
                  <c:v>46.15</c:v>
                </c:pt>
                <c:pt idx="111">
                  <c:v>47.466999999999999</c:v>
                </c:pt>
                <c:pt idx="112">
                  <c:v>44.317</c:v>
                </c:pt>
                <c:pt idx="113">
                  <c:v>47.366999999999997</c:v>
                </c:pt>
                <c:pt idx="114">
                  <c:v>45.383000000000003</c:v>
                </c:pt>
                <c:pt idx="115">
                  <c:v>46.383000000000003</c:v>
                </c:pt>
                <c:pt idx="116">
                  <c:v>44.433</c:v>
                </c:pt>
                <c:pt idx="117">
                  <c:v>45.9</c:v>
                </c:pt>
                <c:pt idx="118">
                  <c:v>42.866999999999997</c:v>
                </c:pt>
                <c:pt idx="119">
                  <c:v>42.55</c:v>
                </c:pt>
                <c:pt idx="120">
                  <c:v>42.716999999999999</c:v>
                </c:pt>
                <c:pt idx="121">
                  <c:v>42.8</c:v>
                </c:pt>
                <c:pt idx="122">
                  <c:v>43.482999999999997</c:v>
                </c:pt>
                <c:pt idx="123">
                  <c:v>47.05</c:v>
                </c:pt>
                <c:pt idx="124">
                  <c:v>44.317</c:v>
                </c:pt>
                <c:pt idx="125">
                  <c:v>44.183</c:v>
                </c:pt>
                <c:pt idx="126">
                  <c:v>43.616999999999997</c:v>
                </c:pt>
                <c:pt idx="127">
                  <c:v>43.732999999999997</c:v>
                </c:pt>
                <c:pt idx="128">
                  <c:v>42.732999999999997</c:v>
                </c:pt>
                <c:pt idx="129">
                  <c:v>41.517000000000003</c:v>
                </c:pt>
                <c:pt idx="130">
                  <c:v>41.4</c:v>
                </c:pt>
                <c:pt idx="131">
                  <c:v>43.95</c:v>
                </c:pt>
                <c:pt idx="132">
                  <c:v>42.582999999999998</c:v>
                </c:pt>
                <c:pt idx="133">
                  <c:v>43.75</c:v>
                </c:pt>
                <c:pt idx="134">
                  <c:v>43.017000000000003</c:v>
                </c:pt>
                <c:pt idx="135">
                  <c:v>41.067</c:v>
                </c:pt>
                <c:pt idx="136">
                  <c:v>41.866999999999997</c:v>
                </c:pt>
                <c:pt idx="137">
                  <c:v>40.799999999999997</c:v>
                </c:pt>
                <c:pt idx="138">
                  <c:v>42.616999999999997</c:v>
                </c:pt>
                <c:pt idx="139">
                  <c:v>43.832999999999998</c:v>
                </c:pt>
                <c:pt idx="140">
                  <c:v>43.933</c:v>
                </c:pt>
                <c:pt idx="141">
                  <c:v>41.817</c:v>
                </c:pt>
                <c:pt idx="142">
                  <c:v>42.417000000000002</c:v>
                </c:pt>
                <c:pt idx="143">
                  <c:v>41</c:v>
                </c:pt>
                <c:pt idx="144">
                  <c:v>42.067</c:v>
                </c:pt>
                <c:pt idx="145">
                  <c:v>40.433</c:v>
                </c:pt>
                <c:pt idx="146">
                  <c:v>39.85</c:v>
                </c:pt>
                <c:pt idx="147">
                  <c:v>41.183</c:v>
                </c:pt>
                <c:pt idx="148">
                  <c:v>39.732999999999997</c:v>
                </c:pt>
                <c:pt idx="149">
                  <c:v>42.716999999999999</c:v>
                </c:pt>
                <c:pt idx="150">
                  <c:v>41.95</c:v>
                </c:pt>
                <c:pt idx="151">
                  <c:v>40.049999999999997</c:v>
                </c:pt>
                <c:pt idx="152">
                  <c:v>39.133000000000003</c:v>
                </c:pt>
                <c:pt idx="153">
                  <c:v>40.5</c:v>
                </c:pt>
                <c:pt idx="154">
                  <c:v>40.683</c:v>
                </c:pt>
                <c:pt idx="155">
                  <c:v>41.366999999999997</c:v>
                </c:pt>
                <c:pt idx="156">
                  <c:v>39.9</c:v>
                </c:pt>
                <c:pt idx="157">
                  <c:v>39.4</c:v>
                </c:pt>
                <c:pt idx="158">
                  <c:v>40.683</c:v>
                </c:pt>
                <c:pt idx="159">
                  <c:v>40.15</c:v>
                </c:pt>
                <c:pt idx="160">
                  <c:v>40.732999999999997</c:v>
                </c:pt>
                <c:pt idx="161">
                  <c:v>39.65</c:v>
                </c:pt>
                <c:pt idx="162">
                  <c:v>40.5</c:v>
                </c:pt>
                <c:pt idx="163">
                  <c:v>37.633000000000003</c:v>
                </c:pt>
                <c:pt idx="164">
                  <c:v>38.9</c:v>
                </c:pt>
                <c:pt idx="165">
                  <c:v>38.799999999999997</c:v>
                </c:pt>
                <c:pt idx="166">
                  <c:v>37.933</c:v>
                </c:pt>
                <c:pt idx="167">
                  <c:v>39.917000000000002</c:v>
                </c:pt>
                <c:pt idx="168">
                  <c:v>38.067</c:v>
                </c:pt>
                <c:pt idx="169">
                  <c:v>37.616999999999997</c:v>
                </c:pt>
                <c:pt idx="170">
                  <c:v>37.633000000000003</c:v>
                </c:pt>
                <c:pt idx="171">
                  <c:v>41.317</c:v>
                </c:pt>
                <c:pt idx="172">
                  <c:v>39.4</c:v>
                </c:pt>
                <c:pt idx="173">
                  <c:v>39.450000000000003</c:v>
                </c:pt>
                <c:pt idx="174">
                  <c:v>40</c:v>
                </c:pt>
                <c:pt idx="175">
                  <c:v>37</c:v>
                </c:pt>
                <c:pt idx="176">
                  <c:v>39.832999999999998</c:v>
                </c:pt>
                <c:pt idx="177">
                  <c:v>39.017000000000003</c:v>
                </c:pt>
                <c:pt idx="178">
                  <c:v>39.383000000000003</c:v>
                </c:pt>
                <c:pt idx="179">
                  <c:v>41.2</c:v>
                </c:pt>
                <c:pt idx="180">
                  <c:v>38.883000000000003</c:v>
                </c:pt>
                <c:pt idx="181">
                  <c:v>38.667000000000002</c:v>
                </c:pt>
                <c:pt idx="182">
                  <c:v>38.082999999999998</c:v>
                </c:pt>
                <c:pt idx="183">
                  <c:v>37.1</c:v>
                </c:pt>
                <c:pt idx="184">
                  <c:v>38.9</c:v>
                </c:pt>
                <c:pt idx="185">
                  <c:v>40</c:v>
                </c:pt>
                <c:pt idx="186">
                  <c:v>38.832999999999998</c:v>
                </c:pt>
                <c:pt idx="187">
                  <c:v>37.549999999999997</c:v>
                </c:pt>
                <c:pt idx="188">
                  <c:v>37.866999999999997</c:v>
                </c:pt>
                <c:pt idx="189">
                  <c:v>39.35</c:v>
                </c:pt>
                <c:pt idx="190">
                  <c:v>37.65</c:v>
                </c:pt>
                <c:pt idx="191">
                  <c:v>36.883000000000003</c:v>
                </c:pt>
                <c:pt idx="192">
                  <c:v>39.549999999999997</c:v>
                </c:pt>
                <c:pt idx="193">
                  <c:v>38.517000000000003</c:v>
                </c:pt>
                <c:pt idx="194">
                  <c:v>38.6</c:v>
                </c:pt>
                <c:pt idx="195">
                  <c:v>39.183</c:v>
                </c:pt>
                <c:pt idx="196">
                  <c:v>36.183</c:v>
                </c:pt>
                <c:pt idx="197">
                  <c:v>36.466999999999999</c:v>
                </c:pt>
                <c:pt idx="198">
                  <c:v>36.9</c:v>
                </c:pt>
                <c:pt idx="199">
                  <c:v>36.200000000000003</c:v>
                </c:pt>
                <c:pt idx="200">
                  <c:v>36.200000000000003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56.371208214173429</c:v>
                </c:pt>
                <c:pt idx="1">
                  <c:v>56.712854055828203</c:v>
                </c:pt>
                <c:pt idx="2">
                  <c:v>57.058366907466969</c:v>
                </c:pt>
                <c:pt idx="3">
                  <c:v>57.407710805263854</c:v>
                </c:pt>
                <c:pt idx="4">
                  <c:v>57.760815100146402</c:v>
                </c:pt>
                <c:pt idx="5">
                  <c:v>58.117572798969661</c:v>
                </c:pt>
                <c:pt idx="6">
                  <c:v>58.477840775931277</c:v>
                </c:pt>
                <c:pt idx="7">
                  <c:v>58.841442858874494</c:v>
                </c:pt>
                <c:pt idx="8">
                  <c:v>59.208177140224493</c:v>
                </c:pt>
                <c:pt idx="9">
                  <c:v>59.577829288856911</c:v>
                </c:pt>
                <c:pt idx="10">
                  <c:v>59.950194152310765</c:v>
                </c:pt>
                <c:pt idx="11">
                  <c:v>60.325108536737318</c:v>
                </c:pt>
                <c:pt idx="12">
                  <c:v>60.702498722551326</c:v>
                </c:pt>
                <c:pt idx="13">
                  <c:v>61.08244698952101</c:v>
                </c:pt>
                <c:pt idx="14">
                  <c:v>61.465282138435761</c:v>
                </c:pt>
                <c:pt idx="15">
                  <c:v>61.851699634706655</c:v>
                </c:pt>
                <c:pt idx="16">
                  <c:v>62.242917459837003</c:v>
                </c:pt>
                <c:pt idx="17">
                  <c:v>62.640873904908169</c:v>
                </c:pt>
                <c:pt idx="18">
                  <c:v>63.04847320937543</c:v>
                </c:pt>
                <c:pt idx="19">
                  <c:v>63.469883944770714</c:v>
                </c:pt>
                <c:pt idx="20">
                  <c:v>63.9108931562699</c:v>
                </c:pt>
                <c:pt idx="21">
                  <c:v>64.379316297193114</c:v>
                </c:pt>
                <c:pt idx="22">
                  <c:v>64.885458741946792</c:v>
                </c:pt>
                <c:pt idx="23">
                  <c:v>65.442619023167907</c:v>
                </c:pt>
                <c:pt idx="24">
                  <c:v>66.067616892774808</c:v>
                </c:pt>
                <c:pt idx="25">
                  <c:v>66.781320984542717</c:v>
                </c:pt>
                <c:pt idx="26">
                  <c:v>67.609141577060996</c:v>
                </c:pt>
                <c:pt idx="27">
                  <c:v>68.581444263831614</c:v>
                </c:pt>
                <c:pt idx="28">
                  <c:v>69.733831018315357</c:v>
                </c:pt>
                <c:pt idx="29">
                  <c:v>71.107227220556055</c:v>
                </c:pt>
                <c:pt idx="30">
                  <c:v>72.747707914069707</c:v>
                </c:pt>
                <c:pt idx="31">
                  <c:v>74.705995237391406</c:v>
                </c:pt>
                <c:pt idx="32">
                  <c:v>77.036562981381778</c:v>
                </c:pt>
                <c:pt idx="33">
                  <c:v>79.79629476382209</c:v>
                </c:pt>
                <c:pt idx="34">
                  <c:v>83.042660224577773</c:v>
                </c:pt>
                <c:pt idx="35">
                  <c:v>86.831399111763844</c:v>
                </c:pt>
                <c:pt idx="36">
                  <c:v>91.213735215030738</c:v>
                </c:pt>
                <c:pt idx="37">
                  <c:v>96.233177839091638</c:v>
                </c:pt>
                <c:pt idx="38">
                  <c:v>101.92200102735457</c:v>
                </c:pt>
                <c:pt idx="39">
                  <c:v>108.29750572694311</c:v>
                </c:pt>
                <c:pt idx="40">
                  <c:v>115.35814044827991</c:v>
                </c:pt>
                <c:pt idx="41">
                  <c:v>123.07943738321187</c:v>
                </c:pt>
                <c:pt idx="42">
                  <c:v>131.40945731923168</c:v>
                </c:pt>
                <c:pt idx="43">
                  <c:v>140.26299386512707</c:v>
                </c:pt>
                <c:pt idx="44">
                  <c:v>149.51323595015123</c:v>
                </c:pt>
                <c:pt idx="45">
                  <c:v>158.97923093163013</c:v>
                </c:pt>
                <c:pt idx="46">
                  <c:v>168.40796678963008</c:v>
                </c:pt>
                <c:pt idx="47">
                  <c:v>177.45207274620333</c:v>
                </c:pt>
                <c:pt idx="48">
                  <c:v>185.64862099634269</c:v>
                </c:pt>
                <c:pt idx="49">
                  <c:v>192.41069030357318</c:v>
                </c:pt>
                <c:pt idx="50">
                  <c:v>197.04853008360232</c:v>
                </c:pt>
                <c:pt idx="51">
                  <c:v>198.83672440288461</c:v>
                </c:pt>
                <c:pt idx="52">
                  <c:v>197.13329007669756</c:v>
                </c:pt>
                <c:pt idx="53">
                  <c:v>191.53573068155822</c:v>
                </c:pt>
                <c:pt idx="54">
                  <c:v>182.03440431582325</c:v>
                </c:pt>
                <c:pt idx="55">
                  <c:v>169.10809594025412</c:v>
                </c:pt>
                <c:pt idx="56">
                  <c:v>153.71319412176786</c:v>
                </c:pt>
                <c:pt idx="57">
                  <c:v>137.14980926278571</c:v>
                </c:pt>
                <c:pt idx="58">
                  <c:v>120.834320239476</c:v>
                </c:pt>
                <c:pt idx="59">
                  <c:v>106.04629192968703</c:v>
                </c:pt>
                <c:pt idx="60">
                  <c:v>93.728228387787198</c:v>
                </c:pt>
                <c:pt idx="61">
                  <c:v>84.393373005443323</c:v>
                </c:pt>
                <c:pt idx="62">
                  <c:v>78.152122202408876</c:v>
                </c:pt>
                <c:pt idx="63">
                  <c:v>74.824242652116283</c:v>
                </c:pt>
                <c:pt idx="64">
                  <c:v>74.081133794921911</c:v>
                </c:pt>
                <c:pt idx="65">
                  <c:v>75.565660074840963</c:v>
                </c:pt>
                <c:pt idx="66">
                  <c:v>78.958815558731274</c:v>
                </c:pt>
                <c:pt idx="67">
                  <c:v>83.988834156237687</c:v>
                </c:pt>
                <c:pt idx="68">
                  <c:v>90.398065320910632</c:v>
                </c:pt>
                <c:pt idx="69">
                  <c:v>97.891658142697423</c:v>
                </c:pt>
                <c:pt idx="70">
                  <c:v>106.09145815341306</c:v>
                </c:pt>
                <c:pt idx="71">
                  <c:v>114.51252576649829</c:v>
                </c:pt>
                <c:pt idx="72">
                  <c:v>122.57170587141168</c:v>
                </c:pt>
                <c:pt idx="73">
                  <c:v>129.62946986303544</c:v>
                </c:pt>
                <c:pt idx="74">
                  <c:v>135.05855889611189</c:v>
                </c:pt>
                <c:pt idx="75">
                  <c:v>138.32649401570336</c:v>
                </c:pt>
                <c:pt idx="76">
                  <c:v>139.07490767573063</c:v>
                </c:pt>
                <c:pt idx="77">
                  <c:v>137.17812488363595</c:v>
                </c:pt>
                <c:pt idx="78">
                  <c:v>132.76712624846459</c:v>
                </c:pt>
                <c:pt idx="79">
                  <c:v>126.2124319228728</c:v>
                </c:pt>
                <c:pt idx="80">
                  <c:v>118.06876034828061</c:v>
                </c:pt>
                <c:pt idx="81">
                  <c:v>108.99297101350831</c:v>
                </c:pt>
                <c:pt idx="82">
                  <c:v>99.652336019152187</c:v>
                </c:pt>
                <c:pt idx="83">
                  <c:v>90.641132958503732</c:v>
                </c:pt>
                <c:pt idx="84">
                  <c:v>82.419937897885049</c:v>
                </c:pt>
                <c:pt idx="85">
                  <c:v>75.285258773611559</c:v>
                </c:pt>
                <c:pt idx="86">
                  <c:v>69.369525804444962</c:v>
                </c:pt>
                <c:pt idx="87">
                  <c:v>64.665145515100448</c:v>
                </c:pt>
                <c:pt idx="88">
                  <c:v>61.062768569378072</c:v>
                </c:pt>
                <c:pt idx="89">
                  <c:v>58.393467686471773</c:v>
                </c:pt>
                <c:pt idx="90">
                  <c:v>56.466543051525072</c:v>
                </c:pt>
                <c:pt idx="91">
                  <c:v>55.097992796054712</c:v>
                </c:pt>
                <c:pt idx="92">
                  <c:v>54.128090107616487</c:v>
                </c:pt>
                <c:pt idx="93">
                  <c:v>53.42912560714867</c:v>
                </c:pt>
                <c:pt idx="94">
                  <c:v>52.905832713264722</c:v>
                </c:pt>
                <c:pt idx="95">
                  <c:v>52.49138537907708</c:v>
                </c:pt>
                <c:pt idx="96">
                  <c:v>52.14147428326693</c:v>
                </c:pt>
                <c:pt idx="97">
                  <c:v>51.82822733818707</c:v>
                </c:pt>
                <c:pt idx="98">
                  <c:v>51.534967109996884</c:v>
                </c:pt>
                <c:pt idx="99">
                  <c:v>51.252181898761172</c:v>
                </c:pt>
                <c:pt idx="100">
                  <c:v>50.974692758187594</c:v>
                </c:pt>
                <c:pt idx="101">
                  <c:v>50.699804590689091</c:v>
                </c:pt>
                <c:pt idx="102">
                  <c:v>50.426176405874351</c:v>
                </c:pt>
                <c:pt idx="103">
                  <c:v>50.153171324198077</c:v>
                </c:pt>
                <c:pt idx="104">
                  <c:v>49.880503080965852</c:v>
                </c:pt>
                <c:pt idx="105">
                  <c:v>49.60805385522746</c:v>
                </c:pt>
                <c:pt idx="106">
                  <c:v>49.335785217755706</c:v>
                </c:pt>
                <c:pt idx="107">
                  <c:v>49.063696897253521</c:v>
                </c:pt>
                <c:pt idx="108">
                  <c:v>48.791808828458286</c:v>
                </c:pt>
                <c:pt idx="109">
                  <c:v>48.520153984146916</c:v>
                </c:pt>
                <c:pt idx="110">
                  <c:v>48.248775979157742</c:v>
                </c:pt>
                <c:pt idx="111">
                  <c:v>47.977728706071389</c:v>
                </c:pt>
                <c:pt idx="112">
                  <c:v>47.707076814367021</c:v>
                </c:pt>
                <c:pt idx="113">
                  <c:v>47.436896539471633</c:v>
                </c:pt>
                <c:pt idx="114">
                  <c:v>47.167276681229566</c:v>
                </c:pt>
                <c:pt idx="115">
                  <c:v>46.898319647091007</c:v>
                </c:pt>
                <c:pt idx="116">
                  <c:v>46.63014251680427</c:v>
                </c:pt>
                <c:pt idx="117">
                  <c:v>46.362878097161037</c:v>
                </c:pt>
                <c:pt idx="118">
                  <c:v>46.09667593560458</c:v>
                </c:pt>
                <c:pt idx="119">
                  <c:v>45.831703257370066</c:v>
                </c:pt>
                <c:pt idx="120">
                  <c:v>45.568145785002358</c:v>
                </c:pt>
                <c:pt idx="121">
                  <c:v>45.306208392704974</c:v>
                </c:pt>
                <c:pt idx="122">
                  <c:v>45.046115541623479</c:v>
                </c:pt>
                <c:pt idx="123">
                  <c:v>44.788111436364964</c:v>
                </c:pt>
                <c:pt idx="124">
                  <c:v>44.532459838352324</c:v>
                </c:pt>
                <c:pt idx="125">
                  <c:v>44.279443468658144</c:v>
                </c:pt>
                <c:pt idx="126">
                  <c:v>44.0293629326599</c:v>
                </c:pt>
                <c:pt idx="127">
                  <c:v>43.782535103803426</c:v>
                </c:pt>
                <c:pt idx="128">
                  <c:v>43.539290930092015</c:v>
                </c:pt>
                <c:pt idx="129">
                  <c:v>43.299972784074335</c:v>
                </c:pt>
                <c:pt idx="130">
                  <c:v>43.064932406283958</c:v>
                </c:pt>
                <c:pt idx="131">
                  <c:v>42.834535282347737</c:v>
                </c:pt>
                <c:pt idx="132">
                  <c:v>42.609197786936662</c:v>
                </c:pt>
                <c:pt idx="133">
                  <c:v>42.389553684436514</c:v>
                </c:pt>
                <c:pt idx="134">
                  <c:v>42.177029059137446</c:v>
                </c:pt>
                <c:pt idx="135">
                  <c:v>41.975414483451083</c:v>
                </c:pt>
                <c:pt idx="136">
                  <c:v>41.794137266815248</c:v>
                </c:pt>
                <c:pt idx="137">
                  <c:v>41.652804395676149</c:v>
                </c:pt>
                <c:pt idx="138">
                  <c:v>41.582975189243314</c:v>
                </c:pt>
                <c:pt idx="139">
                  <c:v>41.618601971360071</c:v>
                </c:pt>
                <c:pt idx="140">
                  <c:v>41.768835881807007</c:v>
                </c:pt>
                <c:pt idx="141">
                  <c:v>41.984159396444234</c:v>
                </c:pt>
                <c:pt idx="142">
                  <c:v>42.149505921732327</c:v>
                </c:pt>
                <c:pt idx="143">
                  <c:v>42.133028951268592</c:v>
                </c:pt>
                <c:pt idx="144">
                  <c:v>41.869497945601296</c:v>
                </c:pt>
                <c:pt idx="145">
                  <c:v>41.408869063580198</c:v>
                </c:pt>
                <c:pt idx="146">
                  <c:v>40.881994769896174</c:v>
                </c:pt>
                <c:pt idx="147">
                  <c:v>40.414819876219461</c:v>
                </c:pt>
                <c:pt idx="148">
                  <c:v>40.066591067146554</c:v>
                </c:pt>
                <c:pt idx="149">
                  <c:v>39.829630943195333</c:v>
                </c:pt>
                <c:pt idx="150">
                  <c:v>39.666207877372898</c:v>
                </c:pt>
                <c:pt idx="151">
                  <c:v>39.54114404089497</c:v>
                </c:pt>
                <c:pt idx="152">
                  <c:v>39.433389547411259</c:v>
                </c:pt>
                <c:pt idx="153">
                  <c:v>39.333476507705136</c:v>
                </c:pt>
                <c:pt idx="154">
                  <c:v>39.237884449206391</c:v>
                </c:pt>
                <c:pt idx="155">
                  <c:v>39.14532995891841</c:v>
                </c:pt>
                <c:pt idx="156">
                  <c:v>39.055187260411138</c:v>
                </c:pt>
                <c:pt idx="157">
                  <c:v>38.966995894342659</c:v>
                </c:pt>
                <c:pt idx="158">
                  <c:v>38.880344588716511</c:v>
                </c:pt>
                <c:pt idx="159">
                  <c:v>38.794851751960593</c:v>
                </c:pt>
                <c:pt idx="160">
                  <c:v>38.71016463332554</c:v>
                </c:pt>
                <c:pt idx="161">
                  <c:v>38.625960705624216</c:v>
                </c:pt>
                <c:pt idx="162">
                  <c:v>38.541948613063134</c:v>
                </c:pt>
                <c:pt idx="163">
                  <c:v>38.457868416114103</c:v>
                </c:pt>
                <c:pt idx="164">
                  <c:v>38.373491198931319</c:v>
                </c:pt>
                <c:pt idx="165">
                  <c:v>38.288618144676434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56.371149356128129</c:v>
                </c:pt>
                <c:pt idx="1">
                  <c:v>56.712754684975245</c:v>
                </c:pt>
                <c:pt idx="2">
                  <c:v>57.058200705229034</c:v>
                </c:pt>
                <c:pt idx="3">
                  <c:v>57.407435420832599</c:v>
                </c:pt>
                <c:pt idx="4">
                  <c:v>57.760363070865786</c:v>
                </c:pt>
                <c:pt idx="5">
                  <c:v>58.116837746369626</c:v>
                </c:pt>
                <c:pt idx="6">
                  <c:v>58.476656658060293</c:v>
                </c:pt>
                <c:pt idx="7">
                  <c:v>58.839553144702371</c:v>
                </c:pt>
                <c:pt idx="8">
                  <c:v>59.205189543521016</c:v>
                </c:pt>
                <c:pt idx="9">
                  <c:v>59.573150079358172</c:v>
                </c:pt>
                <c:pt idx="10">
                  <c:v>59.942933967510669</c:v>
                </c:pt>
                <c:pt idx="11">
                  <c:v>60.313948965017012</c:v>
                </c:pt>
                <c:pt idx="12">
                  <c:v>60.685505644704996</c:v>
                </c:pt>
                <c:pt idx="13">
                  <c:v>61.056812703061148</c:v>
                </c:pt>
                <c:pt idx="14">
                  <c:v>61.426973643796039</c:v>
                </c:pt>
                <c:pt idx="15">
                  <c:v>61.794985200143856</c:v>
                </c:pt>
                <c:pt idx="16">
                  <c:v>62.159737866324328</c:v>
                </c:pt>
                <c:pt idx="17">
                  <c:v>62.520018897927315</c:v>
                </c:pt>
                <c:pt idx="18">
                  <c:v>62.874518108190372</c:v>
                </c:pt>
                <c:pt idx="19">
                  <c:v>63.221836728871068</c:v>
                </c:pt>
                <c:pt idx="20">
                  <c:v>63.560499518581338</c:v>
                </c:pt>
                <c:pt idx="21">
                  <c:v>63.888970187834168</c:v>
                </c:pt>
                <c:pt idx="22">
                  <c:v>64.205670070856925</c:v>
                </c:pt>
                <c:pt idx="23">
                  <c:v>64.508999814475999</c:v>
                </c:pt>
                <c:pt idx="24">
                  <c:v>64.797363682076707</c:v>
                </c:pt>
                <c:pt idx="25">
                  <c:v>65.069195896574158</c:v>
                </c:pt>
                <c:pt idx="26">
                  <c:v>65.322988283443095</c:v>
                </c:pt>
                <c:pt idx="27">
                  <c:v>65.557318337240702</c:v>
                </c:pt>
                <c:pt idx="28">
                  <c:v>65.770876736542249</c:v>
                </c:pt>
                <c:pt idx="29">
                  <c:v>65.962493284771753</c:v>
                </c:pt>
                <c:pt idx="30">
                  <c:v>66.131160266547454</c:v>
                </c:pt>
                <c:pt idx="31">
                  <c:v>66.276052284552392</c:v>
                </c:pt>
                <c:pt idx="32">
                  <c:v>66.396541778567837</c:v>
                </c:pt>
                <c:pt idx="33">
                  <c:v>66.492209618283297</c:v>
                </c:pt>
                <c:pt idx="34">
                  <c:v>66.562850391647103</c:v>
                </c:pt>
                <c:pt idx="35">
                  <c:v>66.608472263690828</c:v>
                </c:pt>
                <c:pt idx="36">
                  <c:v>66.629291537672273</c:v>
                </c:pt>
                <c:pt idx="37">
                  <c:v>66.625722291766124</c:v>
                </c:pt>
                <c:pt idx="38">
                  <c:v>66.598361673216189</c:v>
                </c:pt>
                <c:pt idx="39">
                  <c:v>66.54797159449835</c:v>
                </c:pt>
                <c:pt idx="40">
                  <c:v>66.475457684259922</c:v>
                </c:pt>
                <c:pt idx="41">
                  <c:v>66.381846396649792</c:v>
                </c:pt>
                <c:pt idx="42">
                  <c:v>66.268261178356425</c:v>
                </c:pt>
                <c:pt idx="43">
                  <c:v>66.135898539787476</c:v>
                </c:pt>
                <c:pt idx="44">
                  <c:v>65.98600478502911</c:v>
                </c:pt>
                <c:pt idx="45">
                  <c:v>65.819854035911703</c:v>
                </c:pt>
                <c:pt idx="46">
                  <c:v>65.638728050447369</c:v>
                </c:pt>
                <c:pt idx="47">
                  <c:v>65.443898196085456</c:v>
                </c:pt>
                <c:pt idx="48">
                  <c:v>65.236609803027534</c:v>
                </c:pt>
                <c:pt idx="49">
                  <c:v>65.018068999508088</c:v>
                </c:pt>
                <c:pt idx="50">
                  <c:v>64.78943202444502</c:v>
                </c:pt>
                <c:pt idx="51">
                  <c:v>64.551796925952985</c:v>
                </c:pt>
                <c:pt idx="52">
                  <c:v>64.306197487728781</c:v>
                </c:pt>
                <c:pt idx="53">
                  <c:v>64.05359917856353</c:v>
                </c:pt>
                <c:pt idx="54">
                  <c:v>63.794896891410467</c:v>
                </c:pt>
                <c:pt idx="55">
                  <c:v>63.530914225045628</c:v>
                </c:pt>
                <c:pt idx="56">
                  <c:v>63.262404060577502</c:v>
                </c:pt>
                <c:pt idx="57">
                  <c:v>62.990050194021798</c:v>
                </c:pt>
                <c:pt idx="58">
                  <c:v>62.714469802154568</c:v>
                </c:pt>
                <c:pt idx="59">
                  <c:v>62.436216539488619</c:v>
                </c:pt>
                <c:pt idx="60">
                  <c:v>62.155784087452297</c:v>
                </c:pt>
                <c:pt idx="61">
                  <c:v>61.873610001055901</c:v>
                </c:pt>
                <c:pt idx="62">
                  <c:v>61.590079722255901</c:v>
                </c:pt>
                <c:pt idx="63">
                  <c:v>61.305530651971942</c:v>
                </c:pt>
                <c:pt idx="64">
                  <c:v>61.020256193674776</c:v>
                </c:pt>
                <c:pt idx="65">
                  <c:v>60.734509700286836</c:v>
                </c:pt>
                <c:pt idx="66">
                  <c:v>60.44850827266459</c:v>
                </c:pt>
                <c:pt idx="67">
                  <c:v>60.162436372142658</c:v>
                </c:pt>
                <c:pt idx="68">
                  <c:v>59.876449221604766</c:v>
                </c:pt>
                <c:pt idx="69">
                  <c:v>59.590675979461956</c:v>
                </c:pt>
                <c:pt idx="70">
                  <c:v>59.305222678959204</c:v>
                </c:pt>
                <c:pt idx="71">
                  <c:v>59.020174931618861</c:v>
                </c:pt>
                <c:pt idx="72">
                  <c:v>58.7356003985782</c:v>
                </c:pt>
                <c:pt idx="73">
                  <c:v>58.451551037307951</c:v>
                </c:pt>
                <c:pt idx="74">
                  <c:v>58.168065133904093</c:v>
                </c:pt>
                <c:pt idx="75">
                  <c:v>57.885169133010201</c:v>
                </c:pt>
                <c:pt idx="76">
                  <c:v>57.602879278611198</c:v>
                </c:pt>
                <c:pt idx="77">
                  <c:v>57.321203079582787</c:v>
                </c:pt>
                <c:pt idx="78">
                  <c:v>57.040140614102953</c:v>
                </c:pt>
                <c:pt idx="79">
                  <c:v>56.759685686934233</c:v>
                </c:pt>
                <c:pt idx="80">
                  <c:v>56.479826853252355</c:v>
                </c:pt>
                <c:pt idx="81">
                  <c:v>56.200548322197392</c:v>
                </c:pt>
                <c:pt idx="82">
                  <c:v>55.921830752712616</c:v>
                </c:pt>
                <c:pt idx="83">
                  <c:v>55.643651953561125</c:v>
                </c:pt>
                <c:pt idx="84">
                  <c:v>55.36598749870263</c:v>
                </c:pt>
                <c:pt idx="85">
                  <c:v>55.088811268503989</c:v>
                </c:pt>
                <c:pt idx="86">
                  <c:v>54.812095926563394</c:v>
                </c:pt>
                <c:pt idx="87">
                  <c:v>54.535813341269517</c:v>
                </c:pt>
                <c:pt idx="88">
                  <c:v>54.259934960600233</c:v>
                </c:pt>
                <c:pt idx="89">
                  <c:v>53.98443214810127</c:v>
                </c:pt>
                <c:pt idx="90">
                  <c:v>53.709276487476245</c:v>
                </c:pt>
                <c:pt idx="91">
                  <c:v>53.434440062768772</c:v>
                </c:pt>
                <c:pt idx="92">
                  <c:v>53.159895720725793</c:v>
                </c:pt>
                <c:pt idx="93">
                  <c:v>52.885617321596015</c:v>
                </c:pt>
                <c:pt idx="94">
                  <c:v>52.611579984338483</c:v>
                </c:pt>
                <c:pt idx="95">
                  <c:v>52.337760331987361</c:v>
                </c:pt>
                <c:pt idx="96">
                  <c:v>52.064136742736402</c:v>
                </c:pt>
                <c:pt idx="97">
                  <c:v>51.790689612163767</c:v>
                </c:pt>
                <c:pt idx="98">
                  <c:v>51.51740163190604</c:v>
                </c:pt>
                <c:pt idx="99">
                  <c:v>51.244258090000855</c:v>
                </c:pt>
                <c:pt idx="100">
                  <c:v>50.971247198037702</c:v>
                </c:pt>
                <c:pt idx="101">
                  <c:v>50.698360450173375</c:v>
                </c:pt>
                <c:pt idx="102">
                  <c:v>50.425593018963838</c:v>
                </c:pt>
                <c:pt idx="103">
                  <c:v>50.152944192819845</c:v>
                </c:pt>
                <c:pt idx="104">
                  <c:v>49.880417859683014</c:v>
                </c:pt>
                <c:pt idx="105">
                  <c:v>49.608023041216818</c:v>
                </c:pt>
                <c:pt idx="106">
                  <c:v>49.335774481378451</c:v>
                </c:pt>
                <c:pt idx="107">
                  <c:v>49.063693292645034</c:v>
                </c:pt>
                <c:pt idx="108">
                  <c:v>48.791807662368868</c:v>
                </c:pt>
                <c:pt idx="109">
                  <c:v>48.520153620681796</c:v>
                </c:pt>
                <c:pt idx="110">
                  <c:v>48.248775870004792</c:v>
                </c:pt>
                <c:pt idx="111">
                  <c:v>47.977728674489676</c:v>
                </c:pt>
                <c:pt idx="112">
                  <c:v>47.707076805563631</c:v>
                </c:pt>
                <c:pt idx="113">
                  <c:v>47.436896537107536</c:v>
                </c:pt>
                <c:pt idx="114">
                  <c:v>47.16727668061796</c:v>
                </c:pt>
                <c:pt idx="115">
                  <c:v>46.898319646938582</c:v>
                </c:pt>
                <c:pt idx="116">
                  <c:v>46.630142516767677</c:v>
                </c:pt>
                <c:pt idx="117">
                  <c:v>46.362878097152574</c:v>
                </c:pt>
                <c:pt idx="118">
                  <c:v>46.096675935602697</c:v>
                </c:pt>
                <c:pt idx="119">
                  <c:v>45.831703257369661</c:v>
                </c:pt>
                <c:pt idx="120">
                  <c:v>45.568145785002272</c:v>
                </c:pt>
                <c:pt idx="121">
                  <c:v>45.30620839270496</c:v>
                </c:pt>
                <c:pt idx="122">
                  <c:v>45.046115541623472</c:v>
                </c:pt>
                <c:pt idx="123">
                  <c:v>44.788111436364844</c:v>
                </c:pt>
                <c:pt idx="124">
                  <c:v>44.532459838350192</c:v>
                </c:pt>
                <c:pt idx="125">
                  <c:v>44.279443468625963</c:v>
                </c:pt>
                <c:pt idx="126">
                  <c:v>44.029362932237255</c:v>
                </c:pt>
                <c:pt idx="127">
                  <c:v>43.782535098970975</c:v>
                </c:pt>
                <c:pt idx="128">
                  <c:v>43.539290881993153</c:v>
                </c:pt>
                <c:pt idx="129">
                  <c:v>43.299972367354769</c:v>
                </c:pt>
                <c:pt idx="130">
                  <c:v>43.064929264096165</c:v>
                </c:pt>
                <c:pt idx="131">
                  <c:v>42.834514667046349</c:v>
                </c:pt>
                <c:pt idx="132">
                  <c:v>42.609080152318185</c:v>
                </c:pt>
                <c:pt idx="133">
                  <c:v>42.388970258374599</c:v>
                </c:pt>
                <c:pt idx="134">
                  <c:v>42.174516442230562</c:v>
                </c:pt>
                <c:pt idx="135">
                  <c:v>41.966030639073018</c:v>
                </c:pt>
                <c:pt idx="136">
                  <c:v>41.763798591920533</c:v>
                </c:pt>
                <c:pt idx="137">
                  <c:v>41.568073152989093</c:v>
                </c:pt>
                <c:pt idx="138">
                  <c:v>41.379067786942102</c:v>
                </c:pt>
                <c:pt idx="139">
                  <c:v>41.196950524917291</c:v>
                </c:pt>
                <c:pt idx="140">
                  <c:v>41.021838624204833</c:v>
                </c:pt>
                <c:pt idx="141">
                  <c:v>40.853794179484581</c:v>
                </c:pt>
                <c:pt idx="142">
                  <c:v>40.692820906496237</c:v>
                </c:pt>
                <c:pt idx="143">
                  <c:v>40.538862278167436</c:v>
                </c:pt>
                <c:pt idx="144">
                  <c:v>40.391801138341982</c:v>
                </c:pt>
                <c:pt idx="145">
                  <c:v>40.251460852589929</c:v>
                </c:pt>
                <c:pt idx="146">
                  <c:v>40.117607983637534</c:v>
                </c:pt>
                <c:pt idx="147">
                  <c:v>39.989956406028718</c:v>
                </c:pt>
                <c:pt idx="148">
                  <c:v>39.868172706270379</c:v>
                </c:pt>
                <c:pt idx="149">
                  <c:v>39.751882656106218</c:v>
                </c:pt>
                <c:pt idx="150">
                  <c:v>39.640678501960643</c:v>
                </c:pt>
                <c:pt idx="151">
                  <c:v>39.534126785862888</c:v>
                </c:pt>
                <c:pt idx="152">
                  <c:v>39.431776403535572</c:v>
                </c:pt>
                <c:pt idx="153">
                  <c:v>39.333166613364696</c:v>
                </c:pt>
                <c:pt idx="154">
                  <c:v>39.237834733709903</c:v>
                </c:pt>
                <c:pt idx="155">
                  <c:v>39.145323302348615</c:v>
                </c:pt>
                <c:pt idx="156">
                  <c:v>39.055186516935237</c:v>
                </c:pt>
                <c:pt idx="157">
                  <c:v>38.966995825104227</c:v>
                </c:pt>
                <c:pt idx="158">
                  <c:v>38.880344583342207</c:v>
                </c:pt>
                <c:pt idx="159">
                  <c:v>38.794851751613024</c:v>
                </c:pt>
                <c:pt idx="160">
                  <c:v>38.710164633306817</c:v>
                </c:pt>
                <c:pt idx="161">
                  <c:v>38.625960705623378</c:v>
                </c:pt>
                <c:pt idx="162">
                  <c:v>38.541948613063106</c:v>
                </c:pt>
                <c:pt idx="163">
                  <c:v>38.457868416114103</c:v>
                </c:pt>
                <c:pt idx="164">
                  <c:v>38.373491198931319</c:v>
                </c:pt>
                <c:pt idx="165">
                  <c:v>38.288618144676434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59.466999999999999</c:v>
                </c:pt>
                <c:pt idx="1">
                  <c:v>60.183</c:v>
                </c:pt>
                <c:pt idx="2">
                  <c:v>60.883000000000003</c:v>
                </c:pt>
                <c:pt idx="3">
                  <c:v>58.966999999999999</c:v>
                </c:pt>
                <c:pt idx="4">
                  <c:v>58.582999999999998</c:v>
                </c:pt>
                <c:pt idx="5">
                  <c:v>60.667000000000002</c:v>
                </c:pt>
                <c:pt idx="6">
                  <c:v>59.8</c:v>
                </c:pt>
                <c:pt idx="7">
                  <c:v>62.25</c:v>
                </c:pt>
                <c:pt idx="8">
                  <c:v>61.65</c:v>
                </c:pt>
                <c:pt idx="9">
                  <c:v>59.982999999999997</c:v>
                </c:pt>
                <c:pt idx="10">
                  <c:v>61.817</c:v>
                </c:pt>
                <c:pt idx="11">
                  <c:v>60.75</c:v>
                </c:pt>
                <c:pt idx="12">
                  <c:v>60.3</c:v>
                </c:pt>
                <c:pt idx="13">
                  <c:v>63.482999999999997</c:v>
                </c:pt>
                <c:pt idx="14">
                  <c:v>62.567</c:v>
                </c:pt>
                <c:pt idx="15">
                  <c:v>61.732999999999997</c:v>
                </c:pt>
                <c:pt idx="16">
                  <c:v>60.482999999999997</c:v>
                </c:pt>
                <c:pt idx="17">
                  <c:v>62.7</c:v>
                </c:pt>
                <c:pt idx="18">
                  <c:v>60.616999999999997</c:v>
                </c:pt>
                <c:pt idx="19">
                  <c:v>60.616999999999997</c:v>
                </c:pt>
                <c:pt idx="20">
                  <c:v>64.466999999999999</c:v>
                </c:pt>
                <c:pt idx="21">
                  <c:v>63.533000000000001</c:v>
                </c:pt>
                <c:pt idx="22">
                  <c:v>64.066999999999993</c:v>
                </c:pt>
                <c:pt idx="23">
                  <c:v>62.982999999999997</c:v>
                </c:pt>
                <c:pt idx="24">
                  <c:v>64.599999999999994</c:v>
                </c:pt>
                <c:pt idx="25">
                  <c:v>65.150000000000006</c:v>
                </c:pt>
                <c:pt idx="26">
                  <c:v>66.45</c:v>
                </c:pt>
                <c:pt idx="27">
                  <c:v>66.066999999999993</c:v>
                </c:pt>
                <c:pt idx="28">
                  <c:v>66.099999999999994</c:v>
                </c:pt>
                <c:pt idx="29">
                  <c:v>64.033000000000001</c:v>
                </c:pt>
                <c:pt idx="30">
                  <c:v>63.883000000000003</c:v>
                </c:pt>
                <c:pt idx="31">
                  <c:v>67.417000000000002</c:v>
                </c:pt>
                <c:pt idx="32">
                  <c:v>69.917000000000002</c:v>
                </c:pt>
                <c:pt idx="33">
                  <c:v>70.45</c:v>
                </c:pt>
                <c:pt idx="34">
                  <c:v>71.7</c:v>
                </c:pt>
                <c:pt idx="35">
                  <c:v>73.867000000000004</c:v>
                </c:pt>
                <c:pt idx="36">
                  <c:v>76.167000000000002</c:v>
                </c:pt>
                <c:pt idx="37">
                  <c:v>78.599999999999994</c:v>
                </c:pt>
                <c:pt idx="38">
                  <c:v>83.55</c:v>
                </c:pt>
                <c:pt idx="39">
                  <c:v>93.033000000000001</c:v>
                </c:pt>
                <c:pt idx="40">
                  <c:v>100.583</c:v>
                </c:pt>
                <c:pt idx="41">
                  <c:v>110.233</c:v>
                </c:pt>
                <c:pt idx="42">
                  <c:v>125.383</c:v>
                </c:pt>
                <c:pt idx="43">
                  <c:v>140.94999999999999</c:v>
                </c:pt>
                <c:pt idx="44">
                  <c:v>156.233</c:v>
                </c:pt>
                <c:pt idx="45">
                  <c:v>175.06700000000001</c:v>
                </c:pt>
                <c:pt idx="46">
                  <c:v>187.45</c:v>
                </c:pt>
                <c:pt idx="47">
                  <c:v>199.483</c:v>
                </c:pt>
                <c:pt idx="48">
                  <c:v>209.93299999999999</c:v>
                </c:pt>
                <c:pt idx="49">
                  <c:v>217.75</c:v>
                </c:pt>
                <c:pt idx="50">
                  <c:v>221.8</c:v>
                </c:pt>
                <c:pt idx="51">
                  <c:v>221.25</c:v>
                </c:pt>
                <c:pt idx="52">
                  <c:v>216.767</c:v>
                </c:pt>
                <c:pt idx="53">
                  <c:v>209.9</c:v>
                </c:pt>
                <c:pt idx="54">
                  <c:v>192.93299999999999</c:v>
                </c:pt>
                <c:pt idx="55">
                  <c:v>168.1</c:v>
                </c:pt>
                <c:pt idx="56">
                  <c:v>134.69999999999999</c:v>
                </c:pt>
                <c:pt idx="57">
                  <c:v>99.533000000000001</c:v>
                </c:pt>
                <c:pt idx="58">
                  <c:v>74.332999999999998</c:v>
                </c:pt>
                <c:pt idx="59">
                  <c:v>65.3</c:v>
                </c:pt>
                <c:pt idx="60">
                  <c:v>63.567</c:v>
                </c:pt>
                <c:pt idx="61">
                  <c:v>62.017000000000003</c:v>
                </c:pt>
                <c:pt idx="62">
                  <c:v>63.417000000000002</c:v>
                </c:pt>
                <c:pt idx="63">
                  <c:v>65.667000000000002</c:v>
                </c:pt>
                <c:pt idx="64">
                  <c:v>68.400000000000006</c:v>
                </c:pt>
                <c:pt idx="65">
                  <c:v>73.483000000000004</c:v>
                </c:pt>
                <c:pt idx="66">
                  <c:v>80.349999999999994</c:v>
                </c:pt>
                <c:pt idx="67">
                  <c:v>90.332999999999998</c:v>
                </c:pt>
                <c:pt idx="68">
                  <c:v>102.083</c:v>
                </c:pt>
                <c:pt idx="69">
                  <c:v>111.083</c:v>
                </c:pt>
                <c:pt idx="70">
                  <c:v>122.3</c:v>
                </c:pt>
                <c:pt idx="71">
                  <c:v>133.15</c:v>
                </c:pt>
                <c:pt idx="72">
                  <c:v>142.31700000000001</c:v>
                </c:pt>
                <c:pt idx="73">
                  <c:v>150.31700000000001</c:v>
                </c:pt>
                <c:pt idx="74">
                  <c:v>155.417</c:v>
                </c:pt>
                <c:pt idx="75">
                  <c:v>160.017</c:v>
                </c:pt>
                <c:pt idx="76">
                  <c:v>159.333</c:v>
                </c:pt>
                <c:pt idx="77">
                  <c:v>156.06700000000001</c:v>
                </c:pt>
                <c:pt idx="78">
                  <c:v>147.28299999999999</c:v>
                </c:pt>
                <c:pt idx="79">
                  <c:v>133.44999999999999</c:v>
                </c:pt>
                <c:pt idx="80">
                  <c:v>112.2</c:v>
                </c:pt>
                <c:pt idx="81">
                  <c:v>81.582999999999998</c:v>
                </c:pt>
                <c:pt idx="82">
                  <c:v>63.866999999999997</c:v>
                </c:pt>
                <c:pt idx="83">
                  <c:v>52.383000000000003</c:v>
                </c:pt>
                <c:pt idx="84">
                  <c:v>53.332999999999998</c:v>
                </c:pt>
                <c:pt idx="85">
                  <c:v>52.866999999999997</c:v>
                </c:pt>
                <c:pt idx="86">
                  <c:v>54.45</c:v>
                </c:pt>
                <c:pt idx="87">
                  <c:v>52.383000000000003</c:v>
                </c:pt>
                <c:pt idx="88">
                  <c:v>52.567</c:v>
                </c:pt>
                <c:pt idx="89">
                  <c:v>51.033000000000001</c:v>
                </c:pt>
                <c:pt idx="90">
                  <c:v>51.15</c:v>
                </c:pt>
                <c:pt idx="91">
                  <c:v>51.35</c:v>
                </c:pt>
                <c:pt idx="92">
                  <c:v>49.167000000000002</c:v>
                </c:pt>
                <c:pt idx="93">
                  <c:v>50.883000000000003</c:v>
                </c:pt>
                <c:pt idx="94">
                  <c:v>51.482999999999997</c:v>
                </c:pt>
                <c:pt idx="95">
                  <c:v>49.317</c:v>
                </c:pt>
                <c:pt idx="96">
                  <c:v>51.267000000000003</c:v>
                </c:pt>
                <c:pt idx="97">
                  <c:v>51.383000000000003</c:v>
                </c:pt>
                <c:pt idx="98">
                  <c:v>50.9</c:v>
                </c:pt>
                <c:pt idx="99">
                  <c:v>51.116999999999997</c:v>
                </c:pt>
                <c:pt idx="100">
                  <c:v>52</c:v>
                </c:pt>
                <c:pt idx="101">
                  <c:v>52.4</c:v>
                </c:pt>
                <c:pt idx="102">
                  <c:v>50.033000000000001</c:v>
                </c:pt>
                <c:pt idx="103">
                  <c:v>51.582999999999998</c:v>
                </c:pt>
                <c:pt idx="104">
                  <c:v>52.466999999999999</c:v>
                </c:pt>
                <c:pt idx="105">
                  <c:v>51.232999999999997</c:v>
                </c:pt>
                <c:pt idx="106">
                  <c:v>52.65</c:v>
                </c:pt>
                <c:pt idx="107">
                  <c:v>49.417000000000002</c:v>
                </c:pt>
                <c:pt idx="108">
                  <c:v>49.65</c:v>
                </c:pt>
                <c:pt idx="109">
                  <c:v>49.267000000000003</c:v>
                </c:pt>
                <c:pt idx="110">
                  <c:v>50</c:v>
                </c:pt>
                <c:pt idx="111">
                  <c:v>50.017000000000003</c:v>
                </c:pt>
                <c:pt idx="112">
                  <c:v>48.95</c:v>
                </c:pt>
                <c:pt idx="113">
                  <c:v>50.866999999999997</c:v>
                </c:pt>
                <c:pt idx="114">
                  <c:v>49.332999999999998</c:v>
                </c:pt>
                <c:pt idx="115">
                  <c:v>50.817</c:v>
                </c:pt>
                <c:pt idx="116">
                  <c:v>49.383000000000003</c:v>
                </c:pt>
                <c:pt idx="117">
                  <c:v>48.85</c:v>
                </c:pt>
                <c:pt idx="118">
                  <c:v>50.167000000000002</c:v>
                </c:pt>
                <c:pt idx="119">
                  <c:v>50.05</c:v>
                </c:pt>
                <c:pt idx="120">
                  <c:v>51.8</c:v>
                </c:pt>
                <c:pt idx="121">
                  <c:v>48.15</c:v>
                </c:pt>
                <c:pt idx="122">
                  <c:v>45.582999999999998</c:v>
                </c:pt>
                <c:pt idx="123">
                  <c:v>46.183</c:v>
                </c:pt>
                <c:pt idx="124">
                  <c:v>45.866999999999997</c:v>
                </c:pt>
                <c:pt idx="125">
                  <c:v>44.5</c:v>
                </c:pt>
                <c:pt idx="126">
                  <c:v>44.817</c:v>
                </c:pt>
                <c:pt idx="127">
                  <c:v>45.366999999999997</c:v>
                </c:pt>
                <c:pt idx="128">
                  <c:v>46.017000000000003</c:v>
                </c:pt>
                <c:pt idx="129">
                  <c:v>45.8</c:v>
                </c:pt>
                <c:pt idx="130">
                  <c:v>45.633000000000003</c:v>
                </c:pt>
                <c:pt idx="131">
                  <c:v>44.017000000000003</c:v>
                </c:pt>
                <c:pt idx="132">
                  <c:v>43.3</c:v>
                </c:pt>
                <c:pt idx="133">
                  <c:v>45.783000000000001</c:v>
                </c:pt>
                <c:pt idx="134">
                  <c:v>43.883000000000003</c:v>
                </c:pt>
                <c:pt idx="135">
                  <c:v>43.167000000000002</c:v>
                </c:pt>
                <c:pt idx="136">
                  <c:v>43.332999999999998</c:v>
                </c:pt>
                <c:pt idx="137">
                  <c:v>43.683</c:v>
                </c:pt>
                <c:pt idx="138">
                  <c:v>45.633000000000003</c:v>
                </c:pt>
                <c:pt idx="139">
                  <c:v>44.917000000000002</c:v>
                </c:pt>
                <c:pt idx="140">
                  <c:v>44.582999999999998</c:v>
                </c:pt>
                <c:pt idx="141">
                  <c:v>44.832999999999998</c:v>
                </c:pt>
                <c:pt idx="142">
                  <c:v>44.232999999999997</c:v>
                </c:pt>
                <c:pt idx="143">
                  <c:v>44.75</c:v>
                </c:pt>
                <c:pt idx="144">
                  <c:v>44.966999999999999</c:v>
                </c:pt>
                <c:pt idx="145">
                  <c:v>44.383000000000003</c:v>
                </c:pt>
                <c:pt idx="146">
                  <c:v>42.317</c:v>
                </c:pt>
                <c:pt idx="147">
                  <c:v>42.283000000000001</c:v>
                </c:pt>
                <c:pt idx="148">
                  <c:v>41.332999999999998</c:v>
                </c:pt>
                <c:pt idx="149">
                  <c:v>41.082999999999998</c:v>
                </c:pt>
                <c:pt idx="150">
                  <c:v>41.25</c:v>
                </c:pt>
                <c:pt idx="151">
                  <c:v>41.45</c:v>
                </c:pt>
                <c:pt idx="152">
                  <c:v>43.966999999999999</c:v>
                </c:pt>
                <c:pt idx="153">
                  <c:v>42.8</c:v>
                </c:pt>
                <c:pt idx="154">
                  <c:v>42.1</c:v>
                </c:pt>
                <c:pt idx="155">
                  <c:v>41.466999999999999</c:v>
                </c:pt>
                <c:pt idx="156">
                  <c:v>40.65</c:v>
                </c:pt>
                <c:pt idx="157">
                  <c:v>40.017000000000003</c:v>
                </c:pt>
                <c:pt idx="158">
                  <c:v>39.417000000000002</c:v>
                </c:pt>
                <c:pt idx="159">
                  <c:v>39.517000000000003</c:v>
                </c:pt>
                <c:pt idx="160">
                  <c:v>40.183</c:v>
                </c:pt>
                <c:pt idx="161">
                  <c:v>40.283000000000001</c:v>
                </c:pt>
                <c:pt idx="162">
                  <c:v>43.35</c:v>
                </c:pt>
                <c:pt idx="163">
                  <c:v>42.817</c:v>
                </c:pt>
                <c:pt idx="164">
                  <c:v>42.3</c:v>
                </c:pt>
                <c:pt idx="165">
                  <c:v>42.033000000000001</c:v>
                </c:pt>
                <c:pt idx="166">
                  <c:v>44.017000000000003</c:v>
                </c:pt>
                <c:pt idx="167">
                  <c:v>42.9</c:v>
                </c:pt>
                <c:pt idx="168">
                  <c:v>40.883000000000003</c:v>
                </c:pt>
                <c:pt idx="169">
                  <c:v>35.366999999999997</c:v>
                </c:pt>
                <c:pt idx="170">
                  <c:v>40.082999999999998</c:v>
                </c:pt>
                <c:pt idx="171">
                  <c:v>40.616999999999997</c:v>
                </c:pt>
                <c:pt idx="172">
                  <c:v>38.417000000000002</c:v>
                </c:pt>
                <c:pt idx="173">
                  <c:v>38.799999999999997</c:v>
                </c:pt>
                <c:pt idx="174">
                  <c:v>39.799999999999997</c:v>
                </c:pt>
                <c:pt idx="175">
                  <c:v>39.616999999999997</c:v>
                </c:pt>
                <c:pt idx="176">
                  <c:v>39.817</c:v>
                </c:pt>
                <c:pt idx="177">
                  <c:v>41</c:v>
                </c:pt>
                <c:pt idx="178">
                  <c:v>40.5</c:v>
                </c:pt>
                <c:pt idx="179">
                  <c:v>37.616999999999997</c:v>
                </c:pt>
                <c:pt idx="180">
                  <c:v>37.482999999999997</c:v>
                </c:pt>
                <c:pt idx="181">
                  <c:v>37.633000000000003</c:v>
                </c:pt>
                <c:pt idx="182">
                  <c:v>41.267000000000003</c:v>
                </c:pt>
                <c:pt idx="183">
                  <c:v>38.450000000000003</c:v>
                </c:pt>
                <c:pt idx="184">
                  <c:v>37.232999999999997</c:v>
                </c:pt>
                <c:pt idx="185">
                  <c:v>38.049999999999997</c:v>
                </c:pt>
                <c:pt idx="186">
                  <c:v>35.567</c:v>
                </c:pt>
                <c:pt idx="187">
                  <c:v>38.533000000000001</c:v>
                </c:pt>
                <c:pt idx="188">
                  <c:v>39.9</c:v>
                </c:pt>
                <c:pt idx="189">
                  <c:v>39.950000000000003</c:v>
                </c:pt>
                <c:pt idx="190">
                  <c:v>38.866999999999997</c:v>
                </c:pt>
                <c:pt idx="191">
                  <c:v>36.716999999999999</c:v>
                </c:pt>
                <c:pt idx="192">
                  <c:v>38.232999999999997</c:v>
                </c:pt>
                <c:pt idx="193">
                  <c:v>39.267000000000003</c:v>
                </c:pt>
                <c:pt idx="194">
                  <c:v>38.817</c:v>
                </c:pt>
                <c:pt idx="195">
                  <c:v>36.567</c:v>
                </c:pt>
                <c:pt idx="196">
                  <c:v>37.700000000000003</c:v>
                </c:pt>
                <c:pt idx="197">
                  <c:v>37.582999999999998</c:v>
                </c:pt>
                <c:pt idx="198">
                  <c:v>37.35</c:v>
                </c:pt>
                <c:pt idx="199">
                  <c:v>36.866999999999997</c:v>
                </c:pt>
                <c:pt idx="200">
                  <c:v>38.832999999999998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58.911068160503618</c:v>
                </c:pt>
                <c:pt idx="1">
                  <c:v>59.171487861776846</c:v>
                </c:pt>
                <c:pt idx="2">
                  <c:v>59.430676548351478</c:v>
                </c:pt>
                <c:pt idx="3">
                  <c:v>59.688362110132999</c:v>
                </c:pt>
                <c:pt idx="4">
                  <c:v>59.944237391555099</c:v>
                </c:pt>
                <c:pt idx="5">
                  <c:v>60.197957413562314</c:v>
                </c:pt>
                <c:pt idx="6">
                  <c:v>60.449136736093699</c:v>
                </c:pt>
                <c:pt idx="7">
                  <c:v>60.697347121792674</c:v>
                </c:pt>
                <c:pt idx="8">
                  <c:v>60.942115742289936</c:v>
                </c:pt>
                <c:pt idx="9">
                  <c:v>61.182924292427892</c:v>
                </c:pt>
                <c:pt idx="10">
                  <c:v>61.419209568376694</c:v>
                </c:pt>
                <c:pt idx="11">
                  <c:v>61.65036635619154</c:v>
                </c:pt>
                <c:pt idx="12">
                  <c:v>61.875753914613767</c:v>
                </c:pt>
                <c:pt idx="13">
                  <c:v>62.094707982145572</c:v>
                </c:pt>
                <c:pt idx="14">
                  <c:v>62.306561172791319</c:v>
                </c:pt>
                <c:pt idx="15">
                  <c:v>62.51067594159295</c:v>
                </c:pt>
                <c:pt idx="16">
                  <c:v>62.706496102592872</c:v>
                </c:pt>
                <c:pt idx="17">
                  <c:v>62.89362526386865</c:v>
                </c:pt>
                <c:pt idx="18">
                  <c:v>63.07194357004812</c:v>
                </c:pt>
                <c:pt idx="19">
                  <c:v>63.241777803445991</c:v>
                </c:pt>
                <c:pt idx="20">
                  <c:v>63.404144055308102</c:v>
                </c:pt>
                <c:pt idx="21">
                  <c:v>63.56108650873901</c:v>
                </c:pt>
                <c:pt idx="22">
                  <c:v>63.716139775360233</c:v>
                </c:pt>
                <c:pt idx="23">
                  <c:v>63.874944760574117</c:v>
                </c:pt>
                <c:pt idx="24">
                  <c:v>64.046047877963971</c:v>
                </c:pt>
                <c:pt idx="25">
                  <c:v>64.241908902351341</c:v>
                </c:pt>
                <c:pt idx="26">
                  <c:v>64.480131882753156</c:v>
                </c:pt>
                <c:pt idx="27">
                  <c:v>64.78491431771188</c:v>
                </c:pt>
                <c:pt idx="28">
                  <c:v>65.188680521116581</c:v>
                </c:pt>
                <c:pt idx="29">
                  <c:v>65.733824883743097</c:v>
                </c:pt>
                <c:pt idx="30">
                  <c:v>66.474440097445324</c:v>
                </c:pt>
                <c:pt idx="31">
                  <c:v>67.477846959626646</c:v>
                </c:pt>
                <c:pt idx="32">
                  <c:v>68.825681339606248</c:v>
                </c:pt>
                <c:pt idx="33">
                  <c:v>70.614238391976727</c:v>
                </c:pt>
                <c:pt idx="34">
                  <c:v>72.953734998739932</c:v>
                </c:pt>
                <c:pt idx="35">
                  <c:v>75.9661414911794</c:v>
                </c:pt>
                <c:pt idx="36">
                  <c:v>79.781266118560438</c:v>
                </c:pt>
                <c:pt idx="37">
                  <c:v>84.530861829619184</c:v>
                </c:pt>
                <c:pt idx="38">
                  <c:v>90.34067146788334</c:v>
                </c:pt>
                <c:pt idx="39">
                  <c:v>97.320533724932162</c:v>
                </c:pt>
                <c:pt idx="40">
                  <c:v>105.55292715998115</c:v>
                </c:pt>
                <c:pt idx="41">
                  <c:v>115.08060825179609</c:v>
                </c:pt>
                <c:pt idx="42">
                  <c:v>125.89424959275438</c:v>
                </c:pt>
                <c:pt idx="43">
                  <c:v>137.92107022807343</c:v>
                </c:pt>
                <c:pt idx="44">
                  <c:v>151.01496391805367</c:v>
                </c:pt>
                <c:pt idx="45">
                  <c:v>164.94647657478464</c:v>
                </c:pt>
                <c:pt idx="46">
                  <c:v>179.38507608087983</c:v>
                </c:pt>
                <c:pt idx="47">
                  <c:v>193.85509190959885</c:v>
                </c:pt>
                <c:pt idx="48">
                  <c:v>207.6367399146734</c:v>
                </c:pt>
                <c:pt idx="49">
                  <c:v>219.59931767500018</c:v>
                </c:pt>
                <c:pt idx="50">
                  <c:v>228.03185118730414</c:v>
                </c:pt>
                <c:pt idx="51">
                  <c:v>230.67251328653208</c:v>
                </c:pt>
                <c:pt idx="52">
                  <c:v>225.20735323028188</c:v>
                </c:pt>
                <c:pt idx="53">
                  <c:v>210.30427069201238</c:v>
                </c:pt>
                <c:pt idx="54">
                  <c:v>186.74461435665307</c:v>
                </c:pt>
                <c:pt idx="55">
                  <c:v>157.81623347544854</c:v>
                </c:pt>
                <c:pt idx="56">
                  <c:v>128.40203830524155</c:v>
                </c:pt>
                <c:pt idx="57">
                  <c:v>103.13058459893811</c:v>
                </c:pt>
                <c:pt idx="58">
                  <c:v>84.73041619946504</c:v>
                </c:pt>
                <c:pt idx="59">
                  <c:v>73.552229776887145</c:v>
                </c:pt>
                <c:pt idx="60">
                  <c:v>68.280162165818496</c:v>
                </c:pt>
                <c:pt idx="61">
                  <c:v>67.08423988089362</c:v>
                </c:pt>
                <c:pt idx="62">
                  <c:v>68.461902373003952</c:v>
                </c:pt>
                <c:pt idx="63">
                  <c:v>71.518451905557129</c:v>
                </c:pt>
                <c:pt idx="64">
                  <c:v>75.86245872758488</c:v>
                </c:pt>
                <c:pt idx="65">
                  <c:v>81.386062525163965</c:v>
                </c:pt>
                <c:pt idx="66">
                  <c:v>88.086257070396044</c:v>
                </c:pt>
                <c:pt idx="67">
                  <c:v>95.95967508627524</c:v>
                </c:pt>
                <c:pt idx="68">
                  <c:v>104.94896711913526</c:v>
                </c:pt>
                <c:pt idx="69">
                  <c:v>114.91420724146077</c:v>
                </c:pt>
                <c:pt idx="70">
                  <c:v>125.60968451626206</c:v>
                </c:pt>
                <c:pt idx="71">
                  <c:v>136.64444931540689</c:v>
                </c:pt>
                <c:pt idx="72">
                  <c:v>147.39529571881735</c:v>
                </c:pt>
                <c:pt idx="73">
                  <c:v>156.85218383280477</c:v>
                </c:pt>
                <c:pt idx="74">
                  <c:v>163.46034934299101</c:v>
                </c:pt>
                <c:pt idx="75">
                  <c:v>165.18404135856267</c:v>
                </c:pt>
                <c:pt idx="76">
                  <c:v>160.08720652585163</c:v>
                </c:pt>
                <c:pt idx="77">
                  <c:v>147.4286688295486</c:v>
                </c:pt>
                <c:pt idx="78">
                  <c:v>128.63891749903877</c:v>
                </c:pt>
                <c:pt idx="79">
                  <c:v>107.23748428747183</c:v>
                </c:pt>
                <c:pt idx="80">
                  <c:v>87.410291970294949</c:v>
                </c:pt>
                <c:pt idx="81">
                  <c:v>72.152710873001496</c:v>
                </c:pt>
                <c:pt idx="82">
                  <c:v>62.299435314180265</c:v>
                </c:pt>
                <c:pt idx="83">
                  <c:v>56.912516560399951</c:v>
                </c:pt>
                <c:pt idx="84">
                  <c:v>54.379802046670314</c:v>
                </c:pt>
                <c:pt idx="85">
                  <c:v>53.311486064444615</c:v>
                </c:pt>
                <c:pt idx="86">
                  <c:v>52.857645232563286</c:v>
                </c:pt>
                <c:pt idx="87">
                  <c:v>52.617179983094154</c:v>
                </c:pt>
                <c:pt idx="88">
                  <c:v>52.438852320788413</c:v>
                </c:pt>
                <c:pt idx="89">
                  <c:v>52.276250812979562</c:v>
                </c:pt>
                <c:pt idx="90">
                  <c:v>52.117629195849638</c:v>
                </c:pt>
                <c:pt idx="91">
                  <c:v>51.960483866905456</c:v>
                </c:pt>
                <c:pt idx="92">
                  <c:v>51.80432628770432</c:v>
                </c:pt>
                <c:pt idx="93">
                  <c:v>51.649032408879236</c:v>
                </c:pt>
                <c:pt idx="94">
                  <c:v>51.494535583654013</c:v>
                </c:pt>
                <c:pt idx="95">
                  <c:v>51.340779494585782</c:v>
                </c:pt>
                <c:pt idx="96">
                  <c:v>51.18771204758432</c:v>
                </c:pt>
                <c:pt idx="97">
                  <c:v>51.035284568193724</c:v>
                </c:pt>
                <c:pt idx="98">
                  <c:v>50.883451567667159</c:v>
                </c:pt>
                <c:pt idx="99">
                  <c:v>50.732170563608193</c:v>
                </c:pt>
                <c:pt idx="100">
                  <c:v>50.581401909454854</c:v>
                </c:pt>
                <c:pt idx="101">
                  <c:v>50.43110862993386</c:v>
                </c:pt>
                <c:pt idx="102">
                  <c:v>50.281256262708816</c:v>
                </c:pt>
                <c:pt idx="103">
                  <c:v>50.131812706512441</c:v>
                </c:pt>
                <c:pt idx="104">
                  <c:v>49.982748075946802</c:v>
                </c:pt>
                <c:pt idx="105">
                  <c:v>49.834034563040447</c:v>
                </c:pt>
                <c:pt idx="106">
                  <c:v>49.685646305571723</c:v>
                </c:pt>
                <c:pt idx="107">
                  <c:v>49.5375592621034</c:v>
                </c:pt>
                <c:pt idx="108">
                  <c:v>49.389751093622166</c:v>
                </c:pt>
                <c:pt idx="109">
                  <c:v>49.242201051635448</c:v>
                </c:pt>
                <c:pt idx="110">
                  <c:v>49.094889872546027</c:v>
                </c:pt>
                <c:pt idx="111">
                  <c:v>48.947799678100722</c:v>
                </c:pt>
                <c:pt idx="112">
                  <c:v>48.800913881691969</c:v>
                </c:pt>
                <c:pt idx="113">
                  <c:v>48.654217100277997</c:v>
                </c:pt>
                <c:pt idx="114">
                  <c:v>48.507695071680352</c:v>
                </c:pt>
                <c:pt idx="115">
                  <c:v>48.361334577012563</c:v>
                </c:pt>
                <c:pt idx="116">
                  <c:v>48.215123367993236</c:v>
                </c:pt>
                <c:pt idx="117">
                  <c:v>48.069050098897911</c:v>
                </c:pt>
                <c:pt idx="118">
                  <c:v>47.923104262907451</c:v>
                </c:pt>
                <c:pt idx="119">
                  <c:v>47.777276132616059</c:v>
                </c:pt>
                <c:pt idx="120">
                  <c:v>47.631556704467691</c:v>
                </c:pt>
                <c:pt idx="121">
                  <c:v>47.485937646897305</c:v>
                </c:pt>
                <c:pt idx="122">
                  <c:v>47.340411251961186</c:v>
                </c:pt>
                <c:pt idx="123">
                  <c:v>47.194970390248628</c:v>
                </c:pt>
                <c:pt idx="124">
                  <c:v>47.049608468876656</c:v>
                </c:pt>
                <c:pt idx="125">
                  <c:v>46.904319392377559</c:v>
                </c:pt>
                <c:pt idx="126">
                  <c:v>46.759097526298852</c:v>
                </c:pt>
                <c:pt idx="127">
                  <c:v>46.613937663343364</c:v>
                </c:pt>
                <c:pt idx="128">
                  <c:v>46.46883499188683</c:v>
                </c:pt>
                <c:pt idx="129">
                  <c:v>46.323785066718322</c:v>
                </c:pt>
                <c:pt idx="130">
                  <c:v>46.178783781857831</c:v>
                </c:pt>
                <c:pt idx="131">
                  <c:v>46.03382734531337</c:v>
                </c:pt>
                <c:pt idx="132">
                  <c:v>45.888912255647604</c:v>
                </c:pt>
                <c:pt idx="133">
                  <c:v>45.744035280232389</c:v>
                </c:pt>
                <c:pt idx="134">
                  <c:v>45.599193435075925</c:v>
                </c:pt>
                <c:pt idx="135">
                  <c:v>45.454383966115302</c:v>
                </c:pt>
                <c:pt idx="136">
                  <c:v>45.309604331872876</c:v>
                </c:pt>
                <c:pt idx="137">
                  <c:v>45.164852187382102</c:v>
                </c:pt>
                <c:pt idx="138">
                  <c:v>45.020125369294007</c:v>
                </c:pt>
                <c:pt idx="139">
                  <c:v>44.875421882081291</c:v>
                </c:pt>
                <c:pt idx="140">
                  <c:v>44.730739885262572</c:v>
                </c:pt>
                <c:pt idx="141">
                  <c:v>44.58607768157421</c:v>
                </c:pt>
                <c:pt idx="142">
                  <c:v>44.441433706022295</c:v>
                </c:pt>
                <c:pt idx="143">
                  <c:v>44.296806515751278</c:v>
                </c:pt>
                <c:pt idx="144">
                  <c:v>44.152194780670875</c:v>
                </c:pt>
                <c:pt idx="145">
                  <c:v>44.007597274786008</c:v>
                </c:pt>
                <c:pt idx="146">
                  <c:v>43.863012868179027</c:v>
                </c:pt>
                <c:pt idx="147">
                  <c:v>43.718440519596385</c:v>
                </c:pt>
                <c:pt idx="148">
                  <c:v>43.573879269595679</c:v>
                </c:pt>
                <c:pt idx="149">
                  <c:v>43.42932823421198</c:v>
                </c:pt>
                <c:pt idx="150">
                  <c:v>43.284786599104947</c:v>
                </c:pt>
                <c:pt idx="151">
                  <c:v>43.140253614151426</c:v>
                </c:pt>
                <c:pt idx="152">
                  <c:v>42.995728588450362</c:v>
                </c:pt>
                <c:pt idx="153">
                  <c:v>42.851210885709371</c:v>
                </c:pt>
                <c:pt idx="154">
                  <c:v>42.706699919984629</c:v>
                </c:pt>
                <c:pt idx="155">
                  <c:v>42.562195151747353</c:v>
                </c:pt>
                <c:pt idx="156">
                  <c:v>42.41769608425286</c:v>
                </c:pt>
                <c:pt idx="157">
                  <c:v>42.273202260188889</c:v>
                </c:pt>
                <c:pt idx="158">
                  <c:v>42.128713258582628</c:v>
                </c:pt>
                <c:pt idx="159">
                  <c:v>41.984228691946626</c:v>
                </c:pt>
                <c:pt idx="160">
                  <c:v>41.83974820364552</c:v>
                </c:pt>
                <c:pt idx="161">
                  <c:v>41.695271465466973</c:v>
                </c:pt>
                <c:pt idx="162">
                  <c:v>41.550798175381068</c:v>
                </c:pt>
                <c:pt idx="163">
                  <c:v>41.406328055474049</c:v>
                </c:pt>
                <c:pt idx="164">
                  <c:v>41.26186085004278</c:v>
                </c:pt>
                <c:pt idx="165">
                  <c:v>41.117396323837994</c:v>
                </c:pt>
                <c:pt idx="166">
                  <c:v>40.972934260444553</c:v>
                </c:pt>
                <c:pt idx="167">
                  <c:v>40.82847446078847</c:v>
                </c:pt>
                <c:pt idx="168">
                  <c:v>40.684016741760836</c:v>
                </c:pt>
                <c:pt idx="169">
                  <c:v>40.539560934949577</c:v>
                </c:pt>
                <c:pt idx="170">
                  <c:v>40.395106885470859</c:v>
                </c:pt>
                <c:pt idx="171">
                  <c:v>40.250654450892277</c:v>
                </c:pt>
                <c:pt idx="172">
                  <c:v>40.106203500240838</c:v>
                </c:pt>
                <c:pt idx="173">
                  <c:v>39.961753913089126</c:v>
                </c:pt>
                <c:pt idx="174">
                  <c:v>39.817305578713537</c:v>
                </c:pt>
                <c:pt idx="175">
                  <c:v>39.67285839531894</c:v>
                </c:pt>
                <c:pt idx="176">
                  <c:v>39.528412269324789</c:v>
                </c:pt>
                <c:pt idx="177">
                  <c:v>39.383967114707602</c:v>
                </c:pt>
                <c:pt idx="178">
                  <c:v>39.239522852395588</c:v>
                </c:pt>
                <c:pt idx="179">
                  <c:v>39.095079409711396</c:v>
                </c:pt>
                <c:pt idx="180">
                  <c:v>38.950636719858913</c:v>
                </c:pt>
                <c:pt idx="181">
                  <c:v>38.80619472145105</c:v>
                </c:pt>
                <c:pt idx="182">
                  <c:v>38.661753358074989</c:v>
                </c:pt>
                <c:pt idx="183">
                  <c:v>38.517312577892085</c:v>
                </c:pt>
                <c:pt idx="184">
                  <c:v>38.372872333269711</c:v>
                </c:pt>
                <c:pt idx="185">
                  <c:v>38.22843258044233</c:v>
                </c:pt>
                <c:pt idx="186">
                  <c:v>38.083993279199888</c:v>
                </c:pt>
                <c:pt idx="187">
                  <c:v>37.93955439260084</c:v>
                </c:pt>
                <c:pt idx="188">
                  <c:v>37.795115886708381</c:v>
                </c:pt>
                <c:pt idx="189">
                  <c:v>37.650677730347581</c:v>
                </c:pt>
                <c:pt idx="190">
                  <c:v>37.506239894882199</c:v>
                </c:pt>
                <c:pt idx="191">
                  <c:v>37.361802354009185</c:v>
                </c:pt>
                <c:pt idx="192">
                  <c:v>37.217365083569895</c:v>
                </c:pt>
                <c:pt idx="193">
                  <c:v>37.072928061376309</c:v>
                </c:pt>
                <c:pt idx="194">
                  <c:v>36.928491267051257</c:v>
                </c:pt>
                <c:pt idx="195">
                  <c:v>36.784054681881621</c:v>
                </c:pt>
                <c:pt idx="196">
                  <c:v>36.639618288683153</c:v>
                </c:pt>
                <c:pt idx="197">
                  <c:v>36.495182071676382</c:v>
                </c:pt>
                <c:pt idx="198">
                  <c:v>36.350746016372426</c:v>
                </c:pt>
                <c:pt idx="199">
                  <c:v>36.206310109468021</c:v>
                </c:pt>
                <c:pt idx="200">
                  <c:v>36.061874338749099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58.911068062528877</c:v>
                </c:pt>
                <c:pt idx="1">
                  <c:v>59.171487648925108</c:v>
                </c:pt>
                <c:pt idx="2">
                  <c:v>59.430676092484184</c:v>
                </c:pt>
                <c:pt idx="3">
                  <c:v>59.688361147639398</c:v>
                </c:pt>
                <c:pt idx="4">
                  <c:v>59.944235388211517</c:v>
                </c:pt>
                <c:pt idx="5">
                  <c:v>60.197953302905667</c:v>
                </c:pt>
                <c:pt idx="6">
                  <c:v>60.449128421038395</c:v>
                </c:pt>
                <c:pt idx="7">
                  <c:v>60.697330540543064</c:v>
                </c:pt>
                <c:pt idx="8">
                  <c:v>60.942083146046848</c:v>
                </c:pt>
                <c:pt idx="9">
                  <c:v>61.182861121680624</c:v>
                </c:pt>
                <c:pt idx="10">
                  <c:v>61.419088880775206</c:v>
                </c:pt>
                <c:pt idx="11">
                  <c:v>61.650139051984475</c:v>
                </c:pt>
                <c:pt idx="12">
                  <c:v>61.875331877672124</c:v>
                </c:pt>
                <c:pt idx="13">
                  <c:v>62.093935494333536</c:v>
                </c:pt>
                <c:pt idx="14">
                  <c:v>62.305167274837622</c:v>
                </c:pt>
                <c:pt idx="15">
                  <c:v>62.508196416540585</c:v>
                </c:pt>
                <c:pt idx="16">
                  <c:v>62.702147955810403</c:v>
                </c:pt>
                <c:pt idx="17">
                  <c:v>62.886108376071363</c:v>
                </c:pt>
                <c:pt idx="18">
                  <c:v>63.059132951059993</c:v>
                </c:pt>
                <c:pt idx="19">
                  <c:v>63.220254925778619</c:v>
                </c:pt>
                <c:pt idx="20">
                  <c:v>63.368496583400464</c:v>
                </c:pt>
                <c:pt idx="21">
                  <c:v>63.502882176741522</c:v>
                </c:pt>
                <c:pt idx="22">
                  <c:v>63.622452618677308</c:v>
                </c:pt>
                <c:pt idx="23">
                  <c:v>63.726281729338751</c:v>
                </c:pt>
                <c:pt idx="24">
                  <c:v>63.813493733045632</c:v>
                </c:pt>
                <c:pt idx="25">
                  <c:v>63.883281590459745</c:v>
                </c:pt>
                <c:pt idx="26">
                  <c:v>63.934925648705374</c:v>
                </c:pt>
                <c:pt idx="27">
                  <c:v>63.967812002776625</c:v>
                </c:pt>
                <c:pt idx="28">
                  <c:v>63.981449894575007</c:v>
                </c:pt>
                <c:pt idx="29">
                  <c:v>63.975487440214671</c:v>
                </c:pt>
                <c:pt idx="30">
                  <c:v>63.949724979259216</c:v>
                </c:pt>
                <c:pt idx="31">
                  <c:v>63.904125386308593</c:v>
                </c:pt>
                <c:pt idx="32">
                  <c:v>63.838820777413858</c:v>
                </c:pt>
                <c:pt idx="33">
                  <c:v>63.754115178649371</c:v>
                </c:pt>
                <c:pt idx="34">
                  <c:v>63.65048289499957</c:v>
                </c:pt>
                <c:pt idx="35">
                  <c:v>63.528562513738329</c:v>
                </c:pt>
                <c:pt idx="36">
                  <c:v>63.389146683845908</c:v>
                </c:pt>
                <c:pt idx="37">
                  <c:v>63.233168016181963</c:v>
                </c:pt>
                <c:pt idx="38">
                  <c:v>63.061681632556734</c:v>
                </c:pt>
                <c:pt idx="39">
                  <c:v>62.875845041666665</c:v>
                </c:pt>
                <c:pt idx="40">
                  <c:v>62.676896125464651</c:v>
                </c:pt>
                <c:pt idx="41">
                  <c:v>62.466130074610405</c:v>
                </c:pt>
                <c:pt idx="42">
                  <c:v>62.24487611470078</c:v>
                </c:pt>
                <c:pt idx="43">
                  <c:v>62.014474819206598</c:v>
                </c:pt>
                <c:pt idx="44">
                  <c:v>61.776256717627035</c:v>
                </c:pt>
                <c:pt idx="45">
                  <c:v>61.531522788372243</c:v>
                </c:pt>
                <c:pt idx="46">
                  <c:v>61.281527286898594</c:v>
                </c:pt>
                <c:pt idx="47">
                  <c:v>61.027463212443067</c:v>
                </c:pt>
                <c:pt idx="48">
                  <c:v>60.770450572153941</c:v>
                </c:pt>
                <c:pt idx="49">
                  <c:v>60.511527468465154</c:v>
                </c:pt>
                <c:pt idx="50">
                  <c:v>60.251643920816797</c:v>
                </c:pt>
                <c:pt idx="51">
                  <c:v>59.991658240354731</c:v>
                </c:pt>
                <c:pt idx="52">
                  <c:v>59.732335707721823</c:v>
                </c:pt>
                <c:pt idx="53">
                  <c:v>59.474349259099284</c:v>
                </c:pt>
                <c:pt idx="54">
                  <c:v>59.218281862314072</c:v>
                </c:pt>
                <c:pt idx="55">
                  <c:v>58.96463026007865</c:v>
                </c:pt>
                <c:pt idx="56">
                  <c:v>58.713809767683323</c:v>
                </c:pt>
                <c:pt idx="57">
                  <c:v>58.466159833974402</c:v>
                </c:pt>
                <c:pt idx="58">
                  <c:v>58.221950103648453</c:v>
                </c:pt>
                <c:pt idx="59">
                  <c:v>57.981386752585095</c:v>
                </c:pt>
                <c:pt idx="60">
                  <c:v>57.744618903454246</c:v>
                </c:pt>
                <c:pt idx="61">
                  <c:v>57.511744964060625</c:v>
                </c:pt>
                <c:pt idx="62">
                  <c:v>57.282818764269805</c:v>
                </c:pt>
                <c:pt idx="63">
                  <c:v>57.057855397844236</c:v>
                </c:pt>
                <c:pt idx="64">
                  <c:v>56.836836702479147</c:v>
                </c:pt>
                <c:pt idx="65">
                  <c:v>56.619716334490768</c:v>
                </c:pt>
                <c:pt idx="66">
                  <c:v>56.406424413959684</c:v>
                </c:pt>
                <c:pt idx="67">
                  <c:v>56.196871731846151</c:v>
                </c:pt>
                <c:pt idx="68">
                  <c:v>55.990953522974564</c:v>
                </c:pt>
                <c:pt idx="69">
                  <c:v>55.788552818200067</c:v>
                </c:pt>
                <c:pt idx="70">
                  <c:v>55.589543395927713</c:v>
                </c:pt>
                <c:pt idx="71">
                  <c:v>55.393792357854259</c:v>
                </c:pt>
                <c:pt idx="72">
                  <c:v>55.201162356730109</c:v>
                </c:pt>
                <c:pt idx="73">
                  <c:v>55.011513505444135</c:v>
                </c:pt>
                <c:pt idx="74">
                  <c:v>54.824704997127832</c:v>
                </c:pt>
                <c:pt idx="75">
                  <c:v>54.640596465527025</c:v>
                </c:pt>
                <c:pt idx="76">
                  <c:v>54.459049113823973</c:v>
                </c:pt>
                <c:pt idx="77">
                  <c:v>54.279926638598809</c:v>
                </c:pt>
                <c:pt idx="78">
                  <c:v>54.103095973846962</c:v>
                </c:pt>
                <c:pt idx="79">
                  <c:v>53.928427878037908</c:v>
                </c:pt>
                <c:pt idx="80">
                  <c:v>53.755797385203763</c:v>
                </c:pt>
                <c:pt idx="81">
                  <c:v>53.585084139051723</c:v>
                </c:pt>
                <c:pt idx="82">
                  <c:v>53.416172627155404</c:v>
                </c:pt>
                <c:pt idx="83">
                  <c:v>53.248952330428871</c:v>
                </c:pt>
                <c:pt idx="84">
                  <c:v>53.083317801350695</c:v>
                </c:pt>
                <c:pt idx="85">
                  <c:v>52.919168682794329</c:v>
                </c:pt>
                <c:pt idx="86">
                  <c:v>52.756409677844154</c:v>
                </c:pt>
                <c:pt idx="87">
                  <c:v>52.59495047963415</c:v>
                </c:pt>
                <c:pt idx="88">
                  <c:v>52.434705669035267</c:v>
                </c:pt>
                <c:pt idx="89">
                  <c:v>52.275594586934048</c:v>
                </c:pt>
                <c:pt idx="90">
                  <c:v>52.117541186879308</c:v>
                </c:pt>
                <c:pt idx="91">
                  <c:v>51.960473873020504</c:v>
                </c:pt>
                <c:pt idx="92">
                  <c:v>51.804325327508536</c:v>
                </c:pt>
                <c:pt idx="93">
                  <c:v>51.649032330870938</c:v>
                </c:pt>
                <c:pt idx="94">
                  <c:v>51.494535578297807</c:v>
                </c:pt>
                <c:pt idx="95">
                  <c:v>51.340779494275097</c:v>
                </c:pt>
                <c:pt idx="96">
                  <c:v>51.1877120475691</c:v>
                </c:pt>
                <c:pt idx="97">
                  <c:v>51.035284568193092</c:v>
                </c:pt>
                <c:pt idx="98">
                  <c:v>50.883451567667137</c:v>
                </c:pt>
                <c:pt idx="99">
                  <c:v>50.732170563608193</c:v>
                </c:pt>
                <c:pt idx="100">
                  <c:v>50.581401909454854</c:v>
                </c:pt>
                <c:pt idx="101">
                  <c:v>50.43110862993386</c:v>
                </c:pt>
                <c:pt idx="102">
                  <c:v>50.281256262708816</c:v>
                </c:pt>
                <c:pt idx="103">
                  <c:v>50.131812706512441</c:v>
                </c:pt>
                <c:pt idx="104">
                  <c:v>49.982748075946802</c:v>
                </c:pt>
                <c:pt idx="105">
                  <c:v>49.834034563040447</c:v>
                </c:pt>
                <c:pt idx="106">
                  <c:v>49.685646305571723</c:v>
                </c:pt>
                <c:pt idx="107">
                  <c:v>49.5375592621034</c:v>
                </c:pt>
                <c:pt idx="108">
                  <c:v>49.389751093622166</c:v>
                </c:pt>
                <c:pt idx="109">
                  <c:v>49.242201051635448</c:v>
                </c:pt>
                <c:pt idx="110">
                  <c:v>49.094889872546027</c:v>
                </c:pt>
                <c:pt idx="111">
                  <c:v>48.947799678100722</c:v>
                </c:pt>
                <c:pt idx="112">
                  <c:v>48.800913881691969</c:v>
                </c:pt>
                <c:pt idx="113">
                  <c:v>48.654217100277997</c:v>
                </c:pt>
                <c:pt idx="114">
                  <c:v>48.507695071680352</c:v>
                </c:pt>
                <c:pt idx="115">
                  <c:v>48.361334577012563</c:v>
                </c:pt>
                <c:pt idx="116">
                  <c:v>48.215123367993236</c:v>
                </c:pt>
                <c:pt idx="117">
                  <c:v>48.069050098897911</c:v>
                </c:pt>
                <c:pt idx="118">
                  <c:v>47.923104262907451</c:v>
                </c:pt>
                <c:pt idx="119">
                  <c:v>47.777276132616059</c:v>
                </c:pt>
                <c:pt idx="120">
                  <c:v>47.631556704467691</c:v>
                </c:pt>
                <c:pt idx="121">
                  <c:v>47.485937646897305</c:v>
                </c:pt>
                <c:pt idx="122">
                  <c:v>47.340411251961186</c:v>
                </c:pt>
                <c:pt idx="123">
                  <c:v>47.194970390248628</c:v>
                </c:pt>
                <c:pt idx="124">
                  <c:v>47.049608468876656</c:v>
                </c:pt>
                <c:pt idx="125">
                  <c:v>46.904319392377559</c:v>
                </c:pt>
                <c:pt idx="126">
                  <c:v>46.759097526298852</c:v>
                </c:pt>
                <c:pt idx="127">
                  <c:v>46.613937663343364</c:v>
                </c:pt>
                <c:pt idx="128">
                  <c:v>46.46883499188683</c:v>
                </c:pt>
                <c:pt idx="129">
                  <c:v>46.323785066718322</c:v>
                </c:pt>
                <c:pt idx="130">
                  <c:v>46.178783781857831</c:v>
                </c:pt>
                <c:pt idx="131">
                  <c:v>46.03382734531337</c:v>
                </c:pt>
                <c:pt idx="132">
                  <c:v>45.888912255647604</c:v>
                </c:pt>
                <c:pt idx="133">
                  <c:v>45.744035280232389</c:v>
                </c:pt>
                <c:pt idx="134">
                  <c:v>45.599193435075925</c:v>
                </c:pt>
                <c:pt idx="135">
                  <c:v>45.454383966115302</c:v>
                </c:pt>
                <c:pt idx="136">
                  <c:v>45.309604331872876</c:v>
                </c:pt>
                <c:pt idx="137">
                  <c:v>45.164852187382102</c:v>
                </c:pt>
                <c:pt idx="138">
                  <c:v>45.020125369294007</c:v>
                </c:pt>
                <c:pt idx="139">
                  <c:v>44.875421882081291</c:v>
                </c:pt>
                <c:pt idx="140">
                  <c:v>44.730739885262572</c:v>
                </c:pt>
                <c:pt idx="141">
                  <c:v>44.58607768157421</c:v>
                </c:pt>
                <c:pt idx="142">
                  <c:v>44.441433706022295</c:v>
                </c:pt>
                <c:pt idx="143">
                  <c:v>44.296806515751278</c:v>
                </c:pt>
                <c:pt idx="144">
                  <c:v>44.152194780670875</c:v>
                </c:pt>
                <c:pt idx="145">
                  <c:v>44.007597274786008</c:v>
                </c:pt>
                <c:pt idx="146">
                  <c:v>43.863012868179027</c:v>
                </c:pt>
                <c:pt idx="147">
                  <c:v>43.718440519596385</c:v>
                </c:pt>
                <c:pt idx="148">
                  <c:v>43.573879269595679</c:v>
                </c:pt>
                <c:pt idx="149">
                  <c:v>43.42932823421198</c:v>
                </c:pt>
                <c:pt idx="150">
                  <c:v>43.284786599104947</c:v>
                </c:pt>
                <c:pt idx="151">
                  <c:v>43.140253614151426</c:v>
                </c:pt>
                <c:pt idx="152">
                  <c:v>42.995728588450362</c:v>
                </c:pt>
                <c:pt idx="153">
                  <c:v>42.851210885709371</c:v>
                </c:pt>
                <c:pt idx="154">
                  <c:v>42.706699919984629</c:v>
                </c:pt>
                <c:pt idx="155">
                  <c:v>42.562195151747353</c:v>
                </c:pt>
                <c:pt idx="156">
                  <c:v>42.41769608425286</c:v>
                </c:pt>
                <c:pt idx="157">
                  <c:v>42.273202260188889</c:v>
                </c:pt>
                <c:pt idx="158">
                  <c:v>42.128713258582628</c:v>
                </c:pt>
                <c:pt idx="159">
                  <c:v>41.984228691946626</c:v>
                </c:pt>
                <c:pt idx="160">
                  <c:v>41.83974820364552</c:v>
                </c:pt>
                <c:pt idx="161">
                  <c:v>41.695271465466973</c:v>
                </c:pt>
                <c:pt idx="162">
                  <c:v>41.550798175381068</c:v>
                </c:pt>
                <c:pt idx="163">
                  <c:v>41.406328055474049</c:v>
                </c:pt>
                <c:pt idx="164">
                  <c:v>41.26186085004278</c:v>
                </c:pt>
                <c:pt idx="165">
                  <c:v>41.117396323837994</c:v>
                </c:pt>
                <c:pt idx="166">
                  <c:v>40.972934260444553</c:v>
                </c:pt>
                <c:pt idx="167">
                  <c:v>40.82847446078847</c:v>
                </c:pt>
                <c:pt idx="168">
                  <c:v>40.684016741760836</c:v>
                </c:pt>
                <c:pt idx="169">
                  <c:v>40.539560934949577</c:v>
                </c:pt>
                <c:pt idx="170">
                  <c:v>40.395106885470859</c:v>
                </c:pt>
                <c:pt idx="171">
                  <c:v>40.250654450892277</c:v>
                </c:pt>
                <c:pt idx="172">
                  <c:v>40.106203500240838</c:v>
                </c:pt>
                <c:pt idx="173">
                  <c:v>39.961753913089126</c:v>
                </c:pt>
                <c:pt idx="174">
                  <c:v>39.817305578713537</c:v>
                </c:pt>
                <c:pt idx="175">
                  <c:v>39.67285839531894</c:v>
                </c:pt>
                <c:pt idx="176">
                  <c:v>39.528412269324789</c:v>
                </c:pt>
                <c:pt idx="177">
                  <c:v>39.383967114707602</c:v>
                </c:pt>
                <c:pt idx="178">
                  <c:v>39.239522852395588</c:v>
                </c:pt>
                <c:pt idx="179">
                  <c:v>39.095079409711396</c:v>
                </c:pt>
                <c:pt idx="180">
                  <c:v>38.950636719858913</c:v>
                </c:pt>
                <c:pt idx="181">
                  <c:v>38.80619472145105</c:v>
                </c:pt>
                <c:pt idx="182">
                  <c:v>38.661753358074989</c:v>
                </c:pt>
                <c:pt idx="183">
                  <c:v>38.517312577892085</c:v>
                </c:pt>
                <c:pt idx="184">
                  <c:v>38.372872333269711</c:v>
                </c:pt>
                <c:pt idx="185">
                  <c:v>38.22843258044233</c:v>
                </c:pt>
                <c:pt idx="186">
                  <c:v>38.083993279199888</c:v>
                </c:pt>
                <c:pt idx="187">
                  <c:v>37.93955439260084</c:v>
                </c:pt>
                <c:pt idx="188">
                  <c:v>37.795115886708381</c:v>
                </c:pt>
                <c:pt idx="189">
                  <c:v>37.650677730347581</c:v>
                </c:pt>
                <c:pt idx="190">
                  <c:v>37.506239894882199</c:v>
                </c:pt>
                <c:pt idx="191">
                  <c:v>37.361802354009185</c:v>
                </c:pt>
                <c:pt idx="192">
                  <c:v>37.217365083569895</c:v>
                </c:pt>
                <c:pt idx="193">
                  <c:v>37.072928061376309</c:v>
                </c:pt>
                <c:pt idx="194">
                  <c:v>36.928491267051257</c:v>
                </c:pt>
                <c:pt idx="195">
                  <c:v>36.784054681881621</c:v>
                </c:pt>
                <c:pt idx="196">
                  <c:v>36.639618288683153</c:v>
                </c:pt>
                <c:pt idx="197">
                  <c:v>36.495182071676382</c:v>
                </c:pt>
                <c:pt idx="198">
                  <c:v>36.350746016372426</c:v>
                </c:pt>
                <c:pt idx="199">
                  <c:v>36.206310109468021</c:v>
                </c:pt>
                <c:pt idx="200">
                  <c:v>36.061874338749099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59.35</c:v>
                </c:pt>
                <c:pt idx="1">
                  <c:v>56.783000000000001</c:v>
                </c:pt>
                <c:pt idx="2">
                  <c:v>56.65</c:v>
                </c:pt>
                <c:pt idx="3">
                  <c:v>57.317</c:v>
                </c:pt>
                <c:pt idx="4">
                  <c:v>59</c:v>
                </c:pt>
                <c:pt idx="5">
                  <c:v>57.517000000000003</c:v>
                </c:pt>
                <c:pt idx="6">
                  <c:v>57.683</c:v>
                </c:pt>
                <c:pt idx="7">
                  <c:v>58.966999999999999</c:v>
                </c:pt>
                <c:pt idx="8">
                  <c:v>57.616999999999997</c:v>
                </c:pt>
                <c:pt idx="9">
                  <c:v>59.366999999999997</c:v>
                </c:pt>
                <c:pt idx="10">
                  <c:v>58.683</c:v>
                </c:pt>
                <c:pt idx="11">
                  <c:v>60.1</c:v>
                </c:pt>
                <c:pt idx="12">
                  <c:v>58.3</c:v>
                </c:pt>
                <c:pt idx="13">
                  <c:v>59.667000000000002</c:v>
                </c:pt>
                <c:pt idx="14">
                  <c:v>58.35</c:v>
                </c:pt>
                <c:pt idx="15">
                  <c:v>58.433</c:v>
                </c:pt>
                <c:pt idx="16">
                  <c:v>59.4</c:v>
                </c:pt>
                <c:pt idx="17">
                  <c:v>60.85</c:v>
                </c:pt>
                <c:pt idx="18">
                  <c:v>60.783000000000001</c:v>
                </c:pt>
                <c:pt idx="19">
                  <c:v>58.417000000000002</c:v>
                </c:pt>
                <c:pt idx="20">
                  <c:v>59.216999999999999</c:v>
                </c:pt>
                <c:pt idx="21">
                  <c:v>58.8</c:v>
                </c:pt>
                <c:pt idx="22">
                  <c:v>59.567</c:v>
                </c:pt>
                <c:pt idx="23">
                  <c:v>62.167000000000002</c:v>
                </c:pt>
                <c:pt idx="24">
                  <c:v>60.05</c:v>
                </c:pt>
                <c:pt idx="25">
                  <c:v>62.5</c:v>
                </c:pt>
                <c:pt idx="26">
                  <c:v>62.1</c:v>
                </c:pt>
                <c:pt idx="27">
                  <c:v>63.832999999999998</c:v>
                </c:pt>
                <c:pt idx="28">
                  <c:v>62.667000000000002</c:v>
                </c:pt>
                <c:pt idx="29">
                  <c:v>60.85</c:v>
                </c:pt>
                <c:pt idx="30">
                  <c:v>63.05</c:v>
                </c:pt>
                <c:pt idx="31">
                  <c:v>62.6</c:v>
                </c:pt>
                <c:pt idx="32">
                  <c:v>66.832999999999998</c:v>
                </c:pt>
                <c:pt idx="33">
                  <c:v>67.233000000000004</c:v>
                </c:pt>
                <c:pt idx="34">
                  <c:v>67.599999999999994</c:v>
                </c:pt>
                <c:pt idx="35">
                  <c:v>70.95</c:v>
                </c:pt>
                <c:pt idx="36">
                  <c:v>72.617000000000004</c:v>
                </c:pt>
                <c:pt idx="37">
                  <c:v>74.95</c:v>
                </c:pt>
                <c:pt idx="38">
                  <c:v>76.766999999999996</c:v>
                </c:pt>
                <c:pt idx="39">
                  <c:v>83.132999999999996</c:v>
                </c:pt>
                <c:pt idx="40">
                  <c:v>93.917000000000002</c:v>
                </c:pt>
                <c:pt idx="41">
                  <c:v>107.85</c:v>
                </c:pt>
                <c:pt idx="42">
                  <c:v>123.05</c:v>
                </c:pt>
                <c:pt idx="43">
                  <c:v>138.68299999999999</c:v>
                </c:pt>
                <c:pt idx="44">
                  <c:v>155.733</c:v>
                </c:pt>
                <c:pt idx="45">
                  <c:v>172.85</c:v>
                </c:pt>
                <c:pt idx="46">
                  <c:v>188.667</c:v>
                </c:pt>
                <c:pt idx="47">
                  <c:v>198.767</c:v>
                </c:pt>
                <c:pt idx="48">
                  <c:v>208.2</c:v>
                </c:pt>
                <c:pt idx="49">
                  <c:v>213.833</c:v>
                </c:pt>
                <c:pt idx="50">
                  <c:v>216.267</c:v>
                </c:pt>
                <c:pt idx="51">
                  <c:v>212.417</c:v>
                </c:pt>
                <c:pt idx="52">
                  <c:v>206.61699999999999</c:v>
                </c:pt>
                <c:pt idx="53">
                  <c:v>192.083</c:v>
                </c:pt>
                <c:pt idx="54">
                  <c:v>166.13300000000001</c:v>
                </c:pt>
                <c:pt idx="55">
                  <c:v>131.68299999999999</c:v>
                </c:pt>
                <c:pt idx="56">
                  <c:v>89.382999999999996</c:v>
                </c:pt>
                <c:pt idx="57">
                  <c:v>63.517000000000003</c:v>
                </c:pt>
                <c:pt idx="58">
                  <c:v>57.667000000000002</c:v>
                </c:pt>
                <c:pt idx="59">
                  <c:v>57.15</c:v>
                </c:pt>
                <c:pt idx="60">
                  <c:v>56.417000000000002</c:v>
                </c:pt>
                <c:pt idx="61">
                  <c:v>58.667000000000002</c:v>
                </c:pt>
                <c:pt idx="62">
                  <c:v>58.933</c:v>
                </c:pt>
                <c:pt idx="63">
                  <c:v>62.616999999999997</c:v>
                </c:pt>
                <c:pt idx="64">
                  <c:v>66.25</c:v>
                </c:pt>
                <c:pt idx="65">
                  <c:v>66.733000000000004</c:v>
                </c:pt>
                <c:pt idx="66">
                  <c:v>76.2</c:v>
                </c:pt>
                <c:pt idx="67">
                  <c:v>82.3</c:v>
                </c:pt>
                <c:pt idx="68">
                  <c:v>95.75</c:v>
                </c:pt>
                <c:pt idx="69">
                  <c:v>108.5</c:v>
                </c:pt>
                <c:pt idx="70">
                  <c:v>118.967</c:v>
                </c:pt>
                <c:pt idx="71">
                  <c:v>133.38300000000001</c:v>
                </c:pt>
                <c:pt idx="72">
                  <c:v>142.86699999999999</c:v>
                </c:pt>
                <c:pt idx="73">
                  <c:v>150.017</c:v>
                </c:pt>
                <c:pt idx="74">
                  <c:v>153.93299999999999</c:v>
                </c:pt>
                <c:pt idx="75">
                  <c:v>155.80000000000001</c:v>
                </c:pt>
                <c:pt idx="76">
                  <c:v>153.11699999999999</c:v>
                </c:pt>
                <c:pt idx="77">
                  <c:v>145.80000000000001</c:v>
                </c:pt>
                <c:pt idx="78">
                  <c:v>131.333</c:v>
                </c:pt>
                <c:pt idx="79">
                  <c:v>109.517</c:v>
                </c:pt>
                <c:pt idx="80">
                  <c:v>75.766999999999996</c:v>
                </c:pt>
                <c:pt idx="81">
                  <c:v>56.8</c:v>
                </c:pt>
                <c:pt idx="82">
                  <c:v>49.75</c:v>
                </c:pt>
                <c:pt idx="83">
                  <c:v>49.4</c:v>
                </c:pt>
                <c:pt idx="84">
                  <c:v>46.866999999999997</c:v>
                </c:pt>
                <c:pt idx="85">
                  <c:v>48.067</c:v>
                </c:pt>
                <c:pt idx="86">
                  <c:v>45.732999999999997</c:v>
                </c:pt>
                <c:pt idx="87">
                  <c:v>47.883000000000003</c:v>
                </c:pt>
                <c:pt idx="88">
                  <c:v>45.55</c:v>
                </c:pt>
                <c:pt idx="89">
                  <c:v>46.55</c:v>
                </c:pt>
                <c:pt idx="90">
                  <c:v>46.2</c:v>
                </c:pt>
                <c:pt idx="91">
                  <c:v>49.567</c:v>
                </c:pt>
                <c:pt idx="92">
                  <c:v>47.116999999999997</c:v>
                </c:pt>
                <c:pt idx="93">
                  <c:v>48.832999999999998</c:v>
                </c:pt>
                <c:pt idx="94">
                  <c:v>45.982999999999997</c:v>
                </c:pt>
                <c:pt idx="95">
                  <c:v>49.25</c:v>
                </c:pt>
                <c:pt idx="96">
                  <c:v>48.232999999999997</c:v>
                </c:pt>
                <c:pt idx="97">
                  <c:v>49.082999999999998</c:v>
                </c:pt>
                <c:pt idx="98">
                  <c:v>47.616999999999997</c:v>
                </c:pt>
                <c:pt idx="99">
                  <c:v>48.6</c:v>
                </c:pt>
                <c:pt idx="100">
                  <c:v>47.917000000000002</c:v>
                </c:pt>
                <c:pt idx="101">
                  <c:v>46.133000000000003</c:v>
                </c:pt>
                <c:pt idx="102">
                  <c:v>47.417000000000002</c:v>
                </c:pt>
                <c:pt idx="103">
                  <c:v>45.183</c:v>
                </c:pt>
                <c:pt idx="104">
                  <c:v>45.966999999999999</c:v>
                </c:pt>
                <c:pt idx="105">
                  <c:v>47.832999999999998</c:v>
                </c:pt>
                <c:pt idx="106">
                  <c:v>47.533000000000001</c:v>
                </c:pt>
                <c:pt idx="107">
                  <c:v>46.8</c:v>
                </c:pt>
                <c:pt idx="108">
                  <c:v>47.667000000000002</c:v>
                </c:pt>
                <c:pt idx="109">
                  <c:v>48.732999999999997</c:v>
                </c:pt>
                <c:pt idx="110">
                  <c:v>49.332999999999998</c:v>
                </c:pt>
                <c:pt idx="111">
                  <c:v>50.616999999999997</c:v>
                </c:pt>
                <c:pt idx="112">
                  <c:v>50.317</c:v>
                </c:pt>
                <c:pt idx="113">
                  <c:v>51.7</c:v>
                </c:pt>
                <c:pt idx="114">
                  <c:v>50.3</c:v>
                </c:pt>
                <c:pt idx="115">
                  <c:v>49.332999999999998</c:v>
                </c:pt>
                <c:pt idx="116">
                  <c:v>48.267000000000003</c:v>
                </c:pt>
                <c:pt idx="117">
                  <c:v>47.45</c:v>
                </c:pt>
                <c:pt idx="118">
                  <c:v>45.05</c:v>
                </c:pt>
                <c:pt idx="119">
                  <c:v>44.3</c:v>
                </c:pt>
                <c:pt idx="120">
                  <c:v>43.9</c:v>
                </c:pt>
                <c:pt idx="121">
                  <c:v>43.732999999999997</c:v>
                </c:pt>
                <c:pt idx="122">
                  <c:v>43.817</c:v>
                </c:pt>
                <c:pt idx="123">
                  <c:v>43.283000000000001</c:v>
                </c:pt>
                <c:pt idx="124">
                  <c:v>44.817</c:v>
                </c:pt>
                <c:pt idx="125">
                  <c:v>43.966999999999999</c:v>
                </c:pt>
                <c:pt idx="126">
                  <c:v>45.482999999999997</c:v>
                </c:pt>
                <c:pt idx="127">
                  <c:v>42.633000000000003</c:v>
                </c:pt>
                <c:pt idx="128">
                  <c:v>43.667000000000002</c:v>
                </c:pt>
                <c:pt idx="129">
                  <c:v>41.3</c:v>
                </c:pt>
                <c:pt idx="130">
                  <c:v>45.232999999999997</c:v>
                </c:pt>
                <c:pt idx="131">
                  <c:v>42.082999999999998</c:v>
                </c:pt>
                <c:pt idx="132">
                  <c:v>42.05</c:v>
                </c:pt>
                <c:pt idx="133">
                  <c:v>42.35</c:v>
                </c:pt>
                <c:pt idx="134">
                  <c:v>41.332999999999998</c:v>
                </c:pt>
                <c:pt idx="135">
                  <c:v>43.933</c:v>
                </c:pt>
                <c:pt idx="136">
                  <c:v>41.783000000000001</c:v>
                </c:pt>
                <c:pt idx="137">
                  <c:v>43.883000000000003</c:v>
                </c:pt>
                <c:pt idx="138">
                  <c:v>43.817</c:v>
                </c:pt>
                <c:pt idx="139">
                  <c:v>43.1</c:v>
                </c:pt>
                <c:pt idx="140">
                  <c:v>42.232999999999997</c:v>
                </c:pt>
                <c:pt idx="141">
                  <c:v>44.567</c:v>
                </c:pt>
                <c:pt idx="142">
                  <c:v>45.133000000000003</c:v>
                </c:pt>
                <c:pt idx="143">
                  <c:v>48.567</c:v>
                </c:pt>
                <c:pt idx="144">
                  <c:v>43.65</c:v>
                </c:pt>
                <c:pt idx="145">
                  <c:v>44.466999999999999</c:v>
                </c:pt>
                <c:pt idx="146">
                  <c:v>42.917000000000002</c:v>
                </c:pt>
                <c:pt idx="147">
                  <c:v>40.417000000000002</c:v>
                </c:pt>
                <c:pt idx="148">
                  <c:v>43.783000000000001</c:v>
                </c:pt>
                <c:pt idx="149">
                  <c:v>39.683</c:v>
                </c:pt>
                <c:pt idx="150">
                  <c:v>40.216999999999999</c:v>
                </c:pt>
                <c:pt idx="151">
                  <c:v>40.567</c:v>
                </c:pt>
                <c:pt idx="152">
                  <c:v>39.716999999999999</c:v>
                </c:pt>
                <c:pt idx="153">
                  <c:v>39.35</c:v>
                </c:pt>
                <c:pt idx="154">
                  <c:v>38.082999999999998</c:v>
                </c:pt>
                <c:pt idx="155">
                  <c:v>38.633000000000003</c:v>
                </c:pt>
                <c:pt idx="156">
                  <c:v>37.85</c:v>
                </c:pt>
                <c:pt idx="157">
                  <c:v>39.700000000000003</c:v>
                </c:pt>
                <c:pt idx="158">
                  <c:v>38.767000000000003</c:v>
                </c:pt>
                <c:pt idx="159">
                  <c:v>40.767000000000003</c:v>
                </c:pt>
                <c:pt idx="160">
                  <c:v>38.5</c:v>
                </c:pt>
                <c:pt idx="161">
                  <c:v>39.283000000000001</c:v>
                </c:pt>
                <c:pt idx="162">
                  <c:v>36.933</c:v>
                </c:pt>
                <c:pt idx="163">
                  <c:v>38.450000000000003</c:v>
                </c:pt>
                <c:pt idx="164">
                  <c:v>38.167000000000002</c:v>
                </c:pt>
                <c:pt idx="165">
                  <c:v>36.982999999999997</c:v>
                </c:pt>
                <c:pt idx="166">
                  <c:v>40.633000000000003</c:v>
                </c:pt>
                <c:pt idx="167">
                  <c:v>37.85</c:v>
                </c:pt>
                <c:pt idx="168">
                  <c:v>39.783000000000001</c:v>
                </c:pt>
                <c:pt idx="169">
                  <c:v>38.966999999999999</c:v>
                </c:pt>
                <c:pt idx="170">
                  <c:v>38.549999999999997</c:v>
                </c:pt>
                <c:pt idx="171">
                  <c:v>35.783000000000001</c:v>
                </c:pt>
                <c:pt idx="172">
                  <c:v>38.799999999999997</c:v>
                </c:pt>
                <c:pt idx="173">
                  <c:v>38.450000000000003</c:v>
                </c:pt>
                <c:pt idx="174">
                  <c:v>38.25</c:v>
                </c:pt>
                <c:pt idx="175">
                  <c:v>37.133000000000003</c:v>
                </c:pt>
                <c:pt idx="176">
                  <c:v>38.700000000000003</c:v>
                </c:pt>
                <c:pt idx="177">
                  <c:v>38</c:v>
                </c:pt>
                <c:pt idx="178">
                  <c:v>35.799999999999997</c:v>
                </c:pt>
                <c:pt idx="179">
                  <c:v>39.317</c:v>
                </c:pt>
                <c:pt idx="180">
                  <c:v>38.817</c:v>
                </c:pt>
                <c:pt idx="181">
                  <c:v>36.767000000000003</c:v>
                </c:pt>
                <c:pt idx="182">
                  <c:v>39.5</c:v>
                </c:pt>
                <c:pt idx="183">
                  <c:v>37.633000000000003</c:v>
                </c:pt>
                <c:pt idx="184">
                  <c:v>39.567</c:v>
                </c:pt>
                <c:pt idx="185">
                  <c:v>37.417000000000002</c:v>
                </c:pt>
                <c:pt idx="186">
                  <c:v>39.116999999999997</c:v>
                </c:pt>
                <c:pt idx="187">
                  <c:v>36.200000000000003</c:v>
                </c:pt>
                <c:pt idx="188">
                  <c:v>37.716999999999999</c:v>
                </c:pt>
                <c:pt idx="189">
                  <c:v>36.817</c:v>
                </c:pt>
                <c:pt idx="190">
                  <c:v>37.582999999999998</c:v>
                </c:pt>
                <c:pt idx="191">
                  <c:v>37.832999999999998</c:v>
                </c:pt>
                <c:pt idx="192">
                  <c:v>39</c:v>
                </c:pt>
                <c:pt idx="193">
                  <c:v>38.200000000000003</c:v>
                </c:pt>
                <c:pt idx="194">
                  <c:v>37.267000000000003</c:v>
                </c:pt>
                <c:pt idx="195">
                  <c:v>38.65</c:v>
                </c:pt>
                <c:pt idx="196">
                  <c:v>37.116999999999997</c:v>
                </c:pt>
                <c:pt idx="197">
                  <c:v>38.4</c:v>
                </c:pt>
                <c:pt idx="198">
                  <c:v>38.533000000000001</c:v>
                </c:pt>
                <c:pt idx="199">
                  <c:v>37.017000000000003</c:v>
                </c:pt>
                <c:pt idx="200">
                  <c:v>37.85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56.690685436659074</c:v>
                </c:pt>
                <c:pt idx="1">
                  <c:v>56.89587815729751</c:v>
                </c:pt>
                <c:pt idx="2">
                  <c:v>57.098983135915674</c:v>
                </c:pt>
                <c:pt idx="3">
                  <c:v>57.299698612082665</c:v>
                </c:pt>
                <c:pt idx="4">
                  <c:v>57.497690196699253</c:v>
                </c:pt>
                <c:pt idx="5">
                  <c:v>57.692588680013529</c:v>
                </c:pt>
                <c:pt idx="6">
                  <c:v>57.88398797037329</c:v>
                </c:pt>
                <c:pt idx="7">
                  <c:v>58.071443261280493</c:v>
                </c:pt>
                <c:pt idx="8">
                  <c:v>58.25446956210893</c:v>
                </c:pt>
                <c:pt idx="9">
                  <c:v>58.432540786531384</c:v>
                </c:pt>
                <c:pt idx="10">
                  <c:v>58.605089686652533</c:v>
                </c:pt>
                <c:pt idx="11">
                  <c:v>58.771509073541466</c:v>
                </c:pt>
                <c:pt idx="12">
                  <c:v>58.931155013426249</c:v>
                </c:pt>
                <c:pt idx="13">
                  <c:v>59.083353089833594</c:v>
                </c:pt>
                <c:pt idx="14">
                  <c:v>59.227409458258471</c:v>
                </c:pt>
                <c:pt idx="15">
                  <c:v>59.362629407309115</c:v>
                </c:pt>
                <c:pt idx="16">
                  <c:v>59.488347631914714</c:v>
                </c:pt>
                <c:pt idx="17">
                  <c:v>59.60397660936826</c:v>
                </c:pt>
                <c:pt idx="18">
                  <c:v>59.709082560178508</c:v>
                </c:pt>
                <c:pt idx="19">
                  <c:v>59.803502677000452</c:v>
                </c:pt>
                <c:pt idx="20">
                  <c:v>59.887522753186545</c:v>
                </c:pt>
                <c:pt idx="21">
                  <c:v>59.962141013769703</c:v>
                </c:pt>
                <c:pt idx="22">
                  <c:v>60.029451528922223</c:v>
                </c:pt>
                <c:pt idx="23">
                  <c:v>60.093188297464984</c:v>
                </c:pt>
                <c:pt idx="24">
                  <c:v>60.159477512140938</c:v>
                </c:pt>
                <c:pt idx="25">
                  <c:v>60.237848453895943</c:v>
                </c:pt>
                <c:pt idx="26">
                  <c:v>60.342549847577139</c:v>
                </c:pt>
                <c:pt idx="27">
                  <c:v>60.494204534675703</c:v>
                </c:pt>
                <c:pt idx="28">
                  <c:v>60.721806789264321</c:v>
                </c:pt>
                <c:pt idx="29">
                  <c:v>61.065019664701737</c:v>
                </c:pt>
                <c:pt idx="30">
                  <c:v>61.576661976898464</c:v>
                </c:pt>
                <c:pt idx="31">
                  <c:v>62.325186299613819</c:v>
                </c:pt>
                <c:pt idx="32">
                  <c:v>63.396845435490619</c:v>
                </c:pt>
                <c:pt idx="33">
                  <c:v>64.897135727456316</c:v>
                </c:pt>
                <c:pt idx="34">
                  <c:v>66.951008219025013</c:v>
                </c:pt>
                <c:pt idx="35">
                  <c:v>69.701275967832046</c:v>
                </c:pt>
                <c:pt idx="36">
                  <c:v>73.304644561840476</c:v>
                </c:pt>
                <c:pt idx="37">
                  <c:v>77.924879798968888</c:v>
                </c:pt>
                <c:pt idx="38">
                  <c:v>83.722822504595797</c:v>
                </c:pt>
                <c:pt idx="39">
                  <c:v>90.84327396465406</c:v>
                </c:pt>
                <c:pt idx="40">
                  <c:v>99.399195511225557</c:v>
                </c:pt>
                <c:pt idx="41">
                  <c:v>109.454155531843</c:v>
                </c:pt>
                <c:pt idx="42">
                  <c:v>121.00443876454115</c:v>
                </c:pt>
                <c:pt idx="43">
                  <c:v>133.96251334236308</c:v>
                </c:pt>
                <c:pt idx="44">
                  <c:v>148.14300785754116</c:v>
                </c:pt>
                <c:pt idx="45">
                  <c:v>163.24904471532142</c:v>
                </c:pt>
                <c:pt idx="46">
                  <c:v>178.84640481866759</c:v>
                </c:pt>
                <c:pt idx="47">
                  <c:v>194.2919834716148</c:v>
                </c:pt>
                <c:pt idx="48">
                  <c:v>208.56531749675051</c:v>
                </c:pt>
                <c:pt idx="49">
                  <c:v>219.99577856683939</c:v>
                </c:pt>
                <c:pt idx="50">
                  <c:v>226.06085287203103</c:v>
                </c:pt>
                <c:pt idx="51">
                  <c:v>223.68861369474712</c:v>
                </c:pt>
                <c:pt idx="52">
                  <c:v>210.46077652993961</c:v>
                </c:pt>
                <c:pt idx="53">
                  <c:v>186.40161678686133</c:v>
                </c:pt>
                <c:pt idx="54">
                  <c:v>155.05188144003574</c:v>
                </c:pt>
                <c:pt idx="55">
                  <c:v>122.52646444409412</c:v>
                </c:pt>
                <c:pt idx="56">
                  <c:v>94.808602256286491</c:v>
                </c:pt>
                <c:pt idx="57">
                  <c:v>75.201640205874668</c:v>
                </c:pt>
                <c:pt idx="58">
                  <c:v>63.697741820673336</c:v>
                </c:pt>
                <c:pt idx="59">
                  <c:v>58.228454591502064</c:v>
                </c:pt>
                <c:pt idx="60">
                  <c:v>56.394051348470619</c:v>
                </c:pt>
                <c:pt idx="61">
                  <c:v>56.490128952276848</c:v>
                </c:pt>
                <c:pt idx="62">
                  <c:v>57.664217713858847</c:v>
                </c:pt>
                <c:pt idx="63">
                  <c:v>59.644683580053261</c:v>
                </c:pt>
                <c:pt idx="64">
                  <c:v>62.44538367135641</c:v>
                </c:pt>
                <c:pt idx="65">
                  <c:v>66.186157261386072</c:v>
                </c:pt>
                <c:pt idx="66">
                  <c:v>71.00806354856222</c:v>
                </c:pt>
                <c:pt idx="67">
                  <c:v>77.032512253140808</c:v>
                </c:pt>
                <c:pt idx="68">
                  <c:v>84.333991239469611</c:v>
                </c:pt>
                <c:pt idx="69">
                  <c:v>92.916095734198805</c:v>
                </c:pt>
                <c:pt idx="70">
                  <c:v>102.69006930768654</c:v>
                </c:pt>
                <c:pt idx="71">
                  <c:v>113.45727519158105</c:v>
                </c:pt>
                <c:pt idx="72">
                  <c:v>124.89173461774695</c:v>
                </c:pt>
                <c:pt idx="73">
                  <c:v>136.49716233661553</c:v>
                </c:pt>
                <c:pt idx="74">
                  <c:v>147.46907570448337</c:v>
                </c:pt>
                <c:pt idx="75">
                  <c:v>156.38600966731079</c:v>
                </c:pt>
                <c:pt idx="76">
                  <c:v>160.87000405735915</c:v>
                </c:pt>
                <c:pt idx="77">
                  <c:v>157.85341252515445</c:v>
                </c:pt>
                <c:pt idx="78">
                  <c:v>145.1818636123665</c:v>
                </c:pt>
                <c:pt idx="79">
                  <c:v>123.95150666182244</c:v>
                </c:pt>
                <c:pt idx="80">
                  <c:v>99.180652514279217</c:v>
                </c:pt>
                <c:pt idx="81">
                  <c:v>77.250904810248358</c:v>
                </c:pt>
                <c:pt idx="82">
                  <c:v>62.131422449435071</c:v>
                </c:pt>
                <c:pt idx="83">
                  <c:v>53.913920757891148</c:v>
                </c:pt>
                <c:pt idx="84">
                  <c:v>50.344708736094503</c:v>
                </c:pt>
                <c:pt idx="85">
                  <c:v>49.058027834340635</c:v>
                </c:pt>
                <c:pt idx="86">
                  <c:v>48.618158982380677</c:v>
                </c:pt>
                <c:pt idx="87">
                  <c:v>48.420237580118609</c:v>
                </c:pt>
                <c:pt idx="88">
                  <c:v>48.276666706117993</c:v>
                </c:pt>
                <c:pt idx="89">
                  <c:v>48.143412584812758</c:v>
                </c:pt>
                <c:pt idx="90">
                  <c:v>48.012492055800266</c:v>
                </c:pt>
                <c:pt idx="91">
                  <c:v>47.882729723906678</c:v>
                </c:pt>
                <c:pt idx="92">
                  <c:v>47.753941105605271</c:v>
                </c:pt>
                <c:pt idx="93">
                  <c:v>47.626071872390973</c:v>
                </c:pt>
                <c:pt idx="94">
                  <c:v>47.49912293146707</c:v>
                </c:pt>
                <c:pt idx="95">
                  <c:v>47.373196940103028</c:v>
                </c:pt>
                <c:pt idx="96">
                  <c:v>47.248613551584178</c:v>
                </c:pt>
                <c:pt idx="97">
                  <c:v>47.126134920080396</c:v>
                </c:pt>
                <c:pt idx="98">
                  <c:v>47.007371535973846</c:v>
                </c:pt>
                <c:pt idx="99">
                  <c:v>46.895451563562879</c:v>
                </c:pt>
                <c:pt idx="100">
                  <c:v>46.796018712158457</c:v>
                </c:pt>
                <c:pt idx="101">
                  <c:v>46.718543356557767</c:v>
                </c:pt>
                <c:pt idx="102">
                  <c:v>46.677758646138251</c:v>
                </c:pt>
                <c:pt idx="103">
                  <c:v>46.694758764929077</c:v>
                </c:pt>
                <c:pt idx="104">
                  <c:v>46.796954677807747</c:v>
                </c:pt>
                <c:pt idx="105">
                  <c:v>47.015755059705505</c:v>
                </c:pt>
                <c:pt idx="106">
                  <c:v>47.380642936282726</c:v>
                </c:pt>
                <c:pt idx="107">
                  <c:v>47.908455522396288</c:v>
                </c:pt>
                <c:pt idx="108">
                  <c:v>48.58767278783025</c:v>
                </c:pt>
                <c:pt idx="109">
                  <c:v>49.360428374426192</c:v>
                </c:pt>
                <c:pt idx="110">
                  <c:v>50.110488694808701</c:v>
                </c:pt>
                <c:pt idx="111">
                  <c:v>50.671213292514686</c:v>
                </c:pt>
                <c:pt idx="112">
                  <c:v>50.865872429790791</c:v>
                </c:pt>
                <c:pt idx="113">
                  <c:v>50.575804744207453</c:v>
                </c:pt>
                <c:pt idx="114">
                  <c:v>49.804944359212911</c:v>
                </c:pt>
                <c:pt idx="115">
                  <c:v>48.696196345317972</c:v>
                </c:pt>
                <c:pt idx="116">
                  <c:v>47.478404752521243</c:v>
                </c:pt>
                <c:pt idx="117">
                  <c:v>46.371289335560668</c:v>
                </c:pt>
                <c:pt idx="118">
                  <c:v>45.506716620245719</c:v>
                </c:pt>
                <c:pt idx="119">
                  <c:v>44.908080209337939</c:v>
                </c:pt>
                <c:pt idx="120">
                  <c:v>44.523470606564601</c:v>
                </c:pt>
                <c:pt idx="121">
                  <c:v>44.27658651491582</c:v>
                </c:pt>
                <c:pt idx="122">
                  <c:v>44.102911698866144</c:v>
                </c:pt>
                <c:pt idx="123">
                  <c:v>43.961814221312828</c:v>
                </c:pt>
                <c:pt idx="124">
                  <c:v>43.832820675740415</c:v>
                </c:pt>
                <c:pt idx="125">
                  <c:v>43.707410413230242</c:v>
                </c:pt>
                <c:pt idx="126">
                  <c:v>43.582593471585326</c:v>
                </c:pt>
                <c:pt idx="127">
                  <c:v>43.457463690685572</c:v>
                </c:pt>
                <c:pt idx="128">
                  <c:v>43.331781450054869</c:v>
                </c:pt>
                <c:pt idx="129">
                  <c:v>43.205550551908871</c:v>
                </c:pt>
                <c:pt idx="130">
                  <c:v>43.079094579824108</c:v>
                </c:pt>
                <c:pt idx="131">
                  <c:v>42.953695886057595</c:v>
                </c:pt>
                <c:pt idx="132">
                  <c:v>42.833392233913081</c:v>
                </c:pt>
                <c:pt idx="133">
                  <c:v>42.72892199447454</c:v>
                </c:pt>
                <c:pt idx="134">
                  <c:v>42.664300912093161</c:v>
                </c:pt>
                <c:pt idx="135">
                  <c:v>42.683619256588365</c:v>
                </c:pt>
                <c:pt idx="136">
                  <c:v>42.849864665218199</c:v>
                </c:pt>
                <c:pt idx="137">
                  <c:v>43.223156675157163</c:v>
                </c:pt>
                <c:pt idx="138">
                  <c:v>43.813044830822186</c:v>
                </c:pt>
                <c:pt idx="139">
                  <c:v>44.525064738171309</c:v>
                </c:pt>
                <c:pt idx="140">
                  <c:v>45.149731592660416</c:v>
                </c:pt>
                <c:pt idx="141">
                  <c:v>45.434158684604277</c:v>
                </c:pt>
                <c:pt idx="142">
                  <c:v>45.214198222720917</c:v>
                </c:pt>
                <c:pt idx="143">
                  <c:v>44.516366371611149</c:v>
                </c:pt>
                <c:pt idx="144">
                  <c:v>43.54497740306185</c:v>
                </c:pt>
                <c:pt idx="145">
                  <c:v>42.562337039952929</c:v>
                </c:pt>
                <c:pt idx="146">
                  <c:v>41.757058434230835</c:v>
                </c:pt>
                <c:pt idx="147">
                  <c:v>41.189029031699306</c:v>
                </c:pt>
                <c:pt idx="148">
                  <c:v>40.820001653665784</c:v>
                </c:pt>
                <c:pt idx="149">
                  <c:v>40.576947755332817</c:v>
                </c:pt>
                <c:pt idx="150">
                  <c:v>40.397635102089716</c:v>
                </c:pt>
                <c:pt idx="151">
                  <c:v>40.244766188693397</c:v>
                </c:pt>
                <c:pt idx="152">
                  <c:v>40.10101699347458</c:v>
                </c:pt>
                <c:pt idx="153">
                  <c:v>39.959920129571437</c:v>
                </c:pt>
                <c:pt idx="154">
                  <c:v>39.819515046042468</c:v>
                </c:pt>
                <c:pt idx="155">
                  <c:v>39.679334235246174</c:v>
                </c:pt>
                <c:pt idx="156">
                  <c:v>39.5393117398473</c:v>
                </c:pt>
                <c:pt idx="157">
                  <c:v>39.399467813508629</c:v>
                </c:pt>
                <c:pt idx="158">
                  <c:v>39.259834592978798</c:v>
                </c:pt>
                <c:pt idx="159">
                  <c:v>39.120441676981002</c:v>
                </c:pt>
                <c:pt idx="160">
                  <c:v>38.98131392400785</c:v>
                </c:pt>
                <c:pt idx="161">
                  <c:v>38.842471364569789</c:v>
                </c:pt>
                <c:pt idx="162">
                  <c:v>38.703929462495779</c:v>
                </c:pt>
                <c:pt idx="163">
                  <c:v>38.56569945695226</c:v>
                </c:pt>
                <c:pt idx="164">
                  <c:v>38.427788738808182</c:v>
                </c:pt>
                <c:pt idx="165">
                  <c:v>38.290201243811339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56.690685429320233</c:v>
                </c:pt>
                <c:pt idx="1">
                  <c:v>56.895878139533806</c:v>
                </c:pt>
                <c:pt idx="2">
                  <c:v>57.098983093624106</c:v>
                </c:pt>
                <c:pt idx="3">
                  <c:v>57.299698513047744</c:v>
                </c:pt>
                <c:pt idx="4">
                  <c:v>57.497689968592972</c:v>
                </c:pt>
                <c:pt idx="5">
                  <c:v>57.692588163239769</c:v>
                </c:pt>
                <c:pt idx="6">
                  <c:v>57.883986818836043</c:v>
                </c:pt>
                <c:pt idx="7">
                  <c:v>58.071440737393843</c:v>
                </c:pt>
                <c:pt idx="8">
                  <c:v>58.254464121142803</c:v>
                </c:pt>
                <c:pt idx="9">
                  <c:v>58.432529249435078</c:v>
                </c:pt>
                <c:pt idx="10">
                  <c:v>58.605065624674047</c:v>
                </c:pt>
                <c:pt idx="11">
                  <c:v>58.771459712936867</c:v>
                </c:pt>
                <c:pt idx="12">
                  <c:v>58.931055416960561</c:v>
                </c:pt>
                <c:pt idx="13">
                  <c:v>59.083155428507823</c:v>
                </c:pt>
                <c:pt idx="14">
                  <c:v>59.227023612437399</c:v>
                </c:pt>
                <c:pt idx="15">
                  <c:v>59.361888574482052</c:v>
                </c:pt>
                <c:pt idx="16">
                  <c:v>59.486948557046034</c:v>
                </c:pt>
                <c:pt idx="17">
                  <c:v>59.60137779048889</c:v>
                </c:pt>
                <c:pt idx="18">
                  <c:v>59.704334399678011</c:v>
                </c:pt>
                <c:pt idx="19">
                  <c:v>59.794969925677712</c:v>
                </c:pt>
                <c:pt idx="20">
                  <c:v>59.872440469442004</c:v>
                </c:pt>
                <c:pt idx="21">
                  <c:v>59.935919398241346</c:v>
                </c:pt>
                <c:pt idx="22">
                  <c:v>59.984611477306125</c:v>
                </c:pt>
                <c:pt idx="23">
                  <c:v>60.017768201167343</c:v>
                </c:pt>
                <c:pt idx="24">
                  <c:v>60.034704005262306</c:v>
                </c:pt>
                <c:pt idx="25">
                  <c:v>60.034812943927236</c:v>
                </c:pt>
                <c:pt idx="26">
                  <c:v>60.017585332684057</c:v>
                </c:pt>
                <c:pt idx="27">
                  <c:v>59.98262377853117</c:v>
                </c:pt>
                <c:pt idx="28">
                  <c:v>59.929657969980774</c:v>
                </c:pt>
                <c:pt idx="29">
                  <c:v>59.858557576674897</c:v>
                </c:pt>
                <c:pt idx="30">
                  <c:v>59.76934262304718</c:v>
                </c:pt>
                <c:pt idx="31">
                  <c:v>59.662190755835418</c:v>
                </c:pt>
                <c:pt idx="32">
                  <c:v>59.537440922251086</c:v>
                </c:pt>
                <c:pt idx="33">
                  <c:v>59.3955931114252</c:v>
                </c:pt>
                <c:pt idx="34">
                  <c:v>59.237303979538424</c:v>
                </c:pt>
                <c:pt idx="35">
                  <c:v>59.063378368298459</c:v>
                </c:pt>
                <c:pt idx="36">
                  <c:v>58.874756923826268</c:v>
                </c:pt>
                <c:pt idx="37">
                  <c:v>58.67250021371531</c:v>
                </c:pt>
                <c:pt idx="38">
                  <c:v>58.457769909268912</c:v>
                </c:pt>
                <c:pt idx="39">
                  <c:v>58.231807734656563</c:v>
                </c:pt>
                <c:pt idx="40">
                  <c:v>57.995912975099635</c:v>
                </c:pt>
                <c:pt idx="41">
                  <c:v>57.751419376566545</c:v>
                </c:pt>
                <c:pt idx="42">
                  <c:v>57.499672258906799</c:v>
                </c:pt>
                <c:pt idx="43">
                  <c:v>57.24200660654504</c:v>
                </c:pt>
                <c:pt idx="44">
                  <c:v>56.979726803338067</c:v>
                </c:pt>
                <c:pt idx="45">
                  <c:v>56.714088551295283</c:v>
                </c:pt>
                <c:pt idx="46">
                  <c:v>56.446283368343899</c:v>
                </c:pt>
                <c:pt idx="47">
                  <c:v>56.177425910040341</c:v>
                </c:pt>
                <c:pt idx="48">
                  <c:v>55.908544214870041</c:v>
                </c:pt>
                <c:pt idx="49">
                  <c:v>55.640572841357141</c:v>
                </c:pt>
                <c:pt idx="50">
                  <c:v>55.374348753977024</c:v>
                </c:pt>
                <c:pt idx="51">
                  <c:v>55.110609727563926</c:v>
                </c:pt>
                <c:pt idx="52">
                  <c:v>54.849994977804158</c:v>
                </c:pt>
                <c:pt idx="53">
                  <c:v>54.593047687692994</c:v>
                </c:pt>
                <c:pt idx="54">
                  <c:v>54.34021908412624</c:v>
                </c:pt>
                <c:pt idx="55">
                  <c:v>54.091873721676002</c:v>
                </c:pt>
                <c:pt idx="56">
                  <c:v>53.848295648133394</c:v>
                </c:pt>
                <c:pt idx="57">
                  <c:v>53.609695154568293</c:v>
                </c:pt>
                <c:pt idx="58">
                  <c:v>53.376215847688151</c:v>
                </c:pt>
                <c:pt idx="59">
                  <c:v>53.147941820866116</c:v>
                </c:pt>
                <c:pt idx="60">
                  <c:v>52.924904739636069</c:v>
                </c:pt>
                <c:pt idx="61">
                  <c:v>52.707090695621076</c:v>
                </c:pt>
                <c:pt idx="62">
                  <c:v>52.494446718279228</c:v>
                </c:pt>
                <c:pt idx="63">
                  <c:v>52.286886865556333</c:v>
                </c:pt>
                <c:pt idx="64">
                  <c:v>52.084297842020042</c:v>
                </c:pt>
                <c:pt idx="65">
                  <c:v>51.886544116160884</c:v>
                </c:pt>
                <c:pt idx="66">
                  <c:v>51.693472527392096</c:v>
                </c:pt>
                <c:pt idx="67">
                  <c:v>51.504916388154726</c:v>
                </c:pt>
                <c:pt idx="68">
                  <c:v>51.320699097840389</c:v>
                </c:pt>
                <c:pt idx="69">
                  <c:v>51.140637293444449</c:v>
                </c:pt>
                <c:pt idx="70">
                  <c:v>50.964543567432472</c:v>
                </c:pt>
                <c:pt idx="71">
                  <c:v>50.79222878670555</c:v>
                </c:pt>
                <c:pt idx="72">
                  <c:v>50.623504048214478</c:v>
                </c:pt>
                <c:pt idx="73">
                  <c:v>50.45818230708057</c:v>
                </c:pt>
                <c:pt idx="74">
                  <c:v>50.296079712366371</c:v>
                </c:pt>
                <c:pt idx="75">
                  <c:v>50.137016684182981</c:v>
                </c:pt>
                <c:pt idx="76">
                  <c:v>49.980818763855076</c:v>
                </c:pt>
                <c:pt idx="77">
                  <c:v>49.827317266577595</c:v>
                </c:pt>
                <c:pt idx="78">
                  <c:v>49.676349763537218</c:v>
                </c:pt>
                <c:pt idx="79">
                  <c:v>49.527760417950681</c:v>
                </c:pt>
                <c:pt idx="80">
                  <c:v>49.381400196975882</c:v>
                </c:pt>
                <c:pt idx="81">
                  <c:v>49.237126979040688</c:v>
                </c:pt>
                <c:pt idx="82">
                  <c:v>49.094805573850664</c:v>
                </c:pt>
                <c:pt idx="83">
                  <c:v>48.954307670207555</c:v>
                </c:pt>
                <c:pt idx="84">
                  <c:v>48.815511724808523</c:v>
                </c:pt>
                <c:pt idx="85">
                  <c:v>48.678302803409501</c:v>
                </c:pt>
                <c:pt idx="86">
                  <c:v>48.542572384122501</c:v>
                </c:pt>
                <c:pt idx="87">
                  <c:v>48.408218131171708</c:v>
                </c:pt>
                <c:pt idx="88">
                  <c:v>48.275143646147932</c:v>
                </c:pt>
                <c:pt idx="89">
                  <c:v>48.143258202664747</c:v>
                </c:pt>
                <c:pt idx="90">
                  <c:v>48.012476469322102</c:v>
                </c:pt>
                <c:pt idx="91">
                  <c:v>47.882718225010343</c:v>
                </c:pt>
                <c:pt idx="92">
                  <c:v>47.753908069830082</c:v>
                </c:pt>
                <c:pt idx="93">
                  <c:v>47.625975134248293</c:v>
                </c:pt>
                <c:pt idx="94">
                  <c:v>47.498852788548078</c:v>
                </c:pt>
                <c:pt idx="95">
                  <c:v>47.372478354150203</c:v>
                </c:pt>
                <c:pt idx="96">
                  <c:v>47.246792817978466</c:v>
                </c:pt>
                <c:pt idx="97">
                  <c:v>47.121740550702391</c:v>
                </c:pt>
                <c:pt idx="98">
                  <c:v>46.997269029411619</c:v>
                </c:pt>
                <c:pt idx="99">
                  <c:v>46.873328565053015</c:v>
                </c:pt>
                <c:pt idx="100">
                  <c:v>46.749872034788375</c:v>
                </c:pt>
                <c:pt idx="101">
                  <c:v>46.626854619305121</c:v>
                </c:pt>
                <c:pt idx="102">
                  <c:v>46.504233545033109</c:v>
                </c:pt>
                <c:pt idx="103">
                  <c:v>46.381967831185293</c:v>
                </c:pt>
                <c:pt idx="104">
                  <c:v>46.260018041549898</c:v>
                </c:pt>
                <c:pt idx="105">
                  <c:v>46.138346041016788</c:v>
                </c:pt>
                <c:pt idx="106">
                  <c:v>46.01691475692283</c:v>
                </c:pt>
                <c:pt idx="107">
                  <c:v>45.895687945452991</c:v>
                </c:pt>
                <c:pt idx="108">
                  <c:v>45.774629963537237</c:v>
                </c:pt>
                <c:pt idx="109">
                  <c:v>45.65370554694244</c:v>
                </c:pt>
                <c:pt idx="110">
                  <c:v>45.532879595573789</c:v>
                </c:pt>
                <c:pt idx="111">
                  <c:v>45.412116967376178</c:v>
                </c:pt>
                <c:pt idx="112">
                  <c:v>45.29138228266023</c:v>
                </c:pt>
                <c:pt idx="113">
                  <c:v>45.170639741170135</c:v>
                </c:pt>
                <c:pt idx="114">
                  <c:v>45.049852954755742</c:v>
                </c:pt>
                <c:pt idx="115">
                  <c:v>44.928984799099531</c:v>
                </c:pt>
                <c:pt idx="116">
                  <c:v>44.807997288565865</c:v>
                </c:pt>
                <c:pt idx="117">
                  <c:v>44.686851478863389</c:v>
                </c:pt>
                <c:pt idx="118">
                  <c:v>44.565507402811811</c:v>
                </c:pt>
                <c:pt idx="119">
                  <c:v>44.443924045041342</c:v>
                </c:pt>
                <c:pt idx="120">
                  <c:v>44.322059361878935</c:v>
                </c:pt>
                <c:pt idx="121">
                  <c:v>44.199870352928343</c:v>
                </c:pt>
                <c:pt idx="122">
                  <c:v>44.077313190864032</c:v>
                </c:pt>
                <c:pt idx="123">
                  <c:v>43.954343415652886</c:v>
                </c:pt>
                <c:pt idx="124">
                  <c:v>43.830916198714611</c:v>
                </c:pt>
                <c:pt idx="125">
                  <c:v>43.706986681352802</c:v>
                </c:pt>
                <c:pt idx="126">
                  <c:v>43.582510390065636</c:v>
                </c:pt>
                <c:pt idx="127">
                  <c:v>43.457443729032384</c:v>
                </c:pt>
                <c:pt idx="128">
                  <c:v>43.331744547153313</c:v>
                </c:pt>
                <c:pt idx="129">
                  <c:v>43.205372773525916</c:v>
                </c:pt>
                <c:pt idx="130">
                  <c:v>43.078291111257336</c:v>
                </c:pt>
                <c:pt idx="131">
                  <c:v>42.950465775194274</c:v>
                </c:pt>
                <c:pt idx="132">
                  <c:v>42.821867254721965</c:v>
                </c:pt>
                <c:pt idx="133">
                  <c:v>42.692471078536769</c:v>
                </c:pt>
                <c:pt idx="134">
                  <c:v>42.562258554583259</c:v>
                </c:pt>
                <c:pt idx="135">
                  <c:v>42.431217455548108</c:v>
                </c:pt>
                <c:pt idx="136">
                  <c:v>42.299342618807124</c:v>
                </c:pt>
                <c:pt idx="137">
                  <c:v>42.166636429867296</c:v>
                </c:pt>
                <c:pt idx="138">
                  <c:v>42.033109160386459</c:v>
                </c:pt>
                <c:pt idx="139">
                  <c:v>41.898779135907901</c:v>
                </c:pt>
                <c:pt idx="140">
                  <c:v>41.76367271445902</c:v>
                </c:pt>
                <c:pt idx="141">
                  <c:v>41.627824064888507</c:v>
                </c:pt>
                <c:pt idx="142">
                  <c:v>41.491274742818369</c:v>
                </c:pt>
                <c:pt idx="143">
                  <c:v>41.354073071767303</c:v>
                </c:pt>
                <c:pt idx="144">
                  <c:v>41.216273346655967</c:v>
                </c:pt>
                <c:pt idx="145">
                  <c:v>41.077934885787052</c:v>
                </c:pt>
                <c:pt idx="146">
                  <c:v>40.939120964806364</c:v>
                </c:pt>
                <c:pt idx="147">
                  <c:v>40.799897671520881</c:v>
                </c:pt>
                <c:pt idx="148">
                  <c:v>40.660332723387825</c:v>
                </c:pt>
                <c:pt idx="149">
                  <c:v>40.520494289840492</c:v>
                </c:pt>
                <c:pt idx="150">
                  <c:v>40.380449859461478</c:v>
                </c:pt>
                <c:pt idx="151">
                  <c:v>40.240265187653094</c:v>
                </c:pt>
                <c:pt idx="152">
                  <c:v>40.100003354361242</c:v>
                </c:pt>
                <c:pt idx="153">
                  <c:v>39.959723954162293</c:v>
                </c:pt>
                <c:pt idx="154">
                  <c:v>39.819482433243763</c:v>
                </c:pt>
                <c:pt idx="155">
                  <c:v>39.679329580088456</c:v>
                </c:pt>
                <c:pt idx="156">
                  <c:v>39.539311169517809</c:v>
                </c:pt>
                <c:pt idx="157">
                  <c:v>39.399467753553907</c:v>
                </c:pt>
                <c:pt idx="158">
                  <c:v>39.259834587572449</c:v>
                </c:pt>
                <c:pt idx="159">
                  <c:v>39.120441676562919</c:v>
                </c:pt>
                <c:pt idx="160">
                  <c:v>38.981313923980132</c:v>
                </c:pt>
                <c:pt idx="161">
                  <c:v>38.842471364568212</c:v>
                </c:pt>
                <c:pt idx="162">
                  <c:v>38.703929462495701</c:v>
                </c:pt>
                <c:pt idx="163">
                  <c:v>38.56569945695226</c:v>
                </c:pt>
                <c:pt idx="164">
                  <c:v>38.427788738808182</c:v>
                </c:pt>
                <c:pt idx="165">
                  <c:v>38.290201243811339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59.033000000000001</c:v>
                </c:pt>
                <c:pt idx="1">
                  <c:v>59.917000000000002</c:v>
                </c:pt>
                <c:pt idx="2">
                  <c:v>57.767000000000003</c:v>
                </c:pt>
                <c:pt idx="3">
                  <c:v>58.533000000000001</c:v>
                </c:pt>
                <c:pt idx="4">
                  <c:v>59.832999999999998</c:v>
                </c:pt>
                <c:pt idx="5">
                  <c:v>57.85</c:v>
                </c:pt>
                <c:pt idx="6">
                  <c:v>56.9</c:v>
                </c:pt>
                <c:pt idx="7">
                  <c:v>59.9</c:v>
                </c:pt>
                <c:pt idx="8">
                  <c:v>59.732999999999997</c:v>
                </c:pt>
                <c:pt idx="9">
                  <c:v>59.216999999999999</c:v>
                </c:pt>
                <c:pt idx="10">
                  <c:v>59.9</c:v>
                </c:pt>
                <c:pt idx="11">
                  <c:v>61.35</c:v>
                </c:pt>
                <c:pt idx="12">
                  <c:v>60.433</c:v>
                </c:pt>
                <c:pt idx="13">
                  <c:v>58.017000000000003</c:v>
                </c:pt>
                <c:pt idx="14">
                  <c:v>60.5</c:v>
                </c:pt>
                <c:pt idx="15">
                  <c:v>61.15</c:v>
                </c:pt>
                <c:pt idx="16">
                  <c:v>61.283000000000001</c:v>
                </c:pt>
                <c:pt idx="17">
                  <c:v>61.183</c:v>
                </c:pt>
                <c:pt idx="18">
                  <c:v>59.683</c:v>
                </c:pt>
                <c:pt idx="19">
                  <c:v>58.866999999999997</c:v>
                </c:pt>
                <c:pt idx="20">
                  <c:v>62.6</c:v>
                </c:pt>
                <c:pt idx="21">
                  <c:v>62.116999999999997</c:v>
                </c:pt>
                <c:pt idx="22">
                  <c:v>62.75</c:v>
                </c:pt>
                <c:pt idx="23">
                  <c:v>62.8</c:v>
                </c:pt>
                <c:pt idx="24">
                  <c:v>62.917000000000002</c:v>
                </c:pt>
                <c:pt idx="25">
                  <c:v>61.6</c:v>
                </c:pt>
                <c:pt idx="26">
                  <c:v>62.966999999999999</c:v>
                </c:pt>
                <c:pt idx="27">
                  <c:v>63.683</c:v>
                </c:pt>
                <c:pt idx="28">
                  <c:v>66.766999999999996</c:v>
                </c:pt>
                <c:pt idx="29">
                  <c:v>63.883000000000003</c:v>
                </c:pt>
                <c:pt idx="30">
                  <c:v>67.417000000000002</c:v>
                </c:pt>
                <c:pt idx="31">
                  <c:v>65.8</c:v>
                </c:pt>
                <c:pt idx="32">
                  <c:v>67.05</c:v>
                </c:pt>
                <c:pt idx="33">
                  <c:v>68.332999999999998</c:v>
                </c:pt>
                <c:pt idx="34">
                  <c:v>71.3</c:v>
                </c:pt>
                <c:pt idx="35">
                  <c:v>73.599999999999994</c:v>
                </c:pt>
                <c:pt idx="36">
                  <c:v>76.632999999999996</c:v>
                </c:pt>
                <c:pt idx="37">
                  <c:v>77.716999999999999</c:v>
                </c:pt>
                <c:pt idx="38">
                  <c:v>81.983000000000004</c:v>
                </c:pt>
                <c:pt idx="39">
                  <c:v>87.466999999999999</c:v>
                </c:pt>
                <c:pt idx="40">
                  <c:v>96.316999999999993</c:v>
                </c:pt>
                <c:pt idx="41">
                  <c:v>108.06699999999999</c:v>
                </c:pt>
                <c:pt idx="42">
                  <c:v>122.467</c:v>
                </c:pt>
                <c:pt idx="43">
                  <c:v>135.983</c:v>
                </c:pt>
                <c:pt idx="44">
                  <c:v>154.55000000000001</c:v>
                </c:pt>
                <c:pt idx="45">
                  <c:v>170.63300000000001</c:v>
                </c:pt>
                <c:pt idx="46">
                  <c:v>185.31700000000001</c:v>
                </c:pt>
                <c:pt idx="47">
                  <c:v>199.667</c:v>
                </c:pt>
                <c:pt idx="48">
                  <c:v>210.9</c:v>
                </c:pt>
                <c:pt idx="49">
                  <c:v>218.46700000000001</c:v>
                </c:pt>
                <c:pt idx="50">
                  <c:v>220.56700000000001</c:v>
                </c:pt>
                <c:pt idx="51">
                  <c:v>219.583</c:v>
                </c:pt>
                <c:pt idx="52">
                  <c:v>213.75</c:v>
                </c:pt>
                <c:pt idx="53">
                  <c:v>201.017</c:v>
                </c:pt>
                <c:pt idx="54">
                  <c:v>179.4</c:v>
                </c:pt>
                <c:pt idx="55">
                  <c:v>148.13300000000001</c:v>
                </c:pt>
                <c:pt idx="56">
                  <c:v>104.8</c:v>
                </c:pt>
                <c:pt idx="57">
                  <c:v>72.917000000000002</c:v>
                </c:pt>
                <c:pt idx="58">
                  <c:v>59.982999999999997</c:v>
                </c:pt>
                <c:pt idx="59">
                  <c:v>58.716999999999999</c:v>
                </c:pt>
                <c:pt idx="60">
                  <c:v>58.616999999999997</c:v>
                </c:pt>
                <c:pt idx="61">
                  <c:v>60.2</c:v>
                </c:pt>
                <c:pt idx="62">
                  <c:v>62.082999999999998</c:v>
                </c:pt>
                <c:pt idx="63">
                  <c:v>63.517000000000003</c:v>
                </c:pt>
                <c:pt idx="64">
                  <c:v>67.716999999999999</c:v>
                </c:pt>
                <c:pt idx="65">
                  <c:v>71.25</c:v>
                </c:pt>
                <c:pt idx="66">
                  <c:v>79.183000000000007</c:v>
                </c:pt>
                <c:pt idx="67">
                  <c:v>89.582999999999998</c:v>
                </c:pt>
                <c:pt idx="68">
                  <c:v>100.65</c:v>
                </c:pt>
                <c:pt idx="69">
                  <c:v>113.667</c:v>
                </c:pt>
                <c:pt idx="70">
                  <c:v>123.883</c:v>
                </c:pt>
                <c:pt idx="71">
                  <c:v>138.267</c:v>
                </c:pt>
                <c:pt idx="72">
                  <c:v>148.017</c:v>
                </c:pt>
                <c:pt idx="73">
                  <c:v>154.36699999999999</c:v>
                </c:pt>
                <c:pt idx="74">
                  <c:v>159.18299999999999</c:v>
                </c:pt>
                <c:pt idx="75">
                  <c:v>159.53299999999999</c:v>
                </c:pt>
                <c:pt idx="76">
                  <c:v>156.917</c:v>
                </c:pt>
                <c:pt idx="77">
                  <c:v>146.917</c:v>
                </c:pt>
                <c:pt idx="78">
                  <c:v>127.217</c:v>
                </c:pt>
                <c:pt idx="79">
                  <c:v>98.783000000000001</c:v>
                </c:pt>
                <c:pt idx="80">
                  <c:v>70.516999999999996</c:v>
                </c:pt>
                <c:pt idx="81">
                  <c:v>54.633000000000003</c:v>
                </c:pt>
                <c:pt idx="82">
                  <c:v>51.017000000000003</c:v>
                </c:pt>
                <c:pt idx="83">
                  <c:v>51.8</c:v>
                </c:pt>
                <c:pt idx="84">
                  <c:v>51.667000000000002</c:v>
                </c:pt>
                <c:pt idx="85">
                  <c:v>50.55</c:v>
                </c:pt>
                <c:pt idx="86">
                  <c:v>47.167000000000002</c:v>
                </c:pt>
                <c:pt idx="87">
                  <c:v>49.033000000000001</c:v>
                </c:pt>
                <c:pt idx="88">
                  <c:v>48.767000000000003</c:v>
                </c:pt>
                <c:pt idx="89">
                  <c:v>49.567</c:v>
                </c:pt>
                <c:pt idx="90">
                  <c:v>47.317</c:v>
                </c:pt>
                <c:pt idx="91">
                  <c:v>48.232999999999997</c:v>
                </c:pt>
                <c:pt idx="92">
                  <c:v>48.866999999999997</c:v>
                </c:pt>
                <c:pt idx="93">
                  <c:v>49.4</c:v>
                </c:pt>
                <c:pt idx="94">
                  <c:v>49.15</c:v>
                </c:pt>
                <c:pt idx="95">
                  <c:v>51</c:v>
                </c:pt>
                <c:pt idx="96">
                  <c:v>48.8</c:v>
                </c:pt>
                <c:pt idx="97">
                  <c:v>48.05</c:v>
                </c:pt>
                <c:pt idx="98">
                  <c:v>50.4</c:v>
                </c:pt>
                <c:pt idx="99">
                  <c:v>48.582999999999998</c:v>
                </c:pt>
                <c:pt idx="100">
                  <c:v>47.65</c:v>
                </c:pt>
                <c:pt idx="101">
                  <c:v>47.05</c:v>
                </c:pt>
                <c:pt idx="102">
                  <c:v>44.75</c:v>
                </c:pt>
                <c:pt idx="103">
                  <c:v>45.966999999999999</c:v>
                </c:pt>
                <c:pt idx="104">
                  <c:v>48.15</c:v>
                </c:pt>
                <c:pt idx="105">
                  <c:v>47.35</c:v>
                </c:pt>
                <c:pt idx="106">
                  <c:v>47.4</c:v>
                </c:pt>
                <c:pt idx="107">
                  <c:v>47.683</c:v>
                </c:pt>
                <c:pt idx="108">
                  <c:v>50.482999999999997</c:v>
                </c:pt>
                <c:pt idx="109">
                  <c:v>50.55</c:v>
                </c:pt>
                <c:pt idx="110">
                  <c:v>52.417000000000002</c:v>
                </c:pt>
                <c:pt idx="111">
                  <c:v>53.482999999999997</c:v>
                </c:pt>
                <c:pt idx="112">
                  <c:v>54.667000000000002</c:v>
                </c:pt>
                <c:pt idx="113">
                  <c:v>53.283000000000001</c:v>
                </c:pt>
                <c:pt idx="114">
                  <c:v>51.55</c:v>
                </c:pt>
                <c:pt idx="115">
                  <c:v>46.966999999999999</c:v>
                </c:pt>
                <c:pt idx="116">
                  <c:v>49.133000000000003</c:v>
                </c:pt>
                <c:pt idx="117">
                  <c:v>44.05</c:v>
                </c:pt>
                <c:pt idx="118">
                  <c:v>44.9</c:v>
                </c:pt>
                <c:pt idx="119">
                  <c:v>43.2</c:v>
                </c:pt>
                <c:pt idx="120">
                  <c:v>43.5</c:v>
                </c:pt>
                <c:pt idx="121">
                  <c:v>43.917000000000002</c:v>
                </c:pt>
                <c:pt idx="122">
                  <c:v>43</c:v>
                </c:pt>
                <c:pt idx="123">
                  <c:v>42.783000000000001</c:v>
                </c:pt>
                <c:pt idx="124">
                  <c:v>44.517000000000003</c:v>
                </c:pt>
                <c:pt idx="125">
                  <c:v>42.482999999999997</c:v>
                </c:pt>
                <c:pt idx="126">
                  <c:v>42.667000000000002</c:v>
                </c:pt>
                <c:pt idx="127">
                  <c:v>44.033000000000001</c:v>
                </c:pt>
                <c:pt idx="128">
                  <c:v>42.1</c:v>
                </c:pt>
                <c:pt idx="129">
                  <c:v>43.55</c:v>
                </c:pt>
                <c:pt idx="130">
                  <c:v>40.9</c:v>
                </c:pt>
                <c:pt idx="131">
                  <c:v>39.283000000000001</c:v>
                </c:pt>
                <c:pt idx="132">
                  <c:v>43.216999999999999</c:v>
                </c:pt>
                <c:pt idx="133">
                  <c:v>42.183</c:v>
                </c:pt>
                <c:pt idx="134">
                  <c:v>41.917000000000002</c:v>
                </c:pt>
                <c:pt idx="135">
                  <c:v>44.067</c:v>
                </c:pt>
                <c:pt idx="136">
                  <c:v>42.716999999999999</c:v>
                </c:pt>
                <c:pt idx="137">
                  <c:v>42.466999999999999</c:v>
                </c:pt>
                <c:pt idx="138">
                  <c:v>43.183</c:v>
                </c:pt>
                <c:pt idx="139">
                  <c:v>44.433</c:v>
                </c:pt>
                <c:pt idx="140">
                  <c:v>47.9</c:v>
                </c:pt>
                <c:pt idx="141">
                  <c:v>46.5</c:v>
                </c:pt>
                <c:pt idx="142">
                  <c:v>48.65</c:v>
                </c:pt>
                <c:pt idx="143">
                  <c:v>46.817</c:v>
                </c:pt>
                <c:pt idx="144">
                  <c:v>45.917000000000002</c:v>
                </c:pt>
                <c:pt idx="145">
                  <c:v>42.883000000000003</c:v>
                </c:pt>
                <c:pt idx="146">
                  <c:v>41.6</c:v>
                </c:pt>
                <c:pt idx="147">
                  <c:v>38.950000000000003</c:v>
                </c:pt>
                <c:pt idx="148">
                  <c:v>41.283000000000001</c:v>
                </c:pt>
                <c:pt idx="149">
                  <c:v>40.35</c:v>
                </c:pt>
                <c:pt idx="150">
                  <c:v>40.183</c:v>
                </c:pt>
                <c:pt idx="151">
                  <c:v>39.35</c:v>
                </c:pt>
                <c:pt idx="152">
                  <c:v>38.582999999999998</c:v>
                </c:pt>
                <c:pt idx="153">
                  <c:v>39.832999999999998</c:v>
                </c:pt>
                <c:pt idx="154">
                  <c:v>39.716999999999999</c:v>
                </c:pt>
                <c:pt idx="155">
                  <c:v>35.982999999999997</c:v>
                </c:pt>
                <c:pt idx="156">
                  <c:v>39.799999999999997</c:v>
                </c:pt>
                <c:pt idx="157">
                  <c:v>40.982999999999997</c:v>
                </c:pt>
                <c:pt idx="158">
                  <c:v>38.317</c:v>
                </c:pt>
                <c:pt idx="159">
                  <c:v>40.116999999999997</c:v>
                </c:pt>
                <c:pt idx="160">
                  <c:v>37.966999999999999</c:v>
                </c:pt>
                <c:pt idx="161">
                  <c:v>39.317</c:v>
                </c:pt>
                <c:pt idx="162">
                  <c:v>38.216999999999999</c:v>
                </c:pt>
                <c:pt idx="163">
                  <c:v>39.716999999999999</c:v>
                </c:pt>
                <c:pt idx="164">
                  <c:v>38.549999999999997</c:v>
                </c:pt>
                <c:pt idx="165">
                  <c:v>39.299999999999997</c:v>
                </c:pt>
                <c:pt idx="166">
                  <c:v>38.4</c:v>
                </c:pt>
                <c:pt idx="167">
                  <c:v>37.5</c:v>
                </c:pt>
                <c:pt idx="168">
                  <c:v>39.549999999999997</c:v>
                </c:pt>
                <c:pt idx="169">
                  <c:v>39.450000000000003</c:v>
                </c:pt>
                <c:pt idx="170">
                  <c:v>38.082999999999998</c:v>
                </c:pt>
                <c:pt idx="171">
                  <c:v>39.767000000000003</c:v>
                </c:pt>
                <c:pt idx="172">
                  <c:v>37</c:v>
                </c:pt>
                <c:pt idx="173">
                  <c:v>38.35</c:v>
                </c:pt>
                <c:pt idx="174">
                  <c:v>39.582999999999998</c:v>
                </c:pt>
                <c:pt idx="175">
                  <c:v>37.549999999999997</c:v>
                </c:pt>
                <c:pt idx="176">
                  <c:v>38.883000000000003</c:v>
                </c:pt>
                <c:pt idx="177">
                  <c:v>38.383000000000003</c:v>
                </c:pt>
                <c:pt idx="178">
                  <c:v>37.116999999999997</c:v>
                </c:pt>
                <c:pt idx="179">
                  <c:v>36.232999999999997</c:v>
                </c:pt>
                <c:pt idx="180">
                  <c:v>37.616999999999997</c:v>
                </c:pt>
                <c:pt idx="181">
                  <c:v>35.683</c:v>
                </c:pt>
                <c:pt idx="182">
                  <c:v>36.35</c:v>
                </c:pt>
                <c:pt idx="183">
                  <c:v>38.15</c:v>
                </c:pt>
                <c:pt idx="184">
                  <c:v>36.183</c:v>
                </c:pt>
                <c:pt idx="185">
                  <c:v>36.667000000000002</c:v>
                </c:pt>
                <c:pt idx="186">
                  <c:v>36.317</c:v>
                </c:pt>
                <c:pt idx="187">
                  <c:v>37.332999999999998</c:v>
                </c:pt>
                <c:pt idx="188">
                  <c:v>37.232999999999997</c:v>
                </c:pt>
                <c:pt idx="189">
                  <c:v>37.5</c:v>
                </c:pt>
                <c:pt idx="190">
                  <c:v>35.1</c:v>
                </c:pt>
                <c:pt idx="191">
                  <c:v>35.75</c:v>
                </c:pt>
                <c:pt idx="192">
                  <c:v>34.9</c:v>
                </c:pt>
                <c:pt idx="193">
                  <c:v>34.933</c:v>
                </c:pt>
                <c:pt idx="194">
                  <c:v>37.049999999999997</c:v>
                </c:pt>
                <c:pt idx="195">
                  <c:v>38.216999999999999</c:v>
                </c:pt>
                <c:pt idx="196">
                  <c:v>35.133000000000003</c:v>
                </c:pt>
                <c:pt idx="197">
                  <c:v>37.082999999999998</c:v>
                </c:pt>
                <c:pt idx="198">
                  <c:v>36.466999999999999</c:v>
                </c:pt>
                <c:pt idx="199">
                  <c:v>36.5</c:v>
                </c:pt>
                <c:pt idx="200">
                  <c:v>35.417000000000002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57.56322514483832</c:v>
                </c:pt>
                <c:pt idx="1">
                  <c:v>57.827644952919414</c:v>
                </c:pt>
                <c:pt idx="2">
                  <c:v>58.090890309731044</c:v>
                </c:pt>
                <c:pt idx="3">
                  <c:v>58.35268772681431</c:v>
                </c:pt>
                <c:pt idx="4">
                  <c:v>58.612727643201438</c:v>
                </c:pt>
                <c:pt idx="5">
                  <c:v>58.87066138181396</c:v>
                </c:pt>
                <c:pt idx="6">
                  <c:v>59.126098157382472</c:v>
                </c:pt>
                <c:pt idx="7">
                  <c:v>59.378602249702325</c:v>
                </c:pt>
                <c:pt idx="8">
                  <c:v>59.62769050870623</c:v>
                </c:pt>
                <c:pt idx="9">
                  <c:v>59.872830439294773</c:v>
                </c:pt>
                <c:pt idx="10">
                  <c:v>60.113439241749447</c:v>
                </c:pt>
                <c:pt idx="11">
                  <c:v>60.348884385200407</c:v>
                </c:pt>
                <c:pt idx="12">
                  <c:v>60.578486608056373</c:v>
                </c:pt>
                <c:pt idx="13">
                  <c:v>60.801526729849101</c:v>
                </c:pt>
                <c:pt idx="14">
                  <c:v>61.017258405789406</c:v>
                </c:pt>
                <c:pt idx="15">
                  <c:v>61.224930066746509</c:v>
                </c:pt>
                <c:pt idx="16">
                  <c:v>61.42382089722242</c:v>
                </c:pt>
                <c:pt idx="17">
                  <c:v>61.613297964109691</c:v>
                </c:pt>
                <c:pt idx="18">
                  <c:v>61.792904670261699</c:v>
                </c:pt>
                <c:pt idx="19">
                  <c:v>61.96249468223165</c:v>
                </c:pt>
                <c:pt idx="20">
                  <c:v>62.122430387824643</c:v>
                </c:pt>
                <c:pt idx="21">
                  <c:v>62.273870613070514</c:v>
                </c:pt>
                <c:pt idx="22">
                  <c:v>62.419178318669459</c:v>
                </c:pt>
                <c:pt idx="23">
                  <c:v>62.562484441903102</c:v>
                </c:pt>
                <c:pt idx="24">
                  <c:v>62.710447565963158</c:v>
                </c:pt>
                <c:pt idx="25">
                  <c:v>62.873248702467997</c:v>
                </c:pt>
                <c:pt idx="26">
                  <c:v>63.065853605383843</c:v>
                </c:pt>
                <c:pt idx="27">
                  <c:v>63.309558729180296</c:v>
                </c:pt>
                <c:pt idx="28">
                  <c:v>63.633808203999074</c:v>
                </c:pt>
                <c:pt idx="29">
                  <c:v>64.078225619834882</c:v>
                </c:pt>
                <c:pt idx="30">
                  <c:v>64.694745034988586</c:v>
                </c:pt>
                <c:pt idx="31">
                  <c:v>65.549651973233708</c:v>
                </c:pt>
                <c:pt idx="32">
                  <c:v>66.725262281784183</c:v>
                </c:pt>
                <c:pt idx="33">
                  <c:v>68.320883923411529</c:v>
                </c:pt>
                <c:pt idx="34">
                  <c:v>70.452637941298548</c:v>
                </c:pt>
                <c:pt idx="35">
                  <c:v>73.251677709623578</c:v>
                </c:pt>
                <c:pt idx="36">
                  <c:v>76.86035996762557</c:v>
                </c:pt>
                <c:pt idx="37">
                  <c:v>81.426005817770786</c:v>
                </c:pt>
                <c:pt idx="38">
                  <c:v>87.092058488001896</c:v>
                </c:pt>
                <c:pt idx="39">
                  <c:v>93.986701028950037</c:v>
                </c:pt>
                <c:pt idx="40">
                  <c:v>102.20933088128646</c:v>
                </c:pt>
                <c:pt idx="41">
                  <c:v>111.81567182128329</c:v>
                </c:pt>
                <c:pt idx="42">
                  <c:v>122.80269025425967</c:v>
                </c:pt>
                <c:pt idx="43">
                  <c:v>135.09479368649463</c:v>
                </c:pt>
                <c:pt idx="44">
                  <c:v>148.53282211244738</c:v>
                </c:pt>
                <c:pt idx="45">
                  <c:v>162.86631735266326</c:v>
                </c:pt>
                <c:pt idx="46">
                  <c:v>177.74469769025313</c:v>
                </c:pt>
                <c:pt idx="47">
                  <c:v>192.68767067203876</c:v>
                </c:pt>
                <c:pt idx="48">
                  <c:v>206.98438081138241</c:v>
                </c:pt>
                <c:pt idx="49">
                  <c:v>219.45077149119047</c:v>
                </c:pt>
                <c:pt idx="50">
                  <c:v>228.06589001702062</c:v>
                </c:pt>
                <c:pt idx="51">
                  <c:v>229.81520537825702</c:v>
                </c:pt>
                <c:pt idx="52">
                  <c:v>221.39280677836609</c:v>
                </c:pt>
                <c:pt idx="53">
                  <c:v>201.085643729086</c:v>
                </c:pt>
                <c:pt idx="54">
                  <c:v>170.85354108694972</c:v>
                </c:pt>
                <c:pt idx="55">
                  <c:v>136.56796329429454</c:v>
                </c:pt>
                <c:pt idx="56">
                  <c:v>105.46533055037514</c:v>
                </c:pt>
                <c:pt idx="57">
                  <c:v>82.56229662421616</c:v>
                </c:pt>
                <c:pt idx="58">
                  <c:v>68.889771055923262</c:v>
                </c:pt>
                <c:pt idx="59">
                  <c:v>62.477070133946555</c:v>
                </c:pt>
                <c:pt idx="60">
                  <c:v>60.540561479617168</c:v>
                </c:pt>
                <c:pt idx="61">
                  <c:v>61.00343529648098</c:v>
                </c:pt>
                <c:pt idx="62">
                  <c:v>62.827859692052591</c:v>
                </c:pt>
                <c:pt idx="63">
                  <c:v>65.696758168396443</c:v>
                </c:pt>
                <c:pt idx="64">
                  <c:v>69.632082595235516</c:v>
                </c:pt>
                <c:pt idx="65">
                  <c:v>74.763763841507497</c:v>
                </c:pt>
                <c:pt idx="66">
                  <c:v>81.22300497675316</c:v>
                </c:pt>
                <c:pt idx="67">
                  <c:v>89.091406363996128</c:v>
                </c:pt>
                <c:pt idx="68">
                  <c:v>98.367895382652151</c:v>
                </c:pt>
                <c:pt idx="69">
                  <c:v>108.94186207560746</c:v>
                </c:pt>
                <c:pt idx="70">
                  <c:v>120.569233123985</c:v>
                </c:pt>
                <c:pt idx="71">
                  <c:v>132.83886968805143</c:v>
                </c:pt>
                <c:pt idx="72">
                  <c:v>145.08622052859999</c:v>
                </c:pt>
                <c:pt idx="73">
                  <c:v>156.1819086604053</c:v>
                </c:pt>
                <c:pt idx="74">
                  <c:v>164.2062156723014</c:v>
                </c:pt>
                <c:pt idx="75">
                  <c:v>166.35374068707563</c:v>
                </c:pt>
                <c:pt idx="76">
                  <c:v>159.75785268106671</c:v>
                </c:pt>
                <c:pt idx="77">
                  <c:v>143.44757334814432</c:v>
                </c:pt>
                <c:pt idx="78">
                  <c:v>120.09712662368391</c:v>
                </c:pt>
                <c:pt idx="79">
                  <c:v>95.438361711367946</c:v>
                </c:pt>
                <c:pt idx="80">
                  <c:v>75.153053218306013</c:v>
                </c:pt>
                <c:pt idx="81">
                  <c:v>61.895471364868527</c:v>
                </c:pt>
                <c:pt idx="82">
                  <c:v>54.927373164246397</c:v>
                </c:pt>
                <c:pt idx="83">
                  <c:v>51.923909202144522</c:v>
                </c:pt>
                <c:pt idx="84">
                  <c:v>50.79836742305023</c:v>
                </c:pt>
                <c:pt idx="85">
                  <c:v>50.360014490631656</c:v>
                </c:pt>
                <c:pt idx="86">
                  <c:v>50.119211889983703</c:v>
                </c:pt>
                <c:pt idx="87">
                  <c:v>49.924045257528057</c:v>
                </c:pt>
                <c:pt idx="88">
                  <c:v>49.73811419540516</c:v>
                </c:pt>
                <c:pt idx="89">
                  <c:v>49.554552373397989</c:v>
                </c:pt>
                <c:pt idx="90">
                  <c:v>49.372284269756513</c:v>
                </c:pt>
                <c:pt idx="91">
                  <c:v>49.191122913392107</c:v>
                </c:pt>
                <c:pt idx="92">
                  <c:v>49.010998967176612</c:v>
                </c:pt>
                <c:pt idx="93">
                  <c:v>48.831878259015866</c:v>
                </c:pt>
                <c:pt idx="94">
                  <c:v>48.653784573395043</c:v>
                </c:pt>
                <c:pt idx="95">
                  <c:v>48.476873162631904</c:v>
                </c:pt>
                <c:pt idx="96">
                  <c:v>48.301590925110709</c:v>
                </c:pt>
                <c:pt idx="97">
                  <c:v>48.128997001300405</c:v>
                </c:pt>
                <c:pt idx="98">
                  <c:v>47.961353920493366</c:v>
                </c:pt>
                <c:pt idx="99">
                  <c:v>47.803123139111023</c:v>
                </c:pt>
                <c:pt idx="100">
                  <c:v>47.662474190818095</c:v>
                </c:pt>
                <c:pt idx="101">
                  <c:v>47.553289903419127</c:v>
                </c:pt>
                <c:pt idx="102">
                  <c:v>47.497367306623396</c:v>
                </c:pt>
                <c:pt idx="103">
                  <c:v>47.52605807105607</c:v>
                </c:pt>
                <c:pt idx="104">
                  <c:v>47.680023531188688</c:v>
                </c:pt>
                <c:pt idx="105">
                  <c:v>48.005241557804965</c:v>
                </c:pt>
                <c:pt idx="106">
                  <c:v>48.543105608370226</c:v>
                </c:pt>
                <c:pt idx="107">
                  <c:v>49.312793248501784</c:v>
                </c:pt>
                <c:pt idx="108">
                  <c:v>50.286080239380809</c:v>
                </c:pt>
                <c:pt idx="109">
                  <c:v>51.36032069049255</c:v>
                </c:pt>
                <c:pt idx="110">
                  <c:v>52.34506809618707</c:v>
                </c:pt>
                <c:pt idx="111">
                  <c:v>52.985863387463532</c:v>
                </c:pt>
                <c:pt idx="112">
                  <c:v>53.040457820127891</c:v>
                </c:pt>
                <c:pt idx="113">
                  <c:v>52.38814861107678</c:v>
                </c:pt>
                <c:pt idx="114">
                  <c:v>51.110569598902394</c:v>
                </c:pt>
                <c:pt idx="115">
                  <c:v>49.478226552995729</c:v>
                </c:pt>
                <c:pt idx="116">
                  <c:v>47.835560965216963</c:v>
                </c:pt>
                <c:pt idx="117">
                  <c:v>46.455138323592422</c:v>
                </c:pt>
                <c:pt idx="118">
                  <c:v>45.452704770670614</c:v>
                </c:pt>
                <c:pt idx="119">
                  <c:v>44.7990771046276</c:v>
                </c:pt>
                <c:pt idx="120">
                  <c:v>44.391848103756203</c:v>
                </c:pt>
                <c:pt idx="121">
                  <c:v>44.125523751461628</c:v>
                </c:pt>
                <c:pt idx="122">
                  <c:v>43.926222486934769</c:v>
                </c:pt>
                <c:pt idx="123">
                  <c:v>43.754042033337427</c:v>
                </c:pt>
                <c:pt idx="124">
                  <c:v>43.591602397911522</c:v>
                </c:pt>
                <c:pt idx="125">
                  <c:v>43.432680922269377</c:v>
                </c:pt>
                <c:pt idx="126">
                  <c:v>43.27544586631884</c:v>
                </c:pt>
                <c:pt idx="127">
                  <c:v>43.119478179785602</c:v>
                </c:pt>
                <c:pt idx="128">
                  <c:v>42.964742825913206</c:v>
                </c:pt>
                <c:pt idx="129">
                  <c:v>42.811331653061899</c:v>
                </c:pt>
                <c:pt idx="130">
                  <c:v>42.659552860717469</c:v>
                </c:pt>
                <c:pt idx="131">
                  <c:v>42.510509788380446</c:v>
                </c:pt>
                <c:pt idx="132">
                  <c:v>42.367962519150993</c:v>
                </c:pt>
                <c:pt idx="133">
                  <c:v>42.24315466395565</c:v>
                </c:pt>
                <c:pt idx="134">
                  <c:v>42.164685763249153</c:v>
                </c:pt>
                <c:pt idx="135">
                  <c:v>42.192927530634968</c:v>
                </c:pt>
                <c:pt idx="136">
                  <c:v>42.429631272200709</c:v>
                </c:pt>
                <c:pt idx="137">
                  <c:v>43.000245654412851</c:v>
                </c:pt>
                <c:pt idx="138">
                  <c:v>43.984963974905412</c:v>
                </c:pt>
                <c:pt idx="139">
                  <c:v>45.308610946282712</c:v>
                </c:pt>
                <c:pt idx="140">
                  <c:v>46.664930013602792</c:v>
                </c:pt>
                <c:pt idx="141">
                  <c:v>47.581484685989892</c:v>
                </c:pt>
                <c:pt idx="142">
                  <c:v>47.648166674598421</c:v>
                </c:pt>
                <c:pt idx="143">
                  <c:v>46.769984900667616</c:v>
                </c:pt>
                <c:pt idx="144">
                  <c:v>45.236602341794637</c:v>
                </c:pt>
                <c:pt idx="145">
                  <c:v>43.541469159156343</c:v>
                </c:pt>
                <c:pt idx="146">
                  <c:v>42.102634389017389</c:v>
                </c:pt>
                <c:pt idx="147">
                  <c:v>41.098267050900496</c:v>
                </c:pt>
                <c:pt idx="148">
                  <c:v>40.489397019270783</c:v>
                </c:pt>
                <c:pt idx="149">
                  <c:v>40.141814343460275</c:v>
                </c:pt>
                <c:pt idx="150">
                  <c:v>39.929582101147552</c:v>
                </c:pt>
                <c:pt idx="151">
                  <c:v>39.774140911721247</c:v>
                </c:pt>
                <c:pt idx="152">
                  <c:v>39.638335084664469</c:v>
                </c:pt>
                <c:pt idx="153">
                  <c:v>39.508165090701453</c:v>
                </c:pt>
                <c:pt idx="154">
                  <c:v>39.379297687587467</c:v>
                </c:pt>
                <c:pt idx="155">
                  <c:v>39.250580295216373</c:v>
                </c:pt>
                <c:pt idx="156">
                  <c:v>39.121710698500451</c:v>
                </c:pt>
                <c:pt idx="157">
                  <c:v>38.992578658462179</c:v>
                </c:pt>
                <c:pt idx="158">
                  <c:v>38.863115901716832</c:v>
                </c:pt>
                <c:pt idx="159">
                  <c:v>38.733268063758146</c:v>
                </c:pt>
                <c:pt idx="160">
                  <c:v>38.602990155129</c:v>
                </c:pt>
                <c:pt idx="161">
                  <c:v>38.472245644170371</c:v>
                </c:pt>
                <c:pt idx="162">
                  <c:v>38.341005915990436</c:v>
                </c:pt>
                <c:pt idx="163">
                  <c:v>38.209249697726712</c:v>
                </c:pt>
                <c:pt idx="164">
                  <c:v>38.076962429441373</c:v>
                </c:pt>
                <c:pt idx="165">
                  <c:v>37.944135601505671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57.563225123407918</c:v>
                </c:pt>
                <c:pt idx="1">
                  <c:v>57.827644903398934</c:v>
                </c:pt>
                <c:pt idx="2">
                  <c:v>58.090890197067317</c:v>
                </c:pt>
                <c:pt idx="3">
                  <c:v>58.35268747444993</c:v>
                </c:pt>
                <c:pt idx="4">
                  <c:v>58.612727086635452</c:v>
                </c:pt>
                <c:pt idx="5">
                  <c:v>58.870660173304856</c:v>
                </c:pt>
                <c:pt idx="6">
                  <c:v>59.126095573767081</c:v>
                </c:pt>
                <c:pt idx="7">
                  <c:v>59.378596811561295</c:v>
                </c:pt>
                <c:pt idx="8">
                  <c:v>59.627679238866577</c:v>
                </c:pt>
                <c:pt idx="9">
                  <c:v>59.872807444492757</c:v>
                </c:pt>
                <c:pt idx="10">
                  <c:v>60.113393047673952</c:v>
                </c:pt>
                <c:pt idx="11">
                  <c:v>60.348793018581837</c:v>
                </c:pt>
                <c:pt idx="12">
                  <c:v>60.578308684483112</c:v>
                </c:pt>
                <c:pt idx="13">
                  <c:v>60.801185596561957</c:v>
                </c:pt>
                <c:pt idx="14">
                  <c:v>61.016614445074921</c:v>
                </c:pt>
                <c:pt idx="15">
                  <c:v>61.223733217873004</c:v>
                </c:pt>
                <c:pt idx="16">
                  <c:v>61.421630797326749</c:v>
                </c:pt>
                <c:pt idx="17">
                  <c:v>61.609352181076972</c:v>
                </c:pt>
                <c:pt idx="18">
                  <c:v>61.785905490548025</c:v>
                </c:pt>
                <c:pt idx="19">
                  <c:v>61.95027089573221</c:v>
                </c:pt>
                <c:pt idx="20">
                  <c:v>62.101411533782716</c:v>
                </c:pt>
                <c:pt idx="21">
                  <c:v>62.238286431612913</c:v>
                </c:pt>
                <c:pt idx="22">
                  <c:v>62.359865359295313</c:v>
                </c:pt>
                <c:pt idx="23">
                  <c:v>62.465145443340013</c:v>
                </c:pt>
                <c:pt idx="24">
                  <c:v>62.553169260388756</c:v>
                </c:pt>
                <c:pt idx="25">
                  <c:v>62.6230440178226</c:v>
                </c:pt>
                <c:pt idx="26">
                  <c:v>62.67396131539391</c:v>
                </c:pt>
                <c:pt idx="27">
                  <c:v>62.705216879901251</c:v>
                </c:pt>
                <c:pt idx="28">
                  <c:v>62.716229582703619</c:v>
                </c:pt>
                <c:pt idx="29">
                  <c:v>62.706558997164024</c:v>
                </c:pt>
                <c:pt idx="30">
                  <c:v>62.675920738582228</c:v>
                </c:pt>
                <c:pt idx="31">
                  <c:v>62.624198859336083</c:v>
                </c:pt>
                <c:pt idx="32">
                  <c:v>62.551454650062823</c:v>
                </c:pt>
                <c:pt idx="33">
                  <c:v>62.457931322932325</c:v>
                </c:pt>
                <c:pt idx="34">
                  <c:v>62.344054220001333</c:v>
                </c:pt>
                <c:pt idx="35">
                  <c:v>62.210426388471483</c:v>
                </c:pt>
                <c:pt idx="36">
                  <c:v>62.057819581865878</c:v>
                </c:pt>
                <c:pt idx="37">
                  <c:v>61.887160965720902</c:v>
                </c:pt>
                <c:pt idx="38">
                  <c:v>61.6995160116238</c:v>
                </c:pt>
                <c:pt idx="39">
                  <c:v>61.49606823866494</c:v>
                </c:pt>
                <c:pt idx="40">
                  <c:v>61.278096593777853</c:v>
                </c:pt>
                <c:pt idx="41">
                  <c:v>61.046951343356355</c:v>
                </c:pt>
                <c:pt idx="42">
                  <c:v>60.804029374283395</c:v>
                </c:pt>
                <c:pt idx="43">
                  <c:v>60.55074977450559</c:v>
                </c:pt>
                <c:pt idx="44">
                  <c:v>60.288530487563293</c:v>
                </c:pt>
                <c:pt idx="45">
                  <c:v>60.01876672162706</c:v>
                </c:pt>
                <c:pt idx="46">
                  <c:v>59.74281165341116</c:v>
                </c:pt>
                <c:pt idx="47">
                  <c:v>59.461959813413564</c:v>
                </c:pt>
                <c:pt idx="48">
                  <c:v>59.177433383297185</c:v>
                </c:pt>
                <c:pt idx="49">
                  <c:v>58.890371489271018</c:v>
                </c:pt>
                <c:pt idx="50">
                  <c:v>58.601822445118266</c:v>
                </c:pt>
                <c:pt idx="51">
                  <c:v>58.312738790461097</c:v>
                </c:pt>
                <c:pt idx="52">
                  <c:v>58.023974886723309</c:v>
                </c:pt>
                <c:pt idx="53">
                  <c:v>57.736286775484601</c:v>
                </c:pt>
                <c:pt idx="54">
                  <c:v>57.450333970058615</c:v>
                </c:pt>
                <c:pt idx="55">
                  <c:v>57.166682838370654</c:v>
                </c:pt>
                <c:pt idx="56">
                  <c:v>56.885811239949462</c:v>
                </c:pt>
                <c:pt idx="57">
                  <c:v>56.608114098136973</c:v>
                </c:pt>
                <c:pt idx="58">
                  <c:v>56.333909616568143</c:v>
                </c:pt>
                <c:pt idx="59">
                  <c:v>56.06344588301512</c:v>
                </c:pt>
                <c:pt idx="60">
                  <c:v>55.796907640763372</c:v>
                </c:pt>
                <c:pt idx="61">
                  <c:v>55.534423045309794</c:v>
                </c:pt>
                <c:pt idx="62">
                  <c:v>55.27607026046342</c:v>
                </c:pt>
                <c:pt idx="63">
                  <c:v>55.021883781558913</c:v>
                </c:pt>
                <c:pt idx="64">
                  <c:v>54.771860403625318</c:v>
                </c:pt>
                <c:pt idx="65">
                  <c:v>54.525964778552257</c:v>
                </c:pt>
                <c:pt idx="66">
                  <c:v>54.284134527443108</c:v>
                </c:pt>
                <c:pt idx="67">
                  <c:v>54.046284892552144</c:v>
                </c:pt>
                <c:pt idx="68">
                  <c:v>53.812312927740685</c:v>
                </c:pt>
                <c:pt idx="69">
                  <c:v>53.582101237622688</c:v>
                </c:pt>
                <c:pt idx="70">
                  <c:v>53.355521283921128</c:v>
                </c:pt>
                <c:pt idx="71">
                  <c:v>53.132436283450048</c:v>
                </c:pt>
                <c:pt idx="72">
                  <c:v>52.912703725991413</c:v>
                </c:pt>
                <c:pt idx="73">
                  <c:v>52.696177542535388</c:v>
                </c:pt>
                <c:pt idx="74">
                  <c:v>52.482709955245902</c:v>
                </c:pt>
                <c:pt idx="75">
                  <c:v>52.27215304040125</c:v>
                </c:pt>
                <c:pt idx="76">
                  <c:v>52.064360034701124</c:v>
                </c:pt>
                <c:pt idx="77">
                  <c:v>51.859186413940535</c:v>
                </c:pt>
                <c:pt idx="78">
                  <c:v>51.656490771303822</c:v>
                </c:pt>
                <c:pt idx="79">
                  <c:v>51.456135520566349</c:v>
                </c:pt>
                <c:pt idx="80">
                  <c:v>51.257987447419609</c:v>
                </c:pt>
                <c:pt idx="81">
                  <c:v>51.061918130037228</c:v>
                </c:pt>
                <c:pt idx="82">
                  <c:v>50.867804247939809</c:v>
                </c:pt>
                <c:pt idx="83">
                  <c:v>50.675527796236267</c:v>
                </c:pt>
                <c:pt idx="84">
                  <c:v>50.484976220451692</c:v>
                </c:pt>
                <c:pt idx="85">
                  <c:v>50.296042485411625</c:v>
                </c:pt>
                <c:pt idx="86">
                  <c:v>50.108625090053664</c:v>
                </c:pt>
                <c:pt idx="87">
                  <c:v>49.922628038579759</c:v>
                </c:pt>
                <c:pt idx="88">
                  <c:v>49.737960777047427</c:v>
                </c:pt>
                <c:pt idx="89">
                  <c:v>49.554538103319075</c:v>
                </c:pt>
                <c:pt idx="90">
                  <c:v>49.372280057239109</c:v>
                </c:pt>
                <c:pt idx="91">
                  <c:v>49.191111796979122</c:v>
                </c:pt>
                <c:pt idx="92">
                  <c:v>49.010963466673445</c:v>
                </c:pt>
                <c:pt idx="93">
                  <c:v>48.831770059748706</c:v>
                </c:pt>
                <c:pt idx="94">
                  <c:v>48.653471281722929</c:v>
                </c:pt>
                <c:pt idx="95">
                  <c:v>48.476011415700775</c:v>
                </c:pt>
                <c:pt idx="96">
                  <c:v>48.299339193311063</c:v>
                </c:pt>
                <c:pt idx="97">
                  <c:v>48.123407673411954</c:v>
                </c:pt>
                <c:pt idx="98">
                  <c:v>47.948174130516122</c:v>
                </c:pt>
                <c:pt idx="99">
                  <c:v>47.773599954555046</c:v>
                </c:pt>
                <c:pt idx="100">
                  <c:v>47.599650563297132</c:v>
                </c:pt>
                <c:pt idx="101">
                  <c:v>47.426295328449662</c:v>
                </c:pt>
                <c:pt idx="102">
                  <c:v>47.253507516199413</c:v>
                </c:pt>
                <c:pt idx="103">
                  <c:v>47.081264242672148</c:v>
                </c:pt>
                <c:pt idx="104">
                  <c:v>46.909546444505139</c:v>
                </c:pt>
                <c:pt idx="105">
                  <c:v>46.738338864421713</c:v>
                </c:pt>
                <c:pt idx="106">
                  <c:v>46.56763005135975</c:v>
                </c:pt>
                <c:pt idx="107">
                  <c:v>46.397412374327672</c:v>
                </c:pt>
                <c:pt idx="108">
                  <c:v>46.227682048731282</c:v>
                </c:pt>
                <c:pt idx="109">
                  <c:v>46.058439173423025</c:v>
                </c:pt>
                <c:pt idx="110">
                  <c:v>45.889687776162084</c:v>
                </c:pt>
                <c:pt idx="111">
                  <c:v>45.721435864532992</c:v>
                </c:pt>
                <c:pt idx="112">
                  <c:v>45.55369547864688</c:v>
                </c:pt>
                <c:pt idx="113">
                  <c:v>45.38648274114199</c:v>
                </c:pt>
                <c:pt idx="114">
                  <c:v>45.219817899113124</c:v>
                </c:pt>
                <c:pt idx="115">
                  <c:v>45.0537253516448</c:v>
                </c:pt>
                <c:pt idx="116">
                  <c:v>44.888233655619409</c:v>
                </c:pt>
                <c:pt idx="117">
                  <c:v>44.72337550145194</c:v>
                </c:pt>
                <c:pt idx="118">
                  <c:v>44.559187649409601</c:v>
                </c:pt>
                <c:pt idx="119">
                  <c:v>44.395710816270615</c:v>
                </c:pt>
                <c:pt idx="120">
                  <c:v>44.232989501334117</c:v>
                </c:pt>
                <c:pt idx="121">
                  <c:v>44.071071740310401</c:v>
                </c:pt>
                <c:pt idx="122">
                  <c:v>43.910008775504998</c:v>
                </c:pt>
                <c:pt idx="123">
                  <c:v>43.74985463108689</c:v>
                </c:pt>
                <c:pt idx="124">
                  <c:v>43.590665583232841</c:v>
                </c:pt>
                <c:pt idx="125">
                  <c:v>43.432499516696744</c:v>
                </c:pt>
                <c:pt idx="126">
                  <c:v>43.275415161986231</c:v>
                </c:pt>
                <c:pt idx="127">
                  <c:v>43.119471210927493</c:v>
                </c:pt>
                <c:pt idx="128">
                  <c:v>42.964725313006788</c:v>
                </c:pt>
                <c:pt idx="129">
                  <c:v>42.811232960468232</c:v>
                </c:pt>
                <c:pt idx="130">
                  <c:v>42.659046276607903</c:v>
                </c:pt>
                <c:pt idx="131">
                  <c:v>42.508212728810676</c:v>
                </c:pt>
                <c:pt idx="132">
                  <c:v>42.358773795292691</c:v>
                </c:pt>
                <c:pt idx="133">
                  <c:v>42.210763621778547</c:v>
                </c:pt>
                <c:pt idx="134">
                  <c:v>42.064207710901137</c:v>
                </c:pt>
                <c:pt idx="135">
                  <c:v>41.919121692333349</c:v>
                </c:pt>
                <c:pt idx="136">
                  <c:v>41.775510224894788</c:v>
                </c:pt>
                <c:pt idx="137">
                  <c:v>41.633366082522954</c:v>
                </c:pt>
                <c:pt idx="138">
                  <c:v>41.492669473580264</c:v>
                </c:pt>
                <c:pt idx="139">
                  <c:v>41.353387637212819</c:v>
                </c:pt>
                <c:pt idx="140">
                  <c:v>41.215474751381706</c:v>
                </c:pt>
                <c:pt idx="141">
                  <c:v>41.078872175065356</c:v>
                </c:pt>
                <c:pt idx="142">
                  <c:v>40.943509032617925</c:v>
                </c:pt>
                <c:pt idx="143">
                  <c:v>40.809303132287958</c:v>
                </c:pt>
                <c:pt idx="144">
                  <c:v>40.676162194594738</c:v>
                </c:pt>
                <c:pt idx="145">
                  <c:v>40.543985350866166</c:v>
                </c:pt>
                <c:pt idx="146">
                  <c:v>40.412664858970189</c:v>
                </c:pt>
                <c:pt idx="147">
                  <c:v>40.282087973164721</c:v>
                </c:pt>
                <c:pt idx="148">
                  <c:v>40.152138898798739</c:v>
                </c:pt>
                <c:pt idx="149">
                  <c:v>40.022700760710251</c:v>
                </c:pt>
                <c:pt idx="150">
                  <c:v>39.893657516565845</c:v>
                </c:pt>
                <c:pt idx="151">
                  <c:v>39.764895752676551</c:v>
                </c:pt>
                <c:pt idx="152">
                  <c:v>39.636306309288905</c:v>
                </c:pt>
                <c:pt idx="153">
                  <c:v>39.507785694057702</c:v>
                </c:pt>
                <c:pt idx="154">
                  <c:v>39.37923725532346</c:v>
                </c:pt>
                <c:pt idx="155">
                  <c:v>39.250572099926117</c:v>
                </c:pt>
                <c:pt idx="156">
                  <c:v>39.121709752680474</c:v>
                </c:pt>
                <c:pt idx="157">
                  <c:v>38.992578565597448</c:v>
                </c:pt>
                <c:pt idx="158">
                  <c:v>38.863115893962245</c:v>
                </c:pt>
                <c:pt idx="159">
                  <c:v>38.733268063207575</c:v>
                </c:pt>
                <c:pt idx="160">
                  <c:v>38.602990155095767</c:v>
                </c:pt>
                <c:pt idx="161">
                  <c:v>38.472245644168666</c:v>
                </c:pt>
                <c:pt idx="162">
                  <c:v>38.341005915990365</c:v>
                </c:pt>
                <c:pt idx="163">
                  <c:v>38.209249697726712</c:v>
                </c:pt>
                <c:pt idx="164">
                  <c:v>38.076962429441373</c:v>
                </c:pt>
                <c:pt idx="165">
                  <c:v>37.944135601505671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62.533000000000001</c:v>
                </c:pt>
                <c:pt idx="1">
                  <c:v>64.55</c:v>
                </c:pt>
                <c:pt idx="2">
                  <c:v>63.667000000000002</c:v>
                </c:pt>
                <c:pt idx="3">
                  <c:v>60.8</c:v>
                </c:pt>
                <c:pt idx="4">
                  <c:v>62.2</c:v>
                </c:pt>
                <c:pt idx="5">
                  <c:v>63.65</c:v>
                </c:pt>
                <c:pt idx="6">
                  <c:v>62.85</c:v>
                </c:pt>
                <c:pt idx="7">
                  <c:v>63.633000000000003</c:v>
                </c:pt>
                <c:pt idx="8">
                  <c:v>62.366999999999997</c:v>
                </c:pt>
                <c:pt idx="9">
                  <c:v>64.25</c:v>
                </c:pt>
                <c:pt idx="10">
                  <c:v>64.400000000000006</c:v>
                </c:pt>
                <c:pt idx="11">
                  <c:v>64.900000000000006</c:v>
                </c:pt>
                <c:pt idx="12">
                  <c:v>67.367000000000004</c:v>
                </c:pt>
                <c:pt idx="13">
                  <c:v>64.167000000000002</c:v>
                </c:pt>
                <c:pt idx="14">
                  <c:v>67.466999999999999</c:v>
                </c:pt>
                <c:pt idx="15">
                  <c:v>63.317</c:v>
                </c:pt>
                <c:pt idx="16">
                  <c:v>64.95</c:v>
                </c:pt>
                <c:pt idx="17">
                  <c:v>66.617000000000004</c:v>
                </c:pt>
                <c:pt idx="18">
                  <c:v>67.117000000000004</c:v>
                </c:pt>
                <c:pt idx="19">
                  <c:v>67.716999999999999</c:v>
                </c:pt>
                <c:pt idx="20">
                  <c:v>65.816999999999993</c:v>
                </c:pt>
                <c:pt idx="21">
                  <c:v>68.316999999999993</c:v>
                </c:pt>
                <c:pt idx="22">
                  <c:v>69.367000000000004</c:v>
                </c:pt>
                <c:pt idx="23">
                  <c:v>70.55</c:v>
                </c:pt>
                <c:pt idx="24">
                  <c:v>69.5</c:v>
                </c:pt>
                <c:pt idx="25">
                  <c:v>69.75</c:v>
                </c:pt>
                <c:pt idx="26">
                  <c:v>71.283000000000001</c:v>
                </c:pt>
                <c:pt idx="27">
                  <c:v>71.2</c:v>
                </c:pt>
                <c:pt idx="28">
                  <c:v>72.617000000000004</c:v>
                </c:pt>
                <c:pt idx="29">
                  <c:v>72.332999999999998</c:v>
                </c:pt>
                <c:pt idx="30">
                  <c:v>72.617000000000004</c:v>
                </c:pt>
                <c:pt idx="31">
                  <c:v>74.816999999999993</c:v>
                </c:pt>
                <c:pt idx="32">
                  <c:v>73.7</c:v>
                </c:pt>
                <c:pt idx="33">
                  <c:v>77.05</c:v>
                </c:pt>
                <c:pt idx="34">
                  <c:v>78.650000000000006</c:v>
                </c:pt>
                <c:pt idx="35">
                  <c:v>79.617000000000004</c:v>
                </c:pt>
                <c:pt idx="36">
                  <c:v>80.832999999999998</c:v>
                </c:pt>
                <c:pt idx="37">
                  <c:v>84.433000000000007</c:v>
                </c:pt>
                <c:pt idx="38">
                  <c:v>88.95</c:v>
                </c:pt>
                <c:pt idx="39">
                  <c:v>93.917000000000002</c:v>
                </c:pt>
                <c:pt idx="40">
                  <c:v>100</c:v>
                </c:pt>
                <c:pt idx="41">
                  <c:v>113.133</c:v>
                </c:pt>
                <c:pt idx="42">
                  <c:v>124.983</c:v>
                </c:pt>
                <c:pt idx="43">
                  <c:v>144.233</c:v>
                </c:pt>
                <c:pt idx="44">
                  <c:v>160.43299999999999</c:v>
                </c:pt>
                <c:pt idx="45">
                  <c:v>177.68299999999999</c:v>
                </c:pt>
                <c:pt idx="46">
                  <c:v>192.88300000000001</c:v>
                </c:pt>
                <c:pt idx="47">
                  <c:v>207.21700000000001</c:v>
                </c:pt>
                <c:pt idx="48">
                  <c:v>219.983</c:v>
                </c:pt>
                <c:pt idx="49">
                  <c:v>227.28299999999999</c:v>
                </c:pt>
                <c:pt idx="50">
                  <c:v>231.21700000000001</c:v>
                </c:pt>
                <c:pt idx="51">
                  <c:v>233.05</c:v>
                </c:pt>
                <c:pt idx="52">
                  <c:v>227.88300000000001</c:v>
                </c:pt>
                <c:pt idx="53">
                  <c:v>211.85</c:v>
                </c:pt>
                <c:pt idx="54">
                  <c:v>185.21700000000001</c:v>
                </c:pt>
                <c:pt idx="55">
                  <c:v>143.96700000000001</c:v>
                </c:pt>
                <c:pt idx="56">
                  <c:v>101.3</c:v>
                </c:pt>
                <c:pt idx="57">
                  <c:v>75.5</c:v>
                </c:pt>
                <c:pt idx="58">
                  <c:v>67.382999999999996</c:v>
                </c:pt>
                <c:pt idx="59">
                  <c:v>68.117000000000004</c:v>
                </c:pt>
                <c:pt idx="60">
                  <c:v>67.5</c:v>
                </c:pt>
                <c:pt idx="61">
                  <c:v>65.766999999999996</c:v>
                </c:pt>
                <c:pt idx="62">
                  <c:v>71.117000000000004</c:v>
                </c:pt>
                <c:pt idx="63">
                  <c:v>71.882999999999996</c:v>
                </c:pt>
                <c:pt idx="64">
                  <c:v>75.867000000000004</c:v>
                </c:pt>
                <c:pt idx="65">
                  <c:v>80.8</c:v>
                </c:pt>
                <c:pt idx="66">
                  <c:v>89.766999999999996</c:v>
                </c:pt>
                <c:pt idx="67">
                  <c:v>99.25</c:v>
                </c:pt>
                <c:pt idx="68">
                  <c:v>109.43300000000001</c:v>
                </c:pt>
                <c:pt idx="69">
                  <c:v>127.267</c:v>
                </c:pt>
                <c:pt idx="70">
                  <c:v>137.03299999999999</c:v>
                </c:pt>
                <c:pt idx="71">
                  <c:v>149.13300000000001</c:v>
                </c:pt>
                <c:pt idx="72">
                  <c:v>159.86699999999999</c:v>
                </c:pt>
                <c:pt idx="73">
                  <c:v>167.333</c:v>
                </c:pt>
                <c:pt idx="74">
                  <c:v>169.3</c:v>
                </c:pt>
                <c:pt idx="75">
                  <c:v>169.53299999999999</c:v>
                </c:pt>
                <c:pt idx="76">
                  <c:v>160.25</c:v>
                </c:pt>
                <c:pt idx="77">
                  <c:v>142.667</c:v>
                </c:pt>
                <c:pt idx="78">
                  <c:v>110.85</c:v>
                </c:pt>
                <c:pt idx="79">
                  <c:v>79.566999999999993</c:v>
                </c:pt>
                <c:pt idx="80">
                  <c:v>62.732999999999997</c:v>
                </c:pt>
                <c:pt idx="81">
                  <c:v>56.633000000000003</c:v>
                </c:pt>
                <c:pt idx="82">
                  <c:v>54.65</c:v>
                </c:pt>
                <c:pt idx="83">
                  <c:v>54.982999999999997</c:v>
                </c:pt>
                <c:pt idx="84">
                  <c:v>57.3</c:v>
                </c:pt>
                <c:pt idx="85">
                  <c:v>53.95</c:v>
                </c:pt>
                <c:pt idx="86">
                  <c:v>54.667000000000002</c:v>
                </c:pt>
                <c:pt idx="87">
                  <c:v>54.482999999999997</c:v>
                </c:pt>
                <c:pt idx="88">
                  <c:v>52.95</c:v>
                </c:pt>
                <c:pt idx="89">
                  <c:v>54.933</c:v>
                </c:pt>
                <c:pt idx="90">
                  <c:v>52.3</c:v>
                </c:pt>
                <c:pt idx="91">
                  <c:v>54.883000000000003</c:v>
                </c:pt>
                <c:pt idx="92">
                  <c:v>51.4</c:v>
                </c:pt>
                <c:pt idx="93">
                  <c:v>53.716999999999999</c:v>
                </c:pt>
                <c:pt idx="94">
                  <c:v>52.1</c:v>
                </c:pt>
                <c:pt idx="95">
                  <c:v>52.683</c:v>
                </c:pt>
                <c:pt idx="96">
                  <c:v>53.1</c:v>
                </c:pt>
                <c:pt idx="97">
                  <c:v>51.3</c:v>
                </c:pt>
                <c:pt idx="98">
                  <c:v>50.433</c:v>
                </c:pt>
                <c:pt idx="99">
                  <c:v>52.55</c:v>
                </c:pt>
                <c:pt idx="100">
                  <c:v>49.65</c:v>
                </c:pt>
                <c:pt idx="101">
                  <c:v>50.883000000000003</c:v>
                </c:pt>
                <c:pt idx="102">
                  <c:v>51.05</c:v>
                </c:pt>
                <c:pt idx="103">
                  <c:v>50.716999999999999</c:v>
                </c:pt>
                <c:pt idx="104">
                  <c:v>50.966999999999999</c:v>
                </c:pt>
                <c:pt idx="105">
                  <c:v>52.667000000000002</c:v>
                </c:pt>
                <c:pt idx="106">
                  <c:v>53.25</c:v>
                </c:pt>
                <c:pt idx="107">
                  <c:v>53.517000000000003</c:v>
                </c:pt>
                <c:pt idx="108">
                  <c:v>55.95</c:v>
                </c:pt>
                <c:pt idx="109">
                  <c:v>59.116999999999997</c:v>
                </c:pt>
                <c:pt idx="110">
                  <c:v>61.267000000000003</c:v>
                </c:pt>
                <c:pt idx="111">
                  <c:v>59.5</c:v>
                </c:pt>
                <c:pt idx="112">
                  <c:v>61.25</c:v>
                </c:pt>
                <c:pt idx="113">
                  <c:v>59.616999999999997</c:v>
                </c:pt>
                <c:pt idx="114">
                  <c:v>55.667000000000002</c:v>
                </c:pt>
                <c:pt idx="115">
                  <c:v>52.417000000000002</c:v>
                </c:pt>
                <c:pt idx="116">
                  <c:v>49.332999999999998</c:v>
                </c:pt>
                <c:pt idx="117">
                  <c:v>46.716999999999999</c:v>
                </c:pt>
                <c:pt idx="118">
                  <c:v>45.383000000000003</c:v>
                </c:pt>
                <c:pt idx="119">
                  <c:v>48.817</c:v>
                </c:pt>
                <c:pt idx="120">
                  <c:v>45.183</c:v>
                </c:pt>
                <c:pt idx="121">
                  <c:v>47.883000000000003</c:v>
                </c:pt>
                <c:pt idx="122">
                  <c:v>45.917000000000002</c:v>
                </c:pt>
                <c:pt idx="123">
                  <c:v>45.55</c:v>
                </c:pt>
                <c:pt idx="124">
                  <c:v>46.067</c:v>
                </c:pt>
                <c:pt idx="125">
                  <c:v>44.716999999999999</c:v>
                </c:pt>
                <c:pt idx="126">
                  <c:v>42.433</c:v>
                </c:pt>
                <c:pt idx="127">
                  <c:v>43.9</c:v>
                </c:pt>
                <c:pt idx="128">
                  <c:v>45.283000000000001</c:v>
                </c:pt>
                <c:pt idx="129">
                  <c:v>45.567</c:v>
                </c:pt>
                <c:pt idx="130">
                  <c:v>42.7</c:v>
                </c:pt>
                <c:pt idx="131">
                  <c:v>42.05</c:v>
                </c:pt>
                <c:pt idx="132">
                  <c:v>46.866999999999997</c:v>
                </c:pt>
                <c:pt idx="133">
                  <c:v>45.9</c:v>
                </c:pt>
                <c:pt idx="134">
                  <c:v>42.9</c:v>
                </c:pt>
                <c:pt idx="135">
                  <c:v>46.817</c:v>
                </c:pt>
                <c:pt idx="136">
                  <c:v>46.133000000000003</c:v>
                </c:pt>
                <c:pt idx="137">
                  <c:v>46.466999999999999</c:v>
                </c:pt>
                <c:pt idx="138">
                  <c:v>47.9</c:v>
                </c:pt>
                <c:pt idx="139">
                  <c:v>51.366999999999997</c:v>
                </c:pt>
                <c:pt idx="140">
                  <c:v>50.267000000000003</c:v>
                </c:pt>
                <c:pt idx="141">
                  <c:v>50.5</c:v>
                </c:pt>
                <c:pt idx="142">
                  <c:v>47.5</c:v>
                </c:pt>
                <c:pt idx="143">
                  <c:v>49.232999999999997</c:v>
                </c:pt>
                <c:pt idx="144">
                  <c:v>45.732999999999997</c:v>
                </c:pt>
                <c:pt idx="145">
                  <c:v>42.567</c:v>
                </c:pt>
                <c:pt idx="146">
                  <c:v>43.283000000000001</c:v>
                </c:pt>
                <c:pt idx="147">
                  <c:v>45.216999999999999</c:v>
                </c:pt>
                <c:pt idx="148">
                  <c:v>44.05</c:v>
                </c:pt>
                <c:pt idx="149">
                  <c:v>41.683</c:v>
                </c:pt>
                <c:pt idx="150">
                  <c:v>41.933</c:v>
                </c:pt>
                <c:pt idx="151">
                  <c:v>43.732999999999997</c:v>
                </c:pt>
                <c:pt idx="152">
                  <c:v>42.683</c:v>
                </c:pt>
                <c:pt idx="153">
                  <c:v>41.783000000000001</c:v>
                </c:pt>
                <c:pt idx="154">
                  <c:v>41.332999999999998</c:v>
                </c:pt>
                <c:pt idx="155">
                  <c:v>42.183</c:v>
                </c:pt>
                <c:pt idx="156">
                  <c:v>41.95</c:v>
                </c:pt>
                <c:pt idx="157">
                  <c:v>43.216999999999999</c:v>
                </c:pt>
                <c:pt idx="158">
                  <c:v>43.582999999999998</c:v>
                </c:pt>
                <c:pt idx="159">
                  <c:v>43.667000000000002</c:v>
                </c:pt>
                <c:pt idx="160">
                  <c:v>46</c:v>
                </c:pt>
                <c:pt idx="161">
                  <c:v>43.732999999999997</c:v>
                </c:pt>
                <c:pt idx="162">
                  <c:v>43.267000000000003</c:v>
                </c:pt>
                <c:pt idx="163">
                  <c:v>43.232999999999997</c:v>
                </c:pt>
                <c:pt idx="164">
                  <c:v>41.267000000000003</c:v>
                </c:pt>
                <c:pt idx="165">
                  <c:v>42.25</c:v>
                </c:pt>
                <c:pt idx="166">
                  <c:v>40.417000000000002</c:v>
                </c:pt>
                <c:pt idx="167">
                  <c:v>42.35</c:v>
                </c:pt>
                <c:pt idx="168">
                  <c:v>43.1</c:v>
                </c:pt>
                <c:pt idx="169">
                  <c:v>39.982999999999997</c:v>
                </c:pt>
                <c:pt idx="170">
                  <c:v>44.466999999999999</c:v>
                </c:pt>
                <c:pt idx="171">
                  <c:v>39.332999999999998</c:v>
                </c:pt>
                <c:pt idx="172">
                  <c:v>39.667000000000002</c:v>
                </c:pt>
                <c:pt idx="173">
                  <c:v>41.982999999999997</c:v>
                </c:pt>
                <c:pt idx="174">
                  <c:v>39.667000000000002</c:v>
                </c:pt>
                <c:pt idx="175">
                  <c:v>41.082999999999998</c:v>
                </c:pt>
                <c:pt idx="176">
                  <c:v>38.817</c:v>
                </c:pt>
                <c:pt idx="177">
                  <c:v>41.2</c:v>
                </c:pt>
                <c:pt idx="178">
                  <c:v>38.35</c:v>
                </c:pt>
                <c:pt idx="179">
                  <c:v>38.317</c:v>
                </c:pt>
                <c:pt idx="180">
                  <c:v>38.75</c:v>
                </c:pt>
                <c:pt idx="181">
                  <c:v>39.716999999999999</c:v>
                </c:pt>
                <c:pt idx="182">
                  <c:v>39.533000000000001</c:v>
                </c:pt>
                <c:pt idx="183">
                  <c:v>39.049999999999997</c:v>
                </c:pt>
                <c:pt idx="184">
                  <c:v>40.533000000000001</c:v>
                </c:pt>
                <c:pt idx="185">
                  <c:v>39</c:v>
                </c:pt>
                <c:pt idx="186">
                  <c:v>39.116999999999997</c:v>
                </c:pt>
                <c:pt idx="187">
                  <c:v>40.133000000000003</c:v>
                </c:pt>
                <c:pt idx="188">
                  <c:v>40.1</c:v>
                </c:pt>
                <c:pt idx="189">
                  <c:v>40.950000000000003</c:v>
                </c:pt>
                <c:pt idx="190">
                  <c:v>38.317</c:v>
                </c:pt>
                <c:pt idx="191">
                  <c:v>37.332999999999998</c:v>
                </c:pt>
                <c:pt idx="192">
                  <c:v>39.332999999999998</c:v>
                </c:pt>
                <c:pt idx="193">
                  <c:v>40.667000000000002</c:v>
                </c:pt>
                <c:pt idx="194">
                  <c:v>42.4</c:v>
                </c:pt>
                <c:pt idx="195">
                  <c:v>38.317</c:v>
                </c:pt>
                <c:pt idx="196">
                  <c:v>40.317</c:v>
                </c:pt>
                <c:pt idx="197">
                  <c:v>37.917000000000002</c:v>
                </c:pt>
                <c:pt idx="198">
                  <c:v>39.783000000000001</c:v>
                </c:pt>
                <c:pt idx="199">
                  <c:v>35.832999999999998</c:v>
                </c:pt>
                <c:pt idx="200">
                  <c:v>39.116999999999997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61.124866608665926</c:v>
                </c:pt>
                <c:pt idx="1">
                  <c:v>61.557313850259568</c:v>
                </c:pt>
                <c:pt idx="2">
                  <c:v>61.988939309550098</c:v>
                </c:pt>
                <c:pt idx="3">
                  <c:v>62.419413434835676</c:v>
                </c:pt>
                <c:pt idx="4">
                  <c:v>62.848357494771406</c:v>
                </c:pt>
                <c:pt idx="5">
                  <c:v>63.275338865999984</c:v>
                </c:pt>
                <c:pt idx="6">
                  <c:v>63.699866248238699</c:v>
                </c:pt>
                <c:pt idx="7">
                  <c:v>64.121384917857611</c:v>
                </c:pt>
                <c:pt idx="8">
                  <c:v>64.539272177448765</c:v>
                </c:pt>
                <c:pt idx="9">
                  <c:v>64.952833227265756</c:v>
                </c:pt>
                <c:pt idx="10">
                  <c:v>65.361297788306857</c:v>
                </c:pt>
                <c:pt idx="11">
                  <c:v>65.763817968185606</c:v>
                </c:pt>
                <c:pt idx="12">
                  <c:v>66.159468114204103</c:v>
                </c:pt>
                <c:pt idx="13">
                  <c:v>66.547247795362026</c:v>
                </c:pt>
                <c:pt idx="14">
                  <c:v>66.926089672360092</c:v>
                </c:pt>
                <c:pt idx="15">
                  <c:v>67.294874957759731</c:v>
                </c:pt>
                <c:pt idx="16">
                  <c:v>67.652460576886313</c:v>
                </c:pt>
                <c:pt idx="17">
                  <c:v>67.997724185783568</c:v>
                </c:pt>
                <c:pt idx="18">
                  <c:v>68.329636078350759</c:v>
                </c:pt>
                <c:pt idx="19">
                  <c:v>68.647370906030076</c:v>
                </c:pt>
                <c:pt idx="20">
                  <c:v>68.950477165270641</c:v>
                </c:pt>
                <c:pt idx="21">
                  <c:v>69.239128561950452</c:v>
                </c:pt>
                <c:pt idx="22">
                  <c:v>69.514488357607462</c:v>
                </c:pt>
                <c:pt idx="23">
                  <c:v>69.779224949208754</c:v>
                </c:pt>
                <c:pt idx="24">
                  <c:v>70.038222969952344</c:v>
                </c:pt>
                <c:pt idx="25">
                  <c:v>70.299537148446717</c:v>
                </c:pt>
                <c:pt idx="26">
                  <c:v>70.575633275100117</c:v>
                </c:pt>
                <c:pt idx="27">
                  <c:v>70.884948450952308</c:v>
                </c:pt>
                <c:pt idx="28">
                  <c:v>71.253777508333201</c:v>
                </c:pt>
                <c:pt idx="29">
                  <c:v>71.718450503227871</c:v>
                </c:pt>
                <c:pt idx="30">
                  <c:v>72.32770508192354</c:v>
                </c:pt>
                <c:pt idx="31">
                  <c:v>73.145077348253864</c:v>
                </c:pt>
                <c:pt idx="32">
                  <c:v>74.25103945545213</c:v>
                </c:pt>
                <c:pt idx="33">
                  <c:v>75.744510455498826</c:v>
                </c:pt>
                <c:pt idx="34">
                  <c:v>77.743273715599685</c:v>
                </c:pt>
                <c:pt idx="35">
                  <c:v>80.38276978137597</c:v>
                </c:pt>
                <c:pt idx="36">
                  <c:v>83.812722158545355</c:v>
                </c:pt>
                <c:pt idx="37">
                  <c:v>88.191119898078881</c:v>
                </c:pt>
                <c:pt idx="38">
                  <c:v>93.675245541850614</c:v>
                </c:pt>
                <c:pt idx="39">
                  <c:v>100.40970999332332</c:v>
                </c:pt>
                <c:pt idx="40">
                  <c:v>108.51183089375613</c:v>
                </c:pt>
                <c:pt idx="41">
                  <c:v>118.05514073147661</c:v>
                </c:pt>
                <c:pt idx="42">
                  <c:v>129.05228503927262</c:v>
                </c:pt>
                <c:pt idx="43">
                  <c:v>141.43899793302012</c:v>
                </c:pt>
                <c:pt idx="44">
                  <c:v>155.06111774270866</c:v>
                </c:pt>
                <c:pt idx="45">
                  <c:v>169.66644256208559</c:v>
                </c:pt>
                <c:pt idx="46">
                  <c:v>184.90118769250122</c:v>
                </c:pt>
                <c:pt idx="47">
                  <c:v>200.3006215720186</c:v>
                </c:pt>
                <c:pt idx="48">
                  <c:v>215.22845106925274</c:v>
                </c:pt>
                <c:pt idx="49">
                  <c:v>228.65057286037245</c:v>
                </c:pt>
                <c:pt idx="50">
                  <c:v>238.62435432526397</c:v>
                </c:pt>
                <c:pt idx="51">
                  <c:v>241.74344232972697</c:v>
                </c:pt>
                <c:pt idx="52">
                  <c:v>233.57041288274502</c:v>
                </c:pt>
                <c:pt idx="53">
                  <c:v>211.17456449673344</c:v>
                </c:pt>
                <c:pt idx="54">
                  <c:v>176.6947719818051</c:v>
                </c:pt>
                <c:pt idx="55">
                  <c:v>138.10932149532982</c:v>
                </c:pt>
                <c:pt idx="56">
                  <c:v>105.02912532597861</c:v>
                </c:pt>
                <c:pt idx="57">
                  <c:v>82.996431552952458</c:v>
                </c:pt>
                <c:pt idx="58">
                  <c:v>71.662580749277268</c:v>
                </c:pt>
                <c:pt idx="59">
                  <c:v>67.438516093860869</c:v>
                </c:pt>
                <c:pt idx="60">
                  <c:v>66.868518837141821</c:v>
                </c:pt>
                <c:pt idx="61">
                  <c:v>68.026326147107071</c:v>
                </c:pt>
                <c:pt idx="62">
                  <c:v>70.241902603201936</c:v>
                </c:pt>
                <c:pt idx="63">
                  <c:v>73.449604401516851</c:v>
                </c:pt>
                <c:pt idx="64">
                  <c:v>77.780308359324906</c:v>
                </c:pt>
                <c:pt idx="65">
                  <c:v>83.394829009297325</c:v>
                </c:pt>
                <c:pt idx="66">
                  <c:v>90.420664595352633</c:v>
                </c:pt>
                <c:pt idx="67">
                  <c:v>98.916060135570433</c:v>
                </c:pt>
                <c:pt idx="68">
                  <c:v>108.84001711263262</c:v>
                </c:pt>
                <c:pt idx="69">
                  <c:v>120.02709591770358</c:v>
                </c:pt>
                <c:pt idx="70">
                  <c:v>132.16822005675365</c:v>
                </c:pt>
                <c:pt idx="71">
                  <c:v>144.78467428661128</c:v>
                </c:pt>
                <c:pt idx="72">
                  <c:v>157.13294215331507</c:v>
                </c:pt>
                <c:pt idx="73">
                  <c:v>167.9035188085804</c:v>
                </c:pt>
                <c:pt idx="74">
                  <c:v>174.68186972177517</c:v>
                </c:pt>
                <c:pt idx="75">
                  <c:v>173.78727806540076</c:v>
                </c:pt>
                <c:pt idx="76">
                  <c:v>161.81545897235634</c:v>
                </c:pt>
                <c:pt idx="77">
                  <c:v>138.96509843707494</c:v>
                </c:pt>
                <c:pt idx="78">
                  <c:v>110.91694791577949</c:v>
                </c:pt>
                <c:pt idx="79">
                  <c:v>85.881684625590992</c:v>
                </c:pt>
                <c:pt idx="80">
                  <c:v>69.081370285119618</c:v>
                </c:pt>
                <c:pt idx="81">
                  <c:v>60.460513000280997</c:v>
                </c:pt>
                <c:pt idx="82">
                  <c:v>56.986425765181458</c:v>
                </c:pt>
                <c:pt idx="83">
                  <c:v>55.785334412628863</c:v>
                </c:pt>
                <c:pt idx="84">
                  <c:v>55.316524105532231</c:v>
                </c:pt>
                <c:pt idx="85">
                  <c:v>55.023937197710794</c:v>
                </c:pt>
                <c:pt idx="86">
                  <c:v>54.764526594658861</c:v>
                </c:pt>
                <c:pt idx="87">
                  <c:v>54.51129954933441</c:v>
                </c:pt>
                <c:pt idx="88">
                  <c:v>54.260390348189148</c:v>
                </c:pt>
                <c:pt idx="89">
                  <c:v>54.011296080354619</c:v>
                </c:pt>
                <c:pt idx="90">
                  <c:v>53.763882808737257</c:v>
                </c:pt>
                <c:pt idx="91">
                  <c:v>53.518057981042084</c:v>
                </c:pt>
                <c:pt idx="92">
                  <c:v>53.27375343199332</c:v>
                </c:pt>
                <c:pt idx="93">
                  <c:v>53.030950429912714</c:v>
                </c:pt>
                <c:pt idx="94">
                  <c:v>52.789745548916166</c:v>
                </c:pt>
                <c:pt idx="95">
                  <c:v>52.550502374303953</c:v>
                </c:pt>
                <c:pt idx="96">
                  <c:v>52.314175479688153</c:v>
                </c:pt>
                <c:pt idx="97">
                  <c:v>52.082949657920878</c:v>
                </c:pt>
                <c:pt idx="98">
                  <c:v>51.861397141956786</c:v>
                </c:pt>
                <c:pt idx="99">
                  <c:v>51.658379253608786</c:v>
                </c:pt>
                <c:pt idx="100">
                  <c:v>51.48983221831346</c:v>
                </c:pt>
                <c:pt idx="101">
                  <c:v>51.382279864627698</c:v>
                </c:pt>
                <c:pt idx="102">
                  <c:v>51.376326648754471</c:v>
                </c:pt>
                <c:pt idx="103">
                  <c:v>51.528512994339046</c:v>
                </c:pt>
                <c:pt idx="104">
                  <c:v>51.908922072395114</c:v>
                </c:pt>
                <c:pt idx="105">
                  <c:v>52.591110378494896</c:v>
                </c:pt>
                <c:pt idx="106">
                  <c:v>53.630738563227816</c:v>
                </c:pt>
                <c:pt idx="107">
                  <c:v>55.030727380252308</c:v>
                </c:pt>
                <c:pt idx="108">
                  <c:v>56.696360409776716</c:v>
                </c:pt>
                <c:pt idx="109">
                  <c:v>58.39669238940575</c:v>
                </c:pt>
                <c:pt idx="110">
                  <c:v>59.76623643304552</c:v>
                </c:pt>
                <c:pt idx="111">
                  <c:v>60.38521389435958</c:v>
                </c:pt>
                <c:pt idx="112">
                  <c:v>59.941025082436099</c:v>
                </c:pt>
                <c:pt idx="113">
                  <c:v>58.400134623726643</c:v>
                </c:pt>
                <c:pt idx="114">
                  <c:v>56.070011859056109</c:v>
                </c:pt>
                <c:pt idx="115">
                  <c:v>53.480316192848775</c:v>
                </c:pt>
                <c:pt idx="116">
                  <c:v>51.145767250970927</c:v>
                </c:pt>
                <c:pt idx="117">
                  <c:v>49.366929806633848</c:v>
                </c:pt>
                <c:pt idx="118">
                  <c:v>48.182841058895988</c:v>
                </c:pt>
                <c:pt idx="119">
                  <c:v>47.460595961563683</c:v>
                </c:pt>
                <c:pt idx="120">
                  <c:v>47.022422817636944</c:v>
                </c:pt>
                <c:pt idx="121">
                  <c:v>46.727881013398815</c:v>
                </c:pt>
                <c:pt idx="122">
                  <c:v>46.494705275237877</c:v>
                </c:pt>
                <c:pt idx="123">
                  <c:v>46.28475977957109</c:v>
                </c:pt>
                <c:pt idx="124">
                  <c:v>46.083693556143182</c:v>
                </c:pt>
                <c:pt idx="125">
                  <c:v>45.887119416211938</c:v>
                </c:pt>
                <c:pt idx="126">
                  <c:v>45.694016178274438</c:v>
                </c:pt>
                <c:pt idx="127">
                  <c:v>45.504298413175029</c:v>
                </c:pt>
                <c:pt idx="128">
                  <c:v>45.318110979384741</c:v>
                </c:pt>
                <c:pt idx="129">
                  <c:v>45.135731540284439</c:v>
                </c:pt>
                <c:pt idx="130">
                  <c:v>44.957865193052086</c:v>
                </c:pt>
                <c:pt idx="131">
                  <c:v>44.786807234125362</c:v>
                </c:pt>
                <c:pt idx="132">
                  <c:v>44.629865633328571</c:v>
                </c:pt>
                <c:pt idx="133">
                  <c:v>44.507432677524399</c:v>
                </c:pt>
                <c:pt idx="134">
                  <c:v>44.467374819022346</c:v>
                </c:pt>
                <c:pt idx="135">
                  <c:v>44.601031736806895</c:v>
                </c:pt>
                <c:pt idx="136">
                  <c:v>45.041903609435501</c:v>
                </c:pt>
                <c:pt idx="137">
                  <c:v>45.916164086152129</c:v>
                </c:pt>
                <c:pt idx="138">
                  <c:v>47.231978824616007</c:v>
                </c:pt>
                <c:pt idx="139">
                  <c:v>48.760308251190033</c:v>
                </c:pt>
                <c:pt idx="140">
                  <c:v>50.028178426489376</c:v>
                </c:pt>
                <c:pt idx="141">
                  <c:v>50.511245698349576</c:v>
                </c:pt>
                <c:pt idx="142">
                  <c:v>49.941270239938412</c:v>
                </c:pt>
                <c:pt idx="143">
                  <c:v>48.490238039304039</c:v>
                </c:pt>
                <c:pt idx="144">
                  <c:v>46.66272037031451</c:v>
                </c:pt>
                <c:pt idx="145">
                  <c:v>44.986599579543267</c:v>
                </c:pt>
                <c:pt idx="146">
                  <c:v>43.757909357406618</c:v>
                </c:pt>
                <c:pt idx="147">
                  <c:v>42.998848029277767</c:v>
                </c:pt>
                <c:pt idx="148">
                  <c:v>42.577017513076008</c:v>
                </c:pt>
                <c:pt idx="149">
                  <c:v>42.340896023754937</c:v>
                </c:pt>
                <c:pt idx="150">
                  <c:v>42.186668341761575</c:v>
                </c:pt>
                <c:pt idx="151">
                  <c:v>42.062023049251245</c:v>
                </c:pt>
                <c:pt idx="152">
                  <c:v>41.946232900670715</c:v>
                </c:pt>
                <c:pt idx="153">
                  <c:v>41.832557849135718</c:v>
                </c:pt>
                <c:pt idx="154">
                  <c:v>41.719066215473973</c:v>
                </c:pt>
                <c:pt idx="155">
                  <c:v>41.605161212849353</c:v>
                </c:pt>
                <c:pt idx="156">
                  <c:v>41.490563258711425</c:v>
                </c:pt>
                <c:pt idx="157">
                  <c:v>41.375072125114549</c:v>
                </c:pt>
                <c:pt idx="158">
                  <c:v>41.258521699591647</c:v>
                </c:pt>
                <c:pt idx="159">
                  <c:v>41.140772480838045</c:v>
                </c:pt>
                <c:pt idx="160">
                  <c:v>41.021709773295633</c:v>
                </c:pt>
                <c:pt idx="161">
                  <c:v>40.90124232004051</c:v>
                </c:pt>
                <c:pt idx="162">
                  <c:v>40.779300737557648</c:v>
                </c:pt>
                <c:pt idx="163">
                  <c:v>40.655835756225926</c:v>
                </c:pt>
                <c:pt idx="164">
                  <c:v>40.530816336044893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61.124866600693103</c:v>
                </c:pt>
                <c:pt idx="1">
                  <c:v>61.55731383112677</c:v>
                </c:pt>
                <c:pt idx="2">
                  <c:v>61.988939264377805</c:v>
                </c:pt>
                <c:pt idx="3">
                  <c:v>62.419413329907222</c:v>
                </c:pt>
                <c:pt idx="4">
                  <c:v>62.848357254975426</c:v>
                </c:pt>
                <c:pt idx="5">
                  <c:v>63.275338326839552</c:v>
                </c:pt>
                <c:pt idx="6">
                  <c:v>63.699865055565134</c:v>
                </c:pt>
                <c:pt idx="7">
                  <c:v>64.121382322168643</c:v>
                </c:pt>
                <c:pt idx="8">
                  <c:v>64.539266619542914</c:v>
                </c:pt>
                <c:pt idx="9">
                  <c:v>64.952821518875297</c:v>
                </c:pt>
                <c:pt idx="10">
                  <c:v>65.361273521608922</c:v>
                </c:pt>
                <c:pt idx="11">
                  <c:v>65.763768485683954</c:v>
                </c:pt>
                <c:pt idx="12">
                  <c:v>66.159368843731883</c:v>
                </c:pt>
                <c:pt idx="13">
                  <c:v>66.54705185856514</c:v>
                </c:pt>
                <c:pt idx="14">
                  <c:v>66.925709185733609</c:v>
                </c:pt>
                <c:pt idx="15">
                  <c:v>67.294148031654487</c:v>
                </c:pt>
                <c:pt idx="16">
                  <c:v>67.651094205966004</c:v>
                </c:pt>
                <c:pt idx="17">
                  <c:v>67.995197365048398</c:v>
                </c:pt>
                <c:pt idx="18">
                  <c:v>68.325038726639633</c:v>
                </c:pt>
                <c:pt idx="19">
                  <c:v>68.639141499745122</c:v>
                </c:pt>
                <c:pt idx="20">
                  <c:v>68.935984216591962</c:v>
                </c:pt>
                <c:pt idx="21">
                  <c:v>69.214017072036754</c:v>
                </c:pt>
                <c:pt idx="22">
                  <c:v>69.47168126975032</c:v>
                </c:pt>
                <c:pt idx="23">
                  <c:v>69.707431244681871</c:v>
                </c:pt>
                <c:pt idx="24">
                  <c:v>69.919759481068724</c:v>
                </c:pt>
                <c:pt idx="25">
                  <c:v>70.107223480607288</c:v>
                </c:pt>
                <c:pt idx="26">
                  <c:v>70.26847426511867</c:v>
                </c:pt>
                <c:pt idx="27">
                  <c:v>70.402285633502984</c:v>
                </c:pt>
                <c:pt idx="28">
                  <c:v>70.507583247350723</c:v>
                </c:pt>
                <c:pt idx="29">
                  <c:v>70.583472507625885</c:v>
                </c:pt>
                <c:pt idx="30">
                  <c:v>70.629264120316535</c:v>
                </c:pt>
                <c:pt idx="31">
                  <c:v>70.644496243778647</c:v>
                </c:pt>
                <c:pt idx="32">
                  <c:v>70.628952172854937</c:v>
                </c:pt>
                <c:pt idx="33">
                  <c:v>70.582672647630886</c:v>
                </c:pt>
                <c:pt idx="34">
                  <c:v>70.505962074485566</c:v>
                </c:pt>
                <c:pt idx="35">
                  <c:v>70.399388203825978</c:v>
                </c:pt>
                <c:pt idx="36">
                  <c:v>70.263775106309481</c:v>
                </c:pt>
                <c:pt idx="37">
                  <c:v>70.100189606419988</c:v>
                </c:pt>
                <c:pt idx="38">
                  <c:v>69.90992164523233</c:v>
                </c:pt>
                <c:pt idx="39">
                  <c:v>69.694459329211341</c:v>
                </c:pt>
                <c:pt idx="40">
                  <c:v>69.455459657585791</c:v>
                </c:pt>
                <c:pt idx="41">
                  <c:v>69.194716090690648</c:v>
                </c:pt>
                <c:pt idx="42">
                  <c:v>68.914124215656997</c:v>
                </c:pt>
                <c:pt idx="43">
                  <c:v>68.615646781197469</c:v>
                </c:pt>
                <c:pt idx="44">
                  <c:v>68.301279314336924</c:v>
                </c:pt>
                <c:pt idx="45">
                  <c:v>67.973017409189652</c:v>
                </c:pt>
                <c:pt idx="46">
                  <c:v>67.632826606102682</c:v>
                </c:pt>
                <c:pt idx="47">
                  <c:v>67.282615575892251</c:v>
                </c:pt>
                <c:pt idx="48">
                  <c:v>66.924213106112688</c:v>
                </c:pt>
                <c:pt idx="49">
                  <c:v>66.559349170570968</c:v>
                </c:pt>
                <c:pt idx="50">
                  <c:v>66.189640163211294</c:v>
                </c:pt>
                <c:pt idx="51">
                  <c:v>65.816578203154165</c:v>
                </c:pt>
                <c:pt idx="52">
                  <c:v>65.441524275462896</c:v>
                </c:pt>
                <c:pt idx="53">
                  <c:v>65.065704864944067</c:v>
                </c:pt>
                <c:pt idx="54">
                  <c:v>64.690211667732143</c:v>
                </c:pt>
                <c:pt idx="55">
                  <c:v>64.316003924947836</c:v>
                </c:pt>
                <c:pt idx="56">
                  <c:v>63.943912910128354</c:v>
                </c:pt>
                <c:pt idx="57">
                  <c:v>63.574648112270992</c:v>
                </c:pt>
                <c:pt idx="58">
                  <c:v>63.208804683794938</c:v>
                </c:pt>
                <c:pt idx="59">
                  <c:v>62.846871762285183</c:v>
                </c:pt>
                <c:pt idx="60">
                  <c:v>62.489241321839152</c:v>
                </c:pt>
                <c:pt idx="61">
                  <c:v>62.136217260216135</c:v>
                </c:pt>
                <c:pt idx="62">
                  <c:v>61.788024478615675</c:v>
                </c:pt>
                <c:pt idx="63">
                  <c:v>61.444817759410391</c:v>
                </c:pt>
                <c:pt idx="64">
                  <c:v>61.106690291882693</c:v>
                </c:pt>
                <c:pt idx="65">
                  <c:v>60.773681735952351</c:v>
                </c:pt>
                <c:pt idx="66">
                  <c:v>60.445785748529559</c:v>
                </c:pt>
                <c:pt idx="67">
                  <c:v>60.122956926385342</c:v>
                </c:pt>
                <c:pt idx="68">
                  <c:v>59.805117143482285</c:v>
                </c:pt>
                <c:pt idx="69">
                  <c:v>59.492161279933285</c:v>
                </c:pt>
                <c:pt idx="70">
                  <c:v>59.183962354651968</c:v>
                </c:pt>
                <c:pt idx="71">
                  <c:v>58.88037608487712</c:v>
                </c:pt>
                <c:pt idx="72">
                  <c:v>58.581244903660526</c:v>
                </c:pt>
                <c:pt idx="73">
                  <c:v>58.286401471645725</c:v>
                </c:pt>
                <c:pt idx="74">
                  <c:v>57.995671722537388</c:v>
                </c:pt>
                <c:pt idx="75">
                  <c:v>57.708877483017822</c:v>
                </c:pt>
                <c:pt idx="76">
                  <c:v>57.425838707901555</c:v>
                </c:pt>
                <c:pt idx="77">
                  <c:v>57.146375370364147</c:v>
                </c:pt>
                <c:pt idx="78">
                  <c:v>56.870309045417663</c:v>
                </c:pt>
                <c:pt idx="79">
                  <c:v>56.597464222659582</c:v>
                </c:pt>
                <c:pt idx="80">
                  <c:v>56.327669381876674</c:v>
                </c:pt>
                <c:pt idx="81">
                  <c:v>56.060757862484756</c:v>
                </c:pt>
                <c:pt idx="82">
                  <c:v>55.796568555136439</c:v>
                </c:pt>
                <c:pt idx="83">
                  <c:v>55.534946441217151</c:v>
                </c:pt>
                <c:pt idx="84">
                  <c:v>55.275743003429703</c:v>
                </c:pt>
                <c:pt idx="85">
                  <c:v>55.018816528283217</c:v>
                </c:pt>
                <c:pt idx="86">
                  <c:v>54.764032319076797</c:v>
                </c:pt>
                <c:pt idx="87">
                  <c:v>54.511262835917023</c:v>
                </c:pt>
                <c:pt idx="88">
                  <c:v>54.260387777436861</c:v>
                </c:pt>
                <c:pt idx="89">
                  <c:v>54.011294117190587</c:v>
                </c:pt>
                <c:pt idx="90">
                  <c:v>53.763876106178415</c:v>
                </c:pt>
                <c:pt idx="91">
                  <c:v>53.518035251597134</c:v>
                </c:pt>
                <c:pt idx="92">
                  <c:v>53.273680280706124</c:v>
                </c:pt>
                <c:pt idx="93">
                  <c:v>53.030727097628919</c:v>
                </c:pt>
                <c:pt idx="94">
                  <c:v>52.789098739962064</c:v>
                </c:pt>
                <c:pt idx="95">
                  <c:v>52.548725341221861</c:v>
                </c:pt>
                <c:pt idx="96">
                  <c:v>52.309544104406299</c:v>
                </c:pt>
                <c:pt idx="97">
                  <c:v>52.071499291268452</c:v>
                </c:pt>
                <c:pt idx="98">
                  <c:v>51.83454223126985</c:v>
                </c:pt>
                <c:pt idx="99">
                  <c:v>51.5986313535888</c:v>
                </c:pt>
                <c:pt idx="100">
                  <c:v>51.363732244980021</c:v>
                </c:pt>
                <c:pt idx="101">
                  <c:v>51.129817735696861</c:v>
                </c:pt>
                <c:pt idx="102">
                  <c:v>50.896868015073636</c:v>
                </c:pt>
                <c:pt idx="103">
                  <c:v>50.664870777700337</c:v>
                </c:pt>
                <c:pt idx="104">
                  <c:v>50.433821400379912</c:v>
                </c:pt>
                <c:pt idx="105">
                  <c:v>50.20372314921368</c:v>
                </c:pt>
                <c:pt idx="106">
                  <c:v>49.974587415186129</c:v>
                </c:pt>
                <c:pt idx="107">
                  <c:v>49.746433975490184</c:v>
                </c:pt>
                <c:pt idx="108">
                  <c:v>49.519291276519304</c:v>
                </c:pt>
                <c:pt idx="109">
                  <c:v>49.293196732930987</c:v>
                </c:pt>
                <c:pt idx="110">
                  <c:v>49.068197035433734</c:v>
                </c:pt>
                <c:pt idx="111">
                  <c:v>48.844348457953664</c:v>
                </c:pt>
                <c:pt idx="112">
                  <c:v>48.621717152588786</c:v>
                </c:pt>
                <c:pt idx="113">
                  <c:v>48.400379418269054</c:v>
                </c:pt>
                <c:pt idx="114">
                  <c:v>48.180421926331135</c:v>
                </c:pt>
                <c:pt idx="115">
                  <c:v>47.961941883339001</c:v>
                </c:pt>
                <c:pt idx="116">
                  <c:v>47.745047108512665</c:v>
                </c:pt>
                <c:pt idx="117">
                  <c:v>47.529856000181979</c:v>
                </c:pt>
                <c:pt idx="118">
                  <c:v>47.316497362917225</c:v>
                </c:pt>
                <c:pt idx="119">
                  <c:v>47.105110064607317</c:v>
                </c:pt>
                <c:pt idx="120">
                  <c:v>46.895842491012431</c:v>
                </c:pt>
                <c:pt idx="121">
                  <c:v>46.688851764515384</c:v>
                </c:pt>
                <c:pt idx="122">
                  <c:v>46.484302694280707</c:v>
                </c:pt>
                <c:pt idx="123">
                  <c:v>46.282366427180513</c:v>
                </c:pt>
                <c:pt idx="124">
                  <c:v>46.083218773048124</c:v>
                </c:pt>
                <c:pt idx="125">
                  <c:v>45.88703818443912</c:v>
                </c:pt>
                <c:pt idx="126">
                  <c:v>45.694003380415189</c:v>
                </c:pt>
                <c:pt idx="127">
                  <c:v>45.504290616102679</c:v>
                </c:pt>
                <c:pt idx="128">
                  <c:v>45.318070614924117</c:v>
                </c:pt>
                <c:pt idx="129">
                  <c:v>45.135505198229012</c:v>
                </c:pt>
                <c:pt idx="130">
                  <c:v>44.956743667038339</c:v>
                </c:pt>
                <c:pt idx="131">
                  <c:v>44.781919011914667</c:v>
                </c:pt>
                <c:pt idx="132">
                  <c:v>44.611144048374669</c:v>
                </c:pt>
                <c:pt idx="133">
                  <c:v>44.444507595256354</c:v>
                </c:pt>
                <c:pt idx="134">
                  <c:v>44.282070830274876</c:v>
                </c:pt>
                <c:pt idx="135">
                  <c:v>44.12386396876613</c:v>
                </c:pt>
                <c:pt idx="136">
                  <c:v>43.969883416506065</c:v>
                </c:pt>
                <c:pt idx="137">
                  <c:v>43.820089543961146</c:v>
                </c:pt>
                <c:pt idx="138">
                  <c:v>43.674405216331813</c:v>
                </c:pt>
                <c:pt idx="139">
                  <c:v>43.532715190977314</c:v>
                </c:pt>
                <c:pt idx="140">
                  <c:v>43.394866461807453</c:v>
                </c:pt>
                <c:pt idx="141">
                  <c:v>43.260669590493706</c:v>
                </c:pt>
                <c:pt idx="142">
                  <c:v>43.129901019269894</c:v>
                </c:pt>
                <c:pt idx="143">
                  <c:v>43.00230631276844</c:v>
                </c:pt>
                <c:pt idx="144">
                  <c:v>42.877604230296946</c:v>
                </c:pt>
                <c:pt idx="145">
                  <c:v>42.755491488787527</c:v>
                </c:pt>
                <c:pt idx="146">
                  <c:v>42.635648043592148</c:v>
                </c:pt>
                <c:pt idx="147">
                  <c:v>42.517742691878759</c:v>
                </c:pt>
                <c:pt idx="148">
                  <c:v>42.401438793147079</c:v>
                </c:pt>
                <c:pt idx="149">
                  <c:v>42.286399903720103</c:v>
                </c:pt>
                <c:pt idx="150">
                  <c:v>42.172295136227532</c:v>
                </c:pt>
                <c:pt idx="151">
                  <c:v>42.058804079324275</c:v>
                </c:pt>
                <c:pt idx="152">
                  <c:v>41.945621144679137</c:v>
                </c:pt>
                <c:pt idx="153">
                  <c:v>41.8324592447035</c:v>
                </c:pt>
                <c:pt idx="154">
                  <c:v>41.719052742565381</c:v>
                </c:pt>
                <c:pt idx="155">
                  <c:v>41.605159652975779</c:v>
                </c:pt>
                <c:pt idx="156">
                  <c:v>41.490563105736683</c:v>
                </c:pt>
                <c:pt idx="157">
                  <c:v>41.375072112411409</c:v>
                </c:pt>
                <c:pt idx="158">
                  <c:v>41.258521698698672</c:v>
                </c:pt>
                <c:pt idx="159">
                  <c:v>41.140772480784918</c:v>
                </c:pt>
                <c:pt idx="160">
                  <c:v>41.021709773292962</c:v>
                </c:pt>
                <c:pt idx="161">
                  <c:v>40.901242320040396</c:v>
                </c:pt>
                <c:pt idx="162">
                  <c:v>40.779300737557641</c:v>
                </c:pt>
                <c:pt idx="163">
                  <c:v>40.655835756225926</c:v>
                </c:pt>
                <c:pt idx="164">
                  <c:v>40.530816336044893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66.966999999999999</c:v>
                </c:pt>
                <c:pt idx="1">
                  <c:v>65.316999999999993</c:v>
                </c:pt>
                <c:pt idx="2">
                  <c:v>66.233000000000004</c:v>
                </c:pt>
                <c:pt idx="3">
                  <c:v>65.082999999999998</c:v>
                </c:pt>
                <c:pt idx="4">
                  <c:v>64.316999999999993</c:v>
                </c:pt>
                <c:pt idx="5">
                  <c:v>63.433</c:v>
                </c:pt>
                <c:pt idx="6">
                  <c:v>63.567</c:v>
                </c:pt>
                <c:pt idx="7">
                  <c:v>65.417000000000002</c:v>
                </c:pt>
                <c:pt idx="8">
                  <c:v>65.05</c:v>
                </c:pt>
                <c:pt idx="9">
                  <c:v>65.582999999999998</c:v>
                </c:pt>
                <c:pt idx="10">
                  <c:v>66</c:v>
                </c:pt>
                <c:pt idx="11">
                  <c:v>64.132999999999996</c:v>
                </c:pt>
                <c:pt idx="12">
                  <c:v>66.466999999999999</c:v>
                </c:pt>
                <c:pt idx="13">
                  <c:v>64.900000000000006</c:v>
                </c:pt>
                <c:pt idx="14">
                  <c:v>66.382999999999996</c:v>
                </c:pt>
                <c:pt idx="15">
                  <c:v>68.167000000000002</c:v>
                </c:pt>
                <c:pt idx="16">
                  <c:v>66.349999999999994</c:v>
                </c:pt>
                <c:pt idx="17">
                  <c:v>67.05</c:v>
                </c:pt>
                <c:pt idx="18">
                  <c:v>67.099999999999994</c:v>
                </c:pt>
                <c:pt idx="19">
                  <c:v>67.25</c:v>
                </c:pt>
                <c:pt idx="20">
                  <c:v>68.332999999999998</c:v>
                </c:pt>
                <c:pt idx="21">
                  <c:v>68.367000000000004</c:v>
                </c:pt>
                <c:pt idx="22">
                  <c:v>67.316999999999993</c:v>
                </c:pt>
                <c:pt idx="23">
                  <c:v>69.016999999999996</c:v>
                </c:pt>
                <c:pt idx="24">
                  <c:v>67.966999999999999</c:v>
                </c:pt>
                <c:pt idx="25">
                  <c:v>70.733000000000004</c:v>
                </c:pt>
                <c:pt idx="26">
                  <c:v>70.332999999999998</c:v>
                </c:pt>
                <c:pt idx="27">
                  <c:v>69.716999999999999</c:v>
                </c:pt>
                <c:pt idx="28">
                  <c:v>71.917000000000002</c:v>
                </c:pt>
                <c:pt idx="29">
                  <c:v>71.683000000000007</c:v>
                </c:pt>
                <c:pt idx="30">
                  <c:v>74.25</c:v>
                </c:pt>
                <c:pt idx="31">
                  <c:v>73.933000000000007</c:v>
                </c:pt>
                <c:pt idx="32">
                  <c:v>76.8</c:v>
                </c:pt>
                <c:pt idx="33">
                  <c:v>77.882999999999996</c:v>
                </c:pt>
                <c:pt idx="34">
                  <c:v>78.832999999999998</c:v>
                </c:pt>
                <c:pt idx="35">
                  <c:v>81.433000000000007</c:v>
                </c:pt>
                <c:pt idx="36">
                  <c:v>83.683000000000007</c:v>
                </c:pt>
                <c:pt idx="37">
                  <c:v>86.867000000000004</c:v>
                </c:pt>
                <c:pt idx="38">
                  <c:v>90.316999999999993</c:v>
                </c:pt>
                <c:pt idx="39">
                  <c:v>94.933000000000007</c:v>
                </c:pt>
                <c:pt idx="40">
                  <c:v>99.617000000000004</c:v>
                </c:pt>
                <c:pt idx="41">
                  <c:v>111.617</c:v>
                </c:pt>
                <c:pt idx="42">
                  <c:v>125.733</c:v>
                </c:pt>
                <c:pt idx="43">
                  <c:v>144.21700000000001</c:v>
                </c:pt>
                <c:pt idx="44">
                  <c:v>163.017</c:v>
                </c:pt>
                <c:pt idx="45">
                  <c:v>181.167</c:v>
                </c:pt>
                <c:pt idx="46">
                  <c:v>197.96700000000001</c:v>
                </c:pt>
                <c:pt idx="47">
                  <c:v>211.61699999999999</c:v>
                </c:pt>
                <c:pt idx="48">
                  <c:v>222.36699999999999</c:v>
                </c:pt>
                <c:pt idx="49">
                  <c:v>230.55</c:v>
                </c:pt>
                <c:pt idx="50">
                  <c:v>235.767</c:v>
                </c:pt>
                <c:pt idx="51">
                  <c:v>235.96700000000001</c:v>
                </c:pt>
                <c:pt idx="52">
                  <c:v>229.667</c:v>
                </c:pt>
                <c:pt idx="53">
                  <c:v>211.7</c:v>
                </c:pt>
                <c:pt idx="54">
                  <c:v>176.88300000000001</c:v>
                </c:pt>
                <c:pt idx="55">
                  <c:v>125.7</c:v>
                </c:pt>
                <c:pt idx="56">
                  <c:v>90.05</c:v>
                </c:pt>
                <c:pt idx="57">
                  <c:v>80.2</c:v>
                </c:pt>
                <c:pt idx="58">
                  <c:v>76.316999999999993</c:v>
                </c:pt>
                <c:pt idx="59">
                  <c:v>78.8</c:v>
                </c:pt>
                <c:pt idx="60">
                  <c:v>80.466999999999999</c:v>
                </c:pt>
                <c:pt idx="61">
                  <c:v>79.566999999999993</c:v>
                </c:pt>
                <c:pt idx="62">
                  <c:v>79.533000000000001</c:v>
                </c:pt>
                <c:pt idx="63">
                  <c:v>85.483000000000004</c:v>
                </c:pt>
                <c:pt idx="64">
                  <c:v>89.433000000000007</c:v>
                </c:pt>
                <c:pt idx="65">
                  <c:v>97.082999999999998</c:v>
                </c:pt>
                <c:pt idx="66">
                  <c:v>107.25</c:v>
                </c:pt>
                <c:pt idx="67">
                  <c:v>116.617</c:v>
                </c:pt>
                <c:pt idx="68">
                  <c:v>131.71700000000001</c:v>
                </c:pt>
                <c:pt idx="69">
                  <c:v>144.733</c:v>
                </c:pt>
                <c:pt idx="70">
                  <c:v>155.05000000000001</c:v>
                </c:pt>
                <c:pt idx="71">
                  <c:v>165.8</c:v>
                </c:pt>
                <c:pt idx="72">
                  <c:v>172.733</c:v>
                </c:pt>
                <c:pt idx="73">
                  <c:v>176.7</c:v>
                </c:pt>
                <c:pt idx="74">
                  <c:v>177.93299999999999</c:v>
                </c:pt>
                <c:pt idx="75">
                  <c:v>168.78299999999999</c:v>
                </c:pt>
                <c:pt idx="76">
                  <c:v>152.25</c:v>
                </c:pt>
                <c:pt idx="77">
                  <c:v>120.85</c:v>
                </c:pt>
                <c:pt idx="78">
                  <c:v>87.832999999999998</c:v>
                </c:pt>
                <c:pt idx="79">
                  <c:v>75.882999999999996</c:v>
                </c:pt>
                <c:pt idx="80">
                  <c:v>71.349999999999994</c:v>
                </c:pt>
                <c:pt idx="81">
                  <c:v>70.733000000000004</c:v>
                </c:pt>
                <c:pt idx="82">
                  <c:v>69.05</c:v>
                </c:pt>
                <c:pt idx="83">
                  <c:v>69.150000000000006</c:v>
                </c:pt>
                <c:pt idx="84">
                  <c:v>68.283000000000001</c:v>
                </c:pt>
                <c:pt idx="85">
                  <c:v>65.216999999999999</c:v>
                </c:pt>
                <c:pt idx="86">
                  <c:v>64.917000000000002</c:v>
                </c:pt>
                <c:pt idx="87">
                  <c:v>66.733000000000004</c:v>
                </c:pt>
                <c:pt idx="88">
                  <c:v>64.983000000000004</c:v>
                </c:pt>
                <c:pt idx="89">
                  <c:v>63.982999999999997</c:v>
                </c:pt>
                <c:pt idx="90">
                  <c:v>64.283000000000001</c:v>
                </c:pt>
                <c:pt idx="91">
                  <c:v>64.332999999999998</c:v>
                </c:pt>
                <c:pt idx="92">
                  <c:v>64.349999999999994</c:v>
                </c:pt>
                <c:pt idx="93">
                  <c:v>66.082999999999998</c:v>
                </c:pt>
                <c:pt idx="94">
                  <c:v>66.45</c:v>
                </c:pt>
                <c:pt idx="95">
                  <c:v>66.082999999999998</c:v>
                </c:pt>
                <c:pt idx="96">
                  <c:v>66.283000000000001</c:v>
                </c:pt>
                <c:pt idx="97">
                  <c:v>64.233000000000004</c:v>
                </c:pt>
                <c:pt idx="98">
                  <c:v>62.1</c:v>
                </c:pt>
                <c:pt idx="99">
                  <c:v>63.417000000000002</c:v>
                </c:pt>
                <c:pt idx="100">
                  <c:v>63.033000000000001</c:v>
                </c:pt>
                <c:pt idx="101">
                  <c:v>65.117000000000004</c:v>
                </c:pt>
                <c:pt idx="102">
                  <c:v>64.233000000000004</c:v>
                </c:pt>
                <c:pt idx="103">
                  <c:v>65.25</c:v>
                </c:pt>
                <c:pt idx="104">
                  <c:v>66.2</c:v>
                </c:pt>
                <c:pt idx="105">
                  <c:v>69.25</c:v>
                </c:pt>
                <c:pt idx="106">
                  <c:v>72.099999999999994</c:v>
                </c:pt>
                <c:pt idx="107">
                  <c:v>74.382999999999996</c:v>
                </c:pt>
                <c:pt idx="108">
                  <c:v>76.882999999999996</c:v>
                </c:pt>
                <c:pt idx="109">
                  <c:v>75.150000000000006</c:v>
                </c:pt>
                <c:pt idx="110">
                  <c:v>76.099999999999994</c:v>
                </c:pt>
                <c:pt idx="111">
                  <c:v>73.400000000000006</c:v>
                </c:pt>
                <c:pt idx="112">
                  <c:v>69.2</c:v>
                </c:pt>
                <c:pt idx="113">
                  <c:v>67.082999999999998</c:v>
                </c:pt>
                <c:pt idx="114">
                  <c:v>64.082999999999998</c:v>
                </c:pt>
                <c:pt idx="115">
                  <c:v>59.8</c:v>
                </c:pt>
                <c:pt idx="116">
                  <c:v>60.133000000000003</c:v>
                </c:pt>
                <c:pt idx="117">
                  <c:v>58.082999999999998</c:v>
                </c:pt>
                <c:pt idx="118">
                  <c:v>57.767000000000003</c:v>
                </c:pt>
                <c:pt idx="119">
                  <c:v>56.45</c:v>
                </c:pt>
                <c:pt idx="120">
                  <c:v>59.35</c:v>
                </c:pt>
                <c:pt idx="121">
                  <c:v>58.65</c:v>
                </c:pt>
                <c:pt idx="122">
                  <c:v>58.15</c:v>
                </c:pt>
                <c:pt idx="123">
                  <c:v>59.433</c:v>
                </c:pt>
                <c:pt idx="124">
                  <c:v>60.817</c:v>
                </c:pt>
                <c:pt idx="125">
                  <c:v>57.383000000000003</c:v>
                </c:pt>
                <c:pt idx="126">
                  <c:v>58.55</c:v>
                </c:pt>
                <c:pt idx="127">
                  <c:v>57.433</c:v>
                </c:pt>
                <c:pt idx="128">
                  <c:v>57.517000000000003</c:v>
                </c:pt>
                <c:pt idx="129">
                  <c:v>55.133000000000003</c:v>
                </c:pt>
                <c:pt idx="130">
                  <c:v>55.167000000000002</c:v>
                </c:pt>
                <c:pt idx="131">
                  <c:v>57.982999999999997</c:v>
                </c:pt>
                <c:pt idx="132">
                  <c:v>56.482999999999997</c:v>
                </c:pt>
                <c:pt idx="133">
                  <c:v>60.6</c:v>
                </c:pt>
                <c:pt idx="134">
                  <c:v>58.65</c:v>
                </c:pt>
                <c:pt idx="135">
                  <c:v>61.017000000000003</c:v>
                </c:pt>
                <c:pt idx="136">
                  <c:v>60.366999999999997</c:v>
                </c:pt>
                <c:pt idx="137">
                  <c:v>61.35</c:v>
                </c:pt>
                <c:pt idx="138">
                  <c:v>63.4</c:v>
                </c:pt>
                <c:pt idx="139">
                  <c:v>62.982999999999997</c:v>
                </c:pt>
                <c:pt idx="140">
                  <c:v>59.55</c:v>
                </c:pt>
                <c:pt idx="141">
                  <c:v>57.616999999999997</c:v>
                </c:pt>
                <c:pt idx="142">
                  <c:v>53.383000000000003</c:v>
                </c:pt>
                <c:pt idx="143">
                  <c:v>50.533000000000001</c:v>
                </c:pt>
                <c:pt idx="144">
                  <c:v>52.283000000000001</c:v>
                </c:pt>
                <c:pt idx="145">
                  <c:v>48.817</c:v>
                </c:pt>
                <c:pt idx="146">
                  <c:v>48.267000000000003</c:v>
                </c:pt>
                <c:pt idx="147">
                  <c:v>49.75</c:v>
                </c:pt>
                <c:pt idx="148">
                  <c:v>46.65</c:v>
                </c:pt>
                <c:pt idx="149">
                  <c:v>48</c:v>
                </c:pt>
                <c:pt idx="150">
                  <c:v>47.95</c:v>
                </c:pt>
                <c:pt idx="151">
                  <c:v>45.716999999999999</c:v>
                </c:pt>
                <c:pt idx="152">
                  <c:v>46.267000000000003</c:v>
                </c:pt>
                <c:pt idx="153">
                  <c:v>46.35</c:v>
                </c:pt>
                <c:pt idx="154">
                  <c:v>46.9</c:v>
                </c:pt>
                <c:pt idx="155">
                  <c:v>45.466999999999999</c:v>
                </c:pt>
                <c:pt idx="156">
                  <c:v>45.216999999999999</c:v>
                </c:pt>
                <c:pt idx="157">
                  <c:v>44.716999999999999</c:v>
                </c:pt>
                <c:pt idx="158">
                  <c:v>47.017000000000003</c:v>
                </c:pt>
                <c:pt idx="159">
                  <c:v>43.283000000000001</c:v>
                </c:pt>
                <c:pt idx="160">
                  <c:v>43.7</c:v>
                </c:pt>
                <c:pt idx="161">
                  <c:v>44.082999999999998</c:v>
                </c:pt>
                <c:pt idx="162">
                  <c:v>41.15</c:v>
                </c:pt>
                <c:pt idx="163">
                  <c:v>42.582999999999998</c:v>
                </c:pt>
                <c:pt idx="164">
                  <c:v>43.767000000000003</c:v>
                </c:pt>
                <c:pt idx="165">
                  <c:v>41.183</c:v>
                </c:pt>
                <c:pt idx="166">
                  <c:v>42.683</c:v>
                </c:pt>
                <c:pt idx="167">
                  <c:v>42.55</c:v>
                </c:pt>
                <c:pt idx="168">
                  <c:v>44.183</c:v>
                </c:pt>
                <c:pt idx="169">
                  <c:v>43.05</c:v>
                </c:pt>
                <c:pt idx="170">
                  <c:v>41.082999999999998</c:v>
                </c:pt>
                <c:pt idx="171">
                  <c:v>41.85</c:v>
                </c:pt>
                <c:pt idx="172">
                  <c:v>40.183</c:v>
                </c:pt>
                <c:pt idx="173">
                  <c:v>41.383000000000003</c:v>
                </c:pt>
                <c:pt idx="174">
                  <c:v>40.466999999999999</c:v>
                </c:pt>
                <c:pt idx="175">
                  <c:v>41.767000000000003</c:v>
                </c:pt>
                <c:pt idx="176">
                  <c:v>42.25</c:v>
                </c:pt>
                <c:pt idx="177">
                  <c:v>42.533000000000001</c:v>
                </c:pt>
                <c:pt idx="178">
                  <c:v>42.017000000000003</c:v>
                </c:pt>
                <c:pt idx="179">
                  <c:v>40.917000000000002</c:v>
                </c:pt>
                <c:pt idx="180">
                  <c:v>39.1</c:v>
                </c:pt>
                <c:pt idx="181">
                  <c:v>40.216999999999999</c:v>
                </c:pt>
                <c:pt idx="182">
                  <c:v>41.133000000000003</c:v>
                </c:pt>
                <c:pt idx="183">
                  <c:v>40.332999999999998</c:v>
                </c:pt>
                <c:pt idx="184">
                  <c:v>40.35</c:v>
                </c:pt>
                <c:pt idx="185">
                  <c:v>39.167000000000002</c:v>
                </c:pt>
                <c:pt idx="186">
                  <c:v>38.966999999999999</c:v>
                </c:pt>
                <c:pt idx="187">
                  <c:v>40.549999999999997</c:v>
                </c:pt>
                <c:pt idx="188">
                  <c:v>39.65</c:v>
                </c:pt>
                <c:pt idx="189">
                  <c:v>41.267000000000003</c:v>
                </c:pt>
                <c:pt idx="190">
                  <c:v>40.082999999999998</c:v>
                </c:pt>
                <c:pt idx="191">
                  <c:v>38.082999999999998</c:v>
                </c:pt>
                <c:pt idx="192">
                  <c:v>39.450000000000003</c:v>
                </c:pt>
                <c:pt idx="193">
                  <c:v>38.417000000000002</c:v>
                </c:pt>
                <c:pt idx="194">
                  <c:v>38.6</c:v>
                </c:pt>
                <c:pt idx="195">
                  <c:v>39.567</c:v>
                </c:pt>
                <c:pt idx="196">
                  <c:v>38.366999999999997</c:v>
                </c:pt>
                <c:pt idx="197">
                  <c:v>40.35</c:v>
                </c:pt>
                <c:pt idx="198">
                  <c:v>39.317</c:v>
                </c:pt>
                <c:pt idx="199">
                  <c:v>36.017000000000003</c:v>
                </c:pt>
                <c:pt idx="200">
                  <c:v>38.482999999999997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63.059922100509532</c:v>
                </c:pt>
                <c:pt idx="1">
                  <c:v>63.481068566303662</c:v>
                </c:pt>
                <c:pt idx="2">
                  <c:v>63.90472231828393</c:v>
                </c:pt>
                <c:pt idx="3">
                  <c:v>64.330868251662991</c:v>
                </c:pt>
                <c:pt idx="4">
                  <c:v>64.759465482683581</c:v>
                </c:pt>
                <c:pt idx="5">
                  <c:v>65.190443074248904</c:v>
                </c:pt>
                <c:pt idx="6">
                  <c:v>65.623695366199229</c:v>
                </c:pt>
                <c:pt idx="7">
                  <c:v>66.059076921133595</c:v>
                </c:pt>
                <c:pt idx="8">
                  <c:v>66.496397112655174</c:v>
                </c:pt>
                <c:pt idx="9">
                  <c:v>66.935414404842163</c:v>
                </c:pt>
                <c:pt idx="10">
                  <c:v>67.375830402763455</c:v>
                </c:pt>
                <c:pt idx="11">
                  <c:v>67.817283799764184</c:v>
                </c:pt>
                <c:pt idx="12">
                  <c:v>68.259344418682446</c:v>
                </c:pt>
                <c:pt idx="13">
                  <c:v>68.701507660425904</c:v>
                </c:pt>
                <c:pt idx="14">
                  <c:v>69.143189868466038</c:v>
                </c:pt>
                <c:pt idx="15">
                  <c:v>69.583725449900825</c:v>
                </c:pt>
                <c:pt idx="16">
                  <c:v>70.022367158281838</c:v>
                </c:pt>
                <c:pt idx="17">
                  <c:v>70.458291890690575</c:v>
                </c:pt>
                <c:pt idx="18">
                  <c:v>70.890615906865648</c:v>
                </c:pt>
                <c:pt idx="19">
                  <c:v>71.318425860307315</c:v>
                </c:pt>
                <c:pt idx="20">
                  <c:v>71.740835860412957</c:v>
                </c:pt>
                <c:pt idx="21">
                  <c:v>72.157086464203502</c:v>
                </c:pt>
                <c:pt idx="22">
                  <c:v>72.566709545609612</c:v>
                </c:pt>
                <c:pt idx="23">
                  <c:v>72.969793800785666</c:v>
                </c:pt>
                <c:pt idx="24">
                  <c:v>73.367399231768061</c:v>
                </c:pt>
                <c:pt idx="25">
                  <c:v>73.762184567528379</c:v>
                </c:pt>
                <c:pt idx="26">
                  <c:v>74.159327254175054</c:v>
                </c:pt>
                <c:pt idx="27">
                  <c:v>74.567827635228426</c:v>
                </c:pt>
                <c:pt idx="28">
                  <c:v>75.002291322739126</c:v>
                </c:pt>
                <c:pt idx="29">
                  <c:v>75.485268330730293</c:v>
                </c:pt>
                <c:pt idx="30">
                  <c:v>76.050184384333065</c:v>
                </c:pt>
                <c:pt idx="31">
                  <c:v>76.74481880606578</c:v>
                </c:pt>
                <c:pt idx="32">
                  <c:v>77.635156877984528</c:v>
                </c:pt>
                <c:pt idx="33">
                  <c:v>78.809271267893692</c:v>
                </c:pt>
                <c:pt idx="34">
                  <c:v>80.380676495084245</c:v>
                </c:pt>
                <c:pt idx="35">
                  <c:v>82.490376984512324</c:v>
                </c:pt>
                <c:pt idx="36">
                  <c:v>85.306634767893343</c:v>
                </c:pt>
                <c:pt idx="37">
                  <c:v>89.021374918543771</c:v>
                </c:pt>
                <c:pt idx="38">
                  <c:v>93.842192009331242</c:v>
                </c:pt>
                <c:pt idx="39">
                  <c:v>99.979182170234154</c:v>
                </c:pt>
                <c:pt idx="40">
                  <c:v>107.62634388306741</c:v>
                </c:pt>
                <c:pt idx="41">
                  <c:v>116.93806583200828</c:v>
                </c:pt>
                <c:pt idx="42">
                  <c:v>128.00219212649048</c:v>
                </c:pt>
                <c:pt idx="43">
                  <c:v>140.81219486592133</c:v>
                </c:pt>
                <c:pt idx="44">
                  <c:v>155.24187077902707</c:v>
                </c:pt>
                <c:pt idx="45">
                  <c:v>171.02615950428458</c:v>
                </c:pt>
                <c:pt idx="46">
                  <c:v>187.74866712664712</c:v>
                </c:pt>
                <c:pt idx="47">
                  <c:v>204.81986588036762</c:v>
                </c:pt>
                <c:pt idx="48">
                  <c:v>221.37481494401459</c:v>
                </c:pt>
                <c:pt idx="49">
                  <c:v>235.9284344087487</c:v>
                </c:pt>
                <c:pt idx="50">
                  <c:v>245.70145418168354</c:v>
                </c:pt>
                <c:pt idx="51">
                  <c:v>246.20178209720081</c:v>
                </c:pt>
                <c:pt idx="52">
                  <c:v>232.61931684891377</c:v>
                </c:pt>
                <c:pt idx="53">
                  <c:v>203.73459326296711</c:v>
                </c:pt>
                <c:pt idx="54">
                  <c:v>165.27608730829323</c:v>
                </c:pt>
                <c:pt idx="55">
                  <c:v>127.91039909099436</c:v>
                </c:pt>
                <c:pt idx="56">
                  <c:v>100.45669573881403</c:v>
                </c:pt>
                <c:pt idx="57">
                  <c:v>85.114915556604259</c:v>
                </c:pt>
                <c:pt idx="58">
                  <c:v>78.783189799083672</c:v>
                </c:pt>
                <c:pt idx="59">
                  <c:v>77.289588299129065</c:v>
                </c:pt>
                <c:pt idx="60">
                  <c:v>77.961673657136785</c:v>
                </c:pt>
                <c:pt idx="61">
                  <c:v>79.749800884351117</c:v>
                </c:pt>
                <c:pt idx="62">
                  <c:v>82.466858829725481</c:v>
                </c:pt>
                <c:pt idx="63">
                  <c:v>86.226061892999994</c:v>
                </c:pt>
                <c:pt idx="64">
                  <c:v>91.204536068167116</c:v>
                </c:pt>
                <c:pt idx="65">
                  <c:v>97.560676671702936</c:v>
                </c:pt>
                <c:pt idx="66">
                  <c:v>105.39282721888679</c:v>
                </c:pt>
                <c:pt idx="67">
                  <c:v>114.70502539712274</c:v>
                </c:pt>
                <c:pt idx="68">
                  <c:v>125.3766037114784</c:v>
                </c:pt>
                <c:pt idx="69">
                  <c:v>137.13960115330826</c:v>
                </c:pt>
                <c:pt idx="70">
                  <c:v>149.56299881793493</c:v>
                </c:pt>
                <c:pt idx="71">
                  <c:v>162.00775833058549</c:v>
                </c:pt>
                <c:pt idx="72">
                  <c:v>173.40969692207551</c:v>
                </c:pt>
                <c:pt idx="73">
                  <c:v>181.66959220917616</c:v>
                </c:pt>
                <c:pt idx="74">
                  <c:v>182.9767989572635</c:v>
                </c:pt>
                <c:pt idx="75">
                  <c:v>172.83703620428508</c:v>
                </c:pt>
                <c:pt idx="76">
                  <c:v>150.19792000428035</c:v>
                </c:pt>
                <c:pt idx="77">
                  <c:v>121.03508956853791</c:v>
                </c:pt>
                <c:pt idx="78">
                  <c:v>95.229488853305625</c:v>
                </c:pt>
                <c:pt idx="79">
                  <c:v>78.896978485004539</c:v>
                </c:pt>
                <c:pt idx="80">
                  <c:v>71.354516948631215</c:v>
                </c:pt>
                <c:pt idx="81">
                  <c:v>68.713998825366033</c:v>
                </c:pt>
                <c:pt idx="82">
                  <c:v>67.900280949077612</c:v>
                </c:pt>
                <c:pt idx="83">
                  <c:v>67.55979409664269</c:v>
                </c:pt>
                <c:pt idx="84">
                  <c:v>67.306786467841974</c:v>
                </c:pt>
                <c:pt idx="85">
                  <c:v>67.066251610070935</c:v>
                </c:pt>
                <c:pt idx="86">
                  <c:v>66.827954229975262</c:v>
                </c:pt>
                <c:pt idx="87">
                  <c:v>66.590854492612578</c:v>
                </c:pt>
                <c:pt idx="88">
                  <c:v>66.354823138124502</c:v>
                </c:pt>
                <c:pt idx="89">
                  <c:v>66.119798040365083</c:v>
                </c:pt>
                <c:pt idx="90">
                  <c:v>65.885733591599035</c:v>
                </c:pt>
                <c:pt idx="91">
                  <c:v>65.652625007479386</c:v>
                </c:pt>
                <c:pt idx="92">
                  <c:v>65.420579349804427</c:v>
                </c:pt>
                <c:pt idx="93">
                  <c:v>65.189987770650589</c:v>
                </c:pt>
                <c:pt idx="94">
                  <c:v>64.961911775873773</c:v>
                </c:pt>
                <c:pt idx="95">
                  <c:v>64.738881074943123</c:v>
                </c:pt>
                <c:pt idx="96">
                  <c:v>64.52640092291027</c:v>
                </c:pt>
                <c:pt idx="97">
                  <c:v>64.335529530092302</c:v>
                </c:pt>
                <c:pt idx="98">
                  <c:v>64.186797597235213</c:v>
                </c:pt>
                <c:pt idx="99">
                  <c:v>64.115334756040724</c:v>
                </c:pt>
                <c:pt idx="100">
                  <c:v>64.176184957786617</c:v>
                </c:pt>
                <c:pt idx="101">
                  <c:v>64.447417498299941</c:v>
                </c:pt>
                <c:pt idx="102">
                  <c:v>65.027014642963479</c:v>
                </c:pt>
                <c:pt idx="103">
                  <c:v>66.018138796077778</c:v>
                </c:pt>
                <c:pt idx="104">
                  <c:v>67.49701690494129</c:v>
                </c:pt>
                <c:pt idx="105">
                  <c:v>69.460093894641744</c:v>
                </c:pt>
                <c:pt idx="106">
                  <c:v>71.756642500593472</c:v>
                </c:pt>
                <c:pt idx="107">
                  <c:v>74.034916725082937</c:v>
                </c:pt>
                <c:pt idx="108">
                  <c:v>75.75798987899941</c:v>
                </c:pt>
                <c:pt idx="109">
                  <c:v>76.345985136710581</c:v>
                </c:pt>
                <c:pt idx="110">
                  <c:v>75.431399224574719</c:v>
                </c:pt>
                <c:pt idx="111">
                  <c:v>73.092782573244804</c:v>
                </c:pt>
                <c:pt idx="112">
                  <c:v>69.879680865119226</c:v>
                </c:pt>
                <c:pt idx="113">
                  <c:v>66.56604051976737</c:v>
                </c:pt>
                <c:pt idx="114">
                  <c:v>63.789569945815245</c:v>
                </c:pt>
                <c:pt idx="115">
                  <c:v>61.825219570840332</c:v>
                </c:pt>
                <c:pt idx="116">
                  <c:v>60.605368391906396</c:v>
                </c:pt>
                <c:pt idx="117">
                  <c:v>59.895333423065502</c:v>
                </c:pt>
                <c:pt idx="118">
                  <c:v>59.461930922233208</c:v>
                </c:pt>
                <c:pt idx="119">
                  <c:v>59.149939379121854</c:v>
                </c:pt>
                <c:pt idx="120">
                  <c:v>58.880705692012498</c:v>
                </c:pt>
                <c:pt idx="121">
                  <c:v>58.622406228043694</c:v>
                </c:pt>
                <c:pt idx="122">
                  <c:v>58.36445226072771</c:v>
                </c:pt>
                <c:pt idx="123">
                  <c:v>58.103820249511095</c:v>
                </c:pt>
                <c:pt idx="124">
                  <c:v>57.839670469134546</c:v>
                </c:pt>
                <c:pt idx="125">
                  <c:v>57.571716717778003</c:v>
                </c:pt>
                <c:pt idx="126">
                  <c:v>57.299957471638983</c:v>
                </c:pt>
                <c:pt idx="127">
                  <c:v>57.025191312624308</c:v>
                </c:pt>
                <c:pt idx="128">
                  <c:v>56.75112974192033</c:v>
                </c:pt>
                <c:pt idx="129">
                  <c:v>56.490597708042785</c:v>
                </c:pt>
                <c:pt idx="130">
                  <c:v>56.279809387026006</c:v>
                </c:pt>
                <c:pt idx="131">
                  <c:v>56.202197157539253</c:v>
                </c:pt>
                <c:pt idx="132">
                  <c:v>56.409583105611361</c:v>
                </c:pt>
                <c:pt idx="133">
                  <c:v>57.103076402260783</c:v>
                </c:pt>
                <c:pt idx="134">
                  <c:v>58.425374701294011</c:v>
                </c:pt>
                <c:pt idx="135">
                  <c:v>60.271345058923927</c:v>
                </c:pt>
                <c:pt idx="136">
                  <c:v>62.149542191857734</c:v>
                </c:pt>
                <c:pt idx="137">
                  <c:v>63.295839387298621</c:v>
                </c:pt>
                <c:pt idx="138">
                  <c:v>63.080957305431724</c:v>
                </c:pt>
                <c:pt idx="139">
                  <c:v>61.436446010693984</c:v>
                </c:pt>
                <c:pt idx="140">
                  <c:v>58.916360545500751</c:v>
                </c:pt>
                <c:pt idx="141">
                  <c:v>56.324578930148917</c:v>
                </c:pt>
                <c:pt idx="142">
                  <c:v>54.24468878847167</c:v>
                </c:pt>
                <c:pt idx="143">
                  <c:v>52.840315981470965</c:v>
                </c:pt>
                <c:pt idx="144">
                  <c:v>51.971198704966646</c:v>
                </c:pt>
                <c:pt idx="145">
                  <c:v>51.413083009489398</c:v>
                </c:pt>
                <c:pt idx="146">
                  <c:v>50.995606164482538</c:v>
                </c:pt>
                <c:pt idx="147">
                  <c:v>50.62883836292896</c:v>
                </c:pt>
                <c:pt idx="148">
                  <c:v>50.276785435968108</c:v>
                </c:pt>
                <c:pt idx="149">
                  <c:v>49.928228842717225</c:v>
                </c:pt>
                <c:pt idx="150">
                  <c:v>49.580525658170927</c:v>
                </c:pt>
                <c:pt idx="151">
                  <c:v>49.233347856917618</c:v>
                </c:pt>
                <c:pt idx="152">
                  <c:v>48.88685027789451</c:v>
                </c:pt>
                <c:pt idx="153">
                  <c:v>48.541249251162391</c:v>
                </c:pt>
                <c:pt idx="154">
                  <c:v>48.196744860443061</c:v>
                </c:pt>
                <c:pt idx="155">
                  <c:v>47.85350959376435</c:v>
                </c:pt>
                <c:pt idx="156">
                  <c:v>47.51168767599934</c:v>
                </c:pt>
                <c:pt idx="157">
                  <c:v>47.171396140840741</c:v>
                </c:pt>
                <c:pt idx="158">
                  <c:v>46.832726408727957</c:v>
                </c:pt>
                <c:pt idx="159">
                  <c:v>46.495746153966969</c:v>
                </c:pt>
                <c:pt idx="160">
                  <c:v>46.160501359150366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63.059922100445299</c:v>
                </c:pt>
                <c:pt idx="1">
                  <c:v>63.481068566118026</c:v>
                </c:pt>
                <c:pt idx="2">
                  <c:v>63.904722317758051</c:v>
                </c:pt>
                <c:pt idx="3">
                  <c:v>64.330868250202641</c:v>
                </c:pt>
                <c:pt idx="4">
                  <c:v>64.759465478708279</c:v>
                </c:pt>
                <c:pt idx="5">
                  <c:v>65.190443063641155</c:v>
                </c:pt>
                <c:pt idx="6">
                  <c:v>65.623695338452137</c:v>
                </c:pt>
                <c:pt idx="7">
                  <c:v>66.059076849987264</c:v>
                </c:pt>
                <c:pt idx="8">
                  <c:v>66.496396933830027</c:v>
                </c:pt>
                <c:pt idx="9">
                  <c:v>66.935413964240851</c:v>
                </c:pt>
                <c:pt idx="10">
                  <c:v>67.375829338610544</c:v>
                </c:pt>
                <c:pt idx="11">
                  <c:v>67.817281280327961</c:v>
                </c:pt>
                <c:pt idx="12">
                  <c:v>68.259338571538649</c:v>
                </c:pt>
                <c:pt idx="13">
                  <c:v>68.701494358171445</c:v>
                </c:pt>
                <c:pt idx="14">
                  <c:v>69.143160203230465</c:v>
                </c:pt>
                <c:pt idx="15">
                  <c:v>69.583660599685118</c:v>
                </c:pt>
                <c:pt idx="16">
                  <c:v>70.022228189861252</c:v>
                </c:pt>
                <c:pt idx="17">
                  <c:v>70.457999972007258</c:v>
                </c:pt>
                <c:pt idx="18">
                  <c:v>70.890014804088423</c:v>
                </c:pt>
                <c:pt idx="19">
                  <c:v>71.317212536691457</c:v>
                </c:pt>
                <c:pt idx="20">
                  <c:v>71.738435117585411</c:v>
                </c:pt>
                <c:pt idx="21">
                  <c:v>72.152430006069764</c:v>
                </c:pt>
                <c:pt idx="22">
                  <c:v>72.557856211822084</c:v>
                </c:pt>
                <c:pt idx="23">
                  <c:v>72.953293226976086</c:v>
                </c:pt>
                <c:pt idx="24">
                  <c:v>73.337253048907414</c:v>
                </c:pt>
                <c:pt idx="25">
                  <c:v>73.70819539336901</c:v>
                </c:pt>
                <c:pt idx="26">
                  <c:v>74.064546073844269</c:v>
                </c:pt>
                <c:pt idx="27">
                  <c:v>74.404718376384835</c:v>
                </c:pt>
                <c:pt idx="28">
                  <c:v>74.72713709567023</c:v>
                </c:pt>
                <c:pt idx="29">
                  <c:v>75.030264726353749</c:v>
                </c:pt>
                <c:pt idx="30">
                  <c:v>75.312629135321515</c:v>
                </c:pt>
                <c:pt idx="31">
                  <c:v>75.572851888593519</c:v>
                </c:pt>
                <c:pt idx="32">
                  <c:v>75.809676285354982</c:v>
                </c:pt>
                <c:pt idx="33">
                  <c:v>76.02199407452558</c:v>
                </c:pt>
                <c:pt idx="34">
                  <c:v>76.208869807610455</c:v>
                </c:pt>
                <c:pt idx="35">
                  <c:v>76.369561822735903</c:v>
                </c:pt>
                <c:pt idx="36">
                  <c:v>76.503538960997489</c:v>
                </c:pt>
                <c:pt idx="37">
                  <c:v>76.610492283826844</c:v>
                </c:pt>
                <c:pt idx="38">
                  <c:v>76.690341279271706</c:v>
                </c:pt>
                <c:pt idx="39">
                  <c:v>76.74323430084236</c:v>
                </c:pt>
                <c:pt idx="40">
                  <c:v>76.769543256018565</c:v>
                </c:pt>
                <c:pt idx="41">
                  <c:v>76.769852831938209</c:v>
                </c:pt>
                <c:pt idx="42">
                  <c:v>76.74494479295376</c:v>
                </c:pt>
                <c:pt idx="43">
                  <c:v>76.695778091058543</c:v>
                </c:pt>
                <c:pt idx="44">
                  <c:v>76.623465682504062</c:v>
                </c:pt>
                <c:pt idx="45">
                  <c:v>76.529249034689087</c:v>
                </c:pt>
                <c:pt idx="46">
                  <c:v>76.414471334987383</c:v>
                </c:pt>
                <c:pt idx="47">
                  <c:v>76.280550381547698</c:v>
                </c:pt>
                <c:pt idx="48">
                  <c:v>76.128952053746872</c:v>
                </c:pt>
                <c:pt idx="49">
                  <c:v>75.961165138551948</c:v>
                </c:pt>
                <c:pt idx="50">
                  <c:v>75.77867814175255</c:v>
                </c:pt>
                <c:pt idx="51">
                  <c:v>75.582958553136763</c:v>
                </c:pt>
                <c:pt idx="52">
                  <c:v>75.37543487429329</c:v>
                </c:pt>
                <c:pt idx="53">
                  <c:v>75.157481566856177</c:v>
                </c:pt>
                <c:pt idx="54">
                  <c:v>74.93040694513769</c:v>
                </c:pt>
                <c:pt idx="55">
                  <c:v>74.695443925007467</c:v>
                </c:pt>
                <c:pt idx="56">
                  <c:v>74.453743452853146</c:v>
                </c:pt>
                <c:pt idx="57">
                  <c:v>74.206370374640798</c:v>
                </c:pt>
                <c:pt idx="58">
                  <c:v>73.954301463980514</c:v>
                </c:pt>
                <c:pt idx="59">
                  <c:v>73.698425307051849</c:v>
                </c:pt>
                <c:pt idx="60">
                  <c:v>73.43954373796403</c:v>
                </c:pt>
                <c:pt idx="61">
                  <c:v>73.178374527081985</c:v>
                </c:pt>
                <c:pt idx="62">
                  <c:v>72.91555504358044</c:v>
                </c:pt>
                <c:pt idx="63">
                  <c:v>72.651646638828211</c:v>
                </c:pt>
                <c:pt idx="64">
                  <c:v>72.387139526421961</c:v>
                </c:pt>
                <c:pt idx="65">
                  <c:v>72.122457965535816</c:v>
                </c:pt>
                <c:pt idx="66">
                  <c:v>71.857965584991518</c:v>
                </c:pt>
                <c:pt idx="67">
                  <c:v>71.593970714801287</c:v>
                </c:pt>
                <c:pt idx="68">
                  <c:v>71.330731619026025</c:v>
                </c:pt>
                <c:pt idx="69">
                  <c:v>71.068461548100387</c:v>
                </c:pt>
                <c:pt idx="70">
                  <c:v>70.807333550052817</c:v>
                </c:pt>
                <c:pt idx="71">
                  <c:v>70.547484998248379</c:v>
                </c:pt>
                <c:pt idx="72">
                  <c:v>70.289021808513567</c:v>
                </c:pt>
                <c:pt idx="73">
                  <c:v>70.032022330968829</c:v>
                </c:pt>
                <c:pt idx="74">
                  <c:v>69.776540911863606</c:v>
                </c:pt>
                <c:pt idx="75">
                  <c:v>69.522611128476427</c:v>
                </c:pt>
                <c:pt idx="76">
                  <c:v>69.270248706007621</c:v>
                </c:pt>
                <c:pt idx="77">
                  <c:v>69.019454129651223</c:v>
                </c:pt>
                <c:pt idx="78">
                  <c:v>68.770214967954203</c:v>
                </c:pt>
                <c:pt idx="79">
                  <c:v>68.52250792540373</c:v>
                </c:pt>
                <c:pt idx="80">
                  <c:v>68.276300643145504</c:v>
                </c:pt>
                <c:pt idx="81">
                  <c:v>68.031553267014417</c:v>
                </c:pt>
                <c:pt idx="82">
                  <c:v>67.78821980181462</c:v>
                </c:pt>
                <c:pt idx="83">
                  <c:v>67.546249270155343</c:v>
                </c:pt>
                <c:pt idx="84">
                  <c:v>67.30558669323699</c:v>
                </c:pt>
                <c:pt idx="85">
                  <c:v>67.066173909885464</c:v>
                </c:pt>
                <c:pt idx="86">
                  <c:v>66.827950248918398</c:v>
                </c:pt>
                <c:pt idx="87">
                  <c:v>66.590853068653033</c:v>
                </c:pt>
                <c:pt idx="88">
                  <c:v>66.35481817607959</c:v>
                </c:pt>
                <c:pt idx="89">
                  <c:v>66.119780136955512</c:v>
                </c:pt>
                <c:pt idx="90">
                  <c:v>65.885672486856279</c:v>
                </c:pt>
                <c:pt idx="91">
                  <c:v>65.652427852064804</c:v>
                </c:pt>
                <c:pt idx="92">
                  <c:v>65.419977988112421</c:v>
                </c:pt>
                <c:pt idx="93">
                  <c:v>65.188253742810829</c:v>
                </c:pt>
                <c:pt idx="94">
                  <c:v>64.957184949747841</c:v>
                </c:pt>
                <c:pt idx="95">
                  <c:v>64.726700257473269</c:v>
                </c:pt>
                <c:pt idx="96">
                  <c:v>64.496726898979148</c:v>
                </c:pt>
                <c:pt idx="97">
                  <c:v>64.267190405598299</c:v>
                </c:pt>
                <c:pt idx="98">
                  <c:v>64.038014269114797</c:v>
                </c:pt>
                <c:pt idx="99">
                  <c:v>63.809119555714382</c:v>
                </c:pt>
                <c:pt idx="100">
                  <c:v>63.580424475419505</c:v>
                </c:pt>
                <c:pt idx="101">
                  <c:v>63.35184391086873</c:v>
                </c:pt>
                <c:pt idx="102">
                  <c:v>63.123288909735898</c:v>
                </c:pt>
                <c:pt idx="103">
                  <c:v>62.89466614576056</c:v>
                </c:pt>
                <c:pt idx="104">
                  <c:v>62.665877354301962</c:v>
                </c:pt>
                <c:pt idx="105">
                  <c:v>62.436818749555258</c:v>
                </c:pt>
                <c:pt idx="106">
                  <c:v>62.207380432101282</c:v>
                </c:pt>
                <c:pt idx="107">
                  <c:v>61.977445797314431</c:v>
                </c:pt>
                <c:pt idx="108">
                  <c:v>61.746890957335296</c:v>
                </c:pt>
                <c:pt idx="109">
                  <c:v>61.51558419181876</c:v>
                </c:pt>
                <c:pt idx="110">
                  <c:v>61.28338544547519</c:v>
                </c:pt>
                <c:pt idx="111">
                  <c:v>61.050145893482842</c:v>
                </c:pt>
                <c:pt idx="112">
                  <c:v>60.815707599092676</c:v>
                </c:pt>
                <c:pt idx="113">
                  <c:v>60.579903291056596</c:v>
                </c:pt>
                <c:pt idx="114">
                  <c:v>60.342556291731924</c:v>
                </c:pt>
                <c:pt idx="115">
                  <c:v>60.103480629639847</c:v>
                </c:pt>
                <c:pt idx="116">
                  <c:v>59.862481372619939</c:v>
                </c:pt>
                <c:pt idx="117">
                  <c:v>59.619355219205431</c:v>
                </c:pt>
                <c:pt idx="118">
                  <c:v>59.373891386069431</c:v>
                </c:pt>
                <c:pt idx="119">
                  <c:v>59.125872827942331</c:v>
                </c:pt>
                <c:pt idx="120">
                  <c:v>58.875077822831408</c:v>
                </c:pt>
                <c:pt idx="121">
                  <c:v>58.621281949249195</c:v>
                </c:pt>
                <c:pt idx="122">
                  <c:v>58.364260473088407</c:v>
                </c:pt>
                <c:pt idx="123">
                  <c:v>58.103791149481779</c:v>
                </c:pt>
                <c:pt idx="124">
                  <c:v>57.839657429336086</c:v>
                </c:pt>
                <c:pt idx="125">
                  <c:v>57.571652041347335</c:v>
                </c:pt>
                <c:pt idx="126">
                  <c:v>57.299580898610259</c:v>
                </c:pt>
                <c:pt idx="127">
                  <c:v>57.023267255210676</c:v>
                </c:pt>
                <c:pt idx="128">
                  <c:v>56.742556013612081</c:v>
                </c:pt>
                <c:pt idx="129">
                  <c:v>56.457318059774522</c:v>
                </c:pt>
                <c:pt idx="130">
                  <c:v>56.167454481669353</c:v>
                </c:pt>
                <c:pt idx="131">
                  <c:v>55.872900510278505</c:v>
                </c:pt>
                <c:pt idx="132">
                  <c:v>55.573629012433969</c:v>
                </c:pt>
                <c:pt idx="133">
                  <c:v>55.269653363910002</c:v>
                </c:pt>
                <c:pt idx="134">
                  <c:v>54.961029540528102</c:v>
                </c:pt>
                <c:pt idx="135">
                  <c:v>54.647857285465832</c:v>
                </c:pt>
                <c:pt idx="136">
                  <c:v>54.330280242348664</c:v>
                </c:pt>
                <c:pt idx="137">
                  <c:v>54.008484984871743</c:v>
                </c:pt>
                <c:pt idx="138">
                  <c:v>53.682698922408107</c:v>
                </c:pt>
                <c:pt idx="139">
                  <c:v>53.353187114143303</c:v>
                </c:pt>
                <c:pt idx="140">
                  <c:v>53.020248077906814</c:v>
                </c:pt>
                <c:pt idx="141">
                  <c:v>52.684208729944963</c:v>
                </c:pt>
                <c:pt idx="142">
                  <c:v>52.345418634463798</c:v>
                </c:pt>
                <c:pt idx="143">
                  <c:v>52.004243773544815</c:v>
                </c:pt>
                <c:pt idx="144">
                  <c:v>51.661060066672171</c:v>
                </c:pt>
                <c:pt idx="145">
                  <c:v>51.316246873514231</c:v>
                </c:pt>
                <c:pt idx="146">
                  <c:v>50.970180704006417</c:v>
                </c:pt>
                <c:pt idx="147">
                  <c:v>50.623229337652269</c:v>
                </c:pt>
                <c:pt idx="148">
                  <c:v>50.275746521764532</c:v>
                </c:pt>
                <c:pt idx="149">
                  <c:v>49.928067379239813</c:v>
                </c:pt>
                <c:pt idx="150">
                  <c:v>49.580504613805381</c:v>
                </c:pt>
                <c:pt idx="151">
                  <c:v>49.233345557808505</c:v>
                </c:pt>
                <c:pt idx="152">
                  <c:v>48.886850067435731</c:v>
                </c:pt>
                <c:pt idx="153">
                  <c:v>48.541249235026157</c:v>
                </c:pt>
                <c:pt idx="154">
                  <c:v>48.19674485940714</c:v>
                </c:pt>
                <c:pt idx="155">
                  <c:v>47.853509593708679</c:v>
                </c:pt>
                <c:pt idx="156">
                  <c:v>47.511687675996839</c:v>
                </c:pt>
                <c:pt idx="157">
                  <c:v>47.171396140840649</c:v>
                </c:pt>
                <c:pt idx="158">
                  <c:v>46.832726408727957</c:v>
                </c:pt>
                <c:pt idx="159">
                  <c:v>46.495746153966969</c:v>
                </c:pt>
                <c:pt idx="160">
                  <c:v>46.160501359150366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62.482999999999997</c:v>
                </c:pt>
                <c:pt idx="1">
                  <c:v>62.05</c:v>
                </c:pt>
                <c:pt idx="2">
                  <c:v>64.667000000000002</c:v>
                </c:pt>
                <c:pt idx="3">
                  <c:v>64.617000000000004</c:v>
                </c:pt>
                <c:pt idx="4">
                  <c:v>65.167000000000002</c:v>
                </c:pt>
                <c:pt idx="5">
                  <c:v>65.117000000000004</c:v>
                </c:pt>
                <c:pt idx="6">
                  <c:v>63.6</c:v>
                </c:pt>
                <c:pt idx="7">
                  <c:v>64.167000000000002</c:v>
                </c:pt>
                <c:pt idx="8">
                  <c:v>64.417000000000002</c:v>
                </c:pt>
                <c:pt idx="9">
                  <c:v>65.117000000000004</c:v>
                </c:pt>
                <c:pt idx="10">
                  <c:v>64.7</c:v>
                </c:pt>
                <c:pt idx="11">
                  <c:v>63.9</c:v>
                </c:pt>
                <c:pt idx="12">
                  <c:v>65.867000000000004</c:v>
                </c:pt>
                <c:pt idx="13">
                  <c:v>65.099999999999994</c:v>
                </c:pt>
                <c:pt idx="14">
                  <c:v>65.816999999999993</c:v>
                </c:pt>
                <c:pt idx="15">
                  <c:v>63.383000000000003</c:v>
                </c:pt>
                <c:pt idx="16">
                  <c:v>64.95</c:v>
                </c:pt>
                <c:pt idx="17">
                  <c:v>66.066999999999993</c:v>
                </c:pt>
                <c:pt idx="18">
                  <c:v>67.816999999999993</c:v>
                </c:pt>
                <c:pt idx="19">
                  <c:v>67.55</c:v>
                </c:pt>
                <c:pt idx="20">
                  <c:v>64.216999999999999</c:v>
                </c:pt>
                <c:pt idx="21">
                  <c:v>66.582999999999998</c:v>
                </c:pt>
                <c:pt idx="22">
                  <c:v>66.266999999999996</c:v>
                </c:pt>
                <c:pt idx="23">
                  <c:v>67.882999999999996</c:v>
                </c:pt>
                <c:pt idx="24">
                  <c:v>66.617000000000004</c:v>
                </c:pt>
                <c:pt idx="25">
                  <c:v>67.400000000000006</c:v>
                </c:pt>
                <c:pt idx="26">
                  <c:v>68.05</c:v>
                </c:pt>
                <c:pt idx="27">
                  <c:v>67.55</c:v>
                </c:pt>
                <c:pt idx="28">
                  <c:v>70.45</c:v>
                </c:pt>
                <c:pt idx="29">
                  <c:v>70.400000000000006</c:v>
                </c:pt>
                <c:pt idx="30">
                  <c:v>71.233000000000004</c:v>
                </c:pt>
                <c:pt idx="31">
                  <c:v>68.716999999999999</c:v>
                </c:pt>
                <c:pt idx="32">
                  <c:v>71.716999999999999</c:v>
                </c:pt>
                <c:pt idx="33">
                  <c:v>70.75</c:v>
                </c:pt>
                <c:pt idx="34">
                  <c:v>73.483000000000004</c:v>
                </c:pt>
                <c:pt idx="35">
                  <c:v>75.766999999999996</c:v>
                </c:pt>
                <c:pt idx="36">
                  <c:v>78.516999999999996</c:v>
                </c:pt>
                <c:pt idx="37">
                  <c:v>80.033000000000001</c:v>
                </c:pt>
                <c:pt idx="38">
                  <c:v>81.216999999999999</c:v>
                </c:pt>
                <c:pt idx="39">
                  <c:v>86.45</c:v>
                </c:pt>
                <c:pt idx="40">
                  <c:v>93.033000000000001</c:v>
                </c:pt>
                <c:pt idx="41">
                  <c:v>100.133</c:v>
                </c:pt>
                <c:pt idx="42">
                  <c:v>112.767</c:v>
                </c:pt>
                <c:pt idx="43">
                  <c:v>132.583</c:v>
                </c:pt>
                <c:pt idx="44">
                  <c:v>152.80000000000001</c:v>
                </c:pt>
                <c:pt idx="45">
                  <c:v>172.333</c:v>
                </c:pt>
                <c:pt idx="46">
                  <c:v>190.7</c:v>
                </c:pt>
                <c:pt idx="47">
                  <c:v>206.267</c:v>
                </c:pt>
                <c:pt idx="48">
                  <c:v>219.13300000000001</c:v>
                </c:pt>
                <c:pt idx="49">
                  <c:v>227.8</c:v>
                </c:pt>
                <c:pt idx="50">
                  <c:v>232.167</c:v>
                </c:pt>
                <c:pt idx="51">
                  <c:v>230.8</c:v>
                </c:pt>
                <c:pt idx="52">
                  <c:v>220.917</c:v>
                </c:pt>
                <c:pt idx="53">
                  <c:v>198.45</c:v>
                </c:pt>
                <c:pt idx="54">
                  <c:v>147.35</c:v>
                </c:pt>
                <c:pt idx="55">
                  <c:v>94.15</c:v>
                </c:pt>
                <c:pt idx="56">
                  <c:v>68.483000000000004</c:v>
                </c:pt>
                <c:pt idx="57">
                  <c:v>67.3</c:v>
                </c:pt>
                <c:pt idx="58">
                  <c:v>67.533000000000001</c:v>
                </c:pt>
                <c:pt idx="59">
                  <c:v>66.716999999999999</c:v>
                </c:pt>
                <c:pt idx="60">
                  <c:v>66.25</c:v>
                </c:pt>
                <c:pt idx="61">
                  <c:v>69.016999999999996</c:v>
                </c:pt>
                <c:pt idx="62">
                  <c:v>71.650000000000006</c:v>
                </c:pt>
                <c:pt idx="63">
                  <c:v>73.117000000000004</c:v>
                </c:pt>
                <c:pt idx="64">
                  <c:v>78.2</c:v>
                </c:pt>
                <c:pt idx="65">
                  <c:v>90.45</c:v>
                </c:pt>
                <c:pt idx="66">
                  <c:v>98.65</c:v>
                </c:pt>
                <c:pt idx="67">
                  <c:v>115.4</c:v>
                </c:pt>
                <c:pt idx="68">
                  <c:v>128.61699999999999</c:v>
                </c:pt>
                <c:pt idx="69">
                  <c:v>141.06700000000001</c:v>
                </c:pt>
                <c:pt idx="70">
                  <c:v>153.03299999999999</c:v>
                </c:pt>
                <c:pt idx="71">
                  <c:v>163.583</c:v>
                </c:pt>
                <c:pt idx="72">
                  <c:v>168.5</c:v>
                </c:pt>
                <c:pt idx="73">
                  <c:v>168.45</c:v>
                </c:pt>
                <c:pt idx="74">
                  <c:v>161.13300000000001</c:v>
                </c:pt>
                <c:pt idx="75">
                  <c:v>134.017</c:v>
                </c:pt>
                <c:pt idx="76">
                  <c:v>98.816999999999993</c:v>
                </c:pt>
                <c:pt idx="77">
                  <c:v>66.05</c:v>
                </c:pt>
                <c:pt idx="78">
                  <c:v>62.1</c:v>
                </c:pt>
                <c:pt idx="79">
                  <c:v>59.5</c:v>
                </c:pt>
                <c:pt idx="80">
                  <c:v>55.85</c:v>
                </c:pt>
                <c:pt idx="81">
                  <c:v>57.1</c:v>
                </c:pt>
                <c:pt idx="82">
                  <c:v>57.45</c:v>
                </c:pt>
                <c:pt idx="83">
                  <c:v>58.767000000000003</c:v>
                </c:pt>
                <c:pt idx="84">
                  <c:v>57.6</c:v>
                </c:pt>
                <c:pt idx="85">
                  <c:v>59.017000000000003</c:v>
                </c:pt>
                <c:pt idx="86">
                  <c:v>58.417000000000002</c:v>
                </c:pt>
                <c:pt idx="87">
                  <c:v>55.25</c:v>
                </c:pt>
                <c:pt idx="88">
                  <c:v>57.466999999999999</c:v>
                </c:pt>
                <c:pt idx="89">
                  <c:v>55.7</c:v>
                </c:pt>
                <c:pt idx="90">
                  <c:v>58.4</c:v>
                </c:pt>
                <c:pt idx="91">
                  <c:v>59.366999999999997</c:v>
                </c:pt>
                <c:pt idx="92">
                  <c:v>57.366999999999997</c:v>
                </c:pt>
                <c:pt idx="93">
                  <c:v>58.482999999999997</c:v>
                </c:pt>
                <c:pt idx="94">
                  <c:v>57.15</c:v>
                </c:pt>
                <c:pt idx="95">
                  <c:v>61.2</c:v>
                </c:pt>
                <c:pt idx="96">
                  <c:v>57.817</c:v>
                </c:pt>
                <c:pt idx="97">
                  <c:v>59.767000000000003</c:v>
                </c:pt>
                <c:pt idx="98">
                  <c:v>58.6</c:v>
                </c:pt>
                <c:pt idx="99">
                  <c:v>57.216999999999999</c:v>
                </c:pt>
                <c:pt idx="100">
                  <c:v>59.283000000000001</c:v>
                </c:pt>
                <c:pt idx="101">
                  <c:v>59.85</c:v>
                </c:pt>
                <c:pt idx="102">
                  <c:v>57.732999999999997</c:v>
                </c:pt>
                <c:pt idx="103">
                  <c:v>60.366999999999997</c:v>
                </c:pt>
                <c:pt idx="104">
                  <c:v>64.167000000000002</c:v>
                </c:pt>
                <c:pt idx="105">
                  <c:v>66.733000000000004</c:v>
                </c:pt>
                <c:pt idx="106">
                  <c:v>72.349999999999994</c:v>
                </c:pt>
                <c:pt idx="107">
                  <c:v>77.233000000000004</c:v>
                </c:pt>
                <c:pt idx="108">
                  <c:v>81.466999999999999</c:v>
                </c:pt>
                <c:pt idx="109">
                  <c:v>77.25</c:v>
                </c:pt>
                <c:pt idx="110">
                  <c:v>77.867000000000004</c:v>
                </c:pt>
                <c:pt idx="111">
                  <c:v>74.582999999999998</c:v>
                </c:pt>
                <c:pt idx="112">
                  <c:v>73.867000000000004</c:v>
                </c:pt>
                <c:pt idx="113">
                  <c:v>65.150000000000006</c:v>
                </c:pt>
                <c:pt idx="114">
                  <c:v>65.667000000000002</c:v>
                </c:pt>
                <c:pt idx="115">
                  <c:v>66.716999999999999</c:v>
                </c:pt>
                <c:pt idx="116">
                  <c:v>63.567</c:v>
                </c:pt>
                <c:pt idx="117">
                  <c:v>64.632999999999996</c:v>
                </c:pt>
                <c:pt idx="118">
                  <c:v>67.5</c:v>
                </c:pt>
                <c:pt idx="119">
                  <c:v>67.5</c:v>
                </c:pt>
                <c:pt idx="120">
                  <c:v>67.8</c:v>
                </c:pt>
                <c:pt idx="121">
                  <c:v>70.150000000000006</c:v>
                </c:pt>
                <c:pt idx="122">
                  <c:v>72.433000000000007</c:v>
                </c:pt>
                <c:pt idx="123">
                  <c:v>71.417000000000002</c:v>
                </c:pt>
                <c:pt idx="124">
                  <c:v>73.5</c:v>
                </c:pt>
                <c:pt idx="125">
                  <c:v>73.733000000000004</c:v>
                </c:pt>
                <c:pt idx="126">
                  <c:v>73.45</c:v>
                </c:pt>
                <c:pt idx="127">
                  <c:v>73.667000000000002</c:v>
                </c:pt>
                <c:pt idx="128">
                  <c:v>71.45</c:v>
                </c:pt>
                <c:pt idx="129">
                  <c:v>72.483000000000004</c:v>
                </c:pt>
                <c:pt idx="130">
                  <c:v>72.332999999999998</c:v>
                </c:pt>
                <c:pt idx="131">
                  <c:v>72.016999999999996</c:v>
                </c:pt>
                <c:pt idx="132">
                  <c:v>72.400000000000006</c:v>
                </c:pt>
                <c:pt idx="133">
                  <c:v>74.183000000000007</c:v>
                </c:pt>
                <c:pt idx="134">
                  <c:v>76.483000000000004</c:v>
                </c:pt>
                <c:pt idx="135">
                  <c:v>78.099999999999994</c:v>
                </c:pt>
                <c:pt idx="136">
                  <c:v>80.983000000000004</c:v>
                </c:pt>
                <c:pt idx="137">
                  <c:v>77.183000000000007</c:v>
                </c:pt>
                <c:pt idx="138">
                  <c:v>72.599999999999994</c:v>
                </c:pt>
                <c:pt idx="139">
                  <c:v>70.167000000000002</c:v>
                </c:pt>
                <c:pt idx="140">
                  <c:v>59.832999999999998</c:v>
                </c:pt>
                <c:pt idx="141">
                  <c:v>59.25</c:v>
                </c:pt>
                <c:pt idx="142">
                  <c:v>56.832999999999998</c:v>
                </c:pt>
                <c:pt idx="143">
                  <c:v>57.683</c:v>
                </c:pt>
                <c:pt idx="144">
                  <c:v>55.517000000000003</c:v>
                </c:pt>
                <c:pt idx="145">
                  <c:v>56.1</c:v>
                </c:pt>
                <c:pt idx="146">
                  <c:v>53.667000000000002</c:v>
                </c:pt>
                <c:pt idx="147">
                  <c:v>48.05</c:v>
                </c:pt>
                <c:pt idx="148">
                  <c:v>50.232999999999997</c:v>
                </c:pt>
                <c:pt idx="149">
                  <c:v>47.85</c:v>
                </c:pt>
                <c:pt idx="150">
                  <c:v>49.55</c:v>
                </c:pt>
                <c:pt idx="151">
                  <c:v>48</c:v>
                </c:pt>
                <c:pt idx="152">
                  <c:v>48.466999999999999</c:v>
                </c:pt>
                <c:pt idx="153">
                  <c:v>49.25</c:v>
                </c:pt>
                <c:pt idx="154">
                  <c:v>47.216999999999999</c:v>
                </c:pt>
                <c:pt idx="155">
                  <c:v>48.85</c:v>
                </c:pt>
                <c:pt idx="156">
                  <c:v>47.582999999999998</c:v>
                </c:pt>
                <c:pt idx="157">
                  <c:v>46.582999999999998</c:v>
                </c:pt>
                <c:pt idx="158">
                  <c:v>44.966999999999999</c:v>
                </c:pt>
                <c:pt idx="159">
                  <c:v>45.482999999999997</c:v>
                </c:pt>
                <c:pt idx="160">
                  <c:v>45.783000000000001</c:v>
                </c:pt>
                <c:pt idx="161">
                  <c:v>45.8</c:v>
                </c:pt>
                <c:pt idx="162">
                  <c:v>45.216999999999999</c:v>
                </c:pt>
                <c:pt idx="163">
                  <c:v>44.15</c:v>
                </c:pt>
                <c:pt idx="164">
                  <c:v>43.332999999999998</c:v>
                </c:pt>
                <c:pt idx="165">
                  <c:v>43.1</c:v>
                </c:pt>
                <c:pt idx="166">
                  <c:v>43.082999999999998</c:v>
                </c:pt>
                <c:pt idx="167">
                  <c:v>43.366999999999997</c:v>
                </c:pt>
                <c:pt idx="168">
                  <c:v>43.232999999999997</c:v>
                </c:pt>
                <c:pt idx="169">
                  <c:v>44.216999999999999</c:v>
                </c:pt>
                <c:pt idx="170">
                  <c:v>43.116999999999997</c:v>
                </c:pt>
                <c:pt idx="171">
                  <c:v>40.482999999999997</c:v>
                </c:pt>
                <c:pt idx="172">
                  <c:v>41.5</c:v>
                </c:pt>
                <c:pt idx="173">
                  <c:v>39.683</c:v>
                </c:pt>
                <c:pt idx="174">
                  <c:v>41.817</c:v>
                </c:pt>
                <c:pt idx="175">
                  <c:v>40.883000000000003</c:v>
                </c:pt>
                <c:pt idx="176">
                  <c:v>41.6</c:v>
                </c:pt>
                <c:pt idx="177">
                  <c:v>40.933</c:v>
                </c:pt>
                <c:pt idx="178">
                  <c:v>38.082999999999998</c:v>
                </c:pt>
                <c:pt idx="179">
                  <c:v>40.716999999999999</c:v>
                </c:pt>
                <c:pt idx="180">
                  <c:v>42.716999999999999</c:v>
                </c:pt>
                <c:pt idx="181">
                  <c:v>38.116999999999997</c:v>
                </c:pt>
                <c:pt idx="182">
                  <c:v>40.450000000000003</c:v>
                </c:pt>
                <c:pt idx="183">
                  <c:v>38.533000000000001</c:v>
                </c:pt>
                <c:pt idx="184">
                  <c:v>38.799999999999997</c:v>
                </c:pt>
                <c:pt idx="185">
                  <c:v>39.283000000000001</c:v>
                </c:pt>
                <c:pt idx="186">
                  <c:v>38.267000000000003</c:v>
                </c:pt>
                <c:pt idx="187">
                  <c:v>38.116999999999997</c:v>
                </c:pt>
                <c:pt idx="188">
                  <c:v>36.633000000000003</c:v>
                </c:pt>
                <c:pt idx="189">
                  <c:v>38.75</c:v>
                </c:pt>
                <c:pt idx="190">
                  <c:v>38.183</c:v>
                </c:pt>
                <c:pt idx="191">
                  <c:v>37.116999999999997</c:v>
                </c:pt>
                <c:pt idx="192">
                  <c:v>40.65</c:v>
                </c:pt>
                <c:pt idx="193">
                  <c:v>37.883000000000003</c:v>
                </c:pt>
                <c:pt idx="194">
                  <c:v>38.133000000000003</c:v>
                </c:pt>
                <c:pt idx="195">
                  <c:v>37.366999999999997</c:v>
                </c:pt>
                <c:pt idx="196">
                  <c:v>39.283000000000001</c:v>
                </c:pt>
                <c:pt idx="197">
                  <c:v>36.683</c:v>
                </c:pt>
                <c:pt idx="198">
                  <c:v>35.716999999999999</c:v>
                </c:pt>
                <c:pt idx="199">
                  <c:v>37.966999999999999</c:v>
                </c:pt>
                <c:pt idx="200">
                  <c:v>38.683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61.33505205435219</c:v>
                </c:pt>
                <c:pt idx="1">
                  <c:v>61.510098438961663</c:v>
                </c:pt>
                <c:pt idx="2">
                  <c:v>61.677732617418663</c:v>
                </c:pt>
                <c:pt idx="3">
                  <c:v>61.837364867222426</c:v>
                </c:pt>
                <c:pt idx="4">
                  <c:v>61.988371204518721</c:v>
                </c:pt>
                <c:pt idx="5">
                  <c:v>62.13009387720782</c:v>
                </c:pt>
                <c:pt idx="6">
                  <c:v>62.261842459838192</c:v>
                </c:pt>
                <c:pt idx="7">
                  <c:v>62.382895666477964</c:v>
                </c:pt>
                <c:pt idx="8">
                  <c:v>62.492504010149787</c:v>
                </c:pt>
                <c:pt idx="9">
                  <c:v>62.589893451576337</c:v>
                </c:pt>
                <c:pt idx="10">
                  <c:v>62.674270198811058</c:v>
                </c:pt>
                <c:pt idx="11">
                  <c:v>62.744826849166053</c:v>
                </c:pt>
                <c:pt idx="12">
                  <c:v>62.800750118458652</c:v>
                </c:pt>
                <c:pt idx="13">
                  <c:v>62.841230504073224</c:v>
                </c:pt>
                <c:pt idx="14">
                  <c:v>62.86547442089941</c:v>
                </c:pt>
                <c:pt idx="15">
                  <c:v>62.872719706818138</c:v>
                </c:pt>
                <c:pt idx="16">
                  <c:v>62.862256037892521</c:v>
                </c:pt>
                <c:pt idx="17">
                  <c:v>62.833452910838687</c:v>
                </c:pt>
                <c:pt idx="18">
                  <c:v>62.785799719227349</c:v>
                </c:pt>
                <c:pt idx="19">
                  <c:v>62.718965455111288</c:v>
                </c:pt>
                <c:pt idx="20">
                  <c:v>62.63289020348882</c:v>
                </c:pt>
                <c:pt idx="21">
                  <c:v>62.52792743280196</c:v>
                </c:pt>
                <c:pt idx="22">
                  <c:v>62.405065669507607</c:v>
                </c:pt>
                <c:pt idx="23">
                  <c:v>62.266270816378444</c:v>
                </c:pt>
                <c:pt idx="24">
                  <c:v>62.115005945243801</c:v>
                </c:pt>
                <c:pt idx="25">
                  <c:v>61.957002705361127</c:v>
                </c:pt>
                <c:pt idx="26">
                  <c:v>61.801374854764305</c:v>
                </c:pt>
                <c:pt idx="27">
                  <c:v>61.662175079153492</c:v>
                </c:pt>
                <c:pt idx="28">
                  <c:v>61.560493989731548</c:v>
                </c:pt>
                <c:pt idx="29">
                  <c:v>61.527175396402974</c:v>
                </c:pt>
                <c:pt idx="30">
                  <c:v>61.60616356916681</c:v>
                </c:pt>
                <c:pt idx="31">
                  <c:v>61.858395715155076</c:v>
                </c:pt>
                <c:pt idx="32">
                  <c:v>62.365999682713159</c:v>
                </c:pt>
                <c:pt idx="33">
                  <c:v>63.236354674099161</c:v>
                </c:pt>
                <c:pt idx="34">
                  <c:v>64.605336475231439</c:v>
                </c:pt>
                <c:pt idx="35">
                  <c:v>66.638830684584718</c:v>
                </c:pt>
                <c:pt idx="36">
                  <c:v>69.531408674631592</c:v>
                </c:pt>
                <c:pt idx="37">
                  <c:v>73.500988118460683</c:v>
                </c:pt>
                <c:pt idx="38">
                  <c:v>78.778415609028826</c:v>
                </c:pt>
                <c:pt idx="39">
                  <c:v>85.591276277217858</c:v>
                </c:pt>
                <c:pt idx="40">
                  <c:v>94.141887150127744</c:v>
                </c:pt>
                <c:pt idx="41">
                  <c:v>104.58034826780761</c:v>
                </c:pt>
                <c:pt idx="42">
                  <c:v>116.97462119095273</c:v>
                </c:pt>
                <c:pt idx="43">
                  <c:v>131.28071764973819</c:v>
                </c:pt>
                <c:pt idx="44">
                  <c:v>147.3169663235976</c:v>
                </c:pt>
                <c:pt idx="45">
                  <c:v>164.74641538208925</c:v>
                </c:pt>
                <c:pt idx="46">
                  <c:v>183.06788896382255</c:v>
                </c:pt>
                <c:pt idx="47">
                  <c:v>201.59532618587843</c:v>
                </c:pt>
                <c:pt idx="48">
                  <c:v>219.32884779231384</c:v>
                </c:pt>
                <c:pt idx="49">
                  <c:v>234.48491333187886</c:v>
                </c:pt>
                <c:pt idx="50">
                  <c:v>243.56646469800506</c:v>
                </c:pt>
                <c:pt idx="51">
                  <c:v>240.90368673456783</c:v>
                </c:pt>
                <c:pt idx="52">
                  <c:v>220.97732211196214</c:v>
                </c:pt>
                <c:pt idx="53">
                  <c:v>183.97159229368998</c:v>
                </c:pt>
                <c:pt idx="54">
                  <c:v>139.13458538094883</c:v>
                </c:pt>
                <c:pt idx="55">
                  <c:v>99.87208610445164</c:v>
                </c:pt>
                <c:pt idx="56">
                  <c:v>74.432519103772222</c:v>
                </c:pt>
                <c:pt idx="57">
                  <c:v>62.308698572375683</c:v>
                </c:pt>
                <c:pt idx="58">
                  <c:v>58.410624085230047</c:v>
                </c:pt>
                <c:pt idx="59">
                  <c:v>58.264702271823204</c:v>
                </c:pt>
                <c:pt idx="60">
                  <c:v>59.703253302637904</c:v>
                </c:pt>
                <c:pt idx="61">
                  <c:v>62.134288100217162</c:v>
                </c:pt>
                <c:pt idx="62">
                  <c:v>65.596036424786163</c:v>
                </c:pt>
                <c:pt idx="63">
                  <c:v>70.2970961605063</c:v>
                </c:pt>
                <c:pt idx="64">
                  <c:v>76.462700565893769</c:v>
                </c:pt>
                <c:pt idx="65">
                  <c:v>84.273815824852178</c:v>
                </c:pt>
                <c:pt idx="66">
                  <c:v>93.820460045918551</c:v>
                </c:pt>
                <c:pt idx="67">
                  <c:v>105.05648806500258</c:v>
                </c:pt>
                <c:pt idx="68">
                  <c:v>117.76106091054061</c:v>
                </c:pt>
                <c:pt idx="69">
                  <c:v>131.51436392299235</c:v>
                </c:pt>
                <c:pt idx="70">
                  <c:v>145.67969623743991</c:v>
                </c:pt>
                <c:pt idx="71">
                  <c:v>159.29011251981328</c:v>
                </c:pt>
                <c:pt idx="72">
                  <c:v>170.4824824976543</c:v>
                </c:pt>
                <c:pt idx="73">
                  <c:v>175.2424111279158</c:v>
                </c:pt>
                <c:pt idx="74">
                  <c:v>167.37333242850039</c:v>
                </c:pt>
                <c:pt idx="75">
                  <c:v>143.625785259336</c:v>
                </c:pt>
                <c:pt idx="76">
                  <c:v>110.76464885625785</c:v>
                </c:pt>
                <c:pt idx="77">
                  <c:v>82.31274873119844</c:v>
                </c:pt>
                <c:pt idx="78">
                  <c:v>66.114938909205648</c:v>
                </c:pt>
                <c:pt idx="79">
                  <c:v>60.03916820720449</c:v>
                </c:pt>
                <c:pt idx="80">
                  <c:v>58.637017293926398</c:v>
                </c:pt>
                <c:pt idx="81">
                  <c:v>58.579240787141124</c:v>
                </c:pt>
                <c:pt idx="82">
                  <c:v>58.773334455872593</c:v>
                </c:pt>
                <c:pt idx="83">
                  <c:v>59.000494487030139</c:v>
                </c:pt>
                <c:pt idx="84">
                  <c:v>59.232543023258408</c:v>
                </c:pt>
                <c:pt idx="85">
                  <c:v>59.466903773307351</c:v>
                </c:pt>
                <c:pt idx="86">
                  <c:v>59.703210889474789</c:v>
                </c:pt>
                <c:pt idx="87">
                  <c:v>59.94123258114162</c:v>
                </c:pt>
                <c:pt idx="88">
                  <c:v>60.180750803664488</c:v>
                </c:pt>
                <c:pt idx="89">
                  <c:v>60.421555460442875</c:v>
                </c:pt>
                <c:pt idx="90">
                  <c:v>60.663444165157117</c:v>
                </c:pt>
                <c:pt idx="91">
                  <c:v>60.906226123855987</c:v>
                </c:pt>
                <c:pt idx="92">
                  <c:v>61.149738063193112</c:v>
                </c:pt>
                <c:pt idx="93">
                  <c:v>61.39389337324598</c:v>
                </c:pt>
                <c:pt idx="94">
                  <c:v>61.638815061094128</c:v>
                </c:pt>
                <c:pt idx="95">
                  <c:v>61.885161098151556</c:v>
                </c:pt>
                <c:pt idx="96">
                  <c:v>62.134848077252485</c:v>
                </c:pt>
                <c:pt idx="97">
                  <c:v>62.392508322211071</c:v>
                </c:pt>
                <c:pt idx="98">
                  <c:v>62.668119332941828</c:v>
                </c:pt>
                <c:pt idx="99">
                  <c:v>62.981178978068002</c:v>
                </c:pt>
                <c:pt idx="100">
                  <c:v>63.366330978440701</c:v>
                </c:pt>
                <c:pt idx="101">
                  <c:v>63.87923438440788</c:v>
                </c:pt>
                <c:pt idx="102">
                  <c:v>64.599672842777835</c:v>
                </c:pt>
                <c:pt idx="103">
                  <c:v>65.62676140765528</c:v>
                </c:pt>
                <c:pt idx="104">
                  <c:v>67.059380906332109</c:v>
                </c:pt>
                <c:pt idx="105">
                  <c:v>68.954918942561477</c:v>
                </c:pt>
                <c:pt idx="106">
                  <c:v>71.264230056858935</c:v>
                </c:pt>
                <c:pt idx="107">
                  <c:v>73.757606587205245</c:v>
                </c:pt>
                <c:pt idx="108">
                  <c:v>75.99009272954126</c:v>
                </c:pt>
                <c:pt idx="109">
                  <c:v>77.382517552289571</c:v>
                </c:pt>
                <c:pt idx="110">
                  <c:v>77.45629826808603</c:v>
                </c:pt>
                <c:pt idx="111">
                  <c:v>76.123790457324731</c:v>
                </c:pt>
                <c:pt idx="112">
                  <c:v>73.810435224146971</c:v>
                </c:pt>
                <c:pt idx="113">
                  <c:v>71.259688406606074</c:v>
                </c:pt>
                <c:pt idx="114">
                  <c:v>69.141883243849847</c:v>
                </c:pt>
                <c:pt idx="115">
                  <c:v>67.767530872471113</c:v>
                </c:pt>
                <c:pt idx="116">
                  <c:v>67.081817001293203</c:v>
                </c:pt>
                <c:pt idx="117">
                  <c:v>66.852296050678106</c:v>
                </c:pt>
                <c:pt idx="118">
                  <c:v>66.85282661906659</c:v>
                </c:pt>
                <c:pt idx="119">
                  <c:v>66.940704496378089</c:v>
                </c:pt>
                <c:pt idx="120">
                  <c:v>67.048724392380123</c:v>
                </c:pt>
                <c:pt idx="121">
                  <c:v>67.151789774472178</c:v>
                </c:pt>
                <c:pt idx="122">
                  <c:v>67.241914784713003</c:v>
                </c:pt>
                <c:pt idx="123">
                  <c:v>67.316479404667348</c:v>
                </c:pt>
                <c:pt idx="124">
                  <c:v>67.374211223279303</c:v>
                </c:pt>
                <c:pt idx="125">
                  <c:v>67.414137416807066</c:v>
                </c:pt>
                <c:pt idx="126">
                  <c:v>67.435385408365434</c:v>
                </c:pt>
                <c:pt idx="127">
                  <c:v>67.437198194427268</c:v>
                </c:pt>
                <c:pt idx="128">
                  <c:v>67.419126088424221</c:v>
                </c:pt>
                <c:pt idx="129">
                  <c:v>67.381810788867384</c:v>
                </c:pt>
                <c:pt idx="130">
                  <c:v>67.32967796544466</c:v>
                </c:pt>
                <c:pt idx="131">
                  <c:v>67.278294968050616</c:v>
                </c:pt>
                <c:pt idx="132">
                  <c:v>67.269217303415189</c:v>
                </c:pt>
                <c:pt idx="133">
                  <c:v>67.388124816805856</c:v>
                </c:pt>
                <c:pt idx="134">
                  <c:v>67.763070541955543</c:v>
                </c:pt>
                <c:pt idx="135">
                  <c:v>68.50290777925278</c:v>
                </c:pt>
                <c:pt idx="136">
                  <c:v>69.565753811443869</c:v>
                </c:pt>
                <c:pt idx="137">
                  <c:v>70.646614679450664</c:v>
                </c:pt>
                <c:pt idx="138">
                  <c:v>71.246584316444668</c:v>
                </c:pt>
                <c:pt idx="139">
                  <c:v>70.968544645027677</c:v>
                </c:pt>
                <c:pt idx="140">
                  <c:v>69.818131494701547</c:v>
                </c:pt>
                <c:pt idx="141">
                  <c:v>68.209428661805774</c:v>
                </c:pt>
                <c:pt idx="142">
                  <c:v>66.660461760518999</c:v>
                </c:pt>
                <c:pt idx="143">
                  <c:v>65.478990063800779</c:v>
                </c:pt>
                <c:pt idx="144">
                  <c:v>64.689969550191051</c:v>
                </c:pt>
                <c:pt idx="145">
                  <c:v>64.165255597492973</c:v>
                </c:pt>
                <c:pt idx="146">
                  <c:v>63.769620376474379</c:v>
                </c:pt>
                <c:pt idx="147">
                  <c:v>63.421347899185427</c:v>
                </c:pt>
                <c:pt idx="148">
                  <c:v>63.086027408746908</c:v>
                </c:pt>
                <c:pt idx="149">
                  <c:v>62.753455418221193</c:v>
                </c:pt>
                <c:pt idx="150">
                  <c:v>62.42213615549295</c:v>
                </c:pt>
                <c:pt idx="151">
                  <c:v>62.092865247413265</c:v>
                </c:pt>
                <c:pt idx="152">
                  <c:v>61.766821502952972</c:v>
                </c:pt>
                <c:pt idx="153">
                  <c:v>61.445133931466984</c:v>
                </c:pt>
                <c:pt idx="154">
                  <c:v>61.128803563465006</c:v>
                </c:pt>
                <c:pt idx="155">
                  <c:v>60.818692564328003</c:v>
                </c:pt>
                <c:pt idx="156">
                  <c:v>60.515525423968505</c:v>
                </c:pt>
                <c:pt idx="157">
                  <c:v>60.2198937082659</c:v>
                </c:pt>
                <c:pt idx="158">
                  <c:v>59.932262954310119</c:v>
                </c:pt>
                <c:pt idx="159">
                  <c:v>59.652981137086485</c:v>
                </c:pt>
                <c:pt idx="160">
                  <c:v>59.382288239657612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61.335052054252643</c:v>
                </c:pt>
                <c:pt idx="1">
                  <c:v>61.51009843867601</c:v>
                </c:pt>
                <c:pt idx="2">
                  <c:v>61.67773261661516</c:v>
                </c:pt>
                <c:pt idx="3">
                  <c:v>61.837364865006847</c:v>
                </c:pt>
                <c:pt idx="4">
                  <c:v>61.988371198529933</c:v>
                </c:pt>
                <c:pt idx="5">
                  <c:v>62.130093861339191</c:v>
                </c:pt>
                <c:pt idx="6">
                  <c:v>62.261842418619921</c:v>
                </c:pt>
                <c:pt idx="7">
                  <c:v>62.38289556152619</c:v>
                </c:pt>
                <c:pt idx="8">
                  <c:v>62.49250374818704</c:v>
                </c:pt>
                <c:pt idx="9">
                  <c:v>62.589892810604468</c:v>
                </c:pt>
                <c:pt idx="10">
                  <c:v>62.674268661406721</c:v>
                </c:pt>
                <c:pt idx="11">
                  <c:v>62.744823234343961</c:v>
                </c:pt>
                <c:pt idx="12">
                  <c:v>62.800741786723634</c:v>
                </c:pt>
                <c:pt idx="13">
                  <c:v>62.841211679130431</c:v>
                </c:pt>
                <c:pt idx="14">
                  <c:v>62.865432726130066</c:v>
                </c:pt>
                <c:pt idx="15">
                  <c:v>62.872629179598761</c:v>
                </c:pt>
                <c:pt idx="16">
                  <c:v>62.862063362398736</c:v>
                </c:pt>
                <c:pt idx="17">
                  <c:v>62.83305091322493</c:v>
                </c:pt>
                <c:pt idx="18">
                  <c:v>62.784977533062985</c:v>
                </c:pt>
                <c:pt idx="19">
                  <c:v>62.717317040148366</c:v>
                </c:pt>
                <c:pt idx="20">
                  <c:v>62.629650445074773</c:v>
                </c:pt>
                <c:pt idx="21">
                  <c:v>62.521685653632282</c:v>
                </c:pt>
                <c:pt idx="22">
                  <c:v>62.393277296556583</c:v>
                </c:pt>
                <c:pt idx="23">
                  <c:v>62.244446078840468</c:v>
                </c:pt>
                <c:pt idx="24">
                  <c:v>62.075396944454688</c:v>
                </c:pt>
                <c:pt idx="25">
                  <c:v>61.886535274454111</c:v>
                </c:pt>
                <c:pt idx="26">
                  <c:v>61.678480287507043</c:v>
                </c:pt>
                <c:pt idx="27">
                  <c:v>61.452074801840538</c:v>
                </c:pt>
                <c:pt idx="28">
                  <c:v>61.208390555262518</c:v>
                </c:pt>
                <c:pt idx="29">
                  <c:v>60.948728371748388</c:v>
                </c:pt>
                <c:pt idx="30">
                  <c:v>60.674612611852062</c:v>
                </c:pt>
                <c:pt idx="31">
                  <c:v>60.387779547956022</c:v>
                </c:pt>
                <c:pt idx="32">
                  <c:v>60.09015955666856</c:v>
                </c:pt>
                <c:pt idx="33">
                  <c:v>59.783853306455448</c:v>
                </c:pt>
                <c:pt idx="34">
                  <c:v>59.471102420771224</c:v>
                </c:pt>
                <c:pt idx="35">
                  <c:v>59.154255393780225</c:v>
                </c:pt>
                <c:pt idx="36">
                  <c:v>58.835729803833054</c:v>
                </c:pt>
                <c:pt idx="37">
                  <c:v>58.51797208665544</c:v>
                </c:pt>
                <c:pt idx="38">
                  <c:v>58.203416276639743</c:v>
                </c:pt>
                <c:pt idx="39">
                  <c:v>57.894443187433424</c:v>
                </c:pt>
                <c:pt idx="40">
                  <c:v>57.593341476407659</c:v>
                </c:pt>
                <c:pt idx="41">
                  <c:v>57.302271924008814</c:v>
                </c:pt>
                <c:pt idx="42">
                  <c:v>57.0232360688086</c:v>
                </c:pt>
                <c:pt idx="43">
                  <c:v>56.758050089229116</c:v>
                </c:pt>
                <c:pt idx="44">
                  <c:v>56.508324534860073</c:v>
                </c:pt>
                <c:pt idx="45">
                  <c:v>56.275450207374732</c:v>
                </c:pt>
                <c:pt idx="46">
                  <c:v>56.060590196002991</c:v>
                </c:pt>
                <c:pt idx="47">
                  <c:v>55.864677805135159</c:v>
                </c:pt>
                <c:pt idx="48">
                  <c:v>55.688419887147774</c:v>
                </c:pt>
                <c:pt idx="49">
                  <c:v>55.532304921724879</c:v>
                </c:pt>
                <c:pt idx="50">
                  <c:v>55.396615067949469</c:v>
                </c:pt>
                <c:pt idx="51">
                  <c:v>55.281441356290287</c:v>
                </c:pt>
                <c:pt idx="52">
                  <c:v>55.186701179211106</c:v>
                </c:pt>
                <c:pt idx="53">
                  <c:v>55.112157273462728</c:v>
                </c:pt>
                <c:pt idx="54">
                  <c:v>55.057437454537556</c:v>
                </c:pt>
                <c:pt idx="55">
                  <c:v>55.022054454157981</c:v>
                </c:pt>
                <c:pt idx="56">
                  <c:v>55.005425315407273</c:v>
                </c:pt>
                <c:pt idx="57">
                  <c:v>55.006889908727068</c:v>
                </c:pt>
                <c:pt idx="58">
                  <c:v>55.025728238591817</c:v>
                </c:pt>
                <c:pt idx="59">
                  <c:v>55.061176310037418</c:v>
                </c:pt>
                <c:pt idx="60">
                  <c:v>55.112440412852266</c:v>
                </c:pt>
                <c:pt idx="61">
                  <c:v>55.178709757122903</c:v>
                </c:pt>
                <c:pt idx="62">
                  <c:v>55.259167456204771</c:v>
                </c:pt>
                <c:pt idx="63">
                  <c:v>55.352999902267534</c:v>
                </c:pt>
                <c:pt idx="64">
                  <c:v>55.45940461624815</c:v>
                </c:pt>
                <c:pt idx="65">
                  <c:v>55.577596679670918</c:v>
                </c:pt>
                <c:pt idx="66">
                  <c:v>55.706813871938664</c:v>
                </c:pt>
                <c:pt idx="67">
                  <c:v>55.846320645004077</c:v>
                </c:pt>
                <c:pt idx="68">
                  <c:v>55.995411069391601</c:v>
                </c:pt>
                <c:pt idx="69">
                  <c:v>56.153410882822868</c:v>
                </c:pt>
                <c:pt idx="70">
                  <c:v>56.319678766498974</c:v>
                </c:pt>
                <c:pt idx="71">
                  <c:v>56.493606965508896</c:v>
                </c:pt>
                <c:pt idx="72">
                  <c:v>56.67462135977123</c:v>
                </c:pt>
                <c:pt idx="73">
                  <c:v>56.862181081095251</c:v>
                </c:pt>
                <c:pt idx="74">
                  <c:v>57.055777760921544</c:v>
                </c:pt>
                <c:pt idx="75">
                  <c:v>57.254934482479349</c:v>
                </c:pt>
                <c:pt idx="76">
                  <c:v>57.459204500767768</c:v>
                </c:pt>
                <c:pt idx="77">
                  <c:v>57.668169784117801</c:v>
                </c:pt>
                <c:pt idx="78">
                  <c:v>57.881439422235282</c:v>
                </c:pt>
                <c:pt idx="79">
                  <c:v>58.098647937611631</c:v>
                </c:pt>
                <c:pt idx="80">
                  <c:v>58.319453530028447</c:v>
                </c:pt>
                <c:pt idx="81">
                  <c:v>58.543536277547894</c:v>
                </c:pt>
                <c:pt idx="82">
                  <c:v>58.770596311831291</c:v>
                </c:pt>
                <c:pt idx="83">
                  <c:v>59.000351980802471</c:v>
                </c:pt>
                <c:pt idx="84">
                  <c:v>59.232538007509291</c:v>
                </c:pt>
                <c:pt idx="85">
                  <c:v>59.466903650468275</c:v>
                </c:pt>
                <c:pt idx="86">
                  <c:v>59.703210867740914</c:v>
                </c:pt>
                <c:pt idx="87">
                  <c:v>59.941232484426173</c:v>
                </c:pt>
                <c:pt idx="88">
                  <c:v>60.180750361108132</c:v>
                </c:pt>
                <c:pt idx="89">
                  <c:v>60.421553559026684</c:v>
                </c:pt>
                <c:pt idx="90">
                  <c:v>60.663436496303497</c:v>
                </c:pt>
                <c:pt idx="91">
                  <c:v>60.906197088428691</c:v>
                </c:pt>
                <c:pt idx="92">
                  <c:v>61.149634865376939</c:v>
                </c:pt>
                <c:pt idx="93">
                  <c:v>61.393549057166602</c:v>
                </c:pt>
                <c:pt idx="94">
                  <c:v>61.637736639404665</c:v>
                </c:pt>
                <c:pt idx="95">
                  <c:v>61.881990330386799</c:v>
                </c:pt>
                <c:pt idx="96">
                  <c:v>62.126096531670754</c:v>
                </c:pt>
                <c:pt idx="97">
                  <c:v>62.369833204749163</c:v>
                </c:pt>
                <c:pt idx="98">
                  <c:v>62.612967677562551</c:v>
                </c:pt>
                <c:pt idx="99">
                  <c:v>62.855254376178344</c:v>
                </c:pt>
                <c:pt idx="100">
                  <c:v>63.09643247908835</c:v>
                </c:pt>
                <c:pt idx="101">
                  <c:v>63.33622349433287</c:v>
                </c:pt>
                <c:pt idx="102">
                  <c:v>63.574328763140294</c:v>
                </c:pt>
                <c:pt idx="103">
                  <c:v>63.810426898082824</c:v>
                </c:pt>
                <c:pt idx="104">
                  <c:v>64.044171169001999</c:v>
                </c:pt>
                <c:pt idx="105">
                  <c:v>64.275186856265904</c:v>
                </c:pt>
                <c:pt idx="106">
                  <c:v>64.503068598387387</c:v>
                </c:pt>
                <c:pt idx="107">
                  <c:v>64.727377769750646</c:v>
                </c:pt>
                <c:pt idx="108">
                  <c:v>64.947639934224497</c:v>
                </c:pt>
                <c:pt idx="109">
                  <c:v>65.163342431801382</c:v>
                </c:pt>
                <c:pt idx="110">
                  <c:v>65.37393216804449</c:v>
                </c:pt>
                <c:pt idx="111">
                  <c:v>65.578813689916728</c:v>
                </c:pt>
                <c:pt idx="112">
                  <c:v>65.777347646250178</c:v>
                </c:pt>
                <c:pt idx="113">
                  <c:v>65.968849746292605</c:v>
                </c:pt>
                <c:pt idx="114">
                  <c:v>66.152590344857643</c:v>
                </c:pt>
                <c:pt idx="115">
                  <c:v>66.327794796811887</c:v>
                </c:pt>
                <c:pt idx="116">
                  <c:v>66.493644735923368</c:v>
                </c:pt>
                <c:pt idx="117">
                  <c:v>66.649280442183425</c:v>
                </c:pt>
                <c:pt idx="118">
                  <c:v>66.793804466057111</c:v>
                </c:pt>
                <c:pt idx="119">
                  <c:v>66.926286675946599</c:v>
                </c:pt>
                <c:pt idx="120">
                  <c:v>67.045770884535003</c:v>
                </c:pt>
                <c:pt idx="121">
                  <c:v>67.151283188620255</c:v>
                </c:pt>
                <c:pt idx="122">
                  <c:v>67.241842123652745</c:v>
                </c:pt>
                <c:pt idx="123">
                  <c:v>67.316470686866012</c:v>
                </c:pt>
                <c:pt idx="124">
                  <c:v>67.374210220613492</c:v>
                </c:pt>
                <c:pt idx="125">
                  <c:v>67.414136070149809</c:v>
                </c:pt>
                <c:pt idx="126">
                  <c:v>67.435374838655775</c:v>
                </c:pt>
                <c:pt idx="127">
                  <c:v>67.437122959328761</c:v>
                </c:pt>
                <c:pt idx="128">
                  <c:v>67.418666194071847</c:v>
                </c:pt>
                <c:pt idx="129">
                  <c:v>67.379399556742527</c:v>
                </c:pt>
                <c:pt idx="130">
                  <c:v>67.318847053790094</c:v>
                </c:pt>
                <c:pt idx="131">
                  <c:v>67.23668054548672</c:v>
                </c:pt>
                <c:pt idx="132">
                  <c:v>67.132736966630958</c:v>
                </c:pt>
                <c:pt idx="133">
                  <c:v>67.007033116191351</c:v>
                </c:pt>
                <c:pt idx="134">
                  <c:v>66.859777239202131</c:v>
                </c:pt>
                <c:pt idx="135">
                  <c:v>66.691376687186221</c:v>
                </c:pt>
                <c:pt idx="136">
                  <c:v>66.502441057710499</c:v>
                </c:pt>
                <c:pt idx="137">
                  <c:v>66.2937803771311</c:v>
                </c:pt>
                <c:pt idx="138">
                  <c:v>66.066398095982677</c:v>
                </c:pt>
                <c:pt idx="139">
                  <c:v>65.821478901856423</c:v>
                </c:pt>
                <c:pt idx="140">
                  <c:v>65.560371604093064</c:v>
                </c:pt>
                <c:pt idx="141">
                  <c:v>65.284567589766141</c:v>
                </c:pt>
                <c:pt idx="142">
                  <c:v>64.995675572212122</c:v>
                </c:pt>
                <c:pt idx="143">
                  <c:v>64.695393534225701</c:v>
                </c:pt>
                <c:pt idx="144">
                  <c:v>64.385478893926887</c:v>
                </c:pt>
                <c:pt idx="145">
                  <c:v>64.067717983232669</c:v>
                </c:pt>
                <c:pt idx="146">
                  <c:v>63.743895923854296</c:v>
                </c:pt>
                <c:pt idx="147">
                  <c:v>63.4157679169533</c:v>
                </c:pt>
                <c:pt idx="148">
                  <c:v>63.085032838690147</c:v>
                </c:pt>
                <c:pt idx="149">
                  <c:v>62.753309867773879</c:v>
                </c:pt>
                <c:pt idx="150">
                  <c:v>62.422118678171699</c:v>
                </c:pt>
                <c:pt idx="151">
                  <c:v>62.092863526466729</c:v>
                </c:pt>
                <c:pt idx="152">
                  <c:v>61.766821364062224</c:v>
                </c:pt>
                <c:pt idx="153">
                  <c:v>61.445133922283574</c:v>
                </c:pt>
                <c:pt idx="154">
                  <c:v>61.128803562967732</c:v>
                </c:pt>
                <c:pt idx="155">
                  <c:v>60.818692564305955</c:v>
                </c:pt>
                <c:pt idx="156">
                  <c:v>60.515525423967702</c:v>
                </c:pt>
                <c:pt idx="157">
                  <c:v>60.219893708265879</c:v>
                </c:pt>
                <c:pt idx="158">
                  <c:v>59.932262954310119</c:v>
                </c:pt>
                <c:pt idx="159">
                  <c:v>59.652981137086485</c:v>
                </c:pt>
                <c:pt idx="160">
                  <c:v>59.382288239657612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60.067</c:v>
                </c:pt>
                <c:pt idx="1">
                  <c:v>60.866999999999997</c:v>
                </c:pt>
                <c:pt idx="2">
                  <c:v>63.817</c:v>
                </c:pt>
                <c:pt idx="3">
                  <c:v>62.317</c:v>
                </c:pt>
                <c:pt idx="4">
                  <c:v>62.85</c:v>
                </c:pt>
                <c:pt idx="5">
                  <c:v>61.633000000000003</c:v>
                </c:pt>
                <c:pt idx="6">
                  <c:v>61.65</c:v>
                </c:pt>
                <c:pt idx="7">
                  <c:v>62.65</c:v>
                </c:pt>
                <c:pt idx="8">
                  <c:v>62.55</c:v>
                </c:pt>
                <c:pt idx="9">
                  <c:v>63.667000000000002</c:v>
                </c:pt>
                <c:pt idx="10">
                  <c:v>61.45</c:v>
                </c:pt>
                <c:pt idx="11">
                  <c:v>62.25</c:v>
                </c:pt>
                <c:pt idx="12">
                  <c:v>61.05</c:v>
                </c:pt>
                <c:pt idx="13">
                  <c:v>61.817</c:v>
                </c:pt>
                <c:pt idx="14">
                  <c:v>63.067</c:v>
                </c:pt>
                <c:pt idx="15">
                  <c:v>62.582999999999998</c:v>
                </c:pt>
                <c:pt idx="16">
                  <c:v>63.633000000000003</c:v>
                </c:pt>
                <c:pt idx="17">
                  <c:v>63.5</c:v>
                </c:pt>
                <c:pt idx="18">
                  <c:v>63.9</c:v>
                </c:pt>
                <c:pt idx="19">
                  <c:v>62.616999999999997</c:v>
                </c:pt>
                <c:pt idx="20">
                  <c:v>61.917000000000002</c:v>
                </c:pt>
                <c:pt idx="21">
                  <c:v>65.266999999999996</c:v>
                </c:pt>
                <c:pt idx="22">
                  <c:v>65.867000000000004</c:v>
                </c:pt>
                <c:pt idx="23">
                  <c:v>65.783000000000001</c:v>
                </c:pt>
                <c:pt idx="24">
                  <c:v>65.150000000000006</c:v>
                </c:pt>
                <c:pt idx="25">
                  <c:v>63.95</c:v>
                </c:pt>
                <c:pt idx="26">
                  <c:v>67.783000000000001</c:v>
                </c:pt>
                <c:pt idx="27">
                  <c:v>66.316999999999993</c:v>
                </c:pt>
                <c:pt idx="28">
                  <c:v>67.150000000000006</c:v>
                </c:pt>
                <c:pt idx="29">
                  <c:v>66.132999999999996</c:v>
                </c:pt>
                <c:pt idx="30">
                  <c:v>65.632999999999996</c:v>
                </c:pt>
                <c:pt idx="31">
                  <c:v>68.617000000000004</c:v>
                </c:pt>
                <c:pt idx="32">
                  <c:v>69.966999999999999</c:v>
                </c:pt>
                <c:pt idx="33">
                  <c:v>69.533000000000001</c:v>
                </c:pt>
                <c:pt idx="34">
                  <c:v>69.233000000000004</c:v>
                </c:pt>
                <c:pt idx="35">
                  <c:v>73.7</c:v>
                </c:pt>
                <c:pt idx="36">
                  <c:v>75.867000000000004</c:v>
                </c:pt>
                <c:pt idx="37">
                  <c:v>80.25</c:v>
                </c:pt>
                <c:pt idx="38">
                  <c:v>81.483000000000004</c:v>
                </c:pt>
                <c:pt idx="39">
                  <c:v>83.632999999999996</c:v>
                </c:pt>
                <c:pt idx="40">
                  <c:v>88.7</c:v>
                </c:pt>
                <c:pt idx="41">
                  <c:v>98.867000000000004</c:v>
                </c:pt>
                <c:pt idx="42">
                  <c:v>112.967</c:v>
                </c:pt>
                <c:pt idx="43">
                  <c:v>132.017</c:v>
                </c:pt>
                <c:pt idx="44">
                  <c:v>155.6</c:v>
                </c:pt>
                <c:pt idx="45">
                  <c:v>176.45</c:v>
                </c:pt>
                <c:pt idx="46">
                  <c:v>193.11699999999999</c:v>
                </c:pt>
                <c:pt idx="47">
                  <c:v>208.71700000000001</c:v>
                </c:pt>
                <c:pt idx="48">
                  <c:v>219.21700000000001</c:v>
                </c:pt>
                <c:pt idx="49">
                  <c:v>225.833</c:v>
                </c:pt>
                <c:pt idx="50">
                  <c:v>229.81700000000001</c:v>
                </c:pt>
                <c:pt idx="51">
                  <c:v>228.917</c:v>
                </c:pt>
                <c:pt idx="52">
                  <c:v>218.833</c:v>
                </c:pt>
                <c:pt idx="53">
                  <c:v>194.36699999999999</c:v>
                </c:pt>
                <c:pt idx="54">
                  <c:v>145.71700000000001</c:v>
                </c:pt>
                <c:pt idx="55">
                  <c:v>89.733000000000004</c:v>
                </c:pt>
                <c:pt idx="56">
                  <c:v>68.849999999999994</c:v>
                </c:pt>
                <c:pt idx="57">
                  <c:v>63.883000000000003</c:v>
                </c:pt>
                <c:pt idx="58">
                  <c:v>61.8</c:v>
                </c:pt>
                <c:pt idx="59">
                  <c:v>64.582999999999998</c:v>
                </c:pt>
                <c:pt idx="60">
                  <c:v>62.017000000000003</c:v>
                </c:pt>
                <c:pt idx="61">
                  <c:v>62.267000000000003</c:v>
                </c:pt>
                <c:pt idx="62">
                  <c:v>66.150000000000006</c:v>
                </c:pt>
                <c:pt idx="63">
                  <c:v>70.667000000000002</c:v>
                </c:pt>
                <c:pt idx="64">
                  <c:v>74.8</c:v>
                </c:pt>
                <c:pt idx="65">
                  <c:v>85.283000000000001</c:v>
                </c:pt>
                <c:pt idx="66">
                  <c:v>94.417000000000002</c:v>
                </c:pt>
                <c:pt idx="67">
                  <c:v>109.833</c:v>
                </c:pt>
                <c:pt idx="68">
                  <c:v>125.617</c:v>
                </c:pt>
                <c:pt idx="69">
                  <c:v>137.80000000000001</c:v>
                </c:pt>
                <c:pt idx="70">
                  <c:v>146.417</c:v>
                </c:pt>
                <c:pt idx="71">
                  <c:v>156.63300000000001</c:v>
                </c:pt>
                <c:pt idx="72">
                  <c:v>165.03299999999999</c:v>
                </c:pt>
                <c:pt idx="73">
                  <c:v>164.417</c:v>
                </c:pt>
                <c:pt idx="74">
                  <c:v>161.9</c:v>
                </c:pt>
                <c:pt idx="75">
                  <c:v>144.31700000000001</c:v>
                </c:pt>
                <c:pt idx="76">
                  <c:v>111.85</c:v>
                </c:pt>
                <c:pt idx="77">
                  <c:v>72.900000000000006</c:v>
                </c:pt>
                <c:pt idx="78">
                  <c:v>56.2</c:v>
                </c:pt>
                <c:pt idx="79">
                  <c:v>52.767000000000003</c:v>
                </c:pt>
                <c:pt idx="80">
                  <c:v>52.982999999999997</c:v>
                </c:pt>
                <c:pt idx="81">
                  <c:v>52.3</c:v>
                </c:pt>
                <c:pt idx="82">
                  <c:v>51.267000000000003</c:v>
                </c:pt>
                <c:pt idx="83">
                  <c:v>52.783000000000001</c:v>
                </c:pt>
                <c:pt idx="84">
                  <c:v>48.8</c:v>
                </c:pt>
                <c:pt idx="85">
                  <c:v>51.216999999999999</c:v>
                </c:pt>
                <c:pt idx="86">
                  <c:v>51.783000000000001</c:v>
                </c:pt>
                <c:pt idx="87">
                  <c:v>49.582999999999998</c:v>
                </c:pt>
                <c:pt idx="88">
                  <c:v>48.65</c:v>
                </c:pt>
                <c:pt idx="89">
                  <c:v>52.85</c:v>
                </c:pt>
                <c:pt idx="90">
                  <c:v>51.417000000000002</c:v>
                </c:pt>
                <c:pt idx="91">
                  <c:v>50.95</c:v>
                </c:pt>
                <c:pt idx="92">
                  <c:v>50.017000000000003</c:v>
                </c:pt>
                <c:pt idx="93">
                  <c:v>50.317</c:v>
                </c:pt>
                <c:pt idx="94">
                  <c:v>52.1</c:v>
                </c:pt>
                <c:pt idx="95">
                  <c:v>48.55</c:v>
                </c:pt>
                <c:pt idx="96">
                  <c:v>49.3</c:v>
                </c:pt>
                <c:pt idx="97">
                  <c:v>48.567</c:v>
                </c:pt>
                <c:pt idx="98">
                  <c:v>47.082999999999998</c:v>
                </c:pt>
                <c:pt idx="99">
                  <c:v>49.45</c:v>
                </c:pt>
                <c:pt idx="100">
                  <c:v>47.982999999999997</c:v>
                </c:pt>
                <c:pt idx="101">
                  <c:v>48.933</c:v>
                </c:pt>
                <c:pt idx="102">
                  <c:v>48.616999999999997</c:v>
                </c:pt>
                <c:pt idx="103">
                  <c:v>50.017000000000003</c:v>
                </c:pt>
                <c:pt idx="104">
                  <c:v>50.817</c:v>
                </c:pt>
                <c:pt idx="105">
                  <c:v>53.866999999999997</c:v>
                </c:pt>
                <c:pt idx="106">
                  <c:v>57.4</c:v>
                </c:pt>
                <c:pt idx="107">
                  <c:v>59.866999999999997</c:v>
                </c:pt>
                <c:pt idx="108">
                  <c:v>62.75</c:v>
                </c:pt>
                <c:pt idx="109">
                  <c:v>62.616999999999997</c:v>
                </c:pt>
                <c:pt idx="110">
                  <c:v>64.716999999999999</c:v>
                </c:pt>
                <c:pt idx="111">
                  <c:v>61.917000000000002</c:v>
                </c:pt>
                <c:pt idx="112">
                  <c:v>57.883000000000003</c:v>
                </c:pt>
                <c:pt idx="113">
                  <c:v>52.45</c:v>
                </c:pt>
                <c:pt idx="114">
                  <c:v>52</c:v>
                </c:pt>
                <c:pt idx="115">
                  <c:v>47.433</c:v>
                </c:pt>
                <c:pt idx="116">
                  <c:v>45.667000000000002</c:v>
                </c:pt>
                <c:pt idx="117">
                  <c:v>47.082999999999998</c:v>
                </c:pt>
                <c:pt idx="118">
                  <c:v>47.082999999999998</c:v>
                </c:pt>
                <c:pt idx="119">
                  <c:v>44.582999999999998</c:v>
                </c:pt>
                <c:pt idx="120">
                  <c:v>44.817</c:v>
                </c:pt>
                <c:pt idx="121">
                  <c:v>44.232999999999997</c:v>
                </c:pt>
                <c:pt idx="122">
                  <c:v>44.683</c:v>
                </c:pt>
                <c:pt idx="123">
                  <c:v>47.232999999999997</c:v>
                </c:pt>
                <c:pt idx="124">
                  <c:v>44.383000000000003</c:v>
                </c:pt>
                <c:pt idx="125">
                  <c:v>45.116999999999997</c:v>
                </c:pt>
                <c:pt idx="126">
                  <c:v>44.25</c:v>
                </c:pt>
                <c:pt idx="127">
                  <c:v>46.116999999999997</c:v>
                </c:pt>
                <c:pt idx="128">
                  <c:v>43.9</c:v>
                </c:pt>
                <c:pt idx="129">
                  <c:v>43.15</c:v>
                </c:pt>
                <c:pt idx="130">
                  <c:v>43.667000000000002</c:v>
                </c:pt>
                <c:pt idx="131">
                  <c:v>45.216999999999999</c:v>
                </c:pt>
                <c:pt idx="132">
                  <c:v>42.533000000000001</c:v>
                </c:pt>
                <c:pt idx="133">
                  <c:v>46.582999999999998</c:v>
                </c:pt>
                <c:pt idx="134">
                  <c:v>46.332999999999998</c:v>
                </c:pt>
                <c:pt idx="135">
                  <c:v>48.183</c:v>
                </c:pt>
                <c:pt idx="136">
                  <c:v>49.767000000000003</c:v>
                </c:pt>
                <c:pt idx="137">
                  <c:v>52.317</c:v>
                </c:pt>
                <c:pt idx="138">
                  <c:v>52.517000000000003</c:v>
                </c:pt>
                <c:pt idx="139">
                  <c:v>52.55</c:v>
                </c:pt>
                <c:pt idx="140">
                  <c:v>50.767000000000003</c:v>
                </c:pt>
                <c:pt idx="141">
                  <c:v>50.033000000000001</c:v>
                </c:pt>
                <c:pt idx="142">
                  <c:v>46.332999999999998</c:v>
                </c:pt>
                <c:pt idx="143">
                  <c:v>44.45</c:v>
                </c:pt>
                <c:pt idx="144">
                  <c:v>43.55</c:v>
                </c:pt>
                <c:pt idx="145">
                  <c:v>41.482999999999997</c:v>
                </c:pt>
                <c:pt idx="146">
                  <c:v>41.116999999999997</c:v>
                </c:pt>
                <c:pt idx="147">
                  <c:v>41</c:v>
                </c:pt>
                <c:pt idx="148">
                  <c:v>41.883000000000003</c:v>
                </c:pt>
                <c:pt idx="149">
                  <c:v>44.4</c:v>
                </c:pt>
                <c:pt idx="150">
                  <c:v>41.167000000000002</c:v>
                </c:pt>
                <c:pt idx="151">
                  <c:v>41.183</c:v>
                </c:pt>
                <c:pt idx="152">
                  <c:v>39.767000000000003</c:v>
                </c:pt>
                <c:pt idx="153">
                  <c:v>40.4</c:v>
                </c:pt>
                <c:pt idx="154">
                  <c:v>38.549999999999997</c:v>
                </c:pt>
                <c:pt idx="155">
                  <c:v>42.433</c:v>
                </c:pt>
                <c:pt idx="156">
                  <c:v>40.35</c:v>
                </c:pt>
                <c:pt idx="157">
                  <c:v>40.366999999999997</c:v>
                </c:pt>
                <c:pt idx="158">
                  <c:v>37.299999999999997</c:v>
                </c:pt>
                <c:pt idx="159">
                  <c:v>38.982999999999997</c:v>
                </c:pt>
                <c:pt idx="160">
                  <c:v>38.866999999999997</c:v>
                </c:pt>
                <c:pt idx="161">
                  <c:v>41.167000000000002</c:v>
                </c:pt>
                <c:pt idx="162">
                  <c:v>38.133000000000003</c:v>
                </c:pt>
                <c:pt idx="163">
                  <c:v>41.283000000000001</c:v>
                </c:pt>
                <c:pt idx="164">
                  <c:v>40.716999999999999</c:v>
                </c:pt>
                <c:pt idx="165">
                  <c:v>41.8</c:v>
                </c:pt>
                <c:pt idx="166">
                  <c:v>41</c:v>
                </c:pt>
                <c:pt idx="167">
                  <c:v>39.482999999999997</c:v>
                </c:pt>
                <c:pt idx="168">
                  <c:v>38.017000000000003</c:v>
                </c:pt>
                <c:pt idx="169">
                  <c:v>37.799999999999997</c:v>
                </c:pt>
                <c:pt idx="170">
                  <c:v>39.200000000000003</c:v>
                </c:pt>
                <c:pt idx="171">
                  <c:v>37.332999999999998</c:v>
                </c:pt>
                <c:pt idx="172">
                  <c:v>39.167000000000002</c:v>
                </c:pt>
                <c:pt idx="173">
                  <c:v>37.466999999999999</c:v>
                </c:pt>
                <c:pt idx="174">
                  <c:v>37.4</c:v>
                </c:pt>
                <c:pt idx="175">
                  <c:v>36.383000000000003</c:v>
                </c:pt>
                <c:pt idx="176">
                  <c:v>38.049999999999997</c:v>
                </c:pt>
                <c:pt idx="177">
                  <c:v>38.232999999999997</c:v>
                </c:pt>
                <c:pt idx="178">
                  <c:v>37.167000000000002</c:v>
                </c:pt>
                <c:pt idx="179">
                  <c:v>39.267000000000003</c:v>
                </c:pt>
                <c:pt idx="180">
                  <c:v>38.732999999999997</c:v>
                </c:pt>
                <c:pt idx="181">
                  <c:v>39.049999999999997</c:v>
                </c:pt>
                <c:pt idx="182">
                  <c:v>38.183</c:v>
                </c:pt>
                <c:pt idx="183">
                  <c:v>38.667000000000002</c:v>
                </c:pt>
                <c:pt idx="184">
                  <c:v>37.482999999999997</c:v>
                </c:pt>
                <c:pt idx="185">
                  <c:v>35.732999999999997</c:v>
                </c:pt>
                <c:pt idx="186">
                  <c:v>38.799999999999997</c:v>
                </c:pt>
                <c:pt idx="187">
                  <c:v>38.85</c:v>
                </c:pt>
                <c:pt idx="188">
                  <c:v>37.732999999999997</c:v>
                </c:pt>
                <c:pt idx="189">
                  <c:v>37.767000000000003</c:v>
                </c:pt>
                <c:pt idx="190">
                  <c:v>38.167000000000002</c:v>
                </c:pt>
                <c:pt idx="191">
                  <c:v>38.067</c:v>
                </c:pt>
                <c:pt idx="192">
                  <c:v>39.283000000000001</c:v>
                </c:pt>
                <c:pt idx="193">
                  <c:v>36.317</c:v>
                </c:pt>
                <c:pt idx="194">
                  <c:v>37.216999999999999</c:v>
                </c:pt>
                <c:pt idx="195">
                  <c:v>37.700000000000003</c:v>
                </c:pt>
                <c:pt idx="196">
                  <c:v>37.433</c:v>
                </c:pt>
                <c:pt idx="197">
                  <c:v>39.017000000000003</c:v>
                </c:pt>
                <c:pt idx="198">
                  <c:v>35.716999999999999</c:v>
                </c:pt>
                <c:pt idx="199">
                  <c:v>35.75</c:v>
                </c:pt>
                <c:pt idx="200">
                  <c:v>35.866999999999997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60.417375546102747</c:v>
                </c:pt>
                <c:pt idx="1">
                  <c:v>60.674861779039141</c:v>
                </c:pt>
                <c:pt idx="2">
                  <c:v>60.931589226405031</c:v>
                </c:pt>
                <c:pt idx="3">
                  <c:v>61.187329788200252</c:v>
                </c:pt>
                <c:pt idx="4">
                  <c:v>61.441822691689687</c:v>
                </c:pt>
                <c:pt idx="5">
                  <c:v>61.694771358892893</c:v>
                </c:pt>
                <c:pt idx="6">
                  <c:v>61.945840195845513</c:v>
                </c:pt>
                <c:pt idx="7">
                  <c:v>62.194651357664881</c:v>
                </c:pt>
                <c:pt idx="8">
                  <c:v>62.440781561444979</c:v>
                </c:pt>
                <c:pt idx="9">
                  <c:v>62.683759042857773</c:v>
                </c:pt>
                <c:pt idx="10">
                  <c:v>62.923060786009522</c:v>
                </c:pt>
                <c:pt idx="11">
                  <c:v>63.158110207152312</c:v>
                </c:pt>
                <c:pt idx="12">
                  <c:v>63.388275555359819</c:v>
                </c:pt>
                <c:pt idx="13">
                  <c:v>63.612869432621835</c:v>
                </c:pt>
                <c:pt idx="14">
                  <c:v>63.831150076131379</c:v>
                </c:pt>
                <c:pt idx="15">
                  <c:v>64.042325460663847</c:v>
                </c:pt>
                <c:pt idx="16">
                  <c:v>64.245561987268601</c:v>
                </c:pt>
                <c:pt idx="17">
                  <c:v>64.440000707178626</c:v>
                </c:pt>
                <c:pt idx="18">
                  <c:v>64.624785949764671</c:v>
                </c:pt>
                <c:pt idx="19">
                  <c:v>64.799114238436303</c:v>
                </c:pt>
                <c:pt idx="20">
                  <c:v>64.962315937878927</c:v>
                </c:pt>
                <c:pt idx="21">
                  <c:v>65.113988681652785</c:v>
                </c:pt>
                <c:pt idx="22">
                  <c:v>65.254210736815097</c:v>
                </c:pt>
                <c:pt idx="23">
                  <c:v>65.383874296339783</c:v>
                </c:pt>
                <c:pt idx="24">
                  <c:v>65.505192948480271</c:v>
                </c:pt>
                <c:pt idx="25">
                  <c:v>65.622453017021499</c:v>
                </c:pt>
                <c:pt idx="26">
                  <c:v>65.743092436819239</c:v>
                </c:pt>
                <c:pt idx="27">
                  <c:v>65.879198772316059</c:v>
                </c:pt>
                <c:pt idx="28">
                  <c:v>66.049513182540807</c:v>
                </c:pt>
                <c:pt idx="29">
                  <c:v>66.282000868543591</c:v>
                </c:pt>
                <c:pt idx="30">
                  <c:v>66.616991015594309</c:v>
                </c:pt>
                <c:pt idx="31">
                  <c:v>67.110791525955534</c:v>
                </c:pt>
                <c:pt idx="32">
                  <c:v>67.839540903826887</c:v>
                </c:pt>
                <c:pt idx="33">
                  <c:v>68.902874365508808</c:v>
                </c:pt>
                <c:pt idx="34">
                  <c:v>70.426768594580111</c:v>
                </c:pt>
                <c:pt idx="35">
                  <c:v>72.564719987054929</c:v>
                </c:pt>
                <c:pt idx="36">
                  <c:v>75.496251460868294</c:v>
                </c:pt>
                <c:pt idx="37">
                  <c:v>79.421692595738705</c:v>
                </c:pt>
                <c:pt idx="38">
                  <c:v>84.552300850824707</c:v>
                </c:pt>
                <c:pt idx="39">
                  <c:v>91.095141588344688</c:v>
                </c:pt>
                <c:pt idx="40">
                  <c:v>99.232747013979107</c:v>
                </c:pt>
                <c:pt idx="41">
                  <c:v>109.09840756165745</c:v>
                </c:pt>
                <c:pt idx="42">
                  <c:v>120.74893213212769</c:v>
                </c:pt>
                <c:pt idx="43">
                  <c:v>134.13770148693251</c:v>
                </c:pt>
                <c:pt idx="44">
                  <c:v>149.09163273718522</c:v>
                </c:pt>
                <c:pt idx="45">
                  <c:v>165.29596349517089</c:v>
                </c:pt>
                <c:pt idx="46">
                  <c:v>182.28925040167411</c:v>
                </c:pt>
                <c:pt idx="47">
                  <c:v>199.45917809188157</c:v>
                </c:pt>
                <c:pt idx="48">
                  <c:v>215.97112239191827</c:v>
                </c:pt>
                <c:pt idx="49">
                  <c:v>230.3971422464648</c:v>
                </c:pt>
                <c:pt idx="50">
                  <c:v>239.73449297872324</c:v>
                </c:pt>
                <c:pt idx="51">
                  <c:v>238.42323868505511</c:v>
                </c:pt>
                <c:pt idx="52">
                  <c:v>220.08881041770181</c:v>
                </c:pt>
                <c:pt idx="53">
                  <c:v>183.77864260478918</c:v>
                </c:pt>
                <c:pt idx="54">
                  <c:v>138.89307060610361</c:v>
                </c:pt>
                <c:pt idx="55">
                  <c:v>100.07308025718044</c:v>
                </c:pt>
                <c:pt idx="56">
                  <c:v>75.975352754666062</c:v>
                </c:pt>
                <c:pt idx="57">
                  <c:v>65.270559365100908</c:v>
                </c:pt>
                <c:pt idx="58">
                  <c:v>62.141946504592461</c:v>
                </c:pt>
                <c:pt idx="59">
                  <c:v>62.12231771086293</c:v>
                </c:pt>
                <c:pt idx="60">
                  <c:v>63.346093070121157</c:v>
                </c:pt>
                <c:pt idx="61">
                  <c:v>65.413510679531726</c:v>
                </c:pt>
                <c:pt idx="62">
                  <c:v>68.410867748290514</c:v>
                </c:pt>
                <c:pt idx="63">
                  <c:v>72.530698072763073</c:v>
                </c:pt>
                <c:pt idx="64">
                  <c:v>77.966071069441512</c:v>
                </c:pt>
                <c:pt idx="65">
                  <c:v>84.868282172078764</c:v>
                </c:pt>
                <c:pt idx="66">
                  <c:v>93.310671042764355</c:v>
                </c:pt>
                <c:pt idx="67">
                  <c:v>103.2527615702557</c:v>
                </c:pt>
                <c:pt idx="68">
                  <c:v>114.50965439239408</c:v>
                </c:pt>
                <c:pt idx="69">
                  <c:v>126.73353417482619</c:v>
                </c:pt>
                <c:pt idx="70">
                  <c:v>139.41286039772436</c:v>
                </c:pt>
                <c:pt idx="71">
                  <c:v>151.8765878356368</c:v>
                </c:pt>
                <c:pt idx="72">
                  <c:v>163.14455194451807</c:v>
                </c:pt>
                <c:pt idx="73">
                  <c:v>170.94442919726743</c:v>
                </c:pt>
                <c:pt idx="74">
                  <c:v>169.51227929353647</c:v>
                </c:pt>
                <c:pt idx="75">
                  <c:v>150.96960912217051</c:v>
                </c:pt>
                <c:pt idx="76">
                  <c:v>116.55494638815256</c:v>
                </c:pt>
                <c:pt idx="77">
                  <c:v>82.359915679516234</c:v>
                </c:pt>
                <c:pt idx="78">
                  <c:v>62.359251934788894</c:v>
                </c:pt>
                <c:pt idx="79">
                  <c:v>55.257489190388618</c:v>
                </c:pt>
                <c:pt idx="80">
                  <c:v>53.597323572018418</c:v>
                </c:pt>
                <c:pt idx="81">
                  <c:v>53.193227396390427</c:v>
                </c:pt>
                <c:pt idx="82">
                  <c:v>52.957173146088493</c:v>
                </c:pt>
                <c:pt idx="83">
                  <c:v>52.735990779168681</c:v>
                </c:pt>
                <c:pt idx="84">
                  <c:v>52.51729705773937</c:v>
                </c:pt>
                <c:pt idx="85">
                  <c:v>52.300405793948045</c:v>
                </c:pt>
                <c:pt idx="86">
                  <c:v>52.085192715391592</c:v>
                </c:pt>
                <c:pt idx="87">
                  <c:v>51.871554612175139</c:v>
                </c:pt>
                <c:pt idx="88">
                  <c:v>51.659394517652565</c:v>
                </c:pt>
                <c:pt idx="89">
                  <c:v>51.448622722667793</c:v>
                </c:pt>
                <c:pt idx="90">
                  <c:v>51.239160963598678</c:v>
                </c:pt>
                <c:pt idx="91">
                  <c:v>51.03095534564725</c:v>
                </c:pt>
                <c:pt idx="92">
                  <c:v>50.824013254679947</c:v>
                </c:pt>
                <c:pt idx="93">
                  <c:v>50.618500980655959</c:v>
                </c:pt>
                <c:pt idx="94">
                  <c:v>50.414982393836219</c:v>
                </c:pt>
                <c:pt idx="95">
                  <c:v>50.214956551252683</c:v>
                </c:pt>
                <c:pt idx="96">
                  <c:v>50.021967516738798</c:v>
                </c:pt>
                <c:pt idx="97">
                  <c:v>49.843687739541842</c:v>
                </c:pt>
                <c:pt idx="98">
                  <c:v>49.695430816114118</c:v>
                </c:pt>
                <c:pt idx="99">
                  <c:v>49.605358549970738</c:v>
                </c:pt>
                <c:pt idx="100">
                  <c:v>49.620976669624739</c:v>
                </c:pt>
                <c:pt idx="101">
                  <c:v>49.815181501511049</c:v>
                </c:pt>
                <c:pt idx="102">
                  <c:v>50.288188646932362</c:v>
                </c:pt>
                <c:pt idx="103">
                  <c:v>51.159583101809432</c:v>
                </c:pt>
                <c:pt idx="104">
                  <c:v>52.543249502859425</c:v>
                </c:pt>
                <c:pt idx="105">
                  <c:v>54.49840431390794</c:v>
                </c:pt>
                <c:pt idx="106">
                  <c:v>56.955840320935096</c:v>
                </c:pt>
                <c:pt idx="107">
                  <c:v>59.636951968405455</c:v>
                </c:pt>
                <c:pt idx="108">
                  <c:v>62.017538335598893</c:v>
                </c:pt>
                <c:pt idx="109">
                  <c:v>63.415689169538709</c:v>
                </c:pt>
                <c:pt idx="110">
                  <c:v>63.244828361366061</c:v>
                </c:pt>
                <c:pt idx="111">
                  <c:v>61.338224387078078</c:v>
                </c:pt>
                <c:pt idx="112">
                  <c:v>58.117421901097202</c:v>
                </c:pt>
                <c:pt idx="113">
                  <c:v>54.427027462682005</c:v>
                </c:pt>
                <c:pt idx="114">
                  <c:v>51.11758292583206</c:v>
                </c:pt>
                <c:pt idx="115">
                  <c:v>48.677344679382614</c:v>
                </c:pt>
                <c:pt idx="116">
                  <c:v>47.14790269106124</c:v>
                </c:pt>
                <c:pt idx="117">
                  <c:v>46.294123432421998</c:v>
                </c:pt>
                <c:pt idx="118">
                  <c:v>45.829284201573138</c:v>
                </c:pt>
                <c:pt idx="119">
                  <c:v>45.54454008623555</c:v>
                </c:pt>
                <c:pt idx="120">
                  <c:v>45.328256879269141</c:v>
                </c:pt>
                <c:pt idx="121">
                  <c:v>45.133830732267235</c:v>
                </c:pt>
                <c:pt idx="122">
                  <c:v>44.945648725136472</c:v>
                </c:pt>
                <c:pt idx="123">
                  <c:v>44.759464546968303</c:v>
                </c:pt>
                <c:pt idx="124">
                  <c:v>44.574349819737591</c:v>
                </c:pt>
                <c:pt idx="125">
                  <c:v>44.390164527485574</c:v>
                </c:pt>
                <c:pt idx="126">
                  <c:v>44.206949989977282</c:v>
                </c:pt>
                <c:pt idx="127">
                  <c:v>44.024942802322208</c:v>
                </c:pt>
                <c:pt idx="128">
                  <c:v>43.84520127023054</c:v>
                </c:pt>
                <c:pt idx="129">
                  <c:v>43.672052605969114</c:v>
                </c:pt>
                <c:pt idx="130">
                  <c:v>43.520635964580578</c:v>
                </c:pt>
                <c:pt idx="131">
                  <c:v>43.435142301666481</c:v>
                </c:pt>
                <c:pt idx="132">
                  <c:v>43.520780855045793</c:v>
                </c:pt>
                <c:pt idx="133">
                  <c:v>43.97434435442262</c:v>
                </c:pt>
                <c:pt idx="134">
                  <c:v>45.061754489199494</c:v>
                </c:pt>
                <c:pt idx="135">
                  <c:v>46.972761308415556</c:v>
                </c:pt>
                <c:pt idx="136">
                  <c:v>49.560031044550556</c:v>
                </c:pt>
                <c:pt idx="137">
                  <c:v>52.152681967108869</c:v>
                </c:pt>
                <c:pt idx="138">
                  <c:v>53.730911676733044</c:v>
                </c:pt>
                <c:pt idx="139">
                  <c:v>53.503964155406685</c:v>
                </c:pt>
                <c:pt idx="140">
                  <c:v>51.473082142413652</c:v>
                </c:pt>
                <c:pt idx="141">
                  <c:v>48.448046604240744</c:v>
                </c:pt>
                <c:pt idx="142">
                  <c:v>45.484714234093026</c:v>
                </c:pt>
                <c:pt idx="143">
                  <c:v>43.267678566021594</c:v>
                </c:pt>
                <c:pt idx="144">
                  <c:v>41.916682956646916</c:v>
                </c:pt>
                <c:pt idx="145">
                  <c:v>41.199186339212893</c:v>
                </c:pt>
                <c:pt idx="146">
                  <c:v>40.82397861857207</c:v>
                </c:pt>
                <c:pt idx="147">
                  <c:v>40.592756589853728</c:v>
                </c:pt>
                <c:pt idx="148">
                  <c:v>40.409859628193495</c:v>
                </c:pt>
                <c:pt idx="149">
                  <c:v>40.240076949864985</c:v>
                </c:pt>
                <c:pt idx="150">
                  <c:v>40.073171667326029</c:v>
                </c:pt>
                <c:pt idx="151">
                  <c:v>39.906723516811134</c:v>
                </c:pt>
                <c:pt idx="152">
                  <c:v>39.740232018711268</c:v>
                </c:pt>
                <c:pt idx="153">
                  <c:v>39.573576858351466</c:v>
                </c:pt>
                <c:pt idx="154">
                  <c:v>39.406702961805905</c:v>
                </c:pt>
                <c:pt idx="155">
                  <c:v>39.239569131209919</c:v>
                </c:pt>
                <c:pt idx="156">
                  <c:v>39.072141194407138</c:v>
                </c:pt>
                <c:pt idx="157">
                  <c:v>38.904391076180247</c:v>
                </c:pt>
                <c:pt idx="158">
                  <c:v>38.736296433864062</c:v>
                </c:pt>
                <c:pt idx="159">
                  <c:v>38.567840279086447</c:v>
                </c:pt>
                <c:pt idx="160">
                  <c:v>38.39901055232616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60.417375545971616</c:v>
                </c:pt>
                <c:pt idx="1">
                  <c:v>60.674861778667783</c:v>
                </c:pt>
                <c:pt idx="2">
                  <c:v>60.931589225373791</c:v>
                </c:pt>
                <c:pt idx="3">
                  <c:v>61.187329785392315</c:v>
                </c:pt>
                <c:pt idx="4">
                  <c:v>61.441822684192907</c:v>
                </c:pt>
                <c:pt idx="5">
                  <c:v>61.694771339267234</c:v>
                </c:pt>
                <c:pt idx="6">
                  <c:v>61.945840145468175</c:v>
                </c:pt>
                <c:pt idx="7">
                  <c:v>62.194651230868224</c:v>
                </c:pt>
                <c:pt idx="8">
                  <c:v>62.440781248518725</c:v>
                </c:pt>
                <c:pt idx="9">
                  <c:v>62.683758285610359</c:v>
                </c:pt>
                <c:pt idx="10">
                  <c:v>62.923058989228309</c:v>
                </c:pt>
                <c:pt idx="11">
                  <c:v>63.158106026787358</c:v>
                </c:pt>
                <c:pt idx="12">
                  <c:v>63.388266018732786</c:v>
                </c:pt>
                <c:pt idx="13">
                  <c:v>63.612848100355407</c:v>
                </c:pt>
                <c:pt idx="14">
                  <c:v>63.831103287450539</c:v>
                </c:pt>
                <c:pt idx="15">
                  <c:v>64.042224835592009</c:v>
                </c:pt>
                <c:pt idx="16">
                  <c:v>64.245349793216292</c:v>
                </c:pt>
                <c:pt idx="17">
                  <c:v>64.43956195244931</c:v>
                </c:pt>
                <c:pt idx="18">
                  <c:v>64.623896396381838</c:v>
                </c:pt>
                <c:pt idx="19">
                  <c:v>64.797345824938105</c:v>
                </c:pt>
                <c:pt idx="20">
                  <c:v>64.95886881132752</c:v>
                </c:pt>
                <c:pt idx="21">
                  <c:v>65.107400095415343</c:v>
                </c:pt>
                <c:pt idx="22">
                  <c:v>65.241862957962738</c:v>
                </c:pt>
                <c:pt idx="23">
                  <c:v>65.36118364035751</c:v>
                </c:pt>
                <c:pt idx="24">
                  <c:v>65.464307679343747</c:v>
                </c:pt>
                <c:pt idx="25">
                  <c:v>65.550217918206144</c:v>
                </c:pt>
                <c:pt idx="26">
                  <c:v>65.61795383960488</c:v>
                </c:pt>
                <c:pt idx="27">
                  <c:v>65.666631747434181</c:v>
                </c:pt>
                <c:pt idx="28">
                  <c:v>65.695465214055659</c:v>
                </c:pt>
                <c:pt idx="29">
                  <c:v>65.703785114618228</c:v>
                </c:pt>
                <c:pt idx="30">
                  <c:v>65.691058501963639</c:v>
                </c:pt>
                <c:pt idx="31">
                  <c:v>65.656905543302045</c:v>
                </c:pt>
                <c:pt idx="32">
                  <c:v>65.601113751162146</c:v>
                </c:pt>
                <c:pt idx="33">
                  <c:v>65.523648800884089</c:v>
                </c:pt>
                <c:pt idx="34">
                  <c:v>65.424661336024982</c:v>
                </c:pt>
                <c:pt idx="35">
                  <c:v>65.304489317811317</c:v>
                </c:pt>
                <c:pt idx="36">
                  <c:v>65.163655666861828</c:v>
                </c:pt>
                <c:pt idx="37">
                  <c:v>65.00286116230059</c:v>
                </c:pt>
                <c:pt idx="38">
                  <c:v>64.822972789502302</c:v>
                </c:pt>
                <c:pt idx="39">
                  <c:v>64.62500794599552</c:v>
                </c:pt>
                <c:pt idx="40">
                  <c:v>64.410115108799943</c:v>
                </c:pt>
                <c:pt idx="41">
                  <c:v>64.179551721230794</c:v>
                </c:pt>
                <c:pt idx="42">
                  <c:v>63.934660162290314</c:v>
                </c:pt>
                <c:pt idx="43">
                  <c:v>63.676842711367151</c:v>
                </c:pt>
                <c:pt idx="44">
                  <c:v>63.407536414498054</c:v>
                </c:pt>
                <c:pt idx="45">
                  <c:v>63.128188700308066</c:v>
                </c:pt>
                <c:pt idx="46">
                  <c:v>62.840234492424514</c:v>
                </c:pt>
                <c:pt idx="47">
                  <c:v>62.545075431974617</c:v>
                </c:pt>
                <c:pt idx="48">
                  <c:v>62.244061671400694</c:v>
                </c:pt>
                <c:pt idx="49">
                  <c:v>61.938476541875197</c:v>
                </c:pt>
                <c:pt idx="50">
                  <c:v>61.629524242409637</c:v>
                </c:pt>
                <c:pt idx="51">
                  <c:v>61.318320558534602</c:v>
                </c:pt>
                <c:pt idx="52">
                  <c:v>61.00588649877426</c:v>
                </c:pt>
                <c:pt idx="53">
                  <c:v>60.693144641924249</c:v>
                </c:pt>
                <c:pt idx="54">
                  <c:v>60.380917918715632</c:v>
                </c:pt>
                <c:pt idx="55">
                  <c:v>60.069930507053336</c:v>
                </c:pt>
                <c:pt idx="56">
                  <c:v>59.76081049830583</c:v>
                </c:pt>
                <c:pt idx="57">
                  <c:v>59.454093989715645</c:v>
                </c:pt>
                <c:pt idx="58">
                  <c:v>59.150230270994889</c:v>
                </c:pt>
                <c:pt idx="59">
                  <c:v>58.849587797570337</c:v>
                </c:pt>
                <c:pt idx="60">
                  <c:v>58.552460674985774</c:v>
                </c:pt>
                <c:pt idx="61">
                  <c:v>58.25907541533325</c:v>
                </c:pt>
                <c:pt idx="62">
                  <c:v>57.969597764517921</c:v>
                </c:pt>
                <c:pt idx="63">
                  <c:v>57.684139436508516</c:v>
                </c:pt>
                <c:pt idx="64">
                  <c:v>57.402764625920177</c:v>
                </c:pt>
                <c:pt idx="65">
                  <c:v>57.12549620227179</c:v>
                </c:pt>
                <c:pt idx="66">
                  <c:v>56.852321517453831</c:v>
                </c:pt>
                <c:pt idx="67">
                  <c:v>56.583197782087673</c:v>
                </c:pt>
                <c:pt idx="68">
                  <c:v>56.318056986571023</c:v>
                </c:pt>
                <c:pt idx="69">
                  <c:v>56.056810358898538</c:v>
                </c:pt>
                <c:pt idx="70">
                  <c:v>55.79935236415011</c:v>
                </c:pt>
                <c:pt idx="71">
                  <c:v>55.545564260255176</c:v>
                </c:pt>
                <c:pt idx="72">
                  <c:v>55.295317231694931</c:v>
                </c:pt>
                <c:pt idx="73">
                  <c:v>55.048475127622439</c:v>
                </c:pt>
                <c:pt idx="74">
                  <c:v>54.804896833863118</c:v>
                </c:pt>
                <c:pt idx="75">
                  <c:v>54.564438309772996</c:v>
                </c:pt>
                <c:pt idx="76">
                  <c:v>54.326954321300427</c:v>
                </c:pt>
                <c:pt idx="77">
                  <c:v>54.092299901098741</c:v>
                </c:pt>
                <c:pt idx="78">
                  <c:v>53.860331565406362</c:v>
                </c:pt>
                <c:pt idx="79">
                  <c:v>53.630908315840387</c:v>
                </c:pt>
                <c:pt idx="80">
                  <c:v>53.40389245239529</c:v>
                </c:pt>
                <c:pt idx="81">
                  <c:v>53.179150221923855</c:v>
                </c:pt>
                <c:pt idx="82">
                  <c:v>52.956552324297768</c:v>
                </c:pt>
                <c:pt idx="83">
                  <c:v>52.735974296371232</c:v>
                </c:pt>
                <c:pt idx="84">
                  <c:v>52.517296791856168</c:v>
                </c:pt>
                <c:pt idx="85">
                  <c:v>52.300405773296482</c:v>
                </c:pt>
                <c:pt idx="86">
                  <c:v>52.085192630526628</c:v>
                </c:pt>
                <c:pt idx="87">
                  <c:v>51.871554238329793</c:v>
                </c:pt>
                <c:pt idx="88">
                  <c:v>51.659392964479551</c:v>
                </c:pt>
                <c:pt idx="89">
                  <c:v>51.448616637956825</c:v>
                </c:pt>
                <c:pt idx="90">
                  <c:v>51.239138485877618</c:v>
                </c:pt>
                <c:pt idx="91">
                  <c:v>51.030877046540517</c:v>
                </c:pt>
                <c:pt idx="92">
                  <c:v>50.823756064996644</c:v>
                </c:pt>
                <c:pt idx="93">
                  <c:v>50.617704376650281</c:v>
                </c:pt>
                <c:pt idx="94">
                  <c:v>50.412655783603029</c:v>
                </c:pt>
                <c:pt idx="95">
                  <c:v>50.208548927749732</c:v>
                </c:pt>
                <c:pt idx="96">
                  <c:v>50.005327164006012</c:v>
                </c:pt>
                <c:pt idx="97">
                  <c:v>49.802938436486187</c:v>
                </c:pt>
                <c:pt idx="98">
                  <c:v>49.601335159944398</c:v>
                </c:pt>
                <c:pt idx="99">
                  <c:v>49.400474108329149</c:v>
                </c:pt>
                <c:pt idx="100">
                  <c:v>49.200316311872299</c:v>
                </c:pt>
                <c:pt idx="101">
                  <c:v>49.000826963726169</c:v>
                </c:pt>
                <c:pt idx="102">
                  <c:v>48.80197533676651</c:v>
                </c:pt>
                <c:pt idx="103">
                  <c:v>48.603734710783762</c:v>
                </c:pt>
                <c:pt idx="104">
                  <c:v>48.406082309881093</c:v>
                </c:pt>
                <c:pt idx="105">
                  <c:v>48.208999249474566</c:v>
                </c:pt>
                <c:pt idx="106">
                  <c:v>48.01247049183997</c:v>
                </c:pt>
                <c:pt idx="107">
                  <c:v>47.816484808665301</c:v>
                </c:pt>
                <c:pt idx="108">
                  <c:v>47.621034748540204</c:v>
                </c:pt>
                <c:pt idx="109">
                  <c:v>47.42611660674163</c:v>
                </c:pt>
                <c:pt idx="110">
                  <c:v>47.231730394056349</c:v>
                </c:pt>
                <c:pt idx="111">
                  <c:v>47.037879800721335</c:v>
                </c:pt>
                <c:pt idx="112">
                  <c:v>46.844572150869318</c:v>
                </c:pt>
                <c:pt idx="113">
                  <c:v>46.651818342156787</c:v>
                </c:pt>
                <c:pt idx="114">
                  <c:v>46.45963276454799</c:v>
                </c:pt>
                <c:pt idx="115">
                  <c:v>46.26803319156673</c:v>
                </c:pt>
                <c:pt idx="116">
                  <c:v>46.0770406367498</c:v>
                </c:pt>
                <c:pt idx="117">
                  <c:v>45.886679167601763</c:v>
                </c:pt>
                <c:pt idx="118">
                  <c:v>45.696975669125749</c:v>
                </c:pt>
                <c:pt idx="119">
                  <c:v>45.507959549068097</c:v>
                </c:pt>
                <c:pt idx="120">
                  <c:v>45.319662377454669</c:v>
                </c:pt>
                <c:pt idx="121">
                  <c:v>45.132117453900371</c:v>
                </c:pt>
                <c:pt idx="122">
                  <c:v>44.945359297629906</c:v>
                </c:pt>
                <c:pt idx="123">
                  <c:v>44.759423057229228</c:v>
                </c:pt>
                <c:pt idx="124">
                  <c:v>44.57434383990298</c:v>
                </c:pt>
                <c:pt idx="125">
                  <c:v>44.390155963455101</c:v>
                </c:pt>
                <c:pt idx="126">
                  <c:v>44.206892138294478</c:v>
                </c:pt>
                <c:pt idx="127">
                  <c:v>44.024582591389716</c:v>
                </c:pt>
                <c:pt idx="128">
                  <c:v>43.84325414907142</c:v>
                </c:pt>
                <c:pt idx="129">
                  <c:v>43.66292930064111</c:v>
                </c:pt>
                <c:pt idx="130">
                  <c:v>43.483625269552384</c:v>
                </c:pt>
                <c:pt idx="131">
                  <c:v>43.305353123074944</c:v>
                </c:pt>
                <c:pt idx="132">
                  <c:v>43.128116954395622</c:v>
                </c:pt>
                <c:pt idx="133">
                  <c:v>42.951913172616223</c:v>
                </c:pt>
                <c:pt idx="134">
                  <c:v>42.776729935692202</c:v>
                </c:pt>
                <c:pt idx="135">
                  <c:v>42.602546758741902</c:v>
                </c:pt>
                <c:pt idx="136">
                  <c:v>42.429334325227408</c:v>
                </c:pt>
                <c:pt idx="137">
                  <c:v>42.257054521347683</c:v>
                </c:pt>
                <c:pt idx="138">
                  <c:v>42.085660704895773</c:v>
                </c:pt>
                <c:pt idx="139">
                  <c:v>41.915098209338112</c:v>
                </c:pt>
                <c:pt idx="140">
                  <c:v>41.745305072676224</c:v>
                </c:pt>
                <c:pt idx="141">
                  <c:v>41.576212969573902</c:v>
                </c:pt>
                <c:pt idx="142">
                  <c:v>41.407748315133063</c:v>
                </c:pt>
                <c:pt idx="143">
                  <c:v>41.239833500378012</c:v>
                </c:pt>
                <c:pt idx="144">
                  <c:v>41.072388213608434</c:v>
                </c:pt>
                <c:pt idx="145">
                  <c:v>40.905330798731164</c:v>
                </c:pt>
                <c:pt idx="146">
                  <c:v>40.738579601636459</c:v>
                </c:pt>
                <c:pt idx="147">
                  <c:v>40.572054258526691</c:v>
                </c:pt>
                <c:pt idx="148">
                  <c:v>40.405676885463087</c:v>
                </c:pt>
                <c:pt idx="149">
                  <c:v>40.239373135705314</c:v>
                </c:pt>
                <c:pt idx="150">
                  <c:v>40.073073099993628</c:v>
                </c:pt>
                <c:pt idx="151">
                  <c:v>39.906712034042108</c:v>
                </c:pt>
                <c:pt idx="152">
                  <c:v>39.74023090649041</c:v>
                </c:pt>
                <c:pt idx="153">
                  <c:v>39.573576768818015</c:v>
                </c:pt>
                <c:pt idx="154">
                  <c:v>39.406702955818048</c:v>
                </c:pt>
                <c:pt idx="155">
                  <c:v>39.239569130877328</c:v>
                </c:pt>
                <c:pt idx="156">
                  <c:v>39.072141194391797</c:v>
                </c:pt>
                <c:pt idx="157">
                  <c:v>38.904391076179657</c:v>
                </c:pt>
                <c:pt idx="158">
                  <c:v>38.736296433864041</c:v>
                </c:pt>
                <c:pt idx="159">
                  <c:v>38.567840279086447</c:v>
                </c:pt>
                <c:pt idx="160">
                  <c:v>38.39901055232616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64.882999999999996</c:v>
                </c:pt>
                <c:pt idx="1">
                  <c:v>66.066999999999993</c:v>
                </c:pt>
                <c:pt idx="2">
                  <c:v>64.099999999999994</c:v>
                </c:pt>
                <c:pt idx="3">
                  <c:v>66.667000000000002</c:v>
                </c:pt>
                <c:pt idx="4">
                  <c:v>64.983000000000004</c:v>
                </c:pt>
                <c:pt idx="5">
                  <c:v>65.849999999999994</c:v>
                </c:pt>
                <c:pt idx="6">
                  <c:v>63.517000000000003</c:v>
                </c:pt>
                <c:pt idx="7">
                  <c:v>63.982999999999997</c:v>
                </c:pt>
                <c:pt idx="8">
                  <c:v>65.516999999999996</c:v>
                </c:pt>
                <c:pt idx="9">
                  <c:v>64.816999999999993</c:v>
                </c:pt>
                <c:pt idx="10">
                  <c:v>61.3</c:v>
                </c:pt>
                <c:pt idx="11">
                  <c:v>65.783000000000001</c:v>
                </c:pt>
                <c:pt idx="12">
                  <c:v>63.7</c:v>
                </c:pt>
                <c:pt idx="13">
                  <c:v>64.466999999999999</c:v>
                </c:pt>
                <c:pt idx="14">
                  <c:v>64.566999999999993</c:v>
                </c:pt>
                <c:pt idx="15">
                  <c:v>64.566999999999993</c:v>
                </c:pt>
                <c:pt idx="16">
                  <c:v>64.25</c:v>
                </c:pt>
                <c:pt idx="17">
                  <c:v>64.533000000000001</c:v>
                </c:pt>
                <c:pt idx="18">
                  <c:v>64.45</c:v>
                </c:pt>
                <c:pt idx="19">
                  <c:v>65.082999999999998</c:v>
                </c:pt>
                <c:pt idx="20">
                  <c:v>63.3</c:v>
                </c:pt>
                <c:pt idx="21">
                  <c:v>65.983000000000004</c:v>
                </c:pt>
                <c:pt idx="22">
                  <c:v>63.417000000000002</c:v>
                </c:pt>
                <c:pt idx="23">
                  <c:v>64.3</c:v>
                </c:pt>
                <c:pt idx="24">
                  <c:v>63.85</c:v>
                </c:pt>
                <c:pt idx="25">
                  <c:v>64.516999999999996</c:v>
                </c:pt>
                <c:pt idx="26">
                  <c:v>66.167000000000002</c:v>
                </c:pt>
                <c:pt idx="27">
                  <c:v>68.3</c:v>
                </c:pt>
                <c:pt idx="28">
                  <c:v>66.117000000000004</c:v>
                </c:pt>
                <c:pt idx="29">
                  <c:v>68.3</c:v>
                </c:pt>
                <c:pt idx="30">
                  <c:v>67.966999999999999</c:v>
                </c:pt>
                <c:pt idx="31">
                  <c:v>70.382999999999996</c:v>
                </c:pt>
                <c:pt idx="32">
                  <c:v>66.966999999999999</c:v>
                </c:pt>
                <c:pt idx="33">
                  <c:v>69.849999999999994</c:v>
                </c:pt>
                <c:pt idx="34">
                  <c:v>71.599999999999994</c:v>
                </c:pt>
                <c:pt idx="35">
                  <c:v>73.849999999999994</c:v>
                </c:pt>
                <c:pt idx="36">
                  <c:v>74.566999999999993</c:v>
                </c:pt>
                <c:pt idx="37">
                  <c:v>76.766999999999996</c:v>
                </c:pt>
                <c:pt idx="38">
                  <c:v>80.650000000000006</c:v>
                </c:pt>
                <c:pt idx="39">
                  <c:v>86.483000000000004</c:v>
                </c:pt>
                <c:pt idx="40">
                  <c:v>88.05</c:v>
                </c:pt>
                <c:pt idx="41">
                  <c:v>98.283000000000001</c:v>
                </c:pt>
                <c:pt idx="42">
                  <c:v>110.517</c:v>
                </c:pt>
                <c:pt idx="43">
                  <c:v>125.4</c:v>
                </c:pt>
                <c:pt idx="44">
                  <c:v>146.583</c:v>
                </c:pt>
                <c:pt idx="45">
                  <c:v>164.03299999999999</c:v>
                </c:pt>
                <c:pt idx="46">
                  <c:v>183.2</c:v>
                </c:pt>
                <c:pt idx="47">
                  <c:v>200.95</c:v>
                </c:pt>
                <c:pt idx="48">
                  <c:v>211.25</c:v>
                </c:pt>
                <c:pt idx="49">
                  <c:v>220.11699999999999</c:v>
                </c:pt>
                <c:pt idx="50">
                  <c:v>222.86699999999999</c:v>
                </c:pt>
                <c:pt idx="51">
                  <c:v>224.017</c:v>
                </c:pt>
                <c:pt idx="52">
                  <c:v>218.983</c:v>
                </c:pt>
                <c:pt idx="53">
                  <c:v>203.233</c:v>
                </c:pt>
                <c:pt idx="54">
                  <c:v>173.03299999999999</c:v>
                </c:pt>
                <c:pt idx="55">
                  <c:v>124.017</c:v>
                </c:pt>
                <c:pt idx="56">
                  <c:v>79.167000000000002</c:v>
                </c:pt>
                <c:pt idx="57">
                  <c:v>64.433000000000007</c:v>
                </c:pt>
                <c:pt idx="58">
                  <c:v>62.25</c:v>
                </c:pt>
                <c:pt idx="59">
                  <c:v>60.082999999999998</c:v>
                </c:pt>
                <c:pt idx="60">
                  <c:v>59.616999999999997</c:v>
                </c:pt>
                <c:pt idx="61">
                  <c:v>62.167000000000002</c:v>
                </c:pt>
                <c:pt idx="62">
                  <c:v>64.033000000000001</c:v>
                </c:pt>
                <c:pt idx="63">
                  <c:v>66.566999999999993</c:v>
                </c:pt>
                <c:pt idx="64">
                  <c:v>71.05</c:v>
                </c:pt>
                <c:pt idx="65">
                  <c:v>75.8</c:v>
                </c:pt>
                <c:pt idx="66">
                  <c:v>85.417000000000002</c:v>
                </c:pt>
                <c:pt idx="67">
                  <c:v>94.332999999999998</c:v>
                </c:pt>
                <c:pt idx="68">
                  <c:v>107.31699999999999</c:v>
                </c:pt>
                <c:pt idx="69">
                  <c:v>119.9</c:v>
                </c:pt>
                <c:pt idx="70">
                  <c:v>133.05000000000001</c:v>
                </c:pt>
                <c:pt idx="71">
                  <c:v>143.833</c:v>
                </c:pt>
                <c:pt idx="72">
                  <c:v>152.13300000000001</c:v>
                </c:pt>
                <c:pt idx="73">
                  <c:v>157.15</c:v>
                </c:pt>
                <c:pt idx="74">
                  <c:v>158.44999999999999</c:v>
                </c:pt>
                <c:pt idx="75">
                  <c:v>153.80000000000001</c:v>
                </c:pt>
                <c:pt idx="76">
                  <c:v>138.21700000000001</c:v>
                </c:pt>
                <c:pt idx="77">
                  <c:v>111.6</c:v>
                </c:pt>
                <c:pt idx="78">
                  <c:v>80.7</c:v>
                </c:pt>
                <c:pt idx="79">
                  <c:v>59.3</c:v>
                </c:pt>
                <c:pt idx="80">
                  <c:v>53.417000000000002</c:v>
                </c:pt>
                <c:pt idx="81">
                  <c:v>50.567</c:v>
                </c:pt>
                <c:pt idx="82">
                  <c:v>51.267000000000003</c:v>
                </c:pt>
                <c:pt idx="83">
                  <c:v>52.033000000000001</c:v>
                </c:pt>
                <c:pt idx="84">
                  <c:v>49.866999999999997</c:v>
                </c:pt>
                <c:pt idx="85">
                  <c:v>50.6</c:v>
                </c:pt>
                <c:pt idx="86">
                  <c:v>49.567</c:v>
                </c:pt>
                <c:pt idx="87">
                  <c:v>49.067</c:v>
                </c:pt>
                <c:pt idx="88">
                  <c:v>49.332999999999998</c:v>
                </c:pt>
                <c:pt idx="89">
                  <c:v>51.732999999999997</c:v>
                </c:pt>
                <c:pt idx="90">
                  <c:v>48.55</c:v>
                </c:pt>
                <c:pt idx="91">
                  <c:v>49.966999999999999</c:v>
                </c:pt>
                <c:pt idx="92">
                  <c:v>46.183</c:v>
                </c:pt>
                <c:pt idx="93">
                  <c:v>49.116999999999997</c:v>
                </c:pt>
                <c:pt idx="94">
                  <c:v>49.4</c:v>
                </c:pt>
                <c:pt idx="95">
                  <c:v>49.216999999999999</c:v>
                </c:pt>
                <c:pt idx="96">
                  <c:v>48.6</c:v>
                </c:pt>
                <c:pt idx="97">
                  <c:v>51.417000000000002</c:v>
                </c:pt>
                <c:pt idx="98">
                  <c:v>52.05</c:v>
                </c:pt>
                <c:pt idx="99">
                  <c:v>47.216999999999999</c:v>
                </c:pt>
                <c:pt idx="100">
                  <c:v>48.133000000000003</c:v>
                </c:pt>
                <c:pt idx="101">
                  <c:v>49.067</c:v>
                </c:pt>
                <c:pt idx="102">
                  <c:v>50.317</c:v>
                </c:pt>
                <c:pt idx="103">
                  <c:v>49.167000000000002</c:v>
                </c:pt>
                <c:pt idx="104">
                  <c:v>49.133000000000003</c:v>
                </c:pt>
                <c:pt idx="105">
                  <c:v>50.067</c:v>
                </c:pt>
                <c:pt idx="106">
                  <c:v>53.183</c:v>
                </c:pt>
                <c:pt idx="107">
                  <c:v>54.3</c:v>
                </c:pt>
                <c:pt idx="108">
                  <c:v>57.05</c:v>
                </c:pt>
                <c:pt idx="109">
                  <c:v>57.633000000000003</c:v>
                </c:pt>
                <c:pt idx="110">
                  <c:v>64.25</c:v>
                </c:pt>
                <c:pt idx="111">
                  <c:v>67.367000000000004</c:v>
                </c:pt>
                <c:pt idx="112">
                  <c:v>65.566999999999993</c:v>
                </c:pt>
                <c:pt idx="113">
                  <c:v>65.816999999999993</c:v>
                </c:pt>
                <c:pt idx="114">
                  <c:v>61.366999999999997</c:v>
                </c:pt>
                <c:pt idx="115">
                  <c:v>56.267000000000003</c:v>
                </c:pt>
                <c:pt idx="116">
                  <c:v>48.85</c:v>
                </c:pt>
                <c:pt idx="117">
                  <c:v>48.033000000000001</c:v>
                </c:pt>
                <c:pt idx="118">
                  <c:v>45.95</c:v>
                </c:pt>
                <c:pt idx="119">
                  <c:v>44.832999999999998</c:v>
                </c:pt>
                <c:pt idx="120">
                  <c:v>46.232999999999997</c:v>
                </c:pt>
                <c:pt idx="121">
                  <c:v>44.667000000000002</c:v>
                </c:pt>
                <c:pt idx="122">
                  <c:v>42.05</c:v>
                </c:pt>
                <c:pt idx="123">
                  <c:v>44.332999999999998</c:v>
                </c:pt>
                <c:pt idx="124">
                  <c:v>42.883000000000003</c:v>
                </c:pt>
                <c:pt idx="125">
                  <c:v>46.716999999999999</c:v>
                </c:pt>
                <c:pt idx="126">
                  <c:v>43.75</c:v>
                </c:pt>
                <c:pt idx="127">
                  <c:v>42.466999999999999</c:v>
                </c:pt>
                <c:pt idx="128">
                  <c:v>43.716999999999999</c:v>
                </c:pt>
                <c:pt idx="129">
                  <c:v>43.783000000000001</c:v>
                </c:pt>
                <c:pt idx="130">
                  <c:v>40.383000000000003</c:v>
                </c:pt>
                <c:pt idx="131">
                  <c:v>44.667000000000002</c:v>
                </c:pt>
                <c:pt idx="132">
                  <c:v>43.65</c:v>
                </c:pt>
                <c:pt idx="133">
                  <c:v>40.917000000000002</c:v>
                </c:pt>
                <c:pt idx="134">
                  <c:v>42.982999999999997</c:v>
                </c:pt>
                <c:pt idx="135">
                  <c:v>43.8</c:v>
                </c:pt>
                <c:pt idx="136">
                  <c:v>44.15</c:v>
                </c:pt>
                <c:pt idx="137">
                  <c:v>46.667000000000002</c:v>
                </c:pt>
                <c:pt idx="138">
                  <c:v>46.017000000000003</c:v>
                </c:pt>
                <c:pt idx="139">
                  <c:v>48.116999999999997</c:v>
                </c:pt>
                <c:pt idx="140">
                  <c:v>51.2</c:v>
                </c:pt>
                <c:pt idx="141">
                  <c:v>50.05</c:v>
                </c:pt>
                <c:pt idx="142">
                  <c:v>51.35</c:v>
                </c:pt>
                <c:pt idx="143">
                  <c:v>47.832999999999998</c:v>
                </c:pt>
                <c:pt idx="144">
                  <c:v>49.533000000000001</c:v>
                </c:pt>
                <c:pt idx="145">
                  <c:v>43.067</c:v>
                </c:pt>
                <c:pt idx="146">
                  <c:v>42.017000000000003</c:v>
                </c:pt>
                <c:pt idx="147">
                  <c:v>42.317</c:v>
                </c:pt>
                <c:pt idx="148">
                  <c:v>39.767000000000003</c:v>
                </c:pt>
                <c:pt idx="149">
                  <c:v>41.683</c:v>
                </c:pt>
                <c:pt idx="150">
                  <c:v>39.817</c:v>
                </c:pt>
                <c:pt idx="151">
                  <c:v>39.883000000000003</c:v>
                </c:pt>
                <c:pt idx="152">
                  <c:v>38.049999999999997</c:v>
                </c:pt>
                <c:pt idx="153">
                  <c:v>39.866999999999997</c:v>
                </c:pt>
                <c:pt idx="154">
                  <c:v>37.716999999999999</c:v>
                </c:pt>
                <c:pt idx="155">
                  <c:v>41.283000000000001</c:v>
                </c:pt>
                <c:pt idx="156">
                  <c:v>41.15</c:v>
                </c:pt>
                <c:pt idx="157">
                  <c:v>40.767000000000003</c:v>
                </c:pt>
                <c:pt idx="158">
                  <c:v>39.6</c:v>
                </c:pt>
                <c:pt idx="159">
                  <c:v>38.450000000000003</c:v>
                </c:pt>
                <c:pt idx="160">
                  <c:v>38.716999999999999</c:v>
                </c:pt>
                <c:pt idx="161">
                  <c:v>39.966999999999999</c:v>
                </c:pt>
                <c:pt idx="162">
                  <c:v>40.783000000000001</c:v>
                </c:pt>
                <c:pt idx="163">
                  <c:v>39.317</c:v>
                </c:pt>
                <c:pt idx="164">
                  <c:v>37.133000000000003</c:v>
                </c:pt>
                <c:pt idx="165">
                  <c:v>37.116999999999997</c:v>
                </c:pt>
                <c:pt idx="166">
                  <c:v>37.35</c:v>
                </c:pt>
                <c:pt idx="167">
                  <c:v>37.716999999999999</c:v>
                </c:pt>
                <c:pt idx="168">
                  <c:v>39.267000000000003</c:v>
                </c:pt>
                <c:pt idx="169">
                  <c:v>36.366999999999997</c:v>
                </c:pt>
                <c:pt idx="170">
                  <c:v>36.466999999999999</c:v>
                </c:pt>
                <c:pt idx="171">
                  <c:v>40.116999999999997</c:v>
                </c:pt>
                <c:pt idx="172">
                  <c:v>38.15</c:v>
                </c:pt>
                <c:pt idx="173">
                  <c:v>36.832999999999998</c:v>
                </c:pt>
                <c:pt idx="174">
                  <c:v>39.482999999999997</c:v>
                </c:pt>
                <c:pt idx="175">
                  <c:v>38.533000000000001</c:v>
                </c:pt>
                <c:pt idx="176">
                  <c:v>37.633000000000003</c:v>
                </c:pt>
                <c:pt idx="177">
                  <c:v>37.567</c:v>
                </c:pt>
                <c:pt idx="178">
                  <c:v>37.866999999999997</c:v>
                </c:pt>
                <c:pt idx="179">
                  <c:v>36.517000000000003</c:v>
                </c:pt>
                <c:pt idx="180">
                  <c:v>39.549999999999997</c:v>
                </c:pt>
                <c:pt idx="181">
                  <c:v>39.35</c:v>
                </c:pt>
                <c:pt idx="182">
                  <c:v>38.6</c:v>
                </c:pt>
                <c:pt idx="183">
                  <c:v>37.383000000000003</c:v>
                </c:pt>
                <c:pt idx="184">
                  <c:v>38.616999999999997</c:v>
                </c:pt>
                <c:pt idx="185">
                  <c:v>37.817</c:v>
                </c:pt>
                <c:pt idx="186">
                  <c:v>36.683</c:v>
                </c:pt>
                <c:pt idx="187">
                  <c:v>39.067</c:v>
                </c:pt>
                <c:pt idx="188">
                  <c:v>35.700000000000003</c:v>
                </c:pt>
                <c:pt idx="189">
                  <c:v>37.9</c:v>
                </c:pt>
                <c:pt idx="190">
                  <c:v>36.267000000000003</c:v>
                </c:pt>
                <c:pt idx="191">
                  <c:v>36.033000000000001</c:v>
                </c:pt>
                <c:pt idx="192">
                  <c:v>33.317</c:v>
                </c:pt>
                <c:pt idx="193">
                  <c:v>38.433</c:v>
                </c:pt>
                <c:pt idx="194">
                  <c:v>36.65</c:v>
                </c:pt>
                <c:pt idx="195">
                  <c:v>36.35</c:v>
                </c:pt>
                <c:pt idx="196">
                  <c:v>37.832999999999998</c:v>
                </c:pt>
                <c:pt idx="197">
                  <c:v>36.200000000000003</c:v>
                </c:pt>
                <c:pt idx="198">
                  <c:v>35.116999999999997</c:v>
                </c:pt>
                <c:pt idx="199">
                  <c:v>36.732999999999997</c:v>
                </c:pt>
                <c:pt idx="200">
                  <c:v>33.75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63.566545608477789</c:v>
                </c:pt>
                <c:pt idx="1">
                  <c:v>63.677589723085916</c:v>
                </c:pt>
                <c:pt idx="2">
                  <c:v>63.786837882166459</c:v>
                </c:pt>
                <c:pt idx="3">
                  <c:v>63.894036938076674</c:v>
                </c:pt>
                <c:pt idx="4">
                  <c:v>63.998906422911837</c:v>
                </c:pt>
                <c:pt idx="5">
                  <c:v>64.10113663611007</c:v>
                </c:pt>
                <c:pt idx="6">
                  <c:v>64.200386804562356</c:v>
                </c:pt>
                <c:pt idx="7">
                  <c:v>64.296283379511806</c:v>
                </c:pt>
                <c:pt idx="8">
                  <c:v>64.388418555046755</c:v>
                </c:pt>
                <c:pt idx="9">
                  <c:v>64.476349123284066</c:v>
                </c:pt>
                <c:pt idx="10">
                  <c:v>64.55959582880017</c:v>
                </c:pt>
                <c:pt idx="11">
                  <c:v>64.637643462551225</c:v>
                </c:pt>
                <c:pt idx="12">
                  <c:v>64.709942065727603</c:v>
                </c:pt>
                <c:pt idx="13">
                  <c:v>64.775909833515229</c:v>
                </c:pt>
                <c:pt idx="14">
                  <c:v>64.834938676115883</c:v>
                </c:pt>
                <c:pt idx="15">
                  <c:v>64.886403999011378</c:v>
                </c:pt>
                <c:pt idx="16">
                  <c:v>64.929681236821835</c:v>
                </c:pt>
                <c:pt idx="17">
                  <c:v>64.964173195975732</c:v>
                </c:pt>
                <c:pt idx="18">
                  <c:v>64.989354565727695</c:v>
                </c:pt>
                <c:pt idx="19">
                  <c:v>65.004843325663359</c:v>
                </c:pt>
                <c:pt idx="20">
                  <c:v>65.010513506835537</c:v>
                </c:pt>
                <c:pt idx="21">
                  <c:v>65.006670098944923</c:v>
                </c:pt>
                <c:pt idx="22">
                  <c:v>64.994314919486598</c:v>
                </c:pt>
                <c:pt idx="23">
                  <c:v>64.975541719411396</c:v>
                </c:pt>
                <c:pt idx="24">
                  <c:v>64.954108877893844</c:v>
                </c:pt>
                <c:pt idx="25">
                  <c:v>64.93624709515673</c:v>
                </c:pt>
                <c:pt idx="26">
                  <c:v>64.931764813073343</c:v>
                </c:pt>
                <c:pt idx="27">
                  <c:v>64.955511747060754</c:v>
                </c:pt>
                <c:pt idx="28">
                  <c:v>65.029245831998111</c:v>
                </c:pt>
                <c:pt idx="29">
                  <c:v>65.183915317775984</c:v>
                </c:pt>
                <c:pt idx="30">
                  <c:v>65.462310216210597</c:v>
                </c:pt>
                <c:pt idx="31">
                  <c:v>65.921952118311623</c:v>
                </c:pt>
                <c:pt idx="32">
                  <c:v>66.637978719084359</c:v>
                </c:pt>
                <c:pt idx="33">
                  <c:v>67.705645466198277</c:v>
                </c:pt>
                <c:pt idx="34">
                  <c:v>69.241925984114204</c:v>
                </c:pt>
                <c:pt idx="35">
                  <c:v>71.385568905187824</c:v>
                </c:pt>
                <c:pt idx="36">
                  <c:v>74.29489351506156</c:v>
                </c:pt>
                <c:pt idx="37">
                  <c:v>78.142617456534779</c:v>
                </c:pt>
                <c:pt idx="38">
                  <c:v>83.107142990058875</c:v>
                </c:pt>
                <c:pt idx="39">
                  <c:v>89.360010739294893</c:v>
                </c:pt>
                <c:pt idx="40">
                  <c:v>97.049668559880757</c:v>
                </c:pt>
                <c:pt idx="41">
                  <c:v>106.28227627199367</c:v>
                </c:pt>
                <c:pt idx="42">
                  <c:v>117.10091774182845</c:v>
                </c:pt>
                <c:pt idx="43">
                  <c:v>129.46522874167792</c:v>
                </c:pt>
                <c:pt idx="44">
                  <c:v>143.23395019220109</c:v>
                </c:pt>
                <c:pt idx="45">
                  <c:v>158.15308502408476</c:v>
                </c:pt>
                <c:pt idx="46">
                  <c:v>173.85135270046902</c:v>
                </c:pt>
                <c:pt idx="47">
                  <c:v>189.83764865904695</c:v>
                </c:pt>
                <c:pt idx="48">
                  <c:v>205.4623441806778</c:v>
                </c:pt>
                <c:pt idx="49">
                  <c:v>219.7091877445869</c:v>
                </c:pt>
                <c:pt idx="50">
                  <c:v>230.59221853123128</c:v>
                </c:pt>
                <c:pt idx="51">
                  <c:v>234.28953703978667</c:v>
                </c:pt>
                <c:pt idx="52">
                  <c:v>225.39727895054429</c:v>
                </c:pt>
                <c:pt idx="53">
                  <c:v>200.26785113220382</c:v>
                </c:pt>
                <c:pt idx="54">
                  <c:v>162.05154171411311</c:v>
                </c:pt>
                <c:pt idx="55">
                  <c:v>121.31894079057135</c:v>
                </c:pt>
                <c:pt idx="56">
                  <c:v>89.330886211482238</c:v>
                </c:pt>
                <c:pt idx="57">
                  <c:v>70.660066551127542</c:v>
                </c:pt>
                <c:pt idx="58">
                  <c:v>62.786531301567507</c:v>
                </c:pt>
                <c:pt idx="59">
                  <c:v>60.918318727229661</c:v>
                </c:pt>
                <c:pt idx="60">
                  <c:v>61.71420385652592</c:v>
                </c:pt>
                <c:pt idx="61">
                  <c:v>63.804091034724038</c:v>
                </c:pt>
                <c:pt idx="62">
                  <c:v>66.903036803058299</c:v>
                </c:pt>
                <c:pt idx="63">
                  <c:v>71.092647992486462</c:v>
                </c:pt>
                <c:pt idx="64">
                  <c:v>76.521714789379971</c:v>
                </c:pt>
                <c:pt idx="65">
                  <c:v>83.309464839961294</c:v>
                </c:pt>
                <c:pt idx="66">
                  <c:v>91.503686282979658</c:v>
                </c:pt>
                <c:pt idx="67">
                  <c:v>101.04987504339282</c:v>
                </c:pt>
                <c:pt idx="68">
                  <c:v>111.76675416241922</c:v>
                </c:pt>
                <c:pt idx="69">
                  <c:v>123.33077549359547</c:v>
                </c:pt>
                <c:pt idx="70">
                  <c:v>135.26149464004664</c:v>
                </c:pt>
                <c:pt idx="71">
                  <c:v>146.84317581260046</c:v>
                </c:pt>
                <c:pt idx="72">
                  <c:v>156.78523226946155</c:v>
                </c:pt>
                <c:pt idx="73">
                  <c:v>162.46876443111753</c:v>
                </c:pt>
                <c:pt idx="74">
                  <c:v>159.60342911324676</c:v>
                </c:pt>
                <c:pt idx="75">
                  <c:v>144.47338287302881</c:v>
                </c:pt>
                <c:pt idx="76">
                  <c:v>118.70122892700979</c:v>
                </c:pt>
                <c:pt idx="77">
                  <c:v>90.651860709311961</c:v>
                </c:pt>
                <c:pt idx="78">
                  <c:v>69.381416470779627</c:v>
                </c:pt>
                <c:pt idx="79">
                  <c:v>57.85195127269445</c:v>
                </c:pt>
                <c:pt idx="80">
                  <c:v>53.293113382758818</c:v>
                </c:pt>
                <c:pt idx="81">
                  <c:v>51.894780237341415</c:v>
                </c:pt>
                <c:pt idx="82">
                  <c:v>51.46607709684551</c:v>
                </c:pt>
                <c:pt idx="83">
                  <c:v>51.244995315979267</c:v>
                </c:pt>
                <c:pt idx="84">
                  <c:v>51.056348410811211</c:v>
                </c:pt>
                <c:pt idx="85">
                  <c:v>50.872476438814182</c:v>
                </c:pt>
                <c:pt idx="86">
                  <c:v>50.690254677309674</c:v>
                </c:pt>
                <c:pt idx="87">
                  <c:v>50.509354704990201</c:v>
                </c:pt>
                <c:pt idx="88">
                  <c:v>50.329675143392443</c:v>
                </c:pt>
                <c:pt idx="89">
                  <c:v>50.151133102324778</c:v>
                </c:pt>
                <c:pt idx="90">
                  <c:v>49.973653268298982</c:v>
                </c:pt>
                <c:pt idx="91">
                  <c:v>49.797170829172401</c:v>
                </c:pt>
                <c:pt idx="92">
                  <c:v>49.621642063191445</c:v>
                </c:pt>
                <c:pt idx="93">
                  <c:v>49.447074399858543</c:v>
                </c:pt>
                <c:pt idx="94">
                  <c:v>49.273605234959902</c:v>
                </c:pt>
                <c:pt idx="95">
                  <c:v>49.101693647076509</c:v>
                </c:pt>
                <c:pt idx="96">
                  <c:v>48.932552443949064</c:v>
                </c:pt>
                <c:pt idx="97">
                  <c:v>48.769046736974538</c:v>
                </c:pt>
                <c:pt idx="98">
                  <c:v>48.617408248922921</c:v>
                </c:pt>
                <c:pt idx="99">
                  <c:v>48.490207460181324</c:v>
                </c:pt>
                <c:pt idx="100">
                  <c:v>48.41096512118942</c:v>
                </c:pt>
                <c:pt idx="101">
                  <c:v>48.420377059216683</c:v>
                </c:pt>
                <c:pt idx="102">
                  <c:v>48.58316965667558</c:v>
                </c:pt>
                <c:pt idx="103">
                  <c:v>48.993028838020329</c:v>
                </c:pt>
                <c:pt idx="104">
                  <c:v>49.771073296568936</c:v>
                </c:pt>
                <c:pt idx="105">
                  <c:v>51.051513584693666</c:v>
                </c:pt>
                <c:pt idx="106">
                  <c:v>52.947267083233719</c:v>
                </c:pt>
                <c:pt idx="107">
                  <c:v>55.490046155898028</c:v>
                </c:pt>
                <c:pt idx="108">
                  <c:v>58.548132239659054</c:v>
                </c:pt>
                <c:pt idx="109">
                  <c:v>61.747592563661698</c:v>
                </c:pt>
                <c:pt idx="110">
                  <c:v>64.457712383631559</c:v>
                </c:pt>
                <c:pt idx="111">
                  <c:v>65.918221775451201</c:v>
                </c:pt>
                <c:pt idx="112">
                  <c:v>65.528777713335941</c:v>
                </c:pt>
                <c:pt idx="113">
                  <c:v>63.180109635260905</c:v>
                </c:pt>
                <c:pt idx="114">
                  <c:v>59.394260575747452</c:v>
                </c:pt>
                <c:pt idx="115">
                  <c:v>55.120294457806217</c:v>
                </c:pt>
                <c:pt idx="116">
                  <c:v>51.291874985439073</c:v>
                </c:pt>
                <c:pt idx="117">
                  <c:v>48.449283814523227</c:v>
                </c:pt>
                <c:pt idx="118">
                  <c:v>46.651713503028191</c:v>
                </c:pt>
                <c:pt idx="119">
                  <c:v>45.649943694973956</c:v>
                </c:pt>
                <c:pt idx="120">
                  <c:v>45.123845528918473</c:v>
                </c:pt>
                <c:pt idx="121">
                  <c:v>44.828822248116687</c:v>
                </c:pt>
                <c:pt idx="122">
                  <c:v>44.626756406675923</c:v>
                </c:pt>
                <c:pt idx="123">
                  <c:v>44.456183875817274</c:v>
                </c:pt>
                <c:pt idx="124">
                  <c:v>44.294937163680459</c:v>
                </c:pt>
                <c:pt idx="125">
                  <c:v>44.136451879783067</c:v>
                </c:pt>
                <c:pt idx="126">
                  <c:v>43.979134960324956</c:v>
                </c:pt>
                <c:pt idx="127">
                  <c:v>43.822688606693227</c:v>
                </c:pt>
                <c:pt idx="128">
                  <c:v>43.667097879060989</c:v>
                </c:pt>
                <c:pt idx="129">
                  <c:v>43.512425705211029</c:v>
                </c:pt>
                <c:pt idx="130">
                  <c:v>43.35889295078298</c:v>
                </c:pt>
                <c:pt idx="131">
                  <c:v>43.207396653599972</c:v>
                </c:pt>
                <c:pt idx="132">
                  <c:v>43.061385906720126</c:v>
                </c:pt>
                <c:pt idx="133">
                  <c:v>42.932379080618169</c:v>
                </c:pt>
                <c:pt idx="134">
                  <c:v>42.852859518714283</c:v>
                </c:pt>
                <c:pt idx="135">
                  <c:v>42.89851377919797</c:v>
                </c:pt>
                <c:pt idx="136">
                  <c:v>43.210209413899818</c:v>
                </c:pt>
                <c:pt idx="137">
                  <c:v>43.982818019455593</c:v>
                </c:pt>
                <c:pt idx="138">
                  <c:v>45.373946914664387</c:v>
                </c:pt>
                <c:pt idx="139">
                  <c:v>47.327570053481793</c:v>
                </c:pt>
                <c:pt idx="140">
                  <c:v>49.420890014126876</c:v>
                </c:pt>
                <c:pt idx="141">
                  <c:v>50.926459153897412</c:v>
                </c:pt>
                <c:pt idx="142">
                  <c:v>51.16873517044742</c:v>
                </c:pt>
                <c:pt idx="143">
                  <c:v>49.960698349269144</c:v>
                </c:pt>
                <c:pt idx="144">
                  <c:v>47.746070947206391</c:v>
                </c:pt>
                <c:pt idx="145">
                  <c:v>45.304351299778048</c:v>
                </c:pt>
                <c:pt idx="146">
                  <c:v>43.281909879557595</c:v>
                </c:pt>
                <c:pt idx="147">
                  <c:v>41.928510343714954</c:v>
                </c:pt>
                <c:pt idx="148">
                  <c:v>41.155360984812049</c:v>
                </c:pt>
                <c:pt idx="149">
                  <c:v>40.744773730899816</c:v>
                </c:pt>
                <c:pt idx="150">
                  <c:v>40.510012694414435</c:v>
                </c:pt>
                <c:pt idx="151">
                  <c:v>40.343543225986558</c:v>
                </c:pt>
                <c:pt idx="152">
                  <c:v>40.198667037606242</c:v>
                </c:pt>
                <c:pt idx="153">
                  <c:v>40.059384084716442</c:v>
                </c:pt>
                <c:pt idx="154">
                  <c:v>39.921248633674729</c:v>
                </c:pt>
                <c:pt idx="155">
                  <c:v>39.783218904468931</c:v>
                </c:pt>
                <c:pt idx="156">
                  <c:v>39.645059770144712</c:v>
                </c:pt>
                <c:pt idx="157">
                  <c:v>39.50669544348974</c:v>
                </c:pt>
                <c:pt idx="158">
                  <c:v>39.368080418074911</c:v>
                </c:pt>
                <c:pt idx="159">
                  <c:v>39.229178533318027</c:v>
                </c:pt>
                <c:pt idx="160">
                  <c:v>39.089960041025641</c:v>
                </c:pt>
                <c:pt idx="161">
                  <c:v>38.95040103292466</c:v>
                </c:pt>
                <c:pt idx="162">
                  <c:v>38.810483062620868</c:v>
                </c:pt>
                <c:pt idx="163">
                  <c:v>38.670192734552394</c:v>
                </c:pt>
                <c:pt idx="164">
                  <c:v>38.529521256416466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63.566545607356531</c:v>
                </c:pt>
                <c:pt idx="1">
                  <c:v>63.677589720187001</c:v>
                </c:pt>
                <c:pt idx="2">
                  <c:v>63.786837874803318</c:v>
                </c:pt>
                <c:pt idx="3">
                  <c:v>63.894036919703275</c:v>
                </c:pt>
                <c:pt idx="4">
                  <c:v>63.998906377870171</c:v>
                </c:pt>
                <c:pt idx="5">
                  <c:v>64.101136527632931</c:v>
                </c:pt>
                <c:pt idx="6">
                  <c:v>64.200386547900891</c:v>
                </c:pt>
                <c:pt idx="7">
                  <c:v>64.296282782913707</c:v>
                </c:pt>
                <c:pt idx="8">
                  <c:v>64.388417192655751</c:v>
                </c:pt>
                <c:pt idx="9">
                  <c:v>64.47634606681234</c:v>
                </c:pt>
                <c:pt idx="10">
                  <c:v>64.559589092247407</c:v>
                </c:pt>
                <c:pt idx="11">
                  <c:v>64.63762887596161</c:v>
                </c:pt>
                <c:pt idx="12">
                  <c:v>64.7099110366741</c:v>
                </c:pt>
                <c:pt idx="13">
                  <c:v>64.775844987692011</c:v>
                </c:pt>
                <c:pt idx="14">
                  <c:v>64.834805540514779</c:v>
                </c:pt>
                <c:pt idx="15">
                  <c:v>64.886135461404351</c:v>
                </c:pt>
                <c:pt idx="16">
                  <c:v>64.929149110500774</c:v>
                </c:pt>
                <c:pt idx="17">
                  <c:v>64.963137283451132</c:v>
                </c:pt>
                <c:pt idx="18">
                  <c:v>64.987373357412139</c:v>
                </c:pt>
                <c:pt idx="19">
                  <c:v>65.001120815294854</c:v>
                </c:pt>
                <c:pt idx="20">
                  <c:v>65.003642183173142</c:v>
                </c:pt>
                <c:pt idx="21">
                  <c:v>64.994209365349221</c:v>
                </c:pt>
                <c:pt idx="22">
                  <c:v>64.972115299911977</c:v>
                </c:pt>
                <c:pt idx="23">
                  <c:v>64.936686786002738</c:v>
                </c:pt>
                <c:pt idx="24">
                  <c:v>64.887298254898354</c:v>
                </c:pt>
                <c:pt idx="25">
                  <c:v>64.823386174238465</c:v>
                </c:pt>
                <c:pt idx="26">
                  <c:v>64.744463693381775</c:v>
                </c:pt>
                <c:pt idx="27">
                  <c:v>64.650135064229289</c:v>
                </c:pt>
                <c:pt idx="28">
                  <c:v>64.540109312904235</c:v>
                </c:pt>
                <c:pt idx="29">
                  <c:v>64.414212600597537</c:v>
                </c:pt>
                <c:pt idx="30">
                  <c:v>64.272398703256101</c:v>
                </c:pt>
                <c:pt idx="31">
                  <c:v>64.114757064739635</c:v>
                </c:pt>
                <c:pt idx="32">
                  <c:v>63.94151793943302</c:v>
                </c:pt>
                <c:pt idx="33">
                  <c:v>63.753054237893501</c:v>
                </c:pt>
                <c:pt idx="34">
                  <c:v>63.549879819314917</c:v>
                </c:pt>
                <c:pt idx="35">
                  <c:v>63.332644130298014</c:v>
                </c:pt>
                <c:pt idx="36">
                  <c:v>63.102123260471991</c:v>
                </c:pt>
                <c:pt idx="37">
                  <c:v>62.859207659586254</c:v>
                </c:pt>
                <c:pt idx="38">
                  <c:v>62.604886924519562</c:v>
                </c:pt>
                <c:pt idx="39">
                  <c:v>62.340232205491191</c:v>
                </c:pt>
                <c:pt idx="40">
                  <c:v>62.066376887798171</c:v>
                </c:pt>
                <c:pt idx="41">
                  <c:v>61.784496270994126</c:v>
                </c:pt>
                <c:pt idx="42">
                  <c:v>61.495786987854693</c:v>
                </c:pt>
                <c:pt idx="43">
                  <c:v>61.20144688123932</c:v>
                </c:pt>
                <c:pt idx="44">
                  <c:v>60.902655992494154</c:v>
                </c:pt>
                <c:pt idx="45">
                  <c:v>60.600559217969746</c:v>
                </c:pt>
                <c:pt idx="46">
                  <c:v>60.296251070300436</c:v>
                </c:pt>
                <c:pt idx="47">
                  <c:v>59.990762848966277</c:v>
                </c:pt>
                <c:pt idx="48">
                  <c:v>59.685052390727904</c:v>
                </c:pt>
                <c:pt idx="49">
                  <c:v>59.379996443943924</c:v>
                </c:pt>
                <c:pt idx="50">
                  <c:v>59.076385598770443</c:v>
                </c:pt>
                <c:pt idx="51">
                  <c:v>58.774921612740648</c:v>
                </c:pt>
                <c:pt idx="52">
                  <c:v>58.47621690083264</c:v>
                </c:pt>
                <c:pt idx="53">
                  <c:v>58.180795911341413</c:v>
                </c:pt>
                <c:pt idx="54">
                  <c:v>57.889098082422393</c:v>
                </c:pt>
                <c:pt idx="55">
                  <c:v>57.601482066560628</c:v>
                </c:pt>
                <c:pt idx="56">
                  <c:v>57.318230918151251</c:v>
                </c:pt>
                <c:pt idx="57">
                  <c:v>57.039557959242757</c:v>
                </c:pt>
                <c:pt idx="58">
                  <c:v>56.765613066708994</c:v>
                </c:pt>
                <c:pt idx="59">
                  <c:v>56.496489157398933</c:v>
                </c:pt>
                <c:pt idx="60">
                  <c:v>56.232228683347678</c:v>
                </c:pt>
                <c:pt idx="61">
                  <c:v>55.972829984655405</c:v>
                </c:pt>
                <c:pt idx="62">
                  <c:v>55.718253381449102</c:v>
                </c:pt>
                <c:pt idx="63">
                  <c:v>55.468426917264949</c:v>
                </c:pt>
                <c:pt idx="64">
                  <c:v>55.223251693511948</c:v>
                </c:pt>
                <c:pt idx="65">
                  <c:v>54.982606758069473</c:v>
                </c:pt>
                <c:pt idx="66">
                  <c:v>54.746353530490403</c:v>
                </c:pt>
                <c:pt idx="67">
                  <c:v>54.514339761901347</c:v>
                </c:pt>
                <c:pt idx="68">
                  <c:v>54.286403039823334</c:v>
                </c:pt>
                <c:pt idx="69">
                  <c:v>54.06237385717823</c:v>
                </c:pt>
                <c:pt idx="70">
                  <c:v>53.842078271126667</c:v>
                </c:pt>
                <c:pt idx="71">
                  <c:v>53.62534018154021</c:v>
                </c:pt>
                <c:pt idx="72">
                  <c:v>53.411983261252949</c:v>
                </c:pt>
                <c:pt idx="73">
                  <c:v>53.201832571146667</c:v>
                </c:pt>
                <c:pt idx="74">
                  <c:v>52.994715892928234</c:v>
                </c:pt>
                <c:pt idx="75">
                  <c:v>52.790464811447272</c:v>
                </c:pt>
                <c:pt idx="76">
                  <c:v>52.588915576812205</c:v>
                </c:pt>
                <c:pt idx="77">
                  <c:v>52.389909774592518</c:v>
                </c:pt>
                <c:pt idx="78">
                  <c:v>52.193294830197381</c:v>
                </c:pt>
                <c:pt idx="79">
                  <c:v>51.998924371219694</c:v>
                </c:pt>
                <c:pt idx="80">
                  <c:v>51.806658469220253</c:v>
                </c:pt>
                <c:pt idx="81">
                  <c:v>51.616363780168768</c:v>
                </c:pt>
                <c:pt idx="82">
                  <c:v>51.427913600601471</c:v>
                </c:pt>
                <c:pt idx="83">
                  <c:v>51.241187854533756</c:v>
                </c:pt>
                <c:pt idx="84">
                  <c:v>51.056073024296587</c:v>
                </c:pt>
                <c:pt idx="85">
                  <c:v>50.872462036758108</c:v>
                </c:pt>
                <c:pt idx="86">
                  <c:v>50.690254114848642</c:v>
                </c:pt>
                <c:pt idx="87">
                  <c:v>50.509354602924738</c:v>
                </c:pt>
                <c:pt idx="88">
                  <c:v>50.329674773278462</c:v>
                </c:pt>
                <c:pt idx="89">
                  <c:v>50.151131620014155</c:v>
                </c:pt>
                <c:pt idx="90">
                  <c:v>49.973647645563169</c:v>
                </c:pt>
                <c:pt idx="91">
                  <c:v>49.797150644278368</c:v>
                </c:pt>
                <c:pt idx="92">
                  <c:v>49.621573486830634</c:v>
                </c:pt>
                <c:pt idx="93">
                  <c:v>49.446853908508466</c:v>
                </c:pt>
                <c:pt idx="94">
                  <c:v>49.272934303987732</c:v>
                </c:pt>
                <c:pt idx="95">
                  <c:v>49.099761530679338</c:v>
                </c:pt>
                <c:pt idx="96">
                  <c:v>48.92728672236963</c:v>
                </c:pt>
                <c:pt idx="97">
                  <c:v>48.755465114529606</c:v>
                </c:pt>
                <c:pt idx="98">
                  <c:v>48.584255882376674</c:v>
                </c:pt>
                <c:pt idx="99">
                  <c:v>48.413621992517243</c:v>
                </c:pt>
                <c:pt idx="100">
                  <c:v>48.243530068771129</c:v>
                </c:pt>
                <c:pt idx="101">
                  <c:v>48.073950272571246</c:v>
                </c:pt>
                <c:pt idx="102">
                  <c:v>47.904856198136891</c:v>
                </c:pt>
                <c:pt idx="103">
                  <c:v>47.736224782427726</c:v>
                </c:pt>
                <c:pt idx="104">
                  <c:v>47.568036229690065</c:v>
                </c:pt>
                <c:pt idx="105">
                  <c:v>47.400273950200308</c:v>
                </c:pt>
                <c:pt idx="106">
                  <c:v>47.232924512583978</c:v>
                </c:pt>
                <c:pt idx="107">
                  <c:v>47.065977608835368</c:v>
                </c:pt>
                <c:pt idx="108">
                  <c:v>46.899426030874672</c:v>
                </c:pt>
                <c:pt idx="109">
                  <c:v>46.733265657149602</c:v>
                </c:pt>
                <c:pt idx="110">
                  <c:v>46.567495447411453</c:v>
                </c:pt>
                <c:pt idx="111">
                  <c:v>46.402117443365242</c:v>
                </c:pt>
                <c:pt idx="112">
                  <c:v>46.237136772408107</c:v>
                </c:pt>
                <c:pt idx="113">
                  <c:v>46.072561651128048</c:v>
                </c:pt>
                <c:pt idx="114">
                  <c:v>45.908403384641225</c:v>
                </c:pt>
                <c:pt idx="115">
                  <c:v>45.744676357207446</c:v>
                </c:pt>
                <c:pt idx="116">
                  <c:v>45.581398008894709</c:v>
                </c:pt>
                <c:pt idx="117">
                  <c:v>45.418588792388185</c:v>
                </c:pt>
                <c:pt idx="118">
                  <c:v>45.256272103386351</c:v>
                </c:pt>
                <c:pt idx="119">
                  <c:v>45.094474177440645</c:v>
                </c:pt>
                <c:pt idx="120">
                  <c:v>44.933223945626253</c:v>
                </c:pt>
                <c:pt idx="121">
                  <c:v>44.772552841147558</c:v>
                </c:pt>
                <c:pt idx="122">
                  <c:v>44.612494548956413</c:v>
                </c:pt>
                <c:pt idx="123">
                  <c:v>44.453084690780308</c:v>
                </c:pt>
                <c:pt idx="124">
                  <c:v>44.294360438711003</c:v>
                </c:pt>
                <c:pt idx="125">
                  <c:v>44.13636005178023</c:v>
                </c:pt>
                <c:pt idx="126">
                  <c:v>43.979122331827107</c:v>
                </c:pt>
                <c:pt idx="127">
                  <c:v>43.82268599750158</c:v>
                </c:pt>
                <c:pt idx="128">
                  <c:v>43.667088978472151</c:v>
                </c:pt>
                <c:pt idx="129">
                  <c:v>43.512367635794618</c:v>
                </c:pt>
                <c:pt idx="130">
                  <c:v>43.35855591886417</c:v>
                </c:pt>
                <c:pt idx="131">
                  <c:v>43.205684474258959</c:v>
                </c:pt>
                <c:pt idx="132">
                  <c:v>43.053779726850337</c:v>
                </c:pt>
                <c:pt idx="133">
                  <c:v>42.902862958484</c:v>
                </c:pt>
                <c:pt idx="134">
                  <c:v>42.752949413940811</c:v>
                </c:pt>
                <c:pt idx="135">
                  <c:v>42.604047467332762</c:v>
                </c:pt>
                <c:pt idx="136">
                  <c:v>42.456157884135543</c:v>
                </c:pt>
                <c:pt idx="137">
                  <c:v>42.309273214298329</c:v>
                </c:pt>
                <c:pt idx="138">
                  <c:v>42.163377349987179</c:v>
                </c:pt>
                <c:pt idx="139">
                  <c:v>42.018445277337037</c:v>
                </c:pt>
                <c:pt idx="140">
                  <c:v>41.874443045124053</c:v>
                </c:pt>
                <c:pt idx="141">
                  <c:v>41.731327964757099</c:v>
                </c:pt>
                <c:pt idx="142">
                  <c:v>41.589049045878333</c:v>
                </c:pt>
                <c:pt idx="143">
                  <c:v>41.447547660807686</c:v>
                </c:pt>
                <c:pt idx="144">
                  <c:v>41.306758419857779</c:v>
                </c:pt>
                <c:pt idx="145">
                  <c:v>41.166610229040003</c:v>
                </c:pt>
                <c:pt idx="146">
                  <c:v>41.027027492707695</c:v>
                </c:pt>
                <c:pt idx="147">
                  <c:v>40.887931416943296</c:v>
                </c:pt>
                <c:pt idx="148">
                  <c:v>40.749241365496765</c:v>
                </c:pt>
                <c:pt idx="149">
                  <c:v>40.610876219067478</c:v>
                </c:pt>
                <c:pt idx="150">
                  <c:v>40.472755690660698</c:v>
                </c:pt>
                <c:pt idx="151">
                  <c:v>40.334801554346875</c:v>
                </c:pt>
                <c:pt idx="152">
                  <c:v>40.196938751498998</c:v>
                </c:pt>
                <c:pt idx="153">
                  <c:v>40.059096346824347</c:v>
                </c:pt>
                <c:pt idx="154">
                  <c:v>39.921208315524012</c:v>
                </c:pt>
                <c:pt idx="155">
                  <c:v>39.783214152002373</c:v>
                </c:pt>
                <c:pt idx="156">
                  <c:v>39.645059299089631</c:v>
                </c:pt>
                <c:pt idx="157">
                  <c:v>39.506695404243295</c:v>
                </c:pt>
                <c:pt idx="158">
                  <c:v>39.368080415327228</c:v>
                </c:pt>
                <c:pt idx="159">
                  <c:v>39.229178533156428</c:v>
                </c:pt>
                <c:pt idx="160">
                  <c:v>39.089960041017662</c:v>
                </c:pt>
                <c:pt idx="161">
                  <c:v>38.950401032924326</c:v>
                </c:pt>
                <c:pt idx="162">
                  <c:v>38.810483062620854</c:v>
                </c:pt>
                <c:pt idx="163">
                  <c:v>38.670192734552394</c:v>
                </c:pt>
                <c:pt idx="164">
                  <c:v>38.529521256416466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62.482999999999997</c:v>
                </c:pt>
                <c:pt idx="1">
                  <c:v>62.1</c:v>
                </c:pt>
                <c:pt idx="2">
                  <c:v>63.05</c:v>
                </c:pt>
                <c:pt idx="3">
                  <c:v>64.367000000000004</c:v>
                </c:pt>
                <c:pt idx="4">
                  <c:v>61.183</c:v>
                </c:pt>
                <c:pt idx="5">
                  <c:v>63.933</c:v>
                </c:pt>
                <c:pt idx="6">
                  <c:v>61.8</c:v>
                </c:pt>
                <c:pt idx="7">
                  <c:v>61.732999999999997</c:v>
                </c:pt>
                <c:pt idx="8">
                  <c:v>62.582999999999998</c:v>
                </c:pt>
                <c:pt idx="9">
                  <c:v>62.05</c:v>
                </c:pt>
                <c:pt idx="10">
                  <c:v>60.433</c:v>
                </c:pt>
                <c:pt idx="11">
                  <c:v>63.216999999999999</c:v>
                </c:pt>
                <c:pt idx="12">
                  <c:v>61.966999999999999</c:v>
                </c:pt>
                <c:pt idx="13">
                  <c:v>61.917000000000002</c:v>
                </c:pt>
                <c:pt idx="14">
                  <c:v>62.383000000000003</c:v>
                </c:pt>
                <c:pt idx="15">
                  <c:v>64</c:v>
                </c:pt>
                <c:pt idx="16">
                  <c:v>64.117000000000004</c:v>
                </c:pt>
                <c:pt idx="17">
                  <c:v>62.482999999999997</c:v>
                </c:pt>
                <c:pt idx="18">
                  <c:v>62.517000000000003</c:v>
                </c:pt>
                <c:pt idx="19">
                  <c:v>64.650000000000006</c:v>
                </c:pt>
                <c:pt idx="20">
                  <c:v>61.7</c:v>
                </c:pt>
                <c:pt idx="21">
                  <c:v>62.567</c:v>
                </c:pt>
                <c:pt idx="22">
                  <c:v>65.25</c:v>
                </c:pt>
                <c:pt idx="23">
                  <c:v>63.25</c:v>
                </c:pt>
                <c:pt idx="24">
                  <c:v>64.867000000000004</c:v>
                </c:pt>
                <c:pt idx="25">
                  <c:v>63.616999999999997</c:v>
                </c:pt>
                <c:pt idx="26">
                  <c:v>65.283000000000001</c:v>
                </c:pt>
                <c:pt idx="27">
                  <c:v>67.283000000000001</c:v>
                </c:pt>
                <c:pt idx="28">
                  <c:v>65.5</c:v>
                </c:pt>
                <c:pt idx="29">
                  <c:v>65.882999999999996</c:v>
                </c:pt>
                <c:pt idx="30">
                  <c:v>67.650000000000006</c:v>
                </c:pt>
                <c:pt idx="31">
                  <c:v>68.566999999999993</c:v>
                </c:pt>
                <c:pt idx="32">
                  <c:v>68.816999999999993</c:v>
                </c:pt>
                <c:pt idx="33">
                  <c:v>74.132999999999996</c:v>
                </c:pt>
                <c:pt idx="34">
                  <c:v>73.082999999999998</c:v>
                </c:pt>
                <c:pt idx="35">
                  <c:v>74.283000000000001</c:v>
                </c:pt>
                <c:pt idx="36">
                  <c:v>78.832999999999998</c:v>
                </c:pt>
                <c:pt idx="37">
                  <c:v>80.132999999999996</c:v>
                </c:pt>
                <c:pt idx="38">
                  <c:v>84.667000000000002</c:v>
                </c:pt>
                <c:pt idx="39">
                  <c:v>86.483000000000004</c:v>
                </c:pt>
                <c:pt idx="40">
                  <c:v>93.566999999999993</c:v>
                </c:pt>
                <c:pt idx="41">
                  <c:v>102.533</c:v>
                </c:pt>
                <c:pt idx="42">
                  <c:v>114.983</c:v>
                </c:pt>
                <c:pt idx="43">
                  <c:v>130.19999999999999</c:v>
                </c:pt>
                <c:pt idx="44">
                  <c:v>147.96700000000001</c:v>
                </c:pt>
                <c:pt idx="45">
                  <c:v>167.38300000000001</c:v>
                </c:pt>
                <c:pt idx="46">
                  <c:v>182.21700000000001</c:v>
                </c:pt>
                <c:pt idx="47">
                  <c:v>195.03299999999999</c:v>
                </c:pt>
                <c:pt idx="48">
                  <c:v>208</c:v>
                </c:pt>
                <c:pt idx="49">
                  <c:v>218.31700000000001</c:v>
                </c:pt>
                <c:pt idx="50">
                  <c:v>223.18299999999999</c:v>
                </c:pt>
                <c:pt idx="51">
                  <c:v>223.71700000000001</c:v>
                </c:pt>
                <c:pt idx="52">
                  <c:v>216.167</c:v>
                </c:pt>
                <c:pt idx="53">
                  <c:v>196.417</c:v>
                </c:pt>
                <c:pt idx="54">
                  <c:v>160.30000000000001</c:v>
                </c:pt>
                <c:pt idx="55">
                  <c:v>112.56699999999999</c:v>
                </c:pt>
                <c:pt idx="56">
                  <c:v>78.516999999999996</c:v>
                </c:pt>
                <c:pt idx="57">
                  <c:v>62.55</c:v>
                </c:pt>
                <c:pt idx="58">
                  <c:v>62.3</c:v>
                </c:pt>
                <c:pt idx="59">
                  <c:v>58.7</c:v>
                </c:pt>
                <c:pt idx="60">
                  <c:v>60.067</c:v>
                </c:pt>
                <c:pt idx="61">
                  <c:v>65.233000000000004</c:v>
                </c:pt>
                <c:pt idx="62">
                  <c:v>63.667000000000002</c:v>
                </c:pt>
                <c:pt idx="63">
                  <c:v>68.033000000000001</c:v>
                </c:pt>
                <c:pt idx="64">
                  <c:v>72.132999999999996</c:v>
                </c:pt>
                <c:pt idx="65">
                  <c:v>77.066999999999993</c:v>
                </c:pt>
                <c:pt idx="66">
                  <c:v>86.266999999999996</c:v>
                </c:pt>
                <c:pt idx="67">
                  <c:v>92.132999999999996</c:v>
                </c:pt>
                <c:pt idx="68">
                  <c:v>105.8</c:v>
                </c:pt>
                <c:pt idx="69">
                  <c:v>118.18300000000001</c:v>
                </c:pt>
                <c:pt idx="70">
                  <c:v>131.417</c:v>
                </c:pt>
                <c:pt idx="71">
                  <c:v>140.94999999999999</c:v>
                </c:pt>
                <c:pt idx="72">
                  <c:v>149.46700000000001</c:v>
                </c:pt>
                <c:pt idx="73">
                  <c:v>155.78299999999999</c:v>
                </c:pt>
                <c:pt idx="74">
                  <c:v>159.483</c:v>
                </c:pt>
                <c:pt idx="75">
                  <c:v>155.583</c:v>
                </c:pt>
                <c:pt idx="76">
                  <c:v>143.53299999999999</c:v>
                </c:pt>
                <c:pt idx="77">
                  <c:v>119.45</c:v>
                </c:pt>
                <c:pt idx="78">
                  <c:v>88.466999999999999</c:v>
                </c:pt>
                <c:pt idx="79">
                  <c:v>65.650000000000006</c:v>
                </c:pt>
                <c:pt idx="80">
                  <c:v>52.25</c:v>
                </c:pt>
                <c:pt idx="81">
                  <c:v>52.05</c:v>
                </c:pt>
                <c:pt idx="82">
                  <c:v>51.082999999999998</c:v>
                </c:pt>
                <c:pt idx="83">
                  <c:v>47.65</c:v>
                </c:pt>
                <c:pt idx="84">
                  <c:v>49.4</c:v>
                </c:pt>
                <c:pt idx="85">
                  <c:v>51.55</c:v>
                </c:pt>
                <c:pt idx="86">
                  <c:v>50.85</c:v>
                </c:pt>
                <c:pt idx="87">
                  <c:v>49.982999999999997</c:v>
                </c:pt>
                <c:pt idx="88">
                  <c:v>48.2</c:v>
                </c:pt>
                <c:pt idx="89">
                  <c:v>51.4</c:v>
                </c:pt>
                <c:pt idx="90">
                  <c:v>50.7</c:v>
                </c:pt>
                <c:pt idx="91">
                  <c:v>47.7</c:v>
                </c:pt>
                <c:pt idx="92">
                  <c:v>48.25</c:v>
                </c:pt>
                <c:pt idx="93">
                  <c:v>51.3</c:v>
                </c:pt>
                <c:pt idx="94">
                  <c:v>48.7</c:v>
                </c:pt>
                <c:pt idx="95">
                  <c:v>49.55</c:v>
                </c:pt>
                <c:pt idx="96">
                  <c:v>49.35</c:v>
                </c:pt>
                <c:pt idx="97">
                  <c:v>48.817</c:v>
                </c:pt>
                <c:pt idx="98">
                  <c:v>49.6</c:v>
                </c:pt>
                <c:pt idx="99">
                  <c:v>47.8</c:v>
                </c:pt>
                <c:pt idx="100">
                  <c:v>50.067</c:v>
                </c:pt>
                <c:pt idx="101">
                  <c:v>48.982999999999997</c:v>
                </c:pt>
                <c:pt idx="102">
                  <c:v>48.232999999999997</c:v>
                </c:pt>
                <c:pt idx="103">
                  <c:v>46.232999999999997</c:v>
                </c:pt>
                <c:pt idx="104">
                  <c:v>49.8</c:v>
                </c:pt>
                <c:pt idx="105">
                  <c:v>48.017000000000003</c:v>
                </c:pt>
                <c:pt idx="106">
                  <c:v>49.683</c:v>
                </c:pt>
                <c:pt idx="107">
                  <c:v>51.133000000000003</c:v>
                </c:pt>
                <c:pt idx="108">
                  <c:v>54.917000000000002</c:v>
                </c:pt>
                <c:pt idx="109">
                  <c:v>59.667000000000002</c:v>
                </c:pt>
                <c:pt idx="110">
                  <c:v>60.533000000000001</c:v>
                </c:pt>
                <c:pt idx="111">
                  <c:v>64.233000000000004</c:v>
                </c:pt>
                <c:pt idx="112">
                  <c:v>68.332999999999998</c:v>
                </c:pt>
                <c:pt idx="113">
                  <c:v>65.099999999999994</c:v>
                </c:pt>
                <c:pt idx="114">
                  <c:v>66.183000000000007</c:v>
                </c:pt>
                <c:pt idx="115">
                  <c:v>62.65</c:v>
                </c:pt>
                <c:pt idx="116">
                  <c:v>58.2</c:v>
                </c:pt>
                <c:pt idx="117">
                  <c:v>54.2</c:v>
                </c:pt>
                <c:pt idx="118">
                  <c:v>49.883000000000003</c:v>
                </c:pt>
                <c:pt idx="119">
                  <c:v>44.767000000000003</c:v>
                </c:pt>
                <c:pt idx="120">
                  <c:v>44.133000000000003</c:v>
                </c:pt>
                <c:pt idx="121">
                  <c:v>45</c:v>
                </c:pt>
                <c:pt idx="122">
                  <c:v>42.1</c:v>
                </c:pt>
                <c:pt idx="123">
                  <c:v>43.267000000000003</c:v>
                </c:pt>
                <c:pt idx="124">
                  <c:v>43.05</c:v>
                </c:pt>
                <c:pt idx="125">
                  <c:v>44.5</c:v>
                </c:pt>
                <c:pt idx="126">
                  <c:v>42.75</c:v>
                </c:pt>
                <c:pt idx="127">
                  <c:v>43.832999999999998</c:v>
                </c:pt>
                <c:pt idx="128">
                  <c:v>41.8</c:v>
                </c:pt>
                <c:pt idx="129">
                  <c:v>43.267000000000003</c:v>
                </c:pt>
                <c:pt idx="130">
                  <c:v>42.35</c:v>
                </c:pt>
                <c:pt idx="131">
                  <c:v>42.517000000000003</c:v>
                </c:pt>
                <c:pt idx="132">
                  <c:v>42.65</c:v>
                </c:pt>
                <c:pt idx="133">
                  <c:v>40.616999999999997</c:v>
                </c:pt>
                <c:pt idx="134">
                  <c:v>41.85</c:v>
                </c:pt>
                <c:pt idx="135">
                  <c:v>40.667000000000002</c:v>
                </c:pt>
                <c:pt idx="136">
                  <c:v>42.9</c:v>
                </c:pt>
                <c:pt idx="137">
                  <c:v>45.1</c:v>
                </c:pt>
                <c:pt idx="138">
                  <c:v>44.982999999999997</c:v>
                </c:pt>
                <c:pt idx="139">
                  <c:v>45.317</c:v>
                </c:pt>
                <c:pt idx="140">
                  <c:v>49.5</c:v>
                </c:pt>
                <c:pt idx="141">
                  <c:v>48.4</c:v>
                </c:pt>
                <c:pt idx="142">
                  <c:v>52.05</c:v>
                </c:pt>
                <c:pt idx="143">
                  <c:v>52.667000000000002</c:v>
                </c:pt>
                <c:pt idx="144">
                  <c:v>49.533000000000001</c:v>
                </c:pt>
                <c:pt idx="145">
                  <c:v>51.383000000000003</c:v>
                </c:pt>
                <c:pt idx="146">
                  <c:v>46.6</c:v>
                </c:pt>
                <c:pt idx="147">
                  <c:v>44.716999999999999</c:v>
                </c:pt>
                <c:pt idx="148">
                  <c:v>41.317</c:v>
                </c:pt>
                <c:pt idx="149">
                  <c:v>41.332999999999998</c:v>
                </c:pt>
                <c:pt idx="150">
                  <c:v>41.5</c:v>
                </c:pt>
                <c:pt idx="151">
                  <c:v>40.933</c:v>
                </c:pt>
                <c:pt idx="152">
                  <c:v>39.482999999999997</c:v>
                </c:pt>
                <c:pt idx="153">
                  <c:v>39.35</c:v>
                </c:pt>
                <c:pt idx="154">
                  <c:v>39.799999999999997</c:v>
                </c:pt>
                <c:pt idx="155">
                  <c:v>40.517000000000003</c:v>
                </c:pt>
                <c:pt idx="156">
                  <c:v>39.817</c:v>
                </c:pt>
                <c:pt idx="157">
                  <c:v>39.466999999999999</c:v>
                </c:pt>
                <c:pt idx="158">
                  <c:v>38.799999999999997</c:v>
                </c:pt>
                <c:pt idx="159">
                  <c:v>37.133000000000003</c:v>
                </c:pt>
                <c:pt idx="160">
                  <c:v>39.1</c:v>
                </c:pt>
                <c:pt idx="161">
                  <c:v>38.317</c:v>
                </c:pt>
                <c:pt idx="162">
                  <c:v>39.799999999999997</c:v>
                </c:pt>
                <c:pt idx="163">
                  <c:v>39.767000000000003</c:v>
                </c:pt>
                <c:pt idx="164">
                  <c:v>41.1</c:v>
                </c:pt>
                <c:pt idx="165">
                  <c:v>37.383000000000003</c:v>
                </c:pt>
                <c:pt idx="166">
                  <c:v>39</c:v>
                </c:pt>
                <c:pt idx="167">
                  <c:v>35.883000000000003</c:v>
                </c:pt>
                <c:pt idx="168">
                  <c:v>35.866999999999997</c:v>
                </c:pt>
                <c:pt idx="169">
                  <c:v>39.216999999999999</c:v>
                </c:pt>
                <c:pt idx="170">
                  <c:v>37.433</c:v>
                </c:pt>
                <c:pt idx="171">
                  <c:v>39.732999999999997</c:v>
                </c:pt>
                <c:pt idx="172">
                  <c:v>39.767000000000003</c:v>
                </c:pt>
                <c:pt idx="173">
                  <c:v>35.1</c:v>
                </c:pt>
                <c:pt idx="174">
                  <c:v>36.482999999999997</c:v>
                </c:pt>
                <c:pt idx="175">
                  <c:v>38.567</c:v>
                </c:pt>
                <c:pt idx="176">
                  <c:v>34.917000000000002</c:v>
                </c:pt>
                <c:pt idx="177">
                  <c:v>38.950000000000003</c:v>
                </c:pt>
                <c:pt idx="178">
                  <c:v>39.817</c:v>
                </c:pt>
                <c:pt idx="179">
                  <c:v>39.082999999999998</c:v>
                </c:pt>
                <c:pt idx="180">
                  <c:v>36.966999999999999</c:v>
                </c:pt>
                <c:pt idx="181">
                  <c:v>39.567</c:v>
                </c:pt>
                <c:pt idx="182">
                  <c:v>36.35</c:v>
                </c:pt>
                <c:pt idx="183">
                  <c:v>36.950000000000003</c:v>
                </c:pt>
                <c:pt idx="184">
                  <c:v>36.700000000000003</c:v>
                </c:pt>
                <c:pt idx="185">
                  <c:v>35.783000000000001</c:v>
                </c:pt>
                <c:pt idx="186">
                  <c:v>36.133000000000003</c:v>
                </c:pt>
                <c:pt idx="187">
                  <c:v>37.067</c:v>
                </c:pt>
                <c:pt idx="188">
                  <c:v>32.616999999999997</c:v>
                </c:pt>
                <c:pt idx="189">
                  <c:v>37.25</c:v>
                </c:pt>
                <c:pt idx="190">
                  <c:v>37.167000000000002</c:v>
                </c:pt>
                <c:pt idx="191">
                  <c:v>35.25</c:v>
                </c:pt>
                <c:pt idx="192">
                  <c:v>37.517000000000003</c:v>
                </c:pt>
                <c:pt idx="193">
                  <c:v>36.35</c:v>
                </c:pt>
                <c:pt idx="194">
                  <c:v>37.033000000000001</c:v>
                </c:pt>
                <c:pt idx="195">
                  <c:v>33.982999999999997</c:v>
                </c:pt>
                <c:pt idx="196">
                  <c:v>36.1</c:v>
                </c:pt>
                <c:pt idx="197">
                  <c:v>37.366999999999997</c:v>
                </c:pt>
                <c:pt idx="198">
                  <c:v>36.732999999999997</c:v>
                </c:pt>
                <c:pt idx="199">
                  <c:v>38.1</c:v>
                </c:pt>
                <c:pt idx="200">
                  <c:v>33.15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60.633067980988457</c:v>
                </c:pt>
                <c:pt idx="1">
                  <c:v>60.858350371595158</c:v>
                </c:pt>
                <c:pt idx="2">
                  <c:v>61.081961175140947</c:v>
                </c:pt>
                <c:pt idx="3">
                  <c:v>61.303607112046876</c:v>
                </c:pt>
                <c:pt idx="4">
                  <c:v>61.522959732841443</c:v>
                </c:pt>
                <c:pt idx="5">
                  <c:v>61.739652660671808</c:v>
                </c:pt>
                <c:pt idx="6">
                  <c:v>61.95327888714089</c:v>
                </c:pt>
                <c:pt idx="7">
                  <c:v>62.163388207104866</c:v>
                </c:pt>
                <c:pt idx="8">
                  <c:v>62.369484909161109</c:v>
                </c:pt>
                <c:pt idx="9">
                  <c:v>62.571025885050425</c:v>
                </c:pt>
                <c:pt idx="10">
                  <c:v>62.767419393892432</c:v>
                </c:pt>
                <c:pt idx="11">
                  <c:v>62.958024834318877</c:v>
                </c:pt>
                <c:pt idx="12">
                  <c:v>63.142154069030177</c:v>
                </c:pt>
                <c:pt idx="13">
                  <c:v>63.319075159272167</c:v>
                </c:pt>
                <c:pt idx="14">
                  <c:v>63.488019872980679</c:v>
                </c:pt>
                <c:pt idx="15">
                  <c:v>63.648197134384695</c:v>
                </c:pt>
                <c:pt idx="16">
                  <c:v>63.798815829493201</c:v>
                </c:pt>
                <c:pt idx="17">
                  <c:v>63.939122260016674</c:v>
                </c:pt>
                <c:pt idx="18">
                  <c:v>64.068460275798742</c:v>
                </c:pt>
                <c:pt idx="19">
                  <c:v>64.186365958211013</c:v>
                </c:pt>
                <c:pt idx="20">
                  <c:v>64.292713889693545</c:v>
                </c:pt>
                <c:pt idx="21">
                  <c:v>64.38793862945154</c:v>
                </c:pt>
                <c:pt idx="22">
                  <c:v>64.473362881920593</c:v>
                </c:pt>
                <c:pt idx="23">
                  <c:v>64.551672436669463</c:v>
                </c:pt>
                <c:pt idx="24">
                  <c:v>64.627586096555191</c:v>
                </c:pt>
                <c:pt idx="25">
                  <c:v>64.70877448618586</c:v>
                </c:pt>
                <c:pt idx="26">
                  <c:v>64.807081861030511</c:v>
                </c:pt>
                <c:pt idx="27">
                  <c:v>64.940095864569926</c:v>
                </c:pt>
                <c:pt idx="28">
                  <c:v>65.133086946989863</c:v>
                </c:pt>
                <c:pt idx="29">
                  <c:v>65.421297133039971</c:v>
                </c:pt>
                <c:pt idx="30">
                  <c:v>65.852493283286208</c:v>
                </c:pt>
                <c:pt idx="31">
                  <c:v>66.489611720646465</c:v>
                </c:pt>
                <c:pt idx="32">
                  <c:v>67.413212189467714</c:v>
                </c:pt>
                <c:pt idx="33">
                  <c:v>68.723338741327723</c:v>
                </c:pt>
                <c:pt idx="34">
                  <c:v>70.540269758567135</c:v>
                </c:pt>
                <c:pt idx="35">
                  <c:v>73.00355276140148</c:v>
                </c:pt>
                <c:pt idx="36">
                  <c:v>76.268691399547706</c:v>
                </c:pt>
                <c:pt idx="37">
                  <c:v>80.50091338586202</c:v>
                </c:pt>
                <c:pt idx="38">
                  <c:v>85.865626039571936</c:v>
                </c:pt>
                <c:pt idx="39">
                  <c:v>92.515475470363086</c:v>
                </c:pt>
                <c:pt idx="40">
                  <c:v>100.57436106459198</c:v>
                </c:pt>
                <c:pt idx="41">
                  <c:v>110.11928706935738</c:v>
                </c:pt>
                <c:pt idx="42">
                  <c:v>121.16149578711182</c:v>
                </c:pt>
                <c:pt idx="43">
                  <c:v>133.62882239680667</c:v>
                </c:pt>
                <c:pt idx="44">
                  <c:v>147.35142310159569</c:v>
                </c:pt>
                <c:pt idx="45">
                  <c:v>162.05211903575207</c:v>
                </c:pt>
                <c:pt idx="46">
                  <c:v>177.33712801693827</c:v>
                </c:pt>
                <c:pt idx="47">
                  <c:v>192.66313975947321</c:v>
                </c:pt>
                <c:pt idx="48">
                  <c:v>207.21164928431969</c:v>
                </c:pt>
                <c:pt idx="49">
                  <c:v>219.56717721460745</c:v>
                </c:pt>
                <c:pt idx="50">
                  <c:v>227.23700829609584</c:v>
                </c:pt>
                <c:pt idx="51">
                  <c:v>226.53898637203102</c:v>
                </c:pt>
                <c:pt idx="52">
                  <c:v>213.82235283444979</c:v>
                </c:pt>
                <c:pt idx="53">
                  <c:v>188.20372636004038</c:v>
                </c:pt>
                <c:pt idx="54">
                  <c:v>153.82392660478899</c:v>
                </c:pt>
                <c:pt idx="55">
                  <c:v>118.76166786532603</c:v>
                </c:pt>
                <c:pt idx="56">
                  <c:v>90.646064979263286</c:v>
                </c:pt>
                <c:pt idx="57">
                  <c:v>72.753923369348755</c:v>
                </c:pt>
                <c:pt idx="58">
                  <c:v>63.792987093066841</c:v>
                </c:pt>
                <c:pt idx="59">
                  <c:v>60.504056807988228</c:v>
                </c:pt>
                <c:pt idx="60">
                  <c:v>60.112870826852841</c:v>
                </c:pt>
                <c:pt idx="61">
                  <c:v>61.142335475319378</c:v>
                </c:pt>
                <c:pt idx="62">
                  <c:v>63.09804106294208</c:v>
                </c:pt>
                <c:pt idx="63">
                  <c:v>65.957511015419925</c:v>
                </c:pt>
                <c:pt idx="64">
                  <c:v>69.858560336465615</c:v>
                </c:pt>
                <c:pt idx="65">
                  <c:v>74.966699354455528</c:v>
                </c:pt>
                <c:pt idx="66">
                  <c:v>81.41944520641303</c:v>
                </c:pt>
                <c:pt idx="67">
                  <c:v>89.291100580644809</c:v>
                </c:pt>
                <c:pt idx="68">
                  <c:v>98.561757212950994</c:v>
                </c:pt>
                <c:pt idx="69">
                  <c:v>109.09010017903179</c:v>
                </c:pt>
                <c:pt idx="70">
                  <c:v>120.59095450255042</c:v>
                </c:pt>
                <c:pt idx="71">
                  <c:v>132.60373293419187</c:v>
                </c:pt>
                <c:pt idx="72">
                  <c:v>144.39095650919222</c:v>
                </c:pt>
                <c:pt idx="73">
                  <c:v>154.64906549110904</c:v>
                </c:pt>
                <c:pt idx="74">
                  <c:v>161.0436985060561</c:v>
                </c:pt>
                <c:pt idx="75">
                  <c:v>160.17079063445999</c:v>
                </c:pt>
                <c:pt idx="76">
                  <c:v>149.05911481086204</c:v>
                </c:pt>
                <c:pt idx="77">
                  <c:v>128.0936293958174</c:v>
                </c:pt>
                <c:pt idx="78">
                  <c:v>102.48717277533319</c:v>
                </c:pt>
                <c:pt idx="79">
                  <c:v>79.58097196071158</c:v>
                </c:pt>
                <c:pt idx="80">
                  <c:v>64.060327119827448</c:v>
                </c:pt>
                <c:pt idx="81">
                  <c:v>55.967403958694547</c:v>
                </c:pt>
                <c:pt idx="82">
                  <c:v>52.64996738963201</c:v>
                </c:pt>
                <c:pt idx="83">
                  <c:v>51.506539621566553</c:v>
                </c:pt>
                <c:pt idx="84">
                  <c:v>51.091232602870541</c:v>
                </c:pt>
                <c:pt idx="85">
                  <c:v>50.859314536644831</c:v>
                </c:pt>
                <c:pt idx="86">
                  <c:v>50.663341970028931</c:v>
                </c:pt>
                <c:pt idx="87">
                  <c:v>50.473817556959325</c:v>
                </c:pt>
                <c:pt idx="88">
                  <c:v>50.286254558756681</c:v>
                </c:pt>
                <c:pt idx="89">
                  <c:v>50.10006446259726</c:v>
                </c:pt>
                <c:pt idx="90">
                  <c:v>49.915116640567916</c:v>
                </c:pt>
                <c:pt idx="91">
                  <c:v>49.731326780939781</c:v>
                </c:pt>
                <c:pt idx="92">
                  <c:v>49.548622614031132</c:v>
                </c:pt>
                <c:pt idx="93">
                  <c:v>49.366949659732079</c:v>
                </c:pt>
                <c:pt idx="94">
                  <c:v>49.18629492085347</c:v>
                </c:pt>
                <c:pt idx="95">
                  <c:v>49.006750594994863</c:v>
                </c:pt>
                <c:pt idx="96">
                  <c:v>48.828672296861903</c:v>
                </c:pt>
                <c:pt idx="97">
                  <c:v>48.65304354435419</c:v>
                </c:pt>
                <c:pt idx="98">
                  <c:v>48.482252163931953</c:v>
                </c:pt>
                <c:pt idx="99">
                  <c:v>48.32161150591417</c:v>
                </c:pt>
                <c:pt idx="100">
                  <c:v>48.182079939072636</c:v>
                </c:pt>
                <c:pt idx="101">
                  <c:v>48.084640245591203</c:v>
                </c:pt>
                <c:pt idx="102">
                  <c:v>48.066510827896145</c:v>
                </c:pt>
                <c:pt idx="103">
                  <c:v>48.188547645556987</c:v>
                </c:pt>
                <c:pt idx="104">
                  <c:v>48.541718548084006</c:v>
                </c:pt>
                <c:pt idx="105">
                  <c:v>49.248509327136269</c:v>
                </c:pt>
                <c:pt idx="106">
                  <c:v>50.45302424272014</c:v>
                </c:pt>
                <c:pt idx="107">
                  <c:v>52.292131331652783</c:v>
                </c:pt>
                <c:pt idx="108">
                  <c:v>54.840577031585553</c:v>
                </c:pt>
                <c:pt idx="109">
                  <c:v>58.028945066531961</c:v>
                </c:pt>
                <c:pt idx="110">
                  <c:v>61.55159134364564</c:v>
                </c:pt>
                <c:pt idx="111">
                  <c:v>64.816260382017276</c:v>
                </c:pt>
                <c:pt idx="112">
                  <c:v>67.018439800976921</c:v>
                </c:pt>
                <c:pt idx="113">
                  <c:v>67.39688612956445</c:v>
                </c:pt>
                <c:pt idx="114">
                  <c:v>65.601409398238545</c:v>
                </c:pt>
                <c:pt idx="115">
                  <c:v>61.950459921696293</c:v>
                </c:pt>
                <c:pt idx="116">
                  <c:v>57.351905020994913</c:v>
                </c:pt>
                <c:pt idx="117">
                  <c:v>52.888132532747854</c:v>
                </c:pt>
                <c:pt idx="118">
                  <c:v>49.3403894590747</c:v>
                </c:pt>
                <c:pt idx="119">
                  <c:v>46.962599127980418</c:v>
                </c:pt>
                <c:pt idx="120">
                  <c:v>45.580860430662199</c:v>
                </c:pt>
                <c:pt idx="121">
                  <c:v>44.85018032706347</c:v>
                </c:pt>
                <c:pt idx="122">
                  <c:v>44.462141167171936</c:v>
                </c:pt>
                <c:pt idx="123">
                  <c:v>44.22262633804457</c:v>
                </c:pt>
                <c:pt idx="124">
                  <c:v>44.036977246755768</c:v>
                </c:pt>
                <c:pt idx="125">
                  <c:v>43.868063662262443</c:v>
                </c:pt>
                <c:pt idx="126">
                  <c:v>43.703958473571085</c:v>
                </c:pt>
                <c:pt idx="127">
                  <c:v>43.541506872876298</c:v>
                </c:pt>
                <c:pt idx="128">
                  <c:v>43.380037726655765</c:v>
                </c:pt>
                <c:pt idx="129">
                  <c:v>43.219461940806106</c:v>
                </c:pt>
                <c:pt idx="130">
                  <c:v>43.059820720263119</c:v>
                </c:pt>
                <c:pt idx="131">
                  <c:v>42.901275383459229</c:v>
                </c:pt>
                <c:pt idx="132">
                  <c:v>42.744472931692805</c:v>
                </c:pt>
                <c:pt idx="133">
                  <c:v>42.591994955693103</c:v>
                </c:pt>
                <c:pt idx="134">
                  <c:v>42.452936324045567</c:v>
                </c:pt>
                <c:pt idx="135">
                  <c:v>42.354580817955132</c:v>
                </c:pt>
                <c:pt idx="136">
                  <c:v>42.365201405551481</c:v>
                </c:pt>
                <c:pt idx="137">
                  <c:v>42.623494835741617</c:v>
                </c:pt>
                <c:pt idx="138">
                  <c:v>43.346660934979582</c:v>
                </c:pt>
                <c:pt idx="139">
                  <c:v>44.762818332278279</c:v>
                </c:pt>
                <c:pt idx="140">
                  <c:v>46.931524918388483</c:v>
                </c:pt>
                <c:pt idx="141">
                  <c:v>49.524044798289538</c:v>
                </c:pt>
                <c:pt idx="142">
                  <c:v>51.772304249386693</c:v>
                </c:pt>
                <c:pt idx="143">
                  <c:v>52.768763102047096</c:v>
                </c:pt>
                <c:pt idx="144">
                  <c:v>52.00518007110562</c:v>
                </c:pt>
                <c:pt idx="145">
                  <c:v>49.729655010371026</c:v>
                </c:pt>
                <c:pt idx="146">
                  <c:v>46.788364323406149</c:v>
                </c:pt>
                <c:pt idx="147">
                  <c:v>44.086740482232017</c:v>
                </c:pt>
                <c:pt idx="148">
                  <c:v>42.132413659103243</c:v>
                </c:pt>
                <c:pt idx="149">
                  <c:v>40.958593209822197</c:v>
                </c:pt>
                <c:pt idx="150">
                  <c:v>40.335985169319741</c:v>
                </c:pt>
                <c:pt idx="151">
                  <c:v>40.009309369586553</c:v>
                </c:pt>
                <c:pt idx="152">
                  <c:v>39.808727815763625</c:v>
                </c:pt>
                <c:pt idx="153">
                  <c:v>39.651696373848083</c:v>
                </c:pt>
                <c:pt idx="154">
                  <c:v>39.506999775560907</c:v>
                </c:pt>
                <c:pt idx="155">
                  <c:v>39.365163672085217</c:v>
                </c:pt>
                <c:pt idx="156">
                  <c:v>39.223815768681106</c:v>
                </c:pt>
                <c:pt idx="157">
                  <c:v>39.0824318157606</c:v>
                </c:pt>
                <c:pt idx="158">
                  <c:v>38.940880521047291</c:v>
                </c:pt>
                <c:pt idx="159">
                  <c:v>38.799103414537306</c:v>
                </c:pt>
                <c:pt idx="160">
                  <c:v>38.657057933207589</c:v>
                </c:pt>
                <c:pt idx="161">
                  <c:v>38.514709049376968</c:v>
                </c:pt>
                <c:pt idx="162">
                  <c:v>38.372028058284641</c:v>
                </c:pt>
                <c:pt idx="163">
                  <c:v>38.228992159166403</c:v>
                </c:pt>
                <c:pt idx="164">
                  <c:v>38.085584053485206</c:v>
                </c:pt>
                <c:pt idx="165">
                  <c:v>37.941791499955194</c:v>
                </c:pt>
                <c:pt idx="166">
                  <c:v>37.797606838842654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60.633067977870041</c:v>
                </c:pt>
                <c:pt idx="1">
                  <c:v>60.858350363811326</c:v>
                </c:pt>
                <c:pt idx="2">
                  <c:v>61.081961156041885</c:v>
                </c:pt>
                <c:pt idx="3">
                  <c:v>61.303607065979904</c:v>
                </c:pt>
                <c:pt idx="4">
                  <c:v>61.522959623615293</c:v>
                </c:pt>
                <c:pt idx="5">
                  <c:v>61.739652406092688</c:v>
                </c:pt>
                <c:pt idx="6">
                  <c:v>61.95327830385942</c:v>
                </c:pt>
                <c:pt idx="7">
                  <c:v>62.163386893415087</c:v>
                </c:pt>
                <c:pt idx="8">
                  <c:v>62.36948200067696</c:v>
                </c:pt>
                <c:pt idx="9">
                  <c:v>62.571019555107114</c:v>
                </c:pt>
                <c:pt idx="10">
                  <c:v>62.767405851600259</c:v>
                </c:pt>
                <c:pt idx="11">
                  <c:v>62.957996354070183</c:v>
                </c:pt>
                <c:pt idx="12">
                  <c:v>63.142095190817983</c:v>
                </c:pt>
                <c:pt idx="13">
                  <c:v>63.318955505969463</c:v>
                </c:pt>
                <c:pt idx="14">
                  <c:v>63.487780842103071</c:v>
                </c:pt>
                <c:pt idx="15">
                  <c:v>63.647727734951836</c:v>
                </c:pt>
                <c:pt idx="16">
                  <c:v>63.797909699816508</c:v>
                </c:pt>
                <c:pt idx="17">
                  <c:v>63.937402778993729</c:v>
                </c:pt>
                <c:pt idx="18">
                  <c:v>64.065252797999136</c:v>
                </c:pt>
                <c:pt idx="19">
                  <c:v>64.180484443734827</c:v>
                </c:pt>
                <c:pt idx="20">
                  <c:v>64.282112228508865</c:v>
                </c:pt>
                <c:pt idx="21">
                  <c:v>64.369153339183285</c:v>
                </c:pt>
                <c:pt idx="22">
                  <c:v>64.440642290960213</c:v>
                </c:pt>
                <c:pt idx="23">
                  <c:v>64.495647212025474</c:v>
                </c:pt>
                <c:pt idx="24">
                  <c:v>64.533287481676211</c:v>
                </c:pt>
                <c:pt idx="25">
                  <c:v>64.552752335650595</c:v>
                </c:pt>
                <c:pt idx="26">
                  <c:v>64.553319944869855</c:v>
                </c:pt>
                <c:pt idx="27">
                  <c:v>64.534376375894865</c:v>
                </c:pt>
                <c:pt idx="28">
                  <c:v>64.495433762249291</c:v>
                </c:pt>
                <c:pt idx="29">
                  <c:v>64.436146964700498</c:v>
                </c:pt>
                <c:pt idx="30">
                  <c:v>64.35632798413198</c:v>
                </c:pt>
                <c:pt idx="31">
                  <c:v>64.255957419354218</c:v>
                </c:pt>
                <c:pt idx="32">
                  <c:v>64.135192337623366</c:v>
                </c:pt>
                <c:pt idx="33">
                  <c:v>63.99437004738926</c:v>
                </c:pt>
                <c:pt idx="34">
                  <c:v>63.834007426074663</c:v>
                </c:pt>
                <c:pt idx="35">
                  <c:v>63.654795651283855</c:v>
                </c:pt>
                <c:pt idx="36">
                  <c:v>63.457590398749652</c:v>
                </c:pt>
                <c:pt idx="37">
                  <c:v>63.243397788916973</c:v>
                </c:pt>
                <c:pt idx="38">
                  <c:v>63.013356569686252</c:v>
                </c:pt>
                <c:pt idx="39">
                  <c:v>62.768717199659783</c:v>
                </c:pt>
                <c:pt idx="40">
                  <c:v>62.510818630986613</c:v>
                </c:pt>
                <c:pt idx="41">
                  <c:v>62.241063674346144</c:v>
                </c:pt>
                <c:pt idx="42">
                  <c:v>61.960893856435838</c:v>
                </c:pt>
                <c:pt idx="43">
                  <c:v>61.671764653402327</c:v>
                </c:pt>
                <c:pt idx="44">
                  <c:v>61.375121907613753</c:v>
                </c:pt>
                <c:pt idx="45">
                  <c:v>61.072380119451793</c:v>
                </c:pt>
                <c:pt idx="46">
                  <c:v>60.764903162306574</c:v>
                </c:pt>
                <c:pt idx="47">
                  <c:v>60.453987810579314</c:v>
                </c:pt>
                <c:pt idx="48">
                  <c:v>60.140850309716711</c:v>
                </c:pt>
                <c:pt idx="49">
                  <c:v>59.826616065040412</c:v>
                </c:pt>
                <c:pt idx="50">
                  <c:v>59.51231239097212</c:v>
                </c:pt>
                <c:pt idx="51">
                  <c:v>59.198864150032577</c:v>
                </c:pt>
                <c:pt idx="52">
                  <c:v>58.887092024791393</c:v>
                </c:pt>
                <c:pt idx="53">
                  <c:v>58.577713106356015</c:v>
                </c:pt>
                <c:pt idx="54">
                  <c:v>58.271343448575955</c:v>
                </c:pt>
                <c:pt idx="55">
                  <c:v>57.968502225000464</c:v>
                </c:pt>
                <c:pt idx="56">
                  <c:v>57.669617131964579</c:v>
                </c:pt>
                <c:pt idx="57">
                  <c:v>57.375030701807013</c:v>
                </c:pt>
                <c:pt idx="58">
                  <c:v>57.085007220995031</c:v>
                </c:pt>
                <c:pt idx="59">
                  <c:v>56.799739985033902</c:v>
                </c:pt>
                <c:pt idx="60">
                  <c:v>56.519358662194598</c:v>
                </c:pt>
                <c:pt idx="61">
                  <c:v>56.243936578646839</c:v>
                </c:pt>
                <c:pt idx="62">
                  <c:v>55.973497776527218</c:v>
                </c:pt>
                <c:pt idx="63">
                  <c:v>55.708023732394274</c:v>
                </c:pt>
                <c:pt idx="64">
                  <c:v>55.447459655546474</c:v>
                </c:pt>
                <c:pt idx="65">
                  <c:v>55.191720313362239</c:v>
                </c:pt>
                <c:pt idx="66">
                  <c:v>54.940695354062164</c:v>
                </c:pt>
                <c:pt idx="67">
                  <c:v>54.694254116239854</c:v>
                </c:pt>
                <c:pt idx="68">
                  <c:v>54.452249929474853</c:v>
                </c:pt>
                <c:pt idx="69">
                  <c:v>54.214523921748643</c:v>
                </c:pt>
                <c:pt idx="70">
                  <c:v>53.980908357698908</c:v>
                </c:pt>
                <c:pt idx="71">
                  <c:v>53.751229537446299</c:v>
                </c:pt>
                <c:pt idx="72">
                  <c:v>53.525310289270955</c:v>
                </c:pt>
                <c:pt idx="73">
                  <c:v>53.30297209122773</c:v>
                </c:pt>
                <c:pt idx="74">
                  <c:v>53.084036857247604</c:v>
                </c:pt>
                <c:pt idx="75">
                  <c:v>52.868328422704217</c:v>
                </c:pt>
                <c:pt idx="76">
                  <c:v>52.655673763110251</c:v>
                </c:pt>
                <c:pt idx="77">
                  <c:v>52.445903977773028</c:v>
                </c:pt>
                <c:pt idx="78">
                  <c:v>52.238855068071544</c:v>
                </c:pt>
                <c:pt idx="79">
                  <c:v>52.034368537662793</c:v>
                </c:pt>
                <c:pt idx="80">
                  <c:v>51.832291839497159</c:v>
                </c:pt>
                <c:pt idx="81">
                  <c:v>51.632478692106893</c:v>
                </c:pt>
                <c:pt idx="82">
                  <c:v>51.434789285287636</c:v>
                </c:pt>
                <c:pt idx="83">
                  <c:v>51.23909039306654</c:v>
                </c:pt>
                <c:pt idx="84">
                  <c:v>51.045255409766256</c:v>
                </c:pt>
                <c:pt idx="85">
                  <c:v>50.853164323050827</c:v>
                </c:pt>
                <c:pt idx="86">
                  <c:v>50.662703636082703</c:v>
                </c:pt>
                <c:pt idx="87">
                  <c:v>50.473766249331248</c:v>
                </c:pt>
                <c:pt idx="88">
                  <c:v>50.286251311147922</c:v>
                </c:pt>
                <c:pt idx="89">
                  <c:v>50.100064044953548</c:v>
                </c:pt>
                <c:pt idx="90">
                  <c:v>49.915115559760778</c:v>
                </c:pt>
                <c:pt idx="91">
                  <c:v>49.731322649766334</c:v>
                </c:pt>
                <c:pt idx="92">
                  <c:v>49.548607587884511</c:v>
                </c:pt>
                <c:pt idx="93">
                  <c:v>49.366897917340609</c:v>
                </c:pt>
                <c:pt idx="94">
                  <c:v>49.186126244791247</c:v>
                </c:pt>
                <c:pt idx="95">
                  <c:v>49.006230037875035</c:v>
                </c:pt>
                <c:pt idx="96">
                  <c:v>48.827151429611646</c:v>
                </c:pt>
                <c:pt idx="97">
                  <c:v>48.648837031649016</c:v>
                </c:pt>
                <c:pt idx="98">
                  <c:v>48.471237757997891</c:v>
                </c:pt>
                <c:pt idx="99">
                  <c:v>48.294308660580597</c:v>
                </c:pt>
                <c:pt idx="100">
                  <c:v>48.118008777647752</c:v>
                </c:pt>
                <c:pt idx="101">
                  <c:v>47.942300995873829</c:v>
                </c:pt>
                <c:pt idx="102">
                  <c:v>47.767151926723308</c:v>
                </c:pt>
                <c:pt idx="103">
                  <c:v>47.592531797472283</c:v>
                </c:pt>
                <c:pt idx="104">
                  <c:v>47.418414357072152</c:v>
                </c:pt>
                <c:pt idx="105">
                  <c:v>47.244776796839808</c:v>
                </c:pt>
                <c:pt idx="106">
                  <c:v>47.071599685748744</c:v>
                </c:pt>
                <c:pt idx="107">
                  <c:v>46.898866919866549</c:v>
                </c:pt>
                <c:pt idx="108">
                  <c:v>46.726565685229914</c:v>
                </c:pt>
                <c:pt idx="109">
                  <c:v>46.554686433160697</c:v>
                </c:pt>
                <c:pt idx="110">
                  <c:v>46.383222866696862</c:v>
                </c:pt>
                <c:pt idx="111">
                  <c:v>46.212171936435048</c:v>
                </c:pt>
                <c:pt idx="112">
                  <c:v>46.041533843649795</c:v>
                </c:pt>
                <c:pt idx="113">
                  <c:v>45.871312048063679</c:v>
                </c:pt>
                <c:pt idx="114">
                  <c:v>45.701513277092921</c:v>
                </c:pt>
                <c:pt idx="115">
                  <c:v>45.532147532782098</c:v>
                </c:pt>
                <c:pt idx="116">
                  <c:v>45.363228091979749</c:v>
                </c:pt>
                <c:pt idx="117">
                  <c:v>45.194771494601873</c:v>
                </c:pt>
                <c:pt idx="118">
                  <c:v>45.02679751410497</c:v>
                </c:pt>
                <c:pt idx="119">
                  <c:v>44.859329103570026</c:v>
                </c:pt>
                <c:pt idx="120">
                  <c:v>44.692392310125001</c:v>
                </c:pt>
                <c:pt idx="121">
                  <c:v>44.526016149853774</c:v>
                </c:pt>
                <c:pt idx="122">
                  <c:v>44.360232434919482</c:v>
                </c:pt>
                <c:pt idx="123">
                  <c:v>44.195075544443704</c:v>
                </c:pt>
                <c:pt idx="124">
                  <c:v>44.030582130815901</c:v>
                </c:pt>
                <c:pt idx="125">
                  <c:v>43.86679075365511</c:v>
                </c:pt>
                <c:pt idx="126">
                  <c:v>43.703741434702643</c:v>
                </c:pt>
                <c:pt idx="127">
                  <c:v>43.541475128582555</c:v>
                </c:pt>
                <c:pt idx="128">
                  <c:v>43.380033106700282</c:v>
                </c:pt>
                <c:pt idx="129">
                  <c:v>43.219456254604388</c:v>
                </c:pt>
                <c:pt idx="130">
                  <c:v>43.059784286916887</c:v>
                </c:pt>
                <c:pt idx="131">
                  <c:v>42.901054888384174</c:v>
                </c:pt>
                <c:pt idx="132">
                  <c:v>42.743302794588402</c:v>
                </c:pt>
                <c:pt idx="133">
                  <c:v>42.586558831173392</c:v>
                </c:pt>
                <c:pt idx="134">
                  <c:v>42.430848935783807</c:v>
                </c:pt>
                <c:pt idx="135">
                  <c:v>42.276193191913066</c:v>
                </c:pt>
                <c:pt idx="136">
                  <c:v>42.122604908064652</c:v>
                </c:pt>
                <c:pt idx="137">
                  <c:v>41.970089778584899</c:v>
                </c:pt>
                <c:pt idx="138">
                  <c:v>41.818645163766178</c:v>
                </c:pt>
                <c:pt idx="139">
                  <c:v>41.668259525962753</c:v>
                </c:pt>
                <c:pt idx="140">
                  <c:v>41.518912055244044</c:v>
                </c:pt>
                <c:pt idx="141">
                  <c:v>41.370572512449009</c:v>
                </c:pt>
                <c:pt idx="142">
                  <c:v>41.223201309534787</c:v>
                </c:pt>
                <c:pt idx="143">
                  <c:v>41.07674983720338</c:v>
                </c:pt>
                <c:pt idx="144">
                  <c:v>40.931161038533475</c:v>
                </c:pt>
                <c:pt idx="145">
                  <c:v>40.786370215513941</c:v>
                </c:pt>
                <c:pt idx="146">
                  <c:v>40.642306043853793</c:v>
                </c:pt>
                <c:pt idx="147">
                  <c:v>40.49889176112508</c:v>
                </c:pt>
                <c:pt idx="148">
                  <c:v>40.356046484997094</c:v>
                </c:pt>
                <c:pt idx="149">
                  <c:v>40.21368661267681</c:v>
                </c:pt>
                <c:pt idx="150">
                  <c:v>40.071727250074034</c:v>
                </c:pt>
                <c:pt idx="151">
                  <c:v>39.930083619762549</c:v>
                </c:pt>
                <c:pt idx="152">
                  <c:v>39.788672400326959</c:v>
                </c:pt>
                <c:pt idx="153">
                  <c:v>39.647412955734787</c:v>
                </c:pt>
                <c:pt idx="154">
                  <c:v>39.506228421327862</c:v>
                </c:pt>
                <c:pt idx="155">
                  <c:v>39.365046622156626</c:v>
                </c:pt>
                <c:pt idx="156">
                  <c:v>39.223800808931578</c:v>
                </c:pt>
                <c:pt idx="157">
                  <c:v>39.082430206140685</c:v>
                </c:pt>
                <c:pt idx="158">
                  <c:v>38.940880375299464</c:v>
                </c:pt>
                <c:pt idx="159">
                  <c:v>38.799103403434955</c:v>
                </c:pt>
                <c:pt idx="160">
                  <c:v>38.657057932496322</c:v>
                </c:pt>
                <c:pt idx="161">
                  <c:v>38.514709049338656</c:v>
                </c:pt>
                <c:pt idx="162">
                  <c:v>38.372028058282908</c:v>
                </c:pt>
                <c:pt idx="163">
                  <c:v>38.228992159166339</c:v>
                </c:pt>
                <c:pt idx="164">
                  <c:v>38.085584053485206</c:v>
                </c:pt>
                <c:pt idx="165">
                  <c:v>37.941791499955194</c:v>
                </c:pt>
                <c:pt idx="166">
                  <c:v>37.797606838842654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62.75</c:v>
                </c:pt>
                <c:pt idx="1">
                  <c:v>64.016999999999996</c:v>
                </c:pt>
                <c:pt idx="2">
                  <c:v>63.232999999999997</c:v>
                </c:pt>
                <c:pt idx="3">
                  <c:v>61.683</c:v>
                </c:pt>
                <c:pt idx="4">
                  <c:v>62.9</c:v>
                </c:pt>
                <c:pt idx="5">
                  <c:v>63.366999999999997</c:v>
                </c:pt>
                <c:pt idx="6">
                  <c:v>62.65</c:v>
                </c:pt>
                <c:pt idx="7">
                  <c:v>63</c:v>
                </c:pt>
                <c:pt idx="8">
                  <c:v>61.716999999999999</c:v>
                </c:pt>
                <c:pt idx="9">
                  <c:v>62.767000000000003</c:v>
                </c:pt>
                <c:pt idx="10">
                  <c:v>64.332999999999998</c:v>
                </c:pt>
                <c:pt idx="11">
                  <c:v>62.366999999999997</c:v>
                </c:pt>
                <c:pt idx="12">
                  <c:v>63.982999999999997</c:v>
                </c:pt>
                <c:pt idx="13">
                  <c:v>61.767000000000003</c:v>
                </c:pt>
                <c:pt idx="14">
                  <c:v>62.017000000000003</c:v>
                </c:pt>
                <c:pt idx="15">
                  <c:v>63.582999999999998</c:v>
                </c:pt>
                <c:pt idx="16">
                  <c:v>65.367000000000004</c:v>
                </c:pt>
                <c:pt idx="17">
                  <c:v>66.382999999999996</c:v>
                </c:pt>
                <c:pt idx="18">
                  <c:v>62.832999999999998</c:v>
                </c:pt>
                <c:pt idx="19">
                  <c:v>66.05</c:v>
                </c:pt>
                <c:pt idx="20">
                  <c:v>63.616999999999997</c:v>
                </c:pt>
                <c:pt idx="21">
                  <c:v>63.116999999999997</c:v>
                </c:pt>
                <c:pt idx="22">
                  <c:v>65.466999999999999</c:v>
                </c:pt>
                <c:pt idx="23">
                  <c:v>64.033000000000001</c:v>
                </c:pt>
                <c:pt idx="24">
                  <c:v>64.816999999999993</c:v>
                </c:pt>
                <c:pt idx="25">
                  <c:v>66.283000000000001</c:v>
                </c:pt>
                <c:pt idx="26">
                  <c:v>66.8</c:v>
                </c:pt>
                <c:pt idx="27">
                  <c:v>65.816999999999993</c:v>
                </c:pt>
                <c:pt idx="28">
                  <c:v>67.2</c:v>
                </c:pt>
                <c:pt idx="29">
                  <c:v>68.2</c:v>
                </c:pt>
                <c:pt idx="30">
                  <c:v>68.433000000000007</c:v>
                </c:pt>
                <c:pt idx="31">
                  <c:v>69.816999999999993</c:v>
                </c:pt>
                <c:pt idx="32">
                  <c:v>70.966999999999999</c:v>
                </c:pt>
                <c:pt idx="33">
                  <c:v>71.667000000000002</c:v>
                </c:pt>
                <c:pt idx="34">
                  <c:v>72.933000000000007</c:v>
                </c:pt>
                <c:pt idx="35">
                  <c:v>77.05</c:v>
                </c:pt>
                <c:pt idx="36">
                  <c:v>76.483000000000004</c:v>
                </c:pt>
                <c:pt idx="37">
                  <c:v>80.332999999999998</c:v>
                </c:pt>
                <c:pt idx="38">
                  <c:v>82.65</c:v>
                </c:pt>
                <c:pt idx="39">
                  <c:v>84.632999999999996</c:v>
                </c:pt>
                <c:pt idx="40">
                  <c:v>90.7</c:v>
                </c:pt>
                <c:pt idx="41">
                  <c:v>98.816999999999993</c:v>
                </c:pt>
                <c:pt idx="42">
                  <c:v>109.55</c:v>
                </c:pt>
                <c:pt idx="43">
                  <c:v>123.93300000000001</c:v>
                </c:pt>
                <c:pt idx="44">
                  <c:v>143.267</c:v>
                </c:pt>
                <c:pt idx="45">
                  <c:v>160.583</c:v>
                </c:pt>
                <c:pt idx="46">
                  <c:v>175.78299999999999</c:v>
                </c:pt>
                <c:pt idx="47">
                  <c:v>192.85</c:v>
                </c:pt>
                <c:pt idx="48">
                  <c:v>206</c:v>
                </c:pt>
                <c:pt idx="49">
                  <c:v>215.667</c:v>
                </c:pt>
                <c:pt idx="50">
                  <c:v>222.483</c:v>
                </c:pt>
                <c:pt idx="51">
                  <c:v>225.833</c:v>
                </c:pt>
                <c:pt idx="52">
                  <c:v>222.43299999999999</c:v>
                </c:pt>
                <c:pt idx="53">
                  <c:v>210.1</c:v>
                </c:pt>
                <c:pt idx="54">
                  <c:v>188.28299999999999</c:v>
                </c:pt>
                <c:pt idx="55">
                  <c:v>151.68299999999999</c:v>
                </c:pt>
                <c:pt idx="56">
                  <c:v>103.017</c:v>
                </c:pt>
                <c:pt idx="57">
                  <c:v>73.233000000000004</c:v>
                </c:pt>
                <c:pt idx="58">
                  <c:v>60.517000000000003</c:v>
                </c:pt>
                <c:pt idx="59">
                  <c:v>58.433</c:v>
                </c:pt>
                <c:pt idx="60">
                  <c:v>59.6</c:v>
                </c:pt>
                <c:pt idx="61">
                  <c:v>60.883000000000003</c:v>
                </c:pt>
                <c:pt idx="62">
                  <c:v>63.332999999999998</c:v>
                </c:pt>
                <c:pt idx="63">
                  <c:v>62.417000000000002</c:v>
                </c:pt>
                <c:pt idx="64">
                  <c:v>64.783000000000001</c:v>
                </c:pt>
                <c:pt idx="65">
                  <c:v>71.05</c:v>
                </c:pt>
                <c:pt idx="66">
                  <c:v>77.2</c:v>
                </c:pt>
                <c:pt idx="67">
                  <c:v>83.233000000000004</c:v>
                </c:pt>
                <c:pt idx="68">
                  <c:v>95.4</c:v>
                </c:pt>
                <c:pt idx="69">
                  <c:v>105.367</c:v>
                </c:pt>
                <c:pt idx="70">
                  <c:v>118.6</c:v>
                </c:pt>
                <c:pt idx="71">
                  <c:v>130.78299999999999</c:v>
                </c:pt>
                <c:pt idx="72">
                  <c:v>140.05000000000001</c:v>
                </c:pt>
                <c:pt idx="73">
                  <c:v>152.417</c:v>
                </c:pt>
                <c:pt idx="74">
                  <c:v>157.38300000000001</c:v>
                </c:pt>
                <c:pt idx="75">
                  <c:v>159.53299999999999</c:v>
                </c:pt>
                <c:pt idx="76">
                  <c:v>159.233</c:v>
                </c:pt>
                <c:pt idx="77">
                  <c:v>150.19999999999999</c:v>
                </c:pt>
                <c:pt idx="78">
                  <c:v>129.833</c:v>
                </c:pt>
                <c:pt idx="79">
                  <c:v>100.5</c:v>
                </c:pt>
                <c:pt idx="80">
                  <c:v>75.632999999999996</c:v>
                </c:pt>
                <c:pt idx="81">
                  <c:v>56.283000000000001</c:v>
                </c:pt>
                <c:pt idx="82">
                  <c:v>52.783000000000001</c:v>
                </c:pt>
                <c:pt idx="83">
                  <c:v>48.966999999999999</c:v>
                </c:pt>
                <c:pt idx="84">
                  <c:v>50.167000000000002</c:v>
                </c:pt>
                <c:pt idx="85">
                  <c:v>46.65</c:v>
                </c:pt>
                <c:pt idx="86">
                  <c:v>48.283000000000001</c:v>
                </c:pt>
                <c:pt idx="87">
                  <c:v>51.8</c:v>
                </c:pt>
                <c:pt idx="88">
                  <c:v>47.8</c:v>
                </c:pt>
                <c:pt idx="89">
                  <c:v>50.783000000000001</c:v>
                </c:pt>
                <c:pt idx="90">
                  <c:v>49.5</c:v>
                </c:pt>
                <c:pt idx="91">
                  <c:v>50.033000000000001</c:v>
                </c:pt>
                <c:pt idx="92">
                  <c:v>51.832999999999998</c:v>
                </c:pt>
                <c:pt idx="93">
                  <c:v>49.95</c:v>
                </c:pt>
                <c:pt idx="94">
                  <c:v>48.783000000000001</c:v>
                </c:pt>
                <c:pt idx="95">
                  <c:v>48.35</c:v>
                </c:pt>
                <c:pt idx="96">
                  <c:v>46.482999999999997</c:v>
                </c:pt>
                <c:pt idx="97">
                  <c:v>49.732999999999997</c:v>
                </c:pt>
                <c:pt idx="98">
                  <c:v>49.517000000000003</c:v>
                </c:pt>
                <c:pt idx="99">
                  <c:v>48.582999999999998</c:v>
                </c:pt>
                <c:pt idx="100">
                  <c:v>51.366999999999997</c:v>
                </c:pt>
                <c:pt idx="101">
                  <c:v>47.417000000000002</c:v>
                </c:pt>
                <c:pt idx="102">
                  <c:v>49.45</c:v>
                </c:pt>
                <c:pt idx="103">
                  <c:v>48.466999999999999</c:v>
                </c:pt>
                <c:pt idx="104">
                  <c:v>48.133000000000003</c:v>
                </c:pt>
                <c:pt idx="105">
                  <c:v>49</c:v>
                </c:pt>
                <c:pt idx="106">
                  <c:v>49.45</c:v>
                </c:pt>
                <c:pt idx="107">
                  <c:v>49.15</c:v>
                </c:pt>
                <c:pt idx="108">
                  <c:v>51.582999999999998</c:v>
                </c:pt>
                <c:pt idx="109">
                  <c:v>54.732999999999997</c:v>
                </c:pt>
                <c:pt idx="110">
                  <c:v>60.267000000000003</c:v>
                </c:pt>
                <c:pt idx="111">
                  <c:v>62.982999999999997</c:v>
                </c:pt>
                <c:pt idx="112">
                  <c:v>67.132999999999996</c:v>
                </c:pt>
                <c:pt idx="113">
                  <c:v>70.650000000000006</c:v>
                </c:pt>
                <c:pt idx="114">
                  <c:v>69.849999999999994</c:v>
                </c:pt>
                <c:pt idx="115">
                  <c:v>69.783000000000001</c:v>
                </c:pt>
                <c:pt idx="116">
                  <c:v>67.933000000000007</c:v>
                </c:pt>
                <c:pt idx="117">
                  <c:v>62.767000000000003</c:v>
                </c:pt>
                <c:pt idx="118">
                  <c:v>56.732999999999997</c:v>
                </c:pt>
                <c:pt idx="119">
                  <c:v>51.1</c:v>
                </c:pt>
                <c:pt idx="120">
                  <c:v>45.3</c:v>
                </c:pt>
                <c:pt idx="121">
                  <c:v>47.567</c:v>
                </c:pt>
                <c:pt idx="122">
                  <c:v>42.5</c:v>
                </c:pt>
                <c:pt idx="123">
                  <c:v>43.667000000000002</c:v>
                </c:pt>
                <c:pt idx="124">
                  <c:v>43.817</c:v>
                </c:pt>
                <c:pt idx="125">
                  <c:v>42.95</c:v>
                </c:pt>
                <c:pt idx="126">
                  <c:v>42.1</c:v>
                </c:pt>
                <c:pt idx="127">
                  <c:v>44.533000000000001</c:v>
                </c:pt>
                <c:pt idx="128">
                  <c:v>42.383000000000003</c:v>
                </c:pt>
                <c:pt idx="129">
                  <c:v>44.633000000000003</c:v>
                </c:pt>
                <c:pt idx="130">
                  <c:v>41.95</c:v>
                </c:pt>
                <c:pt idx="131">
                  <c:v>43.05</c:v>
                </c:pt>
                <c:pt idx="132">
                  <c:v>42.7</c:v>
                </c:pt>
                <c:pt idx="133">
                  <c:v>43.716999999999999</c:v>
                </c:pt>
                <c:pt idx="134">
                  <c:v>42.8</c:v>
                </c:pt>
                <c:pt idx="135">
                  <c:v>41.783000000000001</c:v>
                </c:pt>
                <c:pt idx="136">
                  <c:v>41.65</c:v>
                </c:pt>
                <c:pt idx="137">
                  <c:v>40.667000000000002</c:v>
                </c:pt>
                <c:pt idx="138">
                  <c:v>43.517000000000003</c:v>
                </c:pt>
                <c:pt idx="139">
                  <c:v>44</c:v>
                </c:pt>
                <c:pt idx="140">
                  <c:v>46.616999999999997</c:v>
                </c:pt>
                <c:pt idx="141">
                  <c:v>47.917000000000002</c:v>
                </c:pt>
                <c:pt idx="142">
                  <c:v>49.883000000000003</c:v>
                </c:pt>
                <c:pt idx="143">
                  <c:v>53.966999999999999</c:v>
                </c:pt>
                <c:pt idx="144">
                  <c:v>54.167000000000002</c:v>
                </c:pt>
                <c:pt idx="145">
                  <c:v>53.832999999999998</c:v>
                </c:pt>
                <c:pt idx="146">
                  <c:v>52.1</c:v>
                </c:pt>
                <c:pt idx="147">
                  <c:v>49.616999999999997</c:v>
                </c:pt>
                <c:pt idx="148">
                  <c:v>46.2</c:v>
                </c:pt>
                <c:pt idx="149">
                  <c:v>42.8</c:v>
                </c:pt>
                <c:pt idx="150">
                  <c:v>39.6</c:v>
                </c:pt>
                <c:pt idx="151">
                  <c:v>40.383000000000003</c:v>
                </c:pt>
                <c:pt idx="152">
                  <c:v>37.6</c:v>
                </c:pt>
                <c:pt idx="153">
                  <c:v>38.35</c:v>
                </c:pt>
                <c:pt idx="154">
                  <c:v>40.866999999999997</c:v>
                </c:pt>
                <c:pt idx="155">
                  <c:v>39.966999999999999</c:v>
                </c:pt>
                <c:pt idx="156">
                  <c:v>38.716999999999999</c:v>
                </c:pt>
                <c:pt idx="157">
                  <c:v>42.6</c:v>
                </c:pt>
                <c:pt idx="158">
                  <c:v>38.533000000000001</c:v>
                </c:pt>
                <c:pt idx="159">
                  <c:v>39.232999999999997</c:v>
                </c:pt>
                <c:pt idx="160">
                  <c:v>38.267000000000003</c:v>
                </c:pt>
                <c:pt idx="161">
                  <c:v>39.116999999999997</c:v>
                </c:pt>
                <c:pt idx="162">
                  <c:v>39.167000000000002</c:v>
                </c:pt>
                <c:pt idx="163">
                  <c:v>36.917000000000002</c:v>
                </c:pt>
                <c:pt idx="164">
                  <c:v>39.433</c:v>
                </c:pt>
                <c:pt idx="165">
                  <c:v>36.533000000000001</c:v>
                </c:pt>
                <c:pt idx="166">
                  <c:v>37.700000000000003</c:v>
                </c:pt>
                <c:pt idx="167">
                  <c:v>38.4</c:v>
                </c:pt>
                <c:pt idx="168">
                  <c:v>38.299999999999997</c:v>
                </c:pt>
                <c:pt idx="169">
                  <c:v>36.65</c:v>
                </c:pt>
                <c:pt idx="170">
                  <c:v>38.767000000000003</c:v>
                </c:pt>
                <c:pt idx="171">
                  <c:v>39.116999999999997</c:v>
                </c:pt>
                <c:pt idx="172">
                  <c:v>38.966999999999999</c:v>
                </c:pt>
                <c:pt idx="173">
                  <c:v>38.6</c:v>
                </c:pt>
                <c:pt idx="174">
                  <c:v>37.517000000000003</c:v>
                </c:pt>
                <c:pt idx="175">
                  <c:v>37.783000000000001</c:v>
                </c:pt>
                <c:pt idx="176">
                  <c:v>36.167000000000002</c:v>
                </c:pt>
                <c:pt idx="177">
                  <c:v>36.549999999999997</c:v>
                </c:pt>
                <c:pt idx="178">
                  <c:v>37.317</c:v>
                </c:pt>
                <c:pt idx="179">
                  <c:v>36.216999999999999</c:v>
                </c:pt>
                <c:pt idx="180">
                  <c:v>36.817</c:v>
                </c:pt>
                <c:pt idx="181">
                  <c:v>37.433</c:v>
                </c:pt>
                <c:pt idx="182">
                  <c:v>35.950000000000003</c:v>
                </c:pt>
                <c:pt idx="183">
                  <c:v>36.633000000000003</c:v>
                </c:pt>
                <c:pt idx="184">
                  <c:v>36.283000000000001</c:v>
                </c:pt>
                <c:pt idx="185">
                  <c:v>34.450000000000003</c:v>
                </c:pt>
                <c:pt idx="186">
                  <c:v>36.517000000000003</c:v>
                </c:pt>
                <c:pt idx="187">
                  <c:v>37.232999999999997</c:v>
                </c:pt>
                <c:pt idx="188">
                  <c:v>38.049999999999997</c:v>
                </c:pt>
                <c:pt idx="189">
                  <c:v>37.116999999999997</c:v>
                </c:pt>
                <c:pt idx="190">
                  <c:v>36</c:v>
                </c:pt>
                <c:pt idx="191">
                  <c:v>33.25</c:v>
                </c:pt>
                <c:pt idx="192">
                  <c:v>35.017000000000003</c:v>
                </c:pt>
                <c:pt idx="193">
                  <c:v>35.716999999999999</c:v>
                </c:pt>
                <c:pt idx="194">
                  <c:v>34.167000000000002</c:v>
                </c:pt>
                <c:pt idx="195">
                  <c:v>39.417000000000002</c:v>
                </c:pt>
                <c:pt idx="196">
                  <c:v>38.116999999999997</c:v>
                </c:pt>
                <c:pt idx="197">
                  <c:v>37.267000000000003</c:v>
                </c:pt>
                <c:pt idx="198">
                  <c:v>34.466999999999999</c:v>
                </c:pt>
                <c:pt idx="199">
                  <c:v>37.6</c:v>
                </c:pt>
                <c:pt idx="200">
                  <c:v>36.200000000000003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61.279329094312999</c:v>
                </c:pt>
                <c:pt idx="1">
                  <c:v>61.521196277539516</c:v>
                </c:pt>
                <c:pt idx="2">
                  <c:v>61.761951272837422</c:v>
                </c:pt>
                <c:pt idx="3">
                  <c:v>62.001338426933479</c:v>
                </c:pt>
                <c:pt idx="4">
                  <c:v>62.239068008231449</c:v>
                </c:pt>
                <c:pt idx="5">
                  <c:v>62.474813166341143</c:v>
                </c:pt>
                <c:pt idx="6">
                  <c:v>62.708206864208044</c:v>
                </c:pt>
                <c:pt idx="7">
                  <c:v>62.938838853791594</c:v>
                </c:pt>
                <c:pt idx="8">
                  <c:v>63.166252793400908</c:v>
                </c:pt>
                <c:pt idx="9">
                  <c:v>63.38994364452693</c:v>
                </c:pt>
                <c:pt idx="10">
                  <c:v>63.609355546773571</c:v>
                </c:pt>
                <c:pt idx="11">
                  <c:v>63.823880465620825</c:v>
                </c:pt>
                <c:pt idx="12">
                  <c:v>64.032858062833725</c:v>
                </c:pt>
                <c:pt idx="13">
                  <c:v>64.235577490944252</c:v>
                </c:pt>
                <c:pt idx="14">
                  <c:v>64.431282219121854</c:v>
                </c:pt>
                <c:pt idx="15">
                  <c:v>64.619179643129172</c:v>
                </c:pt>
                <c:pt idx="16">
                  <c:v>64.798458237007097</c:v>
                </c:pt>
                <c:pt idx="17">
                  <c:v>64.968316528811911</c:v>
                </c:pt>
                <c:pt idx="18">
                  <c:v>65.128010426555079</c:v>
                </c:pt>
                <c:pt idx="19">
                  <c:v>65.276928609259329</c:v>
                </c:pt>
                <c:pt idx="20">
                  <c:v>65.414710050898435</c:v>
                </c:pt>
                <c:pt idx="21">
                  <c:v>65.541423412058364</c:v>
                </c:pt>
                <c:pt idx="22">
                  <c:v>65.657834996043675</c:v>
                </c:pt>
                <c:pt idx="23">
                  <c:v>65.765799891098069</c:v>
                </c:pt>
                <c:pt idx="24">
                  <c:v>65.868818984408392</c:v>
                </c:pt>
                <c:pt idx="25">
                  <c:v>65.972811224922708</c:v>
                </c:pt>
                <c:pt idx="26">
                  <c:v>66.087153464239705</c:v>
                </c:pt>
                <c:pt idx="27">
                  <c:v>66.226036127562864</c:v>
                </c:pt>
                <c:pt idx="28">
                  <c:v>66.410167767427595</c:v>
                </c:pt>
                <c:pt idx="29">
                  <c:v>66.66883075189574</c:v>
                </c:pt>
                <c:pt idx="30">
                  <c:v>67.042239864124952</c:v>
                </c:pt>
                <c:pt idx="31">
                  <c:v>67.584082983875675</c:v>
                </c:pt>
                <c:pt idx="32">
                  <c:v>68.364028989693097</c:v>
                </c:pt>
                <c:pt idx="33">
                  <c:v>69.469878114323478</c:v>
                </c:pt>
                <c:pt idx="34">
                  <c:v>71.008916039781866</c:v>
                </c:pt>
                <c:pt idx="35">
                  <c:v>73.107933828252555</c:v>
                </c:pt>
                <c:pt idx="36">
                  <c:v>75.911316446105957</c:v>
                </c:pt>
                <c:pt idx="37">
                  <c:v>79.57661204208155</c:v>
                </c:pt>
                <c:pt idx="38">
                  <c:v>84.267100395876781</c:v>
                </c:pt>
                <c:pt idx="39">
                  <c:v>90.141102965373889</c:v>
                </c:pt>
                <c:pt idx="40">
                  <c:v>97.338125009065081</c:v>
                </c:pt>
                <c:pt idx="41">
                  <c:v>105.96237703862296</c:v>
                </c:pt>
                <c:pt idx="42">
                  <c:v>116.06474688668968</c:v>
                </c:pt>
                <c:pt idx="43">
                  <c:v>127.62481693321583</c:v>
                </c:pt>
                <c:pt idx="44">
                  <c:v>140.53495171257396</c:v>
                </c:pt>
                <c:pt idx="45">
                  <c:v>154.58867863467401</c:v>
                </c:pt>
                <c:pt idx="46">
                  <c:v>169.47504617348312</c:v>
                </c:pt>
                <c:pt idx="47">
                  <c:v>184.776551118177</c:v>
                </c:pt>
                <c:pt idx="48">
                  <c:v>199.9486598451567</c:v>
                </c:pt>
                <c:pt idx="49">
                  <c:v>214.19758822889241</c:v>
                </c:pt>
                <c:pt idx="50">
                  <c:v>226.08419477875123</c:v>
                </c:pt>
                <c:pt idx="51">
                  <c:v>232.80760318844594</c:v>
                </c:pt>
                <c:pt idx="52">
                  <c:v>229.89188443497727</c:v>
                </c:pt>
                <c:pt idx="53">
                  <c:v>212.90449152495785</c:v>
                </c:pt>
                <c:pt idx="54">
                  <c:v>181.54571667947943</c:v>
                </c:pt>
                <c:pt idx="55">
                  <c:v>142.48142845682318</c:v>
                </c:pt>
                <c:pt idx="56">
                  <c:v>106.40287177625031</c:v>
                </c:pt>
                <c:pt idx="57">
                  <c:v>81.083793651125774</c:v>
                </c:pt>
                <c:pt idx="58">
                  <c:v>67.521012830745036</c:v>
                </c:pt>
                <c:pt idx="59">
                  <c:v>62.094571104457486</c:v>
                </c:pt>
                <c:pt idx="60">
                  <c:v>60.763603276753429</c:v>
                </c:pt>
                <c:pt idx="61">
                  <c:v>61.154458054176573</c:v>
                </c:pt>
                <c:pt idx="62">
                  <c:v>62.397136182489554</c:v>
                </c:pt>
                <c:pt idx="63">
                  <c:v>64.354113037149872</c:v>
                </c:pt>
                <c:pt idx="64">
                  <c:v>67.131301702368148</c:v>
                </c:pt>
                <c:pt idx="65">
                  <c:v>70.89241407486017</c:v>
                </c:pt>
                <c:pt idx="66">
                  <c:v>75.799861585222217</c:v>
                </c:pt>
                <c:pt idx="67">
                  <c:v>81.985597858621077</c:v>
                </c:pt>
                <c:pt idx="68">
                  <c:v>89.524562991807429</c:v>
                </c:pt>
                <c:pt idx="69">
                  <c:v>98.407787975697289</c:v>
                </c:pt>
                <c:pt idx="70">
                  <c:v>108.51817352707468</c:v>
                </c:pt>
                <c:pt idx="71">
                  <c:v>119.6127483578191</c:v>
                </c:pt>
                <c:pt idx="72">
                  <c:v>131.3102124764124</c:v>
                </c:pt>
                <c:pt idx="73">
                  <c:v>143.05506665806081</c:v>
                </c:pt>
                <c:pt idx="74">
                  <c:v>153.94787598687583</c:v>
                </c:pt>
                <c:pt idx="75">
                  <c:v>162.26179248993648</c:v>
                </c:pt>
                <c:pt idx="76">
                  <c:v>164.82850740044307</c:v>
                </c:pt>
                <c:pt idx="77">
                  <c:v>157.57519443209759</c:v>
                </c:pt>
                <c:pt idx="78">
                  <c:v>138.60727335199309</c:v>
                </c:pt>
                <c:pt idx="79">
                  <c:v>111.78552172203909</c:v>
                </c:pt>
                <c:pt idx="80">
                  <c:v>85.613984825133485</c:v>
                </c:pt>
                <c:pt idx="81">
                  <c:v>67.084082784486469</c:v>
                </c:pt>
                <c:pt idx="82">
                  <c:v>57.378321624166887</c:v>
                </c:pt>
                <c:pt idx="83">
                  <c:v>53.530545223937551</c:v>
                </c:pt>
                <c:pt idx="84">
                  <c:v>52.285291092893608</c:v>
                </c:pt>
                <c:pt idx="85">
                  <c:v>51.853151225190416</c:v>
                </c:pt>
                <c:pt idx="86">
                  <c:v>51.604400074129742</c:v>
                </c:pt>
                <c:pt idx="87">
                  <c:v>51.386775730453671</c:v>
                </c:pt>
                <c:pt idx="88">
                  <c:v>51.17414211973913</c:v>
                </c:pt>
                <c:pt idx="89">
                  <c:v>50.963199059189506</c:v>
                </c:pt>
                <c:pt idx="90">
                  <c:v>50.753570621303915</c:v>
                </c:pt>
                <c:pt idx="91">
                  <c:v>50.54515467616357</c:v>
                </c:pt>
                <c:pt idx="92">
                  <c:v>50.337873963687514</c:v>
                </c:pt>
                <c:pt idx="93">
                  <c:v>50.131662735898146</c:v>
                </c:pt>
                <c:pt idx="94">
                  <c:v>49.926476741899151</c:v>
                </c:pt>
                <c:pt idx="95">
                  <c:v>49.72232322595805</c:v>
                </c:pt>
                <c:pt idx="96">
                  <c:v>49.519338476434278</c:v>
                </c:pt>
                <c:pt idx="97">
                  <c:v>49.317974507575272</c:v>
                </c:pt>
                <c:pt idx="98">
                  <c:v>49.119417293649342</c:v>
                </c:pt>
                <c:pt idx="99">
                  <c:v>48.926455830800123</c:v>
                </c:pt>
                <c:pt idx="100">
                  <c:v>48.745148340837112</c:v>
                </c:pt>
                <c:pt idx="101">
                  <c:v>48.587746817953985</c:v>
                </c:pt>
                <c:pt idx="102">
                  <c:v>48.477338817811628</c:v>
                </c:pt>
                <c:pt idx="103">
                  <c:v>48.454367692806805</c:v>
                </c:pt>
                <c:pt idx="104">
                  <c:v>48.58438719215949</c:v>
                </c:pt>
                <c:pt idx="105">
                  <c:v>48.964962199997444</c:v>
                </c:pt>
                <c:pt idx="106">
                  <c:v>49.727653623153238</c:v>
                </c:pt>
                <c:pt idx="107">
                  <c:v>51.028956172043756</c:v>
                </c:pt>
                <c:pt idx="108">
                  <c:v>53.022587696491875</c:v>
                </c:pt>
                <c:pt idx="109">
                  <c:v>55.805784883513759</c:v>
                </c:pt>
                <c:pt idx="110">
                  <c:v>59.337097591801289</c:v>
                </c:pt>
                <c:pt idx="111">
                  <c:v>63.338823138201235</c:v>
                </c:pt>
                <c:pt idx="112">
                  <c:v>67.2290229814394</c:v>
                </c:pt>
                <c:pt idx="113">
                  <c:v>70.163137214084927</c:v>
                </c:pt>
                <c:pt idx="114">
                  <c:v>71.256638394568384</c:v>
                </c:pt>
                <c:pt idx="115">
                  <c:v>69.958142562135038</c:v>
                </c:pt>
                <c:pt idx="116">
                  <c:v>66.382450472422349</c:v>
                </c:pt>
                <c:pt idx="117">
                  <c:v>61.35048729677672</c:v>
                </c:pt>
                <c:pt idx="118">
                  <c:v>56.047567231506953</c:v>
                </c:pt>
                <c:pt idx="119">
                  <c:v>51.502203665985085</c:v>
                </c:pt>
                <c:pt idx="120">
                  <c:v>48.224592929917826</c:v>
                </c:pt>
                <c:pt idx="121">
                  <c:v>46.187851598902725</c:v>
                </c:pt>
                <c:pt idx="122">
                  <c:v>45.059924275783032</c:v>
                </c:pt>
                <c:pt idx="123">
                  <c:v>44.464686265057715</c:v>
                </c:pt>
                <c:pt idx="124">
                  <c:v>44.126611491161697</c:v>
                </c:pt>
                <c:pt idx="125">
                  <c:v>43.892515266416126</c:v>
                </c:pt>
                <c:pt idx="126">
                  <c:v>43.69423876781871</c:v>
                </c:pt>
                <c:pt idx="127">
                  <c:v>43.506919846762344</c:v>
                </c:pt>
                <c:pt idx="128">
                  <c:v>43.323041939441232</c:v>
                </c:pt>
                <c:pt idx="129">
                  <c:v>43.140730155028514</c:v>
                </c:pt>
                <c:pt idx="130">
                  <c:v>42.959627434601181</c:v>
                </c:pt>
                <c:pt idx="131">
                  <c:v>42.779736612466436</c:v>
                </c:pt>
                <c:pt idx="132">
                  <c:v>42.601238307880926</c:v>
                </c:pt>
                <c:pt idx="133">
                  <c:v>42.424849289486197</c:v>
                </c:pt>
                <c:pt idx="134">
                  <c:v>42.2533477058792</c:v>
                </c:pt>
                <c:pt idx="135">
                  <c:v>42.096347991897382</c:v>
                </c:pt>
                <c:pt idx="136">
                  <c:v>41.982454919993209</c:v>
                </c:pt>
                <c:pt idx="137">
                  <c:v>41.983385322910301</c:v>
                </c:pt>
                <c:pt idx="138">
                  <c:v>42.247064543733323</c:v>
                </c:pt>
                <c:pt idx="139">
                  <c:v>43.013845809257546</c:v>
                </c:pt>
                <c:pt idx="140">
                  <c:v>44.560287069339466</c:v>
                </c:pt>
                <c:pt idx="141">
                  <c:v>47.021391959371009</c:v>
                </c:pt>
                <c:pt idx="142">
                  <c:v>50.138117795031263</c:v>
                </c:pt>
                <c:pt idx="143">
                  <c:v>53.129784293265146</c:v>
                </c:pt>
                <c:pt idx="144">
                  <c:v>54.922546883943276</c:v>
                </c:pt>
                <c:pt idx="145">
                  <c:v>54.716401361211091</c:v>
                </c:pt>
                <c:pt idx="146">
                  <c:v>52.503390583335218</c:v>
                </c:pt>
                <c:pt idx="147">
                  <c:v>49.089726177642518</c:v>
                </c:pt>
                <c:pt idx="148">
                  <c:v>45.587665660583816</c:v>
                </c:pt>
                <c:pt idx="149">
                  <c:v>42.808798690473985</c:v>
                </c:pt>
                <c:pt idx="150">
                  <c:v>41.002031750106553</c:v>
                </c:pt>
                <c:pt idx="151">
                  <c:v>39.993084706712438</c:v>
                </c:pt>
                <c:pt idx="152">
                  <c:v>39.471003358571693</c:v>
                </c:pt>
                <c:pt idx="153">
                  <c:v>39.183514885934528</c:v>
                </c:pt>
                <c:pt idx="154">
                  <c:v>38.987692160948512</c:v>
                </c:pt>
                <c:pt idx="155">
                  <c:v>38.821311135301094</c:v>
                </c:pt>
                <c:pt idx="156">
                  <c:v>38.66271510441792</c:v>
                </c:pt>
                <c:pt idx="157">
                  <c:v>38.505726568304269</c:v>
                </c:pt>
                <c:pt idx="158">
                  <c:v>38.348849896858759</c:v>
                </c:pt>
                <c:pt idx="159">
                  <c:v>38.191740696659387</c:v>
                </c:pt>
                <c:pt idx="160">
                  <c:v>38.03429239230266</c:v>
                </c:pt>
                <c:pt idx="161">
                  <c:v>37.8764451908865</c:v>
                </c:pt>
                <c:pt idx="162">
                  <c:v>37.718153221631951</c:v>
                </c:pt>
                <c:pt idx="163">
                  <c:v>37.559379602967347</c:v>
                </c:pt>
                <c:pt idx="164">
                  <c:v>37.400095460143739</c:v>
                </c:pt>
                <c:pt idx="165">
                  <c:v>37.240279333666059</c:v>
                </c:pt>
                <c:pt idx="166">
                  <c:v>37.079916567238932</c:v>
                </c:pt>
                <c:pt idx="167">
                  <c:v>36.918998657097269</c:v>
                </c:pt>
                <c:pt idx="168">
                  <c:v>36.757522582211635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61.279329091934457</c:v>
                </c:pt>
                <c:pt idx="1">
                  <c:v>61.521196271611309</c:v>
                </c:pt>
                <c:pt idx="2">
                  <c:v>61.761951258309566</c:v>
                </c:pt>
                <c:pt idx="3">
                  <c:v>62.001338391927291</c:v>
                </c:pt>
                <c:pt idx="4">
                  <c:v>62.23906792529344</c:v>
                </c:pt>
                <c:pt idx="5">
                  <c:v>62.474812973131975</c:v>
                </c:pt>
                <c:pt idx="6">
                  <c:v>62.708206421653095</c:v>
                </c:pt>
                <c:pt idx="7">
                  <c:v>62.938837857074205</c:v>
                </c:pt>
                <c:pt idx="8">
                  <c:v>63.166250586198167</c:v>
                </c:pt>
                <c:pt idx="9">
                  <c:v>63.38993883859321</c:v>
                </c:pt>
                <c:pt idx="10">
                  <c:v>63.609345257642829</c:v>
                </c:pt>
                <c:pt idx="11">
                  <c:v>63.823858806294062</c:v>
                </c:pt>
                <c:pt idx="12">
                  <c:v>64.032813232024338</c:v>
                </c:pt>
                <c:pt idx="13">
                  <c:v>64.235486253404659</c:v>
                </c:pt>
                <c:pt idx="14">
                  <c:v>64.431099646391942</c:v>
                </c:pt>
                <c:pt idx="15">
                  <c:v>64.618820420561718</c:v>
                </c:pt>
                <c:pt idx="16">
                  <c:v>64.797763282021933</c:v>
                </c:pt>
                <c:pt idx="17">
                  <c:v>64.966994578609771</c:v>
                </c:pt>
                <c:pt idx="18">
                  <c:v>65.12553791189417</c:v>
                </c:pt>
                <c:pt idx="19">
                  <c:v>65.272381577221381</c:v>
                </c:pt>
                <c:pt idx="20">
                  <c:v>65.406487955492096</c:v>
                </c:pt>
                <c:pt idx="21">
                  <c:v>65.526804926991488</c:v>
                </c:pt>
                <c:pt idx="22">
                  <c:v>65.632279307658507</c:v>
                </c:pt>
                <c:pt idx="23">
                  <c:v>65.721872222098099</c:v>
                </c:pt>
                <c:pt idx="24">
                  <c:v>65.794576227322182</c:v>
                </c:pt>
                <c:pt idx="25">
                  <c:v>65.849433890322032</c:v>
                </c:pt>
                <c:pt idx="26">
                  <c:v>65.885557406684669</c:v>
                </c:pt>
                <c:pt idx="27">
                  <c:v>65.902148733945609</c:v>
                </c:pt>
                <c:pt idx="28">
                  <c:v>65.898519611093548</c:v>
                </c:pt>
                <c:pt idx="29">
                  <c:v>65.874110754377412</c:v>
                </c:pt>
                <c:pt idx="30">
                  <c:v>65.828509469093561</c:v>
                </c:pt>
                <c:pt idx="31">
                  <c:v>65.761464906057356</c:v>
                </c:pt>
                <c:pt idx="32">
                  <c:v>65.672900226440689</c:v>
                </c:pt>
                <c:pt idx="33">
                  <c:v>65.562921022658799</c:v>
                </c:pt>
                <c:pt idx="34">
                  <c:v>65.431819474865222</c:v>
                </c:pt>
                <c:pt idx="35">
                  <c:v>65.28007389655221</c:v>
                </c:pt>
                <c:pt idx="36">
                  <c:v>65.108343528446852</c:v>
                </c:pt>
                <c:pt idx="37">
                  <c:v>64.917458663280343</c:v>
                </c:pt>
                <c:pt idx="38">
                  <c:v>64.708406408626985</c:v>
                </c:pt>
                <c:pt idx="39">
                  <c:v>64.482312603710241</c:v>
                </c:pt>
                <c:pt idx="40">
                  <c:v>64.240420582921274</c:v>
                </c:pt>
                <c:pt idx="41">
                  <c:v>63.984067610831197</c:v>
                </c:pt>
                <c:pt idx="42">
                  <c:v>63.714659892101359</c:v>
                </c:pt>
                <c:pt idx="43">
                  <c:v>63.433647081445763</c:v>
                </c:pt>
                <c:pt idx="44">
                  <c:v>63.14249718546133</c:v>
                </c:pt>
                <c:pt idx="45">
                  <c:v>62.842672666193486</c:v>
                </c:pt>
                <c:pt idx="46">
                  <c:v>62.535608435831868</c:v>
                </c:pt>
                <c:pt idx="47">
                  <c:v>62.222692285231396</c:v>
                </c:pt>
                <c:pt idx="48">
                  <c:v>61.905248129037268</c:v>
                </c:pt>
                <c:pt idx="49">
                  <c:v>61.584522289416071</c:v>
                </c:pt>
                <c:pt idx="50">
                  <c:v>61.261672889377444</c:v>
                </c:pt>
                <c:pt idx="51">
                  <c:v>60.937762293582622</c:v>
                </c:pt>
                <c:pt idx="52">
                  <c:v>60.613752424787073</c:v>
                </c:pt>
                <c:pt idx="53">
                  <c:v>60.290502700342756</c:v>
                </c:pt>
                <c:pt idx="54">
                  <c:v>59.968770275771007</c:v>
                </c:pt>
                <c:pt idx="55">
                  <c:v>59.649212249665887</c:v>
                </c:pt>
                <c:pt idx="56">
                  <c:v>59.332389473094445</c:v>
                </c:pt>
                <c:pt idx="57">
                  <c:v>59.01877161341632</c:v>
                </c:pt>
                <c:pt idx="58">
                  <c:v>58.708743142926465</c:v>
                </c:pt>
                <c:pt idx="59">
                  <c:v>58.402609952888831</c:v>
                </c:pt>
                <c:pt idx="60">
                  <c:v>58.100606329694358</c:v>
                </c:pt>
                <c:pt idx="61">
                  <c:v>57.802902068893481</c:v>
                </c:pt>
                <c:pt idx="62">
                  <c:v>57.509609542190418</c:v>
                </c:pt>
                <c:pt idx="63">
                  <c:v>57.220790570230378</c:v>
                </c:pt>
                <c:pt idx="64">
                  <c:v>56.936462988830698</c:v>
                </c:pt>
                <c:pt idx="65">
                  <c:v>56.656606827373579</c:v>
                </c:pt>
                <c:pt idx="66">
                  <c:v>56.381170044977488</c:v>
                </c:pt>
                <c:pt idx="67">
                  <c:v>56.110073792704597</c:v>
                </c:pt>
                <c:pt idx="68">
                  <c:v>55.843217188585065</c:v>
                </c:pt>
                <c:pt idx="69">
                  <c:v>55.580481606945462</c:v>
                </c:pt>
                <c:pt idx="70">
                  <c:v>55.321734494818607</c:v>
                </c:pt>
                <c:pt idx="71">
                  <c:v>55.066832736524233</c:v>
                </c:pt>
                <c:pt idx="72">
                  <c:v>54.815625593301583</c:v>
                </c:pt>
                <c:pt idx="73">
                  <c:v>54.567957248578566</c:v>
                </c:pt>
                <c:pt idx="74">
                  <c:v>54.323668991483459</c:v>
                </c:pt>
                <c:pt idx="75">
                  <c:v>54.082601071901834</c:v>
                </c:pt>
                <c:pt idx="76">
                  <c:v>53.844594260067979</c:v>
                </c:pt>
                <c:pt idx="77">
                  <c:v>53.609491142621437</c:v>
                </c:pt>
                <c:pt idx="78">
                  <c:v>53.377137185475192</c:v>
                </c:pt>
                <c:pt idx="79">
                  <c:v>53.147381591912733</c:v>
                </c:pt>
                <c:pt idx="80">
                  <c:v>52.920077982197071</c:v>
                </c:pt>
                <c:pt idx="81">
                  <c:v>52.695084918748243</c:v>
                </c:pt>
                <c:pt idx="82">
                  <c:v>52.472266298709357</c:v>
                </c:pt>
                <c:pt idx="83">
                  <c:v>52.251491633536595</c:v>
                </c:pt>
                <c:pt idx="84">
                  <c:v>52.032636233159167</c:v>
                </c:pt>
                <c:pt idx="85">
                  <c:v>51.815581310290767</c:v>
                </c:pt>
                <c:pt idx="86">
                  <c:v>51.600214018650327</c:v>
                </c:pt>
                <c:pt idx="87">
                  <c:v>51.386427437177666</c:v>
                </c:pt>
                <c:pt idx="88">
                  <c:v>51.174120510810496</c:v>
                </c:pt>
                <c:pt idx="89">
                  <c:v>50.96319795702022</c:v>
                </c:pt>
                <c:pt idx="90">
                  <c:v>50.753570146080101</c:v>
                </c:pt>
                <c:pt idx="91">
                  <c:v>50.545152961952297</c:v>
                </c:pt>
                <c:pt idx="92">
                  <c:v>50.337867649719385</c:v>
                </c:pt>
                <c:pt idx="93">
                  <c:v>50.131640654643007</c:v>
                </c:pt>
                <c:pt idx="94">
                  <c:v>49.926403457193452</c:v>
                </c:pt>
                <c:pt idx="95">
                  <c:v>49.722092407751489</c:v>
                </c:pt>
                <c:pt idx="96">
                  <c:v>49.518648564124639</c:v>
                </c:pt>
                <c:pt idx="97">
                  <c:v>49.316017534534978</c:v>
                </c:pt>
                <c:pt idx="98">
                  <c:v>49.114149328314596</c:v>
                </c:pt>
                <c:pt idx="99">
                  <c:v>48.912998216177577</c:v>
                </c:pt>
                <c:pt idx="100">
                  <c:v>48.712522601615419</c:v>
                </c:pt>
                <c:pt idx="101">
                  <c:v>48.512684904676092</c:v>
                </c:pt>
                <c:pt idx="102">
                  <c:v>48.313451459127997</c:v>
                </c:pt>
                <c:pt idx="103">
                  <c:v>48.114792423768584</c:v>
                </c:pt>
                <c:pt idx="104">
                  <c:v>47.916681708405967</c:v>
                </c:pt>
                <c:pt idx="105">
                  <c:v>47.719096914810848</c:v>
                </c:pt>
                <c:pt idx="106">
                  <c:v>47.522019292697358</c:v>
                </c:pt>
                <c:pt idx="107">
                  <c:v>47.325433710535094</c:v>
                </c:pt>
                <c:pt idx="108">
                  <c:v>47.129328640712174</c:v>
                </c:pt>
                <c:pt idx="109">
                  <c:v>46.933696158250804</c:v>
                </c:pt>
                <c:pt idx="110">
                  <c:v>46.738531951913998</c:v>
                </c:pt>
                <c:pt idx="111">
                  <c:v>46.543835346124581</c:v>
                </c:pt>
                <c:pt idx="112">
                  <c:v>46.34960933163871</c:v>
                </c:pt>
                <c:pt idx="113">
                  <c:v>46.15586060236739</c:v>
                </c:pt>
                <c:pt idx="114">
                  <c:v>45.962599595117084</c:v>
                </c:pt>
                <c:pt idx="115">
                  <c:v>45.76984052832065</c:v>
                </c:pt>
                <c:pt idx="116">
                  <c:v>45.577601435056806</c:v>
                </c:pt>
                <c:pt idx="117">
                  <c:v>45.385904184815168</c:v>
                </c:pt>
                <c:pt idx="118">
                  <c:v>45.194774487571301</c:v>
                </c:pt>
                <c:pt idx="119">
                  <c:v>45.004241872815612</c:v>
                </c:pt>
                <c:pt idx="120">
                  <c:v>44.814339635265974</c:v>
                </c:pt>
                <c:pt idx="121">
                  <c:v>44.625104738135825</c:v>
                </c:pt>
                <c:pt idx="122">
                  <c:v>44.436577664089477</c:v>
                </c:pt>
                <c:pt idx="123">
                  <c:v>44.248802203473709</c:v>
                </c:pt>
                <c:pt idx="124">
                  <c:v>44.061825169163015</c:v>
                </c:pt>
                <c:pt idx="125">
                  <c:v>43.875696027504368</c:v>
                </c:pt>
                <c:pt idx="126">
                  <c:v>43.690466435514395</c:v>
                </c:pt>
                <c:pt idx="127">
                  <c:v>43.506189675789862</c:v>
                </c:pt>
                <c:pt idx="128">
                  <c:v>43.322919982659357</c:v>
                </c:pt>
                <c:pt idx="129">
                  <c:v>43.140711756027827</c:v>
                </c:pt>
                <c:pt idx="130">
                  <c:v>42.95961866321106</c:v>
                </c:pt>
                <c:pt idx="131">
                  <c:v>42.779692633835694</c:v>
                </c:pt>
                <c:pt idx="132">
                  <c:v>42.600982758529447</c:v>
                </c:pt>
                <c:pt idx="133">
                  <c:v>42.423534108495126</c:v>
                </c:pt>
                <c:pt idx="134">
                  <c:v>42.247386499891796</c:v>
                </c:pt>
                <c:pt idx="135">
                  <c:v>42.072573233868603</c:v>
                </c:pt>
                <c:pt idx="136">
                  <c:v>41.89911984963819</c:v>
                </c:pt>
                <c:pt idx="137">
                  <c:v>41.727042933576321</c:v>
                </c:pt>
                <c:pt idx="138">
                  <c:v>41.556349031388123</c:v>
                </c:pt>
                <c:pt idx="139">
                  <c:v>41.387033712289309</c:v>
                </c:pt>
                <c:pt idx="140">
                  <c:v>41.219080833391686</c:v>
                </c:pt>
                <c:pt idx="141">
                  <c:v>41.052462048681164</c:v>
                </c:pt>
                <c:pt idx="142">
                  <c:v>40.887136599984231</c:v>
                </c:pt>
                <c:pt idx="143">
                  <c:v>40.723051417257992</c:v>
                </c:pt>
                <c:pt idx="144">
                  <c:v>40.56014154284329</c:v>
                </c:pt>
                <c:pt idx="145">
                  <c:v>40.398330879717918</c:v>
                </c:pt>
                <c:pt idx="146">
                  <c:v>40.237533248259489</c:v>
                </c:pt>
                <c:pt idx="147">
                  <c:v>40.077653720716064</c:v>
                </c:pt>
                <c:pt idx="148">
                  <c:v>39.918590188676774</c:v>
                </c:pt>
                <c:pt idx="149">
                  <c:v>39.760235107436017</c:v>
                </c:pt>
                <c:pt idx="150">
                  <c:v>39.602477353145197</c:v>
                </c:pt>
                <c:pt idx="151">
                  <c:v>39.445204124624581</c:v>
                </c:pt>
                <c:pt idx="152">
                  <c:v>39.288302821870133</c:v>
                </c:pt>
                <c:pt idx="153">
                  <c:v>39.131662837457952</c:v>
                </c:pt>
                <c:pt idx="154">
                  <c:v>38.975177204695129</c:v>
                </c:pt>
                <c:pt idx="155">
                  <c:v>38.818744056695543</c:v>
                </c:pt>
                <c:pt idx="156">
                  <c:v>38.662267862611991</c:v>
                </c:pt>
                <c:pt idx="157">
                  <c:v>38.50566042002314</c:v>
                </c:pt>
                <c:pt idx="158">
                  <c:v>38.348841595002767</c:v>
                </c:pt>
                <c:pt idx="159">
                  <c:v>38.19173981288013</c:v>
                </c:pt>
                <c:pt idx="160">
                  <c:v>38.034292312525878</c:v>
                </c:pt>
                <c:pt idx="161">
                  <c:v>37.876445184782099</c:v>
                </c:pt>
                <c:pt idx="162">
                  <c:v>37.718153221236101</c:v>
                </c:pt>
                <c:pt idx="163">
                  <c:v>37.559379602945597</c:v>
                </c:pt>
                <c:pt idx="164">
                  <c:v>37.40009546014273</c:v>
                </c:pt>
                <c:pt idx="165">
                  <c:v>37.240279333666017</c:v>
                </c:pt>
                <c:pt idx="166">
                  <c:v>37.079916567238932</c:v>
                </c:pt>
                <c:pt idx="167">
                  <c:v>36.918998657097269</c:v>
                </c:pt>
                <c:pt idx="168">
                  <c:v>36.757522582211635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65.266999999999996</c:v>
                </c:pt>
                <c:pt idx="1">
                  <c:v>63.517000000000003</c:v>
                </c:pt>
                <c:pt idx="2">
                  <c:v>60.933</c:v>
                </c:pt>
                <c:pt idx="3">
                  <c:v>60.5</c:v>
                </c:pt>
                <c:pt idx="4">
                  <c:v>62.683</c:v>
                </c:pt>
                <c:pt idx="5">
                  <c:v>62.65</c:v>
                </c:pt>
                <c:pt idx="6">
                  <c:v>63.017000000000003</c:v>
                </c:pt>
                <c:pt idx="7">
                  <c:v>62.716999999999999</c:v>
                </c:pt>
                <c:pt idx="8">
                  <c:v>64.400000000000006</c:v>
                </c:pt>
                <c:pt idx="9">
                  <c:v>61.567</c:v>
                </c:pt>
                <c:pt idx="10">
                  <c:v>63.082999999999998</c:v>
                </c:pt>
                <c:pt idx="11">
                  <c:v>63.232999999999997</c:v>
                </c:pt>
                <c:pt idx="12">
                  <c:v>64.766999999999996</c:v>
                </c:pt>
                <c:pt idx="13">
                  <c:v>64.132999999999996</c:v>
                </c:pt>
                <c:pt idx="14">
                  <c:v>64.667000000000002</c:v>
                </c:pt>
                <c:pt idx="15">
                  <c:v>62.8</c:v>
                </c:pt>
                <c:pt idx="16">
                  <c:v>63.55</c:v>
                </c:pt>
                <c:pt idx="17">
                  <c:v>63.366999999999997</c:v>
                </c:pt>
                <c:pt idx="18">
                  <c:v>62.982999999999997</c:v>
                </c:pt>
                <c:pt idx="19">
                  <c:v>63.616999999999997</c:v>
                </c:pt>
                <c:pt idx="20">
                  <c:v>63.482999999999997</c:v>
                </c:pt>
                <c:pt idx="21">
                  <c:v>62.9</c:v>
                </c:pt>
                <c:pt idx="22">
                  <c:v>64.716999999999999</c:v>
                </c:pt>
                <c:pt idx="23">
                  <c:v>63.6</c:v>
                </c:pt>
                <c:pt idx="24">
                  <c:v>63.982999999999997</c:v>
                </c:pt>
                <c:pt idx="25">
                  <c:v>66.117000000000004</c:v>
                </c:pt>
                <c:pt idx="26">
                  <c:v>66.816999999999993</c:v>
                </c:pt>
                <c:pt idx="27">
                  <c:v>66.417000000000002</c:v>
                </c:pt>
                <c:pt idx="28">
                  <c:v>65.516999999999996</c:v>
                </c:pt>
                <c:pt idx="29">
                  <c:v>65.382999999999996</c:v>
                </c:pt>
                <c:pt idx="30">
                  <c:v>65.167000000000002</c:v>
                </c:pt>
                <c:pt idx="31">
                  <c:v>68.066999999999993</c:v>
                </c:pt>
                <c:pt idx="32">
                  <c:v>70.466999999999999</c:v>
                </c:pt>
                <c:pt idx="33">
                  <c:v>69.599999999999994</c:v>
                </c:pt>
                <c:pt idx="34">
                  <c:v>70.466999999999999</c:v>
                </c:pt>
                <c:pt idx="35">
                  <c:v>74.349999999999994</c:v>
                </c:pt>
                <c:pt idx="36">
                  <c:v>75.117000000000004</c:v>
                </c:pt>
                <c:pt idx="37">
                  <c:v>81.033000000000001</c:v>
                </c:pt>
                <c:pt idx="38">
                  <c:v>83.132999999999996</c:v>
                </c:pt>
                <c:pt idx="39">
                  <c:v>88.183000000000007</c:v>
                </c:pt>
                <c:pt idx="40">
                  <c:v>94.983000000000004</c:v>
                </c:pt>
                <c:pt idx="41">
                  <c:v>104.55</c:v>
                </c:pt>
                <c:pt idx="42">
                  <c:v>115.417</c:v>
                </c:pt>
                <c:pt idx="43">
                  <c:v>127.333</c:v>
                </c:pt>
                <c:pt idx="44">
                  <c:v>142.667</c:v>
                </c:pt>
                <c:pt idx="45">
                  <c:v>160.56700000000001</c:v>
                </c:pt>
                <c:pt idx="46">
                  <c:v>174.88300000000001</c:v>
                </c:pt>
                <c:pt idx="47">
                  <c:v>187.6</c:v>
                </c:pt>
                <c:pt idx="48">
                  <c:v>200.43299999999999</c:v>
                </c:pt>
                <c:pt idx="49">
                  <c:v>208.233</c:v>
                </c:pt>
                <c:pt idx="50">
                  <c:v>212.6</c:v>
                </c:pt>
                <c:pt idx="51">
                  <c:v>213.767</c:v>
                </c:pt>
                <c:pt idx="52">
                  <c:v>205.4</c:v>
                </c:pt>
                <c:pt idx="53">
                  <c:v>190.86699999999999</c:v>
                </c:pt>
                <c:pt idx="54">
                  <c:v>164.43299999999999</c:v>
                </c:pt>
                <c:pt idx="55">
                  <c:v>125.85</c:v>
                </c:pt>
                <c:pt idx="56">
                  <c:v>89.882999999999996</c:v>
                </c:pt>
                <c:pt idx="57">
                  <c:v>69.75</c:v>
                </c:pt>
                <c:pt idx="58">
                  <c:v>61.133000000000003</c:v>
                </c:pt>
                <c:pt idx="59">
                  <c:v>60.332999999999998</c:v>
                </c:pt>
                <c:pt idx="60">
                  <c:v>59</c:v>
                </c:pt>
                <c:pt idx="61">
                  <c:v>59.917000000000002</c:v>
                </c:pt>
                <c:pt idx="62">
                  <c:v>62.3</c:v>
                </c:pt>
                <c:pt idx="63">
                  <c:v>64.966999999999999</c:v>
                </c:pt>
                <c:pt idx="64">
                  <c:v>65.533000000000001</c:v>
                </c:pt>
                <c:pt idx="65">
                  <c:v>69.117000000000004</c:v>
                </c:pt>
                <c:pt idx="66">
                  <c:v>75.55</c:v>
                </c:pt>
                <c:pt idx="67">
                  <c:v>84.05</c:v>
                </c:pt>
                <c:pt idx="68">
                  <c:v>93.016999999999996</c:v>
                </c:pt>
                <c:pt idx="69">
                  <c:v>101.967</c:v>
                </c:pt>
                <c:pt idx="70">
                  <c:v>114.083</c:v>
                </c:pt>
                <c:pt idx="71">
                  <c:v>126.633</c:v>
                </c:pt>
                <c:pt idx="72">
                  <c:v>136.46700000000001</c:v>
                </c:pt>
                <c:pt idx="73">
                  <c:v>143.483</c:v>
                </c:pt>
                <c:pt idx="74">
                  <c:v>150.517</c:v>
                </c:pt>
                <c:pt idx="75">
                  <c:v>154</c:v>
                </c:pt>
                <c:pt idx="76">
                  <c:v>150.93299999999999</c:v>
                </c:pt>
                <c:pt idx="77">
                  <c:v>142.15</c:v>
                </c:pt>
                <c:pt idx="78">
                  <c:v>124.2</c:v>
                </c:pt>
                <c:pt idx="79">
                  <c:v>99.033000000000001</c:v>
                </c:pt>
                <c:pt idx="80">
                  <c:v>75.483000000000004</c:v>
                </c:pt>
                <c:pt idx="81">
                  <c:v>58.482999999999997</c:v>
                </c:pt>
                <c:pt idx="82">
                  <c:v>50.716999999999999</c:v>
                </c:pt>
                <c:pt idx="83">
                  <c:v>51.917000000000002</c:v>
                </c:pt>
                <c:pt idx="84">
                  <c:v>51.05</c:v>
                </c:pt>
                <c:pt idx="85">
                  <c:v>52.05</c:v>
                </c:pt>
                <c:pt idx="86">
                  <c:v>51.216999999999999</c:v>
                </c:pt>
                <c:pt idx="87">
                  <c:v>51.15</c:v>
                </c:pt>
                <c:pt idx="88">
                  <c:v>48.332999999999998</c:v>
                </c:pt>
                <c:pt idx="89">
                  <c:v>50.667000000000002</c:v>
                </c:pt>
                <c:pt idx="90">
                  <c:v>51.45</c:v>
                </c:pt>
                <c:pt idx="91">
                  <c:v>51.05</c:v>
                </c:pt>
                <c:pt idx="92">
                  <c:v>50.283000000000001</c:v>
                </c:pt>
                <c:pt idx="93">
                  <c:v>49.15</c:v>
                </c:pt>
                <c:pt idx="94">
                  <c:v>50.133000000000003</c:v>
                </c:pt>
                <c:pt idx="95">
                  <c:v>49.8</c:v>
                </c:pt>
                <c:pt idx="96">
                  <c:v>50.866999999999997</c:v>
                </c:pt>
                <c:pt idx="97">
                  <c:v>52</c:v>
                </c:pt>
                <c:pt idx="98">
                  <c:v>48.783000000000001</c:v>
                </c:pt>
                <c:pt idx="99">
                  <c:v>48.55</c:v>
                </c:pt>
                <c:pt idx="100">
                  <c:v>50.5</c:v>
                </c:pt>
                <c:pt idx="101">
                  <c:v>48.533000000000001</c:v>
                </c:pt>
                <c:pt idx="102">
                  <c:v>50.067</c:v>
                </c:pt>
                <c:pt idx="103">
                  <c:v>51.832999999999998</c:v>
                </c:pt>
                <c:pt idx="104">
                  <c:v>50.783000000000001</c:v>
                </c:pt>
                <c:pt idx="105">
                  <c:v>50.25</c:v>
                </c:pt>
                <c:pt idx="106">
                  <c:v>52.082999999999998</c:v>
                </c:pt>
                <c:pt idx="107">
                  <c:v>51.283000000000001</c:v>
                </c:pt>
                <c:pt idx="108">
                  <c:v>51.317</c:v>
                </c:pt>
                <c:pt idx="109">
                  <c:v>51.55</c:v>
                </c:pt>
                <c:pt idx="110">
                  <c:v>55.232999999999997</c:v>
                </c:pt>
                <c:pt idx="111">
                  <c:v>60.7</c:v>
                </c:pt>
                <c:pt idx="112">
                  <c:v>64.632999999999996</c:v>
                </c:pt>
                <c:pt idx="113">
                  <c:v>69.566999999999993</c:v>
                </c:pt>
                <c:pt idx="114">
                  <c:v>70.332999999999998</c:v>
                </c:pt>
                <c:pt idx="115">
                  <c:v>70.066999999999993</c:v>
                </c:pt>
                <c:pt idx="116">
                  <c:v>67.25</c:v>
                </c:pt>
                <c:pt idx="117">
                  <c:v>65.367000000000004</c:v>
                </c:pt>
                <c:pt idx="118">
                  <c:v>60.917000000000002</c:v>
                </c:pt>
                <c:pt idx="119">
                  <c:v>54.033000000000001</c:v>
                </c:pt>
                <c:pt idx="120">
                  <c:v>50.65</c:v>
                </c:pt>
                <c:pt idx="121">
                  <c:v>46.3</c:v>
                </c:pt>
                <c:pt idx="122">
                  <c:v>47.05</c:v>
                </c:pt>
                <c:pt idx="123">
                  <c:v>45.917000000000002</c:v>
                </c:pt>
                <c:pt idx="124">
                  <c:v>44.8</c:v>
                </c:pt>
                <c:pt idx="125">
                  <c:v>44.567</c:v>
                </c:pt>
                <c:pt idx="126">
                  <c:v>43.15</c:v>
                </c:pt>
                <c:pt idx="127">
                  <c:v>42.783000000000001</c:v>
                </c:pt>
                <c:pt idx="128">
                  <c:v>45.533000000000001</c:v>
                </c:pt>
                <c:pt idx="129">
                  <c:v>44.1</c:v>
                </c:pt>
                <c:pt idx="130">
                  <c:v>42.783000000000001</c:v>
                </c:pt>
                <c:pt idx="131">
                  <c:v>42.982999999999997</c:v>
                </c:pt>
                <c:pt idx="132">
                  <c:v>43.283000000000001</c:v>
                </c:pt>
                <c:pt idx="133">
                  <c:v>42.45</c:v>
                </c:pt>
                <c:pt idx="134">
                  <c:v>40.067</c:v>
                </c:pt>
                <c:pt idx="135">
                  <c:v>44.517000000000003</c:v>
                </c:pt>
                <c:pt idx="136">
                  <c:v>45.2</c:v>
                </c:pt>
                <c:pt idx="137">
                  <c:v>43.7</c:v>
                </c:pt>
                <c:pt idx="138">
                  <c:v>43.4</c:v>
                </c:pt>
                <c:pt idx="139">
                  <c:v>45.433</c:v>
                </c:pt>
                <c:pt idx="140">
                  <c:v>45.5</c:v>
                </c:pt>
                <c:pt idx="141">
                  <c:v>46.283000000000001</c:v>
                </c:pt>
                <c:pt idx="142">
                  <c:v>48.183</c:v>
                </c:pt>
                <c:pt idx="143">
                  <c:v>51.35</c:v>
                </c:pt>
                <c:pt idx="144">
                  <c:v>52.883000000000003</c:v>
                </c:pt>
                <c:pt idx="145">
                  <c:v>54.417000000000002</c:v>
                </c:pt>
                <c:pt idx="146">
                  <c:v>54.616999999999997</c:v>
                </c:pt>
                <c:pt idx="147">
                  <c:v>51.917000000000002</c:v>
                </c:pt>
                <c:pt idx="148">
                  <c:v>49.582999999999998</c:v>
                </c:pt>
                <c:pt idx="149">
                  <c:v>47.167000000000002</c:v>
                </c:pt>
                <c:pt idx="150">
                  <c:v>43.933</c:v>
                </c:pt>
                <c:pt idx="151">
                  <c:v>42.783000000000001</c:v>
                </c:pt>
                <c:pt idx="152">
                  <c:v>40.383000000000003</c:v>
                </c:pt>
                <c:pt idx="153">
                  <c:v>43.667000000000002</c:v>
                </c:pt>
                <c:pt idx="154">
                  <c:v>38.966999999999999</c:v>
                </c:pt>
                <c:pt idx="155">
                  <c:v>38.283000000000001</c:v>
                </c:pt>
                <c:pt idx="156">
                  <c:v>41.267000000000003</c:v>
                </c:pt>
                <c:pt idx="157">
                  <c:v>38.716999999999999</c:v>
                </c:pt>
                <c:pt idx="158">
                  <c:v>40.966999999999999</c:v>
                </c:pt>
                <c:pt idx="159">
                  <c:v>40.933</c:v>
                </c:pt>
                <c:pt idx="160">
                  <c:v>40.700000000000003</c:v>
                </c:pt>
                <c:pt idx="161">
                  <c:v>39.950000000000003</c:v>
                </c:pt>
                <c:pt idx="162">
                  <c:v>39.667000000000002</c:v>
                </c:pt>
                <c:pt idx="163">
                  <c:v>40.982999999999997</c:v>
                </c:pt>
                <c:pt idx="164">
                  <c:v>40.317</c:v>
                </c:pt>
                <c:pt idx="165">
                  <c:v>40.200000000000003</c:v>
                </c:pt>
                <c:pt idx="166">
                  <c:v>39.6</c:v>
                </c:pt>
                <c:pt idx="167">
                  <c:v>41.75</c:v>
                </c:pt>
                <c:pt idx="168">
                  <c:v>37.966999999999999</c:v>
                </c:pt>
                <c:pt idx="169">
                  <c:v>39.817</c:v>
                </c:pt>
                <c:pt idx="170">
                  <c:v>38.466999999999999</c:v>
                </c:pt>
                <c:pt idx="171">
                  <c:v>39</c:v>
                </c:pt>
                <c:pt idx="172">
                  <c:v>39.017000000000003</c:v>
                </c:pt>
                <c:pt idx="173">
                  <c:v>39.933</c:v>
                </c:pt>
                <c:pt idx="174">
                  <c:v>39.450000000000003</c:v>
                </c:pt>
                <c:pt idx="175">
                  <c:v>39.933</c:v>
                </c:pt>
                <c:pt idx="176">
                  <c:v>39.017000000000003</c:v>
                </c:pt>
                <c:pt idx="177">
                  <c:v>37.799999999999997</c:v>
                </c:pt>
                <c:pt idx="178">
                  <c:v>37.482999999999997</c:v>
                </c:pt>
                <c:pt idx="179">
                  <c:v>38.25</c:v>
                </c:pt>
                <c:pt idx="180">
                  <c:v>36.616999999999997</c:v>
                </c:pt>
                <c:pt idx="181">
                  <c:v>38.783000000000001</c:v>
                </c:pt>
                <c:pt idx="182">
                  <c:v>38.049999999999997</c:v>
                </c:pt>
                <c:pt idx="183">
                  <c:v>37.317</c:v>
                </c:pt>
                <c:pt idx="184">
                  <c:v>37.65</c:v>
                </c:pt>
                <c:pt idx="185">
                  <c:v>36.767000000000003</c:v>
                </c:pt>
                <c:pt idx="186">
                  <c:v>37.4</c:v>
                </c:pt>
                <c:pt idx="187">
                  <c:v>37.450000000000003</c:v>
                </c:pt>
                <c:pt idx="188">
                  <c:v>37.767000000000003</c:v>
                </c:pt>
                <c:pt idx="189">
                  <c:v>37.799999999999997</c:v>
                </c:pt>
                <c:pt idx="190">
                  <c:v>35.549999999999997</c:v>
                </c:pt>
                <c:pt idx="191">
                  <c:v>38.317</c:v>
                </c:pt>
                <c:pt idx="192">
                  <c:v>35.183</c:v>
                </c:pt>
                <c:pt idx="193">
                  <c:v>38.417000000000002</c:v>
                </c:pt>
                <c:pt idx="194">
                  <c:v>35.25</c:v>
                </c:pt>
                <c:pt idx="195">
                  <c:v>35.533000000000001</c:v>
                </c:pt>
                <c:pt idx="196">
                  <c:v>37.049999999999997</c:v>
                </c:pt>
                <c:pt idx="197">
                  <c:v>35.116999999999997</c:v>
                </c:pt>
                <c:pt idx="198">
                  <c:v>36.85</c:v>
                </c:pt>
                <c:pt idx="199">
                  <c:v>36.317</c:v>
                </c:pt>
                <c:pt idx="200">
                  <c:v>37.283000000000001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61.765814827489216</c:v>
                </c:pt>
                <c:pt idx="1">
                  <c:v>61.949952752294571</c:v>
                </c:pt>
                <c:pt idx="2">
                  <c:v>62.133433872495736</c:v>
                </c:pt>
                <c:pt idx="3">
                  <c:v>62.316056513859905</c:v>
                </c:pt>
                <c:pt idx="4">
                  <c:v>62.497590317394867</c:v>
                </c:pt>
                <c:pt idx="5">
                  <c:v>62.67777359586001</c:v>
                </c:pt>
                <c:pt idx="6">
                  <c:v>62.856310671042081</c:v>
                </c:pt>
                <c:pt idx="7">
                  <c:v>63.032869263658505</c:v>
                </c:pt>
                <c:pt idx="8">
                  <c:v>63.20707804024272</c:v>
                </c:pt>
                <c:pt idx="9">
                  <c:v>63.378524471489392</c:v>
                </c:pt>
                <c:pt idx="10">
                  <c:v>63.546753236106106</c:v>
                </c:pt>
                <c:pt idx="11">
                  <c:v>63.711265532548623</c:v>
                </c:pt>
                <c:pt idx="12">
                  <c:v>63.87151986875471</c:v>
                </c:pt>
                <c:pt idx="13">
                  <c:v>64.026935234087816</c:v>
                </c:pt>
                <c:pt idx="14">
                  <c:v>64.176898087366396</c:v>
                </c:pt>
                <c:pt idx="15">
                  <c:v>64.320775417658425</c:v>
                </c:pt>
                <c:pt idx="16">
                  <c:v>64.457937381018553</c:v>
                </c:pt>
                <c:pt idx="17">
                  <c:v>64.587794850149905</c:v>
                </c:pt>
                <c:pt idx="18">
                  <c:v>64.709859822734032</c:v>
                </c:pt>
                <c:pt idx="19">
                  <c:v>64.823840205123687</c:v>
                </c:pt>
                <c:pt idx="20">
                  <c:v>64.929785160728215</c:v>
                </c:pt>
                <c:pt idx="21">
                  <c:v>65.028303001136706</c:v>
                </c:pt>
                <c:pt idx="22">
                  <c:v>65.120880280403654</c:v>
                </c:pt>
                <c:pt idx="23">
                  <c:v>65.210337726359967</c:v>
                </c:pt>
                <c:pt idx="24">
                  <c:v>65.301464764018718</c:v>
                </c:pt>
                <c:pt idx="25">
                  <c:v>65.401877825228212</c:v>
                </c:pt>
                <c:pt idx="26">
                  <c:v>65.523145799895801</c:v>
                </c:pt>
                <c:pt idx="27">
                  <c:v>65.682215564391043</c:v>
                </c:pt>
                <c:pt idx="28">
                  <c:v>65.903147791126571</c:v>
                </c:pt>
                <c:pt idx="29">
                  <c:v>66.219134615390686</c:v>
                </c:pt>
                <c:pt idx="30">
                  <c:v>66.67471368322802</c:v>
                </c:pt>
                <c:pt idx="31">
                  <c:v>67.32801736900403</c:v>
                </c:pt>
                <c:pt idx="32">
                  <c:v>68.252804922869075</c:v>
                </c:pt>
                <c:pt idx="33">
                  <c:v>69.539927301936459</c:v>
                </c:pt>
                <c:pt idx="34">
                  <c:v>71.297783483129564</c:v>
                </c:pt>
                <c:pt idx="35">
                  <c:v>73.651262727011314</c:v>
                </c:pt>
                <c:pt idx="36">
                  <c:v>76.738653129368089</c:v>
                </c:pt>
                <c:pt idx="37">
                  <c:v>80.706057202250165</c:v>
                </c:pt>
                <c:pt idx="38">
                  <c:v>85.699010450212214</c:v>
                </c:pt>
                <c:pt idx="39">
                  <c:v>91.851259235611977</c:v>
                </c:pt>
                <c:pt idx="40">
                  <c:v>99.271013921027688</c:v>
                </c:pt>
                <c:pt idx="41">
                  <c:v>108.02542588389021</c:v>
                </c:pt>
                <c:pt idx="42">
                  <c:v>118.12449329458735</c:v>
                </c:pt>
                <c:pt idx="43">
                  <c:v>129.50600665871792</c:v>
                </c:pt>
                <c:pt idx="44">
                  <c:v>142.02336749421681</c:v>
                </c:pt>
                <c:pt idx="45">
                  <c:v>155.4376810069931</c:v>
                </c:pt>
                <c:pt idx="46">
                  <c:v>169.41230028501579</c:v>
                </c:pt>
                <c:pt idx="47">
                  <c:v>183.49466002123444</c:v>
                </c:pt>
                <c:pt idx="48">
                  <c:v>197.03370213090696</c:v>
                </c:pt>
                <c:pt idx="49">
                  <c:v>208.93287154521337</c:v>
                </c:pt>
                <c:pt idx="50">
                  <c:v>217.19898428645382</c:v>
                </c:pt>
                <c:pt idx="51">
                  <c:v>218.63120285315867</c:v>
                </c:pt>
                <c:pt idx="52">
                  <c:v>209.54807002658379</c:v>
                </c:pt>
                <c:pt idx="53">
                  <c:v>188.13549044852897</c:v>
                </c:pt>
                <c:pt idx="54">
                  <c:v>157.06254438203257</c:v>
                </c:pt>
                <c:pt idx="55">
                  <c:v>123.42446088226322</c:v>
                </c:pt>
                <c:pt idx="56">
                  <c:v>95.0198655146108</c:v>
                </c:pt>
                <c:pt idx="57">
                  <c:v>76.052095700154823</c:v>
                </c:pt>
                <c:pt idx="58">
                  <c:v>66.035663475511527</c:v>
                </c:pt>
                <c:pt idx="59">
                  <c:v>61.976354466537245</c:v>
                </c:pt>
                <c:pt idx="60">
                  <c:v>60.987673482908669</c:v>
                </c:pt>
                <c:pt idx="61">
                  <c:v>61.399445083506571</c:v>
                </c:pt>
                <c:pt idx="62">
                  <c:v>62.579815468063593</c:v>
                </c:pt>
                <c:pt idx="63">
                  <c:v>64.428597382114631</c:v>
                </c:pt>
                <c:pt idx="64">
                  <c:v>67.040949551101647</c:v>
                </c:pt>
                <c:pt idx="65">
                  <c:v>70.564461117295139</c:v>
                </c:pt>
                <c:pt idx="66">
                  <c:v>75.146477828226352</c:v>
                </c:pt>
                <c:pt idx="67">
                  <c:v>80.906405612019512</c:v>
                </c:pt>
                <c:pt idx="68">
                  <c:v>87.911215167207359</c:v>
                </c:pt>
                <c:pt idx="69">
                  <c:v>96.151016138031139</c:v>
                </c:pt>
                <c:pt idx="70">
                  <c:v>105.51682488699177</c:v>
                </c:pt>
                <c:pt idx="71">
                  <c:v>115.7819251031969</c:v>
                </c:pt>
                <c:pt idx="72">
                  <c:v>126.57806813055834</c:v>
                </c:pt>
                <c:pt idx="73">
                  <c:v>137.32614134504217</c:v>
                </c:pt>
                <c:pt idx="74">
                  <c:v>147.03657038132056</c:v>
                </c:pt>
                <c:pt idx="75">
                  <c:v>153.95278764672724</c:v>
                </c:pt>
                <c:pt idx="76">
                  <c:v>155.37595013560886</c:v>
                </c:pt>
                <c:pt idx="77">
                  <c:v>148.4799402912582</c:v>
                </c:pt>
                <c:pt idx="78">
                  <c:v>132.43784840586341</c:v>
                </c:pt>
                <c:pt idx="79">
                  <c:v>110.27425960098145</c:v>
                </c:pt>
                <c:pt idx="80">
                  <c:v>87.938868715648681</c:v>
                </c:pt>
                <c:pt idx="81">
                  <c:v>70.714570693411275</c:v>
                </c:pt>
                <c:pt idx="82">
                  <c:v>60.360898578892794</c:v>
                </c:pt>
                <c:pt idx="83">
                  <c:v>55.433791972482901</c:v>
                </c:pt>
                <c:pt idx="84">
                  <c:v>53.509514723313792</c:v>
                </c:pt>
                <c:pt idx="85">
                  <c:v>52.814217159236186</c:v>
                </c:pt>
                <c:pt idx="86">
                  <c:v>52.500274093952115</c:v>
                </c:pt>
                <c:pt idx="87">
                  <c:v>52.277702898004947</c:v>
                </c:pt>
                <c:pt idx="88">
                  <c:v>52.072761311840495</c:v>
                </c:pt>
                <c:pt idx="89">
                  <c:v>51.871207837758881</c:v>
                </c:pt>
                <c:pt idx="90">
                  <c:v>51.670890557805038</c:v>
                </c:pt>
                <c:pt idx="91">
                  <c:v>51.471511712577062</c:v>
                </c:pt>
                <c:pt idx="92">
                  <c:v>51.272994369192432</c:v>
                </c:pt>
                <c:pt idx="93">
                  <c:v>51.075287796276449</c:v>
                </c:pt>
                <c:pt idx="94">
                  <c:v>50.878355422273657</c:v>
                </c:pt>
                <c:pt idx="95">
                  <c:v>50.682190590846965</c:v>
                </c:pt>
                <c:pt idx="96">
                  <c:v>50.486861607816493</c:v>
                </c:pt>
                <c:pt idx="97">
                  <c:v>50.292623388611553</c:v>
                </c:pt>
                <c:pt idx="98">
                  <c:v>50.100175204000934</c:v>
                </c:pt>
                <c:pt idx="99">
                  <c:v>49.911214147971563</c:v>
                </c:pt>
                <c:pt idx="100">
                  <c:v>49.729535876223125</c:v>
                </c:pt>
                <c:pt idx="101">
                  <c:v>49.56304938284655</c:v>
                </c:pt>
                <c:pt idx="102">
                  <c:v>49.427138754552466</c:v>
                </c:pt>
                <c:pt idx="103">
                  <c:v>49.349696802219633</c:v>
                </c:pt>
                <c:pt idx="104">
                  <c:v>49.377693549498034</c:v>
                </c:pt>
                <c:pt idx="105">
                  <c:v>49.584158099856374</c:v>
                </c:pt>
                <c:pt idx="106">
                  <c:v>50.072915075963557</c:v>
                </c:pt>
                <c:pt idx="107">
                  <c:v>50.976558413559367</c:v>
                </c:pt>
                <c:pt idx="108">
                  <c:v>52.441464873549663</c:v>
                </c:pt>
                <c:pt idx="109">
                  <c:v>54.592870538455202</c:v>
                </c:pt>
                <c:pt idx="110">
                  <c:v>57.474616871380874</c:v>
                </c:pt>
                <c:pt idx="111">
                  <c:v>60.965904431235451</c:v>
                </c:pt>
                <c:pt idx="112">
                  <c:v>64.697518666437233</c:v>
                </c:pt>
                <c:pt idx="113">
                  <c:v>68.022688138682895</c:v>
                </c:pt>
                <c:pt idx="114">
                  <c:v>70.118997811194632</c:v>
                </c:pt>
                <c:pt idx="115">
                  <c:v>70.257995093402798</c:v>
                </c:pt>
                <c:pt idx="116">
                  <c:v>68.155873782202718</c:v>
                </c:pt>
                <c:pt idx="117">
                  <c:v>64.191615417571484</c:v>
                </c:pt>
                <c:pt idx="118">
                  <c:v>59.300294689273528</c:v>
                </c:pt>
                <c:pt idx="119">
                  <c:v>54.565490598013497</c:v>
                </c:pt>
                <c:pt idx="120">
                  <c:v>50.76963088463981</c:v>
                </c:pt>
                <c:pt idx="121">
                  <c:v>48.179977122243422</c:v>
                </c:pt>
                <c:pt idx="122">
                  <c:v>46.637881520458727</c:v>
                </c:pt>
                <c:pt idx="123">
                  <c:v>45.801373422229695</c:v>
                </c:pt>
                <c:pt idx="124">
                  <c:v>45.351104449526211</c:v>
                </c:pt>
                <c:pt idx="125">
                  <c:v>45.076605106635697</c:v>
                </c:pt>
                <c:pt idx="126">
                  <c:v>44.869701195855576</c:v>
                </c:pt>
                <c:pt idx="127">
                  <c:v>44.685334026639723</c:v>
                </c:pt>
                <c:pt idx="128">
                  <c:v>44.508017510804365</c:v>
                </c:pt>
                <c:pt idx="129">
                  <c:v>44.333339990895553</c:v>
                </c:pt>
                <c:pt idx="130">
                  <c:v>44.160287146255335</c:v>
                </c:pt>
                <c:pt idx="131">
                  <c:v>43.988712703896155</c:v>
                </c:pt>
                <c:pt idx="132">
                  <c:v>43.818674320509572</c:v>
                </c:pt>
                <c:pt idx="133">
                  <c:v>43.650370537789435</c:v>
                </c:pt>
                <c:pt idx="134">
                  <c:v>43.484498582353481</c:v>
                </c:pt>
                <c:pt idx="135">
                  <c:v>43.323668858078555</c:v>
                </c:pt>
                <c:pt idx="136">
                  <c:v>43.176770395453879</c:v>
                </c:pt>
                <c:pt idx="137">
                  <c:v>43.069964830283219</c:v>
                </c:pt>
                <c:pt idx="138">
                  <c:v>43.068303923836069</c:v>
                </c:pt>
                <c:pt idx="139">
                  <c:v>43.305141477221227</c:v>
                </c:pt>
                <c:pt idx="140">
                  <c:v>43.996342196551936</c:v>
                </c:pt>
                <c:pt idx="141">
                  <c:v>45.390334252621102</c:v>
                </c:pt>
                <c:pt idx="142">
                  <c:v>47.61078585999892</c:v>
                </c:pt>
                <c:pt idx="143">
                  <c:v>50.432268265199703</c:v>
                </c:pt>
                <c:pt idx="144">
                  <c:v>53.163142308699662</c:v>
                </c:pt>
                <c:pt idx="145">
                  <c:v>54.840491614680474</c:v>
                </c:pt>
                <c:pt idx="146">
                  <c:v>54.728995670896133</c:v>
                </c:pt>
                <c:pt idx="147">
                  <c:v>52.790141567677097</c:v>
                </c:pt>
                <c:pt idx="148">
                  <c:v>49.722659308269854</c:v>
                </c:pt>
                <c:pt idx="149">
                  <c:v>46.525669949175359</c:v>
                </c:pt>
                <c:pt idx="150">
                  <c:v>43.952742955926929</c:v>
                </c:pt>
                <c:pt idx="151">
                  <c:v>42.257314029783728</c:v>
                </c:pt>
                <c:pt idx="152">
                  <c:v>41.300134793449025</c:v>
                </c:pt>
                <c:pt idx="153">
                  <c:v>40.803279702685408</c:v>
                </c:pt>
                <c:pt idx="154">
                  <c:v>40.53303305722347</c:v>
                </c:pt>
                <c:pt idx="155">
                  <c:v>40.353329787785867</c:v>
                </c:pt>
                <c:pt idx="156">
                  <c:v>40.203394161597437</c:v>
                </c:pt>
                <c:pt idx="157">
                  <c:v>40.061508572922925</c:v>
                </c:pt>
                <c:pt idx="158">
                  <c:v>39.921295488642997</c:v>
                </c:pt>
                <c:pt idx="159">
                  <c:v>39.781153082644529</c:v>
                </c:pt>
                <c:pt idx="160">
                  <c:v>39.640690307726018</c:v>
                </c:pt>
                <c:pt idx="161">
                  <c:v>39.499775502381844</c:v>
                </c:pt>
                <c:pt idx="162">
                  <c:v>39.358331008979469</c:v>
                </c:pt>
                <c:pt idx="163">
                  <c:v>39.216296642923375</c:v>
                </c:pt>
                <c:pt idx="164">
                  <c:v>39.073623976013145</c:v>
                </c:pt>
                <c:pt idx="165">
                  <c:v>38.930275115301136</c:v>
                </c:pt>
                <c:pt idx="166">
                  <c:v>38.786221931559744</c:v>
                </c:pt>
                <c:pt idx="167">
                  <c:v>38.641445255654219</c:v>
                </c:pt>
                <c:pt idx="168">
                  <c:v>38.495934023073637</c:v>
                </c:pt>
                <c:pt idx="169">
                  <c:v>38.349684392571106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61.765814821954656</c:v>
                </c:pt>
                <c:pt idx="1">
                  <c:v>61.949952738856382</c:v>
                </c:pt>
                <c:pt idx="2">
                  <c:v>62.133433840402418</c:v>
                </c:pt>
                <c:pt idx="3">
                  <c:v>62.316056438471456</c:v>
                </c:pt>
                <c:pt idx="4">
                  <c:v>62.497590143209671</c:v>
                </c:pt>
                <c:pt idx="5">
                  <c:v>62.677773200006961</c:v>
                </c:pt>
                <c:pt idx="6">
                  <c:v>62.85630978618515</c:v>
                </c:pt>
                <c:pt idx="7">
                  <c:v>63.032867318171121</c:v>
                </c:pt>
                <c:pt idx="8">
                  <c:v>63.207073832975581</c:v>
                </c:pt>
                <c:pt idx="9">
                  <c:v>63.378515522210087</c:v>
                </c:pt>
                <c:pt idx="10">
                  <c:v>63.546734512377292</c:v>
                </c:pt>
                <c:pt idx="11">
                  <c:v>63.711227001313752</c:v>
                </c:pt>
                <c:pt idx="12">
                  <c:v>63.871441876797554</c:v>
                </c:pt>
                <c:pt idx="13">
                  <c:v>64.026779958559587</c:v>
                </c:pt>
                <c:pt idx="14">
                  <c:v>64.176594018106201</c:v>
                </c:pt>
                <c:pt idx="15">
                  <c:v>64.320189740448214</c:v>
                </c:pt>
                <c:pt idx="16">
                  <c:v>64.456827796372892</c:v>
                </c:pt>
                <c:pt idx="17">
                  <c:v>64.585727191430649</c:v>
                </c:pt>
                <c:pt idx="18">
                  <c:v>64.706070046381882</c:v>
                </c:pt>
                <c:pt idx="19">
                  <c:v>64.817007941561528</c:v>
                </c:pt>
                <c:pt idx="20">
                  <c:v>64.917669922819869</c:v>
                </c:pt>
                <c:pt idx="21">
                  <c:v>65.007172218246239</c:v>
                </c:pt>
                <c:pt idx="22">
                  <c:v>65.084629652420176</c:v>
                </c:pt>
                <c:pt idx="23">
                  <c:v>65.149168669190644</c:v>
                </c:pt>
                <c:pt idx="24">
                  <c:v>65.199941787030824</c:v>
                </c:pt>
                <c:pt idx="25">
                  <c:v>65.236143216456242</c:v>
                </c:pt>
                <c:pt idx="26">
                  <c:v>65.257025272021437</c:v>
                </c:pt>
                <c:pt idx="27">
                  <c:v>65.261915118654699</c:v>
                </c:pt>
                <c:pt idx="28">
                  <c:v>65.250231311287592</c:v>
                </c:pt>
                <c:pt idx="29">
                  <c:v>65.221499526095627</c:v>
                </c:pt>
                <c:pt idx="30">
                  <c:v>65.175366849098907</c:v>
                </c:pt>
                <c:pt idx="31">
                  <c:v>65.1116139900071</c:v>
                </c:pt>
                <c:pt idx="32">
                  <c:v>65.03016483043281</c:v>
                </c:pt>
                <c:pt idx="33">
                  <c:v>64.931092797245213</c:v>
                </c:pt>
                <c:pt idx="34">
                  <c:v>64.81462367153334</c:v>
                </c:pt>
                <c:pt idx="35">
                  <c:v>64.681134595204739</c:v>
                </c:pt>
                <c:pt idx="36">
                  <c:v>64.531149210976395</c:v>
                </c:pt>
                <c:pt idx="37">
                  <c:v>64.365329055064223</c:v>
                </c:pt>
                <c:pt idx="38">
                  <c:v>64.184461501464909</c:v>
                </c:pt>
                <c:pt idx="39">
                  <c:v>63.989444718628896</c:v>
                </c:pt>
                <c:pt idx="40">
                  <c:v>63.781270231414325</c:v>
                </c:pt>
                <c:pt idx="41">
                  <c:v>63.561003774255198</c:v>
                </c:pt>
                <c:pt idx="42">
                  <c:v>63.32976517007863</c:v>
                </c:pt>
                <c:pt idx="43">
                  <c:v>63.088707972501375</c:v>
                </c:pt>
                <c:pt idx="44">
                  <c:v>62.838999569157316</c:v>
                </c:pt>
                <c:pt idx="45">
                  <c:v>62.581802368034687</c:v>
                </c:pt>
                <c:pt idx="46">
                  <c:v>62.318256585279627</c:v>
                </c:pt>
                <c:pt idx="47">
                  <c:v>62.049465032180294</c:v>
                </c:pt>
                <c:pt idx="48">
                  <c:v>61.776480171237338</c:v>
                </c:pt>
                <c:pt idx="49">
                  <c:v>61.500293585722851</c:v>
                </c:pt>
                <c:pt idx="50">
                  <c:v>61.221827891669676</c:v>
                </c:pt>
                <c:pt idx="51">
                  <c:v>60.941931021500324</c:v>
                </c:pt>
                <c:pt idx="52">
                  <c:v>60.661372727985018</c:v>
                </c:pt>
                <c:pt idx="53">
                  <c:v>60.38084309733803</c:v>
                </c:pt>
                <c:pt idx="54">
                  <c:v>60.100952820681066</c:v>
                </c:pt>
                <c:pt idx="55">
                  <c:v>59.822234952140278</c:v>
                </c:pt>
                <c:pt idx="56">
                  <c:v>59.545147876909752</c:v>
                </c:pt>
                <c:pt idx="57">
                  <c:v>59.270079220636404</c:v>
                </c:pt>
                <c:pt idx="58">
                  <c:v>58.997350449256288</c:v>
                </c:pt>
                <c:pt idx="59">
                  <c:v>58.727221932879857</c:v>
                </c:pt>
                <c:pt idx="60">
                  <c:v>58.459898275758135</c:v>
                </c:pt>
                <c:pt idx="61">
                  <c:v>58.195533744469031</c:v>
                </c:pt>
                <c:pt idx="62">
                  <c:v>57.934237656435798</c:v>
                </c:pt>
                <c:pt idx="63">
                  <c:v>57.676079619383657</c:v>
                </c:pt>
                <c:pt idx="64">
                  <c:v>57.4210945384445</c:v>
                </c:pt>
                <c:pt idx="65">
                  <c:v>57.16928733078484</c:v>
                </c:pt>
                <c:pt idx="66">
                  <c:v>56.920637307606874</c:v>
                </c:pt>
                <c:pt idx="67">
                  <c:v>56.675102200131924</c:v>
                </c:pt>
                <c:pt idx="68">
                  <c:v>56.432621819856109</c:v>
                </c:pt>
                <c:pt idx="69">
                  <c:v>56.193121354214099</c:v>
                </c:pt>
                <c:pt idx="70">
                  <c:v>55.956514307107327</c:v>
                </c:pt>
                <c:pt idx="71">
                  <c:v>55.722705099881239</c:v>
                </c:pt>
                <c:pt idx="72">
                  <c:v>55.491591352612772</c:v>
                </c:pt>
                <c:pt idx="73">
                  <c:v>55.263065868314506</c:v>
                </c:pt>
                <c:pt idx="74">
                  <c:v>55.037018344174498</c:v>
                </c:pt>
                <c:pt idx="75">
                  <c:v>54.813336834492745</c:v>
                </c:pt>
                <c:pt idx="76">
                  <c:v>54.591908989776393</c:v>
                </c:pt>
                <c:pt idx="77">
                  <c:v>54.37262309570837</c:v>
                </c:pt>
                <c:pt idx="78">
                  <c:v>54.155368934570632</c:v>
                </c:pt>
                <c:pt idx="79">
                  <c:v>53.94003849031207</c:v>
                </c:pt>
                <c:pt idx="80">
                  <c:v>53.726526516907121</c:v>
                </c:pt>
                <c:pt idx="81">
                  <c:v>53.514730988035097</c:v>
                </c:pt>
                <c:pt idx="82">
                  <c:v>53.304553444483197</c:v>
                </c:pt>
                <c:pt idx="83">
                  <c:v>53.095899254083037</c:v>
                </c:pt>
                <c:pt idx="84">
                  <c:v>52.888677797464702</c:v>
                </c:pt>
                <c:pt idx="85">
                  <c:v>52.682802591473468</c:v>
                </c:pt>
                <c:pt idx="86">
                  <c:v>52.478191360758053</c:v>
                </c:pt>
                <c:pt idx="87">
                  <c:v>52.274766066810479</c:v>
                </c:pt>
                <c:pt idx="88">
                  <c:v>52.072452902620391</c:v>
                </c:pt>
                <c:pt idx="89">
                  <c:v>51.871182260098124</c:v>
                </c:pt>
                <c:pt idx="90">
                  <c:v>51.67088867651826</c:v>
                </c:pt>
                <c:pt idx="91">
                  <c:v>51.471510765432505</c:v>
                </c:pt>
                <c:pt idx="92">
                  <c:v>51.272991136791106</c:v>
                </c:pt>
                <c:pt idx="93">
                  <c:v>51.075276310387579</c:v>
                </c:pt>
                <c:pt idx="94">
                  <c:v>50.878316626196131</c:v>
                </c:pt>
                <c:pt idx="95">
                  <c:v>50.682066154693963</c:v>
                </c:pt>
                <c:pt idx="96">
                  <c:v>50.486482609847172</c:v>
                </c:pt>
                <c:pt idx="97">
                  <c:v>50.291527267078699</c:v>
                </c:pt>
                <c:pt idx="98">
                  <c:v>50.09716488822275</c:v>
                </c:pt>
                <c:pt idx="99">
                  <c:v>49.903363655196486</c:v>
                </c:pt>
                <c:pt idx="100">
                  <c:v>49.710095113875525</c:v>
                </c:pt>
                <c:pt idx="101">
                  <c:v>49.517334129441487</c:v>
                </c:pt>
                <c:pt idx="102">
                  <c:v>49.325058854266466</c:v>
                </c:pt>
                <c:pt idx="103">
                  <c:v>49.133250709205782</c:v>
                </c:pt>
                <c:pt idx="104">
                  <c:v>48.941894378976841</c:v>
                </c:pt>
                <c:pt idx="105">
                  <c:v>48.750977822101511</c:v>
                </c:pt>
                <c:pt idx="106">
                  <c:v>48.560492295672447</c:v>
                </c:pt>
                <c:pt idx="107">
                  <c:v>48.370432394961519</c:v>
                </c:pt>
                <c:pt idx="108">
                  <c:v>48.180796107611158</c:v>
                </c:pt>
                <c:pt idx="109">
                  <c:v>47.991584881826476</c:v>
                </c:pt>
                <c:pt idx="110">
                  <c:v>47.802803707607694</c:v>
                </c:pt>
                <c:pt idx="111">
                  <c:v>47.614461209616735</c:v>
                </c:pt>
                <c:pt idx="112">
                  <c:v>47.426569749749952</c:v>
                </c:pt>
                <c:pt idx="113">
                  <c:v>47.239145536879271</c:v>
                </c:pt>
                <c:pt idx="114">
                  <c:v>47.052208740520008</c:v>
                </c:pt>
                <c:pt idx="115">
                  <c:v>46.865783604377405</c:v>
                </c:pt>
                <c:pt idx="116">
                  <c:v>46.679898554815288</c:v>
                </c:pt>
                <c:pt idx="117">
                  <c:v>46.49458629828051</c:v>
                </c:pt>
                <c:pt idx="118">
                  <c:v>46.309883900617166</c:v>
                </c:pt>
                <c:pt idx="119">
                  <c:v>46.12583284003442</c:v>
                </c:pt>
                <c:pt idx="120">
                  <c:v>45.942479024282278</c:v>
                </c:pt>
                <c:pt idx="121">
                  <c:v>45.759872761387399</c:v>
                </c:pt>
                <c:pt idx="122">
                  <c:v>45.578068672168754</c:v>
                </c:pt>
                <c:pt idx="123">
                  <c:v>45.397125531772829</c:v>
                </c:pt>
                <c:pt idx="124">
                  <c:v>45.217106026743153</c:v>
                </c:pt>
                <c:pt idx="125">
                  <c:v>45.038076413792339</c:v>
                </c:pt>
                <c:pt idx="126">
                  <c:v>44.860106066618627</c:v>
                </c:pt>
                <c:pt idx="127">
                  <c:v>44.683266897958468</c:v>
                </c:pt>
                <c:pt idx="128">
                  <c:v>44.507632645752594</c:v>
                </c:pt>
                <c:pt idx="129">
                  <c:v>44.333278014981225</c:v>
                </c:pt>
                <c:pt idx="130">
                  <c:v>44.160277670522333</c:v>
                </c:pt>
                <c:pt idx="131">
                  <c:v>43.988705081394095</c:v>
                </c:pt>
                <c:pt idx="132">
                  <c:v>43.818631222974147</c:v>
                </c:pt>
                <c:pt idx="133">
                  <c:v>43.650123151167747</c:v>
                </c:pt>
                <c:pt idx="134">
                  <c:v>43.483242470827463</c:v>
                </c:pt>
                <c:pt idx="135">
                  <c:v>43.318043729676546</c:v>
                </c:pt>
                <c:pt idx="136">
                  <c:v>43.154572778074822</c:v>
                </c:pt>
                <c:pt idx="137">
                  <c:v>42.99286514357366</c:v>
                </c:pt>
                <c:pt idx="138">
                  <c:v>42.832944476602819</c:v>
                </c:pt>
                <c:pt idx="139">
                  <c:v>42.67482112902151</c:v>
                </c:pt>
                <c:pt idx="140">
                  <c:v>42.518490929863141</c:v>
                </c:pt>
                <c:pt idx="141">
                  <c:v>42.363934221714374</c:v>
                </c:pt>
                <c:pt idx="142">
                  <c:v>42.211115216298218</c:v>
                </c:pt>
                <c:pt idx="143">
                  <c:v>42.059981718766871</c:v>
                </c:pt>
                <c:pt idx="144">
                  <c:v>41.910465257104534</c:v>
                </c:pt>
                <c:pt idx="145">
                  <c:v>41.762481636447589</c:v>
                </c:pt>
                <c:pt idx="146">
                  <c:v>41.615931918995379</c:v>
                </c:pt>
                <c:pt idx="147">
                  <c:v>41.470703809788404</c:v>
                </c:pt>
                <c:pt idx="148">
                  <c:v>41.326673408469667</c:v>
                </c:pt>
                <c:pt idx="149">
                  <c:v>41.183707268779941</c:v>
                </c:pt>
                <c:pt idx="150">
                  <c:v>41.041664692427851</c:v>
                </c:pt>
                <c:pt idx="151">
                  <c:v>40.90040017330108</c:v>
                </c:pt>
                <c:pt idx="152">
                  <c:v>40.759765902526318</c:v>
                </c:pt>
                <c:pt idx="153">
                  <c:v>40.619614244926844</c:v>
                </c:pt>
                <c:pt idx="154">
                  <c:v>40.479800102752776</c:v>
                </c:pt>
                <c:pt idx="155">
                  <c:v>40.340183092488239</c:v>
                </c:pt>
                <c:pt idx="156">
                  <c:v>40.200629474038109</c:v>
                </c:pt>
                <c:pt idx="157">
                  <c:v>40.06101378740415</c:v>
                </c:pt>
                <c:pt idx="158">
                  <c:v>39.921220168750089</c:v>
                </c:pt>
                <c:pt idx="159">
                  <c:v>39.781143334268158</c:v>
                </c:pt>
                <c:pt idx="160">
                  <c:v>39.64068923542505</c:v>
                </c:pt>
                <c:pt idx="161">
                  <c:v>39.499775402170854</c:v>
                </c:pt>
                <c:pt idx="162">
                  <c:v>39.358331001025235</c:v>
                </c:pt>
                <c:pt idx="163">
                  <c:v>39.21629664238727</c:v>
                </c:pt>
                <c:pt idx="164">
                  <c:v>39.073623975982471</c:v>
                </c:pt>
                <c:pt idx="165">
                  <c:v>38.930275115299644</c:v>
                </c:pt>
                <c:pt idx="166">
                  <c:v>38.78622193155968</c:v>
                </c:pt>
                <c:pt idx="167">
                  <c:v>38.641445255654219</c:v>
                </c:pt>
                <c:pt idx="168">
                  <c:v>38.495934023073637</c:v>
                </c:pt>
                <c:pt idx="169">
                  <c:v>38.349684392571106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69.016999999999996</c:v>
                </c:pt>
                <c:pt idx="1">
                  <c:v>67.766999999999996</c:v>
                </c:pt>
                <c:pt idx="2">
                  <c:v>67.016999999999996</c:v>
                </c:pt>
                <c:pt idx="3">
                  <c:v>66.983000000000004</c:v>
                </c:pt>
                <c:pt idx="4">
                  <c:v>66.8</c:v>
                </c:pt>
                <c:pt idx="5">
                  <c:v>64.683000000000007</c:v>
                </c:pt>
                <c:pt idx="6">
                  <c:v>66.75</c:v>
                </c:pt>
                <c:pt idx="7">
                  <c:v>66.566999999999993</c:v>
                </c:pt>
                <c:pt idx="8">
                  <c:v>66.783000000000001</c:v>
                </c:pt>
                <c:pt idx="9">
                  <c:v>67.332999999999998</c:v>
                </c:pt>
                <c:pt idx="10">
                  <c:v>67.3</c:v>
                </c:pt>
                <c:pt idx="11">
                  <c:v>68.716999999999999</c:v>
                </c:pt>
                <c:pt idx="12">
                  <c:v>67.400000000000006</c:v>
                </c:pt>
                <c:pt idx="13">
                  <c:v>66.849999999999994</c:v>
                </c:pt>
                <c:pt idx="14">
                  <c:v>69.466999999999999</c:v>
                </c:pt>
                <c:pt idx="15">
                  <c:v>68.533000000000001</c:v>
                </c:pt>
                <c:pt idx="16">
                  <c:v>66.55</c:v>
                </c:pt>
                <c:pt idx="17">
                  <c:v>71.516999999999996</c:v>
                </c:pt>
                <c:pt idx="18">
                  <c:v>70.466999999999999</c:v>
                </c:pt>
                <c:pt idx="19">
                  <c:v>69.417000000000002</c:v>
                </c:pt>
                <c:pt idx="20">
                  <c:v>71.966999999999999</c:v>
                </c:pt>
                <c:pt idx="21">
                  <c:v>71.05</c:v>
                </c:pt>
                <c:pt idx="22">
                  <c:v>72.3</c:v>
                </c:pt>
                <c:pt idx="23">
                  <c:v>70.566999999999993</c:v>
                </c:pt>
                <c:pt idx="24">
                  <c:v>73.55</c:v>
                </c:pt>
                <c:pt idx="25">
                  <c:v>70.117000000000004</c:v>
                </c:pt>
                <c:pt idx="26">
                  <c:v>71.75</c:v>
                </c:pt>
                <c:pt idx="27">
                  <c:v>72.650000000000006</c:v>
                </c:pt>
                <c:pt idx="28">
                  <c:v>72.783000000000001</c:v>
                </c:pt>
                <c:pt idx="29">
                  <c:v>73.367000000000004</c:v>
                </c:pt>
                <c:pt idx="30">
                  <c:v>74.349999999999994</c:v>
                </c:pt>
                <c:pt idx="31">
                  <c:v>76.650000000000006</c:v>
                </c:pt>
                <c:pt idx="32">
                  <c:v>76.849999999999994</c:v>
                </c:pt>
                <c:pt idx="33">
                  <c:v>77.5</c:v>
                </c:pt>
                <c:pt idx="34">
                  <c:v>77.900000000000006</c:v>
                </c:pt>
                <c:pt idx="35">
                  <c:v>78.983000000000004</c:v>
                </c:pt>
                <c:pt idx="36">
                  <c:v>80.716999999999999</c:v>
                </c:pt>
                <c:pt idx="37">
                  <c:v>81.917000000000002</c:v>
                </c:pt>
                <c:pt idx="38">
                  <c:v>82.5</c:v>
                </c:pt>
                <c:pt idx="39">
                  <c:v>87.75</c:v>
                </c:pt>
                <c:pt idx="40">
                  <c:v>91.266999999999996</c:v>
                </c:pt>
                <c:pt idx="41">
                  <c:v>99.117000000000004</c:v>
                </c:pt>
                <c:pt idx="42">
                  <c:v>111.467</c:v>
                </c:pt>
                <c:pt idx="43">
                  <c:v>126.233</c:v>
                </c:pt>
                <c:pt idx="44">
                  <c:v>143.483</c:v>
                </c:pt>
                <c:pt idx="45">
                  <c:v>158.53299999999999</c:v>
                </c:pt>
                <c:pt idx="46">
                  <c:v>175.2</c:v>
                </c:pt>
                <c:pt idx="47">
                  <c:v>190.583</c:v>
                </c:pt>
                <c:pt idx="48">
                  <c:v>199.86699999999999</c:v>
                </c:pt>
                <c:pt idx="49">
                  <c:v>208.35</c:v>
                </c:pt>
                <c:pt idx="50">
                  <c:v>214.167</c:v>
                </c:pt>
                <c:pt idx="51">
                  <c:v>210.88300000000001</c:v>
                </c:pt>
                <c:pt idx="52">
                  <c:v>206.2</c:v>
                </c:pt>
                <c:pt idx="53">
                  <c:v>191.35</c:v>
                </c:pt>
                <c:pt idx="54">
                  <c:v>165.63300000000001</c:v>
                </c:pt>
                <c:pt idx="55">
                  <c:v>135.017</c:v>
                </c:pt>
                <c:pt idx="56">
                  <c:v>98.516999999999996</c:v>
                </c:pt>
                <c:pt idx="57">
                  <c:v>77.45</c:v>
                </c:pt>
                <c:pt idx="58">
                  <c:v>68.617000000000004</c:v>
                </c:pt>
                <c:pt idx="59">
                  <c:v>65.417000000000002</c:v>
                </c:pt>
                <c:pt idx="60">
                  <c:v>67.150000000000006</c:v>
                </c:pt>
                <c:pt idx="61">
                  <c:v>69.816999999999993</c:v>
                </c:pt>
                <c:pt idx="62">
                  <c:v>69.45</c:v>
                </c:pt>
                <c:pt idx="63">
                  <c:v>69.766999999999996</c:v>
                </c:pt>
                <c:pt idx="64">
                  <c:v>72</c:v>
                </c:pt>
                <c:pt idx="65">
                  <c:v>73.8</c:v>
                </c:pt>
                <c:pt idx="66">
                  <c:v>75.667000000000002</c:v>
                </c:pt>
                <c:pt idx="67">
                  <c:v>83.417000000000002</c:v>
                </c:pt>
                <c:pt idx="68">
                  <c:v>89.3</c:v>
                </c:pt>
                <c:pt idx="69">
                  <c:v>101.81699999999999</c:v>
                </c:pt>
                <c:pt idx="70">
                  <c:v>114.65</c:v>
                </c:pt>
                <c:pt idx="71">
                  <c:v>125.767</c:v>
                </c:pt>
                <c:pt idx="72">
                  <c:v>136.28299999999999</c:v>
                </c:pt>
                <c:pt idx="73">
                  <c:v>143.35</c:v>
                </c:pt>
                <c:pt idx="74">
                  <c:v>150.63300000000001</c:v>
                </c:pt>
                <c:pt idx="75">
                  <c:v>152.96700000000001</c:v>
                </c:pt>
                <c:pt idx="76">
                  <c:v>153.167</c:v>
                </c:pt>
                <c:pt idx="77">
                  <c:v>143.56700000000001</c:v>
                </c:pt>
                <c:pt idx="78">
                  <c:v>131.1</c:v>
                </c:pt>
                <c:pt idx="79">
                  <c:v>110.18300000000001</c:v>
                </c:pt>
                <c:pt idx="80">
                  <c:v>87.9</c:v>
                </c:pt>
                <c:pt idx="81">
                  <c:v>70.332999999999998</c:v>
                </c:pt>
                <c:pt idx="82">
                  <c:v>62.683</c:v>
                </c:pt>
                <c:pt idx="83">
                  <c:v>60.1</c:v>
                </c:pt>
                <c:pt idx="84">
                  <c:v>56.533000000000001</c:v>
                </c:pt>
                <c:pt idx="85">
                  <c:v>57.216999999999999</c:v>
                </c:pt>
                <c:pt idx="86">
                  <c:v>56.017000000000003</c:v>
                </c:pt>
                <c:pt idx="87">
                  <c:v>56.832999999999998</c:v>
                </c:pt>
                <c:pt idx="88">
                  <c:v>56.616999999999997</c:v>
                </c:pt>
                <c:pt idx="89">
                  <c:v>57.267000000000003</c:v>
                </c:pt>
                <c:pt idx="90">
                  <c:v>57.517000000000003</c:v>
                </c:pt>
                <c:pt idx="91">
                  <c:v>56.8</c:v>
                </c:pt>
                <c:pt idx="92">
                  <c:v>55.567</c:v>
                </c:pt>
                <c:pt idx="93">
                  <c:v>56.616999999999997</c:v>
                </c:pt>
                <c:pt idx="94">
                  <c:v>55.183</c:v>
                </c:pt>
                <c:pt idx="95">
                  <c:v>56.982999999999997</c:v>
                </c:pt>
                <c:pt idx="96">
                  <c:v>55.667000000000002</c:v>
                </c:pt>
                <c:pt idx="97">
                  <c:v>56.383000000000003</c:v>
                </c:pt>
                <c:pt idx="98">
                  <c:v>56.482999999999997</c:v>
                </c:pt>
                <c:pt idx="99">
                  <c:v>55.067</c:v>
                </c:pt>
                <c:pt idx="100">
                  <c:v>54</c:v>
                </c:pt>
                <c:pt idx="101">
                  <c:v>56.982999999999997</c:v>
                </c:pt>
                <c:pt idx="102">
                  <c:v>53.582999999999998</c:v>
                </c:pt>
                <c:pt idx="103">
                  <c:v>53.633000000000003</c:v>
                </c:pt>
                <c:pt idx="104">
                  <c:v>54.883000000000003</c:v>
                </c:pt>
                <c:pt idx="105">
                  <c:v>54.966999999999999</c:v>
                </c:pt>
                <c:pt idx="106">
                  <c:v>54.65</c:v>
                </c:pt>
                <c:pt idx="107">
                  <c:v>53.5</c:v>
                </c:pt>
                <c:pt idx="108">
                  <c:v>54.067</c:v>
                </c:pt>
                <c:pt idx="109">
                  <c:v>58.167000000000002</c:v>
                </c:pt>
                <c:pt idx="110">
                  <c:v>59.232999999999997</c:v>
                </c:pt>
                <c:pt idx="111">
                  <c:v>62.716999999999999</c:v>
                </c:pt>
                <c:pt idx="112">
                  <c:v>69.433000000000007</c:v>
                </c:pt>
                <c:pt idx="113">
                  <c:v>69.183000000000007</c:v>
                </c:pt>
                <c:pt idx="114">
                  <c:v>69.683000000000007</c:v>
                </c:pt>
                <c:pt idx="115">
                  <c:v>72.783000000000001</c:v>
                </c:pt>
                <c:pt idx="116">
                  <c:v>71.400000000000006</c:v>
                </c:pt>
                <c:pt idx="117">
                  <c:v>69.599999999999994</c:v>
                </c:pt>
                <c:pt idx="118">
                  <c:v>64.167000000000002</c:v>
                </c:pt>
                <c:pt idx="119">
                  <c:v>57.167000000000002</c:v>
                </c:pt>
                <c:pt idx="120">
                  <c:v>55.433</c:v>
                </c:pt>
                <c:pt idx="121">
                  <c:v>51.55</c:v>
                </c:pt>
                <c:pt idx="122">
                  <c:v>48.45</c:v>
                </c:pt>
                <c:pt idx="123">
                  <c:v>48.732999999999997</c:v>
                </c:pt>
                <c:pt idx="124">
                  <c:v>47.567</c:v>
                </c:pt>
                <c:pt idx="125">
                  <c:v>47.767000000000003</c:v>
                </c:pt>
                <c:pt idx="126">
                  <c:v>49.116999999999997</c:v>
                </c:pt>
                <c:pt idx="127">
                  <c:v>45.466999999999999</c:v>
                </c:pt>
                <c:pt idx="128">
                  <c:v>46.2</c:v>
                </c:pt>
                <c:pt idx="129">
                  <c:v>47.933</c:v>
                </c:pt>
                <c:pt idx="130">
                  <c:v>45.65</c:v>
                </c:pt>
                <c:pt idx="131">
                  <c:v>46.683</c:v>
                </c:pt>
                <c:pt idx="132">
                  <c:v>47.883000000000003</c:v>
                </c:pt>
                <c:pt idx="133">
                  <c:v>48.067</c:v>
                </c:pt>
                <c:pt idx="134">
                  <c:v>47.35</c:v>
                </c:pt>
                <c:pt idx="135">
                  <c:v>44.982999999999997</c:v>
                </c:pt>
                <c:pt idx="136">
                  <c:v>45.482999999999997</c:v>
                </c:pt>
                <c:pt idx="137">
                  <c:v>48.716999999999999</c:v>
                </c:pt>
                <c:pt idx="138">
                  <c:v>46.633000000000003</c:v>
                </c:pt>
                <c:pt idx="139">
                  <c:v>49.716999999999999</c:v>
                </c:pt>
                <c:pt idx="140">
                  <c:v>49.767000000000003</c:v>
                </c:pt>
                <c:pt idx="141">
                  <c:v>50.45</c:v>
                </c:pt>
                <c:pt idx="142">
                  <c:v>52.167000000000002</c:v>
                </c:pt>
                <c:pt idx="143">
                  <c:v>52.067</c:v>
                </c:pt>
                <c:pt idx="144">
                  <c:v>53.917000000000002</c:v>
                </c:pt>
                <c:pt idx="145">
                  <c:v>55.866999999999997</c:v>
                </c:pt>
                <c:pt idx="146">
                  <c:v>56.283000000000001</c:v>
                </c:pt>
                <c:pt idx="147">
                  <c:v>57.2</c:v>
                </c:pt>
                <c:pt idx="148">
                  <c:v>55.082999999999998</c:v>
                </c:pt>
                <c:pt idx="149">
                  <c:v>50.7</c:v>
                </c:pt>
                <c:pt idx="150">
                  <c:v>48.033000000000001</c:v>
                </c:pt>
                <c:pt idx="151">
                  <c:v>46.183</c:v>
                </c:pt>
                <c:pt idx="152">
                  <c:v>43.232999999999997</c:v>
                </c:pt>
                <c:pt idx="153">
                  <c:v>44.466999999999999</c:v>
                </c:pt>
                <c:pt idx="154">
                  <c:v>44.3</c:v>
                </c:pt>
                <c:pt idx="155">
                  <c:v>45.283000000000001</c:v>
                </c:pt>
                <c:pt idx="156">
                  <c:v>42.832999999999998</c:v>
                </c:pt>
                <c:pt idx="157">
                  <c:v>43.75</c:v>
                </c:pt>
                <c:pt idx="158">
                  <c:v>43.067</c:v>
                </c:pt>
                <c:pt idx="159">
                  <c:v>40.966999999999999</c:v>
                </c:pt>
                <c:pt idx="160">
                  <c:v>41.783000000000001</c:v>
                </c:pt>
                <c:pt idx="161">
                  <c:v>41.033000000000001</c:v>
                </c:pt>
                <c:pt idx="162">
                  <c:v>42.283000000000001</c:v>
                </c:pt>
                <c:pt idx="163">
                  <c:v>40.950000000000003</c:v>
                </c:pt>
                <c:pt idx="164">
                  <c:v>42.283000000000001</c:v>
                </c:pt>
                <c:pt idx="165">
                  <c:v>39.633000000000003</c:v>
                </c:pt>
                <c:pt idx="166">
                  <c:v>41</c:v>
                </c:pt>
                <c:pt idx="167">
                  <c:v>43.4</c:v>
                </c:pt>
                <c:pt idx="168">
                  <c:v>41.917000000000002</c:v>
                </c:pt>
                <c:pt idx="169">
                  <c:v>40.232999999999997</c:v>
                </c:pt>
                <c:pt idx="170">
                  <c:v>41.133000000000003</c:v>
                </c:pt>
                <c:pt idx="171">
                  <c:v>38.883000000000003</c:v>
                </c:pt>
                <c:pt idx="172">
                  <c:v>40.450000000000003</c:v>
                </c:pt>
                <c:pt idx="173">
                  <c:v>40.633000000000003</c:v>
                </c:pt>
                <c:pt idx="174">
                  <c:v>42.216999999999999</c:v>
                </c:pt>
                <c:pt idx="175">
                  <c:v>40.732999999999997</c:v>
                </c:pt>
                <c:pt idx="176">
                  <c:v>39.567</c:v>
                </c:pt>
                <c:pt idx="177">
                  <c:v>43.417000000000002</c:v>
                </c:pt>
                <c:pt idx="178">
                  <c:v>42.683</c:v>
                </c:pt>
                <c:pt idx="179">
                  <c:v>37.75</c:v>
                </c:pt>
                <c:pt idx="180">
                  <c:v>40</c:v>
                </c:pt>
                <c:pt idx="181">
                  <c:v>39.582999999999998</c:v>
                </c:pt>
                <c:pt idx="182">
                  <c:v>37.283000000000001</c:v>
                </c:pt>
                <c:pt idx="183">
                  <c:v>38.75</c:v>
                </c:pt>
                <c:pt idx="184">
                  <c:v>41.533000000000001</c:v>
                </c:pt>
                <c:pt idx="185">
                  <c:v>39.65</c:v>
                </c:pt>
                <c:pt idx="186">
                  <c:v>38.966999999999999</c:v>
                </c:pt>
                <c:pt idx="187">
                  <c:v>38.466999999999999</c:v>
                </c:pt>
                <c:pt idx="188">
                  <c:v>38.85</c:v>
                </c:pt>
                <c:pt idx="189">
                  <c:v>40.383000000000003</c:v>
                </c:pt>
                <c:pt idx="190">
                  <c:v>40.167000000000002</c:v>
                </c:pt>
                <c:pt idx="191">
                  <c:v>40.049999999999997</c:v>
                </c:pt>
                <c:pt idx="192">
                  <c:v>38.283000000000001</c:v>
                </c:pt>
                <c:pt idx="193">
                  <c:v>38.517000000000003</c:v>
                </c:pt>
                <c:pt idx="194">
                  <c:v>36.982999999999997</c:v>
                </c:pt>
                <c:pt idx="195">
                  <c:v>38.133000000000003</c:v>
                </c:pt>
                <c:pt idx="196">
                  <c:v>40.732999999999997</c:v>
                </c:pt>
                <c:pt idx="197">
                  <c:v>39.049999999999997</c:v>
                </c:pt>
                <c:pt idx="198">
                  <c:v>36.549999999999997</c:v>
                </c:pt>
                <c:pt idx="199">
                  <c:v>42.883000000000003</c:v>
                </c:pt>
                <c:pt idx="200">
                  <c:v>41.667000000000002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65.337719417279104</c:v>
                </c:pt>
                <c:pt idx="1">
                  <c:v>65.680483516970597</c:v>
                </c:pt>
                <c:pt idx="2">
                  <c:v>66.023193471808739</c:v>
                </c:pt>
                <c:pt idx="3">
                  <c:v>66.365647963055636</c:v>
                </c:pt>
                <c:pt idx="4">
                  <c:v>66.707610905436155</c:v>
                </c:pt>
                <c:pt idx="5">
                  <c:v>67.048807597797207</c:v>
                </c:pt>
                <c:pt idx="6">
                  <c:v>67.388920681389536</c:v>
                </c:pt>
                <c:pt idx="7">
                  <c:v>67.727585948054724</c:v>
                </c:pt>
                <c:pt idx="8">
                  <c:v>68.064388057259265</c:v>
                </c:pt>
                <c:pt idx="9">
                  <c:v>68.398856241701935</c:v>
                </c:pt>
                <c:pt idx="10">
                  <c:v>68.730460107965897</c:v>
                </c:pt>
                <c:pt idx="11">
                  <c:v>69.058605674917416</c:v>
                </c:pt>
                <c:pt idx="12">
                  <c:v>69.382631845087275</c:v>
                </c:pt>
                <c:pt idx="13">
                  <c:v>69.701807585979893</c:v>
                </c:pt>
                <c:pt idx="14">
                  <c:v>70.015330232737867</c:v>
                </c:pt>
                <c:pt idx="15">
                  <c:v>70.322325552539951</c:v>
                </c:pt>
                <c:pt idx="16">
                  <c:v>70.621850605345216</c:v>
                </c:pt>
                <c:pt idx="17">
                  <c:v>70.912901110295678</c:v>
                </c:pt>
                <c:pt idx="18">
                  <c:v>71.194426160883111</c:v>
                </c:pt>
                <c:pt idx="19">
                  <c:v>71.465354987303016</c:v>
                </c:pt>
                <c:pt idx="20">
                  <c:v>71.724643402801206</c:v>
                </c:pt>
                <c:pt idx="21">
                  <c:v>71.971352051173653</c:v>
                </c:pt>
                <c:pt idx="22">
                  <c:v>72.204775113184638</c:v>
                </c:pt>
                <c:pt idx="23">
                  <c:v>72.424647207526618</c:v>
                </c:pt>
                <c:pt idx="24">
                  <c:v>72.631468079252244</c:v>
                </c:pt>
                <c:pt idx="25">
                  <c:v>72.826999000876555</c:v>
                </c:pt>
                <c:pt idx="26">
                  <c:v>73.015000332360714</c:v>
                </c:pt>
                <c:pt idx="27">
                  <c:v>73.202293607950736</c:v>
                </c:pt>
                <c:pt idx="28">
                  <c:v>73.400239052137749</c:v>
                </c:pt>
                <c:pt idx="29">
                  <c:v>73.626713503054205</c:v>
                </c:pt>
                <c:pt idx="30">
                  <c:v>73.908645201294547</c:v>
                </c:pt>
                <c:pt idx="31">
                  <c:v>74.285100622173488</c:v>
                </c:pt>
                <c:pt idx="32">
                  <c:v>74.810815457325774</c:v>
                </c:pt>
                <c:pt idx="33">
                  <c:v>75.559912454254729</c:v>
                </c:pt>
                <c:pt idx="34">
                  <c:v>76.629357382522429</c:v>
                </c:pt>
                <c:pt idx="35">
                  <c:v>78.141488490298229</c:v>
                </c:pt>
                <c:pt idx="36">
                  <c:v>80.244748604453676</c:v>
                </c:pt>
                <c:pt idx="37">
                  <c:v>83.111603562637498</c:v>
                </c:pt>
                <c:pt idx="38">
                  <c:v>86.932609407899918</c:v>
                </c:pt>
                <c:pt idx="39">
                  <c:v>91.905759121243022</c:v>
                </c:pt>
                <c:pt idx="40">
                  <c:v>98.220648625102157</c:v>
                </c:pt>
                <c:pt idx="41">
                  <c:v>106.03766760460752</c:v>
                </c:pt>
                <c:pt idx="42">
                  <c:v>115.46330101597736</c:v>
                </c:pt>
                <c:pt idx="43">
                  <c:v>126.52357410408949</c:v>
                </c:pt>
                <c:pt idx="44">
                  <c:v>139.13824499325443</c:v>
                </c:pt>
                <c:pt idx="45">
                  <c:v>153.09709683552666</c:v>
                </c:pt>
                <c:pt idx="46">
                  <c:v>168.03255194379216</c:v>
                </c:pt>
                <c:pt idx="47">
                  <c:v>183.36313068805552</c:v>
                </c:pt>
                <c:pt idx="48">
                  <c:v>198.1533547076728</c:v>
                </c:pt>
                <c:pt idx="49">
                  <c:v>210.84712503451641</c:v>
                </c:pt>
                <c:pt idx="50">
                  <c:v>218.9911218705347</c:v>
                </c:pt>
                <c:pt idx="51">
                  <c:v>219.38581114117792</c:v>
                </c:pt>
                <c:pt idx="52">
                  <c:v>209.21450485391205</c:v>
                </c:pt>
                <c:pt idx="53">
                  <c:v>188.01290492639851</c:v>
                </c:pt>
                <c:pt idx="54">
                  <c:v>159.0759764764106</c:v>
                </c:pt>
                <c:pt idx="55">
                  <c:v>128.62624968895648</c:v>
                </c:pt>
                <c:pt idx="56">
                  <c:v>102.84300763004657</c:v>
                </c:pt>
                <c:pt idx="57">
                  <c:v>85.00876807878366</c:v>
                </c:pt>
                <c:pt idx="58">
                  <c:v>74.89500614599045</c:v>
                </c:pt>
                <c:pt idx="59">
                  <c:v>70.259661433058142</c:v>
                </c:pt>
                <c:pt idx="60">
                  <c:v>68.723689427335344</c:v>
                </c:pt>
                <c:pt idx="61">
                  <c:v>68.737793363720073</c:v>
                </c:pt>
                <c:pt idx="62">
                  <c:v>69.612723393848725</c:v>
                </c:pt>
                <c:pt idx="63">
                  <c:v>71.184348905161983</c:v>
                </c:pt>
                <c:pt idx="64">
                  <c:v>73.522519665081077</c:v>
                </c:pt>
                <c:pt idx="65">
                  <c:v>76.776481833046049</c:v>
                </c:pt>
                <c:pt idx="66">
                  <c:v>81.106664262710638</c:v>
                </c:pt>
                <c:pt idx="67">
                  <c:v>86.648305788154303</c:v>
                </c:pt>
                <c:pt idx="68">
                  <c:v>93.481704474036476</c:v>
                </c:pt>
                <c:pt idx="69">
                  <c:v>101.6031612114358</c:v>
                </c:pt>
                <c:pt idx="70">
                  <c:v>110.89773801500097</c:v>
                </c:pt>
                <c:pt idx="71">
                  <c:v>121.11281662933851</c:v>
                </c:pt>
                <c:pt idx="72">
                  <c:v>131.81492477941532</c:v>
                </c:pt>
                <c:pt idx="73">
                  <c:v>142.27612362000474</c:v>
                </c:pt>
                <c:pt idx="74">
                  <c:v>151.2243460109899</c:v>
                </c:pt>
                <c:pt idx="75">
                  <c:v>156.55366983068492</c:v>
                </c:pt>
                <c:pt idx="76">
                  <c:v>155.49916637253514</c:v>
                </c:pt>
                <c:pt idx="77">
                  <c:v>145.92513228660269</c:v>
                </c:pt>
                <c:pt idx="78">
                  <c:v>128.36485557836136</c:v>
                </c:pt>
                <c:pt idx="79">
                  <c:v>106.86069462981926</c:v>
                </c:pt>
                <c:pt idx="80">
                  <c:v>87.042259157375568</c:v>
                </c:pt>
                <c:pt idx="81">
                  <c:v>72.813452166536678</c:v>
                </c:pt>
                <c:pt idx="82">
                  <c:v>64.71788840411665</c:v>
                </c:pt>
                <c:pt idx="83">
                  <c:v>60.987508737043122</c:v>
                </c:pt>
                <c:pt idx="84">
                  <c:v>59.510437176795719</c:v>
                </c:pt>
                <c:pt idx="85">
                  <c:v>58.911869830526207</c:v>
                </c:pt>
                <c:pt idx="86">
                  <c:v>58.577614797371069</c:v>
                </c:pt>
                <c:pt idx="87">
                  <c:v>58.306215353254053</c:v>
                </c:pt>
                <c:pt idx="88">
                  <c:v>58.047648405508085</c:v>
                </c:pt>
                <c:pt idx="89">
                  <c:v>57.792303859013963</c:v>
                </c:pt>
                <c:pt idx="90">
                  <c:v>57.538677333612824</c:v>
                </c:pt>
                <c:pt idx="91">
                  <c:v>57.286511222982767</c:v>
                </c:pt>
                <c:pt idx="92">
                  <c:v>57.035700336289672</c:v>
                </c:pt>
                <c:pt idx="93">
                  <c:v>56.786158888523879</c:v>
                </c:pt>
                <c:pt idx="94">
                  <c:v>56.537809618629446</c:v>
                </c:pt>
                <c:pt idx="95">
                  <c:v>56.290588399967255</c:v>
                </c:pt>
                <c:pt idx="96">
                  <c:v>56.044460773106294</c:v>
                </c:pt>
                <c:pt idx="97">
                  <c:v>55.799467973255581</c:v>
                </c:pt>
                <c:pt idx="98">
                  <c:v>55.55584552040348</c:v>
                </c:pt>
                <c:pt idx="99">
                  <c:v>55.31430658906892</c:v>
                </c:pt>
                <c:pt idx="100">
                  <c:v>55.076668093004706</c:v>
                </c:pt>
                <c:pt idx="101">
                  <c:v>54.84712354953394</c:v>
                </c:pt>
                <c:pt idx="102">
                  <c:v>54.634607102895487</c:v>
                </c:pt>
                <c:pt idx="103">
                  <c:v>54.456759444257862</c:v>
                </c:pt>
                <c:pt idx="104">
                  <c:v>54.345823438695589</c:v>
                </c:pt>
                <c:pt idx="105">
                  <c:v>54.356122102568079</c:v>
                </c:pt>
                <c:pt idx="106">
                  <c:v>54.571401533757061</c:v>
                </c:pt>
                <c:pt idx="107">
                  <c:v>55.108283684949988</c:v>
                </c:pt>
                <c:pt idx="108">
                  <c:v>56.109774741523367</c:v>
                </c:pt>
                <c:pt idx="109">
                  <c:v>57.720965284999309</c:v>
                </c:pt>
                <c:pt idx="110">
                  <c:v>60.038926552283073</c:v>
                </c:pt>
                <c:pt idx="111">
                  <c:v>63.033268510541191</c:v>
                </c:pt>
                <c:pt idx="112">
                  <c:v>66.449628939656705</c:v>
                </c:pt>
                <c:pt idx="113">
                  <c:v>69.74202344769472</c:v>
                </c:pt>
                <c:pt idx="114">
                  <c:v>72.117941444977873</c:v>
                </c:pt>
                <c:pt idx="115">
                  <c:v>72.769183821535876</c:v>
                </c:pt>
                <c:pt idx="116">
                  <c:v>71.246341868754882</c:v>
                </c:pt>
                <c:pt idx="117">
                  <c:v>67.763929490928945</c:v>
                </c:pt>
                <c:pt idx="118">
                  <c:v>63.179654623853708</c:v>
                </c:pt>
                <c:pt idx="119">
                  <c:v>58.601200308452476</c:v>
                </c:pt>
                <c:pt idx="120">
                  <c:v>54.879810657858464</c:v>
                </c:pt>
                <c:pt idx="121">
                  <c:v>52.333480986728127</c:v>
                </c:pt>
                <c:pt idx="122">
                  <c:v>50.817949867421994</c:v>
                </c:pt>
                <c:pt idx="123">
                  <c:v>49.987518296049885</c:v>
                </c:pt>
                <c:pt idx="124">
                  <c:v>49.52098789469661</c:v>
                </c:pt>
                <c:pt idx="125">
                  <c:v>49.212786716216357</c:v>
                </c:pt>
                <c:pt idx="126">
                  <c:v>48.96194433843965</c:v>
                </c:pt>
                <c:pt idx="127">
                  <c:v>48.728814577261495</c:v>
                </c:pt>
                <c:pt idx="128">
                  <c:v>48.500711092329858</c:v>
                </c:pt>
                <c:pt idx="129">
                  <c:v>48.274304722124782</c:v>
                </c:pt>
                <c:pt idx="130">
                  <c:v>48.04889483704715</c:v>
                </c:pt>
                <c:pt idx="131">
                  <c:v>47.824387025251696</c:v>
                </c:pt>
                <c:pt idx="132">
                  <c:v>47.60080445084543</c:v>
                </c:pt>
                <c:pt idx="133">
                  <c:v>47.378204160438777</c:v>
                </c:pt>
                <c:pt idx="134">
                  <c:v>47.156739688455424</c:v>
                </c:pt>
                <c:pt idx="135">
                  <c:v>46.937030775671182</c:v>
                </c:pt>
                <c:pt idx="136">
                  <c:v>46.7216347839882</c:v>
                </c:pt>
                <c:pt idx="137">
                  <c:v>46.519868477143206</c:v>
                </c:pt>
                <c:pt idx="138">
                  <c:v>46.36057160919011</c:v>
                </c:pt>
                <c:pt idx="139">
                  <c:v>46.318059957776619</c:v>
                </c:pt>
                <c:pt idx="140">
                  <c:v>46.547596873712649</c:v>
                </c:pt>
                <c:pt idx="141">
                  <c:v>47.299373994046036</c:v>
                </c:pt>
                <c:pt idx="142">
                  <c:v>48.846118385457224</c:v>
                </c:pt>
                <c:pt idx="143">
                  <c:v>51.275129854148197</c:v>
                </c:pt>
                <c:pt idx="144">
                  <c:v>54.221842847718399</c:v>
                </c:pt>
                <c:pt idx="145">
                  <c:v>56.794768242231108</c:v>
                </c:pt>
                <c:pt idx="146">
                  <c:v>57.922558727340729</c:v>
                </c:pt>
                <c:pt idx="147">
                  <c:v>56.999475423245009</c:v>
                </c:pt>
                <c:pt idx="148">
                  <c:v>54.318609701843222</c:v>
                </c:pt>
                <c:pt idx="149">
                  <c:v>50.881178454406296</c:v>
                </c:pt>
                <c:pt idx="150">
                  <c:v>47.747378590849777</c:v>
                </c:pt>
                <c:pt idx="151">
                  <c:v>45.49539455796976</c:v>
                </c:pt>
                <c:pt idx="152">
                  <c:v>44.144406927395195</c:v>
                </c:pt>
                <c:pt idx="153">
                  <c:v>43.416626673481424</c:v>
                </c:pt>
                <c:pt idx="154">
                  <c:v>43.015805295344926</c:v>
                </c:pt>
                <c:pt idx="155">
                  <c:v>42.750693127752029</c:v>
                </c:pt>
                <c:pt idx="156">
                  <c:v>42.531068420921436</c:v>
                </c:pt>
                <c:pt idx="157">
                  <c:v>42.323882874987213</c:v>
                </c:pt>
                <c:pt idx="158">
                  <c:v>42.119447039437681</c:v>
                </c:pt>
                <c:pt idx="159">
                  <c:v>41.915422317370073</c:v>
                </c:pt>
                <c:pt idx="160">
                  <c:v>41.711308618025058</c:v>
                </c:pt>
                <c:pt idx="161">
                  <c:v>41.506981070412536</c:v>
                </c:pt>
                <c:pt idx="162">
                  <c:v>41.302382119076398</c:v>
                </c:pt>
                <c:pt idx="163">
                  <c:v>41.097469288517551</c:v>
                </c:pt>
                <c:pt idx="164">
                  <c:v>40.892207827459586</c:v>
                </c:pt>
                <c:pt idx="165">
                  <c:v>40.686569622984315</c:v>
                </c:pt>
                <c:pt idx="166">
                  <c:v>40.480532757330288</c:v>
                </c:pt>
                <c:pt idx="167">
                  <c:v>40.274081063011877</c:v>
                </c:pt>
                <c:pt idx="168">
                  <c:v>40.067203634297449</c:v>
                </c:pt>
                <c:pt idx="169">
                  <c:v>39.859894310190917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65.337719417250497</c:v>
                </c:pt>
                <c:pt idx="1">
                  <c:v>65.680483516886099</c:v>
                </c:pt>
                <c:pt idx="2">
                  <c:v>66.023193471564142</c:v>
                </c:pt>
                <c:pt idx="3">
                  <c:v>66.365647962361805</c:v>
                </c:pt>
                <c:pt idx="4">
                  <c:v>66.707610903507472</c:v>
                </c:pt>
                <c:pt idx="5">
                  <c:v>67.048807592543454</c:v>
                </c:pt>
                <c:pt idx="6">
                  <c:v>67.388920667365326</c:v>
                </c:pt>
                <c:pt idx="7">
                  <c:v>67.7275859113699</c:v>
                </c:pt>
                <c:pt idx="8">
                  <c:v>68.064387963223297</c:v>
                </c:pt>
                <c:pt idx="9">
                  <c:v>68.398856005490472</c:v>
                </c:pt>
                <c:pt idx="10">
                  <c:v>68.730459526522523</c:v>
                </c:pt>
                <c:pt idx="11">
                  <c:v>69.058604272383533</c:v>
                </c:pt>
                <c:pt idx="12">
                  <c:v>69.382628529818348</c:v>
                </c:pt>
                <c:pt idx="13">
                  <c:v>69.701799906644496</c:v>
                </c:pt>
                <c:pt idx="14">
                  <c:v>70.015312801510063</c:v>
                </c:pt>
                <c:pt idx="15">
                  <c:v>70.322286779326987</c:v>
                </c:pt>
                <c:pt idx="16">
                  <c:v>70.621766090096727</c:v>
                </c:pt>
                <c:pt idx="17">
                  <c:v>70.912720585099862</c:v>
                </c:pt>
                <c:pt idx="18">
                  <c:v>71.194048292942512</c:v>
                </c:pt>
                <c:pt idx="19">
                  <c:v>71.464579915855253</c:v>
                </c:pt>
                <c:pt idx="20">
                  <c:v>71.723085490880763</c:v>
                </c:pt>
                <c:pt idx="21">
                  <c:v>71.968283428200309</c:v>
                </c:pt>
                <c:pt idx="22">
                  <c:v>72.198852087257251</c:v>
                </c:pt>
                <c:pt idx="23">
                  <c:v>72.413443978732587</c:v>
                </c:pt>
                <c:pt idx="24">
                  <c:v>72.610702586228513</c:v>
                </c:pt>
                <c:pt idx="25">
                  <c:v>72.789281686800678</c:v>
                </c:pt>
                <c:pt idx="26">
                  <c:v>72.947866917401754</c:v>
                </c:pt>
                <c:pt idx="27">
                  <c:v>73.085199190363653</c:v>
                </c:pt>
                <c:pt idx="28">
                  <c:v>73.200099413179615</c:v>
                </c:pt>
                <c:pt idx="29">
                  <c:v>73.291493826176335</c:v>
                </c:pt>
                <c:pt idx="30">
                  <c:v>73.358439147950833</c:v>
                </c:pt>
                <c:pt idx="31">
                  <c:v>73.400146625155415</c:v>
                </c:pt>
                <c:pt idx="32">
                  <c:v>73.416004032276618</c:v>
                </c:pt>
                <c:pt idx="33">
                  <c:v>73.405594668426446</c:v>
                </c:pt>
                <c:pt idx="34">
                  <c:v>73.368712458351936</c:v>
                </c:pt>
                <c:pt idx="35">
                  <c:v>73.305372385680542</c:v>
                </c:pt>
                <c:pt idx="36">
                  <c:v>73.215815664127462</c:v>
                </c:pt>
                <c:pt idx="37">
                  <c:v>73.100509277548838</c:v>
                </c:pt>
                <c:pt idx="38">
                  <c:v>72.960139777717103</c:v>
                </c:pt>
                <c:pt idx="39">
                  <c:v>72.795601501023953</c:v>
                </c:pt>
                <c:pt idx="40">
                  <c:v>72.607979631490181</c:v>
                </c:pt>
                <c:pt idx="41">
                  <c:v>72.398528777223149</c:v>
                </c:pt>
                <c:pt idx="42">
                  <c:v>72.168647923023528</c:v>
                </c:pt>
                <c:pt idx="43">
                  <c:v>71.919852759806361</c:v>
                </c:pt>
                <c:pt idx="44">
                  <c:v>71.65374646416258</c:v>
                </c:pt>
                <c:pt idx="45">
                  <c:v>71.371990007275343</c:v>
                </c:pt>
                <c:pt idx="46">
                  <c:v>71.076273016001437</c:v>
                </c:pt>
                <c:pt idx="47">
                  <c:v>70.768286099689959</c:v>
                </c:pt>
                <c:pt idx="48">
                  <c:v>70.449695407192124</c:v>
                </c:pt>
                <c:pt idx="49">
                  <c:v>70.122120004256885</c:v>
                </c:pt>
                <c:pt idx="50">
                  <c:v>69.787112476946945</c:v>
                </c:pt>
                <c:pt idx="51">
                  <c:v>69.446142985350917</c:v>
                </c:pt>
                <c:pt idx="52">
                  <c:v>69.100586824828511</c:v>
                </c:pt>
                <c:pt idx="53">
                  <c:v>68.751715407440713</c:v>
                </c:pt>
                <c:pt idx="54">
                  <c:v>68.400690459074767</c:v>
                </c:pt>
                <c:pt idx="55">
                  <c:v>68.048561140111019</c:v>
                </c:pt>
                <c:pt idx="56">
                  <c:v>67.696263738824769</c:v>
                </c:pt>
                <c:pt idx="57">
                  <c:v>67.344623554695517</c:v>
                </c:pt>
                <c:pt idx="58">
                  <c:v>66.994358579747171</c:v>
                </c:pt>
                <c:pt idx="59">
                  <c:v>66.64608459562082</c:v>
                </c:pt>
                <c:pt idx="60">
                  <c:v>66.300321327756663</c:v>
                </c:pt>
                <c:pt idx="61">
                  <c:v>65.957499331503115</c:v>
                </c:pt>
                <c:pt idx="62">
                  <c:v>65.617967324310456</c:v>
                </c:pt>
                <c:pt idx="63">
                  <c:v>65.281999720149486</c:v>
                </c:pt>
                <c:pt idx="64">
                  <c:v>64.949804164339213</c:v>
                </c:pt>
                <c:pt idx="65">
                  <c:v>64.62152890714502</c:v>
                </c:pt>
                <c:pt idx="66">
                  <c:v>64.297269891499852</c:v>
                </c:pt>
                <c:pt idx="67">
                  <c:v>63.977077463194121</c:v>
                </c:pt>
                <c:pt idx="68">
                  <c:v>63.660962640486702</c:v>
                </c:pt>
                <c:pt idx="69">
                  <c:v>63.348902904239942</c:v>
                </c:pt>
                <c:pt idx="70">
                  <c:v>63.040847489539068</c:v>
                </c:pt>
                <c:pt idx="71">
                  <c:v>62.736722175639834</c:v>
                </c:pt>
                <c:pt idx="72">
                  <c:v>62.436433583410683</c:v>
                </c:pt>
                <c:pt idx="73">
                  <c:v>62.139872998650766</c:v>
                </c:pt>
                <c:pt idx="74">
                  <c:v>61.846919746239422</c:v>
                </c:pt>
                <c:pt idx="75">
                  <c:v>61.5574441444491</c:v>
                </c:pt>
                <c:pt idx="76">
                  <c:v>61.271310071346754</c:v>
                </c:pt>
                <c:pt idx="77">
                  <c:v>60.988377176384823</c:v>
                </c:pt>
                <c:pt idx="78">
                  <c:v>60.70850277036611</c:v>
                </c:pt>
                <c:pt idx="79">
                  <c:v>60.431543426227762</c:v>
                </c:pt>
                <c:pt idx="80">
                  <c:v>60.157356321759806</c:v>
                </c:pt>
                <c:pt idx="81">
                  <c:v>59.885800353637755</c:v>
                </c:pt>
                <c:pt idx="82">
                  <c:v>59.616737050157809</c:v>
                </c:pt>
                <c:pt idx="83">
                  <c:v>59.350031307934444</c:v>
                </c:pt>
                <c:pt idx="84">
                  <c:v>59.085551975643824</c:v>
                </c:pt>
                <c:pt idx="85">
                  <c:v>58.823172305741188</c:v>
                </c:pt>
                <c:pt idx="86">
                  <c:v>58.562770292993292</c:v>
                </c:pt>
                <c:pt idx="87">
                  <c:v>58.304228916684281</c:v>
                </c:pt>
                <c:pt idx="88">
                  <c:v>58.047436301494912</c:v>
                </c:pt>
                <c:pt idx="89">
                  <c:v>57.792285810335251</c:v>
                </c:pt>
                <c:pt idx="90">
                  <c:v>57.538676080834271</c:v>
                </c:pt>
                <c:pt idx="91">
                  <c:v>57.286511015757362</c:v>
                </c:pt>
                <c:pt idx="92">
                  <c:v>57.035699736330507</c:v>
                </c:pt>
                <c:pt idx="93">
                  <c:v>56.786156506291846</c:v>
                </c:pt>
                <c:pt idx="94">
                  <c:v>56.537800633459952</c:v>
                </c:pt>
                <c:pt idx="95">
                  <c:v>56.290556354693223</c:v>
                </c:pt>
                <c:pt idx="96">
                  <c:v>56.044352709307439</c:v>
                </c:pt>
                <c:pt idx="97">
                  <c:v>55.799123405308762</c:v>
                </c:pt>
                <c:pt idx="98">
                  <c:v>55.554806682176405</c:v>
                </c:pt>
                <c:pt idx="99">
                  <c:v>55.31134517338397</c:v>
                </c:pt>
                <c:pt idx="100">
                  <c:v>55.068685771371293</c:v>
                </c:pt>
                <c:pt idx="101">
                  <c:v>54.826779497259146</c:v>
                </c:pt>
                <c:pt idx="102">
                  <c:v>54.585581377230866</c:v>
                </c:pt>
                <c:pt idx="103">
                  <c:v>54.345050327175834</c:v>
                </c:pt>
                <c:pt idx="104">
                  <c:v>54.105149046894688</c:v>
                </c:pt>
                <c:pt idx="105">
                  <c:v>53.865843924894328</c:v>
                </c:pt>
                <c:pt idx="106">
                  <c:v>53.627104954545253</c:v>
                </c:pt>
                <c:pt idx="107">
                  <c:v>53.388905662126106</c:v>
                </c:pt>
                <c:pt idx="108">
                  <c:v>53.151223047032353</c:v>
                </c:pt>
                <c:pt idx="109">
                  <c:v>52.914037534168905</c:v>
                </c:pt>
                <c:pt idx="110">
                  <c:v>52.677332938273437</c:v>
                </c:pt>
                <c:pt idx="111">
                  <c:v>52.441096439617553</c:v>
                </c:pt>
                <c:pt idx="112">
                  <c:v>52.205318570201634</c:v>
                </c:pt>
                <c:pt idx="113">
                  <c:v>51.969993209185169</c:v>
                </c:pt>
                <c:pt idx="114">
                  <c:v>51.735117585873581</c:v>
                </c:pt>
                <c:pt idx="115">
                  <c:v>51.500692288107238</c:v>
                </c:pt>
                <c:pt idx="116">
                  <c:v>51.266721273364581</c:v>
                </c:pt>
                <c:pt idx="117">
                  <c:v>51.033211879299479</c:v>
                </c:pt>
                <c:pt idx="118">
                  <c:v>50.800174829782321</c:v>
                </c:pt>
                <c:pt idx="119">
                  <c:v>50.567624231815088</c:v>
                </c:pt>
                <c:pt idx="120">
                  <c:v>50.335577557954139</c:v>
                </c:pt>
                <c:pt idx="121">
                  <c:v>50.104055608123105</c:v>
                </c:pt>
                <c:pt idx="122">
                  <c:v>49.873082443962161</c:v>
                </c:pt>
                <c:pt idx="123">
                  <c:v>49.64268528818161</c:v>
                </c:pt>
                <c:pt idx="124">
                  <c:v>49.412894380820354</c:v>
                </c:pt>
                <c:pt idx="125">
                  <c:v>49.183742783920266</c:v>
                </c:pt>
                <c:pt idx="126">
                  <c:v>48.955266125995607</c:v>
                </c:pt>
                <c:pt idx="127">
                  <c:v>48.727502277891141</c:v>
                </c:pt>
                <c:pt idx="128">
                  <c:v>48.500490952281183</c:v>
                </c:pt>
                <c:pt idx="129">
                  <c:v>48.274273220262756</c:v>
                </c:pt>
                <c:pt idx="130">
                  <c:v>48.048890940330537</c:v>
                </c:pt>
                <c:pt idx="131">
                  <c:v>47.824386097561572</c:v>
                </c:pt>
                <c:pt idx="132">
                  <c:v>47.600800054126893</c:v>
                </c:pt>
                <c:pt idx="133">
                  <c:v>47.378172716276474</c:v>
                </c:pt>
                <c:pt idx="134">
                  <c:v>47.156541627648174</c:v>
                </c:pt>
                <c:pt idx="135">
                  <c:v>46.935941003981384</c:v>
                </c:pt>
                <c:pt idx="136">
                  <c:v>46.716400729843173</c:v>
                </c:pt>
                <c:pt idx="137">
                  <c:v>46.497945343476104</c:v>
                </c:pt>
                <c:pt idx="138">
                  <c:v>46.280593040951175</c:v>
                </c:pt>
                <c:pt idx="139">
                  <c:v>46.064354734994964</c:v>
                </c:pt>
                <c:pt idx="140">
                  <c:v>45.849233206668004</c:v>
                </c:pt>
                <c:pt idx="141">
                  <c:v>45.635222389036059</c:v>
                </c:pt>
                <c:pt idx="142">
                  <c:v>45.422306820707718</c:v>
                </c:pt>
                <c:pt idx="143">
                  <c:v>45.210461303360091</c:v>
                </c:pt>
                <c:pt idx="144">
                  <c:v>44.999650791079958</c:v>
                </c:pt>
                <c:pt idx="145">
                  <c:v>44.789830530681108</c:v>
                </c:pt>
                <c:pt idx="146">
                  <c:v>44.580946461538389</c:v>
                </c:pt>
                <c:pt idx="147">
                  <c:v>44.37293587154992</c:v>
                </c:pt>
                <c:pt idx="148">
                  <c:v>44.165728293431009</c:v>
                </c:pt>
                <c:pt idx="149">
                  <c:v>43.959246613585982</c:v>
                </c:pt>
                <c:pt idx="150">
                  <c:v>43.753408355234711</c:v>
                </c:pt>
                <c:pt idx="151">
                  <c:v>43.548127089124726</c:v>
                </c:pt>
                <c:pt idx="152">
                  <c:v>43.343313919678948</c:v>
                </c:pt>
                <c:pt idx="153">
                  <c:v>43.138878992188175</c:v>
                </c:pt>
                <c:pt idx="154">
                  <c:v>42.934732967726724</c:v>
                </c:pt>
                <c:pt idx="155">
                  <c:v>42.730788416620541</c:v>
                </c:pt>
                <c:pt idx="156">
                  <c:v>42.526961088040558</c:v>
                </c:pt>
                <c:pt idx="157">
                  <c:v>42.323171021949847</c:v>
                </c:pt>
                <c:pt idx="158">
                  <c:v>42.119343479421467</c:v>
                </c:pt>
                <c:pt idx="159">
                  <c:v>41.915409677469228</c:v>
                </c:pt>
                <c:pt idx="160">
                  <c:v>41.711307324269811</c:v>
                </c:pt>
                <c:pt idx="161">
                  <c:v>41.506980959405873</c:v>
                </c:pt>
                <c:pt idx="162">
                  <c:v>41.30238211109485</c:v>
                </c:pt>
                <c:pt idx="163">
                  <c:v>41.097469288036784</c:v>
                </c:pt>
                <c:pt idx="164">
                  <c:v>40.892207827435335</c:v>
                </c:pt>
                <c:pt idx="165">
                  <c:v>40.686569622983292</c:v>
                </c:pt>
                <c:pt idx="166">
                  <c:v>40.480532757330252</c:v>
                </c:pt>
                <c:pt idx="167">
                  <c:v>40.274081063011877</c:v>
                </c:pt>
                <c:pt idx="168">
                  <c:v>40.067203634297449</c:v>
                </c:pt>
                <c:pt idx="169">
                  <c:v>39.859894310190917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1.1214338324560164E-2</c:v>
                </c:pt>
                <c:pt idx="2">
                  <c:v>2.4311287093842886E-2</c:v>
                </c:pt>
                <c:pt idx="3">
                  <c:v>3.1069902628150611E-2</c:v>
                </c:pt>
                <c:pt idx="4">
                  <c:v>4.7384849663253022E-2</c:v>
                </c:pt>
                <c:pt idx="5">
                  <c:v>6.4533061104810358E-2</c:v>
                </c:pt>
                <c:pt idx="6">
                  <c:v>4.7305641598991352E-2</c:v>
                </c:pt>
                <c:pt idx="7">
                  <c:v>6.6976012113545952E-2</c:v>
                </c:pt>
                <c:pt idx="8">
                  <c:v>8.0035785921405964E-2</c:v>
                </c:pt>
                <c:pt idx="9">
                  <c:v>8.740605551919535E-2</c:v>
                </c:pt>
                <c:pt idx="10">
                  <c:v>0.10222660579899864</c:v>
                </c:pt>
                <c:pt idx="11">
                  <c:v>0.10183550917074743</c:v>
                </c:pt>
                <c:pt idx="12">
                  <c:v>9.8760895923741293E-2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1.003855461839453E-2</c:v>
                </c:pt>
                <c:pt idx="1">
                  <c:v>2.3199873881957003E-2</c:v>
                </c:pt>
                <c:pt idx="2">
                  <c:v>2.5930383275385598E-2</c:v>
                </c:pt>
                <c:pt idx="3">
                  <c:v>4.2879057107994487E-2</c:v>
                </c:pt>
                <c:pt idx="4">
                  <c:v>4.5660494743193759E-2</c:v>
                </c:pt>
                <c:pt idx="5">
                  <c:v>6.1751798173806299E-2</c:v>
                </c:pt>
                <c:pt idx="6">
                  <c:v>3.4169993427666585E-2</c:v>
                </c:pt>
                <c:pt idx="7">
                  <c:v>7.6607323022197513E-2</c:v>
                </c:pt>
                <c:pt idx="8">
                  <c:v>6.4794342026856466E-2</c:v>
                </c:pt>
                <c:pt idx="9">
                  <c:v>7.6478953512880699E-2</c:v>
                </c:pt>
                <c:pt idx="10">
                  <c:v>9.3619742102236017E-2</c:v>
                </c:pt>
                <c:pt idx="11">
                  <c:v>9.199472639192427E-2</c:v>
                </c:pt>
                <c:pt idx="12">
                  <c:v>9.5542033585541919E-2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66.167000000000002</c:v>
                </c:pt>
                <c:pt idx="1">
                  <c:v>66.650000000000006</c:v>
                </c:pt>
                <c:pt idx="2">
                  <c:v>63.866999999999997</c:v>
                </c:pt>
                <c:pt idx="3">
                  <c:v>66.150000000000006</c:v>
                </c:pt>
                <c:pt idx="4">
                  <c:v>66.400000000000006</c:v>
                </c:pt>
                <c:pt idx="5">
                  <c:v>65.983000000000004</c:v>
                </c:pt>
                <c:pt idx="6">
                  <c:v>65.983000000000004</c:v>
                </c:pt>
                <c:pt idx="7">
                  <c:v>62.1</c:v>
                </c:pt>
                <c:pt idx="8">
                  <c:v>64.25</c:v>
                </c:pt>
                <c:pt idx="9">
                  <c:v>65.233000000000004</c:v>
                </c:pt>
                <c:pt idx="10">
                  <c:v>66.316999999999993</c:v>
                </c:pt>
                <c:pt idx="11">
                  <c:v>65.45</c:v>
                </c:pt>
                <c:pt idx="12">
                  <c:v>65.867000000000004</c:v>
                </c:pt>
                <c:pt idx="13">
                  <c:v>63.7</c:v>
                </c:pt>
                <c:pt idx="14">
                  <c:v>66.132999999999996</c:v>
                </c:pt>
                <c:pt idx="15">
                  <c:v>66.3</c:v>
                </c:pt>
                <c:pt idx="16">
                  <c:v>67.400000000000006</c:v>
                </c:pt>
                <c:pt idx="17">
                  <c:v>65.417000000000002</c:v>
                </c:pt>
                <c:pt idx="18">
                  <c:v>67.933000000000007</c:v>
                </c:pt>
                <c:pt idx="19">
                  <c:v>64.033000000000001</c:v>
                </c:pt>
                <c:pt idx="20">
                  <c:v>66.566999999999993</c:v>
                </c:pt>
                <c:pt idx="21">
                  <c:v>65.349999999999994</c:v>
                </c:pt>
                <c:pt idx="22">
                  <c:v>64.3</c:v>
                </c:pt>
                <c:pt idx="23">
                  <c:v>65.75</c:v>
                </c:pt>
                <c:pt idx="24">
                  <c:v>65.533000000000001</c:v>
                </c:pt>
                <c:pt idx="25">
                  <c:v>67.933000000000007</c:v>
                </c:pt>
                <c:pt idx="26">
                  <c:v>66.8</c:v>
                </c:pt>
                <c:pt idx="27">
                  <c:v>66.216999999999999</c:v>
                </c:pt>
                <c:pt idx="28">
                  <c:v>65.917000000000002</c:v>
                </c:pt>
                <c:pt idx="29">
                  <c:v>67.316999999999993</c:v>
                </c:pt>
                <c:pt idx="30">
                  <c:v>68.082999999999998</c:v>
                </c:pt>
                <c:pt idx="31">
                  <c:v>70.316999999999993</c:v>
                </c:pt>
                <c:pt idx="32">
                  <c:v>70.25</c:v>
                </c:pt>
                <c:pt idx="33">
                  <c:v>70.367000000000004</c:v>
                </c:pt>
                <c:pt idx="34">
                  <c:v>72.016999999999996</c:v>
                </c:pt>
                <c:pt idx="35">
                  <c:v>73.516999999999996</c:v>
                </c:pt>
                <c:pt idx="36">
                  <c:v>73.55</c:v>
                </c:pt>
                <c:pt idx="37">
                  <c:v>75.066999999999993</c:v>
                </c:pt>
                <c:pt idx="38">
                  <c:v>79.3</c:v>
                </c:pt>
                <c:pt idx="39">
                  <c:v>82.066999999999993</c:v>
                </c:pt>
                <c:pt idx="40">
                  <c:v>88.632999999999996</c:v>
                </c:pt>
                <c:pt idx="41">
                  <c:v>97.733000000000004</c:v>
                </c:pt>
                <c:pt idx="42">
                  <c:v>110.31699999999999</c:v>
                </c:pt>
                <c:pt idx="43">
                  <c:v>124.767</c:v>
                </c:pt>
                <c:pt idx="44">
                  <c:v>141.88300000000001</c:v>
                </c:pt>
                <c:pt idx="45">
                  <c:v>159.9</c:v>
                </c:pt>
                <c:pt idx="46">
                  <c:v>174.3</c:v>
                </c:pt>
                <c:pt idx="47">
                  <c:v>186.65</c:v>
                </c:pt>
                <c:pt idx="48">
                  <c:v>198.9</c:v>
                </c:pt>
                <c:pt idx="49">
                  <c:v>204.85</c:v>
                </c:pt>
                <c:pt idx="50">
                  <c:v>206.63300000000001</c:v>
                </c:pt>
                <c:pt idx="51">
                  <c:v>202.8</c:v>
                </c:pt>
                <c:pt idx="52">
                  <c:v>195.083</c:v>
                </c:pt>
                <c:pt idx="53">
                  <c:v>177.56700000000001</c:v>
                </c:pt>
                <c:pt idx="54">
                  <c:v>152.63300000000001</c:v>
                </c:pt>
                <c:pt idx="55">
                  <c:v>122.883</c:v>
                </c:pt>
                <c:pt idx="56">
                  <c:v>90.617000000000004</c:v>
                </c:pt>
                <c:pt idx="57">
                  <c:v>70.183000000000007</c:v>
                </c:pt>
                <c:pt idx="58">
                  <c:v>63.85</c:v>
                </c:pt>
                <c:pt idx="59">
                  <c:v>62.517000000000003</c:v>
                </c:pt>
                <c:pt idx="60">
                  <c:v>61.05</c:v>
                </c:pt>
                <c:pt idx="61">
                  <c:v>62.15</c:v>
                </c:pt>
                <c:pt idx="62">
                  <c:v>62.332999999999998</c:v>
                </c:pt>
                <c:pt idx="63">
                  <c:v>65.033000000000001</c:v>
                </c:pt>
                <c:pt idx="64">
                  <c:v>67.832999999999998</c:v>
                </c:pt>
                <c:pt idx="65">
                  <c:v>70.650000000000006</c:v>
                </c:pt>
                <c:pt idx="66">
                  <c:v>75.667000000000002</c:v>
                </c:pt>
                <c:pt idx="67">
                  <c:v>80.516999999999996</c:v>
                </c:pt>
                <c:pt idx="68">
                  <c:v>90.016999999999996</c:v>
                </c:pt>
                <c:pt idx="69">
                  <c:v>99.832999999999998</c:v>
                </c:pt>
                <c:pt idx="70">
                  <c:v>109.68300000000001</c:v>
                </c:pt>
                <c:pt idx="71">
                  <c:v>123.117</c:v>
                </c:pt>
                <c:pt idx="72">
                  <c:v>129.983</c:v>
                </c:pt>
                <c:pt idx="73">
                  <c:v>139.21700000000001</c:v>
                </c:pt>
                <c:pt idx="74">
                  <c:v>145.25</c:v>
                </c:pt>
                <c:pt idx="75">
                  <c:v>145.38300000000001</c:v>
                </c:pt>
                <c:pt idx="76">
                  <c:v>145.767</c:v>
                </c:pt>
                <c:pt idx="77">
                  <c:v>137.15</c:v>
                </c:pt>
                <c:pt idx="78">
                  <c:v>123.68300000000001</c:v>
                </c:pt>
                <c:pt idx="79">
                  <c:v>104.517</c:v>
                </c:pt>
                <c:pt idx="80">
                  <c:v>82.65</c:v>
                </c:pt>
                <c:pt idx="81">
                  <c:v>63.55</c:v>
                </c:pt>
                <c:pt idx="82">
                  <c:v>58.482999999999997</c:v>
                </c:pt>
                <c:pt idx="83">
                  <c:v>53.767000000000003</c:v>
                </c:pt>
                <c:pt idx="84">
                  <c:v>56.482999999999997</c:v>
                </c:pt>
                <c:pt idx="85">
                  <c:v>55.082999999999998</c:v>
                </c:pt>
                <c:pt idx="86">
                  <c:v>55.95</c:v>
                </c:pt>
                <c:pt idx="87">
                  <c:v>53.667000000000002</c:v>
                </c:pt>
                <c:pt idx="88">
                  <c:v>54.85</c:v>
                </c:pt>
                <c:pt idx="89">
                  <c:v>55.15</c:v>
                </c:pt>
                <c:pt idx="90">
                  <c:v>53.267000000000003</c:v>
                </c:pt>
                <c:pt idx="91">
                  <c:v>56.033000000000001</c:v>
                </c:pt>
                <c:pt idx="92">
                  <c:v>55.533000000000001</c:v>
                </c:pt>
                <c:pt idx="93">
                  <c:v>55.95</c:v>
                </c:pt>
                <c:pt idx="94">
                  <c:v>56.466999999999999</c:v>
                </c:pt>
                <c:pt idx="95">
                  <c:v>55.45</c:v>
                </c:pt>
                <c:pt idx="96">
                  <c:v>52.517000000000003</c:v>
                </c:pt>
                <c:pt idx="97">
                  <c:v>56.017000000000003</c:v>
                </c:pt>
                <c:pt idx="98">
                  <c:v>57.517000000000003</c:v>
                </c:pt>
                <c:pt idx="99">
                  <c:v>55.167000000000002</c:v>
                </c:pt>
                <c:pt idx="100">
                  <c:v>55.517000000000003</c:v>
                </c:pt>
                <c:pt idx="101">
                  <c:v>56.216999999999999</c:v>
                </c:pt>
                <c:pt idx="102">
                  <c:v>54.15</c:v>
                </c:pt>
                <c:pt idx="103">
                  <c:v>56.2</c:v>
                </c:pt>
                <c:pt idx="104">
                  <c:v>57.317</c:v>
                </c:pt>
                <c:pt idx="105">
                  <c:v>57.15</c:v>
                </c:pt>
                <c:pt idx="106">
                  <c:v>56.75</c:v>
                </c:pt>
                <c:pt idx="107">
                  <c:v>60.4</c:v>
                </c:pt>
                <c:pt idx="108">
                  <c:v>62.15</c:v>
                </c:pt>
                <c:pt idx="109">
                  <c:v>68.2</c:v>
                </c:pt>
                <c:pt idx="110">
                  <c:v>72.867000000000004</c:v>
                </c:pt>
                <c:pt idx="111">
                  <c:v>78.816999999999993</c:v>
                </c:pt>
                <c:pt idx="112">
                  <c:v>86.45</c:v>
                </c:pt>
                <c:pt idx="113">
                  <c:v>90.867000000000004</c:v>
                </c:pt>
                <c:pt idx="114">
                  <c:v>93.85</c:v>
                </c:pt>
                <c:pt idx="115">
                  <c:v>95.4</c:v>
                </c:pt>
                <c:pt idx="116">
                  <c:v>92.132999999999996</c:v>
                </c:pt>
                <c:pt idx="117">
                  <c:v>86.2</c:v>
                </c:pt>
                <c:pt idx="118">
                  <c:v>80.917000000000002</c:v>
                </c:pt>
                <c:pt idx="119">
                  <c:v>71.233000000000004</c:v>
                </c:pt>
                <c:pt idx="120">
                  <c:v>63.716999999999999</c:v>
                </c:pt>
                <c:pt idx="121">
                  <c:v>57.283000000000001</c:v>
                </c:pt>
                <c:pt idx="122">
                  <c:v>53.5</c:v>
                </c:pt>
                <c:pt idx="123">
                  <c:v>50.667000000000002</c:v>
                </c:pt>
                <c:pt idx="124">
                  <c:v>50.133000000000003</c:v>
                </c:pt>
                <c:pt idx="125">
                  <c:v>50.783000000000001</c:v>
                </c:pt>
                <c:pt idx="126">
                  <c:v>50.216999999999999</c:v>
                </c:pt>
                <c:pt idx="127">
                  <c:v>51.332999999999998</c:v>
                </c:pt>
                <c:pt idx="128">
                  <c:v>49.15</c:v>
                </c:pt>
                <c:pt idx="129">
                  <c:v>51.15</c:v>
                </c:pt>
                <c:pt idx="130">
                  <c:v>49.7</c:v>
                </c:pt>
                <c:pt idx="131">
                  <c:v>50.317</c:v>
                </c:pt>
                <c:pt idx="132">
                  <c:v>51.232999999999997</c:v>
                </c:pt>
                <c:pt idx="133">
                  <c:v>49.716999999999999</c:v>
                </c:pt>
                <c:pt idx="134">
                  <c:v>46.8</c:v>
                </c:pt>
                <c:pt idx="135">
                  <c:v>48.232999999999997</c:v>
                </c:pt>
                <c:pt idx="136">
                  <c:v>49.232999999999997</c:v>
                </c:pt>
                <c:pt idx="137">
                  <c:v>49.716999999999999</c:v>
                </c:pt>
                <c:pt idx="138">
                  <c:v>51.582999999999998</c:v>
                </c:pt>
                <c:pt idx="139">
                  <c:v>51.966999999999999</c:v>
                </c:pt>
                <c:pt idx="140">
                  <c:v>54.1</c:v>
                </c:pt>
                <c:pt idx="141">
                  <c:v>55.417000000000002</c:v>
                </c:pt>
                <c:pt idx="142">
                  <c:v>59.917000000000002</c:v>
                </c:pt>
                <c:pt idx="143">
                  <c:v>62.85</c:v>
                </c:pt>
                <c:pt idx="144">
                  <c:v>66.117000000000004</c:v>
                </c:pt>
                <c:pt idx="145">
                  <c:v>66.716999999999999</c:v>
                </c:pt>
                <c:pt idx="146">
                  <c:v>68.400000000000006</c:v>
                </c:pt>
                <c:pt idx="147">
                  <c:v>68.882999999999996</c:v>
                </c:pt>
                <c:pt idx="148">
                  <c:v>65.316999999999993</c:v>
                </c:pt>
                <c:pt idx="149">
                  <c:v>64.7</c:v>
                </c:pt>
                <c:pt idx="150">
                  <c:v>57.917000000000002</c:v>
                </c:pt>
                <c:pt idx="151">
                  <c:v>54.116999999999997</c:v>
                </c:pt>
                <c:pt idx="152">
                  <c:v>51.6</c:v>
                </c:pt>
                <c:pt idx="153">
                  <c:v>48.1</c:v>
                </c:pt>
                <c:pt idx="154">
                  <c:v>47.383000000000003</c:v>
                </c:pt>
                <c:pt idx="155">
                  <c:v>45.082999999999998</c:v>
                </c:pt>
                <c:pt idx="156">
                  <c:v>45.183</c:v>
                </c:pt>
                <c:pt idx="157">
                  <c:v>44.732999999999997</c:v>
                </c:pt>
                <c:pt idx="158">
                  <c:v>40.917000000000002</c:v>
                </c:pt>
                <c:pt idx="159">
                  <c:v>42.017000000000003</c:v>
                </c:pt>
                <c:pt idx="160">
                  <c:v>43.15</c:v>
                </c:pt>
                <c:pt idx="161">
                  <c:v>43.95</c:v>
                </c:pt>
                <c:pt idx="162">
                  <c:v>45.067</c:v>
                </c:pt>
                <c:pt idx="163">
                  <c:v>43.8</c:v>
                </c:pt>
                <c:pt idx="164">
                  <c:v>42.667000000000002</c:v>
                </c:pt>
                <c:pt idx="165">
                  <c:v>44.216999999999999</c:v>
                </c:pt>
                <c:pt idx="166">
                  <c:v>43.883000000000003</c:v>
                </c:pt>
                <c:pt idx="167">
                  <c:v>45.966999999999999</c:v>
                </c:pt>
                <c:pt idx="168">
                  <c:v>44.9</c:v>
                </c:pt>
                <c:pt idx="169">
                  <c:v>43.067</c:v>
                </c:pt>
                <c:pt idx="170">
                  <c:v>42.567</c:v>
                </c:pt>
                <c:pt idx="171">
                  <c:v>43</c:v>
                </c:pt>
                <c:pt idx="172">
                  <c:v>42.783000000000001</c:v>
                </c:pt>
                <c:pt idx="173">
                  <c:v>42.067</c:v>
                </c:pt>
                <c:pt idx="174">
                  <c:v>42.267000000000003</c:v>
                </c:pt>
                <c:pt idx="175">
                  <c:v>41.883000000000003</c:v>
                </c:pt>
                <c:pt idx="176">
                  <c:v>41.133000000000003</c:v>
                </c:pt>
                <c:pt idx="177">
                  <c:v>42.65</c:v>
                </c:pt>
                <c:pt idx="178">
                  <c:v>45.232999999999997</c:v>
                </c:pt>
                <c:pt idx="179">
                  <c:v>42.933</c:v>
                </c:pt>
                <c:pt idx="180">
                  <c:v>42.2</c:v>
                </c:pt>
                <c:pt idx="181">
                  <c:v>43.267000000000003</c:v>
                </c:pt>
                <c:pt idx="182">
                  <c:v>45.232999999999997</c:v>
                </c:pt>
                <c:pt idx="183">
                  <c:v>41.832999999999998</c:v>
                </c:pt>
                <c:pt idx="184">
                  <c:v>41.2</c:v>
                </c:pt>
                <c:pt idx="185">
                  <c:v>40.917000000000002</c:v>
                </c:pt>
                <c:pt idx="186">
                  <c:v>41.533000000000001</c:v>
                </c:pt>
                <c:pt idx="187">
                  <c:v>43.25</c:v>
                </c:pt>
                <c:pt idx="188">
                  <c:v>42.332999999999998</c:v>
                </c:pt>
                <c:pt idx="189">
                  <c:v>39.933</c:v>
                </c:pt>
                <c:pt idx="190">
                  <c:v>40.133000000000003</c:v>
                </c:pt>
                <c:pt idx="191">
                  <c:v>39.950000000000003</c:v>
                </c:pt>
                <c:pt idx="192">
                  <c:v>40.582999999999998</c:v>
                </c:pt>
                <c:pt idx="193">
                  <c:v>42.8</c:v>
                </c:pt>
                <c:pt idx="194">
                  <c:v>40</c:v>
                </c:pt>
                <c:pt idx="195">
                  <c:v>41.517000000000003</c:v>
                </c:pt>
                <c:pt idx="196">
                  <c:v>40.966999999999999</c:v>
                </c:pt>
                <c:pt idx="197">
                  <c:v>41.732999999999997</c:v>
                </c:pt>
                <c:pt idx="198">
                  <c:v>40.950000000000003</c:v>
                </c:pt>
                <c:pt idx="199">
                  <c:v>40.667000000000002</c:v>
                </c:pt>
                <c:pt idx="200">
                  <c:v>38.616999999999997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64.258269648118286</c:v>
                </c:pt>
                <c:pt idx="1">
                  <c:v>64.403703353240687</c:v>
                </c:pt>
                <c:pt idx="2">
                  <c:v>64.548387963301749</c:v>
                </c:pt>
                <c:pt idx="3">
                  <c:v>64.692160504565607</c:v>
                </c:pt>
                <c:pt idx="4">
                  <c:v>64.834836443773355</c:v>
                </c:pt>
                <c:pt idx="5">
                  <c:v>64.976207726939066</c:v>
                </c:pt>
                <c:pt idx="6">
                  <c:v>65.116040780004795</c:v>
                </c:pt>
                <c:pt idx="7">
                  <c:v>65.254074506336877</c:v>
                </c:pt>
                <c:pt idx="8">
                  <c:v>65.390018326798696</c:v>
                </c:pt>
                <c:pt idx="9">
                  <c:v>65.523550322015737</c:v>
                </c:pt>
                <c:pt idx="10">
                  <c:v>65.654315555578194</c:v>
                </c:pt>
                <c:pt idx="11">
                  <c:v>65.781924685539977</c:v>
                </c:pt>
                <c:pt idx="12">
                  <c:v>65.905953017937648</c:v>
                </c:pt>
                <c:pt idx="13">
                  <c:v>66.025940235767592</c:v>
                </c:pt>
                <c:pt idx="14">
                  <c:v>66.14139117832238</c:v>
                </c:pt>
                <c:pt idx="15">
                  <c:v>66.251778298750892</c:v>
                </c:pt>
                <c:pt idx="16">
                  <c:v>66.356546875844671</c:v>
                </c:pt>
                <c:pt idx="17">
                  <c:v>66.455124834026464</c:v>
                </c:pt>
                <c:pt idx="18">
                  <c:v>66.546940339706097</c:v>
                </c:pt>
                <c:pt idx="19">
                  <c:v>66.63145249167026</c:v>
                </c:pt>
                <c:pt idx="20">
                  <c:v>66.708203813115887</c:v>
                </c:pt>
                <c:pt idx="21">
                  <c:v>66.776908385807175</c:v>
                </c:pt>
                <c:pt idx="22">
                  <c:v>66.837596889584006</c:v>
                </c:pt>
                <c:pt idx="23">
                  <c:v>66.890849987955832</c:v>
                </c:pt>
                <c:pt idx="24">
                  <c:v>66.93816458352218</c:v>
                </c:pt>
                <c:pt idx="25">
                  <c:v>66.982512930953561</c:v>
                </c:pt>
                <c:pt idx="26">
                  <c:v>67.029170753864079</c:v>
                </c:pt>
                <c:pt idx="27">
                  <c:v>67.08690396063588</c:v>
                </c:pt>
                <c:pt idx="28">
                  <c:v>67.169608679519229</c:v>
                </c:pt>
                <c:pt idx="29">
                  <c:v>67.298488117186167</c:v>
                </c:pt>
                <c:pt idx="30">
                  <c:v>67.504812182743279</c:v>
                </c:pt>
                <c:pt idx="31">
                  <c:v>67.833231299289992</c:v>
                </c:pt>
                <c:pt idx="32">
                  <c:v>68.34549573879552</c:v>
                </c:pt>
                <c:pt idx="33">
                  <c:v>69.124263420224949</c:v>
                </c:pt>
                <c:pt idx="34">
                  <c:v>70.276470228282932</c:v>
                </c:pt>
                <c:pt idx="35">
                  <c:v>71.935510472503154</c:v>
                </c:pt>
                <c:pt idx="36">
                  <c:v>74.261271953885895</c:v>
                </c:pt>
                <c:pt idx="37">
                  <c:v>77.436948089253022</c:v>
                </c:pt>
                <c:pt idx="38">
                  <c:v>81.661577095577172</c:v>
                </c:pt>
                <c:pt idx="39">
                  <c:v>87.137501364776355</c:v>
                </c:pt>
                <c:pt idx="40">
                  <c:v>94.052442696625391</c:v>
                </c:pt>
                <c:pt idx="41">
                  <c:v>102.55664349984094</c:v>
                </c:pt>
                <c:pt idx="42">
                  <c:v>112.73641077059115</c:v>
                </c:pt>
                <c:pt idx="43">
                  <c:v>124.58600631938215</c:v>
                </c:pt>
                <c:pt idx="44">
                  <c:v>137.97896926466902</c:v>
                </c:pt>
                <c:pt idx="45">
                  <c:v>152.63499700908432</c:v>
                </c:pt>
                <c:pt idx="46">
                  <c:v>168.06632441464851</c:v>
                </c:pt>
                <c:pt idx="47">
                  <c:v>183.47222535279764</c:v>
                </c:pt>
                <c:pt idx="48">
                  <c:v>197.55942035948959</c:v>
                </c:pt>
                <c:pt idx="49">
                  <c:v>208.35220783823732</c:v>
                </c:pt>
                <c:pt idx="50">
                  <c:v>213.22913724460284</c:v>
                </c:pt>
                <c:pt idx="51">
                  <c:v>209.52675877878232</c:v>
                </c:pt>
                <c:pt idx="52">
                  <c:v>195.79053020816866</c:v>
                </c:pt>
                <c:pt idx="53">
                  <c:v>173.08356897859059</c:v>
                </c:pt>
                <c:pt idx="54">
                  <c:v>145.27612787693661</c:v>
                </c:pt>
                <c:pt idx="55">
                  <c:v>117.71597428114389</c:v>
                </c:pt>
                <c:pt idx="56">
                  <c:v>94.972560055816885</c:v>
                </c:pt>
                <c:pt idx="57">
                  <c:v>79.181018334774421</c:v>
                </c:pt>
                <c:pt idx="58">
                  <c:v>69.953355720184973</c:v>
                </c:pt>
                <c:pt idx="59">
                  <c:v>65.507242389846894</c:v>
                </c:pt>
                <c:pt idx="60">
                  <c:v>63.947457284374984</c:v>
                </c:pt>
                <c:pt idx="61">
                  <c:v>63.964373870640252</c:v>
                </c:pt>
                <c:pt idx="62">
                  <c:v>64.914375974281569</c:v>
                </c:pt>
                <c:pt idx="63">
                  <c:v>66.610189930696421</c:v>
                </c:pt>
                <c:pt idx="64">
                  <c:v>69.097552420786997</c:v>
                </c:pt>
                <c:pt idx="65">
                  <c:v>72.513693324160997</c:v>
                </c:pt>
                <c:pt idx="66">
                  <c:v>77.013457189921738</c:v>
                </c:pt>
                <c:pt idx="67">
                  <c:v>82.727049756021543</c:v>
                </c:pt>
                <c:pt idx="68">
                  <c:v>89.727316051663763</c:v>
                </c:pt>
                <c:pt idx="69">
                  <c:v>97.999283674694055</c:v>
                </c:pt>
                <c:pt idx="70">
                  <c:v>107.41097468635628</c:v>
                </c:pt>
                <c:pt idx="71">
                  <c:v>117.67994492726415</c:v>
                </c:pt>
                <c:pt idx="72">
                  <c:v>128.31025249188008</c:v>
                </c:pt>
                <c:pt idx="73">
                  <c:v>138.44878285356555</c:v>
                </c:pt>
                <c:pt idx="74">
                  <c:v>146.64526595397393</c:v>
                </c:pt>
                <c:pt idx="75">
                  <c:v>150.70924259070483</c:v>
                </c:pt>
                <c:pt idx="76">
                  <c:v>148.1547994689808</c:v>
                </c:pt>
                <c:pt idx="77">
                  <c:v>137.56582291289374</c:v>
                </c:pt>
                <c:pt idx="78">
                  <c:v>120.18155650957193</c:v>
                </c:pt>
                <c:pt idx="79">
                  <c:v>100.0632118571223</c:v>
                </c:pt>
                <c:pt idx="80">
                  <c:v>82.097727578829691</c:v>
                </c:pt>
                <c:pt idx="81">
                  <c:v>69.360510884645464</c:v>
                </c:pt>
                <c:pt idx="82">
                  <c:v>62.090923197342093</c:v>
                </c:pt>
                <c:pt idx="83">
                  <c:v>58.700384098219999</c:v>
                </c:pt>
                <c:pt idx="84">
                  <c:v>57.358885640002541</c:v>
                </c:pt>
                <c:pt idx="85">
                  <c:v>56.852448136636916</c:v>
                </c:pt>
                <c:pt idx="86">
                  <c:v>56.613491285451495</c:v>
                </c:pt>
                <c:pt idx="87">
                  <c:v>56.44299458471302</c:v>
                </c:pt>
                <c:pt idx="88">
                  <c:v>56.287110195044285</c:v>
                </c:pt>
                <c:pt idx="89">
                  <c:v>56.134392759901417</c:v>
                </c:pt>
                <c:pt idx="90">
                  <c:v>55.982881535717603</c:v>
                </c:pt>
                <c:pt idx="91">
                  <c:v>55.832280658267564</c:v>
                </c:pt>
                <c:pt idx="92">
                  <c:v>55.682553869167172</c:v>
                </c:pt>
                <c:pt idx="93">
                  <c:v>55.533764647083707</c:v>
                </c:pt>
                <c:pt idx="94">
                  <c:v>55.386144361258943</c:v>
                </c:pt>
                <c:pt idx="95">
                  <c:v>55.240278117093901</c:v>
                </c:pt>
                <c:pt idx="96">
                  <c:v>55.097473866973949</c:v>
                </c:pt>
                <c:pt idx="97">
                  <c:v>54.960448659203536</c:v>
                </c:pt>
                <c:pt idx="98">
                  <c:v>54.834530160290925</c:v>
                </c:pt>
                <c:pt idx="99">
                  <c:v>54.729628775196097</c:v>
                </c:pt>
                <c:pt idx="100">
                  <c:v>54.66325047964235</c:v>
                </c:pt>
                <c:pt idx="101">
                  <c:v>54.66473305391353</c:v>
                </c:pt>
                <c:pt idx="102">
                  <c:v>54.780623188913729</c:v>
                </c:pt>
                <c:pt idx="103">
                  <c:v>55.080604197162515</c:v>
                </c:pt>
                <c:pt idx="104">
                  <c:v>55.662628041393262</c:v>
                </c:pt>
                <c:pt idx="105">
                  <c:v>56.655010931603812</c:v>
                </c:pt>
                <c:pt idx="106">
                  <c:v>58.212467554462549</c:v>
                </c:pt>
                <c:pt idx="107">
                  <c:v>60.502685222155066</c:v>
                </c:pt>
                <c:pt idx="108">
                  <c:v>63.680163325482489</c:v>
                </c:pt>
                <c:pt idx="109">
                  <c:v>67.844266421735398</c:v>
                </c:pt>
                <c:pt idx="110">
                  <c:v>72.97840503823403</c:v>
                </c:pt>
                <c:pt idx="111">
                  <c:v>78.869210931411416</c:v>
                </c:pt>
                <c:pt idx="112">
                  <c:v>85.01668680558825</c:v>
                </c:pt>
                <c:pt idx="113">
                  <c:v>90.578517436103397</c:v>
                </c:pt>
                <c:pt idx="114">
                  <c:v>94.434316221756134</c:v>
                </c:pt>
                <c:pt idx="115">
                  <c:v>95.45603810580829</c:v>
                </c:pt>
                <c:pt idx="116">
                  <c:v>92.963133155873393</c:v>
                </c:pt>
                <c:pt idx="117">
                  <c:v>87.149164671126968</c:v>
                </c:pt>
                <c:pt idx="118">
                  <c:v>79.164587811895515</c:v>
                </c:pt>
                <c:pt idx="119">
                  <c:v>70.706199288991115</c:v>
                </c:pt>
                <c:pt idx="120">
                  <c:v>63.322955910075862</c:v>
                </c:pt>
                <c:pt idx="121">
                  <c:v>57.87122960974235</c:v>
                </c:pt>
                <c:pt idx="122">
                  <c:v>54.412653174712247</c:v>
                </c:pt>
                <c:pt idx="123">
                  <c:v>52.495316034443903</c:v>
                </c:pt>
                <c:pt idx="124">
                  <c:v>51.535620058191917</c:v>
                </c:pt>
                <c:pt idx="125">
                  <c:v>51.067952683290471</c:v>
                </c:pt>
                <c:pt idx="126">
                  <c:v>50.812300461357232</c:v>
                </c:pt>
                <c:pt idx="127">
                  <c:v>50.633774215251442</c:v>
                </c:pt>
                <c:pt idx="128">
                  <c:v>50.478932927049236</c:v>
                </c:pt>
                <c:pt idx="129">
                  <c:v>50.330281516990638</c:v>
                </c:pt>
                <c:pt idx="130">
                  <c:v>50.183588418659468</c:v>
                </c:pt>
                <c:pt idx="131">
                  <c:v>50.039627409440413</c:v>
                </c:pt>
                <c:pt idx="132">
                  <c:v>49.902915259249959</c:v>
                </c:pt>
                <c:pt idx="133">
                  <c:v>49.784014010223117</c:v>
                </c:pt>
                <c:pt idx="134">
                  <c:v>49.704542775423562</c:v>
                </c:pt>
                <c:pt idx="135">
                  <c:v>49.704661357901337</c:v>
                </c:pt>
                <c:pt idx="136">
                  <c:v>49.85172271160544</c:v>
                </c:pt>
                <c:pt idx="137">
                  <c:v>50.246320531687964</c:v>
                </c:pt>
                <c:pt idx="138">
                  <c:v>51.018930883148165</c:v>
                </c:pt>
                <c:pt idx="139">
                  <c:v>52.308862814413366</c:v>
                </c:pt>
                <c:pt idx="140">
                  <c:v>54.220370107107051</c:v>
                </c:pt>
                <c:pt idx="141">
                  <c:v>56.760666637404398</c:v>
                </c:pt>
                <c:pt idx="142">
                  <c:v>59.779361832818836</c:v>
                </c:pt>
                <c:pt idx="143">
                  <c:v>62.940832035988677</c:v>
                </c:pt>
                <c:pt idx="144">
                  <c:v>65.759438106941388</c:v>
                </c:pt>
                <c:pt idx="145">
                  <c:v>67.705920411473329</c:v>
                </c:pt>
                <c:pt idx="146">
                  <c:v>68.357870258551728</c:v>
                </c:pt>
                <c:pt idx="147">
                  <c:v>67.53704098172355</c:v>
                </c:pt>
                <c:pt idx="148">
                  <c:v>65.372682319559686</c:v>
                </c:pt>
                <c:pt idx="149">
                  <c:v>62.26021143748104</c:v>
                </c:pt>
                <c:pt idx="150">
                  <c:v>58.733298794648505</c:v>
                </c:pt>
                <c:pt idx="151">
                  <c:v>55.306282466546527</c:v>
                </c:pt>
                <c:pt idx="152">
                  <c:v>52.35067469693319</c:v>
                </c:pt>
                <c:pt idx="153">
                  <c:v>50.043919075444776</c:v>
                </c:pt>
                <c:pt idx="154">
                  <c:v>48.389772150614142</c:v>
                </c:pt>
                <c:pt idx="155">
                  <c:v>47.281024728026203</c:v>
                </c:pt>
                <c:pt idx="156">
                  <c:v>46.568513828589708</c:v>
                </c:pt>
                <c:pt idx="157">
                  <c:v>46.111681272200705</c:v>
                </c:pt>
                <c:pt idx="158">
                  <c:v>45.803161612515154</c:v>
                </c:pt>
                <c:pt idx="159">
                  <c:v>45.572588006177078</c:v>
                </c:pt>
                <c:pt idx="160">
                  <c:v>45.379357138460769</c:v>
                </c:pt>
                <c:pt idx="161">
                  <c:v>45.202552780348533</c:v>
                </c:pt>
                <c:pt idx="162">
                  <c:v>45.032478035101626</c:v>
                </c:pt>
                <c:pt idx="163">
                  <c:v>44.86506999893556</c:v>
                </c:pt>
                <c:pt idx="164">
                  <c:v>44.698790077796012</c:v>
                </c:pt>
                <c:pt idx="165">
                  <c:v>44.533115726440919</c:v>
                </c:pt>
                <c:pt idx="166">
                  <c:v>44.367892345003177</c:v>
                </c:pt>
                <c:pt idx="167">
                  <c:v>44.203084107336856</c:v>
                </c:pt>
                <c:pt idx="168">
                  <c:v>44.038687810971837</c:v>
                </c:pt>
                <c:pt idx="169">
                  <c:v>43.874706135630149</c:v>
                </c:pt>
                <c:pt idx="170">
                  <c:v>43.711140358782252</c:v>
                </c:pt>
                <c:pt idx="171">
                  <c:v>43.547988823947499</c:v>
                </c:pt>
                <c:pt idx="172">
                  <c:v>43.385246941222881</c:v>
                </c:pt>
                <c:pt idx="173">
                  <c:v>43.222907543651175</c:v>
                </c:pt>
                <c:pt idx="174">
                  <c:v>43.060961299424953</c:v>
                </c:pt>
                <c:pt idx="175">
                  <c:v>42.899397108377734</c:v>
                </c:pt>
                <c:pt idx="176">
                  <c:v>42.738202466096197</c:v>
                </c:pt>
                <c:pt idx="177">
                  <c:v>42.577363791808153</c:v>
                </c:pt>
                <c:pt idx="178">
                  <c:v>42.416866719617424</c:v>
                </c:pt>
                <c:pt idx="179">
                  <c:v>42.256696353994116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64.258269648082702</c:v>
                </c:pt>
                <c:pt idx="1">
                  <c:v>64.403703353135626</c:v>
                </c:pt>
                <c:pt idx="2">
                  <c:v>64.548387962997822</c:v>
                </c:pt>
                <c:pt idx="3">
                  <c:v>64.69216050370413</c:v>
                </c:pt>
                <c:pt idx="4">
                  <c:v>64.834836441380872</c:v>
                </c:pt>
                <c:pt idx="5">
                  <c:v>64.97620772042869</c:v>
                </c:pt>
                <c:pt idx="6">
                  <c:v>65.116040762646421</c:v>
                </c:pt>
                <c:pt idx="7">
                  <c:v>65.254074460988761</c:v>
                </c:pt>
                <c:pt idx="8">
                  <c:v>65.39001821071885</c:v>
                </c:pt>
                <c:pt idx="9">
                  <c:v>65.523550030876024</c:v>
                </c:pt>
                <c:pt idx="10">
                  <c:v>65.654314840105258</c:v>
                </c:pt>
                <c:pt idx="11">
                  <c:v>65.781922962751011</c:v>
                </c:pt>
                <c:pt idx="12">
                  <c:v>65.905948953335155</c:v>
                </c:pt>
                <c:pt idx="13">
                  <c:v>66.025930839590387</c:v>
                </c:pt>
                <c:pt idx="14">
                  <c:v>66.141369895391207</c:v>
                </c:pt>
                <c:pt idx="15">
                  <c:v>66.251731064307151</c:v>
                </c:pt>
                <c:pt idx="16">
                  <c:v>66.356444160981411</c:v>
                </c:pt>
                <c:pt idx="17">
                  <c:v>66.454905979818179</c:v>
                </c:pt>
                <c:pt idx="18">
                  <c:v>66.546483437101202</c:v>
                </c:pt>
                <c:pt idx="19">
                  <c:v>66.630517862161696</c:v>
                </c:pt>
                <c:pt idx="20">
                  <c:v>66.706330534110876</c:v>
                </c:pt>
                <c:pt idx="21">
                  <c:v>66.773229531699783</c:v>
                </c:pt>
                <c:pt idx="22">
                  <c:v>66.830517924220345</c:v>
                </c:pt>
                <c:pt idx="23">
                  <c:v>66.877503280788503</c:v>
                </c:pt>
                <c:pt idx="24">
                  <c:v>66.913508414473384</c:v>
                </c:pt>
                <c:pt idx="25">
                  <c:v>66.937883208239455</c:v>
                </c:pt>
                <c:pt idx="26">
                  <c:v>66.950017294434716</c:v>
                </c:pt>
                <c:pt idx="27">
                  <c:v>66.94935328272193</c:v>
                </c:pt>
                <c:pt idx="28">
                  <c:v>66.935400158201276</c:v>
                </c:pt>
                <c:pt idx="29">
                  <c:v>66.907746408165792</c:v>
                </c:pt>
                <c:pt idx="30">
                  <c:v>66.866072389034727</c:v>
                </c:pt>
                <c:pt idx="31">
                  <c:v>66.8101614208597</c:v>
                </c:pt>
                <c:pt idx="32">
                  <c:v>66.739909100742466</c:v>
                </c:pt>
                <c:pt idx="33">
                  <c:v>66.655330362121632</c:v>
                </c:pt>
                <c:pt idx="34">
                  <c:v>66.556563875282862</c:v>
                </c:pt>
                <c:pt idx="35">
                  <c:v>66.443873483774794</c:v>
                </c:pt>
                <c:pt idx="36">
                  <c:v>66.317646496696852</c:v>
                </c:pt>
                <c:pt idx="37">
                  <c:v>66.178388800212389</c:v>
                </c:pt>
                <c:pt idx="38">
                  <c:v>66.026716903035236</c:v>
                </c:pt>
                <c:pt idx="39">
                  <c:v>65.863347178699613</c:v>
                </c:pt>
                <c:pt idx="40">
                  <c:v>65.689082700789641</c:v>
                </c:pt>
                <c:pt idx="41">
                  <c:v>65.504798175840136</c:v>
                </c:pt>
                <c:pt idx="42">
                  <c:v>65.31142355455134</c:v>
                </c:pt>
                <c:pt idx="43">
                  <c:v>65.109926940666355</c:v>
                </c:pt>
                <c:pt idx="44">
                  <c:v>64.901297417265184</c:v>
                </c:pt>
                <c:pt idx="45">
                  <c:v>64.686528374707692</c:v>
                </c:pt>
                <c:pt idx="46">
                  <c:v>64.466601858337441</c:v>
                </c:pt>
                <c:pt idx="47">
                  <c:v>64.24247436479817</c:v>
                </c:pt>
                <c:pt idx="48">
                  <c:v>64.015064412015249</c:v>
                </c:pt>
                <c:pt idx="49">
                  <c:v>63.785242098312622</c:v>
                </c:pt>
                <c:pt idx="50">
                  <c:v>63.553820758795865</c:v>
                </c:pt>
                <c:pt idx="51">
                  <c:v>63.321550728690084</c:v>
                </c:pt>
                <c:pt idx="52">
                  <c:v>63.089115138661761</c:v>
                </c:pt>
                <c:pt idx="53">
                  <c:v>62.85712759927052</c:v>
                </c:pt>
                <c:pt idx="54">
                  <c:v>62.626131581791448</c:v>
                </c:pt>
                <c:pt idx="55">
                  <c:v>62.39660127038605</c:v>
                </c:pt>
                <c:pt idx="56">
                  <c:v>62.168943644471518</c:v>
                </c:pt>
                <c:pt idx="57">
                  <c:v>61.943501547843859</c:v>
                </c:pt>
                <c:pt idx="58">
                  <c:v>61.720557509929172</c:v>
                </c:pt>
                <c:pt idx="59">
                  <c:v>61.500338101642114</c:v>
                </c:pt>
                <c:pt idx="60">
                  <c:v>61.283018631027197</c:v>
                </c:pt>
                <c:pt idx="61">
                  <c:v>61.068728009753315</c:v>
                </c:pt>
                <c:pt idx="62">
                  <c:v>60.857553648624702</c:v>
                </c:pt>
                <c:pt idx="63">
                  <c:v>60.649546266991791</c:v>
                </c:pt>
                <c:pt idx="64">
                  <c:v>60.444724526142167</c:v>
                </c:pt>
                <c:pt idx="65">
                  <c:v>60.243079419653348</c:v>
                </c:pt>
                <c:pt idx="66">
                  <c:v>60.044578373849767</c:v>
                </c:pt>
                <c:pt idx="67">
                  <c:v>59.849169028737755</c:v>
                </c:pt>
                <c:pt idx="68">
                  <c:v>59.656782684107057</c:v>
                </c:pt>
                <c:pt idx="69">
                  <c:v>59.467337407033938</c:v>
                </c:pt>
                <c:pt idx="70">
                  <c:v>59.280740806043163</c:v>
                </c:pt>
                <c:pt idx="71">
                  <c:v>59.096892483974436</c:v>
                </c:pt>
                <c:pt idx="72">
                  <c:v>58.915686186468285</c:v>
                </c:pt>
                <c:pt idx="73">
                  <c:v>58.737011666246111</c:v>
                </c:pt>
                <c:pt idx="74">
                  <c:v>58.560756285304244</c:v>
                </c:pt>
                <c:pt idx="75">
                  <c:v>58.38680637803877</c:v>
                </c:pt>
                <c:pt idx="76">
                  <c:v>58.215048398402843</c:v>
                </c:pt>
                <c:pt idx="77">
                  <c:v>58.045369873672897</c:v>
                </c:pt>
                <c:pt idx="78">
                  <c:v>57.877660186435257</c:v>
                </c:pt>
                <c:pt idx="79">
                  <c:v>57.711811205139078</c:v>
                </c:pt>
                <c:pt idx="80">
                  <c:v>57.547717782107554</c:v>
                </c:pt>
                <c:pt idx="81">
                  <c:v>57.385278136344702</c:v>
                </c:pt>
                <c:pt idx="82">
                  <c:v>57.224394136887689</c:v>
                </c:pt>
                <c:pt idx="83">
                  <c:v>57.064971500884106</c:v>
                </c:pt>
                <c:pt idx="84">
                  <c:v>56.906919919056975</c:v>
                </c:pt>
                <c:pt idx="85">
                  <c:v>56.750153119781345</c:v>
                </c:pt>
                <c:pt idx="86">
                  <c:v>56.594588881651305</c:v>
                </c:pt>
                <c:pt idx="87">
                  <c:v>56.440149003174525</c:v>
                </c:pt>
                <c:pt idx="88">
                  <c:v>56.286759237095566</c:v>
                </c:pt>
                <c:pt idx="89">
                  <c:v>56.134349195819283</c:v>
                </c:pt>
                <c:pt idx="90">
                  <c:v>55.982852233479193</c:v>
                </c:pt>
                <c:pt idx="91">
                  <c:v>55.832205309366664</c:v>
                </c:pt>
                <c:pt idx="92">
                  <c:v>55.682348836699916</c:v>
                </c:pt>
                <c:pt idx="93">
                  <c:v>55.533226520059948</c:v>
                </c:pt>
                <c:pt idx="94">
                  <c:v>55.38478518424666</c:v>
                </c:pt>
                <c:pt idx="95">
                  <c:v>55.236974596805574</c:v>
                </c:pt>
                <c:pt idx="96">
                  <c:v>55.089747286037571</c:v>
                </c:pt>
                <c:pt idx="97">
                  <c:v>54.943058355923483</c:v>
                </c:pt>
                <c:pt idx="98">
                  <c:v>54.796865299068322</c:v>
                </c:pt>
                <c:pt idx="99">
                  <c:v>54.651127808489605</c:v>
                </c:pt>
                <c:pt idx="100">
                  <c:v>54.505807588837648</c:v>
                </c:pt>
                <c:pt idx="101">
                  <c:v>54.360868167438511</c:v>
                </c:pt>
                <c:pt idx="102">
                  <c:v>54.216274705389999</c:v>
                </c:pt>
                <c:pt idx="103">
                  <c:v>54.071993808815606</c:v>
                </c:pt>
                <c:pt idx="104">
                  <c:v>53.927993340289063</c:v>
                </c:pt>
                <c:pt idx="105">
                  <c:v>53.78424223038315</c:v>
                </c:pt>
                <c:pt idx="106">
                  <c:v>53.640710289270814</c:v>
                </c:pt>
                <c:pt idx="107">
                  <c:v>53.497368018314702</c:v>
                </c:pt>
                <c:pt idx="108">
                  <c:v>53.354186421626828</c:v>
                </c:pt>
                <c:pt idx="109">
                  <c:v>53.211136817663402</c:v>
                </c:pt>
                <c:pt idx="110">
                  <c:v>53.06819065104591</c:v>
                </c:pt>
                <c:pt idx="111">
                  <c:v>52.925319304971843</c:v>
                </c:pt>
                <c:pt idx="112">
                  <c:v>52.782493914800227</c:v>
                </c:pt>
                <c:pt idx="113">
                  <c:v>52.639685183674118</c:v>
                </c:pt>
                <c:pt idx="114">
                  <c:v>52.496863201377771</c:v>
                </c:pt>
                <c:pt idx="115">
                  <c:v>52.353997268023626</c:v>
                </c:pt>
                <c:pt idx="116">
                  <c:v>52.211055724626512</c:v>
                </c:pt>
                <c:pt idx="117">
                  <c:v>52.068005793148743</c:v>
                </c:pt>
                <c:pt idx="118">
                  <c:v>51.924813429188447</c:v>
                </c:pt>
                <c:pt idx="119">
                  <c:v>51.781443191125881</c:v>
                </c:pt>
                <c:pt idx="120">
                  <c:v>51.637858130227819</c:v>
                </c:pt>
                <c:pt idx="121">
                  <c:v>51.494019706917847</c:v>
                </c:pt>
                <c:pt idx="122">
                  <c:v>51.349887739122579</c:v>
                </c:pt>
                <c:pt idx="123">
                  <c:v>51.205420389263864</c:v>
                </c:pt>
                <c:pt idx="124">
                  <c:v>51.060574197034001</c:v>
                </c:pt>
                <c:pt idx="125">
                  <c:v>50.91530416550566</c:v>
                </c:pt>
                <c:pt idx="126">
                  <c:v>50.769563908317402</c:v>
                </c:pt>
                <c:pt idx="127">
                  <c:v>50.623305865555466</c:v>
                </c:pt>
                <c:pt idx="128">
                  <c:v>50.476481595434386</c:v>
                </c:pt>
                <c:pt idx="129">
                  <c:v>50.329042147867426</c:v>
                </c:pt>
                <c:pt idx="130">
                  <c:v>50.180938524427205</c:v>
                </c:pt>
                <c:pt idx="131">
                  <c:v>50.032122226952069</c:v>
                </c:pt>
                <c:pt idx="132">
                  <c:v>49.882545894110606</c:v>
                </c:pt>
                <c:pt idx="133">
                  <c:v>49.732164021589796</c:v>
                </c:pt>
                <c:pt idx="134">
                  <c:v>49.580933757272945</c:v>
                </c:pt>
                <c:pt idx="135">
                  <c:v>49.428815757946282</c:v>
                </c:pt>
                <c:pt idx="136">
                  <c:v>49.275775088914685</c:v>
                </c:pt>
                <c:pt idx="137">
                  <c:v>49.121782142709449</c:v>
                </c:pt>
                <c:pt idx="138">
                  <c:v>48.966813548192611</c:v>
                </c:pt>
                <c:pt idx="139">
                  <c:v>48.810853037233734</c:v>
                </c:pt>
                <c:pt idx="140">
                  <c:v>48.653892233211934</c:v>
                </c:pt>
                <c:pt idx="141">
                  <c:v>48.495931324326108</c:v>
                </c:pt>
                <c:pt idx="142">
                  <c:v>48.33697958546621</c:v>
                </c:pt>
                <c:pt idx="143">
                  <c:v>48.177055715473259</c:v>
                </c:pt>
                <c:pt idx="144">
                  <c:v>48.016187962092417</c:v>
                </c:pt>
                <c:pt idx="145">
                  <c:v>47.854414014685233</c:v>
                </c:pt>
                <c:pt idx="146">
                  <c:v>47.691780654466925</c:v>
                </c:pt>
                <c:pt idx="147">
                  <c:v>47.528343163103635</c:v>
                </c:pt>
                <c:pt idx="148">
                  <c:v>47.364164502191109</c:v>
                </c:pt>
                <c:pt idx="149">
                  <c:v>47.199314287575163</c:v>
                </c:pt>
                <c:pt idx="150">
                  <c:v>47.03386759277511</c:v>
                </c:pt>
                <c:pt idx="151">
                  <c:v>46.86790362411908</c:v>
                </c:pt>
                <c:pt idx="152">
                  <c:v>46.70150431594687</c:v>
                </c:pt>
                <c:pt idx="153">
                  <c:v>46.534752896973202</c:v>
                </c:pt>
                <c:pt idx="154">
                  <c:v>46.367732478507108</c:v>
                </c:pt>
                <c:pt idx="155">
                  <c:v>46.200524711853731</c:v>
                </c:pt>
                <c:pt idx="156">
                  <c:v>46.033208556298526</c:v>
                </c:pt>
                <c:pt idx="157">
                  <c:v>45.865859191204677</c:v>
                </c:pt>
                <c:pt idx="158">
                  <c:v>45.698547096665287</c:v>
                </c:pt>
                <c:pt idx="159">
                  <c:v>45.531337317598712</c:v>
                </c:pt>
                <c:pt idx="160">
                  <c:v>45.364288916861327</c:v>
                </c:pt>
                <c:pt idx="161">
                  <c:v>45.197454614468747</c:v>
                </c:pt>
                <c:pt idx="162">
                  <c:v>45.030880602803428</c:v>
                </c:pt>
                <c:pt idx="163">
                  <c:v>44.864606522015208</c:v>
                </c:pt>
                <c:pt idx="164">
                  <c:v>44.698665575796845</c:v>
                </c:pt>
                <c:pt idx="165">
                  <c:v>44.533084765305546</c:v>
                </c:pt>
                <c:pt idx="166">
                  <c:v>44.367885218056053</c:v>
                </c:pt>
                <c:pt idx="167">
                  <c:v>44.203082588910625</c:v>
                </c:pt>
                <c:pt idx="168">
                  <c:v>44.038687511574402</c:v>
                </c:pt>
                <c:pt idx="169">
                  <c:v>43.874706081000248</c:v>
                </c:pt>
                <c:pt idx="170">
                  <c:v>43.711140349558512</c:v>
                </c:pt>
                <c:pt idx="171">
                  <c:v>43.547988822506554</c:v>
                </c:pt>
                <c:pt idx="172">
                  <c:v>43.385246941014614</c:v>
                </c:pt>
                <c:pt idx="173">
                  <c:v>43.222907543623329</c:v>
                </c:pt>
                <c:pt idx="174">
                  <c:v>43.060961299421507</c:v>
                </c:pt>
                <c:pt idx="175">
                  <c:v>42.899397108377343</c:v>
                </c:pt>
                <c:pt idx="176">
                  <c:v>42.738202466096155</c:v>
                </c:pt>
                <c:pt idx="177">
                  <c:v>42.577363791808146</c:v>
                </c:pt>
                <c:pt idx="178">
                  <c:v>42.416866719617424</c:v>
                </c:pt>
                <c:pt idx="179">
                  <c:v>42.256696353994116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64.082999999999998</c:v>
                </c:pt>
                <c:pt idx="1">
                  <c:v>66.599999999999994</c:v>
                </c:pt>
                <c:pt idx="2">
                  <c:v>65.132999999999996</c:v>
                </c:pt>
                <c:pt idx="3">
                  <c:v>64.917000000000002</c:v>
                </c:pt>
                <c:pt idx="4">
                  <c:v>63.7</c:v>
                </c:pt>
                <c:pt idx="5">
                  <c:v>67.2</c:v>
                </c:pt>
                <c:pt idx="6">
                  <c:v>63.383000000000003</c:v>
                </c:pt>
                <c:pt idx="7">
                  <c:v>64.25</c:v>
                </c:pt>
                <c:pt idx="8">
                  <c:v>62.417000000000002</c:v>
                </c:pt>
                <c:pt idx="9">
                  <c:v>61.482999999999997</c:v>
                </c:pt>
                <c:pt idx="10">
                  <c:v>64.55</c:v>
                </c:pt>
                <c:pt idx="11">
                  <c:v>64.582999999999998</c:v>
                </c:pt>
                <c:pt idx="12">
                  <c:v>62.917000000000002</c:v>
                </c:pt>
                <c:pt idx="13">
                  <c:v>64.150000000000006</c:v>
                </c:pt>
                <c:pt idx="14">
                  <c:v>62.9</c:v>
                </c:pt>
                <c:pt idx="15">
                  <c:v>63.05</c:v>
                </c:pt>
                <c:pt idx="16">
                  <c:v>65.466999999999999</c:v>
                </c:pt>
                <c:pt idx="17">
                  <c:v>63.817</c:v>
                </c:pt>
                <c:pt idx="18">
                  <c:v>62.267000000000003</c:v>
                </c:pt>
                <c:pt idx="19">
                  <c:v>60.25</c:v>
                </c:pt>
                <c:pt idx="20">
                  <c:v>63.283000000000001</c:v>
                </c:pt>
                <c:pt idx="21">
                  <c:v>63.15</c:v>
                </c:pt>
                <c:pt idx="22">
                  <c:v>63.866999999999997</c:v>
                </c:pt>
                <c:pt idx="23">
                  <c:v>65.716999999999999</c:v>
                </c:pt>
                <c:pt idx="24">
                  <c:v>63.283000000000001</c:v>
                </c:pt>
                <c:pt idx="25">
                  <c:v>62.55</c:v>
                </c:pt>
                <c:pt idx="26">
                  <c:v>65.599999999999994</c:v>
                </c:pt>
                <c:pt idx="27">
                  <c:v>64.25</c:v>
                </c:pt>
                <c:pt idx="28">
                  <c:v>62.35</c:v>
                </c:pt>
                <c:pt idx="29">
                  <c:v>63.966999999999999</c:v>
                </c:pt>
                <c:pt idx="30">
                  <c:v>62.517000000000003</c:v>
                </c:pt>
                <c:pt idx="31">
                  <c:v>61.3</c:v>
                </c:pt>
                <c:pt idx="32">
                  <c:v>61.65</c:v>
                </c:pt>
                <c:pt idx="33">
                  <c:v>65.233000000000004</c:v>
                </c:pt>
                <c:pt idx="34">
                  <c:v>62.832999999999998</c:v>
                </c:pt>
                <c:pt idx="35">
                  <c:v>62.817</c:v>
                </c:pt>
                <c:pt idx="36">
                  <c:v>65.516999999999996</c:v>
                </c:pt>
                <c:pt idx="37">
                  <c:v>64.832999999999998</c:v>
                </c:pt>
                <c:pt idx="38">
                  <c:v>66.117000000000004</c:v>
                </c:pt>
                <c:pt idx="39">
                  <c:v>68.382999999999996</c:v>
                </c:pt>
                <c:pt idx="40">
                  <c:v>72.332999999999998</c:v>
                </c:pt>
                <c:pt idx="41">
                  <c:v>73.716999999999999</c:v>
                </c:pt>
                <c:pt idx="42">
                  <c:v>80.25</c:v>
                </c:pt>
                <c:pt idx="43">
                  <c:v>89.417000000000002</c:v>
                </c:pt>
                <c:pt idx="44">
                  <c:v>99.683000000000007</c:v>
                </c:pt>
                <c:pt idx="45">
                  <c:v>112.65</c:v>
                </c:pt>
                <c:pt idx="46">
                  <c:v>129.36699999999999</c:v>
                </c:pt>
                <c:pt idx="47">
                  <c:v>142.667</c:v>
                </c:pt>
                <c:pt idx="48">
                  <c:v>155.4</c:v>
                </c:pt>
                <c:pt idx="49">
                  <c:v>164.86699999999999</c:v>
                </c:pt>
                <c:pt idx="50">
                  <c:v>168.31700000000001</c:v>
                </c:pt>
                <c:pt idx="51">
                  <c:v>171.95</c:v>
                </c:pt>
                <c:pt idx="52">
                  <c:v>168.38300000000001</c:v>
                </c:pt>
                <c:pt idx="53">
                  <c:v>159.15</c:v>
                </c:pt>
                <c:pt idx="54">
                  <c:v>141.30000000000001</c:v>
                </c:pt>
                <c:pt idx="55">
                  <c:v>116.733</c:v>
                </c:pt>
                <c:pt idx="56">
                  <c:v>92</c:v>
                </c:pt>
                <c:pt idx="57">
                  <c:v>73.266999999999996</c:v>
                </c:pt>
                <c:pt idx="58">
                  <c:v>64.632999999999996</c:v>
                </c:pt>
                <c:pt idx="59">
                  <c:v>62.95</c:v>
                </c:pt>
                <c:pt idx="60">
                  <c:v>58.832999999999998</c:v>
                </c:pt>
                <c:pt idx="61">
                  <c:v>60.183</c:v>
                </c:pt>
                <c:pt idx="62">
                  <c:v>61.033000000000001</c:v>
                </c:pt>
                <c:pt idx="63">
                  <c:v>61.317</c:v>
                </c:pt>
                <c:pt idx="64">
                  <c:v>60.917000000000002</c:v>
                </c:pt>
                <c:pt idx="65">
                  <c:v>62.05</c:v>
                </c:pt>
                <c:pt idx="66">
                  <c:v>64.516999999999996</c:v>
                </c:pt>
                <c:pt idx="67">
                  <c:v>65.367000000000004</c:v>
                </c:pt>
                <c:pt idx="68">
                  <c:v>71.582999999999998</c:v>
                </c:pt>
                <c:pt idx="69">
                  <c:v>72.766999999999996</c:v>
                </c:pt>
                <c:pt idx="70">
                  <c:v>81.733000000000004</c:v>
                </c:pt>
                <c:pt idx="71">
                  <c:v>91.117000000000004</c:v>
                </c:pt>
                <c:pt idx="72">
                  <c:v>100.81699999999999</c:v>
                </c:pt>
                <c:pt idx="73">
                  <c:v>111.18300000000001</c:v>
                </c:pt>
                <c:pt idx="74">
                  <c:v>114.917</c:v>
                </c:pt>
                <c:pt idx="75">
                  <c:v>121.017</c:v>
                </c:pt>
                <c:pt idx="76">
                  <c:v>124.667</c:v>
                </c:pt>
                <c:pt idx="77">
                  <c:v>121.283</c:v>
                </c:pt>
                <c:pt idx="78">
                  <c:v>113.55</c:v>
                </c:pt>
                <c:pt idx="79">
                  <c:v>101.2</c:v>
                </c:pt>
                <c:pt idx="80">
                  <c:v>84.283000000000001</c:v>
                </c:pt>
                <c:pt idx="81">
                  <c:v>69.233000000000004</c:v>
                </c:pt>
                <c:pt idx="82">
                  <c:v>62.2</c:v>
                </c:pt>
                <c:pt idx="83">
                  <c:v>59</c:v>
                </c:pt>
                <c:pt idx="84">
                  <c:v>56.767000000000003</c:v>
                </c:pt>
                <c:pt idx="85">
                  <c:v>55.667000000000002</c:v>
                </c:pt>
                <c:pt idx="86">
                  <c:v>57.033000000000001</c:v>
                </c:pt>
                <c:pt idx="87">
                  <c:v>54.832999999999998</c:v>
                </c:pt>
                <c:pt idx="88">
                  <c:v>59.05</c:v>
                </c:pt>
                <c:pt idx="89">
                  <c:v>57.383000000000003</c:v>
                </c:pt>
                <c:pt idx="90">
                  <c:v>56.9</c:v>
                </c:pt>
                <c:pt idx="91">
                  <c:v>56.933</c:v>
                </c:pt>
                <c:pt idx="92">
                  <c:v>58.033000000000001</c:v>
                </c:pt>
                <c:pt idx="93">
                  <c:v>57.517000000000003</c:v>
                </c:pt>
                <c:pt idx="94">
                  <c:v>55.933</c:v>
                </c:pt>
                <c:pt idx="95">
                  <c:v>54.75</c:v>
                </c:pt>
                <c:pt idx="96">
                  <c:v>55.2</c:v>
                </c:pt>
                <c:pt idx="97">
                  <c:v>55.067</c:v>
                </c:pt>
                <c:pt idx="98">
                  <c:v>58.482999999999997</c:v>
                </c:pt>
                <c:pt idx="99">
                  <c:v>55.433</c:v>
                </c:pt>
                <c:pt idx="100">
                  <c:v>58.3</c:v>
                </c:pt>
                <c:pt idx="101">
                  <c:v>55.082999999999998</c:v>
                </c:pt>
                <c:pt idx="102">
                  <c:v>57.25</c:v>
                </c:pt>
                <c:pt idx="103">
                  <c:v>58.017000000000003</c:v>
                </c:pt>
                <c:pt idx="104">
                  <c:v>58.033000000000001</c:v>
                </c:pt>
                <c:pt idx="105">
                  <c:v>59.616999999999997</c:v>
                </c:pt>
                <c:pt idx="106">
                  <c:v>60.1</c:v>
                </c:pt>
                <c:pt idx="107">
                  <c:v>66.266999999999996</c:v>
                </c:pt>
                <c:pt idx="108">
                  <c:v>65.683000000000007</c:v>
                </c:pt>
                <c:pt idx="109">
                  <c:v>72.716999999999999</c:v>
                </c:pt>
                <c:pt idx="110">
                  <c:v>79.683000000000007</c:v>
                </c:pt>
                <c:pt idx="111">
                  <c:v>89.082999999999998</c:v>
                </c:pt>
                <c:pt idx="112">
                  <c:v>97.95</c:v>
                </c:pt>
                <c:pt idx="113">
                  <c:v>109.967</c:v>
                </c:pt>
                <c:pt idx="114">
                  <c:v>118</c:v>
                </c:pt>
                <c:pt idx="115">
                  <c:v>126.383</c:v>
                </c:pt>
                <c:pt idx="116">
                  <c:v>132.417</c:v>
                </c:pt>
                <c:pt idx="117">
                  <c:v>134</c:v>
                </c:pt>
                <c:pt idx="118">
                  <c:v>136.083</c:v>
                </c:pt>
                <c:pt idx="119">
                  <c:v>131.583</c:v>
                </c:pt>
                <c:pt idx="120">
                  <c:v>123.8</c:v>
                </c:pt>
                <c:pt idx="121">
                  <c:v>112.45</c:v>
                </c:pt>
                <c:pt idx="122">
                  <c:v>97.966999999999999</c:v>
                </c:pt>
                <c:pt idx="123">
                  <c:v>85.667000000000002</c:v>
                </c:pt>
                <c:pt idx="124">
                  <c:v>70.167000000000002</c:v>
                </c:pt>
                <c:pt idx="125">
                  <c:v>59.866999999999997</c:v>
                </c:pt>
                <c:pt idx="126">
                  <c:v>55.95</c:v>
                </c:pt>
                <c:pt idx="127">
                  <c:v>51.5</c:v>
                </c:pt>
                <c:pt idx="128">
                  <c:v>50.1</c:v>
                </c:pt>
                <c:pt idx="129">
                  <c:v>49.767000000000003</c:v>
                </c:pt>
                <c:pt idx="130">
                  <c:v>49.8</c:v>
                </c:pt>
                <c:pt idx="131">
                  <c:v>49.433</c:v>
                </c:pt>
                <c:pt idx="132">
                  <c:v>47.783000000000001</c:v>
                </c:pt>
                <c:pt idx="133">
                  <c:v>49.683</c:v>
                </c:pt>
                <c:pt idx="134">
                  <c:v>51.767000000000003</c:v>
                </c:pt>
                <c:pt idx="135">
                  <c:v>49.482999999999997</c:v>
                </c:pt>
                <c:pt idx="136">
                  <c:v>52.417000000000002</c:v>
                </c:pt>
                <c:pt idx="137">
                  <c:v>50.966999999999999</c:v>
                </c:pt>
                <c:pt idx="138">
                  <c:v>52.633000000000003</c:v>
                </c:pt>
                <c:pt idx="139">
                  <c:v>52.9</c:v>
                </c:pt>
                <c:pt idx="140">
                  <c:v>57.55</c:v>
                </c:pt>
                <c:pt idx="141">
                  <c:v>60.167000000000002</c:v>
                </c:pt>
                <c:pt idx="142">
                  <c:v>60.466999999999999</c:v>
                </c:pt>
                <c:pt idx="143">
                  <c:v>63.567</c:v>
                </c:pt>
                <c:pt idx="144">
                  <c:v>70.483000000000004</c:v>
                </c:pt>
                <c:pt idx="145">
                  <c:v>75.966999999999999</c:v>
                </c:pt>
                <c:pt idx="146">
                  <c:v>81.566999999999993</c:v>
                </c:pt>
                <c:pt idx="147">
                  <c:v>85.382999999999996</c:v>
                </c:pt>
                <c:pt idx="148">
                  <c:v>89.5</c:v>
                </c:pt>
                <c:pt idx="149">
                  <c:v>91.266999999999996</c:v>
                </c:pt>
                <c:pt idx="150">
                  <c:v>90.2</c:v>
                </c:pt>
                <c:pt idx="151">
                  <c:v>85.632999999999996</c:v>
                </c:pt>
                <c:pt idx="152">
                  <c:v>80.867000000000004</c:v>
                </c:pt>
                <c:pt idx="153">
                  <c:v>77.349999999999994</c:v>
                </c:pt>
                <c:pt idx="154">
                  <c:v>68.617000000000004</c:v>
                </c:pt>
                <c:pt idx="155">
                  <c:v>61.6</c:v>
                </c:pt>
                <c:pt idx="156">
                  <c:v>51.616999999999997</c:v>
                </c:pt>
                <c:pt idx="157">
                  <c:v>49.732999999999997</c:v>
                </c:pt>
                <c:pt idx="158">
                  <c:v>47.332999999999998</c:v>
                </c:pt>
                <c:pt idx="159">
                  <c:v>49</c:v>
                </c:pt>
                <c:pt idx="160">
                  <c:v>46.567</c:v>
                </c:pt>
                <c:pt idx="161">
                  <c:v>45.667000000000002</c:v>
                </c:pt>
                <c:pt idx="162">
                  <c:v>45.95</c:v>
                </c:pt>
                <c:pt idx="163">
                  <c:v>45.917000000000002</c:v>
                </c:pt>
                <c:pt idx="164">
                  <c:v>45.716999999999999</c:v>
                </c:pt>
                <c:pt idx="165">
                  <c:v>45.567</c:v>
                </c:pt>
                <c:pt idx="166">
                  <c:v>44.582999999999998</c:v>
                </c:pt>
                <c:pt idx="167">
                  <c:v>43.732999999999997</c:v>
                </c:pt>
                <c:pt idx="168">
                  <c:v>45.332999999999998</c:v>
                </c:pt>
                <c:pt idx="169">
                  <c:v>42.65</c:v>
                </c:pt>
                <c:pt idx="170">
                  <c:v>45.35</c:v>
                </c:pt>
                <c:pt idx="171">
                  <c:v>43.317</c:v>
                </c:pt>
                <c:pt idx="172">
                  <c:v>42.517000000000003</c:v>
                </c:pt>
                <c:pt idx="173">
                  <c:v>44.866999999999997</c:v>
                </c:pt>
                <c:pt idx="174">
                  <c:v>42.7</c:v>
                </c:pt>
                <c:pt idx="175">
                  <c:v>44.082999999999998</c:v>
                </c:pt>
                <c:pt idx="176">
                  <c:v>41.067</c:v>
                </c:pt>
                <c:pt idx="177">
                  <c:v>43.517000000000003</c:v>
                </c:pt>
                <c:pt idx="178">
                  <c:v>43.683</c:v>
                </c:pt>
                <c:pt idx="179">
                  <c:v>41.183</c:v>
                </c:pt>
                <c:pt idx="180">
                  <c:v>40.75</c:v>
                </c:pt>
                <c:pt idx="181">
                  <c:v>41.85</c:v>
                </c:pt>
                <c:pt idx="182">
                  <c:v>41.332999999999998</c:v>
                </c:pt>
                <c:pt idx="183">
                  <c:v>39.85</c:v>
                </c:pt>
                <c:pt idx="184">
                  <c:v>40.25</c:v>
                </c:pt>
                <c:pt idx="185">
                  <c:v>41.732999999999997</c:v>
                </c:pt>
                <c:pt idx="186">
                  <c:v>42.732999999999997</c:v>
                </c:pt>
                <c:pt idx="187">
                  <c:v>42.732999999999997</c:v>
                </c:pt>
                <c:pt idx="188">
                  <c:v>42.35</c:v>
                </c:pt>
                <c:pt idx="189">
                  <c:v>41.332999999999998</c:v>
                </c:pt>
                <c:pt idx="190">
                  <c:v>39.582999999999998</c:v>
                </c:pt>
                <c:pt idx="191">
                  <c:v>41.167000000000002</c:v>
                </c:pt>
                <c:pt idx="192">
                  <c:v>40.067</c:v>
                </c:pt>
                <c:pt idx="193">
                  <c:v>41.366999999999997</c:v>
                </c:pt>
                <c:pt idx="194">
                  <c:v>43.167000000000002</c:v>
                </c:pt>
                <c:pt idx="195">
                  <c:v>42.982999999999997</c:v>
                </c:pt>
                <c:pt idx="196">
                  <c:v>42.183</c:v>
                </c:pt>
                <c:pt idx="197">
                  <c:v>42.082999999999998</c:v>
                </c:pt>
                <c:pt idx="198">
                  <c:v>40.4</c:v>
                </c:pt>
                <c:pt idx="199">
                  <c:v>42.533000000000001</c:v>
                </c:pt>
                <c:pt idx="200">
                  <c:v>40.817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63.395644596044882</c:v>
                </c:pt>
                <c:pt idx="7">
                  <c:v>63.434354271168665</c:v>
                </c:pt>
                <c:pt idx="8">
                  <c:v>63.473583783172558</c:v>
                </c:pt>
                <c:pt idx="9">
                  <c:v>63.513293827330827</c:v>
                </c:pt>
                <c:pt idx="10">
                  <c:v>63.553433674446964</c:v>
                </c:pt>
                <c:pt idx="11">
                  <c:v>63.593939716904913</c:v>
                </c:pt>
                <c:pt idx="12">
                  <c:v>63.634733940886008</c:v>
                </c:pt>
                <c:pt idx="13">
                  <c:v>63.675722344386728</c:v>
                </c:pt>
                <c:pt idx="14">
                  <c:v>63.716793328755813</c:v>
                </c:pt>
                <c:pt idx="15">
                  <c:v>63.757816102747682</c:v>
                </c:pt>
                <c:pt idx="16">
                  <c:v>63.798639155780698</c:v>
                </c:pt>
                <c:pt idx="17">
                  <c:v>63.839088888673317</c:v>
                </c:pt>
                <c:pt idx="18">
                  <c:v>63.878968552266052</c:v>
                </c:pt>
                <c:pt idx="19">
                  <c:v>63.918057772579274</c:v>
                </c:pt>
                <c:pt idx="20">
                  <c:v>63.956113207945357</c:v>
                </c:pt>
                <c:pt idx="21">
                  <c:v>63.992871429467705</c:v>
                </c:pt>
                <c:pt idx="22">
                  <c:v>64.0280562001916</c:v>
                </c:pt>
                <c:pt idx="23">
                  <c:v>64.061394401299651</c:v>
                </c:pt>
                <c:pt idx="24">
                  <c:v>64.092648651329384</c:v>
                </c:pt>
                <c:pt idx="25">
                  <c:v>64.121681300416839</c:v>
                </c:pt>
                <c:pt idx="26">
                  <c:v>64.148575486697368</c:v>
                </c:pt>
                <c:pt idx="27">
                  <c:v>64.173856150695229</c:v>
                </c:pt>
                <c:pt idx="28">
                  <c:v>64.198879032584145</c:v>
                </c:pt>
                <c:pt idx="29">
                  <c:v>64.226489405646433</c:v>
                </c:pt>
                <c:pt idx="30">
                  <c:v>64.26209268962252</c:v>
                </c:pt>
                <c:pt idx="31">
                  <c:v>64.315319353999712</c:v>
                </c:pt>
                <c:pt idx="32">
                  <c:v>64.402492514019869</c:v>
                </c:pt>
                <c:pt idx="33">
                  <c:v>64.550094971090104</c:v>
                </c:pt>
                <c:pt idx="34">
                  <c:v>64.799350972485243</c:v>
                </c:pt>
                <c:pt idx="35">
                  <c:v>65.21185041100469</c:v>
                </c:pt>
                <c:pt idx="36">
                  <c:v>65.875820146771346</c:v>
                </c:pt>
                <c:pt idx="37">
                  <c:v>66.912183531838508</c:v>
                </c:pt>
                <c:pt idx="38">
                  <c:v>68.478985805587129</c:v>
                </c:pt>
                <c:pt idx="39">
                  <c:v>70.772205276739356</c:v>
                </c:pt>
                <c:pt idx="40">
                  <c:v>74.020593961916617</c:v>
                </c:pt>
                <c:pt idx="41">
                  <c:v>78.472222150599436</c:v>
                </c:pt>
                <c:pt idx="42">
                  <c:v>84.371051044648155</c:v>
                </c:pt>
                <c:pt idx="43">
                  <c:v>91.923180724649995</c:v>
                </c:pt>
                <c:pt idx="44">
                  <c:v>101.25397937116452</c:v>
                </c:pt>
                <c:pt idx="45">
                  <c:v>112.35746660787639</c:v>
                </c:pt>
                <c:pt idx="46">
                  <c:v>125.03465152260901</c:v>
                </c:pt>
                <c:pt idx="47">
                  <c:v>138.80526211286431</c:v>
                </c:pt>
                <c:pt idx="48">
                  <c:v>152.76719698953389</c:v>
                </c:pt>
                <c:pt idx="49">
                  <c:v>165.40946064473718</c:v>
                </c:pt>
                <c:pt idx="50">
                  <c:v>174.50747250511805</c:v>
                </c:pt>
                <c:pt idx="51">
                  <c:v>177.398054077289</c:v>
                </c:pt>
                <c:pt idx="52">
                  <c:v>171.89794446946829</c:v>
                </c:pt>
                <c:pt idx="53">
                  <c:v>157.64184421553443</c:v>
                </c:pt>
                <c:pt idx="54">
                  <c:v>136.93328233615392</c:v>
                </c:pt>
                <c:pt idx="55">
                  <c:v>114.16627836934698</c:v>
                </c:pt>
                <c:pt idx="56">
                  <c:v>93.914284856129157</c:v>
                </c:pt>
                <c:pt idx="57">
                  <c:v>78.987110045567306</c:v>
                </c:pt>
                <c:pt idx="58">
                  <c:v>69.770663462527025</c:v>
                </c:pt>
                <c:pt idx="59">
                  <c:v>64.975600036131425</c:v>
                </c:pt>
                <c:pt idx="60">
                  <c:v>62.876060046029544</c:v>
                </c:pt>
                <c:pt idx="61">
                  <c:v>62.14216514457992</c:v>
                </c:pt>
                <c:pt idx="62">
                  <c:v>62.04752854772866</c:v>
                </c:pt>
                <c:pt idx="63">
                  <c:v>62.321350340381493</c:v>
                </c:pt>
                <c:pt idx="64">
                  <c:v>62.946136887214863</c:v>
                </c:pt>
                <c:pt idx="65">
                  <c:v>64.027622943208939</c:v>
                </c:pt>
                <c:pt idx="66">
                  <c:v>65.733967852884987</c:v>
                </c:pt>
                <c:pt idx="67">
                  <c:v>68.26637700337966</c:v>
                </c:pt>
                <c:pt idx="68">
                  <c:v>71.833590340912963</c:v>
                </c:pt>
                <c:pt idx="69">
                  <c:v>76.61817963888349</c:v>
                </c:pt>
                <c:pt idx="70">
                  <c:v>82.732142499815993</c:v>
                </c:pt>
                <c:pt idx="71">
                  <c:v>90.162511375609242</c:v>
                </c:pt>
                <c:pt idx="72">
                  <c:v>98.701956050463835</c:v>
                </c:pt>
                <c:pt idx="73">
                  <c:v>107.84253750678313</c:v>
                </c:pt>
                <c:pt idx="74">
                  <c:v>116.60726848561877</c:v>
                </c:pt>
                <c:pt idx="75">
                  <c:v>123.38078606665651</c:v>
                </c:pt>
                <c:pt idx="76">
                  <c:v>126.01725862157782</c:v>
                </c:pt>
                <c:pt idx="77">
                  <c:v>122.6073120176621</c:v>
                </c:pt>
                <c:pt idx="78">
                  <c:v>112.80363121190645</c:v>
                </c:pt>
                <c:pt idx="79">
                  <c:v>98.681135572768554</c:v>
                </c:pt>
                <c:pt idx="80">
                  <c:v>83.995219421084457</c:v>
                </c:pt>
                <c:pt idx="81">
                  <c:v>72.134631782832969</c:v>
                </c:pt>
                <c:pt idx="82">
                  <c:v>64.498271107160534</c:v>
                </c:pt>
                <c:pt idx="83">
                  <c:v>60.513951995728362</c:v>
                </c:pt>
                <c:pt idx="84">
                  <c:v>58.785202313047435</c:v>
                </c:pt>
                <c:pt idx="85">
                  <c:v>58.113874789357773</c:v>
                </c:pt>
                <c:pt idx="86">
                  <c:v>57.828788785608815</c:v>
                </c:pt>
                <c:pt idx="87">
                  <c:v>57.655262799956049</c:v>
                </c:pt>
                <c:pt idx="88">
                  <c:v>57.507619467995355</c:v>
                </c:pt>
                <c:pt idx="89">
                  <c:v>57.36508658929197</c:v>
                </c:pt>
                <c:pt idx="90">
                  <c:v>57.223770716760392</c:v>
                </c:pt>
                <c:pt idx="91">
                  <c:v>57.083258443482272</c:v>
                </c:pt>
                <c:pt idx="92">
                  <c:v>56.943866219746781</c:v>
                </c:pt>
                <c:pt idx="93">
                  <c:v>56.806341634256441</c:v>
                </c:pt>
                <c:pt idx="94">
                  <c:v>56.672087163887959</c:v>
                </c:pt>
                <c:pt idx="95">
                  <c:v>56.543619606038355</c:v>
                </c:pt>
                <c:pt idx="96">
                  <c:v>56.425305033643617</c:v>
                </c:pt>
                <c:pt idx="97">
                  <c:v>56.324473183330134</c:v>
                </c:pt>
                <c:pt idx="98">
                  <c:v>56.253031333570611</c:v>
                </c:pt>
                <c:pt idx="99">
                  <c:v>56.229687153258446</c:v>
                </c:pt>
                <c:pt idx="100">
                  <c:v>56.282839776866489</c:v>
                </c:pt>
                <c:pt idx="101">
                  <c:v>56.454090520020131</c:v>
                </c:pt>
                <c:pt idx="102">
                  <c:v>56.802144810824529</c:v>
                </c:pt>
                <c:pt idx="103">
                  <c:v>57.406622894569594</c:v>
                </c:pt>
                <c:pt idx="104">
                  <c:v>58.370988666432915</c:v>
                </c:pt>
                <c:pt idx="105">
                  <c:v>59.823494217277343</c:v>
                </c:pt>
                <c:pt idx="106">
                  <c:v>61.914804782566549</c:v>
                </c:pt>
                <c:pt idx="107">
                  <c:v>64.810913537716232</c:v>
                </c:pt>
                <c:pt idx="108">
                  <c:v>68.68014620180675</c:v>
                </c:pt>
                <c:pt idx="109">
                  <c:v>73.67343451161652</c:v>
                </c:pt>
                <c:pt idx="110">
                  <c:v>79.89729780601688</c:v>
                </c:pt>
                <c:pt idx="111">
                  <c:v>87.378554290767141</c:v>
                </c:pt>
                <c:pt idx="112">
                  <c:v>96.018412323736129</c:v>
                </c:pt>
                <c:pt idx="113">
                  <c:v>105.53278753796538</c:v>
                </c:pt>
                <c:pt idx="114">
                  <c:v>115.38057175830434</c:v>
                </c:pt>
                <c:pt idx="115">
                  <c:v>124.69954342704106</c:v>
                </c:pt>
                <c:pt idx="116">
                  <c:v>132.30127160272738</c:v>
                </c:pt>
                <c:pt idx="117">
                  <c:v>136.80133726142651</c:v>
                </c:pt>
                <c:pt idx="118">
                  <c:v>136.93725298787291</c:v>
                </c:pt>
                <c:pt idx="119">
                  <c:v>132.0242146591855</c:v>
                </c:pt>
                <c:pt idx="120">
                  <c:v>122.35764849515193</c:v>
                </c:pt>
                <c:pt idx="121">
                  <c:v>109.30847659675045</c:v>
                </c:pt>
                <c:pt idx="122">
                  <c:v>94.974827113977597</c:v>
                </c:pt>
                <c:pt idx="123">
                  <c:v>81.512862845134663</c:v>
                </c:pt>
                <c:pt idx="124">
                  <c:v>70.479261904962797</c:v>
                </c:pt>
                <c:pt idx="125">
                  <c:v>62.50291847745487</c:v>
                </c:pt>
                <c:pt idx="126">
                  <c:v>57.378112913913064</c:v>
                </c:pt>
                <c:pt idx="127">
                  <c:v>54.425109291561625</c:v>
                </c:pt>
                <c:pt idx="128">
                  <c:v>52.873039349890867</c:v>
                </c:pt>
                <c:pt idx="129">
                  <c:v>52.100041854891181</c:v>
                </c:pt>
                <c:pt idx="130">
                  <c:v>51.704580722961367</c:v>
                </c:pt>
                <c:pt idx="131">
                  <c:v>51.470618143409787</c:v>
                </c:pt>
                <c:pt idx="132">
                  <c:v>51.300923643725731</c:v>
                </c:pt>
                <c:pt idx="133">
                  <c:v>51.162315807824207</c:v>
                </c:pt>
                <c:pt idx="134">
                  <c:v>51.0548331082503</c:v>
                </c:pt>
                <c:pt idx="135">
                  <c:v>51.000640681631843</c:v>
                </c:pt>
                <c:pt idx="136">
                  <c:v>51.045161638421874</c:v>
                </c:pt>
                <c:pt idx="137">
                  <c:v>51.264429138668199</c:v>
                </c:pt>
                <c:pt idx="138">
                  <c:v>51.773768750388726</c:v>
                </c:pt>
                <c:pt idx="139">
                  <c:v>52.732203453276412</c:v>
                </c:pt>
                <c:pt idx="140">
                  <c:v>54.335288188323716</c:v>
                </c:pt>
                <c:pt idx="141">
                  <c:v>56.788447397855762</c:v>
                </c:pt>
                <c:pt idx="142">
                  <c:v>60.255759747800852</c:v>
                </c:pt>
                <c:pt idx="143">
                  <c:v>64.787280969842797</c:v>
                </c:pt>
                <c:pt idx="144">
                  <c:v>70.240783401167405</c:v>
                </c:pt>
                <c:pt idx="145">
                  <c:v>76.226713889928988</c:v>
                </c:pt>
                <c:pt idx="146">
                  <c:v>82.110325851860765</c:v>
                </c:pt>
                <c:pt idx="147">
                  <c:v>87.094647922035776</c:v>
                </c:pt>
                <c:pt idx="148">
                  <c:v>90.380603289709583</c:v>
                </c:pt>
                <c:pt idx="149">
                  <c:v>91.364999700454007</c:v>
                </c:pt>
                <c:pt idx="150">
                  <c:v>89.810796262910969</c:v>
                </c:pt>
                <c:pt idx="151">
                  <c:v>85.924183161514435</c:v>
                </c:pt>
                <c:pt idx="152">
                  <c:v>80.304614028356411</c:v>
                </c:pt>
                <c:pt idx="153">
                  <c:v>73.784063137310241</c:v>
                </c:pt>
                <c:pt idx="154">
                  <c:v>67.215458628949392</c:v>
                </c:pt>
                <c:pt idx="155">
                  <c:v>61.285380629373243</c:v>
                </c:pt>
                <c:pt idx="156">
                  <c:v>56.407099335494145</c:v>
                </c:pt>
                <c:pt idx="157">
                  <c:v>52.710166956470516</c:v>
                </c:pt>
                <c:pt idx="158">
                  <c:v>50.104396980109705</c:v>
                </c:pt>
                <c:pt idx="159">
                  <c:v>48.376342925903245</c:v>
                </c:pt>
                <c:pt idx="160">
                  <c:v>47.278989841746395</c:v>
                </c:pt>
                <c:pt idx="161">
                  <c:v>46.592067074715459</c:v>
                </c:pt>
                <c:pt idx="162">
                  <c:v>46.149065625416803</c:v>
                </c:pt>
                <c:pt idx="163">
                  <c:v>45.839243137611788</c:v>
                </c:pt>
                <c:pt idx="164">
                  <c:v>45.596583207722723</c:v>
                </c:pt>
                <c:pt idx="165">
                  <c:v>45.385436048919679</c:v>
                </c:pt>
                <c:pt idx="166">
                  <c:v>45.188249865415386</c:v>
                </c:pt>
                <c:pt idx="167">
                  <c:v>44.997116787525457</c:v>
                </c:pt>
                <c:pt idx="168">
                  <c:v>44.808772262687299</c:v>
                </c:pt>
                <c:pt idx="169">
                  <c:v>44.621983809469477</c:v>
                </c:pt>
                <c:pt idx="170">
                  <c:v>44.436328796554129</c:v>
                </c:pt>
                <c:pt idx="171">
                  <c:v>44.251677028208285</c:v>
                </c:pt>
                <c:pt idx="172">
                  <c:v>44.067991660834018</c:v>
                </c:pt>
                <c:pt idx="173">
                  <c:v>43.885259592479777</c:v>
                </c:pt>
                <c:pt idx="174">
                  <c:v>43.703469622667917</c:v>
                </c:pt>
                <c:pt idx="175">
                  <c:v>43.52260666720381</c:v>
                </c:pt>
                <c:pt idx="176">
                  <c:v>43.342650882602406</c:v>
                </c:pt>
                <c:pt idx="177">
                  <c:v>43.163578130618873</c:v>
                </c:pt>
                <c:pt idx="178">
                  <c:v>42.985360734763447</c:v>
                </c:pt>
                <c:pt idx="179">
                  <c:v>42.80796824496317</c:v>
                </c:pt>
                <c:pt idx="180">
                  <c:v>42.631368139536093</c:v>
                </c:pt>
                <c:pt idx="181">
                  <c:v>42.455526449298354</c:v>
                </c:pt>
                <c:pt idx="182">
                  <c:v>42.280408302996307</c:v>
                </c:pt>
                <c:pt idx="183">
                  <c:v>42.105978397414965</c:v>
                </c:pt>
                <c:pt idx="184">
                  <c:v>41.932201397089983</c:v>
                </c:pt>
                <c:pt idx="185">
                  <c:v>41.759042269305297</c:v>
                </c:pt>
                <c:pt idx="186">
                  <c:v>41.586466560411694</c:v>
                </c:pt>
                <c:pt idx="187">
                  <c:v>41.41444061958687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63.395644596042146</c:v>
                </c:pt>
                <c:pt idx="7">
                  <c:v>63.434354271158597</c:v>
                </c:pt>
                <c:pt idx="8">
                  <c:v>63.473583783136483</c:v>
                </c:pt>
                <c:pt idx="9">
                  <c:v>63.513293827205047</c:v>
                </c:pt>
                <c:pt idx="10">
                  <c:v>63.553433674020262</c:v>
                </c:pt>
                <c:pt idx="11">
                  <c:v>63.593939715496546</c:v>
                </c:pt>
                <c:pt idx="12">
                  <c:v>63.63473393636346</c:v>
                </c:pt>
                <c:pt idx="13">
                  <c:v>63.675722330257067</c:v>
                </c:pt>
                <c:pt idx="14">
                  <c:v>63.716793285806098</c:v>
                </c:pt>
                <c:pt idx="15">
                  <c:v>63.757815975728555</c:v>
                </c:pt>
                <c:pt idx="16">
                  <c:v>63.79863879030524</c:v>
                </c:pt>
                <c:pt idx="17">
                  <c:v>63.839087865550965</c:v>
                </c:pt>
                <c:pt idx="18">
                  <c:v>63.878965765649724</c:v>
                </c:pt>
                <c:pt idx="19">
                  <c:v>63.918050388318342</c:v>
                </c:pt>
                <c:pt idx="20">
                  <c:v>63.956094170128502</c:v>
                </c:pt>
                <c:pt idx="21">
                  <c:v>63.992823675714973</c:v>
                </c:pt>
                <c:pt idx="22">
                  <c:v>64.027939659357997</c:v>
                </c:pt>
                <c:pt idx="23">
                  <c:v>64.061117688667011</c:v>
                </c:pt>
                <c:pt idx="24">
                  <c:v>64.092009416979224</c:v>
                </c:pt>
                <c:pt idx="25">
                  <c:v>64.120244582609772</c:v>
                </c:pt>
                <c:pt idx="26">
                  <c:v>64.145433798381603</c:v>
                </c:pt>
                <c:pt idx="27">
                  <c:v>64.16717217331886</c:v>
                </c:pt>
                <c:pt idx="28">
                  <c:v>64.185043779826202</c:v>
                </c:pt>
                <c:pt idx="29">
                  <c:v>64.198626944472096</c:v>
                </c:pt>
                <c:pt idx="30">
                  <c:v>64.207500299712024</c:v>
                </c:pt>
                <c:pt idx="31">
                  <c:v>64.211249489343587</c:v>
                </c:pt>
                <c:pt idx="32">
                  <c:v>64.209474374751238</c:v>
                </c:pt>
                <c:pt idx="33">
                  <c:v>64.201796545290335</c:v>
                </c:pt>
                <c:pt idx="34">
                  <c:v>64.187866898130579</c:v>
                </c:pt>
                <c:pt idx="35">
                  <c:v>64.167373024289091</c:v>
                </c:pt>
                <c:pt idx="36">
                  <c:v>64.140046121907744</c:v>
                </c:pt>
                <c:pt idx="37">
                  <c:v>64.105667157803353</c:v>
                </c:pt>
                <c:pt idx="38">
                  <c:v>64.064072015540305</c:v>
                </c:pt>
                <c:pt idx="39">
                  <c:v>64.015155402867066</c:v>
                </c:pt>
                <c:pt idx="40">
                  <c:v>63.958873341816457</c:v>
                </c:pt>
                <c:pt idx="41">
                  <c:v>63.89524412800067</c:v>
                </c:pt>
                <c:pt idx="42">
                  <c:v>63.824347717199551</c:v>
                </c:pt>
                <c:pt idx="43">
                  <c:v>63.746323571920634</c:v>
                </c:pt>
                <c:pt idx="44">
                  <c:v>63.661367072550334</c:v>
                </c:pt>
                <c:pt idx="45">
                  <c:v>63.569724661676098</c:v>
                </c:pt>
                <c:pt idx="46">
                  <c:v>63.471687941668549</c:v>
                </c:pt>
                <c:pt idx="47">
                  <c:v>63.367586981524695</c:v>
                </c:pt>
                <c:pt idx="48">
                  <c:v>63.257783107716918</c:v>
                </c:pt>
                <c:pt idx="49">
                  <c:v>63.142661455414576</c:v>
                </c:pt>
                <c:pt idx="50">
                  <c:v>63.022623542452777</c:v>
                </c:pt>
                <c:pt idx="51">
                  <c:v>62.898080101466739</c:v>
                </c:pt>
                <c:pt idx="52">
                  <c:v>62.769444369079679</c:v>
                </c:pt>
                <c:pt idx="53">
                  <c:v>62.63712598861931</c:v>
                </c:pt>
                <c:pt idx="54">
                  <c:v>62.501525638138652</c:v>
                </c:pt>
                <c:pt idx="55">
                  <c:v>62.363030451719062</c:v>
                </c:pt>
                <c:pt idx="56">
                  <c:v>62.222010261692844</c:v>
                </c:pt>
                <c:pt idx="57">
                  <c:v>62.078814654371769</c:v>
                </c:pt>
                <c:pt idx="58">
                  <c:v>61.933770803193255</c:v>
                </c:pt>
                <c:pt idx="59">
                  <c:v>61.787182021319346</c:v>
                </c:pt>
                <c:pt idx="60">
                  <c:v>61.639326960507098</c:v>
                </c:pt>
                <c:pt idx="61">
                  <c:v>61.490459373966253</c:v>
                </c:pt>
                <c:pt idx="62">
                  <c:v>61.34080835710764</c:v>
                </c:pt>
                <c:pt idx="63">
                  <c:v>61.190578980603725</c:v>
                </c:pt>
                <c:pt idx="64">
                  <c:v>61.039953234034051</c:v>
                </c:pt>
                <c:pt idx="65">
                  <c:v>60.889091204621636</c:v>
                </c:pt>
                <c:pt idx="66">
                  <c:v>60.738132423332047</c:v>
                </c:pt>
                <c:pt idx="67">
                  <c:v>60.587197319183041</c:v>
                </c:pt>
                <c:pt idx="68">
                  <c:v>60.436388731420863</c:v>
                </c:pt>
                <c:pt idx="69">
                  <c:v>60.285793437819606</c:v>
                </c:pt>
                <c:pt idx="70">
                  <c:v>60.135483665439168</c:v>
                </c:pt>
                <c:pt idx="71">
                  <c:v>59.985518557532103</c:v>
                </c:pt>
                <c:pt idx="72">
                  <c:v>59.835945576806289</c:v>
                </c:pt>
                <c:pt idx="73">
                  <c:v>59.686801830885848</c:v>
                </c:pt>
                <c:pt idx="74">
                  <c:v>59.53811531057675</c:v>
                </c:pt>
                <c:pt idx="75">
                  <c:v>59.38990603547969</c:v>
                </c:pt>
                <c:pt idx="76">
                  <c:v>59.242187104672169</c:v>
                </c:pt>
                <c:pt idx="77">
                  <c:v>59.094965652684287</c:v>
                </c:pt>
                <c:pt idx="78">
                  <c:v>58.948243712906425</c:v>
                </c:pt>
                <c:pt idx="79">
                  <c:v>58.802018991977938</c:v>
                </c:pt>
                <c:pt idx="80">
                  <c:v>58.656285559695732</c:v>
                </c:pt>
                <c:pt idx="81">
                  <c:v>58.511034459626757</c:v>
                </c:pt>
                <c:pt idx="82">
                  <c:v>58.366254245974467</c:v>
                </c:pt>
                <c:pt idx="83">
                  <c:v>58.221931452396568</c:v>
                </c:pt>
                <c:pt idx="84">
                  <c:v>58.078050998448518</c:v>
                </c:pt>
                <c:pt idx="85">
                  <c:v>57.934596539177861</c:v>
                </c:pt>
                <c:pt idx="86">
                  <c:v>57.79155076315233</c:v>
                </c:pt>
                <c:pt idx="87">
                  <c:v>57.648895643898605</c:v>
                </c:pt>
                <c:pt idx="88">
                  <c:v>57.506612649381417</c:v>
                </c:pt>
                <c:pt idx="89">
                  <c:v>57.364682913782055</c:v>
                </c:pt>
                <c:pt idx="90">
                  <c:v>57.223087375454561</c:v>
                </c:pt>
                <c:pt idx="91">
                  <c:v>57.081806884558524</c:v>
                </c:pt>
                <c:pt idx="92">
                  <c:v>56.940822283495642</c:v>
                </c:pt>
                <c:pt idx="93">
                  <c:v>56.800114462920241</c:v>
                </c:pt>
                <c:pt idx="94">
                  <c:v>56.659664395753055</c:v>
                </c:pt>
                <c:pt idx="95">
                  <c:v>56.51945315130871</c:v>
                </c:pt>
                <c:pt idx="96">
                  <c:v>56.379461891348257</c:v>
                </c:pt>
                <c:pt idx="97">
                  <c:v>56.239671849592263</c:v>
                </c:pt>
                <c:pt idx="98">
                  <c:v>56.100064295976715</c:v>
                </c:pt>
                <c:pt idx="99">
                  <c:v>55.960620486703242</c:v>
                </c:pt>
                <c:pt idx="100">
                  <c:v>55.821321600927654</c:v>
                </c:pt>
                <c:pt idx="101">
                  <c:v>55.682148664745817</c:v>
                </c:pt>
                <c:pt idx="102">
                  <c:v>55.5430824629751</c:v>
                </c:pt>
                <c:pt idx="103">
                  <c:v>55.404103439091628</c:v>
                </c:pt>
                <c:pt idx="104">
                  <c:v>55.265191583572431</c:v>
                </c:pt>
                <c:pt idx="105">
                  <c:v>55.126326310805723</c:v>
                </c:pt>
                <c:pt idx="106">
                  <c:v>54.98748632467727</c:v>
                </c:pt>
                <c:pt idx="107">
                  <c:v>54.848649472917245</c:v>
                </c:pt>
                <c:pt idx="108">
                  <c:v>54.709792590304481</c:v>
                </c:pt>
                <c:pt idx="109">
                  <c:v>54.570891330879427</c:v>
                </c:pt>
                <c:pt idx="110">
                  <c:v>54.431919989417388</c:v>
                </c:pt>
                <c:pt idx="111">
                  <c:v>54.292851312567663</c:v>
                </c:pt>
                <c:pt idx="112">
                  <c:v>54.153656300279778</c:v>
                </c:pt>
                <c:pt idx="113">
                  <c:v>54.014303998422157</c:v>
                </c:pt>
                <c:pt idx="114">
                  <c:v>53.874761283862078</c:v>
                </c:pt>
                <c:pt idx="115">
                  <c:v>53.734992643727445</c:v>
                </c:pt>
                <c:pt idx="116">
                  <c:v>53.594959951119272</c:v>
                </c:pt>
                <c:pt idx="117">
                  <c:v>53.454622240200223</c:v>
                </c:pt>
                <c:pt idx="118">
                  <c:v>53.313935484352982</c:v>
                </c:pt>
                <c:pt idx="119">
                  <c:v>53.172852381990346</c:v>
                </c:pt>
                <c:pt idx="120">
                  <c:v>53.03132215560592</c:v>
                </c:pt>
                <c:pt idx="121">
                  <c:v>52.889290370774702</c:v>
                </c:pt>
                <c:pt idx="122">
                  <c:v>52.746698783034411</c:v>
                </c:pt>
                <c:pt idx="123">
                  <c:v>52.603485221877044</c:v>
                </c:pt>
                <c:pt idx="124">
                  <c:v>52.459583522418903</c:v>
                </c:pt>
                <c:pt idx="125">
                  <c:v>52.314923516642949</c:v>
                </c:pt>
                <c:pt idx="126">
                  <c:v>52.169431097348927</c:v>
                </c:pt>
                <c:pt idx="127">
                  <c:v>52.023028369009893</c:v>
                </c:pt>
                <c:pt idx="128">
                  <c:v>51.875633900502436</c:v>
                </c:pt>
                <c:pt idx="129">
                  <c:v>51.727163095015094</c:v>
                </c:pt>
                <c:pt idx="130">
                  <c:v>51.577528692181957</c:v>
                </c:pt>
                <c:pt idx="131">
                  <c:v>51.426641416465614</c:v>
                </c:pt>
                <c:pt idx="132">
                  <c:v>51.274410783840686</c:v>
                </c:pt>
                <c:pt idx="133">
                  <c:v>51.120746075734623</c:v>
                </c:pt>
                <c:pt idx="134">
                  <c:v>50.965557484817346</c:v>
                </c:pt>
                <c:pt idx="135">
                  <c:v>50.808757431497952</c:v>
                </c:pt>
                <c:pt idx="136">
                  <c:v>50.650262042862764</c:v>
                </c:pt>
                <c:pt idx="137">
                  <c:v>50.489992777359817</c:v>
                </c:pt>
                <c:pt idx="138">
                  <c:v>50.32787816901665</c:v>
                </c:pt>
                <c:pt idx="139">
                  <c:v>50.163855654746236</c:v>
                </c:pt>
                <c:pt idx="140">
                  <c:v>49.997873437888657</c:v>
                </c:pt>
                <c:pt idx="141">
                  <c:v>49.829892331255536</c:v>
                </c:pt>
                <c:pt idx="142">
                  <c:v>49.659887514423076</c:v>
                </c:pt>
                <c:pt idx="143">
                  <c:v>49.487850133769868</c:v>
                </c:pt>
                <c:pt idx="144">
                  <c:v>49.313788670690272</c:v>
                </c:pt>
                <c:pt idx="145">
                  <c:v>49.137730004345002</c:v>
                </c:pt>
                <c:pt idx="146">
                  <c:v>48.959720100835277</c:v>
                </c:pt>
                <c:pt idx="147">
                  <c:v>48.779824271082312</c:v>
                </c:pt>
                <c:pt idx="148">
                  <c:v>48.598126954822163</c:v>
                </c:pt>
                <c:pt idx="149">
                  <c:v>48.414731007382954</c:v>
                </c:pt>
                <c:pt idx="150">
                  <c:v>48.229756488232439</c:v>
                </c:pt>
                <c:pt idx="151">
                  <c:v>48.043338974201021</c:v>
                </c:pt>
                <c:pt idx="152">
                  <c:v>47.855627444059721</c:v>
                </c:pt>
                <c:pt idx="153">
                  <c:v>47.666781802924959</c:v>
                </c:pt>
                <c:pt idx="154">
                  <c:v>47.476970133033305</c:v>
                </c:pt>
                <c:pt idx="155">
                  <c:v>47.28636577034294</c:v>
                </c:pt>
                <c:pt idx="156">
                  <c:v>47.095144313201423</c:v>
                </c:pt>
                <c:pt idx="157">
                  <c:v>46.903480669570129</c:v>
                </c:pt>
                <c:pt idx="158">
                  <c:v>46.711546243218578</c:v>
                </c:pt>
                <c:pt idx="159">
                  <c:v>46.519506347655188</c:v>
                </c:pt>
                <c:pt idx="160">
                  <c:v>46.327517920551117</c:v>
                </c:pt>
                <c:pt idx="161">
                  <c:v>46.135727592527076</c:v>
                </c:pt>
                <c:pt idx="162">
                  <c:v>45.944270144004399</c:v>
                </c:pt>
                <c:pt idx="163">
                  <c:v>45.753267363895375</c:v>
                </c:pt>
                <c:pt idx="164">
                  <c:v>45.562827305538882</c:v>
                </c:pt>
                <c:pt idx="165">
                  <c:v>45.373043919484665</c:v>
                </c:pt>
                <c:pt idx="166">
                  <c:v>45.183997030143409</c:v>
                </c:pt>
                <c:pt idx="167">
                  <c:v>44.995752614247692</c:v>
                </c:pt>
                <c:pt idx="168">
                  <c:v>44.808363333490085</c:v>
                </c:pt>
                <c:pt idx="169">
                  <c:v>44.621869271342682</c:v>
                </c:pt>
                <c:pt idx="170">
                  <c:v>44.436298824465311</c:v>
                </c:pt>
                <c:pt idx="171">
                  <c:v>44.251669701721809</c:v>
                </c:pt>
                <c:pt idx="172">
                  <c:v>44.067989988057938</c:v>
                </c:pt>
                <c:pt idx="173">
                  <c:v>43.885259235783238</c:v>
                </c:pt>
                <c:pt idx="174">
                  <c:v>43.703469551638463</c:v>
                </c:pt>
                <c:pt idx="175">
                  <c:v>43.522606653996348</c:v>
                </c:pt>
                <c:pt idx="176">
                  <c:v>43.342650880309385</c:v>
                </c:pt>
                <c:pt idx="177">
                  <c:v>43.163578130247188</c:v>
                </c:pt>
                <c:pt idx="178">
                  <c:v>42.9853607347072</c:v>
                </c:pt>
                <c:pt idx="179">
                  <c:v>42.807968244955227</c:v>
                </c:pt>
                <c:pt idx="180">
                  <c:v>42.631368139535049</c:v>
                </c:pt>
                <c:pt idx="181">
                  <c:v>42.455526449298226</c:v>
                </c:pt>
                <c:pt idx="182">
                  <c:v>42.280408302996292</c:v>
                </c:pt>
                <c:pt idx="183">
                  <c:v>42.105978397414965</c:v>
                </c:pt>
                <c:pt idx="184">
                  <c:v>41.932201397089983</c:v>
                </c:pt>
                <c:pt idx="185">
                  <c:v>41.759042269305297</c:v>
                </c:pt>
                <c:pt idx="186">
                  <c:v>41.586466560411694</c:v>
                </c:pt>
                <c:pt idx="187">
                  <c:v>41.41444061958687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'α1(I)'!$C$8:$O$8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4.1672830058430061E-4</c:v>
                  </c:pt>
                  <c:pt idx="2">
                    <c:v>3.4067573982700054E-3</c:v>
                  </c:pt>
                  <c:pt idx="3">
                    <c:v>4.5288080910761176E-3</c:v>
                  </c:pt>
                  <c:pt idx="4">
                    <c:v>3.6868203360267576E-3</c:v>
                  </c:pt>
                  <c:pt idx="5">
                    <c:v>4.271535326237824E-3</c:v>
                  </c:pt>
                  <c:pt idx="6">
                    <c:v>3.1973826759980764E-3</c:v>
                  </c:pt>
                  <c:pt idx="7">
                    <c:v>5.5178154869168685E-3</c:v>
                  </c:pt>
                  <c:pt idx="8">
                    <c:v>3.4015284756850998E-3</c:v>
                  </c:pt>
                  <c:pt idx="9">
                    <c:v>5.2848181636697125E-3</c:v>
                  </c:pt>
                  <c:pt idx="10">
                    <c:v>4.3216880983285525E-3</c:v>
                  </c:pt>
                  <c:pt idx="11">
                    <c:v>3.9310218051633958E-3</c:v>
                  </c:pt>
                </c:numCache>
              </c:numRef>
            </c:plus>
            <c:minus>
              <c:numRef>
                <c:f>'α1(I)'!$C$8:$O$8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4.1672830058430061E-4</c:v>
                  </c:pt>
                  <c:pt idx="2">
                    <c:v>3.4067573982700054E-3</c:v>
                  </c:pt>
                  <c:pt idx="3">
                    <c:v>4.5288080910761176E-3</c:v>
                  </c:pt>
                  <c:pt idx="4">
                    <c:v>3.6868203360267576E-3</c:v>
                  </c:pt>
                  <c:pt idx="5">
                    <c:v>4.271535326237824E-3</c:v>
                  </c:pt>
                  <c:pt idx="6">
                    <c:v>3.1973826759980764E-3</c:v>
                  </c:pt>
                  <c:pt idx="7">
                    <c:v>5.5178154869168685E-3</c:v>
                  </c:pt>
                  <c:pt idx="8">
                    <c:v>3.4015284756850998E-3</c:v>
                  </c:pt>
                  <c:pt idx="9">
                    <c:v>5.2848181636697125E-3</c:v>
                  </c:pt>
                  <c:pt idx="10">
                    <c:v>4.3216880983285525E-3</c:v>
                  </c:pt>
                  <c:pt idx="11">
                    <c:v>3.9310218051633958E-3</c:v>
                  </c:pt>
                </c:numCache>
              </c:numRef>
            </c:minus>
          </c:errBars>
          <c:xVal>
            <c:numRef>
              <c:f>'α1(I)'!$C$3:$N$3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'α1(I)'!$C$7:$N$7</c:f>
              <c:numCache>
                <c:formatCode>0.0%</c:formatCode>
                <c:ptCount val="12"/>
                <c:pt idx="0">
                  <c:v>0</c:v>
                </c:pt>
                <c:pt idx="1">
                  <c:v>1.1245868119492542E-2</c:v>
                </c:pt>
                <c:pt idx="2">
                  <c:v>2.5412212579485977E-2</c:v>
                </c:pt>
                <c:pt idx="3">
                  <c:v>3.2783411465336171E-2</c:v>
                </c:pt>
                <c:pt idx="4">
                  <c:v>4.3995986906945762E-2</c:v>
                </c:pt>
                <c:pt idx="5">
                  <c:v>6.7092300182453588E-2</c:v>
                </c:pt>
                <c:pt idx="6">
                  <c:v>7.0378554947490193E-2</c:v>
                </c:pt>
                <c:pt idx="7">
                  <c:v>7.9056655391445727E-2</c:v>
                </c:pt>
                <c:pt idx="8">
                  <c:v>8.7552272402830852E-2</c:v>
                </c:pt>
                <c:pt idx="9">
                  <c:v>9.963897656188471E-2</c:v>
                </c:pt>
                <c:pt idx="10">
                  <c:v>9.9187828599751685E-2</c:v>
                </c:pt>
                <c:pt idx="11">
                  <c:v>9.9224265141131363E-2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'α1(I)'!$C$10:$N$10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6.6676528093488097</c:v>
                  </c:pt>
                  <c:pt idx="2">
                    <c:v>54.508118372320084</c:v>
                  </c:pt>
                  <c:pt idx="3">
                    <c:v>72.460929457217887</c:v>
                  </c:pt>
                  <c:pt idx="4">
                    <c:v>58.98912537642812</c:v>
                  </c:pt>
                  <c:pt idx="5">
                    <c:v>68.34456521980519</c:v>
                  </c:pt>
                  <c:pt idx="6">
                    <c:v>51.158122815969222</c:v>
                  </c:pt>
                  <c:pt idx="7">
                    <c:v>88.285047790669893</c:v>
                  </c:pt>
                  <c:pt idx="8">
                    <c:v>54.424455610961594</c:v>
                  </c:pt>
                  <c:pt idx="9">
                    <c:v>84.557090618715407</c:v>
                  </c:pt>
                  <c:pt idx="10">
                    <c:v>69.147009573256838</c:v>
                  </c:pt>
                  <c:pt idx="11">
                    <c:v>62.896348882614333</c:v>
                  </c:pt>
                </c:numCache>
              </c:numRef>
            </c:plus>
            <c:minus>
              <c:numRef>
                <c:f>'α1(I)'!$C$10:$N$10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6.6676528093488097</c:v>
                  </c:pt>
                  <c:pt idx="2">
                    <c:v>54.508118372320084</c:v>
                  </c:pt>
                  <c:pt idx="3">
                    <c:v>72.460929457217887</c:v>
                  </c:pt>
                  <c:pt idx="4">
                    <c:v>58.98912537642812</c:v>
                  </c:pt>
                  <c:pt idx="5">
                    <c:v>68.34456521980519</c:v>
                  </c:pt>
                  <c:pt idx="6">
                    <c:v>51.158122815969222</c:v>
                  </c:pt>
                  <c:pt idx="7">
                    <c:v>88.285047790669893</c:v>
                  </c:pt>
                  <c:pt idx="8">
                    <c:v>54.424455610961594</c:v>
                  </c:pt>
                  <c:pt idx="9">
                    <c:v>84.557090618715407</c:v>
                  </c:pt>
                  <c:pt idx="10">
                    <c:v>69.147009573256838</c:v>
                  </c:pt>
                  <c:pt idx="11">
                    <c:v>62.896348882614333</c:v>
                  </c:pt>
                </c:numCache>
              </c:numRef>
            </c:minus>
          </c:errBars>
          <c:xVal>
            <c:numRef>
              <c:f>'α1(I)'!$C$3:$N$3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'α1(I)'!$C$9:$N$9</c:f>
              <c:numCache>
                <c:formatCode>0.0</c:formatCode>
                <c:ptCount val="12"/>
                <c:pt idx="0">
                  <c:v>0</c:v>
                </c:pt>
                <c:pt idx="1">
                  <c:v>179.93388991188067</c:v>
                </c:pt>
                <c:pt idx="2">
                  <c:v>406.59540127177564</c:v>
                </c:pt>
                <c:pt idx="3">
                  <c:v>524.53458344537876</c:v>
                </c:pt>
                <c:pt idx="4">
                  <c:v>703.93579051113215</c:v>
                </c:pt>
                <c:pt idx="5">
                  <c:v>1073.4768029192574</c:v>
                </c:pt>
                <c:pt idx="6">
                  <c:v>1126.056879159843</c:v>
                </c:pt>
                <c:pt idx="7">
                  <c:v>1264.9064862631317</c:v>
                </c:pt>
                <c:pt idx="8">
                  <c:v>1400.8363584452936</c:v>
                </c:pt>
                <c:pt idx="9">
                  <c:v>1594.2236249901553</c:v>
                </c:pt>
                <c:pt idx="10">
                  <c:v>1587.0052575960269</c:v>
                </c:pt>
                <c:pt idx="11">
                  <c:v>1587.5882422581019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2E-4DBB-983D-F72DEDAC4FD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179.93388991188067</c:v>
                </c:pt>
                <c:pt idx="2">
                  <c:v>406.59540127177564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2E-4DBB-983D-F72DEDAC4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'α1(I)'!$C$12:$N$12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2.3560610633741375</c:v>
                  </c:pt>
                  <c:pt idx="2">
                    <c:v>19.260819212833951</c:v>
                  </c:pt>
                  <c:pt idx="3">
                    <c:v>25.604568712797839</c:v>
                  </c:pt>
                  <c:pt idx="4">
                    <c:v>20.844213913932197</c:v>
                  </c:pt>
                  <c:pt idx="5">
                    <c:v>24.15002304586756</c:v>
                  </c:pt>
                  <c:pt idx="6">
                    <c:v>18.077075199989125</c:v>
                  </c:pt>
                  <c:pt idx="7">
                    <c:v>31.196129961367454</c:v>
                  </c:pt>
                  <c:pt idx="8">
                    <c:v>19.231256399633072</c:v>
                  </c:pt>
                  <c:pt idx="9">
                    <c:v>29.87883060731993</c:v>
                  </c:pt>
                  <c:pt idx="10">
                    <c:v>24.433572287369905</c:v>
                  </c:pt>
                  <c:pt idx="11">
                    <c:v>22.224858262407892</c:v>
                  </c:pt>
                </c:numCache>
              </c:numRef>
            </c:plus>
            <c:minus>
              <c:numRef>
                <c:f>'α1(I)'!$C$12:$N$12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2.3560610633741375</c:v>
                  </c:pt>
                  <c:pt idx="2">
                    <c:v>19.260819212833951</c:v>
                  </c:pt>
                  <c:pt idx="3">
                    <c:v>25.604568712797839</c:v>
                  </c:pt>
                  <c:pt idx="4">
                    <c:v>20.844213913932197</c:v>
                  </c:pt>
                  <c:pt idx="5">
                    <c:v>24.15002304586756</c:v>
                  </c:pt>
                  <c:pt idx="6">
                    <c:v>18.077075199989125</c:v>
                  </c:pt>
                  <c:pt idx="7">
                    <c:v>31.196129961367454</c:v>
                  </c:pt>
                  <c:pt idx="8">
                    <c:v>19.231256399633072</c:v>
                  </c:pt>
                  <c:pt idx="9">
                    <c:v>29.87883060731993</c:v>
                  </c:pt>
                  <c:pt idx="10">
                    <c:v>24.433572287369905</c:v>
                  </c:pt>
                  <c:pt idx="11">
                    <c:v>22.224858262407892</c:v>
                  </c:pt>
                </c:numCache>
              </c:numRef>
            </c:minus>
          </c:errBars>
          <c:xVal>
            <c:numRef>
              <c:f>'α1(I)'!$C$3:$N$3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'α1(I)'!$C$11:$N$11</c:f>
              <c:numCache>
                <c:formatCode>0.0</c:formatCode>
                <c:ptCount val="12"/>
                <c:pt idx="0">
                  <c:v>0</c:v>
                </c:pt>
                <c:pt idx="1">
                  <c:v>63.580879827519666</c:v>
                </c:pt>
                <c:pt idx="2">
                  <c:v>143.67328666847195</c:v>
                </c:pt>
                <c:pt idx="3">
                  <c:v>185.34790934465681</c:v>
                </c:pt>
                <c:pt idx="4">
                  <c:v>248.74056201806789</c:v>
                </c:pt>
                <c:pt idx="5">
                  <c:v>379.32042505980826</c:v>
                </c:pt>
                <c:pt idx="6">
                  <c:v>397.89995730029784</c:v>
                </c:pt>
                <c:pt idx="7">
                  <c:v>446.96342270782037</c:v>
                </c:pt>
                <c:pt idx="8">
                  <c:v>494.9951796626479</c:v>
                </c:pt>
                <c:pt idx="9">
                  <c:v>563.32990282337641</c:v>
                </c:pt>
                <c:pt idx="10">
                  <c:v>560.77924296679396</c:v>
                </c:pt>
                <c:pt idx="11">
                  <c:v>560.98524461417026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C-4747-B2A0-88269987AA42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'α1(I)'!$C$3:$N$3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'α1(I)'!$C$13:$N$13</c:f>
              <c:numCache>
                <c:formatCode>0.0</c:formatCode>
                <c:ptCount val="12"/>
                <c:pt idx="0">
                  <c:v>#N/A</c:v>
                </c:pt>
                <c:pt idx="1">
                  <c:v>63.580879827519666</c:v>
                </c:pt>
                <c:pt idx="2">
                  <c:v>143.67328666847195</c:v>
                </c:pt>
                <c:pt idx="3">
                  <c:v>185.34790934465681</c:v>
                </c:pt>
                <c:pt idx="4">
                  <c:v>248.74056201806789</c:v>
                </c:pt>
                <c:pt idx="5">
                  <c:v>379.32042505980826</c:v>
                </c:pt>
                <c:pt idx="6">
                  <c:v>397.89995730029784</c:v>
                </c:pt>
                <c:pt idx="7">
                  <c:v>446.96342270782037</c:v>
                </c:pt>
                <c:pt idx="8">
                  <c:v>494.9951796626479</c:v>
                </c:pt>
                <c:pt idx="9">
                  <c:v>563.32990282337641</c:v>
                </c:pt>
                <c:pt idx="10">
                  <c:v>560.77924296679396</c:v>
                </c:pt>
                <c:pt idx="11">
                  <c:v>560.98524461417026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C-4747-B2A0-88269987AA42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'α1(I)'!$C$3:$N$3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'α1(I)'!$C$14:$N$14</c:f>
              <c:numCache>
                <c:formatCode>0.0</c:formatCode>
                <c:ptCount val="1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C-4747-B2A0-88269987A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'α2(I)'!$C$8:$O$8</c:f>
                <c:numCache>
                  <c:formatCode>General</c:formatCode>
                  <c:ptCount val="13"/>
                  <c:pt idx="0">
                    <c:v>2.7514066165858523E-3</c:v>
                  </c:pt>
                  <c:pt idx="1">
                    <c:v>1.6681877146388672E-3</c:v>
                  </c:pt>
                  <c:pt idx="2">
                    <c:v>7.6096827477827806E-3</c:v>
                  </c:pt>
                  <c:pt idx="3">
                    <c:v>5.761728599190644E-3</c:v>
                  </c:pt>
                  <c:pt idx="4">
                    <c:v>7.1464068362302492E-3</c:v>
                  </c:pt>
                  <c:pt idx="5">
                    <c:v>1.0335591839399498E-2</c:v>
                  </c:pt>
                  <c:pt idx="6">
                    <c:v>9.0063286474985384E-3</c:v>
                  </c:pt>
                  <c:pt idx="7">
                    <c:v>1.100272922931215E-2</c:v>
                  </c:pt>
                  <c:pt idx="8">
                    <c:v>1.4664413416516035E-2</c:v>
                  </c:pt>
                  <c:pt idx="9">
                    <c:v>1.8390944810889515E-2</c:v>
                  </c:pt>
                  <c:pt idx="10">
                    <c:v>8.7776457659885423E-3</c:v>
                  </c:pt>
                  <c:pt idx="11">
                    <c:v>1.7704002068333405E-2</c:v>
                  </c:pt>
                </c:numCache>
              </c:numRef>
            </c:plus>
            <c:minus>
              <c:numRef>
                <c:f>'α2(I)'!$C$8:$O$8</c:f>
                <c:numCache>
                  <c:formatCode>General</c:formatCode>
                  <c:ptCount val="13"/>
                  <c:pt idx="0">
                    <c:v>2.7514066165858523E-3</c:v>
                  </c:pt>
                  <c:pt idx="1">
                    <c:v>1.6681877146388672E-3</c:v>
                  </c:pt>
                  <c:pt idx="2">
                    <c:v>7.6096827477827806E-3</c:v>
                  </c:pt>
                  <c:pt idx="3">
                    <c:v>5.761728599190644E-3</c:v>
                  </c:pt>
                  <c:pt idx="4">
                    <c:v>7.1464068362302492E-3</c:v>
                  </c:pt>
                  <c:pt idx="5">
                    <c:v>1.0335591839399498E-2</c:v>
                  </c:pt>
                  <c:pt idx="6">
                    <c:v>9.0063286474985384E-3</c:v>
                  </c:pt>
                  <c:pt idx="7">
                    <c:v>1.100272922931215E-2</c:v>
                  </c:pt>
                  <c:pt idx="8">
                    <c:v>1.4664413416516035E-2</c:v>
                  </c:pt>
                  <c:pt idx="9">
                    <c:v>1.8390944810889515E-2</c:v>
                  </c:pt>
                  <c:pt idx="10">
                    <c:v>8.7776457659885423E-3</c:v>
                  </c:pt>
                  <c:pt idx="11">
                    <c:v>1.7704002068333405E-2</c:v>
                  </c:pt>
                </c:numCache>
              </c:numRef>
            </c:minus>
          </c:errBars>
          <c:xVal>
            <c:numRef>
              <c:f>'α2(I)'!$C$3:$N$3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'α2(I)'!$C$7:$N$7</c:f>
              <c:numCache>
                <c:formatCode>0.0%</c:formatCode>
                <c:ptCount val="12"/>
                <c:pt idx="0">
                  <c:v>7.3489494579550355E-3</c:v>
                </c:pt>
                <c:pt idx="1">
                  <c:v>2.3684709515999852E-2</c:v>
                </c:pt>
                <c:pt idx="2">
                  <c:v>1.9368357683681562E-2</c:v>
                </c:pt>
                <c:pt idx="3">
                  <c:v>4.1466089827779253E-2</c:v>
                </c:pt>
                <c:pt idx="4">
                  <c:v>5.2422250390649572E-2</c:v>
                </c:pt>
                <c:pt idx="5">
                  <c:v>6.4705001733881856E-2</c:v>
                </c:pt>
                <c:pt idx="6">
                  <c:v>7.4522124456332259E-2</c:v>
                </c:pt>
                <c:pt idx="7">
                  <c:v>7.2737749346129157E-2</c:v>
                </c:pt>
                <c:pt idx="8">
                  <c:v>7.3784008706279977E-2</c:v>
                </c:pt>
                <c:pt idx="9">
                  <c:v>9.3974842723061405E-2</c:v>
                </c:pt>
                <c:pt idx="10">
                  <c:v>9.0979214398453911E-2</c:v>
                </c:pt>
                <c:pt idx="11">
                  <c:v>0.1029631457217836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'α2(I)'!$C$12:$N$12</c:f>
                <c:numCache>
                  <c:formatCode>General</c:formatCode>
                  <c:ptCount val="12"/>
                  <c:pt idx="0">
                    <c:v>7.7778278914087702</c:v>
                  </c:pt>
                  <c:pt idx="1">
                    <c:v>4.7157249883784234</c:v>
                  </c:pt>
                  <c:pt idx="2">
                    <c:v>21.511470665110334</c:v>
                  </c:pt>
                  <c:pt idx="3">
                    <c:v>16.287572011846343</c:v>
                  </c:pt>
                  <c:pt idx="4">
                    <c:v>20.201856780862894</c:v>
                  </c:pt>
                  <c:pt idx="5">
                    <c:v>29.217220747419077</c:v>
                  </c:pt>
                  <c:pt idx="6">
                    <c:v>25.459586282681379</c:v>
                  </c:pt>
                  <c:pt idx="7">
                    <c:v>31.103121496288765</c:v>
                  </c:pt>
                  <c:pt idx="8">
                    <c:v>41.454172202165466</c:v>
                  </c:pt>
                  <c:pt idx="9">
                    <c:v>51.988536567885554</c:v>
                  </c:pt>
                  <c:pt idx="10">
                    <c:v>24.813132907388102</c:v>
                  </c:pt>
                  <c:pt idx="11">
                    <c:v>50.046648956419517</c:v>
                  </c:pt>
                </c:numCache>
              </c:numRef>
            </c:plus>
            <c:minus>
              <c:numRef>
                <c:f>'α2(I)'!$C$12:$N$12</c:f>
                <c:numCache>
                  <c:formatCode>General</c:formatCode>
                  <c:ptCount val="12"/>
                  <c:pt idx="0">
                    <c:v>7.7778278914087702</c:v>
                  </c:pt>
                  <c:pt idx="1">
                    <c:v>4.7157249883784234</c:v>
                  </c:pt>
                  <c:pt idx="2">
                    <c:v>21.511470665110334</c:v>
                  </c:pt>
                  <c:pt idx="3">
                    <c:v>16.287572011846343</c:v>
                  </c:pt>
                  <c:pt idx="4">
                    <c:v>20.201856780862894</c:v>
                  </c:pt>
                  <c:pt idx="5">
                    <c:v>29.217220747419077</c:v>
                  </c:pt>
                  <c:pt idx="6">
                    <c:v>25.459586282681379</c:v>
                  </c:pt>
                  <c:pt idx="7">
                    <c:v>31.103121496288765</c:v>
                  </c:pt>
                  <c:pt idx="8">
                    <c:v>41.454172202165466</c:v>
                  </c:pt>
                  <c:pt idx="9">
                    <c:v>51.988536567885554</c:v>
                  </c:pt>
                  <c:pt idx="10">
                    <c:v>24.813132907388102</c:v>
                  </c:pt>
                  <c:pt idx="11">
                    <c:v>50.046648956419517</c:v>
                  </c:pt>
                </c:numCache>
              </c:numRef>
            </c:minus>
          </c:errBars>
          <c:xVal>
            <c:numRef>
              <c:f>'α2(I)'!$C$3:$N$3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'α2(I)'!$C$11:$N$11</c:f>
              <c:numCache>
                <c:formatCode>0.0</c:formatCode>
                <c:ptCount val="12"/>
                <c:pt idx="0">
                  <c:v>20.774415428848158</c:v>
                </c:pt>
                <c:pt idx="1">
                  <c:v>66.953242448056116</c:v>
                </c:pt>
                <c:pt idx="2">
                  <c:v>54.751541155283569</c:v>
                </c:pt>
                <c:pt idx="3">
                  <c:v>117.2186284884219</c:v>
                </c:pt>
                <c:pt idx="4">
                  <c:v>148.19010711137688</c:v>
                </c:pt>
                <c:pt idx="5">
                  <c:v>182.91166567881797</c:v>
                </c:pt>
                <c:pt idx="6">
                  <c:v>210.66324934652229</c:v>
                </c:pt>
                <c:pt idx="7">
                  <c:v>205.61907942368669</c:v>
                </c:pt>
                <c:pt idx="8">
                  <c:v>208.57670305662182</c:v>
                </c:pt>
                <c:pt idx="9">
                  <c:v>265.6532656482301</c:v>
                </c:pt>
                <c:pt idx="10">
                  <c:v>257.18505837018773</c:v>
                </c:pt>
                <c:pt idx="11">
                  <c:v>291.06189603331052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91-469F-A773-13B526468C08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'α2(I)'!$C$3:$N$3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'α2(I)'!$C$13:$N$13</c:f>
              <c:numCache>
                <c:formatCode>0.0</c:formatCode>
                <c:ptCount val="12"/>
                <c:pt idx="0">
                  <c:v>#N/A</c:v>
                </c:pt>
                <c:pt idx="1">
                  <c:v>66.953242448056116</c:v>
                </c:pt>
                <c:pt idx="2">
                  <c:v>54.751541155283569</c:v>
                </c:pt>
                <c:pt idx="3">
                  <c:v>117.2186284884219</c:v>
                </c:pt>
                <c:pt idx="4">
                  <c:v>148.19010711137688</c:v>
                </c:pt>
                <c:pt idx="5">
                  <c:v>182.91166567881797</c:v>
                </c:pt>
                <c:pt idx="6">
                  <c:v>210.66324934652229</c:v>
                </c:pt>
                <c:pt idx="7">
                  <c:v>205.61907942368669</c:v>
                </c:pt>
                <c:pt idx="8">
                  <c:v>208.57670305662182</c:v>
                </c:pt>
                <c:pt idx="9">
                  <c:v>265.6532656482301</c:v>
                </c:pt>
                <c:pt idx="10">
                  <c:v>257.18505837018773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91-469F-A773-13B526468C08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'α2(I)'!$C$3:$N$3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'α2(I)'!$C$14:$N$14</c:f>
              <c:numCache>
                <c:formatCode>0.0</c:formatCode>
                <c:ptCount val="12"/>
                <c:pt idx="0">
                  <c:v>20.774415428848158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291.06189603331052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91-469F-A773-13B526468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'α2(I)'!$C$10:$N$10</c:f>
                <c:numCache>
                  <c:formatCode>General</c:formatCode>
                  <c:ptCount val="12"/>
                  <c:pt idx="0">
                    <c:v>22.011252932686819</c:v>
                  </c:pt>
                  <c:pt idx="1">
                    <c:v>13.345501717110938</c:v>
                  </c:pt>
                  <c:pt idx="2">
                    <c:v>60.877461982262247</c:v>
                  </c:pt>
                  <c:pt idx="3">
                    <c:v>46.093828793525155</c:v>
                  </c:pt>
                  <c:pt idx="4">
                    <c:v>57.171254689841994</c:v>
                  </c:pt>
                  <c:pt idx="5">
                    <c:v>82.684734715195987</c:v>
                  </c:pt>
                  <c:pt idx="6">
                    <c:v>72.050629179988306</c:v>
                  </c:pt>
                  <c:pt idx="7">
                    <c:v>88.021833834497201</c:v>
                  </c:pt>
                  <c:pt idx="8">
                    <c:v>117.31530733212827</c:v>
                  </c:pt>
                  <c:pt idx="9">
                    <c:v>147.12755848711612</c:v>
                  </c:pt>
                  <c:pt idx="10">
                    <c:v>70.221166127908333</c:v>
                  </c:pt>
                  <c:pt idx="11">
                    <c:v>141.63201654666724</c:v>
                  </c:pt>
                </c:numCache>
              </c:numRef>
            </c:plus>
            <c:minus>
              <c:numRef>
                <c:f>'α2(I)'!$C$10:$N$10</c:f>
                <c:numCache>
                  <c:formatCode>General</c:formatCode>
                  <c:ptCount val="12"/>
                  <c:pt idx="0">
                    <c:v>22.011252932686819</c:v>
                  </c:pt>
                  <c:pt idx="1">
                    <c:v>13.345501717110938</c:v>
                  </c:pt>
                  <c:pt idx="2">
                    <c:v>60.877461982262247</c:v>
                  </c:pt>
                  <c:pt idx="3">
                    <c:v>46.093828793525155</c:v>
                  </c:pt>
                  <c:pt idx="4">
                    <c:v>57.171254689841994</c:v>
                  </c:pt>
                  <c:pt idx="5">
                    <c:v>82.684734715195987</c:v>
                  </c:pt>
                  <c:pt idx="6">
                    <c:v>72.050629179988306</c:v>
                  </c:pt>
                  <c:pt idx="7">
                    <c:v>88.021833834497201</c:v>
                  </c:pt>
                  <c:pt idx="8">
                    <c:v>117.31530733212827</c:v>
                  </c:pt>
                  <c:pt idx="9">
                    <c:v>147.12755848711612</c:v>
                  </c:pt>
                  <c:pt idx="10">
                    <c:v>70.221166127908333</c:v>
                  </c:pt>
                  <c:pt idx="11">
                    <c:v>141.63201654666724</c:v>
                  </c:pt>
                </c:numCache>
              </c:numRef>
            </c:minus>
          </c:errBars>
          <c:xVal>
            <c:numRef>
              <c:f>'α2(I)'!$C$3:$N$3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'α2(I)'!$C$9:$N$9</c:f>
              <c:numCache>
                <c:formatCode>0.0</c:formatCode>
                <c:ptCount val="12"/>
                <c:pt idx="0">
                  <c:v>58.791595663640287</c:v>
                </c:pt>
                <c:pt idx="1">
                  <c:v>189.47767612799882</c:v>
                </c:pt>
                <c:pt idx="2">
                  <c:v>154.9468614694525</c:v>
                </c:pt>
                <c:pt idx="3">
                  <c:v>331.728718622234</c:v>
                </c:pt>
                <c:pt idx="4">
                  <c:v>419.37800312519659</c:v>
                </c:pt>
                <c:pt idx="5">
                  <c:v>517.64001387105486</c:v>
                </c:pt>
                <c:pt idx="6">
                  <c:v>596.17699565065811</c:v>
                </c:pt>
                <c:pt idx="7">
                  <c:v>581.90199476903331</c:v>
                </c:pt>
                <c:pt idx="8">
                  <c:v>590.27206965023981</c:v>
                </c:pt>
                <c:pt idx="9">
                  <c:v>751.7987417844912</c:v>
                </c:pt>
                <c:pt idx="10">
                  <c:v>727.83371518763124</c:v>
                </c:pt>
                <c:pt idx="11">
                  <c:v>823.70516577426872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BD-421C-B5CE-59A5327D76FA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58.791595663640287</c:v>
                </c:pt>
                <c:pt idx="1">
                  <c:v>189.47767612799882</c:v>
                </c:pt>
                <c:pt idx="2">
                  <c:v>154.9468614694525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BD-421C-B5CE-59A5327D7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16</xdr:col>
      <xdr:colOff>9938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1AFB1E-4CC4-49CE-A5BE-798756DA91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DA8200D-8BEC-4DC3-AA94-C9BBDD467E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4DB63EA-6E19-4614-A5EC-E0673787F7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16</xdr:col>
      <xdr:colOff>9938</xdr:colOff>
      <xdr:row>33</xdr:row>
      <xdr:rowOff>171000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C87C0D1-F7B7-41E6-BAB4-2458129A2B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zoomScale="85" zoomScaleNormal="85" workbookViewId="0">
      <selection activeCell="R19" sqref="R19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8000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2.83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8000 nM coll, 2.83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'α1(I)'!Q11</f>
        <v>10.794326920296657</v>
      </c>
      <c r="C14" s="3" t="s">
        <v>22</v>
      </c>
    </row>
    <row r="15" spans="1:8" ht="17.25" x14ac:dyDescent="0.25">
      <c r="A15" s="1" t="s">
        <v>39</v>
      </c>
      <c r="B15">
        <f ca="1">'α2(I)'!Q11</f>
        <v>5.3095231264369041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65" activePane="bottomRight" state="frozen"/>
      <selection pane="topRight" activeCell="C1" sqref="C1"/>
      <selection pane="bottomLeft" activeCell="A6" sqref="A6"/>
      <selection pane="bottomRight" activeCell="C3" sqref="C3:Q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25305.399862031023</v>
      </c>
      <c r="C2" s="49">
        <f>SUMSQ(AI27:AI227)</f>
        <v>1963.3208724360991</v>
      </c>
      <c r="D2" s="50">
        <f t="shared" ref="D2:O2" si="0">SUMSQ(AJ27:AJ227)</f>
        <v>1827.7038438601564</v>
      </c>
      <c r="E2" s="50">
        <f t="shared" si="0"/>
        <v>1873.5026007420488</v>
      </c>
      <c r="F2" s="50">
        <f t="shared" si="0"/>
        <v>1586.3943519254553</v>
      </c>
      <c r="G2" s="50">
        <f t="shared" si="0"/>
        <v>1381.6945705551793</v>
      </c>
      <c r="H2" s="50">
        <f t="shared" si="0"/>
        <v>1903.4632630719364</v>
      </c>
      <c r="I2" s="50">
        <f t="shared" si="0"/>
        <v>7558.9638427827904</v>
      </c>
      <c r="J2" s="50">
        <f t="shared" si="0"/>
        <v>1762.3883774348562</v>
      </c>
      <c r="K2" s="50">
        <f t="shared" si="0"/>
        <v>1198.0361719756779</v>
      </c>
      <c r="L2" s="50">
        <f t="shared" si="0"/>
        <v>1324.1412305874908</v>
      </c>
      <c r="M2" s="50">
        <f t="shared" si="0"/>
        <v>1175.5518245679909</v>
      </c>
      <c r="N2" s="50">
        <f t="shared" si="0"/>
        <v>716.2144758806985</v>
      </c>
      <c r="O2" s="51">
        <f t="shared" si="0"/>
        <v>1034.024436210643</v>
      </c>
      <c r="P2" s="104">
        <f>SUMSQ(AV27:AV227)</f>
        <v>1143.5412674258364</v>
      </c>
      <c r="Q2" s="105">
        <f>SUMSQ(AW27:AW227)</f>
        <v>1277.4884652363689</v>
      </c>
      <c r="R2" s="5"/>
      <c r="T2" s="133" t="s">
        <v>73</v>
      </c>
      <c r="U2" s="133"/>
      <c r="V2" s="133"/>
      <c r="W2" s="133"/>
      <c r="X2" s="133"/>
      <c r="Z2" s="133" t="s">
        <v>74</v>
      </c>
      <c r="AA2" s="133"/>
      <c r="AB2" s="133"/>
      <c r="AC2" s="133"/>
      <c r="AD2" s="133"/>
    </row>
    <row r="3" spans="1:156" x14ac:dyDescent="0.25">
      <c r="A3" s="138" t="s">
        <v>2</v>
      </c>
      <c r="B3" s="44" t="s">
        <v>41</v>
      </c>
      <c r="C3" s="54">
        <v>2145.2027018217218</v>
      </c>
      <c r="D3" s="55">
        <v>2147.5797376309988</v>
      </c>
      <c r="E3" s="55">
        <v>1956.1861918383213</v>
      </c>
      <c r="F3" s="55">
        <v>2012.5994652932047</v>
      </c>
      <c r="G3" s="55">
        <v>2003.0462905046008</v>
      </c>
      <c r="H3" s="55">
        <v>1763.0225017878852</v>
      </c>
      <c r="I3" s="55">
        <v>1959.3339665112942</v>
      </c>
      <c r="J3" s="55">
        <v>1828.6943756064536</v>
      </c>
      <c r="K3" s="55">
        <v>1881.1309073854998</v>
      </c>
      <c r="L3" s="55">
        <v>1867.5159950867719</v>
      </c>
      <c r="M3" s="55">
        <v>1890.8379133521594</v>
      </c>
      <c r="N3" s="55">
        <v>1812.6654705957656</v>
      </c>
      <c r="O3" s="67">
        <v>1706.0867115976839</v>
      </c>
      <c r="P3" s="99">
        <v>1668.2817359258077</v>
      </c>
      <c r="Q3" s="92">
        <v>1161.1476097930968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56">
        <v>1096.3027502482166</v>
      </c>
      <c r="D4" s="57">
        <v>1240.8437797294591</v>
      </c>
      <c r="E4" s="57">
        <v>1118.3353618253532</v>
      </c>
      <c r="F4" s="57">
        <v>1142.5009373221515</v>
      </c>
      <c r="G4" s="57">
        <v>1136.4443478221247</v>
      </c>
      <c r="H4" s="57">
        <v>1040.3759159465751</v>
      </c>
      <c r="I4" s="57">
        <v>1041.0942888625486</v>
      </c>
      <c r="J4" s="57">
        <v>1018.2315950594514</v>
      </c>
      <c r="K4" s="57">
        <v>1018.6327232244055</v>
      </c>
      <c r="L4" s="57">
        <v>1034.2189617919576</v>
      </c>
      <c r="M4" s="57">
        <v>1067.5938812771808</v>
      </c>
      <c r="N4" s="57">
        <v>1009.203426907069</v>
      </c>
      <c r="O4" s="68">
        <v>974.94311389620623</v>
      </c>
      <c r="P4" s="100">
        <v>919.19952872865213</v>
      </c>
      <c r="Q4" s="93">
        <v>599.90209186777406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56">
        <v>0</v>
      </c>
      <c r="D5" s="57">
        <v>23.249143216785058</v>
      </c>
      <c r="E5" s="57">
        <v>58.16117520334236</v>
      </c>
      <c r="F5" s="57">
        <v>60.108554562298451</v>
      </c>
      <c r="G5" s="57">
        <v>82.552846559468449</v>
      </c>
      <c r="H5" s="57">
        <v>120.45296689729513</v>
      </c>
      <c r="I5" s="57">
        <v>30.480588447446568</v>
      </c>
      <c r="J5" s="57">
        <v>142.85638269142177</v>
      </c>
      <c r="K5" s="57">
        <v>146.5070551123801</v>
      </c>
      <c r="L5" s="57">
        <v>169.5834367675069</v>
      </c>
      <c r="M5" s="57">
        <v>192.69051472609834</v>
      </c>
      <c r="N5" s="57">
        <v>186.12302757050017</v>
      </c>
      <c r="O5" s="68">
        <v>177.94446550967345</v>
      </c>
      <c r="P5" s="100">
        <v>411.78398875001272</v>
      </c>
      <c r="Q5" s="93">
        <v>920.60805049298165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5" t="s">
        <v>44</v>
      </c>
      <c r="C6" s="58">
        <v>7.2786810845583378</v>
      </c>
      <c r="D6" s="59">
        <v>24.985770759023143</v>
      </c>
      <c r="E6" s="59">
        <v>11.001444534989545</v>
      </c>
      <c r="F6" s="59">
        <v>36.70132382328044</v>
      </c>
      <c r="G6" s="59">
        <v>54.673582372047782</v>
      </c>
      <c r="H6" s="59">
        <v>54.626649730036888</v>
      </c>
      <c r="I6" s="59">
        <v>16.995460449119065</v>
      </c>
      <c r="J6" s="59">
        <v>62.102530022039176</v>
      </c>
      <c r="K6" s="59">
        <v>65.701237522738793</v>
      </c>
      <c r="L6" s="59">
        <v>56.142073008321304</v>
      </c>
      <c r="M6" s="59">
        <v>77.216619479202805</v>
      </c>
      <c r="N6" s="59">
        <v>79.261187935552925</v>
      </c>
      <c r="O6" s="69">
        <v>85.259933976246884</v>
      </c>
      <c r="P6" s="101">
        <v>202.75630777745468</v>
      </c>
      <c r="Q6" s="94">
        <v>368.22443578616986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8" t="s">
        <v>3</v>
      </c>
      <c r="B7" s="123" t="s">
        <v>41</v>
      </c>
      <c r="C7" s="57">
        <v>56.590478089485245</v>
      </c>
      <c r="D7" s="57">
        <v>54.046580837952696</v>
      </c>
      <c r="E7" s="57">
        <v>55.024830415492922</v>
      </c>
      <c r="F7" s="57">
        <v>54.439160712498321</v>
      </c>
      <c r="G7" s="57">
        <v>54.436117525675257</v>
      </c>
      <c r="H7" s="57">
        <v>54.006533354395323</v>
      </c>
      <c r="I7" s="57">
        <v>53.759164708032728</v>
      </c>
      <c r="J7" s="57">
        <v>53.907768377837087</v>
      </c>
      <c r="K7" s="57">
        <v>53.614099062884776</v>
      </c>
      <c r="L7" s="57">
        <v>54.539248708578064</v>
      </c>
      <c r="M7" s="57">
        <v>55.281292851866397</v>
      </c>
      <c r="N7" s="55">
        <v>54.89827340621499</v>
      </c>
      <c r="O7" s="67">
        <v>53.815799578729191</v>
      </c>
      <c r="P7" s="99">
        <v>54.48266049236743</v>
      </c>
      <c r="Q7" s="92">
        <v>53.945586348680877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9"/>
      <c r="B8" s="113" t="s">
        <v>39</v>
      </c>
      <c r="C8" s="56">
        <v>78.537363956546784</v>
      </c>
      <c r="D8" s="57">
        <v>78.308144367308827</v>
      </c>
      <c r="E8" s="57">
        <v>79.322474427950326</v>
      </c>
      <c r="F8" s="57">
        <v>77.956284904111385</v>
      </c>
      <c r="G8" s="57">
        <v>77.430899697403717</v>
      </c>
      <c r="H8" s="57">
        <v>76.492255870064156</v>
      </c>
      <c r="I8" s="57">
        <v>75.535940676945472</v>
      </c>
      <c r="J8" s="57">
        <v>75.898326141445281</v>
      </c>
      <c r="K8" s="57">
        <v>76.069624514278885</v>
      </c>
      <c r="L8" s="57">
        <v>77.41256972948068</v>
      </c>
      <c r="M8" s="57">
        <v>78.759831066403876</v>
      </c>
      <c r="N8" s="57">
        <v>78.806599570131922</v>
      </c>
      <c r="O8" s="68">
        <v>78.082901306437321</v>
      </c>
      <c r="P8" s="100">
        <v>78.987294735294796</v>
      </c>
      <c r="Q8" s="93">
        <v>78.455528519041962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121" t="s">
        <v>50</v>
      </c>
      <c r="C9" s="64">
        <f t="shared" ref="C9:M9" si="1">C$8+ ($O9 - $O$8)*C$19 + ($O9 - $O$8)*($O9 - $O$8)*ABS(C$20)</f>
        <v>114.89230838049744</v>
      </c>
      <c r="D9" s="65">
        <f t="shared" si="1"/>
        <v>79034327702.950882</v>
      </c>
      <c r="E9" s="65">
        <f t="shared" si="1"/>
        <v>114.97500899411622</v>
      </c>
      <c r="F9" s="65">
        <f t="shared" si="1"/>
        <v>114.0041335504478</v>
      </c>
      <c r="G9" s="65">
        <f t="shared" si="1"/>
        <v>113.34021437982203</v>
      </c>
      <c r="H9" s="65">
        <f t="shared" si="1"/>
        <v>111.23052352785156</v>
      </c>
      <c r="I9" s="65">
        <f t="shared" si="1"/>
        <v>111.22662629299445</v>
      </c>
      <c r="J9" s="65">
        <f t="shared" si="1"/>
        <v>111.76930865359759</v>
      </c>
      <c r="K9" s="65">
        <f t="shared" si="1"/>
        <v>113.0627843276696</v>
      </c>
      <c r="L9" s="65">
        <f t="shared" si="1"/>
        <v>115.27658547427967</v>
      </c>
      <c r="M9" s="65">
        <f t="shared" si="1"/>
        <v>116.60856176730164</v>
      </c>
      <c r="N9" s="66">
        <f>N$8+ ($O9 - $O$8)*N$19 + ($O9 - $O$8)*($O9 - $O$8)*ABS(N$20)</f>
        <v>117.16951539523328</v>
      </c>
      <c r="O9" s="68">
        <v>116.45123550974522</v>
      </c>
      <c r="P9" s="100">
        <v>118.01202833143729</v>
      </c>
      <c r="Q9" s="93">
        <v>120.32663182787952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122" t="s">
        <v>51</v>
      </c>
      <c r="C10" s="124">
        <f>C$8 + ($O10 - $O$8)*C$19 + ($O10 - $O$8)*($O10 - $O$8)*ABS(C$20)</f>
        <v>143.28190043363981</v>
      </c>
      <c r="D10" s="125">
        <f t="shared" ref="D10:N10" si="2">D$8 + ($O10 - $O$8)*D$19 + ($O10 - $O$8)*($O10 - $O$8)*ABS(D$20)</f>
        <v>247713796343.02454</v>
      </c>
      <c r="E10" s="125">
        <f t="shared" si="2"/>
        <v>142.90717563077439</v>
      </c>
      <c r="F10" s="125">
        <f t="shared" si="2"/>
        <v>142.24015702785294</v>
      </c>
      <c r="G10" s="125">
        <f t="shared" si="2"/>
        <v>141.45700298364241</v>
      </c>
      <c r="H10" s="125">
        <f t="shared" si="2"/>
        <v>138.13152999690726</v>
      </c>
      <c r="I10" s="125">
        <f t="shared" si="2"/>
        <v>138.73321647273966</v>
      </c>
      <c r="J10" s="125">
        <f t="shared" si="2"/>
        <v>139.40370187917563</v>
      </c>
      <c r="K10" s="125">
        <f t="shared" si="2"/>
        <v>141.56205042065525</v>
      </c>
      <c r="L10" s="125">
        <f t="shared" si="2"/>
        <v>145.02044103347754</v>
      </c>
      <c r="M10" s="125">
        <f t="shared" si="2"/>
        <v>145.76695668465021</v>
      </c>
      <c r="N10" s="126">
        <f t="shared" si="2"/>
        <v>147.22425649336989</v>
      </c>
      <c r="O10" s="69">
        <v>146.00954563999935</v>
      </c>
      <c r="P10" s="101">
        <v>147.67230559107443</v>
      </c>
      <c r="Q10" s="94">
        <v>150.07891844161907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111" t="s">
        <v>38</v>
      </c>
      <c r="C11" s="112">
        <v>10.3231111378243</v>
      </c>
      <c r="D11" s="109">
        <v>8.3682071753770373</v>
      </c>
      <c r="E11" s="109">
        <v>7.7742450376427099</v>
      </c>
      <c r="F11" s="109">
        <v>8.0180504658726051</v>
      </c>
      <c r="G11" s="109">
        <v>7.8361898663697733</v>
      </c>
      <c r="H11" s="109">
        <v>7.0820684632255952</v>
      </c>
      <c r="I11" s="109">
        <v>7.0855968180541451</v>
      </c>
      <c r="J11" s="109">
        <v>7.1318783586745278</v>
      </c>
      <c r="K11" s="109">
        <v>7.5094923269174405</v>
      </c>
      <c r="L11" s="109">
        <v>7.6398262696703281</v>
      </c>
      <c r="M11" s="109">
        <v>7.6948954193524797</v>
      </c>
      <c r="N11" s="109">
        <v>7.7753192493607441</v>
      </c>
      <c r="O11" s="115">
        <v>7.0923507972178612</v>
      </c>
      <c r="P11" s="102">
        <v>6.9981672509467865</v>
      </c>
      <c r="Q11" s="95">
        <v>6.0103372167977991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9"/>
      <c r="B12" s="113" t="s">
        <v>39</v>
      </c>
      <c r="C12" s="114">
        <v>6.2198014649528632</v>
      </c>
      <c r="D12" s="110">
        <v>7.2074149401605636</v>
      </c>
      <c r="E12" s="110">
        <v>6.7804817405822444</v>
      </c>
      <c r="F12" s="110">
        <v>6.5991537683702504</v>
      </c>
      <c r="G12" s="110">
        <v>6.5105347971468728</v>
      </c>
      <c r="H12" s="110">
        <v>6.3070626598623223</v>
      </c>
      <c r="I12" s="110">
        <v>5.9465829528190239</v>
      </c>
      <c r="J12" s="110">
        <v>6.1694381567485683</v>
      </c>
      <c r="K12" s="110">
        <v>6.3694672479570649</v>
      </c>
      <c r="L12" s="110">
        <v>6.3880220837569492</v>
      </c>
      <c r="M12" s="110">
        <v>6.535138717958886</v>
      </c>
      <c r="N12" s="110">
        <v>6.573477982409603</v>
      </c>
      <c r="O12" s="116">
        <v>6.3781085372148443</v>
      </c>
      <c r="P12" s="90">
        <v>6.1917146658627322</v>
      </c>
      <c r="Q12" s="96">
        <v>5.3571655720685305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39"/>
      <c r="B13" s="121" t="s">
        <v>50</v>
      </c>
      <c r="C13" s="60">
        <f>C$12/$O12*$O13</f>
        <v>4.0265761681889423</v>
      </c>
      <c r="D13" s="61">
        <f t="shared" ref="D13:N13" si="3">D$12/$O12*$O13</f>
        <v>4.6659375537671428</v>
      </c>
      <c r="E13" s="61">
        <f t="shared" si="3"/>
        <v>4.3895494638068238</v>
      </c>
      <c r="F13" s="61">
        <f t="shared" si="3"/>
        <v>4.2721613292097702</v>
      </c>
      <c r="G13" s="61">
        <f t="shared" si="3"/>
        <v>4.214791164006245</v>
      </c>
      <c r="H13" s="61">
        <f t="shared" si="3"/>
        <v>4.0830673359231486</v>
      </c>
      <c r="I13" s="61">
        <f t="shared" si="3"/>
        <v>3.849699919667962</v>
      </c>
      <c r="J13" s="61">
        <f t="shared" si="3"/>
        <v>3.9939719608506126</v>
      </c>
      <c r="K13" s="61">
        <f t="shared" si="3"/>
        <v>4.1234668291583949</v>
      </c>
      <c r="L13" s="61">
        <f t="shared" si="3"/>
        <v>4.135478862027524</v>
      </c>
      <c r="M13" s="61">
        <f t="shared" si="3"/>
        <v>4.2307192545962566</v>
      </c>
      <c r="N13" s="118">
        <f t="shared" si="3"/>
        <v>4.2555393343709929</v>
      </c>
      <c r="O13" s="116">
        <v>4.1290610285205229</v>
      </c>
      <c r="P13" s="90">
        <v>5.070870469535345</v>
      </c>
      <c r="Q13" s="96">
        <v>6.1931946592206026</v>
      </c>
    </row>
    <row r="14" spans="1:156" ht="15.75" customHeight="1" thickBot="1" x14ac:dyDescent="0.3">
      <c r="A14" s="140"/>
      <c r="B14" s="122" t="s">
        <v>51</v>
      </c>
      <c r="C14" s="62">
        <f>C12/$O12*$O14</f>
        <v>2.6722689626936633</v>
      </c>
      <c r="D14" s="63">
        <f>D12/$O12*$O14</f>
        <v>3.0965861779306239</v>
      </c>
      <c r="E14" s="63">
        <f t="shared" ref="E14:N14" si="4">E12/$O12*$O14</f>
        <v>2.9131590468870949</v>
      </c>
      <c r="F14" s="63">
        <f t="shared" si="4"/>
        <v>2.8352534875311157</v>
      </c>
      <c r="G14" s="63">
        <f t="shared" si="4"/>
        <v>2.7971793258974262</v>
      </c>
      <c r="H14" s="63">
        <f t="shared" si="4"/>
        <v>2.7097597707392347</v>
      </c>
      <c r="I14" s="63">
        <f t="shared" si="4"/>
        <v>2.5548836483676967</v>
      </c>
      <c r="J14" s="63">
        <f t="shared" si="4"/>
        <v>2.6506309239023511</v>
      </c>
      <c r="K14" s="63">
        <f t="shared" si="4"/>
        <v>2.7365712123640078</v>
      </c>
      <c r="L14" s="63">
        <f t="shared" si="4"/>
        <v>2.7445430925108742</v>
      </c>
      <c r="M14" s="63">
        <f t="shared" si="4"/>
        <v>2.8077501285696647</v>
      </c>
      <c r="N14" s="119">
        <f t="shared" si="4"/>
        <v>2.824222169843241</v>
      </c>
      <c r="O14" s="117">
        <v>2.7402838467963671</v>
      </c>
      <c r="P14" s="103">
        <v>3.81673694176741</v>
      </c>
      <c r="Q14" s="97">
        <v>3.5442398036999179</v>
      </c>
    </row>
    <row r="15" spans="1:156" x14ac:dyDescent="0.25">
      <c r="A15" s="138" t="s">
        <v>40</v>
      </c>
      <c r="B15" s="120" t="s">
        <v>38</v>
      </c>
      <c r="C15" s="112">
        <v>-2.4879158546021034</v>
      </c>
      <c r="D15" s="109">
        <v>-3.0438346465148101</v>
      </c>
      <c r="E15" s="109">
        <v>-3.0992222311510074</v>
      </c>
      <c r="F15" s="109">
        <v>-3.3981360167916432</v>
      </c>
      <c r="G15" s="109">
        <v>-3.7237771324543623</v>
      </c>
      <c r="H15" s="109">
        <v>-3.4797155664214596</v>
      </c>
      <c r="I15" s="109">
        <v>-3.6639288450960543</v>
      </c>
      <c r="J15" s="109">
        <v>-3.9268697443118237</v>
      </c>
      <c r="K15" s="109">
        <v>-3.8763624151848668</v>
      </c>
      <c r="L15" s="109">
        <v>-3.4553631571251451</v>
      </c>
      <c r="M15" s="109">
        <v>-3.8258662779140127</v>
      </c>
      <c r="N15" s="109">
        <v>-3.5621021446165155</v>
      </c>
      <c r="O15" s="109">
        <v>-2.92170515302081</v>
      </c>
      <c r="P15" s="90">
        <v>-2.7800373299220063</v>
      </c>
      <c r="Q15" s="96">
        <v>-2.3475038249051865</v>
      </c>
    </row>
    <row r="16" spans="1:156" ht="15.75" thickBot="1" x14ac:dyDescent="0.3">
      <c r="A16" s="139"/>
      <c r="B16" s="113" t="s">
        <v>39</v>
      </c>
      <c r="C16" s="114">
        <v>-0.68387991983166707</v>
      </c>
      <c r="D16" s="110">
        <v>-2.818711773368094</v>
      </c>
      <c r="E16" s="110">
        <v>-3.1622013923801884</v>
      </c>
      <c r="F16" s="110">
        <v>-2.9522485221805437</v>
      </c>
      <c r="G16" s="110">
        <v>-3.2699065442699782</v>
      </c>
      <c r="H16" s="110">
        <v>-3.468729040173093</v>
      </c>
      <c r="I16" s="110">
        <v>-3.6526760086659023</v>
      </c>
      <c r="J16" s="110">
        <v>-4.3718651255507517</v>
      </c>
      <c r="K16" s="110">
        <v>-3.5599237234893453</v>
      </c>
      <c r="L16" s="110">
        <v>-3.1412680431139064</v>
      </c>
      <c r="M16" s="110">
        <v>-3.4745822894191911</v>
      </c>
      <c r="N16" s="110">
        <v>-3.1117831639925972</v>
      </c>
      <c r="O16" s="116">
        <v>-2.949571604931517</v>
      </c>
      <c r="P16" s="103">
        <v>-2.7888751943070886</v>
      </c>
      <c r="Q16" s="97">
        <v>-2.2619978161616143</v>
      </c>
      <c r="R16" s="5"/>
    </row>
    <row r="17" spans="1:274" hidden="1" x14ac:dyDescent="0.25">
      <c r="A17" s="139"/>
      <c r="B17" s="121" t="s">
        <v>50</v>
      </c>
      <c r="C17" s="60">
        <f t="shared" ref="C17:M18" si="5">$O17</f>
        <v>-1.4024322011813435</v>
      </c>
      <c r="D17" s="61">
        <f t="shared" si="5"/>
        <v>-1.4024322011813435</v>
      </c>
      <c r="E17" s="61">
        <f t="shared" si="5"/>
        <v>-1.4024322011813435</v>
      </c>
      <c r="F17" s="61">
        <f t="shared" si="5"/>
        <v>-1.4024322011813435</v>
      </c>
      <c r="G17" s="61">
        <f t="shared" si="5"/>
        <v>-1.4024322011813435</v>
      </c>
      <c r="H17" s="61">
        <f t="shared" si="5"/>
        <v>-1.4024322011813435</v>
      </c>
      <c r="I17" s="61">
        <f t="shared" si="5"/>
        <v>-1.4024322011813435</v>
      </c>
      <c r="J17" s="61">
        <f t="shared" si="5"/>
        <v>-1.4024322011813435</v>
      </c>
      <c r="K17" s="61">
        <f t="shared" si="5"/>
        <v>-1.4024322011813435</v>
      </c>
      <c r="L17" s="61">
        <f t="shared" si="5"/>
        <v>-1.4024322011813435</v>
      </c>
      <c r="M17" s="61">
        <f t="shared" si="5"/>
        <v>-1.4024322011813435</v>
      </c>
      <c r="N17" s="118">
        <f>$O17</f>
        <v>-1.4024322011813435</v>
      </c>
      <c r="O17" s="116">
        <v>-1.4024322011813435</v>
      </c>
      <c r="P17" s="90">
        <v>-1.5592752067300841</v>
      </c>
      <c r="Q17" s="96">
        <v>-1.9075335330832923</v>
      </c>
      <c r="R17" s="36"/>
      <c r="T17" s="41"/>
    </row>
    <row r="18" spans="1:274" ht="15.75" hidden="1" thickBot="1" x14ac:dyDescent="0.3">
      <c r="A18" s="140"/>
      <c r="B18" s="122" t="s">
        <v>51</v>
      </c>
      <c r="C18" s="62">
        <f t="shared" si="5"/>
        <v>-0.64221093469634893</v>
      </c>
      <c r="D18" s="63">
        <f t="shared" si="5"/>
        <v>-0.64221093469634893</v>
      </c>
      <c r="E18" s="63">
        <f t="shared" si="5"/>
        <v>-0.64221093469634893</v>
      </c>
      <c r="F18" s="63">
        <f t="shared" si="5"/>
        <v>-0.64221093469634893</v>
      </c>
      <c r="G18" s="63">
        <f t="shared" si="5"/>
        <v>-0.64221093469634893</v>
      </c>
      <c r="H18" s="63">
        <f t="shared" si="5"/>
        <v>-0.64221093469634893</v>
      </c>
      <c r="I18" s="63">
        <f t="shared" si="5"/>
        <v>-0.64221093469634893</v>
      </c>
      <c r="J18" s="63">
        <f t="shared" si="5"/>
        <v>-0.64221093469634893</v>
      </c>
      <c r="K18" s="63">
        <f t="shared" si="5"/>
        <v>-0.64221093469634893</v>
      </c>
      <c r="L18" s="63">
        <f t="shared" si="5"/>
        <v>-0.64221093469634893</v>
      </c>
      <c r="M18" s="63">
        <f t="shared" si="5"/>
        <v>-0.64221093469634893</v>
      </c>
      <c r="N18" s="119">
        <f>$O18</f>
        <v>-0.64221093469634893</v>
      </c>
      <c r="O18" s="117">
        <v>-0.64221093469634893</v>
      </c>
      <c r="P18" s="103">
        <v>-0.4782341370626968</v>
      </c>
      <c r="Q18" s="97">
        <v>-0.68238896160607987</v>
      </c>
      <c r="R18" s="36"/>
    </row>
    <row r="19" spans="1:274" x14ac:dyDescent="0.25">
      <c r="A19" s="40"/>
      <c r="B19" s="40"/>
      <c r="C19" s="112">
        <v>0.94021786993854695</v>
      </c>
      <c r="D19" s="109">
        <v>0.94</v>
      </c>
      <c r="E19" s="109">
        <v>0.92031138682043945</v>
      </c>
      <c r="F19" s="109">
        <v>0.93062763714806462</v>
      </c>
      <c r="G19" s="109">
        <v>0.92725607919435404</v>
      </c>
      <c r="H19" s="109">
        <v>0.90272821189894437</v>
      </c>
      <c r="I19" s="109">
        <v>0.93</v>
      </c>
      <c r="J19" s="109">
        <v>0.93491112097368545</v>
      </c>
      <c r="K19" s="109">
        <v>0.96415160059864713</v>
      </c>
      <c r="L19" s="109">
        <v>0.97588569876077835</v>
      </c>
      <c r="M19" s="109">
        <v>0.98645025896146099</v>
      </c>
      <c r="N19" s="115">
        <v>0.99029237999851505</v>
      </c>
      <c r="O19" s="112"/>
      <c r="P19" s="20"/>
      <c r="Q19" s="20"/>
    </row>
    <row r="20" spans="1:274" ht="15.75" thickBot="1" x14ac:dyDescent="0.3">
      <c r="A20" s="40"/>
      <c r="B20" s="40" t="s">
        <v>58</v>
      </c>
      <c r="C20" s="128">
        <v>1.9043912115290101E-4</v>
      </c>
      <c r="D20" s="129">
        <v>53687091.18246562</v>
      </c>
      <c r="E20" s="129">
        <v>2.3212618553687211E-4</v>
      </c>
      <c r="F20" s="129">
        <v>2.3178432684037759E-4</v>
      </c>
      <c r="G20" s="129">
        <v>2.2555328246110266E-4</v>
      </c>
      <c r="H20" s="129">
        <v>-6.9348490568351309E-5</v>
      </c>
      <c r="I20" s="129">
        <v>5.5258789062500003E-6</v>
      </c>
      <c r="J20" s="129">
        <v>-1.1700381970408892E-10</v>
      </c>
      <c r="K20" s="129">
        <v>-1.8271425593373702E-7</v>
      </c>
      <c r="L20" s="129">
        <v>-2.8591726039976507E-4</v>
      </c>
      <c r="M20" s="129">
        <v>-1.8849578514594932E-7</v>
      </c>
      <c r="N20" s="149">
        <v>2.4933060417361936E-4</v>
      </c>
      <c r="O20" s="127"/>
      <c r="P20" s="20"/>
      <c r="Q20" s="20"/>
    </row>
    <row r="21" spans="1:274" ht="15" customHeight="1" x14ac:dyDescent="0.25">
      <c r="A21" s="141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1.0845800261477009E-2</v>
      </c>
      <c r="E21" s="15">
        <f t="shared" si="6"/>
        <v>2.9233297323848443E-2</v>
      </c>
      <c r="F21" s="15">
        <f t="shared" si="6"/>
        <v>2.9361378868376326E-2</v>
      </c>
      <c r="G21" s="15">
        <f t="shared" si="6"/>
        <v>4.0070109561638631E-2</v>
      </c>
      <c r="H21" s="15">
        <f t="shared" si="6"/>
        <v>6.4720380929081486E-2</v>
      </c>
      <c r="I21" s="15">
        <f t="shared" si="6"/>
        <v>1.5511910625676277E-2</v>
      </c>
      <c r="J21" s="15">
        <f t="shared" si="6"/>
        <v>7.3320907616497663E-2</v>
      </c>
      <c r="K21" s="15">
        <f t="shared" si="6"/>
        <v>7.3114818553842442E-2</v>
      </c>
      <c r="L21" s="15">
        <f t="shared" si="6"/>
        <v>8.4226210146066141E-2</v>
      </c>
      <c r="M21" s="15">
        <f t="shared" si="6"/>
        <v>9.3558990799137626E-2</v>
      </c>
      <c r="N21" s="15">
        <f t="shared" si="6"/>
        <v>9.4200748120830319E-2</v>
      </c>
      <c r="O21" s="16">
        <f>O5/(O3*$P21 + O5)</f>
        <v>9.5545463954052209E-2</v>
      </c>
      <c r="P21" s="130">
        <f>(1 - P$1) / P$1 * (P5/P3)</f>
        <v>0.98732481422628415</v>
      </c>
      <c r="Q21" s="131">
        <f>(1 - Q$1) / Q$1 * (Q5/Q3)</f>
        <v>0.79284325500788266</v>
      </c>
      <c r="R21" s="143" t="s">
        <v>69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2"/>
      <c r="B22" s="47" t="s">
        <v>39</v>
      </c>
      <c r="C22" s="52">
        <f t="shared" ref="C22:O22" si="7">C6/(C4*$P22 + C6)</f>
        <v>7.4686455737044376E-3</v>
      </c>
      <c r="D22" s="52">
        <f t="shared" si="7"/>
        <v>2.2312645664731501E-2</v>
      </c>
      <c r="E22" s="52">
        <f t="shared" si="7"/>
        <v>1.1026501418380116E-2</v>
      </c>
      <c r="F22" s="52">
        <f t="shared" si="7"/>
        <v>3.5129316759097619E-2</v>
      </c>
      <c r="G22" s="52">
        <f t="shared" si="7"/>
        <v>5.1706772993941517E-2</v>
      </c>
      <c r="H22" s="52">
        <f t="shared" si="7"/>
        <v>5.6167443528167924E-2</v>
      </c>
      <c r="I22" s="52">
        <f t="shared" si="7"/>
        <v>1.8165879099339789E-2</v>
      </c>
      <c r="J22" s="52">
        <f t="shared" si="7"/>
        <v>6.4656095233039806E-2</v>
      </c>
      <c r="K22" s="52">
        <f t="shared" si="7"/>
        <v>6.8122441848578588E-2</v>
      </c>
      <c r="L22" s="52">
        <f t="shared" si="7"/>
        <v>5.7959037374727962E-2</v>
      </c>
      <c r="M22" s="52">
        <f t="shared" si="7"/>
        <v>7.5764019568183613E-2</v>
      </c>
      <c r="N22" s="52">
        <f t="shared" si="7"/>
        <v>8.1737981617727454E-2</v>
      </c>
      <c r="O22" s="53">
        <f t="shared" si="7"/>
        <v>9.0177429173596738E-2</v>
      </c>
      <c r="P22" s="21">
        <f>(1 - P$1) / P$1 * (P6/P4)</f>
        <v>0.88231684825986623</v>
      </c>
      <c r="Q22" s="22">
        <f>(1 - Q$1) / Q$1 * (Q6/Q4)</f>
        <v>0.61380755422891764</v>
      </c>
      <c r="R22" s="144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6" t="s">
        <v>5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2"/>
      <c r="S24" s="133" t="s">
        <v>6</v>
      </c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34"/>
      <c r="AG24" s="71"/>
      <c r="AI24" s="133" t="s">
        <v>13</v>
      </c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34"/>
      <c r="AW24" s="71"/>
      <c r="AY24" s="133" t="s">
        <v>23</v>
      </c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34"/>
      <c r="BM24" s="71"/>
      <c r="BO24" s="133" t="s">
        <v>26</v>
      </c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34"/>
      <c r="CC24" s="71"/>
      <c r="CE24" s="133" t="s">
        <v>59</v>
      </c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85"/>
      <c r="CS24" s="85"/>
      <c r="CU24" s="133" t="s">
        <v>27</v>
      </c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34"/>
      <c r="DI24" s="71"/>
      <c r="DK24" s="133" t="s">
        <v>24</v>
      </c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34" t="s">
        <v>34</v>
      </c>
      <c r="DY24" s="71"/>
      <c r="EA24" s="133" t="s">
        <v>64</v>
      </c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85" t="s">
        <v>34</v>
      </c>
      <c r="EO24" s="85"/>
      <c r="EQ24" s="133" t="s">
        <v>25</v>
      </c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G24" s="133" t="s">
        <v>60</v>
      </c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W24" s="136" t="s">
        <v>63</v>
      </c>
      <c r="FX24" s="136"/>
      <c r="FY24" s="136"/>
      <c r="FZ24" s="136"/>
      <c r="GA24" s="136"/>
      <c r="GB24" s="136"/>
      <c r="GC24" s="136"/>
      <c r="GD24" s="136"/>
      <c r="GE24" s="136"/>
      <c r="GF24" s="136"/>
      <c r="GG24" s="136"/>
      <c r="GH24" s="136"/>
      <c r="GI24" s="136"/>
      <c r="GJ24" s="136"/>
      <c r="GK24" s="136"/>
      <c r="GM24" s="133" t="s">
        <v>66</v>
      </c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 t="s">
        <v>68</v>
      </c>
      <c r="HA24" s="133"/>
      <c r="HC24" s="133" t="s">
        <v>67</v>
      </c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 t="s">
        <v>68</v>
      </c>
      <c r="HQ24" s="133"/>
      <c r="HS24" s="133" t="s">
        <v>70</v>
      </c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 t="s">
        <v>68</v>
      </c>
      <c r="IG24" s="133"/>
      <c r="II24" s="133" t="s">
        <v>71</v>
      </c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 t="s">
        <v>68</v>
      </c>
      <c r="IW24" s="133"/>
      <c r="IY24" s="133" t="s">
        <v>72</v>
      </c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 t="s">
        <v>68</v>
      </c>
      <c r="JM24" s="133"/>
    </row>
    <row r="25" spans="1:274" x14ac:dyDescent="0.25">
      <c r="C25" s="134" t="s">
        <v>0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5" t="s">
        <v>68</v>
      </c>
      <c r="Q25" s="135"/>
      <c r="S25" s="134" t="s">
        <v>0</v>
      </c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5" t="s">
        <v>68</v>
      </c>
      <c r="AG25" s="135"/>
      <c r="AI25" s="134" t="s">
        <v>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5" t="s">
        <v>68</v>
      </c>
      <c r="AW25" s="135"/>
      <c r="AY25" s="134" t="s">
        <v>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5" t="s">
        <v>68</v>
      </c>
      <c r="BM25" s="135"/>
      <c r="BO25" s="134" t="s">
        <v>0</v>
      </c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5" t="s">
        <v>68</v>
      </c>
      <c r="CC25" s="135"/>
      <c r="CE25" s="134" t="s">
        <v>0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5" t="s">
        <v>68</v>
      </c>
      <c r="CS25" s="135"/>
      <c r="CU25" s="134" t="s"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5" t="s">
        <v>68</v>
      </c>
      <c r="DI25" s="135"/>
      <c r="DK25" s="134" t="s"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5" t="s">
        <v>68</v>
      </c>
      <c r="DY25" s="135"/>
      <c r="EA25" s="134" t="s"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5" t="s">
        <v>68</v>
      </c>
      <c r="EO25" s="135"/>
      <c r="EQ25" s="134" t="s"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5" t="s">
        <v>68</v>
      </c>
      <c r="FE25" s="135"/>
      <c r="FG25" s="134" t="s"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  <c r="FS25" s="134"/>
      <c r="FT25" s="135" t="s">
        <v>68</v>
      </c>
      <c r="FU25" s="135"/>
      <c r="FW25" s="134" t="s">
        <v>0</v>
      </c>
      <c r="FX25" s="134"/>
      <c r="FY25" s="134"/>
      <c r="FZ25" s="134"/>
      <c r="GA25" s="134"/>
      <c r="GB25" s="134"/>
      <c r="GC25" s="134"/>
      <c r="GD25" s="134"/>
      <c r="GE25" s="134"/>
      <c r="GF25" s="134"/>
      <c r="GG25" s="134"/>
      <c r="GH25" s="134"/>
      <c r="GI25" s="134"/>
      <c r="GJ25" s="135" t="s">
        <v>68</v>
      </c>
      <c r="GK25" s="135"/>
      <c r="GM25" s="134" t="s">
        <v>0</v>
      </c>
      <c r="GN25" s="134"/>
      <c r="GO25" s="134"/>
      <c r="GP25" s="134"/>
      <c r="GQ25" s="134"/>
      <c r="GR25" s="134"/>
      <c r="GS25" s="134"/>
      <c r="GT25" s="134"/>
      <c r="GU25" s="134"/>
      <c r="GV25" s="134"/>
      <c r="GW25" s="134"/>
      <c r="GX25" s="134"/>
      <c r="GY25" s="134"/>
      <c r="GZ25" s="135" t="s">
        <v>68</v>
      </c>
      <c r="HA25" s="135"/>
      <c r="HC25" s="134" t="s">
        <v>0</v>
      </c>
      <c r="HD25" s="134"/>
      <c r="HE25" s="134"/>
      <c r="HF25" s="134"/>
      <c r="HG25" s="134"/>
      <c r="HH25" s="134"/>
      <c r="HI25" s="134"/>
      <c r="HJ25" s="134"/>
      <c r="HK25" s="134"/>
      <c r="HL25" s="134"/>
      <c r="HM25" s="134"/>
      <c r="HN25" s="134"/>
      <c r="HO25" s="134"/>
      <c r="HP25" s="135" t="s">
        <v>68</v>
      </c>
      <c r="HQ25" s="135"/>
      <c r="HS25" s="134" t="s">
        <v>0</v>
      </c>
      <c r="HT25" s="134"/>
      <c r="HU25" s="134"/>
      <c r="HV25" s="134"/>
      <c r="HW25" s="134"/>
      <c r="HX25" s="134"/>
      <c r="HY25" s="134"/>
      <c r="HZ25" s="134"/>
      <c r="IA25" s="134"/>
      <c r="IB25" s="134"/>
      <c r="IC25" s="134"/>
      <c r="ID25" s="134"/>
      <c r="IE25" s="134"/>
      <c r="IF25" s="135" t="s">
        <v>68</v>
      </c>
      <c r="IG25" s="135"/>
      <c r="II25" s="134" t="s">
        <v>0</v>
      </c>
      <c r="IJ25" s="134"/>
      <c r="IK25" s="134"/>
      <c r="IL25" s="134"/>
      <c r="IM25" s="134"/>
      <c r="IN25" s="134"/>
      <c r="IO25" s="134"/>
      <c r="IP25" s="134"/>
      <c r="IQ25" s="134"/>
      <c r="IR25" s="134"/>
      <c r="IS25" s="134"/>
      <c r="IT25" s="134"/>
      <c r="IU25" s="134"/>
      <c r="IV25" s="135" t="s">
        <v>68</v>
      </c>
      <c r="IW25" s="135"/>
      <c r="IY25" s="134" t="s">
        <v>0</v>
      </c>
      <c r="IZ25" s="134"/>
      <c r="JA25" s="134"/>
      <c r="JB25" s="134"/>
      <c r="JC25" s="134"/>
      <c r="JD25" s="134"/>
      <c r="JE25" s="134"/>
      <c r="JF25" s="134"/>
      <c r="JG25" s="134"/>
      <c r="JH25" s="134"/>
      <c r="JI25" s="134"/>
      <c r="JJ25" s="134"/>
      <c r="JK25" s="134"/>
      <c r="JL25" s="135" t="s">
        <v>68</v>
      </c>
      <c r="JM25" s="135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58.274000000000001</v>
      </c>
      <c r="D27" s="37">
        <v>62.18</v>
      </c>
      <c r="E27" s="37">
        <v>61.622999999999998</v>
      </c>
      <c r="F27" s="37">
        <v>61.984000000000002</v>
      </c>
      <c r="G27" s="37">
        <v>65.525000000000006</v>
      </c>
      <c r="H27" s="37">
        <v>65.097999999999999</v>
      </c>
      <c r="I27" s="37">
        <v>66.114999999999995</v>
      </c>
      <c r="J27" s="37">
        <v>61.508000000000003</v>
      </c>
      <c r="K27" s="37">
        <v>65.869</v>
      </c>
      <c r="L27" s="37">
        <v>61.18</v>
      </c>
      <c r="M27" s="37">
        <v>65.474999999999994</v>
      </c>
      <c r="N27" s="37">
        <v>64.295000000000002</v>
      </c>
      <c r="O27" s="37">
        <v>68.224000000000004</v>
      </c>
      <c r="P27" s="37">
        <v>68.052000000000007</v>
      </c>
      <c r="Q27" s="37">
        <v>66.585999999999999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59.73322642346497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61.347300825642925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58.887308632779266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59.905265020947226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62.738944524019104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64.060101266875279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63.013234338798178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62.595526837465357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62.778280198996683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60.252907625979816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63.551704694547752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63.21365348133881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66.339455637242153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65.941862057843863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-1.459226423464969</v>
      </c>
      <c r="AJ27" s="4">
        <f t="shared" ref="AJ27:AJ90" si="24">IF(OR($B27 &lt; D$230, $B27 &gt; D$233), 0, D27-T27)</f>
        <v>0.83269917435707441</v>
      </c>
      <c r="AK27" s="4">
        <f t="shared" ref="AK27:AK90" si="25">IF(OR($B27 &lt; E$230, $B27 &gt; E$233), 0, E27-U27)</f>
        <v>2.7356913672207313</v>
      </c>
      <c r="AL27" s="4">
        <f t="shared" ref="AL27:AL90" si="26">IF(OR($B27 &lt; F$230, $B27 &gt; F$233), 0, F27-V27)</f>
        <v>2.0787349790527756</v>
      </c>
      <c r="AM27" s="4">
        <f t="shared" ref="AM27:AM90" si="27">IF(OR($B27 &lt; G$230, $B27 &gt; G$233), 0, G27-W27)</f>
        <v>2.786055475980902</v>
      </c>
      <c r="AN27" s="4">
        <f t="shared" ref="AN27:AN90" si="28">IF(OR($B27 &lt; H$230, $B27 &gt; H$233), 0, H27-X27)</f>
        <v>1.0378987331247203</v>
      </c>
      <c r="AO27" s="4">
        <f t="shared" ref="AO27:AO90" si="29">IF(OR($B27 &lt; I$230, $B27 &gt; I$233), 0, I27-Y27)</f>
        <v>3.1017656612018172</v>
      </c>
      <c r="AP27" s="4">
        <f t="shared" ref="AP27:AP90" si="30">IF(OR($B27 &lt; J$230, $B27 &gt; J$233), 0, J27-Z27)</f>
        <v>-1.0875268374653544</v>
      </c>
      <c r="AQ27" s="4">
        <f t="shared" ref="AQ27:AQ90" si="31">IF(OR($B27 &lt; K$230, $B27 &gt; K$233), 0, K27-AA27)</f>
        <v>3.090719801003317</v>
      </c>
      <c r="AR27" s="4">
        <f t="shared" ref="AR27:AR90" si="32">IF(OR($B27 &lt; L$230, $B27 &gt; L$233), 0, L27-AB27)</f>
        <v>0.92709237402018374</v>
      </c>
      <c r="AS27" s="4">
        <f t="shared" ref="AS27:AS90" si="33">IF(OR($B27 &lt; M$230, $B27 &gt; M$233), 0, M27-AC27)</f>
        <v>1.9232953054522426</v>
      </c>
      <c r="AT27" s="4">
        <f t="shared" ref="AT27:AT90" si="34">IF(OR($B27 &lt; N$230, $B27 &gt; N$233), 0, N27-AD27)</f>
        <v>1.0813465186611921</v>
      </c>
      <c r="AU27" s="4">
        <f t="shared" ref="AU27:AU90" si="35">IF(OR($B27 &lt; O$230, $B27 &gt; O$233), 0, O27-AE27)</f>
        <v>1.8845443627578504</v>
      </c>
      <c r="AV27" s="4">
        <f t="shared" ref="AV27:AW42" si="36">IF(OR($B27 &lt; P$230, $B27 &gt; P$233), 0, P27-AF27)</f>
        <v>2.1101379421561433</v>
      </c>
      <c r="AW27" s="4">
        <f t="shared" si="36"/>
        <v>0</v>
      </c>
      <c r="AY27" s="2">
        <f>IF(OR($B27 &lt; C$230, $B27 &gt; C$233), #N/A, ((1-FG27)*DK27) + (FG27 - FW27)*EA27 + (FW27*EQ27))</f>
        <v>59.733176991597958</v>
      </c>
      <c r="AZ27" s="2">
        <f t="shared" ref="AZ27:BM42" si="37">IF(OR($B27 &lt; D$230, $B27 &gt; D$233), #N/A, ((1-FH27)*DL27) + (FH27 - FX27)*EB27 + (FX27*ER27))</f>
        <v>61.347300646421303</v>
      </c>
      <c r="BA27" s="2">
        <f t="shared" si="37"/>
        <v>58.887308630121382</v>
      </c>
      <c r="BB27" s="2">
        <f t="shared" si="37"/>
        <v>59.905265001381245</v>
      </c>
      <c r="BC27" s="2">
        <f t="shared" si="37"/>
        <v>62.738944517249649</v>
      </c>
      <c r="BD27" s="2">
        <f t="shared" si="37"/>
        <v>64.060101266828482</v>
      </c>
      <c r="BE27" s="2">
        <f t="shared" si="37"/>
        <v>63.013234338728388</v>
      </c>
      <c r="BF27" s="2">
        <f t="shared" si="37"/>
        <v>62.595526837385115</v>
      </c>
      <c r="BG27" s="2">
        <f t="shared" si="37"/>
        <v>62.778280197289867</v>
      </c>
      <c r="BH27" s="2">
        <f t="shared" si="37"/>
        <v>60.252907624305877</v>
      </c>
      <c r="BI27" s="2">
        <f t="shared" si="37"/>
        <v>63.551704693331615</v>
      </c>
      <c r="BJ27" s="2">
        <f t="shared" si="37"/>
        <v>63.213653478556807</v>
      </c>
      <c r="BK27" s="2">
        <f t="shared" si="37"/>
        <v>66.3394556371818</v>
      </c>
      <c r="BL27" s="2">
        <f t="shared" si="37"/>
        <v>65.941862057830747</v>
      </c>
      <c r="BM27" s="2" t="e">
        <f t="shared" si="37"/>
        <v>#N/A</v>
      </c>
      <c r="BO27" s="2">
        <f t="shared" ref="BO27:BO90" si="38">IF(AND(IY27 &lt; $CC$22, $B27 &lt; C$7, $B27 &gt; C$230), C27, "")</f>
        <v>58.274000000000001</v>
      </c>
      <c r="BP27" s="2">
        <f t="shared" ref="BP27:BP90" si="39">IF(AND(IZ27 &lt; $CC$22, $B27 &lt; D$7, $B27 &gt; D$230), D27, "")</f>
        <v>62.18</v>
      </c>
      <c r="BQ27" s="2">
        <f t="shared" ref="BQ27:BQ90" si="40">IF(AND(JA27 &lt; $CC$22, $B27 &lt; E$7, $B27 &gt; E$230), E27, "")</f>
        <v>61.622999999999998</v>
      </c>
      <c r="BR27" s="2">
        <f t="shared" ref="BR27:BR90" si="41">IF(AND(JB27 &lt; $CC$22, $B27 &lt; F$7, $B27 &gt; F$230), F27, "")</f>
        <v>61.984000000000002</v>
      </c>
      <c r="BS27" s="2">
        <f t="shared" ref="BS27:BS90" si="42">IF(AND(JC27 &lt; $CC$22, $B27 &lt; G$7, $B27 &gt; G$230), G27, "")</f>
        <v>65.525000000000006</v>
      </c>
      <c r="BT27" s="2">
        <f t="shared" ref="BT27:BT90" si="43">IF(AND(JD27 &lt; $CC$22, $B27 &lt; H$7, $B27 &gt; H$230), H27, "")</f>
        <v>65.097999999999999</v>
      </c>
      <c r="BU27" s="2">
        <f t="shared" ref="BU27:BU90" si="44">IF(AND(JE27 &lt; $CC$22, $B27 &lt; I$7, $B27 &gt; I$230), I27, "")</f>
        <v>66.114999999999995</v>
      </c>
      <c r="BV27" s="2">
        <f t="shared" ref="BV27:BV90" si="45">IF(AND(JF27 &lt; $CC$22, $B27 &lt; J$7, $B27 &gt; J$230), J27, "")</f>
        <v>61.508000000000003</v>
      </c>
      <c r="BW27" s="2">
        <f t="shared" ref="BW27:BW90" si="46">IF(AND(JG27 &lt; $CC$22, $B27 &lt; K$7, $B27 &gt; K$230), K27, "")</f>
        <v>65.869</v>
      </c>
      <c r="BX27" s="2">
        <f t="shared" ref="BX27:BX90" si="47">IF(AND(JH27 &lt; $CC$22, $B27 &lt; L$7, $B27 &gt; L$230), L27, "")</f>
        <v>61.18</v>
      </c>
      <c r="BY27" s="2">
        <f t="shared" ref="BY27:BY90" si="48">IF(AND(JI27 &lt; $CC$22, $B27 &lt; M$7, $B27 &gt; M$230), M27, "")</f>
        <v>65.474999999999994</v>
      </c>
      <c r="BZ27" s="2">
        <f t="shared" ref="BZ27:BZ90" si="49">IF(AND(JJ27 &lt; $CC$22, $B27 &lt; N$7, $B27 &gt; N$230), N27, "")</f>
        <v>64.295000000000002</v>
      </c>
      <c r="CA27" s="2">
        <f t="shared" ref="CA27:CA90" si="50">IF(AND(JK27 &lt; $CC$22, $B27 &lt; O$7, $B27 &gt; O$230), O27, "")</f>
        <v>68.224000000000004</v>
      </c>
      <c r="CB27" s="2">
        <f t="shared" ref="CB27:CB90" si="51">IF(AND(JL27 &lt; $CC$22, $B27 &lt; P$7, $B27 &gt; P$230), P27, "")</f>
        <v>68.052000000000007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58.837483870967738</v>
      </c>
      <c r="DL27" s="2">
        <f t="shared" ref="DL27:DY42" si="70">BP$228*$B27+BP$229</f>
        <v>61.121340463458118</v>
      </c>
      <c r="DM27" s="2">
        <f t="shared" si="70"/>
        <v>58.661804761904754</v>
      </c>
      <c r="DN27" s="2">
        <f t="shared" si="70"/>
        <v>59.622643697478992</v>
      </c>
      <c r="DO27" s="2">
        <f t="shared" si="70"/>
        <v>62.31201428571427</v>
      </c>
      <c r="DP27" s="2">
        <f t="shared" si="70"/>
        <v>63.231160660660642</v>
      </c>
      <c r="DQ27" s="2">
        <f t="shared" si="70"/>
        <v>64.115581081081075</v>
      </c>
      <c r="DR27" s="2">
        <f t="shared" si="70"/>
        <v>62.426956456456452</v>
      </c>
      <c r="DS27" s="2">
        <f t="shared" si="70"/>
        <v>62.743704761904745</v>
      </c>
      <c r="DT27" s="2">
        <f t="shared" si="70"/>
        <v>60.168228571428592</v>
      </c>
      <c r="DU27" s="2">
        <f t="shared" si="70"/>
        <v>63.388525525525516</v>
      </c>
      <c r="DV27" s="2">
        <f t="shared" si="70"/>
        <v>63.134628571428586</v>
      </c>
      <c r="DW27" s="2">
        <f t="shared" si="70"/>
        <v>65.991815315315321</v>
      </c>
      <c r="DX27" s="2">
        <f t="shared" si="70"/>
        <v>65.762485064011386</v>
      </c>
      <c r="DY27" s="2">
        <f t="shared" si="70"/>
        <v>64.450130570409982</v>
      </c>
      <c r="EA27" s="2">
        <f t="shared" ref="EA27:EA83" si="71">CE$228*$B27+CE$229</f>
        <v>74.990628571428545</v>
      </c>
      <c r="EB27" s="2">
        <f t="shared" ref="EB27:EB90" si="72">CF$228*$B27+CF$229</f>
        <v>66.123411890208729</v>
      </c>
      <c r="EC27" s="2">
        <f t="shared" ref="EC27:EC90" si="73">CG$228*$B27+CG$229</f>
        <v>64.867647062965517</v>
      </c>
      <c r="ED27" s="2">
        <f t="shared" ref="ED27:ED90" si="74">CH$228*$B27+CH$229</f>
        <v>66.619126742366959</v>
      </c>
      <c r="EE27" s="2">
        <f t="shared" ref="EE27:EE90" si="75">CI$228*$B27+CI$229</f>
        <v>73.311868419868631</v>
      </c>
      <c r="EF27" s="2">
        <f t="shared" ref="EF27:EF90" si="76">CJ$228*$B27+CJ$229</f>
        <v>87.532949056189352</v>
      </c>
      <c r="EG27" s="2">
        <f t="shared" ref="EG27:EG90" si="77">CK$228*$B27+CK$229</f>
        <v>32.522418765155017</v>
      </c>
      <c r="EH27" s="2">
        <f t="shared" ref="EH27:EH90" si="78">CL$228*$B27+CL$229</f>
        <v>67.271945665344376</v>
      </c>
      <c r="EI27" s="2">
        <f t="shared" ref="EI27:EI90" si="79">CM$228*$B27+CM$229</f>
        <v>63.634050269103632</v>
      </c>
      <c r="EJ27" s="2">
        <f t="shared" ref="EJ27:EJ90" si="80">CN$228*$B27+CN$229</f>
        <v>62.4677505038253</v>
      </c>
      <c r="EK27" s="2">
        <f t="shared" ref="EK27:EK90" si="81">CO$228*$B27+CO$229</f>
        <v>68.064354760460887</v>
      </c>
      <c r="EL27" s="2">
        <f t="shared" ref="EL27:EL90" si="82">CP$228*$B27+CP$229</f>
        <v>65.28458540429969</v>
      </c>
      <c r="EM27" s="2">
        <f t="shared" ref="EM27:EM90" si="83">CQ$228*$B27+CQ$229</f>
        <v>75.989470152961644</v>
      </c>
      <c r="EN27" s="2">
        <f t="shared" ref="EN27:EN90" si="84">CR$228*$B27+CR$229</f>
        <v>71.352584803256462</v>
      </c>
      <c r="EO27" s="2">
        <f t="shared" ref="EO27:EO90" si="85">CS$228*$B27+CS$229</f>
        <v>67.065410168536985</v>
      </c>
      <c r="EQ27" s="2">
        <f t="shared" ref="EQ27:EQ90" si="86">CU$228*$B27+CU$229</f>
        <v>59.511990707434045</v>
      </c>
      <c r="ER27" s="2">
        <f t="shared" ref="ER27:FE42" si="87">CV$228*$B27+CV$229</f>
        <v>66.123411890208729</v>
      </c>
      <c r="ES27" s="2">
        <f t="shared" si="87"/>
        <v>64.072767282007732</v>
      </c>
      <c r="ET27" s="2">
        <f t="shared" si="87"/>
        <v>64.750233988819915</v>
      </c>
      <c r="EU27" s="2">
        <f t="shared" si="87"/>
        <v>67.941654808060292</v>
      </c>
      <c r="EV27" s="2">
        <f t="shared" si="87"/>
        <v>95.02175260102706</v>
      </c>
      <c r="EW27" s="2">
        <f t="shared" si="87"/>
        <v>70.632438820263388</v>
      </c>
      <c r="EX27" s="2">
        <f t="shared" si="87"/>
        <v>65.968449063591635</v>
      </c>
      <c r="EY27" s="2">
        <f t="shared" si="87"/>
        <v>64.523779348682581</v>
      </c>
      <c r="EZ27" s="2">
        <f t="shared" si="87"/>
        <v>64.8883912078484</v>
      </c>
      <c r="FA27" s="2">
        <f t="shared" si="87"/>
        <v>66.892745533713821</v>
      </c>
      <c r="FB27" s="2">
        <f t="shared" si="87"/>
        <v>64.902106003376588</v>
      </c>
      <c r="FC27" s="2">
        <f t="shared" si="87"/>
        <v>75.497347581713058</v>
      </c>
      <c r="FD27" s="2">
        <f t="shared" si="87"/>
        <v>71.725380530153529</v>
      </c>
      <c r="FE27" s="2">
        <f t="shared" si="87"/>
        <v>72.545550963855703</v>
      </c>
      <c r="FG27" s="2">
        <f t="shared" ref="FG27:FG90" si="88">POWER(10,($B27-C$231)/C$229)/(1+POWER(10,($B27-C$231)/C$229))</f>
        <v>5.5451856291694225E-2</v>
      </c>
      <c r="FH27" s="2">
        <f t="shared" ref="FH27:FU42" si="89">POWER(10,($B27-D$231)/D$229)/(1+POWER(10,($B27-D$231)/D$229))</f>
        <v>4.5173321947138481E-2</v>
      </c>
      <c r="FI27" s="2">
        <f t="shared" si="89"/>
        <v>3.6337596878983656E-2</v>
      </c>
      <c r="FJ27" s="2">
        <f t="shared" si="89"/>
        <v>4.0395313092490961E-2</v>
      </c>
      <c r="FK27" s="2">
        <f t="shared" si="89"/>
        <v>3.8813426220842377E-2</v>
      </c>
      <c r="FL27" s="2">
        <f t="shared" si="89"/>
        <v>3.4109352334138462E-2</v>
      </c>
      <c r="FM27" s="2">
        <f t="shared" si="89"/>
        <v>3.4895345575650931E-2</v>
      </c>
      <c r="FN27" s="2">
        <f t="shared" si="89"/>
        <v>3.4793439725309586E-2</v>
      </c>
      <c r="FO27" s="2">
        <f t="shared" si="89"/>
        <v>3.8831554365542829E-2</v>
      </c>
      <c r="FP27" s="2">
        <f t="shared" si="89"/>
        <v>3.6822968482922117E-2</v>
      </c>
      <c r="FQ27" s="2">
        <f t="shared" si="89"/>
        <v>3.4898814699440471E-2</v>
      </c>
      <c r="FR27" s="2">
        <f t="shared" si="89"/>
        <v>3.6756738469326533E-2</v>
      </c>
      <c r="FS27" s="2">
        <f t="shared" si="89"/>
        <v>3.4772257916409033E-2</v>
      </c>
      <c r="FT27" s="2">
        <f t="shared" si="89"/>
        <v>3.2088252491798391E-2</v>
      </c>
      <c r="FU27" s="2">
        <f t="shared" si="89"/>
        <v>2.6997540768577525E-2</v>
      </c>
      <c r="FW27" s="2">
        <f>POWER(10,($B27-C$232)/C$229)/(1+POWER(10,($B27-C$232)/C$229))</f>
        <v>1.8566206491902516E-6</v>
      </c>
      <c r="FX27" s="2">
        <f t="shared" ref="FX27:GK42" si="90">POWER(10,($B27-D$232)/D$229)/(1+POWER(10,($B27-D$232)/D$229))</f>
        <v>0</v>
      </c>
      <c r="FY27" s="2">
        <f t="shared" si="90"/>
        <v>1.9218174840620484E-6</v>
      </c>
      <c r="FZ27" s="2">
        <f t="shared" si="90"/>
        <v>2.0435855885906293E-6</v>
      </c>
      <c r="GA27" s="2">
        <f t="shared" si="90"/>
        <v>2.1964378889108006E-6</v>
      </c>
      <c r="GB27" s="2">
        <f t="shared" si="90"/>
        <v>2.9835787435627223E-6</v>
      </c>
      <c r="GC27" s="2">
        <f t="shared" si="90"/>
        <v>2.8227350451578065E-6</v>
      </c>
      <c r="GD27" s="2">
        <f t="shared" si="90"/>
        <v>2.6536935713258101E-6</v>
      </c>
      <c r="GE27" s="2">
        <f t="shared" si="90"/>
        <v>2.1752893743774607E-6</v>
      </c>
      <c r="GF27" s="2">
        <f t="shared" si="90"/>
        <v>1.5819096365001698E-6</v>
      </c>
      <c r="GG27" s="2">
        <f t="shared" si="90"/>
        <v>1.4767979854562185E-6</v>
      </c>
      <c r="GH27" s="2">
        <f t="shared" si="90"/>
        <v>1.2913060312067694E-6</v>
      </c>
      <c r="GI27" s="2">
        <f t="shared" si="90"/>
        <v>1.444167433283151E-6</v>
      </c>
      <c r="GJ27" s="2">
        <f t="shared" si="90"/>
        <v>1.2391025143073359E-6</v>
      </c>
      <c r="GK27" s="2">
        <f t="shared" si="90"/>
        <v>9.9275671014322409E-7</v>
      </c>
      <c r="GM27" s="86">
        <f xml:space="preserve"> _xlfn.NORM.DIST($B27, C$7, ABS(C$11), TRUE) * _xlfn.NORM.DIST(($B27 - C$7)*C$15, 0, ABS(C$11), TRUE) * 2</f>
        <v>4.2073249212726494E-8</v>
      </c>
      <c r="GN27" s="86">
        <f t="shared" ref="GN27:HA42" si="91" xml:space="preserve"> _xlfn.NORM.DIST($B27, D$7, ABS(D$11), TRUE) * _xlfn.NORM.DIST(($B27 - D$7)*D$15, 0, ABS(D$11), TRUE) * 2</f>
        <v>1.0570289360920278E-10</v>
      </c>
      <c r="GO27" s="86">
        <f t="shared" si="91"/>
        <v>1.4642299065465972E-12</v>
      </c>
      <c r="GP27" s="86">
        <f t="shared" si="91"/>
        <v>1.1246379797004301E-11</v>
      </c>
      <c r="GQ27" s="86">
        <f t="shared" si="91"/>
        <v>3.737750808016673E-12</v>
      </c>
      <c r="GR27" s="86">
        <f t="shared" si="91"/>
        <v>2.4250019514970949E-14</v>
      </c>
      <c r="GS27" s="86">
        <f t="shared" si="91"/>
        <v>3.2713282412299865E-14</v>
      </c>
      <c r="GT27" s="86">
        <f t="shared" si="91"/>
        <v>4.0710035946410038E-14</v>
      </c>
      <c r="GU27" s="86">
        <f t="shared" si="91"/>
        <v>9.3663887205337878E-13</v>
      </c>
      <c r="GV27" s="86">
        <f t="shared" si="91"/>
        <v>9.414409877779717E-13</v>
      </c>
      <c r="GW27" s="86">
        <f t="shared" si="91"/>
        <v>6.7625947810617123E-13</v>
      </c>
      <c r="GX27" s="86">
        <f t="shared" si="91"/>
        <v>1.6580754517094795E-12</v>
      </c>
      <c r="GY27" s="86">
        <f t="shared" si="91"/>
        <v>3.2521976825815461E-14</v>
      </c>
      <c r="GZ27" s="86">
        <f t="shared" si="91"/>
        <v>6.9561424680973139E-15</v>
      </c>
      <c r="HA27" s="86">
        <f t="shared" si="91"/>
        <v>2.8215100870917367E-19</v>
      </c>
      <c r="HC27" s="86">
        <f xml:space="preserve"> _xlfn.NORM.DIST($B27, C$8, ABS(C$12), TRUE) * _xlfn.NORM.DIST(($B27 - C$8)*C$16, 0, ABS(C$12), TRUE) * 2</f>
        <v>1.499054945497139E-36</v>
      </c>
      <c r="HD27" s="86">
        <f t="shared" ref="HD27:HQ42" si="92" xml:space="preserve"> _xlfn.NORM.DIST($B27, D$8, ABS(D$12), TRUE) * _xlfn.NORM.DIST(($B27 - D$8)*D$16, 0, ABS(D$12), TRUE) * 2</f>
        <v>1.6933098146713489E-27</v>
      </c>
      <c r="HE27" s="86">
        <f t="shared" si="92"/>
        <v>1.294990870659387E-31</v>
      </c>
      <c r="HF27" s="86">
        <f t="shared" si="92"/>
        <v>3.3412220137536976E-32</v>
      </c>
      <c r="HG27" s="86">
        <f t="shared" si="92"/>
        <v>1.2843687314193186E-32</v>
      </c>
      <c r="HH27" s="86">
        <f t="shared" si="92"/>
        <v>7.5031217693644312E-34</v>
      </c>
      <c r="HI27" s="86">
        <f t="shared" si="92"/>
        <v>5.7335695523302864E-37</v>
      </c>
      <c r="HJ27" s="86">
        <f t="shared" si="92"/>
        <v>8.8022895901486551E-35</v>
      </c>
      <c r="HK27" s="86">
        <f t="shared" si="92"/>
        <v>7.0752099679147663E-33</v>
      </c>
      <c r="HL27" s="86">
        <f t="shared" si="92"/>
        <v>8.4396530578947628E-34</v>
      </c>
      <c r="HM27" s="86">
        <f t="shared" si="92"/>
        <v>1.8988484615421498E-33</v>
      </c>
      <c r="HN27" s="86">
        <f t="shared" si="92"/>
        <v>4.0788683173564332E-33</v>
      </c>
      <c r="HO27" s="86">
        <f t="shared" si="92"/>
        <v>1.8465732794126519E-34</v>
      </c>
      <c r="HP27" s="86">
        <f t="shared" si="92"/>
        <v>2.8520775452999307E-37</v>
      </c>
      <c r="HQ27" s="86">
        <f t="shared" si="92"/>
        <v>1.4506550087528149E-48</v>
      </c>
      <c r="HS27" s="86">
        <f xml:space="preserve"> _xlfn.NORM.DIST($B27, C$9, ABS(C$13), TRUE) * _xlfn.NORM.DIST(($B27 - C$9)*C$17, 0, ABS(C$13), TRUE) * 2</f>
        <v>4.5012047456616711E-179</v>
      </c>
      <c r="HT27" s="86">
        <f t="shared" ref="HT27:IG42" si="93" xml:space="preserve"> _xlfn.NORM.DIST($B27, D$9, ABS(D$13), TRUE) * _xlfn.NORM.DIST(($B27 - D$9)*D$17, 0, ABS(D$13), TRUE) * 2</f>
        <v>0</v>
      </c>
      <c r="HU27" s="86">
        <f t="shared" si="93"/>
        <v>3.2018802679712629E-151</v>
      </c>
      <c r="HV27" s="86">
        <f t="shared" si="93"/>
        <v>6.962364250271142E-157</v>
      </c>
      <c r="HW27" s="86">
        <f t="shared" si="93"/>
        <v>2.7938871248343707E-159</v>
      </c>
      <c r="HX27" s="86">
        <f t="shared" si="93"/>
        <v>2.0726856174335302E-163</v>
      </c>
      <c r="HY27" s="86">
        <f t="shared" si="93"/>
        <v>1.4924999995402653E-183</v>
      </c>
      <c r="HZ27" s="86">
        <f t="shared" si="93"/>
        <v>2.5087851903236716E-172</v>
      </c>
      <c r="IA27" s="86">
        <f t="shared" si="93"/>
        <v>1.6124739776747153E-165</v>
      </c>
      <c r="IB27" s="86">
        <f t="shared" si="93"/>
        <v>5.358460645575791E-171</v>
      </c>
      <c r="IC27" s="86">
        <f t="shared" si="93"/>
        <v>3.1474977128967868E-167</v>
      </c>
      <c r="ID27" s="86">
        <f t="shared" si="93"/>
        <v>6.9924527098247378E-167</v>
      </c>
      <c r="IE27" s="86">
        <f t="shared" si="93"/>
        <v>5.3973827606600082E-175</v>
      </c>
      <c r="IF27" s="86">
        <f t="shared" si="93"/>
        <v>8.4130432457452975E-120</v>
      </c>
      <c r="IG27" s="86">
        <f t="shared" si="93"/>
        <v>4.401373837827862E-84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0</v>
      </c>
      <c r="IY27" s="86">
        <f>GM27+HC27+HS27+II27</f>
        <v>4.2073249212726494E-8</v>
      </c>
      <c r="IZ27" s="86">
        <f t="shared" ref="IZ27:JM27" si="95">GN27+HD27+HT27+IJ27</f>
        <v>1.0570289360920278E-10</v>
      </c>
      <c r="JA27" s="86">
        <f t="shared" si="95"/>
        <v>1.4642299065465972E-12</v>
      </c>
      <c r="JB27" s="86">
        <f t="shared" si="95"/>
        <v>1.1246379797004301E-11</v>
      </c>
      <c r="JC27" s="86">
        <f t="shared" si="95"/>
        <v>3.737750808016673E-12</v>
      </c>
      <c r="JD27" s="86">
        <f t="shared" si="95"/>
        <v>2.4250019514970949E-14</v>
      </c>
      <c r="JE27" s="86">
        <f t="shared" si="95"/>
        <v>3.2713282412299865E-14</v>
      </c>
      <c r="JF27" s="86">
        <f t="shared" si="95"/>
        <v>4.0710035946410038E-14</v>
      </c>
      <c r="JG27" s="86">
        <f t="shared" si="95"/>
        <v>9.3663887205337878E-13</v>
      </c>
      <c r="JH27" s="86">
        <f t="shared" si="95"/>
        <v>9.414409877779717E-13</v>
      </c>
      <c r="JI27" s="86">
        <f t="shared" si="95"/>
        <v>6.7625947810617123E-13</v>
      </c>
      <c r="JJ27" s="86">
        <f t="shared" si="95"/>
        <v>1.6580754517094795E-12</v>
      </c>
      <c r="JK27" s="86">
        <f t="shared" si="95"/>
        <v>3.2521976825815461E-14</v>
      </c>
      <c r="JL27" s="86">
        <f t="shared" si="95"/>
        <v>6.9561424680973139E-15</v>
      </c>
      <c r="JM27" s="86">
        <f t="shared" si="95"/>
        <v>2.8215100870917367E-19</v>
      </c>
    </row>
    <row r="28" spans="1:274" x14ac:dyDescent="0.25">
      <c r="B28" s="2">
        <v>1</v>
      </c>
      <c r="C28" s="37">
        <v>59.484000000000002</v>
      </c>
      <c r="D28" s="37">
        <v>61.508000000000003</v>
      </c>
      <c r="E28" s="37">
        <v>58.951000000000001</v>
      </c>
      <c r="F28" s="37">
        <v>61.311</v>
      </c>
      <c r="G28" s="37">
        <v>63.295000000000002</v>
      </c>
      <c r="H28" s="37">
        <v>64.097999999999999</v>
      </c>
      <c r="I28" s="37">
        <v>65.114999999999995</v>
      </c>
      <c r="J28" s="37">
        <v>65.885000000000005</v>
      </c>
      <c r="K28" s="37">
        <v>63.131</v>
      </c>
      <c r="L28" s="37">
        <v>63.802999999999997</v>
      </c>
      <c r="M28" s="37">
        <v>67.426000000000002</v>
      </c>
      <c r="N28" s="37">
        <v>63.951000000000001</v>
      </c>
      <c r="O28" s="37">
        <v>68.879000000000005</v>
      </c>
      <c r="P28" s="37">
        <v>68.155000000000001</v>
      </c>
      <c r="Q28" s="37">
        <v>69.31</v>
      </c>
      <c r="S28" s="4">
        <f t="shared" si="8"/>
        <v>59.980978751118975</v>
      </c>
      <c r="T28" s="4">
        <f t="shared" si="9"/>
        <v>61.625930192627223</v>
      </c>
      <c r="U28" s="4">
        <f t="shared" si="10"/>
        <v>59.109105487694812</v>
      </c>
      <c r="V28" s="4">
        <f t="shared" si="11"/>
        <v>60.152888185150566</v>
      </c>
      <c r="W28" s="4">
        <f t="shared" si="12"/>
        <v>63.150459233326956</v>
      </c>
      <c r="X28" s="4">
        <f t="shared" si="13"/>
        <v>64.469450264604063</v>
      </c>
      <c r="Y28" s="4">
        <f t="shared" si="14"/>
        <v>63.121793695788782</v>
      </c>
      <c r="Z28" s="4">
        <f t="shared" si="15"/>
        <v>62.794698823798129</v>
      </c>
      <c r="AA28" s="4">
        <f t="shared" si="16"/>
        <v>62.927052831225538</v>
      </c>
      <c r="AB28" s="4">
        <f t="shared" si="17"/>
        <v>60.473753694487286</v>
      </c>
      <c r="AC28" s="4">
        <f t="shared" si="18"/>
        <v>63.746257066129417</v>
      </c>
      <c r="AD28" s="4">
        <f t="shared" si="19"/>
        <v>63.356888820534117</v>
      </c>
      <c r="AE28" s="4">
        <f t="shared" si="20"/>
        <v>66.664617066958911</v>
      </c>
      <c r="AF28" s="4">
        <f t="shared" si="21"/>
        <v>66.082659576863804</v>
      </c>
      <c r="AG28" s="4" t="e">
        <f t="shared" si="22"/>
        <v>#N/A</v>
      </c>
      <c r="AI28" s="4">
        <f t="shared" si="23"/>
        <v>-0.49697875111897361</v>
      </c>
      <c r="AJ28" s="4">
        <f t="shared" si="24"/>
        <v>-0.11793019262722026</v>
      </c>
      <c r="AK28" s="4">
        <f t="shared" si="25"/>
        <v>-0.15810548769481159</v>
      </c>
      <c r="AL28" s="4">
        <f t="shared" si="26"/>
        <v>1.158111814849434</v>
      </c>
      <c r="AM28" s="4">
        <f t="shared" si="27"/>
        <v>0.14454076667304605</v>
      </c>
      <c r="AN28" s="4">
        <f t="shared" si="28"/>
        <v>-0.37145026460406427</v>
      </c>
      <c r="AO28" s="4">
        <f t="shared" si="29"/>
        <v>1.9932063042112134</v>
      </c>
      <c r="AP28" s="4">
        <f t="shared" si="30"/>
        <v>3.0903011762018764</v>
      </c>
      <c r="AQ28" s="4">
        <f t="shared" si="31"/>
        <v>0.20394716877446228</v>
      </c>
      <c r="AR28" s="4">
        <f t="shared" si="32"/>
        <v>3.3292463055127115</v>
      </c>
      <c r="AS28" s="4">
        <f t="shared" si="33"/>
        <v>3.6797429338705854</v>
      </c>
      <c r="AT28" s="4">
        <f t="shared" si="34"/>
        <v>0.59411117946588377</v>
      </c>
      <c r="AU28" s="4">
        <f t="shared" si="35"/>
        <v>2.2143829330410938</v>
      </c>
      <c r="AV28" s="4">
        <f t="shared" si="36"/>
        <v>2.0723404231361968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59.980895076374971</v>
      </c>
      <c r="AZ28" s="2">
        <f t="shared" si="37"/>
        <v>61.625929807612891</v>
      </c>
      <c r="BA28" s="2">
        <f t="shared" si="37"/>
        <v>59.109105481143416</v>
      </c>
      <c r="BB28" s="2">
        <f t="shared" si="37"/>
        <v>60.152888139873461</v>
      </c>
      <c r="BC28" s="2">
        <f t="shared" si="37"/>
        <v>63.150459217033315</v>
      </c>
      <c r="BD28" s="2">
        <f t="shared" si="37"/>
        <v>64.469450264468051</v>
      </c>
      <c r="BE28" s="2">
        <f t="shared" si="37"/>
        <v>63.121793695587186</v>
      </c>
      <c r="BF28" s="2">
        <f t="shared" si="37"/>
        <v>62.794698823568829</v>
      </c>
      <c r="BG28" s="2">
        <f t="shared" si="37"/>
        <v>62.927052826847962</v>
      </c>
      <c r="BH28" s="2">
        <f t="shared" si="37"/>
        <v>60.473753690262235</v>
      </c>
      <c r="BI28" s="2">
        <f t="shared" si="37"/>
        <v>63.746257063061925</v>
      </c>
      <c r="BJ28" s="2">
        <f t="shared" si="37"/>
        <v>63.356888813692834</v>
      </c>
      <c r="BK28" s="2">
        <f t="shared" si="37"/>
        <v>66.6646170667847</v>
      </c>
      <c r="BL28" s="2">
        <f t="shared" si="37"/>
        <v>66.082659576824312</v>
      </c>
      <c r="BM28" s="2" t="e">
        <f t="shared" si="37"/>
        <v>#N/A</v>
      </c>
      <c r="BO28" s="2">
        <f t="shared" si="38"/>
        <v>59.484000000000002</v>
      </c>
      <c r="BP28" s="2">
        <f t="shared" si="39"/>
        <v>61.508000000000003</v>
      </c>
      <c r="BQ28" s="2">
        <f t="shared" si="40"/>
        <v>58.951000000000001</v>
      </c>
      <c r="BR28" s="2">
        <f t="shared" si="41"/>
        <v>61.311</v>
      </c>
      <c r="BS28" s="2">
        <f t="shared" si="42"/>
        <v>63.295000000000002</v>
      </c>
      <c r="BT28" s="2">
        <f t="shared" si="43"/>
        <v>64.097999999999999</v>
      </c>
      <c r="BU28" s="2">
        <f t="shared" si="44"/>
        <v>65.114999999999995</v>
      </c>
      <c r="BV28" s="2">
        <f t="shared" si="45"/>
        <v>65.885000000000005</v>
      </c>
      <c r="BW28" s="2">
        <f t="shared" si="46"/>
        <v>63.131</v>
      </c>
      <c r="BX28" s="2">
        <f t="shared" si="47"/>
        <v>63.802999999999997</v>
      </c>
      <c r="BY28" s="2">
        <f t="shared" si="48"/>
        <v>67.426000000000002</v>
      </c>
      <c r="BZ28" s="2">
        <f t="shared" si="49"/>
        <v>63.951000000000001</v>
      </c>
      <c r="CA28" s="2">
        <f t="shared" si="50"/>
        <v>68.879000000000005</v>
      </c>
      <c r="CB28" s="2">
        <f t="shared" si="51"/>
        <v>68.155000000000001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59.029264293659615</v>
      </c>
      <c r="DL28" s="2">
        <f t="shared" si="70"/>
        <v>61.399991532976834</v>
      </c>
      <c r="DM28" s="2">
        <f t="shared" si="70"/>
        <v>58.877154061624644</v>
      </c>
      <c r="DN28" s="2">
        <f t="shared" si="70"/>
        <v>59.862020015278837</v>
      </c>
      <c r="DO28" s="2">
        <f t="shared" si="70"/>
        <v>62.709447058823514</v>
      </c>
      <c r="DP28" s="2">
        <f t="shared" si="70"/>
        <v>63.584953067353048</v>
      </c>
      <c r="DQ28" s="2">
        <f t="shared" si="70"/>
        <v>64.322219305019303</v>
      </c>
      <c r="DR28" s="2">
        <f t="shared" si="70"/>
        <v>62.624233547833541</v>
      </c>
      <c r="DS28" s="2">
        <f t="shared" si="70"/>
        <v>62.901609523809505</v>
      </c>
      <c r="DT28" s="2">
        <f t="shared" si="70"/>
        <v>60.394947899159682</v>
      </c>
      <c r="DU28" s="2">
        <f t="shared" si="70"/>
        <v>63.582116130416118</v>
      </c>
      <c r="DV28" s="2">
        <f t="shared" si="70"/>
        <v>63.282655462184891</v>
      </c>
      <c r="DW28" s="2">
        <f t="shared" si="70"/>
        <v>66.304321106821106</v>
      </c>
      <c r="DX28" s="2">
        <f t="shared" si="70"/>
        <v>65.896965623518255</v>
      </c>
      <c r="DY28" s="2">
        <f t="shared" si="70"/>
        <v>64.451803698752229</v>
      </c>
      <c r="EA28" s="2">
        <f t="shared" si="71"/>
        <v>74.764885714285683</v>
      </c>
      <c r="EB28" s="2">
        <f t="shared" si="72"/>
        <v>65.981372702110477</v>
      </c>
      <c r="EC28" s="2">
        <f t="shared" si="73"/>
        <v>64.719184543180674</v>
      </c>
      <c r="ED28" s="2">
        <f t="shared" si="74"/>
        <v>66.454679043225099</v>
      </c>
      <c r="EE28" s="2">
        <f t="shared" si="75"/>
        <v>73.111149678304699</v>
      </c>
      <c r="EF28" s="2">
        <f t="shared" si="76"/>
        <v>87.311684485587662</v>
      </c>
      <c r="EG28" s="2">
        <f t="shared" si="77"/>
        <v>32.83968885593476</v>
      </c>
      <c r="EH28" s="2">
        <f t="shared" si="78"/>
        <v>67.107592648456233</v>
      </c>
      <c r="EI28" s="2">
        <f t="shared" si="79"/>
        <v>63.501368644646618</v>
      </c>
      <c r="EJ28" s="2">
        <f t="shared" si="80"/>
        <v>62.35359669944765</v>
      </c>
      <c r="EK28" s="2">
        <f t="shared" si="81"/>
        <v>67.886103543272981</v>
      </c>
      <c r="EL28" s="2">
        <f t="shared" si="82"/>
        <v>65.131083806251027</v>
      </c>
      <c r="EM28" s="2">
        <f t="shared" si="83"/>
        <v>75.785928050064484</v>
      </c>
      <c r="EN28" s="2">
        <f t="shared" si="84"/>
        <v>71.191075402209748</v>
      </c>
      <c r="EO28" s="2">
        <f t="shared" si="85"/>
        <v>66.965824500697224</v>
      </c>
      <c r="EQ28" s="2">
        <f t="shared" si="86"/>
        <v>59.40622991606714</v>
      </c>
      <c r="ER28" s="2">
        <f t="shared" si="87"/>
        <v>65.981372702110477</v>
      </c>
      <c r="ES28" s="2">
        <f t="shared" si="87"/>
        <v>63.932005960722087</v>
      </c>
      <c r="ET28" s="2">
        <f t="shared" si="87"/>
        <v>64.604339575399209</v>
      </c>
      <c r="EU28" s="2">
        <f t="shared" si="87"/>
        <v>67.794605529394133</v>
      </c>
      <c r="EV28" s="2">
        <f t="shared" si="87"/>
        <v>94.724529470709285</v>
      </c>
      <c r="EW28" s="2">
        <f t="shared" si="87"/>
        <v>70.552126558654408</v>
      </c>
      <c r="EX28" s="2">
        <f t="shared" si="87"/>
        <v>65.817399640778817</v>
      </c>
      <c r="EY28" s="2">
        <f t="shared" si="87"/>
        <v>64.382001778345142</v>
      </c>
      <c r="EZ28" s="2">
        <f t="shared" si="87"/>
        <v>64.750498190838556</v>
      </c>
      <c r="FA28" s="2">
        <f t="shared" si="87"/>
        <v>66.725994432701299</v>
      </c>
      <c r="FB28" s="2">
        <f t="shared" si="87"/>
        <v>64.75226696700058</v>
      </c>
      <c r="FC28" s="2">
        <f t="shared" si="87"/>
        <v>75.29851166750818</v>
      </c>
      <c r="FD28" s="2">
        <f t="shared" si="87"/>
        <v>71.56007612181611</v>
      </c>
      <c r="FE28" s="2">
        <f t="shared" si="87"/>
        <v>72.388978726994949</v>
      </c>
      <c r="FG28" s="2">
        <f t="shared" si="88"/>
        <v>6.0478199339153216E-2</v>
      </c>
      <c r="FH28" s="2">
        <f t="shared" si="89"/>
        <v>4.9316628827629688E-2</v>
      </c>
      <c r="FI28" s="2">
        <f t="shared" si="89"/>
        <v>3.9704188298545877E-2</v>
      </c>
      <c r="FJ28" s="2">
        <f t="shared" si="89"/>
        <v>4.4120630159011708E-2</v>
      </c>
      <c r="FK28" s="2">
        <f t="shared" si="89"/>
        <v>4.2399305038799899E-2</v>
      </c>
      <c r="FL28" s="2">
        <f t="shared" si="89"/>
        <v>3.7277488033851024E-2</v>
      </c>
      <c r="FM28" s="2">
        <f t="shared" si="89"/>
        <v>3.8133603456036828E-2</v>
      </c>
      <c r="FN28" s="2">
        <f t="shared" si="89"/>
        <v>3.8022613403276291E-2</v>
      </c>
      <c r="FO28" s="2">
        <f t="shared" si="89"/>
        <v>4.2419034086188287E-2</v>
      </c>
      <c r="FP28" s="2">
        <f t="shared" si="89"/>
        <v>4.0232650996667806E-2</v>
      </c>
      <c r="FQ28" s="2">
        <f t="shared" si="89"/>
        <v>3.8137381789958118E-2</v>
      </c>
      <c r="FR28" s="2">
        <f t="shared" si="89"/>
        <v>4.0160544014998148E-2</v>
      </c>
      <c r="FS28" s="2">
        <f t="shared" si="89"/>
        <v>3.7999543109425313E-2</v>
      </c>
      <c r="FT28" s="2">
        <f t="shared" si="89"/>
        <v>3.5075481946200381E-2</v>
      </c>
      <c r="FU28" s="2">
        <f t="shared" si="89"/>
        <v>2.9525310991357221E-2</v>
      </c>
      <c r="FW28" s="2">
        <f t="shared" ref="FW28:FW91" si="112">POWER(10,($B28-C$232)/C$229)/(1+POWER(10,($B28-C$232)/C$229))</f>
        <v>2.0357436956969642E-6</v>
      </c>
      <c r="FX28" s="2">
        <f t="shared" si="90"/>
        <v>0</v>
      </c>
      <c r="FY28" s="2">
        <f t="shared" si="90"/>
        <v>2.1072305775318251E-6</v>
      </c>
      <c r="FZ28" s="2">
        <f t="shared" si="90"/>
        <v>2.24074659805321E-6</v>
      </c>
      <c r="GA28" s="2">
        <f t="shared" si="90"/>
        <v>2.4083457440248534E-6</v>
      </c>
      <c r="GB28" s="2">
        <f t="shared" si="90"/>
        <v>3.2714280971112653E-6</v>
      </c>
      <c r="GC28" s="2">
        <f t="shared" si="90"/>
        <v>3.0950665876179222E-6</v>
      </c>
      <c r="GD28" s="2">
        <f t="shared" si="90"/>
        <v>2.9097163952481139E-6</v>
      </c>
      <c r="GE28" s="2">
        <f t="shared" si="90"/>
        <v>2.3851568687387494E-6</v>
      </c>
      <c r="GF28" s="2">
        <f t="shared" si="90"/>
        <v>1.7345291599677539E-6</v>
      </c>
      <c r="GG28" s="2">
        <f t="shared" si="90"/>
        <v>1.6192765604483328E-6</v>
      </c>
      <c r="GH28" s="2">
        <f t="shared" si="90"/>
        <v>1.4158887313709252E-6</v>
      </c>
      <c r="GI28" s="2">
        <f t="shared" si="90"/>
        <v>1.5834978815452233E-6</v>
      </c>
      <c r="GJ28" s="2">
        <f t="shared" si="90"/>
        <v>1.358648727302664E-6</v>
      </c>
      <c r="GK28" s="2">
        <f t="shared" si="90"/>
        <v>1.088535982487587E-6</v>
      </c>
      <c r="GM28" s="86">
        <f t="shared" ref="GM28:GM91" si="113" xml:space="preserve"> _xlfn.NORM.DIST($B28, C$7, ABS(C$11), TRUE) * _xlfn.NORM.DIST(($B28 - C$7)*C$15, 0, ABS(C$11), TRUE) * 2</f>
        <v>7.2424182819692681E-8</v>
      </c>
      <c r="GN28" s="86">
        <f t="shared" si="91"/>
        <v>2.3116879324644865E-10</v>
      </c>
      <c r="GO28" s="86">
        <f t="shared" si="91"/>
        <v>3.6734776229377552E-12</v>
      </c>
      <c r="GP28" s="86">
        <f t="shared" si="91"/>
        <v>2.6492296588677275E-11</v>
      </c>
      <c r="GQ28" s="86">
        <f t="shared" si="91"/>
        <v>9.158371829265903E-12</v>
      </c>
      <c r="GR28" s="86">
        <f t="shared" si="91"/>
        <v>7.1758912803005126E-14</v>
      </c>
      <c r="GS28" s="86">
        <f t="shared" si="91"/>
        <v>9.6232270418800201E-14</v>
      </c>
      <c r="GT28" s="86">
        <f t="shared" si="91"/>
        <v>1.1846310823191451E-13</v>
      </c>
      <c r="GU28" s="86">
        <f t="shared" si="91"/>
        <v>2.4462310881209562E-12</v>
      </c>
      <c r="GV28" s="86">
        <f t="shared" si="91"/>
        <v>2.4189667620179951E-12</v>
      </c>
      <c r="GW28" s="86">
        <f t="shared" si="91"/>
        <v>1.7360277543467189E-12</v>
      </c>
      <c r="GX28" s="86">
        <f t="shared" si="91"/>
        <v>4.1502239024856639E-12</v>
      </c>
      <c r="GY28" s="86">
        <f t="shared" si="91"/>
        <v>9.5582229750227324E-14</v>
      </c>
      <c r="GZ28" s="86">
        <f t="shared" si="91"/>
        <v>2.1324104583740671E-14</v>
      </c>
      <c r="HA28" s="86">
        <f t="shared" si="91"/>
        <v>1.2616869441774762E-18</v>
      </c>
      <c r="HC28" s="86">
        <f xml:space="preserve"> _xlfn.NORM.DIST($B28, C$8, ABS(C$12), TRUE) * _xlfn.NORM.DIST(($B28 - C$8)*C$16, 0, ABS(C$12), TRUE) * 2</f>
        <v>1.1412329087386471E-35</v>
      </c>
      <c r="HD28" s="86">
        <f t="shared" si="92"/>
        <v>7.6688581394727761E-27</v>
      </c>
      <c r="HE28" s="86">
        <f t="shared" si="92"/>
        <v>7.2825109226474095E-31</v>
      </c>
      <c r="HF28" s="86">
        <f t="shared" si="92"/>
        <v>2.0038872475239491E-31</v>
      </c>
      <c r="HG28" s="86">
        <f t="shared" si="92"/>
        <v>7.9888602580625535E-32</v>
      </c>
      <c r="HH28" s="86">
        <f t="shared" si="92"/>
        <v>5.1349874127974943E-33</v>
      </c>
      <c r="HI28" s="86">
        <f t="shared" si="92"/>
        <v>4.8494444749133957E-36</v>
      </c>
      <c r="HJ28" s="86">
        <f t="shared" si="92"/>
        <v>6.465330002619287E-34</v>
      </c>
      <c r="HK28" s="86">
        <f t="shared" si="92"/>
        <v>4.6170471603820908E-32</v>
      </c>
      <c r="HL28" s="86">
        <f t="shared" si="92"/>
        <v>5.6292781977172506E-33</v>
      </c>
      <c r="HM28" s="86">
        <f t="shared" si="92"/>
        <v>1.2016628816065845E-32</v>
      </c>
      <c r="HN28" s="86">
        <f t="shared" si="92"/>
        <v>2.5295428125022563E-32</v>
      </c>
      <c r="HO28" s="86">
        <f t="shared" si="92"/>
        <v>1.2593628416913062E-33</v>
      </c>
      <c r="HP28" s="86">
        <f t="shared" si="92"/>
        <v>2.2374369231877155E-36</v>
      </c>
      <c r="HQ28" s="86">
        <f t="shared" si="92"/>
        <v>2.2220578758301442E-47</v>
      </c>
      <c r="HS28" s="86">
        <f t="shared" ref="HS28:HS91" si="114" xml:space="preserve"> _xlfn.NORM.DIST($B28, C$9, ABS(C$13), TRUE) * _xlfn.NORM.DIST(($B28 - C$9)*C$17, 0, ABS(C$13), TRUE) * 2</f>
        <v>5.2633332667293711E-176</v>
      </c>
      <c r="HT28" s="86">
        <f t="shared" si="93"/>
        <v>0</v>
      </c>
      <c r="HU28" s="86">
        <f t="shared" si="93"/>
        <v>1.2285649485356846E-148</v>
      </c>
      <c r="HV28" s="86">
        <f t="shared" si="93"/>
        <v>3.5271481775151769E-154</v>
      </c>
      <c r="HW28" s="86">
        <f t="shared" si="93"/>
        <v>1.6169393262896949E-156</v>
      </c>
      <c r="HX28" s="86">
        <f t="shared" si="93"/>
        <v>1.6032392299632275E-160</v>
      </c>
      <c r="HY28" s="86">
        <f t="shared" si="93"/>
        <v>2.6459856689327107E-180</v>
      </c>
      <c r="HZ28" s="86">
        <f t="shared" si="93"/>
        <v>2.7083710940178354E-169</v>
      </c>
      <c r="IA28" s="86">
        <f t="shared" si="93"/>
        <v>1.2202490064963978E-162</v>
      </c>
      <c r="IB28" s="86">
        <f t="shared" si="93"/>
        <v>4.4408017345664632E-168</v>
      </c>
      <c r="IC28" s="86">
        <f t="shared" si="93"/>
        <v>2.0840684240174954E-164</v>
      </c>
      <c r="ID28" s="86">
        <f t="shared" si="93"/>
        <v>4.4283718239142391E-164</v>
      </c>
      <c r="IE28" s="86">
        <f t="shared" si="93"/>
        <v>4.8927843880104261E-172</v>
      </c>
      <c r="IF28" s="86">
        <f t="shared" si="93"/>
        <v>8.1915484990881932E-118</v>
      </c>
      <c r="IG28" s="86">
        <f t="shared" si="93"/>
        <v>1.0091824267071267E-82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0</v>
      </c>
      <c r="IY28" s="86">
        <f t="shared" ref="IY28:IY91" si="130">GM28+HC28+HS28+II28</f>
        <v>7.2424182819692681E-8</v>
      </c>
      <c r="IZ28" s="86">
        <f t="shared" ref="IZ28:IZ91" si="131">GN28+HD28+HT28+IJ28</f>
        <v>2.3116879324644865E-10</v>
      </c>
      <c r="JA28" s="86">
        <f t="shared" ref="JA28:JA91" si="132">GO28+HE28+HU28+IK28</f>
        <v>3.6734776229377552E-12</v>
      </c>
      <c r="JB28" s="86">
        <f t="shared" ref="JB28:JB91" si="133">GP28+HF28+HV28+IL28</f>
        <v>2.6492296588677275E-11</v>
      </c>
      <c r="JC28" s="86">
        <f t="shared" ref="JC28:JC91" si="134">GQ28+HG28+HW28+IM28</f>
        <v>9.158371829265903E-12</v>
      </c>
      <c r="JD28" s="86">
        <f t="shared" ref="JD28:JD91" si="135">GR28+HH28+HX28+IN28</f>
        <v>7.1758912803005126E-14</v>
      </c>
      <c r="JE28" s="86">
        <f t="shared" ref="JE28:JE91" si="136">GS28+HI28+HY28+IO28</f>
        <v>9.6232270418800201E-14</v>
      </c>
      <c r="JF28" s="86">
        <f t="shared" ref="JF28:JF91" si="137">GT28+HJ28+HZ28+IP28</f>
        <v>1.1846310823191451E-13</v>
      </c>
      <c r="JG28" s="86">
        <f t="shared" ref="JG28:JG91" si="138">GU28+HK28+IA28+IQ28</f>
        <v>2.4462310881209562E-12</v>
      </c>
      <c r="JH28" s="86">
        <f t="shared" ref="JH28:JH91" si="139">GV28+HL28+IB28+IR28</f>
        <v>2.4189667620179951E-12</v>
      </c>
      <c r="JI28" s="86">
        <f t="shared" ref="JI28:JI91" si="140">GW28+HM28+IC28+IS28</f>
        <v>1.7360277543467189E-12</v>
      </c>
      <c r="JJ28" s="86">
        <f t="shared" ref="JJ28:JJ91" si="141">GX28+HN28+ID28+IT28</f>
        <v>4.1502239024856639E-12</v>
      </c>
      <c r="JK28" s="86">
        <f t="shared" ref="JK28:JK91" si="142">GY28+HO28+IE28+IU28</f>
        <v>9.5582229750227324E-14</v>
      </c>
      <c r="JL28" s="86">
        <f t="shared" ref="JL28:JL91" si="143">GZ28+HP28+IF28+IV28</f>
        <v>2.1324104583740671E-14</v>
      </c>
      <c r="JM28" s="86">
        <f t="shared" ref="JM28:JM91" si="144">HA28+HQ28+IG28+IW28</f>
        <v>1.2616869441774762E-18</v>
      </c>
    </row>
    <row r="29" spans="1:274" x14ac:dyDescent="0.25">
      <c r="B29" s="2">
        <v>2</v>
      </c>
      <c r="C29" s="37">
        <v>61.194000000000003</v>
      </c>
      <c r="D29" s="37">
        <v>61.048999999999999</v>
      </c>
      <c r="E29" s="37">
        <v>61.59</v>
      </c>
      <c r="F29" s="37">
        <v>61.655999999999999</v>
      </c>
      <c r="G29" s="37">
        <v>63.377000000000002</v>
      </c>
      <c r="H29" s="37">
        <v>67.573999999999998</v>
      </c>
      <c r="I29" s="37">
        <v>65.933999999999997</v>
      </c>
      <c r="J29" s="37">
        <v>65.525000000000006</v>
      </c>
      <c r="K29" s="37">
        <v>62.524999999999999</v>
      </c>
      <c r="L29" s="37">
        <v>63.442999999999998</v>
      </c>
      <c r="M29" s="37">
        <v>63.115000000000002</v>
      </c>
      <c r="N29" s="37">
        <v>64.557000000000002</v>
      </c>
      <c r="O29" s="37">
        <v>68.516999999999996</v>
      </c>
      <c r="P29" s="37">
        <v>66.879000000000005</v>
      </c>
      <c r="Q29" s="37">
        <v>67.947999999999993</v>
      </c>
      <c r="R29" s="5"/>
      <c r="S29" s="4">
        <f t="shared" si="8"/>
        <v>60.231047897295312</v>
      </c>
      <c r="T29" s="4">
        <f t="shared" si="9"/>
        <v>61.902565731078795</v>
      </c>
      <c r="U29" s="4">
        <f t="shared" si="10"/>
        <v>59.330084520257245</v>
      </c>
      <c r="V29" s="4">
        <f t="shared" si="11"/>
        <v>60.399522074908873</v>
      </c>
      <c r="W29" s="4">
        <f t="shared" si="12"/>
        <v>63.560775449825016</v>
      </c>
      <c r="X29" s="4">
        <f t="shared" si="13"/>
        <v>64.881681101234207</v>
      </c>
      <c r="Y29" s="4">
        <f t="shared" si="14"/>
        <v>63.222049778234378</v>
      </c>
      <c r="Z29" s="4">
        <f t="shared" si="15"/>
        <v>62.992717369899772</v>
      </c>
      <c r="AA29" s="4">
        <f t="shared" si="16"/>
        <v>63.073838067033321</v>
      </c>
      <c r="AB29" s="4">
        <f t="shared" si="17"/>
        <v>60.692762725142259</v>
      </c>
      <c r="AC29" s="4">
        <f t="shared" si="18"/>
        <v>63.939531689905436</v>
      </c>
      <c r="AD29" s="4">
        <f t="shared" si="19"/>
        <v>63.498536858619232</v>
      </c>
      <c r="AE29" s="4">
        <f t="shared" si="20"/>
        <v>66.989017588181056</v>
      </c>
      <c r="AF29" s="4">
        <f t="shared" si="21"/>
        <v>66.223023622312084</v>
      </c>
      <c r="AG29" s="4" t="e">
        <f t="shared" si="22"/>
        <v>#N/A</v>
      </c>
      <c r="AI29" s="4">
        <f t="shared" si="23"/>
        <v>0.96295210270469056</v>
      </c>
      <c r="AJ29" s="4">
        <f t="shared" si="24"/>
        <v>-0.85356573107879541</v>
      </c>
      <c r="AK29" s="4">
        <f t="shared" si="25"/>
        <v>2.2599154797427587</v>
      </c>
      <c r="AL29" s="4">
        <f t="shared" si="26"/>
        <v>1.2564779250911258</v>
      </c>
      <c r="AM29" s="4">
        <f t="shared" si="27"/>
        <v>-0.18377544982501348</v>
      </c>
      <c r="AN29" s="4">
        <f t="shared" si="28"/>
        <v>2.6923188987657909</v>
      </c>
      <c r="AO29" s="4">
        <f t="shared" si="29"/>
        <v>2.7119502217656191</v>
      </c>
      <c r="AP29" s="4">
        <f t="shared" si="30"/>
        <v>2.5322826301002337</v>
      </c>
      <c r="AQ29" s="4">
        <f t="shared" si="31"/>
        <v>-0.54883806703332283</v>
      </c>
      <c r="AR29" s="4">
        <f t="shared" si="32"/>
        <v>2.7502372748577386</v>
      </c>
      <c r="AS29" s="4">
        <f t="shared" si="33"/>
        <v>-0.82453168990543446</v>
      </c>
      <c r="AT29" s="4">
        <f t="shared" si="34"/>
        <v>1.0584631413807699</v>
      </c>
      <c r="AU29" s="4">
        <f t="shared" si="35"/>
        <v>1.5279824118189396</v>
      </c>
      <c r="AV29" s="4">
        <f t="shared" si="36"/>
        <v>0.65597637768792083</v>
      </c>
      <c r="AW29" s="4">
        <f t="shared" si="36"/>
        <v>0</v>
      </c>
      <c r="AY29" s="2">
        <f t="shared" si="96"/>
        <v>60.230907581540166</v>
      </c>
      <c r="AZ29" s="2">
        <f t="shared" si="37"/>
        <v>61.902564915695962</v>
      </c>
      <c r="BA29" s="2">
        <f t="shared" si="37"/>
        <v>59.330084504373751</v>
      </c>
      <c r="BB29" s="2">
        <f t="shared" si="37"/>
        <v>60.399521971751504</v>
      </c>
      <c r="BC29" s="2">
        <f t="shared" si="37"/>
        <v>63.560775411240769</v>
      </c>
      <c r="BD29" s="2">
        <f t="shared" si="37"/>
        <v>64.881681100846748</v>
      </c>
      <c r="BE29" s="2">
        <f t="shared" si="37"/>
        <v>63.222049777663507</v>
      </c>
      <c r="BF29" s="2">
        <f t="shared" si="37"/>
        <v>62.992717369257271</v>
      </c>
      <c r="BG29" s="2">
        <f t="shared" si="37"/>
        <v>63.073838056003225</v>
      </c>
      <c r="BH29" s="2">
        <f t="shared" si="37"/>
        <v>60.692762714659281</v>
      </c>
      <c r="BI29" s="2">
        <f t="shared" si="37"/>
        <v>63.939531682297805</v>
      </c>
      <c r="BJ29" s="2">
        <f t="shared" si="37"/>
        <v>63.498536842071651</v>
      </c>
      <c r="BK29" s="2">
        <f t="shared" si="37"/>
        <v>66.989017587688167</v>
      </c>
      <c r="BL29" s="2">
        <f t="shared" si="37"/>
        <v>66.223023622195569</v>
      </c>
      <c r="BM29" s="2" t="e">
        <f t="shared" si="37"/>
        <v>#N/A</v>
      </c>
      <c r="BO29" s="2">
        <f t="shared" si="38"/>
        <v>61.194000000000003</v>
      </c>
      <c r="BP29" s="2">
        <f t="shared" si="39"/>
        <v>61.048999999999999</v>
      </c>
      <c r="BQ29" s="2">
        <f t="shared" si="40"/>
        <v>61.59</v>
      </c>
      <c r="BR29" s="2">
        <f t="shared" si="41"/>
        <v>61.655999999999999</v>
      </c>
      <c r="BS29" s="2">
        <f t="shared" si="42"/>
        <v>63.377000000000002</v>
      </c>
      <c r="BT29" s="2">
        <f t="shared" si="43"/>
        <v>67.573999999999998</v>
      </c>
      <c r="BU29" s="2">
        <f t="shared" si="44"/>
        <v>65.933999999999997</v>
      </c>
      <c r="BV29" s="2">
        <f t="shared" si="45"/>
        <v>65.525000000000006</v>
      </c>
      <c r="BW29" s="2">
        <f t="shared" si="46"/>
        <v>62.524999999999999</v>
      </c>
      <c r="BX29" s="2">
        <f t="shared" si="47"/>
        <v>63.442999999999998</v>
      </c>
      <c r="BY29" s="2">
        <f t="shared" si="48"/>
        <v>63.115000000000002</v>
      </c>
      <c r="BZ29" s="2">
        <f t="shared" si="49"/>
        <v>64.557000000000002</v>
      </c>
      <c r="CA29" s="2">
        <f t="shared" si="50"/>
        <v>68.516999999999996</v>
      </c>
      <c r="CB29" s="2">
        <f t="shared" si="51"/>
        <v>66.879000000000005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59.2210447163515</v>
      </c>
      <c r="DL29" s="2">
        <f t="shared" si="70"/>
        <v>61.67864260249555</v>
      </c>
      <c r="DM29" s="2">
        <f t="shared" si="70"/>
        <v>59.092503361344534</v>
      </c>
      <c r="DN29" s="2">
        <f t="shared" si="70"/>
        <v>60.101396333078689</v>
      </c>
      <c r="DO29" s="2">
        <f t="shared" si="70"/>
        <v>63.106879831932758</v>
      </c>
      <c r="DP29" s="2">
        <f t="shared" si="70"/>
        <v>63.938745474045454</v>
      </c>
      <c r="DQ29" s="2">
        <f t="shared" si="70"/>
        <v>64.528857528957516</v>
      </c>
      <c r="DR29" s="2">
        <f t="shared" si="70"/>
        <v>62.821510639210636</v>
      </c>
      <c r="DS29" s="2">
        <f t="shared" si="70"/>
        <v>63.059514285714272</v>
      </c>
      <c r="DT29" s="2">
        <f t="shared" si="70"/>
        <v>60.621667226890779</v>
      </c>
      <c r="DU29" s="2">
        <f t="shared" si="70"/>
        <v>63.775706735306727</v>
      </c>
      <c r="DV29" s="2">
        <f t="shared" si="70"/>
        <v>63.43068235294119</v>
      </c>
      <c r="DW29" s="2">
        <f t="shared" si="70"/>
        <v>66.616826898326906</v>
      </c>
      <c r="DX29" s="2">
        <f t="shared" si="70"/>
        <v>66.031446183025139</v>
      </c>
      <c r="DY29" s="2">
        <f t="shared" si="70"/>
        <v>64.453476827094477</v>
      </c>
      <c r="EA29" s="2">
        <f t="shared" si="71"/>
        <v>74.539142857142835</v>
      </c>
      <c r="EB29" s="2">
        <f t="shared" si="72"/>
        <v>65.83933351401221</v>
      </c>
      <c r="EC29" s="2">
        <f t="shared" si="73"/>
        <v>64.570722023395845</v>
      </c>
      <c r="ED29" s="2">
        <f t="shared" si="74"/>
        <v>66.290231344083224</v>
      </c>
      <c r="EE29" s="2">
        <f t="shared" si="75"/>
        <v>72.910430936740767</v>
      </c>
      <c r="EF29" s="2">
        <f t="shared" si="76"/>
        <v>87.090419914985972</v>
      </c>
      <c r="EG29" s="2">
        <f t="shared" si="77"/>
        <v>33.156958946714504</v>
      </c>
      <c r="EH29" s="2">
        <f t="shared" si="78"/>
        <v>66.943239631568105</v>
      </c>
      <c r="EI29" s="2">
        <f t="shared" si="79"/>
        <v>63.368687020189611</v>
      </c>
      <c r="EJ29" s="2">
        <f t="shared" si="80"/>
        <v>62.239442895069999</v>
      </c>
      <c r="EK29" s="2">
        <f t="shared" si="81"/>
        <v>67.707852326085074</v>
      </c>
      <c r="EL29" s="2">
        <f t="shared" si="82"/>
        <v>64.977582208202378</v>
      </c>
      <c r="EM29" s="2">
        <f t="shared" si="83"/>
        <v>75.582385947167325</v>
      </c>
      <c r="EN29" s="2">
        <f t="shared" si="84"/>
        <v>71.029566001163033</v>
      </c>
      <c r="EO29" s="2">
        <f t="shared" si="85"/>
        <v>66.866238832857462</v>
      </c>
      <c r="EQ29" s="2">
        <f t="shared" si="86"/>
        <v>59.300469124700228</v>
      </c>
      <c r="ER29" s="2">
        <f t="shared" si="87"/>
        <v>65.83933351401221</v>
      </c>
      <c r="ES29" s="2">
        <f t="shared" si="87"/>
        <v>63.791244639436442</v>
      </c>
      <c r="ET29" s="2">
        <f t="shared" si="87"/>
        <v>64.458445161978503</v>
      </c>
      <c r="EU29" s="2">
        <f t="shared" si="87"/>
        <v>67.647556250727973</v>
      </c>
      <c r="EV29" s="2">
        <f t="shared" si="87"/>
        <v>94.427306340391496</v>
      </c>
      <c r="EW29" s="2">
        <f t="shared" si="87"/>
        <v>70.471814297045412</v>
      </c>
      <c r="EX29" s="2">
        <f t="shared" si="87"/>
        <v>65.666350217966013</v>
      </c>
      <c r="EY29" s="2">
        <f t="shared" si="87"/>
        <v>64.240224208007689</v>
      </c>
      <c r="EZ29" s="2">
        <f t="shared" si="87"/>
        <v>64.612605173828712</v>
      </c>
      <c r="FA29" s="2">
        <f t="shared" si="87"/>
        <v>66.559243331688776</v>
      </c>
      <c r="FB29" s="2">
        <f t="shared" si="87"/>
        <v>64.602427930624572</v>
      </c>
      <c r="FC29" s="2">
        <f t="shared" si="87"/>
        <v>75.099675753303302</v>
      </c>
      <c r="FD29" s="2">
        <f t="shared" si="87"/>
        <v>71.394771713478676</v>
      </c>
      <c r="FE29" s="2">
        <f t="shared" si="87"/>
        <v>72.232406490134181</v>
      </c>
      <c r="FG29" s="2">
        <f t="shared" si="88"/>
        <v>6.5928346383715905E-2</v>
      </c>
      <c r="FH29" s="2">
        <f t="shared" si="89"/>
        <v>5.3818540709333111E-2</v>
      </c>
      <c r="FI29" s="2">
        <f t="shared" si="89"/>
        <v>4.3368649317042901E-2</v>
      </c>
      <c r="FJ29" s="2">
        <f t="shared" si="89"/>
        <v>4.8172255151698325E-2</v>
      </c>
      <c r="FK29" s="2">
        <f t="shared" si="89"/>
        <v>4.6300516222939757E-2</v>
      </c>
      <c r="FL29" s="2">
        <f t="shared" si="89"/>
        <v>4.0727477895370796E-2</v>
      </c>
      <c r="FM29" s="2">
        <f t="shared" si="89"/>
        <v>4.1659397254781634E-2</v>
      </c>
      <c r="FN29" s="2">
        <f t="shared" si="89"/>
        <v>4.1538588345512509E-2</v>
      </c>
      <c r="FO29" s="2">
        <f t="shared" si="89"/>
        <v>4.6321972752665731E-2</v>
      </c>
      <c r="FP29" s="2">
        <f t="shared" si="89"/>
        <v>4.3943654063637802E-2</v>
      </c>
      <c r="FQ29" s="2">
        <f t="shared" si="89"/>
        <v>4.1663509797778761E-2</v>
      </c>
      <c r="FR29" s="2">
        <f t="shared" si="89"/>
        <v>4.3865200014908165E-2</v>
      </c>
      <c r="FS29" s="2">
        <f t="shared" si="89"/>
        <v>4.1513476789263135E-2</v>
      </c>
      <c r="FT29" s="2">
        <f t="shared" si="89"/>
        <v>3.8329792418709957E-2</v>
      </c>
      <c r="FU29" s="2">
        <f t="shared" si="89"/>
        <v>3.2281903161632229E-2</v>
      </c>
      <c r="FW29" s="2">
        <f t="shared" si="112"/>
        <v>2.2321481368628813E-6</v>
      </c>
      <c r="FX29" s="2">
        <f t="shared" si="90"/>
        <v>0</v>
      </c>
      <c r="FY29" s="2">
        <f t="shared" si="90"/>
        <v>2.310531912774548E-6</v>
      </c>
      <c r="FZ29" s="2">
        <f t="shared" si="90"/>
        <v>2.4569292567005572E-6</v>
      </c>
      <c r="GA29" s="2">
        <f t="shared" si="90"/>
        <v>2.6406979835237763E-6</v>
      </c>
      <c r="GB29" s="2">
        <f t="shared" si="90"/>
        <v>3.5870484465831457E-6</v>
      </c>
      <c r="GC29" s="2">
        <f t="shared" si="90"/>
        <v>3.393672015562017E-6</v>
      </c>
      <c r="GD29" s="2">
        <f t="shared" si="90"/>
        <v>3.1904396887163124E-6</v>
      </c>
      <c r="GE29" s="2">
        <f t="shared" si="90"/>
        <v>2.6152718991382438E-6</v>
      </c>
      <c r="GF29" s="2">
        <f t="shared" si="90"/>
        <v>1.9018730862116817E-6</v>
      </c>
      <c r="GG29" s="2">
        <f t="shared" si="90"/>
        <v>1.7755011646798691E-6</v>
      </c>
      <c r="GH29" s="2">
        <f t="shared" si="90"/>
        <v>1.5524909100390838E-6</v>
      </c>
      <c r="GI29" s="2">
        <f t="shared" si="90"/>
        <v>1.7362706354979534E-6</v>
      </c>
      <c r="GJ29" s="2">
        <f t="shared" si="90"/>
        <v>1.4897285104314775E-6</v>
      </c>
      <c r="GK29" s="2">
        <f t="shared" si="90"/>
        <v>1.1935558451677179E-6</v>
      </c>
      <c r="GM29" s="86">
        <f t="shared" si="113"/>
        <v>1.2353884109211778E-7</v>
      </c>
      <c r="GN29" s="86">
        <f t="shared" si="91"/>
        <v>4.9854555532532657E-10</v>
      </c>
      <c r="GO29" s="86">
        <f t="shared" si="91"/>
        <v>9.0676096119602131E-12</v>
      </c>
      <c r="GP29" s="86">
        <f t="shared" si="91"/>
        <v>6.146187951507334E-11</v>
      </c>
      <c r="GQ29" s="86">
        <f t="shared" si="91"/>
        <v>2.2084575576074597E-11</v>
      </c>
      <c r="GR29" s="86">
        <f t="shared" si="91"/>
        <v>2.0821921427724482E-13</v>
      </c>
      <c r="GS29" s="86">
        <f t="shared" si="91"/>
        <v>2.7759289264443281E-13</v>
      </c>
      <c r="GT29" s="86">
        <f t="shared" si="91"/>
        <v>3.3811682326857503E-13</v>
      </c>
      <c r="GU29" s="86">
        <f t="shared" si="91"/>
        <v>6.2785872152178673E-12</v>
      </c>
      <c r="GV29" s="86">
        <f t="shared" si="91"/>
        <v>6.1116934668376416E-12</v>
      </c>
      <c r="GW29" s="86">
        <f t="shared" si="91"/>
        <v>4.3832620879413179E-12</v>
      </c>
      <c r="GX29" s="86">
        <f t="shared" si="91"/>
        <v>1.022088724554853E-11</v>
      </c>
      <c r="GY29" s="86">
        <f t="shared" si="91"/>
        <v>2.754764942501157E-13</v>
      </c>
      <c r="GZ29" s="86">
        <f t="shared" si="91"/>
        <v>6.4068343306025134E-14</v>
      </c>
      <c r="HA29" s="86">
        <f t="shared" si="91"/>
        <v>5.4896346683302305E-18</v>
      </c>
      <c r="HC29" s="86">
        <f t="shared" ref="HC29:HC91" si="145" xml:space="preserve"> _xlfn.NORM.DIST($B29, C$8, ABS(C$12), TRUE) * _xlfn.NORM.DIST(($B29 - C$8)*C$16, 0, ABS(C$12), TRUE) * 2</f>
        <v>8.4678753145289556E-35</v>
      </c>
      <c r="HD29" s="86">
        <f t="shared" si="92"/>
        <v>3.4074834203305654E-26</v>
      </c>
      <c r="HE29" s="86">
        <f t="shared" si="92"/>
        <v>4.0079016246010768E-30</v>
      </c>
      <c r="HF29" s="86">
        <f t="shared" si="92"/>
        <v>1.1747323512385596E-30</v>
      </c>
      <c r="HG29" s="86">
        <f t="shared" si="92"/>
        <v>4.8540617827375568E-31</v>
      </c>
      <c r="HH29" s="86">
        <f t="shared" si="92"/>
        <v>3.4276170350266917E-32</v>
      </c>
      <c r="HI29" s="86">
        <f t="shared" si="92"/>
        <v>3.9879783980964728E-35</v>
      </c>
      <c r="HJ29" s="86">
        <f t="shared" si="92"/>
        <v>4.6264724975513153E-33</v>
      </c>
      <c r="HK29" s="86">
        <f t="shared" si="92"/>
        <v>2.9400751264763658E-31</v>
      </c>
      <c r="HL29" s="86">
        <f t="shared" si="92"/>
        <v>3.6644565282896973E-32</v>
      </c>
      <c r="HM29" s="86">
        <f t="shared" si="92"/>
        <v>7.429764052951998E-32</v>
      </c>
      <c r="HN29" s="86">
        <f t="shared" si="92"/>
        <v>1.5330721046215084E-31</v>
      </c>
      <c r="HO29" s="86">
        <f t="shared" si="92"/>
        <v>8.3816525945571464E-33</v>
      </c>
      <c r="HP29" s="86">
        <f t="shared" si="92"/>
        <v>1.7103337911507509E-35</v>
      </c>
      <c r="HQ29" s="86">
        <f t="shared" si="92"/>
        <v>3.2876408357342633E-46</v>
      </c>
      <c r="HS29" s="86">
        <f t="shared" si="114"/>
        <v>5.7868192934788197E-173</v>
      </c>
      <c r="HT29" s="86">
        <f t="shared" si="93"/>
        <v>0</v>
      </c>
      <c r="HU29" s="86">
        <f t="shared" si="93"/>
        <v>4.4759454573283719E-146</v>
      </c>
      <c r="HV29" s="86">
        <f t="shared" si="93"/>
        <v>1.6917228298629071E-151</v>
      </c>
      <c r="HW29" s="86">
        <f t="shared" si="93"/>
        <v>8.8463749993479869E-154</v>
      </c>
      <c r="HX29" s="86">
        <f t="shared" si="93"/>
        <v>1.1680151374215241E-157</v>
      </c>
      <c r="HY29" s="86">
        <f t="shared" si="93"/>
        <v>4.3852249511613477E-177</v>
      </c>
      <c r="HZ29" s="86">
        <f t="shared" si="93"/>
        <v>2.7463923774451351E-166</v>
      </c>
      <c r="IA29" s="86">
        <f t="shared" si="93"/>
        <v>8.7075556447273869E-160</v>
      </c>
      <c r="IB29" s="86">
        <f t="shared" si="93"/>
        <v>3.4715356420723205E-165</v>
      </c>
      <c r="IC29" s="86">
        <f t="shared" si="93"/>
        <v>1.3050499194457126E-161</v>
      </c>
      <c r="ID29" s="86">
        <f t="shared" si="93"/>
        <v>2.6540500884410995E-161</v>
      </c>
      <c r="IE29" s="86">
        <f t="shared" si="93"/>
        <v>4.183003041002791E-169</v>
      </c>
      <c r="IF29" s="86">
        <f t="shared" si="93"/>
        <v>7.6722132271478548E-116</v>
      </c>
      <c r="IG29" s="86">
        <f t="shared" si="93"/>
        <v>2.2545418128762091E-81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0</v>
      </c>
      <c r="IY29" s="86">
        <f t="shared" si="130"/>
        <v>1.2353884109211778E-7</v>
      </c>
      <c r="IZ29" s="86">
        <f t="shared" si="131"/>
        <v>4.9854555532532657E-10</v>
      </c>
      <c r="JA29" s="86">
        <f t="shared" si="132"/>
        <v>9.0676096119602131E-12</v>
      </c>
      <c r="JB29" s="86">
        <f t="shared" si="133"/>
        <v>6.146187951507334E-11</v>
      </c>
      <c r="JC29" s="86">
        <f t="shared" si="134"/>
        <v>2.2084575576074597E-11</v>
      </c>
      <c r="JD29" s="86">
        <f t="shared" si="135"/>
        <v>2.0821921427724482E-13</v>
      </c>
      <c r="JE29" s="86">
        <f t="shared" si="136"/>
        <v>2.7759289264443281E-13</v>
      </c>
      <c r="JF29" s="86">
        <f t="shared" si="137"/>
        <v>3.3811682326857503E-13</v>
      </c>
      <c r="JG29" s="86">
        <f t="shared" si="138"/>
        <v>6.2785872152178673E-12</v>
      </c>
      <c r="JH29" s="86">
        <f t="shared" si="139"/>
        <v>6.1116934668376416E-12</v>
      </c>
      <c r="JI29" s="86">
        <f t="shared" si="140"/>
        <v>4.3832620879413179E-12</v>
      </c>
      <c r="JJ29" s="86">
        <f t="shared" si="141"/>
        <v>1.022088724554853E-11</v>
      </c>
      <c r="JK29" s="86">
        <f t="shared" si="142"/>
        <v>2.754764942501157E-13</v>
      </c>
      <c r="JL29" s="86">
        <f t="shared" si="143"/>
        <v>6.4068343306025134E-14</v>
      </c>
      <c r="JM29" s="86">
        <f t="shared" si="144"/>
        <v>5.4896346683302305E-18</v>
      </c>
    </row>
    <row r="30" spans="1:274" x14ac:dyDescent="0.25">
      <c r="B30" s="2">
        <v>3</v>
      </c>
      <c r="C30" s="37">
        <v>59.677</v>
      </c>
      <c r="D30" s="37">
        <v>59.524999999999999</v>
      </c>
      <c r="E30" s="37">
        <v>58.524999999999999</v>
      </c>
      <c r="F30" s="37">
        <v>59.491999999999997</v>
      </c>
      <c r="G30" s="37">
        <v>64.819999999999993</v>
      </c>
      <c r="H30" s="37">
        <v>68.59</v>
      </c>
      <c r="I30" s="37">
        <v>66.704999999999998</v>
      </c>
      <c r="J30" s="37">
        <v>65.59</v>
      </c>
      <c r="K30" s="37">
        <v>63.344000000000001</v>
      </c>
      <c r="L30" s="37">
        <v>61.328000000000003</v>
      </c>
      <c r="M30" s="37">
        <v>66.180000000000007</v>
      </c>
      <c r="N30" s="37">
        <v>62.738</v>
      </c>
      <c r="O30" s="37">
        <v>67.052000000000007</v>
      </c>
      <c r="P30" s="37">
        <v>69.344999999999999</v>
      </c>
      <c r="Q30" s="37">
        <v>66.552000000000007</v>
      </c>
      <c r="S30" s="4">
        <f t="shared" si="8"/>
        <v>60.483360755101458</v>
      </c>
      <c r="T30" s="4">
        <f t="shared" si="9"/>
        <v>62.176855987977639</v>
      </c>
      <c r="U30" s="4">
        <f t="shared" si="10"/>
        <v>59.550041640806796</v>
      </c>
      <c r="V30" s="4">
        <f t="shared" si="11"/>
        <v>60.644917722062004</v>
      </c>
      <c r="W30" s="4">
        <f t="shared" si="12"/>
        <v>63.969554497472075</v>
      </c>
      <c r="X30" s="4">
        <f t="shared" si="13"/>
        <v>65.296819712633408</v>
      </c>
      <c r="Y30" s="4">
        <f t="shared" si="14"/>
        <v>63.313377941703251</v>
      </c>
      <c r="Z30" s="4">
        <f t="shared" si="15"/>
        <v>63.189357775172965</v>
      </c>
      <c r="AA30" s="4">
        <f t="shared" si="16"/>
        <v>63.218361367760608</v>
      </c>
      <c r="AB30" s="4">
        <f t="shared" si="17"/>
        <v>60.909657062772098</v>
      </c>
      <c r="AC30" s="4">
        <f t="shared" si="18"/>
        <v>64.131289808143435</v>
      </c>
      <c r="AD30" s="4">
        <f t="shared" si="19"/>
        <v>63.638355144370038</v>
      </c>
      <c r="AE30" s="4">
        <f t="shared" si="20"/>
        <v>67.312407612351038</v>
      </c>
      <c r="AF30" s="4">
        <f t="shared" si="21"/>
        <v>66.362819315729325</v>
      </c>
      <c r="AG30" s="4" t="e">
        <f t="shared" si="22"/>
        <v>#N/A</v>
      </c>
      <c r="AI30" s="4">
        <f t="shared" si="23"/>
        <v>-0.80636075510145844</v>
      </c>
      <c r="AJ30" s="4">
        <f t="shared" si="24"/>
        <v>-2.6518559879776404</v>
      </c>
      <c r="AK30" s="4">
        <f t="shared" si="25"/>
        <v>-1.0250416408067977</v>
      </c>
      <c r="AL30" s="4">
        <f t="shared" si="26"/>
        <v>-1.152917722062007</v>
      </c>
      <c r="AM30" s="4">
        <f t="shared" si="27"/>
        <v>0.85044550252791851</v>
      </c>
      <c r="AN30" s="4">
        <f t="shared" si="28"/>
        <v>3.2931802873665958</v>
      </c>
      <c r="AO30" s="4">
        <f t="shared" si="29"/>
        <v>3.3916220582967469</v>
      </c>
      <c r="AP30" s="4">
        <f t="shared" si="30"/>
        <v>2.4006422248270383</v>
      </c>
      <c r="AQ30" s="4">
        <f t="shared" si="31"/>
        <v>0.12563863223939364</v>
      </c>
      <c r="AR30" s="4">
        <f t="shared" si="32"/>
        <v>0.41834293722790505</v>
      </c>
      <c r="AS30" s="4">
        <f t="shared" si="33"/>
        <v>2.0487101918565713</v>
      </c>
      <c r="AT30" s="4">
        <f t="shared" si="34"/>
        <v>-0.90035514437003883</v>
      </c>
      <c r="AU30" s="4">
        <f t="shared" si="35"/>
        <v>-0.26040761235103105</v>
      </c>
      <c r="AV30" s="4">
        <f t="shared" si="36"/>
        <v>2.9821806842706735</v>
      </c>
      <c r="AW30" s="4">
        <f t="shared" si="36"/>
        <v>0</v>
      </c>
      <c r="AY30" s="2">
        <f t="shared" si="96"/>
        <v>60.483127654630835</v>
      </c>
      <c r="AZ30" s="2">
        <f t="shared" si="37"/>
        <v>62.176854285645078</v>
      </c>
      <c r="BA30" s="2">
        <f t="shared" si="37"/>
        <v>59.550041602930044</v>
      </c>
      <c r="BB30" s="2">
        <f t="shared" si="37"/>
        <v>60.644917490660298</v>
      </c>
      <c r="BC30" s="2">
        <f t="shared" si="37"/>
        <v>63.969554407578343</v>
      </c>
      <c r="BD30" s="2">
        <f t="shared" si="37"/>
        <v>65.296819711551436</v>
      </c>
      <c r="BE30" s="2">
        <f t="shared" si="37"/>
        <v>63.313377940118549</v>
      </c>
      <c r="BF30" s="2">
        <f t="shared" si="37"/>
        <v>63.189357773407679</v>
      </c>
      <c r="BG30" s="2">
        <f t="shared" si="37"/>
        <v>63.218361340456788</v>
      </c>
      <c r="BH30" s="2">
        <f t="shared" si="37"/>
        <v>60.909657037204134</v>
      </c>
      <c r="BI30" s="2">
        <f t="shared" si="37"/>
        <v>64.131289789591847</v>
      </c>
      <c r="BJ30" s="2">
        <f t="shared" si="37"/>
        <v>63.638355105001651</v>
      </c>
      <c r="BK30" s="2">
        <f t="shared" si="37"/>
        <v>67.312407610983925</v>
      </c>
      <c r="BL30" s="2">
        <f t="shared" si="37"/>
        <v>66.362819315392557</v>
      </c>
      <c r="BM30" s="2" t="e">
        <f t="shared" si="37"/>
        <v>#N/A</v>
      </c>
      <c r="BO30" s="2">
        <f t="shared" si="38"/>
        <v>59.677</v>
      </c>
      <c r="BP30" s="2">
        <f t="shared" si="39"/>
        <v>59.524999999999999</v>
      </c>
      <c r="BQ30" s="2">
        <f t="shared" si="40"/>
        <v>58.524999999999999</v>
      </c>
      <c r="BR30" s="2">
        <f t="shared" si="41"/>
        <v>59.491999999999997</v>
      </c>
      <c r="BS30" s="2">
        <f t="shared" si="42"/>
        <v>64.819999999999993</v>
      </c>
      <c r="BT30" s="2">
        <f t="shared" si="43"/>
        <v>68.59</v>
      </c>
      <c r="BU30" s="2">
        <f t="shared" si="44"/>
        <v>66.704999999999998</v>
      </c>
      <c r="BV30" s="2">
        <f t="shared" si="45"/>
        <v>65.59</v>
      </c>
      <c r="BW30" s="2">
        <f t="shared" si="46"/>
        <v>63.344000000000001</v>
      </c>
      <c r="BX30" s="2">
        <f t="shared" si="47"/>
        <v>61.328000000000003</v>
      </c>
      <c r="BY30" s="2">
        <f t="shared" si="48"/>
        <v>66.180000000000007</v>
      </c>
      <c r="BZ30" s="2">
        <f t="shared" si="49"/>
        <v>62.738</v>
      </c>
      <c r="CA30" s="2">
        <f t="shared" si="50"/>
        <v>67.052000000000007</v>
      </c>
      <c r="CB30" s="2">
        <f t="shared" si="51"/>
        <v>69.344999999999999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59.412825139043377</v>
      </c>
      <c r="DL30" s="2">
        <f t="shared" si="70"/>
        <v>61.957293672014266</v>
      </c>
      <c r="DM30" s="2">
        <f t="shared" si="70"/>
        <v>59.307852661064416</v>
      </c>
      <c r="DN30" s="2">
        <f t="shared" si="70"/>
        <v>60.340772650878534</v>
      </c>
      <c r="DO30" s="2">
        <f t="shared" si="70"/>
        <v>63.504312605042003</v>
      </c>
      <c r="DP30" s="2">
        <f t="shared" si="70"/>
        <v>64.292537880737868</v>
      </c>
      <c r="DQ30" s="2">
        <f t="shared" si="70"/>
        <v>64.735495752895744</v>
      </c>
      <c r="DR30" s="2">
        <f t="shared" si="70"/>
        <v>63.018787730587725</v>
      </c>
      <c r="DS30" s="2">
        <f t="shared" si="70"/>
        <v>63.217419047619032</v>
      </c>
      <c r="DT30" s="2">
        <f t="shared" si="70"/>
        <v>60.848386554621868</v>
      </c>
      <c r="DU30" s="2">
        <f t="shared" si="70"/>
        <v>63.969297340197329</v>
      </c>
      <c r="DV30" s="2">
        <f t="shared" si="70"/>
        <v>63.578709243697496</v>
      </c>
      <c r="DW30" s="2">
        <f t="shared" si="70"/>
        <v>66.929332689832691</v>
      </c>
      <c r="DX30" s="2">
        <f t="shared" si="70"/>
        <v>66.165926742532008</v>
      </c>
      <c r="DY30" s="2">
        <f t="shared" si="70"/>
        <v>64.455149955436724</v>
      </c>
      <c r="EA30" s="2">
        <f t="shared" si="71"/>
        <v>74.313399999999973</v>
      </c>
      <c r="EB30" s="2">
        <f t="shared" si="72"/>
        <v>65.697294325913958</v>
      </c>
      <c r="EC30" s="2">
        <f t="shared" si="73"/>
        <v>64.422259503611002</v>
      </c>
      <c r="ED30" s="2">
        <f t="shared" si="74"/>
        <v>66.125783644941365</v>
      </c>
      <c r="EE30" s="2">
        <f t="shared" si="75"/>
        <v>72.709712195176834</v>
      </c>
      <c r="EF30" s="2">
        <f t="shared" si="76"/>
        <v>86.869155344384296</v>
      </c>
      <c r="EG30" s="2">
        <f t="shared" si="77"/>
        <v>33.474229037494247</v>
      </c>
      <c r="EH30" s="2">
        <f t="shared" si="78"/>
        <v>66.778886614679962</v>
      </c>
      <c r="EI30" s="2">
        <f t="shared" si="79"/>
        <v>63.236005395732597</v>
      </c>
      <c r="EJ30" s="2">
        <f t="shared" si="80"/>
        <v>62.125289090692348</v>
      </c>
      <c r="EK30" s="2">
        <f t="shared" si="81"/>
        <v>67.529601108897168</v>
      </c>
      <c r="EL30" s="2">
        <f t="shared" si="82"/>
        <v>64.824080610153715</v>
      </c>
      <c r="EM30" s="2">
        <f t="shared" si="83"/>
        <v>75.378843844270165</v>
      </c>
      <c r="EN30" s="2">
        <f t="shared" si="84"/>
        <v>70.868056600116319</v>
      </c>
      <c r="EO30" s="2">
        <f t="shared" si="85"/>
        <v>66.766653165017701</v>
      </c>
      <c r="EQ30" s="2">
        <f t="shared" si="86"/>
        <v>59.194708333333324</v>
      </c>
      <c r="ER30" s="2">
        <f t="shared" si="87"/>
        <v>65.697294325913958</v>
      </c>
      <c r="ES30" s="2">
        <f t="shared" si="87"/>
        <v>63.650483318150798</v>
      </c>
      <c r="ET30" s="2">
        <f t="shared" si="87"/>
        <v>64.312550748557797</v>
      </c>
      <c r="EU30" s="2">
        <f t="shared" si="87"/>
        <v>67.500506972061828</v>
      </c>
      <c r="EV30" s="2">
        <f t="shared" si="87"/>
        <v>94.130083210073721</v>
      </c>
      <c r="EW30" s="2">
        <f t="shared" si="87"/>
        <v>70.391502035436432</v>
      </c>
      <c r="EX30" s="2">
        <f t="shared" si="87"/>
        <v>65.515300795153195</v>
      </c>
      <c r="EY30" s="2">
        <f t="shared" si="87"/>
        <v>64.09844663767025</v>
      </c>
      <c r="EZ30" s="2">
        <f t="shared" si="87"/>
        <v>64.474712156818853</v>
      </c>
      <c r="FA30" s="2">
        <f t="shared" si="87"/>
        <v>66.392492230676254</v>
      </c>
      <c r="FB30" s="2">
        <f t="shared" si="87"/>
        <v>64.452588894248564</v>
      </c>
      <c r="FC30" s="2">
        <f t="shared" si="87"/>
        <v>74.900839839098424</v>
      </c>
      <c r="FD30" s="2">
        <f t="shared" si="87"/>
        <v>71.229467305141256</v>
      </c>
      <c r="FE30" s="2">
        <f t="shared" si="87"/>
        <v>72.075834253273428</v>
      </c>
      <c r="FG30" s="2">
        <f t="shared" si="88"/>
        <v>7.1832095646763489E-2</v>
      </c>
      <c r="FH30" s="2">
        <f t="shared" si="89"/>
        <v>5.8706036161216342E-2</v>
      </c>
      <c r="FI30" s="2">
        <f t="shared" si="89"/>
        <v>4.7354640445328187E-2</v>
      </c>
      <c r="FJ30" s="2">
        <f t="shared" si="89"/>
        <v>5.2575479093578084E-2</v>
      </c>
      <c r="FK30" s="2">
        <f t="shared" si="89"/>
        <v>5.0541737060157764E-2</v>
      </c>
      <c r="FL30" s="2">
        <f t="shared" si="89"/>
        <v>4.4482007738180784E-2</v>
      </c>
      <c r="FM30" s="2">
        <f t="shared" si="89"/>
        <v>4.5495763114097011E-2</v>
      </c>
      <c r="FN30" s="2">
        <f t="shared" si="89"/>
        <v>4.5364355675921578E-2</v>
      </c>
      <c r="FO30" s="2">
        <f t="shared" si="89"/>
        <v>5.0565054842781711E-2</v>
      </c>
      <c r="FP30" s="2">
        <f t="shared" si="89"/>
        <v>4.7979842982571033E-2</v>
      </c>
      <c r="FQ30" s="2">
        <f t="shared" si="89"/>
        <v>4.5500236395544132E-2</v>
      </c>
      <c r="FR30" s="2">
        <f t="shared" si="89"/>
        <v>4.7894543981603331E-2</v>
      </c>
      <c r="FS30" s="2">
        <f t="shared" si="89"/>
        <v>4.5337040707467136E-2</v>
      </c>
      <c r="FT30" s="2">
        <f t="shared" si="89"/>
        <v>4.1872935983468411E-2</v>
      </c>
      <c r="FU30" s="2">
        <f t="shared" si="89"/>
        <v>3.5286503140288007E-2</v>
      </c>
      <c r="FW30" s="2">
        <f t="shared" si="112"/>
        <v>2.4475012355535172E-6</v>
      </c>
      <c r="FX30" s="2">
        <f t="shared" si="90"/>
        <v>0</v>
      </c>
      <c r="FY30" s="2">
        <f t="shared" si="90"/>
        <v>2.5334472991044844E-6</v>
      </c>
      <c r="FZ30" s="2">
        <f t="shared" si="90"/>
        <v>2.6939687208598248E-6</v>
      </c>
      <c r="GA30" s="2">
        <f t="shared" si="90"/>
        <v>2.8954670238556049E-6</v>
      </c>
      <c r="GB30" s="2">
        <f t="shared" si="90"/>
        <v>3.9331190490454675E-6</v>
      </c>
      <c r="GC30" s="2">
        <f t="shared" si="90"/>
        <v>3.721086151584305E-6</v>
      </c>
      <c r="GD30" s="2">
        <f t="shared" si="90"/>
        <v>3.4982464779995024E-6</v>
      </c>
      <c r="GE30" s="2">
        <f t="shared" si="90"/>
        <v>2.8675878908507046E-6</v>
      </c>
      <c r="GF30" s="2">
        <f t="shared" si="90"/>
        <v>2.0853619882210804E-6</v>
      </c>
      <c r="GG30" s="2">
        <f t="shared" si="90"/>
        <v>1.9467979808173644E-6</v>
      </c>
      <c r="GH30" s="2">
        <f t="shared" si="90"/>
        <v>1.7022721775994274E-6</v>
      </c>
      <c r="GI30" s="2">
        <f t="shared" si="90"/>
        <v>1.90378257552026E-6</v>
      </c>
      <c r="GJ30" s="2">
        <f t="shared" si="90"/>
        <v>1.6334545950905629E-6</v>
      </c>
      <c r="GK30" s="2">
        <f t="shared" si="90"/>
        <v>1.3087078094051815E-6</v>
      </c>
      <c r="GM30" s="86">
        <f t="shared" si="113"/>
        <v>2.0881874048548458E-7</v>
      </c>
      <c r="GN30" s="86">
        <f t="shared" si="91"/>
        <v>1.0602747083886466E-9</v>
      </c>
      <c r="GO30" s="86">
        <f t="shared" si="91"/>
        <v>2.2022166706881292E-11</v>
      </c>
      <c r="GP30" s="86">
        <f t="shared" si="91"/>
        <v>1.4043521673782054E-10</v>
      </c>
      <c r="GQ30" s="86">
        <f t="shared" si="91"/>
        <v>5.2411591028995237E-11</v>
      </c>
      <c r="GR30" s="86">
        <f t="shared" si="91"/>
        <v>5.9245024470533878E-13</v>
      </c>
      <c r="GS30" s="86">
        <f t="shared" si="91"/>
        <v>7.8522107249875868E-13</v>
      </c>
      <c r="GT30" s="86">
        <f t="shared" si="91"/>
        <v>9.4658016309611478E-13</v>
      </c>
      <c r="GU30" s="86">
        <f t="shared" si="91"/>
        <v>1.5836909984612034E-11</v>
      </c>
      <c r="GV30" s="86">
        <f t="shared" si="91"/>
        <v>1.5184229491225127E-11</v>
      </c>
      <c r="GW30" s="86">
        <f t="shared" si="91"/>
        <v>1.0885294391458346E-11</v>
      </c>
      <c r="GX30" s="86">
        <f t="shared" si="91"/>
        <v>2.4766238650619442E-11</v>
      </c>
      <c r="GY30" s="86">
        <f t="shared" si="91"/>
        <v>7.7858150376560823E-13</v>
      </c>
      <c r="GZ30" s="86">
        <f t="shared" si="91"/>
        <v>1.8866501472088542E-13</v>
      </c>
      <c r="HA30" s="86">
        <f t="shared" si="91"/>
        <v>2.3241401703710509E-17</v>
      </c>
      <c r="HC30" s="86">
        <f t="shared" si="145"/>
        <v>6.1237833617804124E-34</v>
      </c>
      <c r="HD30" s="86">
        <f t="shared" si="92"/>
        <v>1.4854132786443062E-25</v>
      </c>
      <c r="HE30" s="86">
        <f t="shared" si="92"/>
        <v>2.1586196283055527E-29</v>
      </c>
      <c r="HF30" s="86">
        <f t="shared" si="92"/>
        <v>6.731379280298788E-30</v>
      </c>
      <c r="HG30" s="86">
        <f t="shared" si="92"/>
        <v>2.8810644506021528E-30</v>
      </c>
      <c r="HH30" s="86">
        <f t="shared" si="92"/>
        <v>2.2315294445169777E-31</v>
      </c>
      <c r="HI30" s="86">
        <f t="shared" si="92"/>
        <v>3.188669375730358E-34</v>
      </c>
      <c r="HJ30" s="86">
        <f t="shared" si="92"/>
        <v>3.2253397225808081E-32</v>
      </c>
      <c r="HK30" s="86">
        <f t="shared" si="92"/>
        <v>1.8269371687696869E-30</v>
      </c>
      <c r="HL30" s="86">
        <f t="shared" si="92"/>
        <v>2.3280752336732819E-31</v>
      </c>
      <c r="HM30" s="86">
        <f t="shared" si="92"/>
        <v>4.4881686668933552E-31</v>
      </c>
      <c r="HN30" s="86">
        <f t="shared" si="92"/>
        <v>9.0803597916995337E-31</v>
      </c>
      <c r="HO30" s="86">
        <f t="shared" si="92"/>
        <v>5.4438315233835444E-32</v>
      </c>
      <c r="HP30" s="86">
        <f t="shared" si="92"/>
        <v>1.2739526617216099E-34</v>
      </c>
      <c r="HQ30" s="86">
        <f t="shared" si="92"/>
        <v>4.6984319695572189E-45</v>
      </c>
      <c r="HS30" s="86">
        <f t="shared" si="114"/>
        <v>5.982276853935721E-170</v>
      </c>
      <c r="HT30" s="86">
        <f t="shared" si="93"/>
        <v>0</v>
      </c>
      <c r="HU30" s="86">
        <f t="shared" si="93"/>
        <v>1.548337624297656E-143</v>
      </c>
      <c r="HV30" s="86">
        <f t="shared" si="93"/>
        <v>7.6819920907388344E-149</v>
      </c>
      <c r="HW30" s="86">
        <f t="shared" si="93"/>
        <v>4.5753500975288821E-151</v>
      </c>
      <c r="HX30" s="86">
        <f t="shared" si="93"/>
        <v>8.0146488814835367E-155</v>
      </c>
      <c r="HY30" s="86">
        <f t="shared" si="93"/>
        <v>6.794040856548539E-174</v>
      </c>
      <c r="HZ30" s="86">
        <f t="shared" si="93"/>
        <v>2.6159374801156441E-163</v>
      </c>
      <c r="IA30" s="86">
        <f t="shared" si="93"/>
        <v>5.8591783427829018E-157</v>
      </c>
      <c r="IB30" s="86">
        <f t="shared" si="93"/>
        <v>2.5598903291225443E-162</v>
      </c>
      <c r="IC30" s="86">
        <f t="shared" si="93"/>
        <v>7.7287887234942774E-159</v>
      </c>
      <c r="ID30" s="86">
        <f t="shared" si="93"/>
        <v>1.5053074053016857E-158</v>
      </c>
      <c r="IE30" s="86">
        <f t="shared" si="93"/>
        <v>3.3727184450770462E-166</v>
      </c>
      <c r="IF30" s="86">
        <f t="shared" si="93"/>
        <v>6.9122212461589869E-114</v>
      </c>
      <c r="IG30" s="86">
        <f t="shared" si="93"/>
        <v>4.9074355364057724E-80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0</v>
      </c>
      <c r="IY30" s="86">
        <f t="shared" si="130"/>
        <v>2.0881874048548458E-7</v>
      </c>
      <c r="IZ30" s="86">
        <f t="shared" si="131"/>
        <v>1.0602747083886468E-9</v>
      </c>
      <c r="JA30" s="86">
        <f t="shared" si="132"/>
        <v>2.2022166706881292E-11</v>
      </c>
      <c r="JB30" s="86">
        <f t="shared" si="133"/>
        <v>1.4043521673782054E-10</v>
      </c>
      <c r="JC30" s="86">
        <f t="shared" si="134"/>
        <v>5.2411591028995237E-11</v>
      </c>
      <c r="JD30" s="86">
        <f t="shared" si="135"/>
        <v>5.9245024470533878E-13</v>
      </c>
      <c r="JE30" s="86">
        <f t="shared" si="136"/>
        <v>7.8522107249875868E-13</v>
      </c>
      <c r="JF30" s="86">
        <f t="shared" si="137"/>
        <v>9.4658016309611478E-13</v>
      </c>
      <c r="JG30" s="86">
        <f t="shared" si="138"/>
        <v>1.5836909984612034E-11</v>
      </c>
      <c r="JH30" s="86">
        <f t="shared" si="139"/>
        <v>1.5184229491225127E-11</v>
      </c>
      <c r="JI30" s="86">
        <f t="shared" si="140"/>
        <v>1.0885294391458346E-11</v>
      </c>
      <c r="JJ30" s="86">
        <f t="shared" si="141"/>
        <v>2.4766238650619442E-11</v>
      </c>
      <c r="JK30" s="86">
        <f t="shared" si="142"/>
        <v>7.7858150376560823E-13</v>
      </c>
      <c r="JL30" s="86">
        <f t="shared" si="143"/>
        <v>1.8866501472088542E-13</v>
      </c>
      <c r="JM30" s="86">
        <f t="shared" si="144"/>
        <v>2.3241401703710509E-17</v>
      </c>
    </row>
    <row r="31" spans="1:274" x14ac:dyDescent="0.25">
      <c r="B31" s="2">
        <v>4</v>
      </c>
      <c r="C31" s="37">
        <v>59.064999999999998</v>
      </c>
      <c r="D31" s="37">
        <v>62.540999999999997</v>
      </c>
      <c r="E31" s="37">
        <v>60.033000000000001</v>
      </c>
      <c r="F31" s="37">
        <v>61.18</v>
      </c>
      <c r="G31" s="37">
        <v>66.77</v>
      </c>
      <c r="H31" s="37">
        <v>66.164000000000001</v>
      </c>
      <c r="I31" s="37">
        <v>64.852000000000004</v>
      </c>
      <c r="J31" s="37">
        <v>66.066000000000003</v>
      </c>
      <c r="K31" s="37">
        <v>64.819999999999993</v>
      </c>
      <c r="L31" s="37">
        <v>61.738</v>
      </c>
      <c r="M31" s="37">
        <v>64.393000000000001</v>
      </c>
      <c r="N31" s="37">
        <v>63.262</v>
      </c>
      <c r="O31" s="37">
        <v>67.483000000000004</v>
      </c>
      <c r="P31" s="37">
        <v>67.965999999999994</v>
      </c>
      <c r="Q31" s="37">
        <v>67</v>
      </c>
      <c r="S31" s="4">
        <f t="shared" si="8"/>
        <v>60.737816737712215</v>
      </c>
      <c r="T31" s="4">
        <f t="shared" si="9"/>
        <v>62.448408541990311</v>
      </c>
      <c r="U31" s="4">
        <f t="shared" si="10"/>
        <v>59.768744825101237</v>
      </c>
      <c r="V31" s="4">
        <f t="shared" si="11"/>
        <v>60.888792542762332</v>
      </c>
      <c r="W31" s="4">
        <f t="shared" si="12"/>
        <v>64.376410310225097</v>
      </c>
      <c r="X31" s="4">
        <f t="shared" si="13"/>
        <v>65.714869969982246</v>
      </c>
      <c r="Y31" s="4">
        <f t="shared" si="14"/>
        <v>63.395121101669879</v>
      </c>
      <c r="Z31" s="4">
        <f t="shared" si="15"/>
        <v>63.384366734579281</v>
      </c>
      <c r="AA31" s="4">
        <f t="shared" si="16"/>
        <v>63.360319142896259</v>
      </c>
      <c r="AB31" s="4">
        <f t="shared" si="17"/>
        <v>61.12412779557701</v>
      </c>
      <c r="AC31" s="4">
        <f t="shared" si="18"/>
        <v>64.32126276685382</v>
      </c>
      <c r="AD31" s="4">
        <f t="shared" si="19"/>
        <v>63.776073772704841</v>
      </c>
      <c r="AE31" s="4">
        <f t="shared" si="20"/>
        <v>67.634500972854624</v>
      </c>
      <c r="AF31" s="4">
        <f t="shared" si="21"/>
        <v>66.501892032383253</v>
      </c>
      <c r="AG31" s="4" t="e">
        <f t="shared" si="22"/>
        <v>#N/A</v>
      </c>
      <c r="AI31" s="4">
        <f t="shared" si="23"/>
        <v>-1.6728167377122176</v>
      </c>
      <c r="AJ31" s="4">
        <f t="shared" si="24"/>
        <v>9.2591458009685823E-2</v>
      </c>
      <c r="AK31" s="4">
        <f t="shared" si="25"/>
        <v>0.26425517489876427</v>
      </c>
      <c r="AL31" s="4">
        <f t="shared" si="26"/>
        <v>0.29120745723766817</v>
      </c>
      <c r="AM31" s="4">
        <f t="shared" si="27"/>
        <v>2.3935896897748989</v>
      </c>
      <c r="AN31" s="4">
        <f t="shared" si="28"/>
        <v>0.44913003001775564</v>
      </c>
      <c r="AO31" s="4">
        <f t="shared" si="29"/>
        <v>1.4568788983301246</v>
      </c>
      <c r="AP31" s="4">
        <f t="shared" si="30"/>
        <v>2.6816332654207216</v>
      </c>
      <c r="AQ31" s="4">
        <f t="shared" si="31"/>
        <v>1.4596808571037343</v>
      </c>
      <c r="AR31" s="4">
        <f t="shared" si="32"/>
        <v>0.6138722044229894</v>
      </c>
      <c r="AS31" s="4">
        <f t="shared" si="33"/>
        <v>7.1737233146180301E-2</v>
      </c>
      <c r="AT31" s="4">
        <f t="shared" si="34"/>
        <v>-0.51407377270484034</v>
      </c>
      <c r="AU31" s="4">
        <f t="shared" si="35"/>
        <v>-0.15150097285462039</v>
      </c>
      <c r="AV31" s="4">
        <f t="shared" si="36"/>
        <v>1.4641079676167408</v>
      </c>
      <c r="AW31" s="4">
        <f t="shared" si="36"/>
        <v>0</v>
      </c>
      <c r="AY31" s="2">
        <f t="shared" si="96"/>
        <v>60.737433114807168</v>
      </c>
      <c r="AZ31" s="2">
        <f t="shared" si="37"/>
        <v>62.448405038302326</v>
      </c>
      <c r="BA31" s="2">
        <f t="shared" si="37"/>
        <v>59.768744736260196</v>
      </c>
      <c r="BB31" s="2">
        <f t="shared" si="37"/>
        <v>60.888792031695679</v>
      </c>
      <c r="BC31" s="2">
        <f t="shared" si="37"/>
        <v>64.376410104173345</v>
      </c>
      <c r="BD31" s="2">
        <f t="shared" si="37"/>
        <v>65.714869967020476</v>
      </c>
      <c r="BE31" s="2">
        <f t="shared" si="37"/>
        <v>63.395121097357624</v>
      </c>
      <c r="BF31" s="2">
        <f t="shared" si="37"/>
        <v>63.384366729823547</v>
      </c>
      <c r="BG31" s="2">
        <f t="shared" si="37"/>
        <v>63.360319076496523</v>
      </c>
      <c r="BH31" s="2">
        <f t="shared" si="37"/>
        <v>61.124127734276094</v>
      </c>
      <c r="BI31" s="2">
        <f t="shared" si="37"/>
        <v>64.321262722372424</v>
      </c>
      <c r="BJ31" s="2">
        <f t="shared" si="37"/>
        <v>63.776073680579927</v>
      </c>
      <c r="BK31" s="2">
        <f t="shared" si="37"/>
        <v>67.634500969137349</v>
      </c>
      <c r="BL31" s="2">
        <f t="shared" si="37"/>
        <v>66.501892031429492</v>
      </c>
      <c r="BM31" s="2" t="e">
        <f t="shared" si="37"/>
        <v>#N/A</v>
      </c>
      <c r="BO31" s="2">
        <f t="shared" si="38"/>
        <v>59.064999999999998</v>
      </c>
      <c r="BP31" s="2">
        <f t="shared" si="39"/>
        <v>62.540999999999997</v>
      </c>
      <c r="BQ31" s="2">
        <f t="shared" si="40"/>
        <v>60.033000000000001</v>
      </c>
      <c r="BR31" s="2">
        <f t="shared" si="41"/>
        <v>61.18</v>
      </c>
      <c r="BS31" s="2">
        <f t="shared" si="42"/>
        <v>66.77</v>
      </c>
      <c r="BT31" s="2">
        <f t="shared" si="43"/>
        <v>66.164000000000001</v>
      </c>
      <c r="BU31" s="2">
        <f t="shared" si="44"/>
        <v>64.852000000000004</v>
      </c>
      <c r="BV31" s="2">
        <f t="shared" si="45"/>
        <v>66.066000000000003</v>
      </c>
      <c r="BW31" s="2">
        <f t="shared" si="46"/>
        <v>64.819999999999993</v>
      </c>
      <c r="BX31" s="2">
        <f t="shared" si="47"/>
        <v>61.738</v>
      </c>
      <c r="BY31" s="2">
        <f t="shared" si="48"/>
        <v>64.393000000000001</v>
      </c>
      <c r="BZ31" s="2">
        <f t="shared" si="49"/>
        <v>63.262</v>
      </c>
      <c r="CA31" s="2">
        <f t="shared" si="50"/>
        <v>67.483000000000004</v>
      </c>
      <c r="CB31" s="2">
        <f t="shared" si="51"/>
        <v>67.965999999999994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59.604605561735255</v>
      </c>
      <c r="DL31" s="2">
        <f t="shared" si="70"/>
        <v>62.235944741532983</v>
      </c>
      <c r="DM31" s="2">
        <f t="shared" si="70"/>
        <v>59.523201960784306</v>
      </c>
      <c r="DN31" s="2">
        <f t="shared" si="70"/>
        <v>60.58014896867838</v>
      </c>
      <c r="DO31" s="2">
        <f t="shared" si="70"/>
        <v>63.901745378151247</v>
      </c>
      <c r="DP31" s="2">
        <f t="shared" si="70"/>
        <v>64.646330287430274</v>
      </c>
      <c r="DQ31" s="2">
        <f t="shared" si="70"/>
        <v>64.942133976833972</v>
      </c>
      <c r="DR31" s="2">
        <f t="shared" si="70"/>
        <v>63.216064821964814</v>
      </c>
      <c r="DS31" s="2">
        <f t="shared" si="70"/>
        <v>63.375323809523792</v>
      </c>
      <c r="DT31" s="2">
        <f t="shared" si="70"/>
        <v>61.075105882352965</v>
      </c>
      <c r="DU31" s="2">
        <f t="shared" si="70"/>
        <v>64.162887945087931</v>
      </c>
      <c r="DV31" s="2">
        <f t="shared" si="70"/>
        <v>63.726736134453795</v>
      </c>
      <c r="DW31" s="2">
        <f t="shared" si="70"/>
        <v>67.24183848133849</v>
      </c>
      <c r="DX31" s="2">
        <f t="shared" si="70"/>
        <v>66.300407302038892</v>
      </c>
      <c r="DY31" s="2">
        <f t="shared" si="70"/>
        <v>64.456823083778971</v>
      </c>
      <c r="EA31" s="2">
        <f t="shared" si="71"/>
        <v>74.087657142857111</v>
      </c>
      <c r="EB31" s="2">
        <f t="shared" si="72"/>
        <v>65.555255137815692</v>
      </c>
      <c r="EC31" s="2">
        <f t="shared" si="73"/>
        <v>64.273796983826159</v>
      </c>
      <c r="ED31" s="2">
        <f t="shared" si="74"/>
        <v>65.96133594579949</v>
      </c>
      <c r="EE31" s="2">
        <f t="shared" si="75"/>
        <v>72.508993453612888</v>
      </c>
      <c r="EF31" s="2">
        <f t="shared" si="76"/>
        <v>86.647890773782606</v>
      </c>
      <c r="EG31" s="2">
        <f t="shared" si="77"/>
        <v>33.79149912827399</v>
      </c>
      <c r="EH31" s="2">
        <f t="shared" si="78"/>
        <v>66.614533597791819</v>
      </c>
      <c r="EI31" s="2">
        <f t="shared" si="79"/>
        <v>63.103323771275583</v>
      </c>
      <c r="EJ31" s="2">
        <f t="shared" si="80"/>
        <v>62.011135286314698</v>
      </c>
      <c r="EK31" s="2">
        <f t="shared" si="81"/>
        <v>67.351349891709262</v>
      </c>
      <c r="EL31" s="2">
        <f t="shared" si="82"/>
        <v>64.670579012105051</v>
      </c>
      <c r="EM31" s="2">
        <f t="shared" si="83"/>
        <v>75.175301741372991</v>
      </c>
      <c r="EN31" s="2">
        <f t="shared" si="84"/>
        <v>70.706547199069604</v>
      </c>
      <c r="EO31" s="2">
        <f t="shared" si="85"/>
        <v>66.667067497177939</v>
      </c>
      <c r="EQ31" s="2">
        <f t="shared" si="86"/>
        <v>59.088947541966419</v>
      </c>
      <c r="ER31" s="2">
        <f t="shared" si="87"/>
        <v>65.555255137815692</v>
      </c>
      <c r="ES31" s="2">
        <f t="shared" si="87"/>
        <v>63.509721996865153</v>
      </c>
      <c r="ET31" s="2">
        <f t="shared" si="87"/>
        <v>64.166656335137091</v>
      </c>
      <c r="EU31" s="2">
        <f t="shared" si="87"/>
        <v>67.353457693395669</v>
      </c>
      <c r="EV31" s="2">
        <f t="shared" si="87"/>
        <v>93.832860079755932</v>
      </c>
      <c r="EW31" s="2">
        <f t="shared" si="87"/>
        <v>70.311189773827437</v>
      </c>
      <c r="EX31" s="2">
        <f t="shared" si="87"/>
        <v>65.364251372340377</v>
      </c>
      <c r="EY31" s="2">
        <f t="shared" si="87"/>
        <v>63.956669067332811</v>
      </c>
      <c r="EZ31" s="2">
        <f t="shared" si="87"/>
        <v>64.336819139809009</v>
      </c>
      <c r="FA31" s="2">
        <f t="shared" si="87"/>
        <v>66.225741129663731</v>
      </c>
      <c r="FB31" s="2">
        <f t="shared" si="87"/>
        <v>64.302749857872556</v>
      </c>
      <c r="FC31" s="2">
        <f t="shared" si="87"/>
        <v>74.70200392489356</v>
      </c>
      <c r="FD31" s="2">
        <f t="shared" si="87"/>
        <v>71.064162896803822</v>
      </c>
      <c r="FE31" s="2">
        <f t="shared" si="87"/>
        <v>71.919262016412674</v>
      </c>
      <c r="FG31" s="2">
        <f t="shared" si="88"/>
        <v>7.8220242310826679E-2</v>
      </c>
      <c r="FH31" s="2">
        <f t="shared" si="89"/>
        <v>6.4007360386444861E-2</v>
      </c>
      <c r="FI31" s="2">
        <f t="shared" si="89"/>
        <v>5.1687187980700385E-2</v>
      </c>
      <c r="FJ31" s="2">
        <f t="shared" si="89"/>
        <v>5.7356929910210817E-2</v>
      </c>
      <c r="FK31" s="2">
        <f t="shared" si="89"/>
        <v>5.514899648943257E-2</v>
      </c>
      <c r="FL31" s="2">
        <f t="shared" si="89"/>
        <v>4.8565132210280838E-2</v>
      </c>
      <c r="FM31" s="2">
        <f t="shared" si="89"/>
        <v>4.9667106001623745E-2</v>
      </c>
      <c r="FN31" s="2">
        <f t="shared" si="89"/>
        <v>4.9524275410603634E-2</v>
      </c>
      <c r="FO31" s="2">
        <f t="shared" si="89"/>
        <v>5.5174316342292501E-2</v>
      </c>
      <c r="FP31" s="2">
        <f t="shared" si="89"/>
        <v>5.2366446946146186E-2</v>
      </c>
      <c r="FQ31" s="2">
        <f t="shared" si="89"/>
        <v>4.9671968078705622E-2</v>
      </c>
      <c r="FR31" s="2">
        <f t="shared" si="89"/>
        <v>5.2273777605343179E-2</v>
      </c>
      <c r="FS31" s="2">
        <f t="shared" si="89"/>
        <v>4.9494585519183849E-2</v>
      </c>
      <c r="FT31" s="2">
        <f t="shared" si="89"/>
        <v>4.5728028068250097E-2</v>
      </c>
      <c r="FU31" s="2">
        <f t="shared" si="89"/>
        <v>3.8559609817512039E-2</v>
      </c>
      <c r="FW31" s="2">
        <f t="shared" si="112"/>
        <v>2.6836311061307645E-6</v>
      </c>
      <c r="FX31" s="2">
        <f t="shared" si="90"/>
        <v>0</v>
      </c>
      <c r="FY31" s="2">
        <f t="shared" si="90"/>
        <v>2.7778690455724231E-6</v>
      </c>
      <c r="FZ31" s="2">
        <f t="shared" si="90"/>
        <v>2.9538771957745584E-6</v>
      </c>
      <c r="GA31" s="2">
        <f t="shared" si="90"/>
        <v>3.1748155724263306E-6</v>
      </c>
      <c r="GB31" s="2">
        <f t="shared" si="90"/>
        <v>4.3125776436620625E-6</v>
      </c>
      <c r="GC31" s="2">
        <f t="shared" si="90"/>
        <v>4.080088366415814E-6</v>
      </c>
      <c r="GD31" s="2">
        <f t="shared" si="90"/>
        <v>3.8357496932783233E-6</v>
      </c>
      <c r="GE31" s="2">
        <f t="shared" si="90"/>
        <v>3.1442467279556422E-6</v>
      </c>
      <c r="GF31" s="2">
        <f t="shared" si="90"/>
        <v>2.2865534911140295E-6</v>
      </c>
      <c r="GG31" s="2">
        <f t="shared" si="90"/>
        <v>2.1346211373296824E-6</v>
      </c>
      <c r="GH31" s="2">
        <f t="shared" si="90"/>
        <v>1.8665040200989881E-6</v>
      </c>
      <c r="GI31" s="2">
        <f t="shared" si="90"/>
        <v>2.0874557008449685E-6</v>
      </c>
      <c r="GJ31" s="2">
        <f t="shared" si="90"/>
        <v>1.7910470656506588E-6</v>
      </c>
      <c r="GK31" s="2">
        <f t="shared" si="90"/>
        <v>1.4349693969533203E-6</v>
      </c>
      <c r="GM31" s="86">
        <f t="shared" si="113"/>
        <v>3.4977219016582771E-7</v>
      </c>
      <c r="GN31" s="86">
        <f t="shared" si="91"/>
        <v>2.2236922960961142E-9</v>
      </c>
      <c r="GO31" s="86">
        <f t="shared" si="91"/>
        <v>5.2623998914216313E-11</v>
      </c>
      <c r="GP31" s="86">
        <f t="shared" si="91"/>
        <v>3.160348763672702E-10</v>
      </c>
      <c r="GQ31" s="86">
        <f t="shared" si="91"/>
        <v>1.224159501145243E-10</v>
      </c>
      <c r="GR31" s="86">
        <f t="shared" si="91"/>
        <v>1.6530054216286493E-12</v>
      </c>
      <c r="GS31" s="86">
        <f t="shared" si="91"/>
        <v>2.1780948901847787E-12</v>
      </c>
      <c r="GT31" s="86">
        <f t="shared" si="91"/>
        <v>2.5993225914737891E-12</v>
      </c>
      <c r="GU31" s="86">
        <f t="shared" si="91"/>
        <v>3.9258003144891586E-11</v>
      </c>
      <c r="GV31" s="86">
        <f t="shared" si="91"/>
        <v>3.7096111644309872E-11</v>
      </c>
      <c r="GW31" s="86">
        <f t="shared" si="91"/>
        <v>2.6588240408215368E-11</v>
      </c>
      <c r="GX31" s="86">
        <f t="shared" si="91"/>
        <v>5.9046026730785778E-11</v>
      </c>
      <c r="GY31" s="86">
        <f t="shared" si="91"/>
        <v>2.1579481138764873E-12</v>
      </c>
      <c r="GZ31" s="86">
        <f t="shared" si="91"/>
        <v>5.4452713775339097E-13</v>
      </c>
      <c r="HA31" s="86">
        <f t="shared" si="91"/>
        <v>9.5744473965104249E-17</v>
      </c>
      <c r="HC31" s="86">
        <f t="shared" si="145"/>
        <v>4.3163058194383444E-33</v>
      </c>
      <c r="HD31" s="86">
        <f t="shared" si="92"/>
        <v>6.3529166196473882E-25</v>
      </c>
      <c r="HE31" s="86">
        <f t="shared" si="92"/>
        <v>1.1377847372246195E-28</v>
      </c>
      <c r="HF31" s="86">
        <f t="shared" si="92"/>
        <v>3.7702533268782308E-29</v>
      </c>
      <c r="HG31" s="86">
        <f t="shared" si="92"/>
        <v>1.6704356131538036E-29</v>
      </c>
      <c r="HH31" s="86">
        <f t="shared" si="92"/>
        <v>1.4170081353922621E-30</v>
      </c>
      <c r="HI31" s="86">
        <f t="shared" si="92"/>
        <v>2.4789292849719604E-33</v>
      </c>
      <c r="HJ31" s="86">
        <f t="shared" si="92"/>
        <v>2.1906306729193848E-31</v>
      </c>
      <c r="HK31" s="86">
        <f t="shared" si="92"/>
        <v>1.1078012831595801E-29</v>
      </c>
      <c r="HL31" s="86">
        <f t="shared" si="92"/>
        <v>1.4435004496005434E-30</v>
      </c>
      <c r="HM31" s="86">
        <f t="shared" si="92"/>
        <v>2.6489080875438467E-30</v>
      </c>
      <c r="HN31" s="86">
        <f t="shared" si="92"/>
        <v>5.2561198172863959E-30</v>
      </c>
      <c r="HO31" s="86">
        <f t="shared" si="92"/>
        <v>3.4504662927837212E-31</v>
      </c>
      <c r="HP31" s="86">
        <f t="shared" si="92"/>
        <v>9.246339683352973E-34</v>
      </c>
      <c r="HQ31" s="86">
        <f t="shared" si="92"/>
        <v>6.4857912697633079E-44</v>
      </c>
      <c r="HS31" s="86">
        <f t="shared" si="114"/>
        <v>5.8148863873039504E-167</v>
      </c>
      <c r="HT31" s="86">
        <f t="shared" si="93"/>
        <v>0</v>
      </c>
      <c r="HU31" s="86">
        <f t="shared" si="93"/>
        <v>5.0855902360501883E-141</v>
      </c>
      <c r="HV31" s="86">
        <f t="shared" si="93"/>
        <v>3.30261734417222E-146</v>
      </c>
      <c r="HW31" s="86">
        <f t="shared" si="93"/>
        <v>2.2370274254334167E-148</v>
      </c>
      <c r="HX31" s="86">
        <f t="shared" si="93"/>
        <v>5.1797295503614953E-152</v>
      </c>
      <c r="HY31" s="86">
        <f t="shared" si="93"/>
        <v>9.8400427817133177E-171</v>
      </c>
      <c r="HZ31" s="86">
        <f t="shared" si="93"/>
        <v>2.3404703901502623E-160</v>
      </c>
      <c r="IA31" s="86">
        <f t="shared" si="93"/>
        <v>3.717666873275654E-154</v>
      </c>
      <c r="IB31" s="86">
        <f t="shared" si="93"/>
        <v>1.7805786983600022E-159</v>
      </c>
      <c r="IC31" s="86">
        <f t="shared" si="93"/>
        <v>4.3287796831026843E-156</v>
      </c>
      <c r="ID31" s="86">
        <f t="shared" si="93"/>
        <v>8.0796564645174135E-156</v>
      </c>
      <c r="IE31" s="86">
        <f t="shared" si="93"/>
        <v>2.564675235604257E-163</v>
      </c>
      <c r="IF31" s="86">
        <f t="shared" si="93"/>
        <v>5.9904225369535213E-112</v>
      </c>
      <c r="IG31" s="86">
        <f t="shared" si="93"/>
        <v>1.0407804389953611E-78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0</v>
      </c>
      <c r="IY31" s="86">
        <f t="shared" si="130"/>
        <v>3.4977219016582771E-7</v>
      </c>
      <c r="IZ31" s="86">
        <f t="shared" si="131"/>
        <v>2.223692296096115E-9</v>
      </c>
      <c r="JA31" s="86">
        <f t="shared" si="132"/>
        <v>5.2623998914216313E-11</v>
      </c>
      <c r="JB31" s="86">
        <f t="shared" si="133"/>
        <v>3.160348763672702E-10</v>
      </c>
      <c r="JC31" s="86">
        <f t="shared" si="134"/>
        <v>1.224159501145243E-10</v>
      </c>
      <c r="JD31" s="86">
        <f t="shared" si="135"/>
        <v>1.6530054216286493E-12</v>
      </c>
      <c r="JE31" s="86">
        <f t="shared" si="136"/>
        <v>2.1780948901847787E-12</v>
      </c>
      <c r="JF31" s="86">
        <f t="shared" si="137"/>
        <v>2.5993225914737891E-12</v>
      </c>
      <c r="JG31" s="86">
        <f t="shared" si="138"/>
        <v>3.9258003144891586E-11</v>
      </c>
      <c r="JH31" s="86">
        <f t="shared" si="139"/>
        <v>3.7096111644309872E-11</v>
      </c>
      <c r="JI31" s="86">
        <f t="shared" si="140"/>
        <v>2.6588240408215368E-11</v>
      </c>
      <c r="JJ31" s="86">
        <f t="shared" si="141"/>
        <v>5.9046026730785778E-11</v>
      </c>
      <c r="JK31" s="86">
        <f t="shared" si="142"/>
        <v>2.1579481138764873E-12</v>
      </c>
      <c r="JL31" s="86">
        <f t="shared" si="143"/>
        <v>5.4452713775339097E-13</v>
      </c>
      <c r="JM31" s="86">
        <f t="shared" si="144"/>
        <v>9.5744473965104249E-17</v>
      </c>
    </row>
    <row r="32" spans="1:274" x14ac:dyDescent="0.25">
      <c r="B32" s="2">
        <v>5</v>
      </c>
      <c r="C32" s="37">
        <v>59.323</v>
      </c>
      <c r="D32" s="37">
        <v>62.295000000000002</v>
      </c>
      <c r="E32" s="37">
        <v>59</v>
      </c>
      <c r="F32" s="37">
        <v>61.279000000000003</v>
      </c>
      <c r="G32" s="37">
        <v>64.950999999999993</v>
      </c>
      <c r="H32" s="37">
        <v>67.049000000000007</v>
      </c>
      <c r="I32" s="37">
        <v>66.557000000000002</v>
      </c>
      <c r="J32" s="37">
        <v>64.459000000000003</v>
      </c>
      <c r="K32" s="37">
        <v>62.902000000000001</v>
      </c>
      <c r="L32" s="37">
        <v>59.720999999999997</v>
      </c>
      <c r="M32" s="37">
        <v>63.279000000000003</v>
      </c>
      <c r="N32" s="37">
        <v>63.933999999999997</v>
      </c>
      <c r="O32" s="37">
        <v>68.655000000000001</v>
      </c>
      <c r="P32" s="37">
        <v>66.483000000000004</v>
      </c>
      <c r="Q32" s="37">
        <v>68.638000000000005</v>
      </c>
      <c r="S32" s="4">
        <f t="shared" si="8"/>
        <v>60.994287235395859</v>
      </c>
      <c r="T32" s="4">
        <f t="shared" si="9"/>
        <v>62.716787283227504</v>
      </c>
      <c r="U32" s="4">
        <f t="shared" si="10"/>
        <v>59.985931544571045</v>
      </c>
      <c r="V32" s="4">
        <f t="shared" si="11"/>
        <v>61.130827426640515</v>
      </c>
      <c r="W32" s="4">
        <f t="shared" si="12"/>
        <v>64.780905094456713</v>
      </c>
      <c r="X32" s="4">
        <f t="shared" si="13"/>
        <v>66.135809592699545</v>
      </c>
      <c r="Y32" s="4">
        <f t="shared" si="14"/>
        <v>63.466590870466554</v>
      </c>
      <c r="Z32" s="4">
        <f t="shared" si="15"/>
        <v>63.57745982955138</v>
      </c>
      <c r="AA32" s="4">
        <f t="shared" si="16"/>
        <v>63.499376818355955</v>
      </c>
      <c r="AB32" s="4">
        <f t="shared" si="17"/>
        <v>61.335832423801456</v>
      </c>
      <c r="AC32" s="4">
        <f t="shared" si="18"/>
        <v>64.509149442477096</v>
      </c>
      <c r="AD32" s="4">
        <f t="shared" si="19"/>
        <v>63.911393323104498</v>
      </c>
      <c r="AE32" s="4">
        <f t="shared" si="20"/>
        <v>67.954971309358541</v>
      </c>
      <c r="AF32" s="4">
        <f t="shared" si="21"/>
        <v>66.640065405646823</v>
      </c>
      <c r="AG32" s="4" t="e">
        <f t="shared" si="22"/>
        <v>#N/A</v>
      </c>
      <c r="AI32" s="4">
        <f t="shared" si="23"/>
        <v>-1.6712872353958588</v>
      </c>
      <c r="AJ32" s="4">
        <f t="shared" si="24"/>
        <v>-0.42178728322750203</v>
      </c>
      <c r="AK32" s="4">
        <f t="shared" si="25"/>
        <v>-0.98593154457104504</v>
      </c>
      <c r="AL32" s="4">
        <f t="shared" si="26"/>
        <v>0.14817257335948852</v>
      </c>
      <c r="AM32" s="4">
        <f t="shared" si="27"/>
        <v>0.17009490554328011</v>
      </c>
      <c r="AN32" s="4">
        <f t="shared" si="28"/>
        <v>0.91319040730046197</v>
      </c>
      <c r="AO32" s="4">
        <f t="shared" si="29"/>
        <v>3.0904091295334482</v>
      </c>
      <c r="AP32" s="4">
        <f t="shared" si="30"/>
        <v>0.88154017044862343</v>
      </c>
      <c r="AQ32" s="4">
        <f t="shared" si="31"/>
        <v>-0.59737681835595424</v>
      </c>
      <c r="AR32" s="4">
        <f t="shared" si="32"/>
        <v>-1.6148324238014595</v>
      </c>
      <c r="AS32" s="4">
        <f t="shared" si="33"/>
        <v>-1.2301494424770922</v>
      </c>
      <c r="AT32" s="4">
        <f t="shared" si="34"/>
        <v>2.2606676895499334E-2</v>
      </c>
      <c r="AU32" s="4">
        <f t="shared" si="35"/>
        <v>0.70002869064146012</v>
      </c>
      <c r="AV32" s="4">
        <f t="shared" si="36"/>
        <v>-0.15706540564681859</v>
      </c>
      <c r="AW32" s="4">
        <f t="shared" si="36"/>
        <v>0</v>
      </c>
      <c r="AY32" s="2">
        <f t="shared" si="96"/>
        <v>60.993661788305943</v>
      </c>
      <c r="AZ32" s="2">
        <f t="shared" si="37"/>
        <v>62.716780174291308</v>
      </c>
      <c r="BA32" s="2">
        <f t="shared" si="37"/>
        <v>59.985931339611156</v>
      </c>
      <c r="BB32" s="2">
        <f t="shared" si="37"/>
        <v>61.130826315335732</v>
      </c>
      <c r="BC32" s="2">
        <f t="shared" si="37"/>
        <v>64.780904629780238</v>
      </c>
      <c r="BD32" s="2">
        <f t="shared" si="37"/>
        <v>66.135809584752167</v>
      </c>
      <c r="BE32" s="2">
        <f t="shared" si="37"/>
        <v>63.466590858963549</v>
      </c>
      <c r="BF32" s="2">
        <f t="shared" si="37"/>
        <v>63.57745981698875</v>
      </c>
      <c r="BG32" s="2">
        <f t="shared" si="37"/>
        <v>63.499376659717676</v>
      </c>
      <c r="BH32" s="2">
        <f t="shared" si="37"/>
        <v>61.335832279325004</v>
      </c>
      <c r="BI32" s="2">
        <f t="shared" si="37"/>
        <v>64.509149337609585</v>
      </c>
      <c r="BJ32" s="2">
        <f t="shared" si="37"/>
        <v>63.911393111062004</v>
      </c>
      <c r="BK32" s="2">
        <f t="shared" si="37"/>
        <v>67.954971299450008</v>
      </c>
      <c r="BL32" s="2">
        <f t="shared" si="37"/>
        <v>66.640065403000293</v>
      </c>
      <c r="BM32" s="2" t="e">
        <f t="shared" si="37"/>
        <v>#N/A</v>
      </c>
      <c r="BO32" s="2">
        <f t="shared" si="38"/>
        <v>59.323</v>
      </c>
      <c r="BP32" s="2">
        <f t="shared" si="39"/>
        <v>62.295000000000002</v>
      </c>
      <c r="BQ32" s="2">
        <f t="shared" si="40"/>
        <v>59</v>
      </c>
      <c r="BR32" s="2">
        <f t="shared" si="41"/>
        <v>61.279000000000003</v>
      </c>
      <c r="BS32" s="2">
        <f t="shared" si="42"/>
        <v>64.950999999999993</v>
      </c>
      <c r="BT32" s="2">
        <f t="shared" si="43"/>
        <v>67.049000000000007</v>
      </c>
      <c r="BU32" s="2">
        <f t="shared" si="44"/>
        <v>66.557000000000002</v>
      </c>
      <c r="BV32" s="2">
        <f t="shared" si="45"/>
        <v>64.459000000000003</v>
      </c>
      <c r="BW32" s="2">
        <f t="shared" si="46"/>
        <v>62.902000000000001</v>
      </c>
      <c r="BX32" s="2">
        <f t="shared" si="47"/>
        <v>59.720999999999997</v>
      </c>
      <c r="BY32" s="2">
        <f t="shared" si="48"/>
        <v>63.279000000000003</v>
      </c>
      <c r="BZ32" s="2">
        <f t="shared" si="49"/>
        <v>63.933999999999997</v>
      </c>
      <c r="CA32" s="2">
        <f t="shared" si="50"/>
        <v>68.655000000000001</v>
      </c>
      <c r="CB32" s="2">
        <f t="shared" si="51"/>
        <v>66.483000000000004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59.79638598442714</v>
      </c>
      <c r="DL32" s="2">
        <f t="shared" si="70"/>
        <v>62.514595811051699</v>
      </c>
      <c r="DM32" s="2">
        <f t="shared" si="70"/>
        <v>59.738551260504195</v>
      </c>
      <c r="DN32" s="2">
        <f t="shared" si="70"/>
        <v>60.819525286478225</v>
      </c>
      <c r="DO32" s="2">
        <f t="shared" si="70"/>
        <v>64.299178151260492</v>
      </c>
      <c r="DP32" s="2">
        <f t="shared" si="70"/>
        <v>65.00012269412268</v>
      </c>
      <c r="DQ32" s="2">
        <f t="shared" si="70"/>
        <v>65.1487722007722</v>
      </c>
      <c r="DR32" s="2">
        <f t="shared" si="70"/>
        <v>63.41334191334191</v>
      </c>
      <c r="DS32" s="2">
        <f t="shared" si="70"/>
        <v>63.533228571428552</v>
      </c>
      <c r="DT32" s="2">
        <f t="shared" si="70"/>
        <v>61.301825210084054</v>
      </c>
      <c r="DU32" s="2">
        <f t="shared" si="70"/>
        <v>64.356478549978547</v>
      </c>
      <c r="DV32" s="2">
        <f t="shared" si="70"/>
        <v>63.8747630252101</v>
      </c>
      <c r="DW32" s="2">
        <f t="shared" si="70"/>
        <v>67.554344272844276</v>
      </c>
      <c r="DX32" s="2">
        <f t="shared" si="70"/>
        <v>66.434887861545761</v>
      </c>
      <c r="DY32" s="2">
        <f t="shared" si="70"/>
        <v>64.458496212121219</v>
      </c>
      <c r="EA32" s="2">
        <f t="shared" si="71"/>
        <v>73.861914285714263</v>
      </c>
      <c r="EB32" s="2">
        <f t="shared" si="72"/>
        <v>65.41321594971744</v>
      </c>
      <c r="EC32" s="2">
        <f t="shared" si="73"/>
        <v>64.125334464041316</v>
      </c>
      <c r="ED32" s="2">
        <f t="shared" si="74"/>
        <v>65.79688824665763</v>
      </c>
      <c r="EE32" s="2">
        <f t="shared" si="75"/>
        <v>72.308274712048956</v>
      </c>
      <c r="EF32" s="2">
        <f t="shared" si="76"/>
        <v>86.426626203180916</v>
      </c>
      <c r="EG32" s="2">
        <f t="shared" si="77"/>
        <v>34.108769219053734</v>
      </c>
      <c r="EH32" s="2">
        <f t="shared" si="78"/>
        <v>66.450180580903691</v>
      </c>
      <c r="EI32" s="2">
        <f t="shared" si="79"/>
        <v>62.970642146818577</v>
      </c>
      <c r="EJ32" s="2">
        <f t="shared" si="80"/>
        <v>61.896981481937047</v>
      </c>
      <c r="EK32" s="2">
        <f t="shared" si="81"/>
        <v>67.173098674521356</v>
      </c>
      <c r="EL32" s="2">
        <f t="shared" si="82"/>
        <v>64.517077414056402</v>
      </c>
      <c r="EM32" s="2">
        <f t="shared" si="83"/>
        <v>74.971759638475831</v>
      </c>
      <c r="EN32" s="2">
        <f t="shared" si="84"/>
        <v>70.545037798022889</v>
      </c>
      <c r="EO32" s="2">
        <f t="shared" si="85"/>
        <v>66.567481829338178</v>
      </c>
      <c r="EQ32" s="2">
        <f t="shared" si="86"/>
        <v>58.983186750599515</v>
      </c>
      <c r="ER32" s="2">
        <f t="shared" si="87"/>
        <v>65.41321594971744</v>
      </c>
      <c r="ES32" s="2">
        <f t="shared" si="87"/>
        <v>63.368960675579508</v>
      </c>
      <c r="ET32" s="2">
        <f t="shared" si="87"/>
        <v>64.020761921716385</v>
      </c>
      <c r="EU32" s="2">
        <f t="shared" si="87"/>
        <v>67.206408414729509</v>
      </c>
      <c r="EV32" s="2">
        <f t="shared" si="87"/>
        <v>93.535636949438157</v>
      </c>
      <c r="EW32" s="2">
        <f t="shared" si="87"/>
        <v>70.230877512218456</v>
      </c>
      <c r="EX32" s="2">
        <f t="shared" si="87"/>
        <v>65.213201949527573</v>
      </c>
      <c r="EY32" s="2">
        <f t="shared" si="87"/>
        <v>63.814891496995365</v>
      </c>
      <c r="EZ32" s="2">
        <f t="shared" si="87"/>
        <v>64.198926122799165</v>
      </c>
      <c r="FA32" s="2">
        <f t="shared" si="87"/>
        <v>66.058990028651195</v>
      </c>
      <c r="FB32" s="2">
        <f t="shared" si="87"/>
        <v>64.152910821496548</v>
      </c>
      <c r="FC32" s="2">
        <f t="shared" si="87"/>
        <v>74.503168010688682</v>
      </c>
      <c r="FD32" s="2">
        <f t="shared" si="87"/>
        <v>70.898858488466402</v>
      </c>
      <c r="FE32" s="2">
        <f t="shared" si="87"/>
        <v>71.76268977955192</v>
      </c>
      <c r="FG32" s="2">
        <f t="shared" si="88"/>
        <v>8.5124394869218814E-2</v>
      </c>
      <c r="FH32" s="2">
        <f t="shared" si="89"/>
        <v>6.9751934909510274E-2</v>
      </c>
      <c r="FI32" s="2">
        <f t="shared" si="89"/>
        <v>5.6392662104946291E-2</v>
      </c>
      <c r="FJ32" s="2">
        <f t="shared" si="89"/>
        <v>6.2544520858611383E-2</v>
      </c>
      <c r="FK32" s="2">
        <f t="shared" si="89"/>
        <v>6.0149635485921567E-2</v>
      </c>
      <c r="FL32" s="2">
        <f t="shared" si="89"/>
        <v>5.3002267689569706E-2</v>
      </c>
      <c r="FM32" s="2">
        <f t="shared" si="89"/>
        <v>5.4199187520076061E-2</v>
      </c>
      <c r="FN32" s="2">
        <f t="shared" si="89"/>
        <v>5.4044064935818176E-2</v>
      </c>
      <c r="FO32" s="2">
        <f t="shared" si="89"/>
        <v>6.0177104994705785E-2</v>
      </c>
      <c r="FP32" s="2">
        <f t="shared" si="89"/>
        <v>5.713003376732588E-2</v>
      </c>
      <c r="FQ32" s="2">
        <f t="shared" si="89"/>
        <v>5.4204467952375109E-2</v>
      </c>
      <c r="FR32" s="2">
        <f t="shared" si="89"/>
        <v>5.7029441943508299E-2</v>
      </c>
      <c r="FS32" s="2">
        <f t="shared" si="89"/>
        <v>5.4011819399736163E-2</v>
      </c>
      <c r="FT32" s="2">
        <f t="shared" si="89"/>
        <v>4.9919552760126149E-2</v>
      </c>
      <c r="FU32" s="2">
        <f t="shared" si="89"/>
        <v>4.2123066801137414E-2</v>
      </c>
      <c r="FW32" s="2">
        <f t="shared" si="112"/>
        <v>2.9425422325048393E-6</v>
      </c>
      <c r="FX32" s="2">
        <f t="shared" si="90"/>
        <v>0</v>
      </c>
      <c r="FY32" s="2">
        <f t="shared" si="90"/>
        <v>3.0458720239059803E-6</v>
      </c>
      <c r="FZ32" s="2">
        <f t="shared" si="90"/>
        <v>3.2388610162253993E-6</v>
      </c>
      <c r="GA32" s="2">
        <f t="shared" si="90"/>
        <v>3.481114985674132E-6</v>
      </c>
      <c r="GB32" s="2">
        <f t="shared" si="90"/>
        <v>4.7286453880038792E-6</v>
      </c>
      <c r="GC32" s="2">
        <f t="shared" si="90"/>
        <v>4.4737261710767787E-6</v>
      </c>
      <c r="GD32" s="2">
        <f t="shared" si="90"/>
        <v>4.205814348112815E-6</v>
      </c>
      <c r="GE32" s="2">
        <f t="shared" si="90"/>
        <v>3.4475969346650699E-6</v>
      </c>
      <c r="GF32" s="2">
        <f t="shared" si="90"/>
        <v>2.507155494236697E-6</v>
      </c>
      <c r="GG32" s="2">
        <f t="shared" si="90"/>
        <v>2.3405650520821058E-6</v>
      </c>
      <c r="GH32" s="2">
        <f t="shared" si="90"/>
        <v>2.0465805925101679E-6</v>
      </c>
      <c r="GI32" s="2">
        <f t="shared" si="90"/>
        <v>2.2888492004308922E-6</v>
      </c>
      <c r="GJ32" s="2">
        <f t="shared" si="90"/>
        <v>1.9638437164058918E-6</v>
      </c>
      <c r="GK32" s="2">
        <f t="shared" si="90"/>
        <v>1.5734124380637046E-6</v>
      </c>
      <c r="GM32" s="86">
        <f t="shared" si="113"/>
        <v>5.8057046209522365E-7</v>
      </c>
      <c r="GN32" s="86">
        <f t="shared" si="91"/>
        <v>4.5991628438038855E-9</v>
      </c>
      <c r="GO32" s="86">
        <f t="shared" si="91"/>
        <v>1.2372834760042464E-10</v>
      </c>
      <c r="GP32" s="86">
        <f t="shared" si="91"/>
        <v>7.0046729178799803E-10</v>
      </c>
      <c r="GQ32" s="86">
        <f t="shared" si="91"/>
        <v>2.8140134992162422E-10</v>
      </c>
      <c r="GR32" s="86">
        <f t="shared" si="91"/>
        <v>4.5226548980766931E-12</v>
      </c>
      <c r="GS32" s="86">
        <f t="shared" si="91"/>
        <v>5.9247281095776647E-12</v>
      </c>
      <c r="GT32" s="86">
        <f t="shared" si="91"/>
        <v>7.0013308830333318E-12</v>
      </c>
      <c r="GU32" s="86">
        <f t="shared" si="91"/>
        <v>9.564023793048992E-11</v>
      </c>
      <c r="GV32" s="86">
        <f t="shared" si="91"/>
        <v>8.9119678939294443E-11</v>
      </c>
      <c r="GW32" s="86">
        <f t="shared" si="91"/>
        <v>6.3877902318760945E-11</v>
      </c>
      <c r="GX32" s="86">
        <f t="shared" si="91"/>
        <v>1.3851139379671019E-10</v>
      </c>
      <c r="GY32" s="86">
        <f t="shared" si="91"/>
        <v>5.865442869172583E-12</v>
      </c>
      <c r="GZ32" s="86">
        <f t="shared" si="91"/>
        <v>1.5403992971186979E-12</v>
      </c>
      <c r="HA32" s="86">
        <f t="shared" si="91"/>
        <v>3.8379864062194493E-16</v>
      </c>
      <c r="HC32" s="86">
        <f t="shared" si="145"/>
        <v>2.9651967991734111E-32</v>
      </c>
      <c r="HD32" s="86">
        <f t="shared" si="92"/>
        <v>2.6657117092731417E-24</v>
      </c>
      <c r="HE32" s="86">
        <f t="shared" si="92"/>
        <v>5.8690906542441813E-28</v>
      </c>
      <c r="HF32" s="86">
        <f t="shared" si="92"/>
        <v>2.0641452938080359E-28</v>
      </c>
      <c r="HG32" s="86">
        <f t="shared" si="92"/>
        <v>9.4610114337706713E-29</v>
      </c>
      <c r="HH32" s="86">
        <f t="shared" si="92"/>
        <v>8.7761393296223482E-30</v>
      </c>
      <c r="HI32" s="86">
        <f t="shared" si="92"/>
        <v>1.8737812462288242E-32</v>
      </c>
      <c r="HJ32" s="86">
        <f t="shared" si="92"/>
        <v>1.4495499601581714E-30</v>
      </c>
      <c r="HK32" s="86">
        <f t="shared" si="92"/>
        <v>6.5550387942070798E-29</v>
      </c>
      <c r="HL32" s="86">
        <f t="shared" si="92"/>
        <v>8.735168506059622E-30</v>
      </c>
      <c r="HM32" s="86">
        <f t="shared" si="92"/>
        <v>1.527460720659389E-29</v>
      </c>
      <c r="HN32" s="86">
        <f t="shared" si="92"/>
        <v>2.9733843082501111E-29</v>
      </c>
      <c r="HO32" s="86">
        <f t="shared" si="92"/>
        <v>2.1342776716472435E-30</v>
      </c>
      <c r="HP32" s="86">
        <f t="shared" si="92"/>
        <v>6.5393172316562892E-33</v>
      </c>
      <c r="HQ32" s="86">
        <f t="shared" si="92"/>
        <v>8.6480140185945958E-43</v>
      </c>
      <c r="HS32" s="86">
        <f t="shared" si="114"/>
        <v>5.3145282173372185E-164</v>
      </c>
      <c r="HT32" s="86">
        <f t="shared" si="93"/>
        <v>0</v>
      </c>
      <c r="HU32" s="86">
        <f t="shared" si="93"/>
        <v>1.5860340018411952E-138</v>
      </c>
      <c r="HV32" s="86">
        <f t="shared" si="93"/>
        <v>1.3442592931623722E-143</v>
      </c>
      <c r="HW32" s="86">
        <f t="shared" si="93"/>
        <v>1.0339675795624668E-145</v>
      </c>
      <c r="HX32" s="86">
        <f t="shared" si="93"/>
        <v>3.1529487041743477E-149</v>
      </c>
      <c r="HY32" s="86">
        <f t="shared" si="93"/>
        <v>1.3322908895945493E-167</v>
      </c>
      <c r="HZ32" s="86">
        <f t="shared" si="93"/>
        <v>1.9669378201800928E-157</v>
      </c>
      <c r="IA32" s="86">
        <f t="shared" si="93"/>
        <v>2.2243246295454761E-151</v>
      </c>
      <c r="IB32" s="86">
        <f t="shared" si="93"/>
        <v>1.1682658501240596E-156</v>
      </c>
      <c r="IC32" s="86">
        <f t="shared" si="93"/>
        <v>2.2929250343794605E-153</v>
      </c>
      <c r="ID32" s="86">
        <f t="shared" si="93"/>
        <v>4.1040513766205766E-153</v>
      </c>
      <c r="IE32" s="86">
        <f t="shared" si="93"/>
        <v>1.8392706693426988E-160</v>
      </c>
      <c r="IF32" s="86">
        <f t="shared" si="93"/>
        <v>4.9939099582690535E-110</v>
      </c>
      <c r="IG32" s="86">
        <f t="shared" si="93"/>
        <v>2.1506630546960922E-77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8.0441363422788843E-306</v>
      </c>
      <c r="IW32" s="86">
        <f t="shared" si="129"/>
        <v>0</v>
      </c>
      <c r="IY32" s="86">
        <f t="shared" si="130"/>
        <v>5.8057046209522365E-7</v>
      </c>
      <c r="IZ32" s="86">
        <f t="shared" si="131"/>
        <v>4.599162843803888E-9</v>
      </c>
      <c r="JA32" s="86">
        <f t="shared" si="132"/>
        <v>1.2372834760042464E-10</v>
      </c>
      <c r="JB32" s="86">
        <f t="shared" si="133"/>
        <v>7.0046729178799803E-10</v>
      </c>
      <c r="JC32" s="86">
        <f t="shared" si="134"/>
        <v>2.8140134992162422E-10</v>
      </c>
      <c r="JD32" s="86">
        <f t="shared" si="135"/>
        <v>4.5226548980766931E-12</v>
      </c>
      <c r="JE32" s="86">
        <f t="shared" si="136"/>
        <v>5.9247281095776647E-12</v>
      </c>
      <c r="JF32" s="86">
        <f t="shared" si="137"/>
        <v>7.0013308830333318E-12</v>
      </c>
      <c r="JG32" s="86">
        <f t="shared" si="138"/>
        <v>9.564023793048992E-11</v>
      </c>
      <c r="JH32" s="86">
        <f t="shared" si="139"/>
        <v>8.9119678939294443E-11</v>
      </c>
      <c r="JI32" s="86">
        <f t="shared" si="140"/>
        <v>6.3877902318760945E-11</v>
      </c>
      <c r="JJ32" s="86">
        <f t="shared" si="141"/>
        <v>1.3851139379671019E-10</v>
      </c>
      <c r="JK32" s="86">
        <f t="shared" si="142"/>
        <v>5.865442869172583E-12</v>
      </c>
      <c r="JL32" s="86">
        <f t="shared" si="143"/>
        <v>1.5403992971186979E-12</v>
      </c>
      <c r="JM32" s="86">
        <f t="shared" si="144"/>
        <v>3.8379864062194493E-16</v>
      </c>
    </row>
    <row r="33" spans="2:273" x14ac:dyDescent="0.25">
      <c r="B33" s="2">
        <v>6</v>
      </c>
      <c r="C33" s="37">
        <v>59.402999999999999</v>
      </c>
      <c r="D33" s="37">
        <v>64.23</v>
      </c>
      <c r="E33" s="37">
        <v>59.802999999999997</v>
      </c>
      <c r="F33" s="37">
        <v>60.311</v>
      </c>
      <c r="G33" s="37">
        <v>64.212999999999994</v>
      </c>
      <c r="H33" s="37">
        <v>65.311000000000007</v>
      </c>
      <c r="I33" s="37">
        <v>65.147999999999996</v>
      </c>
      <c r="J33" s="37">
        <v>63.475000000000001</v>
      </c>
      <c r="K33" s="37">
        <v>61.720999999999997</v>
      </c>
      <c r="L33" s="37">
        <v>61.557000000000002</v>
      </c>
      <c r="M33" s="37">
        <v>63.015999999999998</v>
      </c>
      <c r="N33" s="37">
        <v>59.902000000000001</v>
      </c>
      <c r="O33" s="37">
        <v>68.947999999999993</v>
      </c>
      <c r="P33" s="37">
        <v>66.775999999999996</v>
      </c>
      <c r="Q33" s="37">
        <v>65.879000000000005</v>
      </c>
      <c r="S33" s="4">
        <f t="shared" si="8"/>
        <v>61.252616824500819</v>
      </c>
      <c r="T33" s="4">
        <f t="shared" si="9"/>
        <v>62.981510005443113</v>
      </c>
      <c r="U33" s="4">
        <f t="shared" si="10"/>
        <v>60.201306158286528</v>
      </c>
      <c r="V33" s="4">
        <f t="shared" si="11"/>
        <v>61.370663858811078</v>
      </c>
      <c r="W33" s="4">
        <f t="shared" si="12"/>
        <v>65.18254495148858</v>
      </c>
      <c r="X33" s="4">
        <f t="shared" si="13"/>
        <v>66.559585641152452</v>
      </c>
      <c r="Y33" s="4">
        <f t="shared" si="14"/>
        <v>63.527069381583502</v>
      </c>
      <c r="Z33" s="4">
        <f t="shared" si="15"/>
        <v>63.768318985786074</v>
      </c>
      <c r="AA33" s="4">
        <f t="shared" si="16"/>
        <v>63.635167009093642</v>
      </c>
      <c r="AB33" s="4">
        <f t="shared" si="17"/>
        <v>61.544392583316103</v>
      </c>
      <c r="AC33" s="4">
        <f t="shared" si="18"/>
        <v>64.694613647956501</v>
      </c>
      <c r="AD33" s="4">
        <f t="shared" si="19"/>
        <v>64.043982846661507</v>
      </c>
      <c r="AE33" s="4">
        <f t="shared" si="20"/>
        <v>68.273448334964741</v>
      </c>
      <c r="AF33" s="4">
        <f t="shared" si="21"/>
        <v>66.777139251104444</v>
      </c>
      <c r="AG33" s="4">
        <f t="shared" si="22"/>
        <v>64.55253380323677</v>
      </c>
      <c r="AI33" s="4">
        <f t="shared" si="23"/>
        <v>-1.8496168245008207</v>
      </c>
      <c r="AJ33" s="4">
        <f t="shared" si="24"/>
        <v>1.2484899945568912</v>
      </c>
      <c r="AK33" s="4">
        <f t="shared" si="25"/>
        <v>-0.39830615828653038</v>
      </c>
      <c r="AL33" s="4">
        <f t="shared" si="26"/>
        <v>-1.0596638588110778</v>
      </c>
      <c r="AM33" s="4">
        <f t="shared" si="27"/>
        <v>-0.96954495148858655</v>
      </c>
      <c r="AN33" s="4">
        <f t="shared" si="28"/>
        <v>-1.2485856411524452</v>
      </c>
      <c r="AO33" s="4">
        <f t="shared" si="29"/>
        <v>1.6209306184164944</v>
      </c>
      <c r="AP33" s="4">
        <f t="shared" si="30"/>
        <v>-0.29331898578607252</v>
      </c>
      <c r="AQ33" s="4">
        <f t="shared" si="31"/>
        <v>-1.9141670090936458</v>
      </c>
      <c r="AR33" s="4">
        <f t="shared" si="32"/>
        <v>1.2607416683898975E-2</v>
      </c>
      <c r="AS33" s="4">
        <f t="shared" si="33"/>
        <v>-1.678613647956503</v>
      </c>
      <c r="AT33" s="4">
        <f t="shared" si="34"/>
        <v>-4.1419828466615058</v>
      </c>
      <c r="AU33" s="4">
        <f t="shared" si="35"/>
        <v>0.67455166503525277</v>
      </c>
      <c r="AV33" s="4">
        <f t="shared" si="36"/>
        <v>-1.1392511044476805E-3</v>
      </c>
      <c r="AW33" s="4">
        <f t="shared" si="36"/>
        <v>1.326466196763235</v>
      </c>
      <c r="AY33" s="2">
        <f t="shared" si="96"/>
        <v>61.251606638630783</v>
      </c>
      <c r="AZ33" s="2">
        <f t="shared" si="37"/>
        <v>62.981495786019742</v>
      </c>
      <c r="BA33" s="2">
        <f t="shared" si="37"/>
        <v>60.201305693194968</v>
      </c>
      <c r="BB33" s="2">
        <f t="shared" si="37"/>
        <v>61.370661479597139</v>
      </c>
      <c r="BC33" s="2">
        <f t="shared" si="37"/>
        <v>65.182543920503122</v>
      </c>
      <c r="BD33" s="2">
        <f t="shared" si="37"/>
        <v>66.559585620248015</v>
      </c>
      <c r="BE33" s="2">
        <f t="shared" si="37"/>
        <v>63.527069351504196</v>
      </c>
      <c r="BF33" s="2">
        <f t="shared" si="37"/>
        <v>63.768318953246975</v>
      </c>
      <c r="BG33" s="2">
        <f t="shared" si="37"/>
        <v>63.635166636746227</v>
      </c>
      <c r="BH33" s="2">
        <f t="shared" si="37"/>
        <v>61.544392248592466</v>
      </c>
      <c r="BI33" s="2">
        <f t="shared" si="37"/>
        <v>64.694613404865493</v>
      </c>
      <c r="BJ33" s="2">
        <f t="shared" si="37"/>
        <v>64.043982366613122</v>
      </c>
      <c r="BK33" s="2">
        <f t="shared" si="37"/>
        <v>68.273448309073061</v>
      </c>
      <c r="BL33" s="2">
        <f t="shared" si="37"/>
        <v>66.777139243909204</v>
      </c>
      <c r="BM33" s="2">
        <f t="shared" si="37"/>
        <v>64.552533803234425</v>
      </c>
      <c r="BO33" s="2">
        <f t="shared" si="38"/>
        <v>59.402999999999999</v>
      </c>
      <c r="BP33" s="2">
        <f t="shared" si="39"/>
        <v>64.23</v>
      </c>
      <c r="BQ33" s="2">
        <f t="shared" si="40"/>
        <v>59.802999999999997</v>
      </c>
      <c r="BR33" s="2">
        <f t="shared" si="41"/>
        <v>60.311</v>
      </c>
      <c r="BS33" s="2">
        <f t="shared" si="42"/>
        <v>64.212999999999994</v>
      </c>
      <c r="BT33" s="2">
        <f t="shared" si="43"/>
        <v>65.311000000000007</v>
      </c>
      <c r="BU33" s="2">
        <f t="shared" si="44"/>
        <v>65.147999999999996</v>
      </c>
      <c r="BV33" s="2">
        <f t="shared" si="45"/>
        <v>63.475000000000001</v>
      </c>
      <c r="BW33" s="2">
        <f t="shared" si="46"/>
        <v>61.720999999999997</v>
      </c>
      <c r="BX33" s="2">
        <f t="shared" si="47"/>
        <v>61.557000000000002</v>
      </c>
      <c r="BY33" s="2">
        <f t="shared" si="48"/>
        <v>63.015999999999998</v>
      </c>
      <c r="BZ33" s="2">
        <f t="shared" si="49"/>
        <v>59.902000000000001</v>
      </c>
      <c r="CA33" s="2">
        <f t="shared" si="50"/>
        <v>68.947999999999993</v>
      </c>
      <c r="CB33" s="2">
        <f t="shared" si="51"/>
        <v>66.775999999999996</v>
      </c>
      <c r="CC33" s="2">
        <f t="shared" si="52"/>
        <v>65.879000000000005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59.988166407119017</v>
      </c>
      <c r="DL33" s="2">
        <f t="shared" si="70"/>
        <v>62.793246880570415</v>
      </c>
      <c r="DM33" s="2">
        <f t="shared" si="70"/>
        <v>59.953900560224085</v>
      </c>
      <c r="DN33" s="2">
        <f t="shared" si="70"/>
        <v>61.058901604278077</v>
      </c>
      <c r="DO33" s="2">
        <f t="shared" si="70"/>
        <v>64.696610924369736</v>
      </c>
      <c r="DP33" s="2">
        <f t="shared" si="70"/>
        <v>65.353915100815087</v>
      </c>
      <c r="DQ33" s="2">
        <f t="shared" si="70"/>
        <v>65.355410424710414</v>
      </c>
      <c r="DR33" s="2">
        <f t="shared" si="70"/>
        <v>63.610619004718998</v>
      </c>
      <c r="DS33" s="2">
        <f t="shared" si="70"/>
        <v>63.691133333333319</v>
      </c>
      <c r="DT33" s="2">
        <f t="shared" si="70"/>
        <v>61.528544537815151</v>
      </c>
      <c r="DU33" s="2">
        <f t="shared" si="70"/>
        <v>64.550069154869149</v>
      </c>
      <c r="DV33" s="2">
        <f t="shared" si="70"/>
        <v>64.022789915966399</v>
      </c>
      <c r="DW33" s="2">
        <f t="shared" si="70"/>
        <v>67.866850064350075</v>
      </c>
      <c r="DX33" s="2">
        <f t="shared" si="70"/>
        <v>66.569368421052644</v>
      </c>
      <c r="DY33" s="2">
        <f t="shared" si="70"/>
        <v>64.460169340463452</v>
      </c>
      <c r="EA33" s="2">
        <f t="shared" si="71"/>
        <v>73.636171428571402</v>
      </c>
      <c r="EB33" s="2">
        <f t="shared" si="72"/>
        <v>65.271176761619174</v>
      </c>
      <c r="EC33" s="2">
        <f t="shared" si="73"/>
        <v>63.976871944256487</v>
      </c>
      <c r="ED33" s="2">
        <f t="shared" si="74"/>
        <v>65.632440547515756</v>
      </c>
      <c r="EE33" s="2">
        <f t="shared" si="75"/>
        <v>72.107555970485024</v>
      </c>
      <c r="EF33" s="2">
        <f t="shared" si="76"/>
        <v>86.205361632579226</v>
      </c>
      <c r="EG33" s="2">
        <f t="shared" si="77"/>
        <v>34.426039309833477</v>
      </c>
      <c r="EH33" s="2">
        <f t="shared" si="78"/>
        <v>66.285827564015548</v>
      </c>
      <c r="EI33" s="2">
        <f t="shared" si="79"/>
        <v>62.837960522361563</v>
      </c>
      <c r="EJ33" s="2">
        <f t="shared" si="80"/>
        <v>61.782827677559396</v>
      </c>
      <c r="EK33" s="2">
        <f t="shared" si="81"/>
        <v>66.994847457333449</v>
      </c>
      <c r="EL33" s="2">
        <f t="shared" si="82"/>
        <v>64.363575816007739</v>
      </c>
      <c r="EM33" s="2">
        <f t="shared" si="83"/>
        <v>74.768217535578671</v>
      </c>
      <c r="EN33" s="2">
        <f t="shared" si="84"/>
        <v>70.383528396976175</v>
      </c>
      <c r="EO33" s="2">
        <f t="shared" si="85"/>
        <v>66.467896161498416</v>
      </c>
      <c r="EQ33" s="2">
        <f t="shared" si="86"/>
        <v>58.877425959232603</v>
      </c>
      <c r="ER33" s="2">
        <f t="shared" si="87"/>
        <v>65.271176761619174</v>
      </c>
      <c r="ES33" s="2">
        <f t="shared" si="87"/>
        <v>63.228199354293864</v>
      </c>
      <c r="ET33" s="2">
        <f t="shared" si="87"/>
        <v>63.874867508295679</v>
      </c>
      <c r="EU33" s="2">
        <f t="shared" si="87"/>
        <v>67.05935913606335</v>
      </c>
      <c r="EV33" s="2">
        <f t="shared" si="87"/>
        <v>93.238413819120368</v>
      </c>
      <c r="EW33" s="2">
        <f t="shared" si="87"/>
        <v>70.150565250609475</v>
      </c>
      <c r="EX33" s="2">
        <f t="shared" si="87"/>
        <v>65.062152526714755</v>
      </c>
      <c r="EY33" s="2">
        <f t="shared" si="87"/>
        <v>63.673113926657926</v>
      </c>
      <c r="EZ33" s="2">
        <f t="shared" si="87"/>
        <v>64.061033105789321</v>
      </c>
      <c r="FA33" s="2">
        <f t="shared" si="87"/>
        <v>65.892238927638672</v>
      </c>
      <c r="FB33" s="2">
        <f t="shared" si="87"/>
        <v>64.00307178512054</v>
      </c>
      <c r="FC33" s="2">
        <f t="shared" si="87"/>
        <v>74.304332096483805</v>
      </c>
      <c r="FD33" s="2">
        <f t="shared" si="87"/>
        <v>70.733554080128968</v>
      </c>
      <c r="FE33" s="2">
        <f t="shared" si="87"/>
        <v>71.606117542691152</v>
      </c>
      <c r="FG33" s="2">
        <f t="shared" si="88"/>
        <v>9.2576742726982478E-2</v>
      </c>
      <c r="FH33" s="2">
        <f t="shared" si="89"/>
        <v>7.5970230993646179E-2</v>
      </c>
      <c r="FI33" s="2">
        <f t="shared" si="89"/>
        <v>6.1498730594540869E-2</v>
      </c>
      <c r="FJ33" s="2">
        <f t="shared" si="89"/>
        <v>6.8167369060750702E-2</v>
      </c>
      <c r="FK33" s="2">
        <f t="shared" si="89"/>
        <v>6.5572239694418097E-2</v>
      </c>
      <c r="FL33" s="2">
        <f t="shared" si="89"/>
        <v>5.7820163807156544E-2</v>
      </c>
      <c r="FM33" s="2">
        <f t="shared" si="89"/>
        <v>5.9119091280570586E-2</v>
      </c>
      <c r="FN33" s="2">
        <f t="shared" si="89"/>
        <v>5.8950765187086002E-2</v>
      </c>
      <c r="FO33" s="2">
        <f t="shared" si="89"/>
        <v>6.560201277582442E-2</v>
      </c>
      <c r="FP33" s="2">
        <f t="shared" si="89"/>
        <v>6.2298459559206085E-2</v>
      </c>
      <c r="FQ33" s="2">
        <f t="shared" si="89"/>
        <v>5.9124821077179875E-2</v>
      </c>
      <c r="FR33" s="2">
        <f t="shared" si="89"/>
        <v>6.2189367653425552E-2</v>
      </c>
      <c r="FS33" s="2">
        <f t="shared" si="89"/>
        <v>5.8915774390899171E-2</v>
      </c>
      <c r="FT33" s="2">
        <f t="shared" si="89"/>
        <v>5.447334942786794E-2</v>
      </c>
      <c r="FU33" s="2">
        <f t="shared" si="89"/>
        <v>4.6000081924148124E-2</v>
      </c>
      <c r="FW33" s="2">
        <f t="shared" si="112"/>
        <v>3.2264324832163643E-6</v>
      </c>
      <c r="FX33" s="2">
        <f t="shared" si="90"/>
        <v>0</v>
      </c>
      <c r="FY33" s="2">
        <f t="shared" si="90"/>
        <v>3.3397312810411889E-6</v>
      </c>
      <c r="FZ33" s="2">
        <f t="shared" si="90"/>
        <v>3.551339374908675E-6</v>
      </c>
      <c r="GA33" s="2">
        <f t="shared" si="90"/>
        <v>3.8169653981246834E-6</v>
      </c>
      <c r="GB33" s="2">
        <f t="shared" si="90"/>
        <v>5.1848541998508451E-6</v>
      </c>
      <c r="GC33" s="2">
        <f t="shared" si="90"/>
        <v>4.905341084872066E-6</v>
      </c>
      <c r="GD33" s="2">
        <f t="shared" si="90"/>
        <v>4.6115818584931452E-6</v>
      </c>
      <c r="GE33" s="2">
        <f t="shared" si="90"/>
        <v>3.7802136105834895E-6</v>
      </c>
      <c r="GF33" s="2">
        <f t="shared" si="90"/>
        <v>2.7490406688171179E-6</v>
      </c>
      <c r="GG33" s="2">
        <f t="shared" si="90"/>
        <v>2.56637796673999E-6</v>
      </c>
      <c r="GH33" s="2">
        <f t="shared" si="90"/>
        <v>2.2440305532524601E-6</v>
      </c>
      <c r="GI33" s="2">
        <f t="shared" si="90"/>
        <v>2.5096726883361678E-6</v>
      </c>
      <c r="GJ33" s="2">
        <f t="shared" si="90"/>
        <v>2.1533114076880442E-6</v>
      </c>
      <c r="GK33" s="2">
        <f t="shared" si="90"/>
        <v>1.7252121699901443E-6</v>
      </c>
      <c r="GM33" s="86">
        <f t="shared" si="113"/>
        <v>9.5495440294271013E-7</v>
      </c>
      <c r="GN33" s="86">
        <f t="shared" si="91"/>
        <v>9.3807166479336677E-9</v>
      </c>
      <c r="GO33" s="86">
        <f t="shared" si="91"/>
        <v>2.8623411609478929E-10</v>
      </c>
      <c r="GP33" s="86">
        <f t="shared" si="91"/>
        <v>1.529114158495454E-9</v>
      </c>
      <c r="GQ33" s="86">
        <f t="shared" si="91"/>
        <v>6.3664486872442294E-10</v>
      </c>
      <c r="GR33" s="86">
        <f t="shared" si="91"/>
        <v>1.213431193442614E-11</v>
      </c>
      <c r="GS33" s="86">
        <f t="shared" si="91"/>
        <v>1.580420530074392E-11</v>
      </c>
      <c r="GT33" s="86">
        <f t="shared" si="91"/>
        <v>1.8497985434130084E-11</v>
      </c>
      <c r="GU33" s="86">
        <f t="shared" si="91"/>
        <v>2.2898841438837924E-10</v>
      </c>
      <c r="GV33" s="86">
        <f t="shared" si="91"/>
        <v>2.1053962956648995E-10</v>
      </c>
      <c r="GW33" s="86">
        <f t="shared" si="91"/>
        <v>1.509484069413213E-10</v>
      </c>
      <c r="GX33" s="86">
        <f t="shared" si="91"/>
        <v>3.1970527475592549E-10</v>
      </c>
      <c r="GY33" s="86">
        <f t="shared" si="91"/>
        <v>1.5634691819431674E-11</v>
      </c>
      <c r="GZ33" s="86">
        <f t="shared" si="91"/>
        <v>4.2710864529432319E-12</v>
      </c>
      <c r="HA33" s="86">
        <f t="shared" si="91"/>
        <v>1.497054363544279E-15</v>
      </c>
      <c r="HC33" s="86">
        <f t="shared" si="145"/>
        <v>1.9853895747434376E-31</v>
      </c>
      <c r="HD33" s="86">
        <f t="shared" si="92"/>
        <v>1.0974110132261129E-23</v>
      </c>
      <c r="HE33" s="86">
        <f t="shared" si="92"/>
        <v>2.9628533253675955E-27</v>
      </c>
      <c r="HF33" s="86">
        <f t="shared" si="92"/>
        <v>1.1046259874762458E-27</v>
      </c>
      <c r="HG33" s="86">
        <f t="shared" si="92"/>
        <v>5.2345397146621025E-28</v>
      </c>
      <c r="HH33" s="86">
        <f t="shared" si="92"/>
        <v>5.3014937249963879E-29</v>
      </c>
      <c r="HI33" s="86">
        <f t="shared" si="92"/>
        <v>1.3771332900678846E-31</v>
      </c>
      <c r="HJ33" s="86">
        <f t="shared" si="92"/>
        <v>9.3447939263666326E-30</v>
      </c>
      <c r="HK33" s="86">
        <f t="shared" si="92"/>
        <v>3.7850008700810838E-28</v>
      </c>
      <c r="HL33" s="86">
        <f t="shared" si="92"/>
        <v>5.1589599301245461E-29</v>
      </c>
      <c r="HM33" s="86">
        <f t="shared" si="92"/>
        <v>8.6055889145542692E-29</v>
      </c>
      <c r="HN33" s="86">
        <f t="shared" si="92"/>
        <v>1.6438506527555665E-28</v>
      </c>
      <c r="HO33" s="86">
        <f t="shared" si="92"/>
        <v>1.2883268917444626E-29</v>
      </c>
      <c r="HP33" s="86">
        <f t="shared" si="92"/>
        <v>4.5065367627696846E-32</v>
      </c>
      <c r="HQ33" s="86">
        <f t="shared" si="92"/>
        <v>1.113820521577676E-41</v>
      </c>
      <c r="HS33" s="86">
        <f t="shared" si="114"/>
        <v>4.5670692192944574E-161</v>
      </c>
      <c r="HT33" s="86">
        <f t="shared" si="93"/>
        <v>0</v>
      </c>
      <c r="HU33" s="86">
        <f t="shared" si="93"/>
        <v>4.6965579619073666E-136</v>
      </c>
      <c r="HV33" s="86">
        <f t="shared" si="93"/>
        <v>5.1802280121573011E-141</v>
      </c>
      <c r="HW33" s="86">
        <f t="shared" si="93"/>
        <v>4.5178502548824341E-143</v>
      </c>
      <c r="HX33" s="86">
        <f t="shared" si="93"/>
        <v>1.8076513305091976E-146</v>
      </c>
      <c r="HY33" s="86">
        <f t="shared" si="93"/>
        <v>1.6863009020763249E-164</v>
      </c>
      <c r="HZ33" s="86">
        <f t="shared" si="93"/>
        <v>1.5527105082850522E-154</v>
      </c>
      <c r="IA33" s="86">
        <f t="shared" si="93"/>
        <v>1.2549328333940908E-148</v>
      </c>
      <c r="IB33" s="86">
        <f t="shared" si="93"/>
        <v>7.2304198038796427E-154</v>
      </c>
      <c r="IC33" s="86">
        <f t="shared" si="93"/>
        <v>1.1486432422155205E-150</v>
      </c>
      <c r="ID33" s="86">
        <f t="shared" si="93"/>
        <v>1.972810974108123E-150</v>
      </c>
      <c r="IE33" s="86">
        <f t="shared" si="93"/>
        <v>1.2440003364711533E-157</v>
      </c>
      <c r="IF33" s="86">
        <f t="shared" si="93"/>
        <v>4.0046813353483864E-108</v>
      </c>
      <c r="IG33" s="86">
        <f t="shared" si="93"/>
        <v>4.330069868508194E-76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1.4029940981967777E-301</v>
      </c>
      <c r="IW33" s="86">
        <f t="shared" si="129"/>
        <v>0</v>
      </c>
      <c r="IY33" s="86">
        <f t="shared" si="130"/>
        <v>9.5495440294271013E-7</v>
      </c>
      <c r="IZ33" s="86">
        <f t="shared" si="131"/>
        <v>9.3807166479336793E-9</v>
      </c>
      <c r="JA33" s="86">
        <f t="shared" si="132"/>
        <v>2.8623411609478929E-10</v>
      </c>
      <c r="JB33" s="86">
        <f t="shared" si="133"/>
        <v>1.529114158495454E-9</v>
      </c>
      <c r="JC33" s="86">
        <f t="shared" si="134"/>
        <v>6.3664486872442294E-10</v>
      </c>
      <c r="JD33" s="86">
        <f t="shared" si="135"/>
        <v>1.213431193442614E-11</v>
      </c>
      <c r="JE33" s="86">
        <f t="shared" si="136"/>
        <v>1.580420530074392E-11</v>
      </c>
      <c r="JF33" s="86">
        <f t="shared" si="137"/>
        <v>1.8497985434130084E-11</v>
      </c>
      <c r="JG33" s="86">
        <f t="shared" si="138"/>
        <v>2.2898841438837924E-10</v>
      </c>
      <c r="JH33" s="86">
        <f t="shared" si="139"/>
        <v>2.1053962956648995E-10</v>
      </c>
      <c r="JI33" s="86">
        <f t="shared" si="140"/>
        <v>1.509484069413213E-10</v>
      </c>
      <c r="JJ33" s="86">
        <f t="shared" si="141"/>
        <v>3.1970527475592549E-10</v>
      </c>
      <c r="JK33" s="86">
        <f t="shared" si="142"/>
        <v>1.5634691819431674E-11</v>
      </c>
      <c r="JL33" s="86">
        <f t="shared" si="143"/>
        <v>4.2710864529432319E-12</v>
      </c>
      <c r="JM33" s="86">
        <f t="shared" si="144"/>
        <v>1.497054363544279E-15</v>
      </c>
    </row>
    <row r="34" spans="2:273" x14ac:dyDescent="0.25">
      <c r="B34" s="2">
        <v>7</v>
      </c>
      <c r="C34" s="37">
        <v>62.29</v>
      </c>
      <c r="D34" s="37">
        <v>64.164000000000001</v>
      </c>
      <c r="E34" s="37">
        <v>58.984000000000002</v>
      </c>
      <c r="F34" s="37">
        <v>60.902000000000001</v>
      </c>
      <c r="G34" s="37">
        <v>65.492000000000004</v>
      </c>
      <c r="H34" s="37">
        <v>66.41</v>
      </c>
      <c r="I34" s="37">
        <v>66.426000000000002</v>
      </c>
      <c r="J34" s="37">
        <v>63.606999999999999</v>
      </c>
      <c r="K34" s="37">
        <v>64.573999999999998</v>
      </c>
      <c r="L34" s="37">
        <v>61.933999999999997</v>
      </c>
      <c r="M34" s="37">
        <v>65.393000000000001</v>
      </c>
      <c r="N34" s="37">
        <v>63.508000000000003</v>
      </c>
      <c r="O34" s="37">
        <v>67.741</v>
      </c>
      <c r="P34" s="37">
        <v>66.638000000000005</v>
      </c>
      <c r="Q34" s="37">
        <v>65.397000000000006</v>
      </c>
      <c r="R34" s="19"/>
      <c r="S34" s="4">
        <f t="shared" si="8"/>
        <v>61.512627120634825</v>
      </c>
      <c r="T34" s="4">
        <f t="shared" si="9"/>
        <v>63.242046542375085</v>
      </c>
      <c r="U34" s="4">
        <f t="shared" si="10"/>
        <v>60.414537324491562</v>
      </c>
      <c r="V34" s="4">
        <f t="shared" si="11"/>
        <v>61.607901179205768</v>
      </c>
      <c r="W34" s="4">
        <f t="shared" si="12"/>
        <v>65.580775566745899</v>
      </c>
      <c r="X34" s="4">
        <f t="shared" si="13"/>
        <v>66.986109589747855</v>
      </c>
      <c r="Y34" s="4">
        <f t="shared" si="14"/>
        <v>63.575811921261419</v>
      </c>
      <c r="Z34" s="4">
        <f t="shared" si="15"/>
        <v>63.956589946287011</v>
      </c>
      <c r="AA34" s="4">
        <f t="shared" si="16"/>
        <v>63.767287870597769</v>
      </c>
      <c r="AB34" s="4">
        <f t="shared" si="17"/>
        <v>61.749391894636219</v>
      </c>
      <c r="AC34" s="4">
        <f t="shared" si="18"/>
        <v>64.877281575104917</v>
      </c>
      <c r="AD34" s="4">
        <f t="shared" si="19"/>
        <v>64.173477966900379</v>
      </c>
      <c r="AE34" s="4">
        <f t="shared" si="20"/>
        <v>68.589514040410421</v>
      </c>
      <c r="AF34" s="4">
        <f t="shared" si="21"/>
        <v>66.912887435635383</v>
      </c>
      <c r="AG34" s="4">
        <f t="shared" si="22"/>
        <v>64.557585813805517</v>
      </c>
      <c r="AI34" s="4">
        <f t="shared" si="23"/>
        <v>0.77737287936517419</v>
      </c>
      <c r="AJ34" s="4">
        <f t="shared" si="24"/>
        <v>0.92195345762491598</v>
      </c>
      <c r="AK34" s="4">
        <f t="shared" si="25"/>
        <v>-1.43053732449156</v>
      </c>
      <c r="AL34" s="4">
        <f t="shared" si="26"/>
        <v>-0.70590117920576745</v>
      </c>
      <c r="AM34" s="4">
        <f t="shared" si="27"/>
        <v>-8.8775566745894707E-2</v>
      </c>
      <c r="AN34" s="4">
        <f t="shared" si="28"/>
        <v>-0.57610958974785831</v>
      </c>
      <c r="AO34" s="4">
        <f t="shared" si="29"/>
        <v>2.8501880787385829</v>
      </c>
      <c r="AP34" s="4">
        <f t="shared" si="30"/>
        <v>-0.34958994628701134</v>
      </c>
      <c r="AQ34" s="4">
        <f t="shared" si="31"/>
        <v>0.80671212940222858</v>
      </c>
      <c r="AR34" s="4">
        <f t="shared" si="32"/>
        <v>0.18460810536377892</v>
      </c>
      <c r="AS34" s="4">
        <f t="shared" si="33"/>
        <v>0.51571842489508413</v>
      </c>
      <c r="AT34" s="4">
        <f t="shared" si="34"/>
        <v>-0.66547796690037586</v>
      </c>
      <c r="AU34" s="4">
        <f t="shared" si="35"/>
        <v>-0.84851404041042144</v>
      </c>
      <c r="AV34" s="4">
        <f t="shared" si="36"/>
        <v>-0.2748874356353781</v>
      </c>
      <c r="AW34" s="4">
        <f t="shared" si="36"/>
        <v>0.83941418619448882</v>
      </c>
      <c r="AY34" s="2">
        <f t="shared" si="96"/>
        <v>61.511010765936859</v>
      </c>
      <c r="AZ34" s="2">
        <f t="shared" si="37"/>
        <v>63.242018503697331</v>
      </c>
      <c r="BA34" s="2">
        <f t="shared" si="37"/>
        <v>60.414536286431812</v>
      </c>
      <c r="BB34" s="2">
        <f t="shared" si="37"/>
        <v>61.607896164118749</v>
      </c>
      <c r="BC34" s="2">
        <f t="shared" si="37"/>
        <v>65.580773316231145</v>
      </c>
      <c r="BD34" s="2">
        <f t="shared" si="37"/>
        <v>66.986109535847206</v>
      </c>
      <c r="BE34" s="2">
        <f t="shared" si="37"/>
        <v>63.575811844157933</v>
      </c>
      <c r="BF34" s="2">
        <f t="shared" si="37"/>
        <v>63.956589863646691</v>
      </c>
      <c r="BG34" s="2">
        <f t="shared" si="37"/>
        <v>63.767287012004637</v>
      </c>
      <c r="BH34" s="2">
        <f t="shared" si="37"/>
        <v>61.749391132320383</v>
      </c>
      <c r="BI34" s="2">
        <f t="shared" si="37"/>
        <v>64.877281021038058</v>
      </c>
      <c r="BJ34" s="2">
        <f t="shared" si="37"/>
        <v>64.173476897935544</v>
      </c>
      <c r="BK34" s="2">
        <f t="shared" si="37"/>
        <v>68.589513974085435</v>
      </c>
      <c r="BL34" s="2">
        <f t="shared" si="37"/>
        <v>66.912887416468763</v>
      </c>
      <c r="BM34" s="2">
        <f t="shared" si="37"/>
        <v>64.557585813796805</v>
      </c>
      <c r="BO34" s="2">
        <f t="shared" si="38"/>
        <v>62.29</v>
      </c>
      <c r="BP34" s="2">
        <f t="shared" si="39"/>
        <v>64.164000000000001</v>
      </c>
      <c r="BQ34" s="2">
        <f t="shared" si="40"/>
        <v>58.984000000000002</v>
      </c>
      <c r="BR34" s="2">
        <f t="shared" si="41"/>
        <v>60.902000000000001</v>
      </c>
      <c r="BS34" s="2">
        <f t="shared" si="42"/>
        <v>65.492000000000004</v>
      </c>
      <c r="BT34" s="2">
        <f t="shared" si="43"/>
        <v>66.41</v>
      </c>
      <c r="BU34" s="2">
        <f t="shared" si="44"/>
        <v>66.426000000000002</v>
      </c>
      <c r="BV34" s="2">
        <f t="shared" si="45"/>
        <v>63.606999999999999</v>
      </c>
      <c r="BW34" s="2">
        <f t="shared" si="46"/>
        <v>64.573999999999998</v>
      </c>
      <c r="BX34" s="2">
        <f t="shared" si="47"/>
        <v>61.933999999999997</v>
      </c>
      <c r="BY34" s="2">
        <f t="shared" si="48"/>
        <v>65.393000000000001</v>
      </c>
      <c r="BZ34" s="2">
        <f t="shared" si="49"/>
        <v>63.508000000000003</v>
      </c>
      <c r="CA34" s="2">
        <f t="shared" si="50"/>
        <v>67.741</v>
      </c>
      <c r="CB34" s="2">
        <f t="shared" si="51"/>
        <v>66.638000000000005</v>
      </c>
      <c r="CC34" s="2">
        <f t="shared" si="52"/>
        <v>65.397000000000006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60.179946829810895</v>
      </c>
      <c r="DL34" s="2">
        <f t="shared" si="70"/>
        <v>63.071897950089138</v>
      </c>
      <c r="DM34" s="2">
        <f t="shared" si="70"/>
        <v>60.169249859943967</v>
      </c>
      <c r="DN34" s="2">
        <f t="shared" si="70"/>
        <v>61.298277922077922</v>
      </c>
      <c r="DO34" s="2">
        <f t="shared" si="70"/>
        <v>65.09404369747898</v>
      </c>
      <c r="DP34" s="2">
        <f t="shared" si="70"/>
        <v>65.707707507507493</v>
      </c>
      <c r="DQ34" s="2">
        <f t="shared" si="70"/>
        <v>65.562048648648641</v>
      </c>
      <c r="DR34" s="2">
        <f t="shared" si="70"/>
        <v>63.807896096096094</v>
      </c>
      <c r="DS34" s="2">
        <f t="shared" si="70"/>
        <v>63.849038095238079</v>
      </c>
      <c r="DT34" s="2">
        <f t="shared" si="70"/>
        <v>61.75526386554624</v>
      </c>
      <c r="DU34" s="2">
        <f t="shared" si="70"/>
        <v>64.743659759759751</v>
      </c>
      <c r="DV34" s="2">
        <f t="shared" si="70"/>
        <v>64.170816806722698</v>
      </c>
      <c r="DW34" s="2">
        <f t="shared" si="70"/>
        <v>68.17935585585586</v>
      </c>
      <c r="DX34" s="2">
        <f t="shared" si="70"/>
        <v>66.703848980559513</v>
      </c>
      <c r="DY34" s="2">
        <f t="shared" si="70"/>
        <v>64.461842468805699</v>
      </c>
      <c r="EA34" s="2">
        <f t="shared" si="71"/>
        <v>73.41042857142854</v>
      </c>
      <c r="EB34" s="2">
        <f t="shared" si="72"/>
        <v>65.129137573520921</v>
      </c>
      <c r="EC34" s="2">
        <f t="shared" si="73"/>
        <v>63.828409424471644</v>
      </c>
      <c r="ED34" s="2">
        <f t="shared" si="74"/>
        <v>65.467992848373896</v>
      </c>
      <c r="EE34" s="2">
        <f t="shared" si="75"/>
        <v>71.906837228921091</v>
      </c>
      <c r="EF34" s="2">
        <f t="shared" si="76"/>
        <v>85.984097061977536</v>
      </c>
      <c r="EG34" s="2">
        <f t="shared" si="77"/>
        <v>34.743309400613221</v>
      </c>
      <c r="EH34" s="2">
        <f t="shared" si="78"/>
        <v>66.121474547127406</v>
      </c>
      <c r="EI34" s="2">
        <f t="shared" si="79"/>
        <v>62.705278897904549</v>
      </c>
      <c r="EJ34" s="2">
        <f t="shared" si="80"/>
        <v>61.668673873181746</v>
      </c>
      <c r="EK34" s="2">
        <f t="shared" si="81"/>
        <v>66.816596240145543</v>
      </c>
      <c r="EL34" s="2">
        <f t="shared" si="82"/>
        <v>64.210074217959075</v>
      </c>
      <c r="EM34" s="2">
        <f t="shared" si="83"/>
        <v>74.564675432681511</v>
      </c>
      <c r="EN34" s="2">
        <f t="shared" si="84"/>
        <v>70.22201899592946</v>
      </c>
      <c r="EO34" s="2">
        <f t="shared" si="85"/>
        <v>66.368310493658655</v>
      </c>
      <c r="EQ34" s="2">
        <f t="shared" si="86"/>
        <v>58.771665167865699</v>
      </c>
      <c r="ER34" s="2">
        <f t="shared" si="87"/>
        <v>65.129137573520921</v>
      </c>
      <c r="ES34" s="2">
        <f t="shared" si="87"/>
        <v>63.087438033008219</v>
      </c>
      <c r="ET34" s="2">
        <f t="shared" si="87"/>
        <v>63.728973094874974</v>
      </c>
      <c r="EU34" s="2">
        <f t="shared" si="87"/>
        <v>66.912309857397204</v>
      </c>
      <c r="EV34" s="2">
        <f t="shared" si="87"/>
        <v>92.941190688802592</v>
      </c>
      <c r="EW34" s="2">
        <f t="shared" si="87"/>
        <v>70.07025298900048</v>
      </c>
      <c r="EX34" s="2">
        <f t="shared" si="87"/>
        <v>64.911103103901937</v>
      </c>
      <c r="EY34" s="2">
        <f t="shared" si="87"/>
        <v>63.53133635632048</v>
      </c>
      <c r="EZ34" s="2">
        <f t="shared" si="87"/>
        <v>63.923140088779469</v>
      </c>
      <c r="FA34" s="2">
        <f t="shared" si="87"/>
        <v>65.72548782662615</v>
      </c>
      <c r="FB34" s="2">
        <f t="shared" si="87"/>
        <v>63.853232748744524</v>
      </c>
      <c r="FC34" s="2">
        <f t="shared" si="87"/>
        <v>74.105496182278927</v>
      </c>
      <c r="FD34" s="2">
        <f t="shared" si="87"/>
        <v>70.568249671791548</v>
      </c>
      <c r="FE34" s="2">
        <f t="shared" si="87"/>
        <v>71.449545305830398</v>
      </c>
      <c r="FG34" s="2">
        <f t="shared" si="88"/>
        <v>0.10060976991218594</v>
      </c>
      <c r="FH34" s="2">
        <f t="shared" si="89"/>
        <v>8.2693601499085806E-2</v>
      </c>
      <c r="FI34" s="2">
        <f t="shared" si="89"/>
        <v>6.7034283571421785E-2</v>
      </c>
      <c r="FJ34" s="2">
        <f t="shared" si="89"/>
        <v>7.425567915207068E-2</v>
      </c>
      <c r="FK34" s="2">
        <f t="shared" si="89"/>
        <v>7.1446539468803819E-2</v>
      </c>
      <c r="FL34" s="2">
        <f t="shared" si="89"/>
        <v>6.3046849306895206E-2</v>
      </c>
      <c r="FM34" s="2">
        <f t="shared" si="89"/>
        <v>6.4455161448893419E-2</v>
      </c>
      <c r="FN34" s="2">
        <f t="shared" si="89"/>
        <v>6.427268015205162E-2</v>
      </c>
      <c r="FO34" s="2">
        <f t="shared" si="89"/>
        <v>7.1478775747865514E-2</v>
      </c>
      <c r="FP34" s="2">
        <f t="shared" si="89"/>
        <v>6.7900788739550952E-2</v>
      </c>
      <c r="FQ34" s="2">
        <f t="shared" si="89"/>
        <v>6.4461372982921386E-2</v>
      </c>
      <c r="FR34" s="2">
        <f t="shared" si="89"/>
        <v>6.7782595647490396E-2</v>
      </c>
      <c r="FS34" s="2">
        <f t="shared" si="89"/>
        <v>6.4234746102286772E-2</v>
      </c>
      <c r="FT34" s="2">
        <f t="shared" si="89"/>
        <v>5.9416576664895027E-2</v>
      </c>
      <c r="FU34" s="2">
        <f t="shared" si="89"/>
        <v>5.0215231406263314E-2</v>
      </c>
      <c r="FW34" s="2">
        <f t="shared" si="112"/>
        <v>3.5377117679545702E-6</v>
      </c>
      <c r="FX34" s="2">
        <f t="shared" si="90"/>
        <v>0</v>
      </c>
      <c r="FY34" s="2">
        <f t="shared" si="90"/>
        <v>3.661941350720318E-6</v>
      </c>
      <c r="FZ34" s="2">
        <f t="shared" si="90"/>
        <v>3.8939648575153452E-6</v>
      </c>
      <c r="GA34" s="2">
        <f t="shared" si="90"/>
        <v>4.1852177932537785E-6</v>
      </c>
      <c r="GB34" s="2">
        <f t="shared" si="90"/>
        <v>5.6850767364981963E-6</v>
      </c>
      <c r="GC34" s="2">
        <f t="shared" si="90"/>
        <v>5.3785969987410462E-6</v>
      </c>
      <c r="GD34" s="2">
        <f t="shared" si="90"/>
        <v>5.0564967078453505E-6</v>
      </c>
      <c r="GE34" s="2">
        <f t="shared" si="90"/>
        <v>4.1449202890821242E-6</v>
      </c>
      <c r="GF34" s="2">
        <f t="shared" si="90"/>
        <v>3.014262354218696E-6</v>
      </c>
      <c r="GG34" s="2">
        <f t="shared" si="90"/>
        <v>2.8139767868533903E-6</v>
      </c>
      <c r="GH34" s="2">
        <f t="shared" si="90"/>
        <v>2.4605300404156472E-6</v>
      </c>
      <c r="GI34" s="2">
        <f t="shared" si="90"/>
        <v>2.75180071592675E-6</v>
      </c>
      <c r="GJ34" s="2">
        <f t="shared" si="90"/>
        <v>2.3610585175320865E-6</v>
      </c>
      <c r="GK34" s="2">
        <f t="shared" si="90"/>
        <v>1.8916572132575005E-6</v>
      </c>
      <c r="GM34" s="86">
        <f t="shared" si="113"/>
        <v>1.5565846837008756E-6</v>
      </c>
      <c r="GN34" s="86">
        <f t="shared" si="91"/>
        <v>1.8869134947436634E-8</v>
      </c>
      <c r="GO34" s="86">
        <f t="shared" si="91"/>
        <v>6.5154726128360997E-10</v>
      </c>
      <c r="GP34" s="86">
        <f t="shared" si="91"/>
        <v>3.2877347595970492E-9</v>
      </c>
      <c r="GQ34" s="86">
        <f t="shared" si="91"/>
        <v>1.4176103805527637E-9</v>
      </c>
      <c r="GR34" s="86">
        <f t="shared" si="91"/>
        <v>3.1926070062333888E-11</v>
      </c>
      <c r="GS34" s="86">
        <f t="shared" si="91"/>
        <v>4.1342397491427605E-11</v>
      </c>
      <c r="GT34" s="86">
        <f t="shared" si="91"/>
        <v>4.7939969813804404E-11</v>
      </c>
      <c r="GU34" s="86">
        <f t="shared" si="91"/>
        <v>5.3883132520762616E-10</v>
      </c>
      <c r="GV34" s="86">
        <f t="shared" si="91"/>
        <v>4.8911933034772489E-10</v>
      </c>
      <c r="GW34" s="86">
        <f t="shared" si="91"/>
        <v>3.5085586576265034E-10</v>
      </c>
      <c r="GX34" s="86">
        <f t="shared" si="91"/>
        <v>7.2608781550153595E-10</v>
      </c>
      <c r="GY34" s="86">
        <f t="shared" si="91"/>
        <v>4.0870756346362417E-11</v>
      </c>
      <c r="GZ34" s="86">
        <f t="shared" si="91"/>
        <v>1.1607551665569149E-11</v>
      </c>
      <c r="HA34" s="86">
        <f t="shared" si="91"/>
        <v>5.6822794920006418E-15</v>
      </c>
      <c r="HC34" s="86">
        <f t="shared" si="145"/>
        <v>1.2956595573502862E-30</v>
      </c>
      <c r="HD34" s="86">
        <f t="shared" si="92"/>
        <v>4.4324472342000292E-23</v>
      </c>
      <c r="HE34" s="86">
        <f t="shared" si="92"/>
        <v>1.4637943600992432E-26</v>
      </c>
      <c r="HF34" s="86">
        <f t="shared" si="92"/>
        <v>5.7782667537171622E-27</v>
      </c>
      <c r="HG34" s="86">
        <f t="shared" si="92"/>
        <v>2.8291414522481634E-27</v>
      </c>
      <c r="HH34" s="86">
        <f t="shared" si="92"/>
        <v>3.123624273931295E-28</v>
      </c>
      <c r="HI34" s="86">
        <f t="shared" si="92"/>
        <v>9.8409660330175544E-31</v>
      </c>
      <c r="HJ34" s="86">
        <f t="shared" si="92"/>
        <v>5.8692291516830325E-29</v>
      </c>
      <c r="HK34" s="86">
        <f t="shared" si="92"/>
        <v>2.1327319183508473E-27</v>
      </c>
      <c r="HL34" s="86">
        <f t="shared" si="92"/>
        <v>2.9736623947854214E-28</v>
      </c>
      <c r="HM34" s="86">
        <f t="shared" si="92"/>
        <v>4.736968998490625E-28</v>
      </c>
      <c r="HN34" s="86">
        <f t="shared" si="92"/>
        <v>8.8818044783271618E-28</v>
      </c>
      <c r="HO34" s="86">
        <f t="shared" si="92"/>
        <v>7.5893629467278008E-29</v>
      </c>
      <c r="HP34" s="86">
        <f t="shared" si="92"/>
        <v>3.026240215221781E-31</v>
      </c>
      <c r="HQ34" s="86">
        <f t="shared" si="92"/>
        <v>1.3856755709817563E-40</v>
      </c>
      <c r="HS34" s="86">
        <f t="shared" si="114"/>
        <v>3.6902901726054744E-158</v>
      </c>
      <c r="HT34" s="86">
        <f t="shared" si="93"/>
        <v>0</v>
      </c>
      <c r="HU34" s="86">
        <f t="shared" si="93"/>
        <v>1.3205157723723316E-133</v>
      </c>
      <c r="HV34" s="86">
        <f t="shared" si="93"/>
        <v>1.8899765269539578E-138</v>
      </c>
      <c r="HW34" s="86">
        <f t="shared" si="93"/>
        <v>1.866150735411943E-140</v>
      </c>
      <c r="HX34" s="86">
        <f t="shared" si="93"/>
        <v>9.7611522430655248E-144</v>
      </c>
      <c r="HY34" s="86">
        <f t="shared" si="93"/>
        <v>1.9952887449292823E-161</v>
      </c>
      <c r="HZ34" s="86">
        <f t="shared" si="93"/>
        <v>1.1513396109656193E-151</v>
      </c>
      <c r="IA34" s="86">
        <f t="shared" si="93"/>
        <v>6.6763345603725838E-146</v>
      </c>
      <c r="IB34" s="86">
        <f t="shared" si="93"/>
        <v>4.2211162606679577E-151</v>
      </c>
      <c r="IC34" s="86">
        <f t="shared" si="93"/>
        <v>5.4419183657875024E-148</v>
      </c>
      <c r="ID34" s="86">
        <f t="shared" si="93"/>
        <v>8.9745269786137253E-148</v>
      </c>
      <c r="IE34" s="86">
        <f t="shared" si="93"/>
        <v>7.9351942329318015E-155</v>
      </c>
      <c r="IF34" s="86">
        <f t="shared" si="93"/>
        <v>3.089155856014212E-106</v>
      </c>
      <c r="IG34" s="86">
        <f t="shared" si="93"/>
        <v>8.4942935202804219E-75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2.2847632781462892E-297</v>
      </c>
      <c r="IW34" s="86">
        <f t="shared" si="129"/>
        <v>0</v>
      </c>
      <c r="IY34" s="86">
        <f t="shared" si="130"/>
        <v>1.5565846837008756E-6</v>
      </c>
      <c r="IZ34" s="86">
        <f t="shared" si="131"/>
        <v>1.8869134947436677E-8</v>
      </c>
      <c r="JA34" s="86">
        <f t="shared" si="132"/>
        <v>6.5154726128360997E-10</v>
      </c>
      <c r="JB34" s="86">
        <f t="shared" si="133"/>
        <v>3.2877347595970492E-9</v>
      </c>
      <c r="JC34" s="86">
        <f t="shared" si="134"/>
        <v>1.4176103805527637E-9</v>
      </c>
      <c r="JD34" s="86">
        <f t="shared" si="135"/>
        <v>3.1926070062333888E-11</v>
      </c>
      <c r="JE34" s="86">
        <f t="shared" si="136"/>
        <v>4.1342397491427605E-11</v>
      </c>
      <c r="JF34" s="86">
        <f t="shared" si="137"/>
        <v>4.7939969813804404E-11</v>
      </c>
      <c r="JG34" s="86">
        <f t="shared" si="138"/>
        <v>5.3883132520762616E-10</v>
      </c>
      <c r="JH34" s="86">
        <f t="shared" si="139"/>
        <v>4.8911933034772489E-10</v>
      </c>
      <c r="JI34" s="86">
        <f t="shared" si="140"/>
        <v>3.5085586576265034E-10</v>
      </c>
      <c r="JJ34" s="86">
        <f t="shared" si="141"/>
        <v>7.2608781550153595E-10</v>
      </c>
      <c r="JK34" s="86">
        <f t="shared" si="142"/>
        <v>4.0870756346362417E-11</v>
      </c>
      <c r="JL34" s="86">
        <f t="shared" si="143"/>
        <v>1.1607551665569149E-11</v>
      </c>
      <c r="JM34" s="86">
        <f t="shared" si="144"/>
        <v>5.6822794920006418E-15</v>
      </c>
    </row>
    <row r="35" spans="2:273" x14ac:dyDescent="0.25">
      <c r="B35" s="2">
        <v>8</v>
      </c>
      <c r="C35" s="37">
        <v>62.225999999999999</v>
      </c>
      <c r="D35" s="37">
        <v>65.066000000000003</v>
      </c>
      <c r="E35" s="37">
        <v>61</v>
      </c>
      <c r="F35" s="37">
        <v>62.59</v>
      </c>
      <c r="G35" s="37">
        <v>63.540999999999997</v>
      </c>
      <c r="H35" s="37">
        <v>65.426000000000002</v>
      </c>
      <c r="I35" s="37">
        <v>65.376999999999995</v>
      </c>
      <c r="J35" s="37">
        <v>62.671999999999997</v>
      </c>
      <c r="K35" s="37">
        <v>63.508000000000003</v>
      </c>
      <c r="L35" s="37">
        <v>62.655999999999999</v>
      </c>
      <c r="M35" s="37">
        <v>65.721000000000004</v>
      </c>
      <c r="N35" s="37">
        <v>65.376999999999995</v>
      </c>
      <c r="O35" s="37">
        <v>68.534000000000006</v>
      </c>
      <c r="P35" s="37">
        <v>66.328000000000003</v>
      </c>
      <c r="Q35" s="37">
        <v>64.828000000000003</v>
      </c>
      <c r="S35" s="4">
        <f t="shared" si="8"/>
        <v>61.774124477252926</v>
      </c>
      <c r="T35" s="4">
        <f t="shared" si="9"/>
        <v>63.497817793334846</v>
      </c>
      <c r="U35" s="4">
        <f t="shared" si="10"/>
        <v>60.625255513655027</v>
      </c>
      <c r="V35" s="4">
        <f t="shared" si="11"/>
        <v>61.842094133061806</v>
      </c>
      <c r="W35" s="4">
        <f t="shared" si="12"/>
        <v>65.974978114547369</v>
      </c>
      <c r="X35" s="4">
        <f t="shared" si="13"/>
        <v>67.41525199477941</v>
      </c>
      <c r="Y35" s="4">
        <f t="shared" si="14"/>
        <v>63.612050497722464</v>
      </c>
      <c r="Z35" s="4">
        <f t="shared" si="15"/>
        <v>64.141879822482068</v>
      </c>
      <c r="AA35" s="4">
        <f t="shared" si="16"/>
        <v>63.895301728275548</v>
      </c>
      <c r="AB35" s="4">
        <f t="shared" si="17"/>
        <v>61.950374031025738</v>
      </c>
      <c r="AC35" s="4">
        <f t="shared" si="18"/>
        <v>65.05673935022952</v>
      </c>
      <c r="AD35" s="4">
        <f t="shared" si="19"/>
        <v>64.299479182810728</v>
      </c>
      <c r="AE35" s="4">
        <f t="shared" si="20"/>
        <v>68.902698907508494</v>
      </c>
      <c r="AF35" s="4">
        <f t="shared" si="21"/>
        <v>67.047055725656691</v>
      </c>
      <c r="AG35" s="4">
        <f t="shared" si="22"/>
        <v>64.562441456207978</v>
      </c>
      <c r="AI35" s="4">
        <f t="shared" si="23"/>
        <v>0.45187552274707343</v>
      </c>
      <c r="AJ35" s="4">
        <f t="shared" si="24"/>
        <v>1.5681822066651563</v>
      </c>
      <c r="AK35" s="4">
        <f t="shared" si="25"/>
        <v>0.37474448634497293</v>
      </c>
      <c r="AL35" s="4">
        <f t="shared" si="26"/>
        <v>0.74790586693819705</v>
      </c>
      <c r="AM35" s="4">
        <f t="shared" si="27"/>
        <v>-2.4339781145473722</v>
      </c>
      <c r="AN35" s="4">
        <f t="shared" si="28"/>
        <v>-1.9892519947794085</v>
      </c>
      <c r="AO35" s="4">
        <f t="shared" si="29"/>
        <v>1.7649495022775312</v>
      </c>
      <c r="AP35" s="4">
        <f t="shared" si="30"/>
        <v>-1.4698798224820706</v>
      </c>
      <c r="AQ35" s="4">
        <f t="shared" si="31"/>
        <v>-0.38730172827554554</v>
      </c>
      <c r="AR35" s="4">
        <f t="shared" si="32"/>
        <v>0.70562596897426033</v>
      </c>
      <c r="AS35" s="4">
        <f t="shared" si="33"/>
        <v>0.66426064977048327</v>
      </c>
      <c r="AT35" s="4">
        <f t="shared" si="34"/>
        <v>1.0775208171892672</v>
      </c>
      <c r="AU35" s="4">
        <f t="shared" si="35"/>
        <v>-0.36869890750848811</v>
      </c>
      <c r="AV35" s="4">
        <f t="shared" si="36"/>
        <v>-0.71905572565668763</v>
      </c>
      <c r="AW35" s="4">
        <f t="shared" si="36"/>
        <v>0.26555854379202515</v>
      </c>
      <c r="AY35" s="2">
        <f t="shared" si="96"/>
        <v>61.771562373473387</v>
      </c>
      <c r="AZ35" s="2">
        <f t="shared" si="37"/>
        <v>63.497763288974255</v>
      </c>
      <c r="BA35" s="2">
        <f t="shared" si="37"/>
        <v>60.625253234779706</v>
      </c>
      <c r="BB35" s="2">
        <f t="shared" si="37"/>
        <v>61.842083725041789</v>
      </c>
      <c r="BC35" s="2">
        <f t="shared" si="37"/>
        <v>65.974973281303946</v>
      </c>
      <c r="BD35" s="2">
        <f t="shared" si="37"/>
        <v>67.415251858543769</v>
      </c>
      <c r="BE35" s="2">
        <f t="shared" si="37"/>
        <v>63.612050303977725</v>
      </c>
      <c r="BF35" s="2">
        <f t="shared" si="37"/>
        <v>64.141879616684591</v>
      </c>
      <c r="BG35" s="2">
        <f t="shared" si="37"/>
        <v>63.895299783250508</v>
      </c>
      <c r="BH35" s="2">
        <f t="shared" si="37"/>
        <v>61.950372324382506</v>
      </c>
      <c r="BI35" s="2">
        <f t="shared" si="37"/>
        <v>65.05673810851772</v>
      </c>
      <c r="BJ35" s="2">
        <f t="shared" si="37"/>
        <v>64.299476841504983</v>
      </c>
      <c r="BK35" s="2">
        <f t="shared" si="37"/>
        <v>68.902698740952488</v>
      </c>
      <c r="BL35" s="2">
        <f t="shared" si="37"/>
        <v>67.047055675632706</v>
      </c>
      <c r="BM35" s="2">
        <f t="shared" si="37"/>
        <v>64.562441456176472</v>
      </c>
      <c r="BO35" s="2">
        <f t="shared" si="38"/>
        <v>62.225999999999999</v>
      </c>
      <c r="BP35" s="2">
        <f t="shared" si="39"/>
        <v>65.066000000000003</v>
      </c>
      <c r="BQ35" s="2">
        <f t="shared" si="40"/>
        <v>61</v>
      </c>
      <c r="BR35" s="2">
        <f t="shared" si="41"/>
        <v>62.59</v>
      </c>
      <c r="BS35" s="2">
        <f t="shared" si="42"/>
        <v>63.540999999999997</v>
      </c>
      <c r="BT35" s="2">
        <f t="shared" si="43"/>
        <v>65.426000000000002</v>
      </c>
      <c r="BU35" s="2">
        <f t="shared" si="44"/>
        <v>65.376999999999995</v>
      </c>
      <c r="BV35" s="2">
        <f t="shared" si="45"/>
        <v>62.671999999999997</v>
      </c>
      <c r="BW35" s="2">
        <f t="shared" si="46"/>
        <v>63.508000000000003</v>
      </c>
      <c r="BX35" s="2">
        <f t="shared" si="47"/>
        <v>62.655999999999999</v>
      </c>
      <c r="BY35" s="2">
        <f t="shared" si="48"/>
        <v>65.721000000000004</v>
      </c>
      <c r="BZ35" s="2">
        <f t="shared" si="49"/>
        <v>65.376999999999995</v>
      </c>
      <c r="CA35" s="2">
        <f t="shared" si="50"/>
        <v>68.534000000000006</v>
      </c>
      <c r="CB35" s="2">
        <f t="shared" si="51"/>
        <v>66.328000000000003</v>
      </c>
      <c r="CC35" s="2">
        <f t="shared" si="52"/>
        <v>64.828000000000003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60.371727252502779</v>
      </c>
      <c r="DL35" s="2">
        <f t="shared" si="70"/>
        <v>63.350549019607854</v>
      </c>
      <c r="DM35" s="2">
        <f t="shared" si="70"/>
        <v>60.384599159663857</v>
      </c>
      <c r="DN35" s="2">
        <f t="shared" si="70"/>
        <v>61.537654239877767</v>
      </c>
      <c r="DO35" s="2">
        <f t="shared" si="70"/>
        <v>65.491476470588225</v>
      </c>
      <c r="DP35" s="2">
        <f t="shared" si="70"/>
        <v>66.061499914199899</v>
      </c>
      <c r="DQ35" s="2">
        <f t="shared" si="70"/>
        <v>65.768686872586869</v>
      </c>
      <c r="DR35" s="2">
        <f t="shared" si="70"/>
        <v>64.005173187473176</v>
      </c>
      <c r="DS35" s="2">
        <f t="shared" si="70"/>
        <v>64.006942857142846</v>
      </c>
      <c r="DT35" s="2">
        <f t="shared" si="70"/>
        <v>61.98198319327733</v>
      </c>
      <c r="DU35" s="2">
        <f t="shared" si="70"/>
        <v>64.937250364650353</v>
      </c>
      <c r="DV35" s="2">
        <f t="shared" si="70"/>
        <v>64.318843697479011</v>
      </c>
      <c r="DW35" s="2">
        <f t="shared" si="70"/>
        <v>68.491861647361659</v>
      </c>
      <c r="DX35" s="2">
        <f t="shared" si="70"/>
        <v>66.838329540066383</v>
      </c>
      <c r="DY35" s="2">
        <f t="shared" si="70"/>
        <v>64.463515597147946</v>
      </c>
      <c r="EA35" s="2">
        <f t="shared" si="71"/>
        <v>73.184685714285692</v>
      </c>
      <c r="EB35" s="2">
        <f t="shared" si="72"/>
        <v>64.987098385422655</v>
      </c>
      <c r="EC35" s="2">
        <f t="shared" si="73"/>
        <v>63.679946904686808</v>
      </c>
      <c r="ED35" s="2">
        <f t="shared" si="74"/>
        <v>65.303545149232036</v>
      </c>
      <c r="EE35" s="2">
        <f t="shared" si="75"/>
        <v>71.706118487357159</v>
      </c>
      <c r="EF35" s="2">
        <f t="shared" si="76"/>
        <v>85.76283249137586</v>
      </c>
      <c r="EG35" s="2">
        <f t="shared" si="77"/>
        <v>35.060579491392971</v>
      </c>
      <c r="EH35" s="2">
        <f t="shared" si="78"/>
        <v>65.957121530239277</v>
      </c>
      <c r="EI35" s="2">
        <f t="shared" si="79"/>
        <v>62.572597273447535</v>
      </c>
      <c r="EJ35" s="2">
        <f t="shared" si="80"/>
        <v>61.554520068804095</v>
      </c>
      <c r="EK35" s="2">
        <f t="shared" si="81"/>
        <v>66.638345022957637</v>
      </c>
      <c r="EL35" s="2">
        <f t="shared" si="82"/>
        <v>64.056572619910426</v>
      </c>
      <c r="EM35" s="2">
        <f t="shared" si="83"/>
        <v>74.361133329784352</v>
      </c>
      <c r="EN35" s="2">
        <f t="shared" si="84"/>
        <v>70.060509594882745</v>
      </c>
      <c r="EO35" s="2">
        <f t="shared" si="85"/>
        <v>66.268724825818893</v>
      </c>
      <c r="EQ35" s="2">
        <f t="shared" si="86"/>
        <v>58.665904376498794</v>
      </c>
      <c r="ER35" s="2">
        <f t="shared" si="87"/>
        <v>64.987098385422655</v>
      </c>
      <c r="ES35" s="2">
        <f t="shared" si="87"/>
        <v>62.946676711722574</v>
      </c>
      <c r="ET35" s="2">
        <f t="shared" si="87"/>
        <v>63.583078681454268</v>
      </c>
      <c r="EU35" s="2">
        <f t="shared" si="87"/>
        <v>66.765260578731045</v>
      </c>
      <c r="EV35" s="2">
        <f t="shared" si="87"/>
        <v>92.643967558484803</v>
      </c>
      <c r="EW35" s="2">
        <f t="shared" si="87"/>
        <v>69.989940727391499</v>
      </c>
      <c r="EX35" s="2">
        <f t="shared" si="87"/>
        <v>64.760053681089133</v>
      </c>
      <c r="EY35" s="2">
        <f t="shared" si="87"/>
        <v>63.389558785983041</v>
      </c>
      <c r="EZ35" s="2">
        <f t="shared" si="87"/>
        <v>63.785247071769618</v>
      </c>
      <c r="FA35" s="2">
        <f t="shared" si="87"/>
        <v>65.558736725613628</v>
      </c>
      <c r="FB35" s="2">
        <f t="shared" si="87"/>
        <v>63.703393712368516</v>
      </c>
      <c r="FC35" s="2">
        <f t="shared" si="87"/>
        <v>73.906660268074049</v>
      </c>
      <c r="FD35" s="2">
        <f t="shared" si="87"/>
        <v>70.402945263454114</v>
      </c>
      <c r="FE35" s="2">
        <f t="shared" si="87"/>
        <v>71.292973068969644</v>
      </c>
      <c r="FG35" s="2">
        <f t="shared" si="88"/>
        <v>0.10925591024316859</v>
      </c>
      <c r="FH35" s="2">
        <f t="shared" si="89"/>
        <v>8.9954065817686849E-2</v>
      </c>
      <c r="FI35" s="2">
        <f t="shared" si="89"/>
        <v>7.302932436591382E-2</v>
      </c>
      <c r="FJ35" s="2">
        <f t="shared" si="89"/>
        <v>8.084058680258438E-2</v>
      </c>
      <c r="FK35" s="2">
        <f t="shared" si="89"/>
        <v>7.7803272175469673E-2</v>
      </c>
      <c r="FL35" s="2">
        <f t="shared" si="89"/>
        <v>6.8711547560436861E-2</v>
      </c>
      <c r="FM35" s="2">
        <f t="shared" si="89"/>
        <v>7.0236909690882796E-2</v>
      </c>
      <c r="FN35" s="2">
        <f t="shared" si="89"/>
        <v>7.0039284935009952E-2</v>
      </c>
      <c r="FO35" s="2">
        <f t="shared" si="89"/>
        <v>7.7838136149815482E-2</v>
      </c>
      <c r="FP35" s="2">
        <f t="shared" si="89"/>
        <v>7.3967179384452214E-2</v>
      </c>
      <c r="FQ35" s="2">
        <f t="shared" si="89"/>
        <v>7.0243636575818141E-2</v>
      </c>
      <c r="FR35" s="2">
        <f t="shared" si="89"/>
        <v>7.3839263201308875E-2</v>
      </c>
      <c r="FS35" s="2">
        <f t="shared" si="89"/>
        <v>6.9998202008203447E-2</v>
      </c>
      <c r="FT35" s="2">
        <f t="shared" si="89"/>
        <v>6.477764913857928E-2</v>
      </c>
      <c r="FU35" s="2">
        <f t="shared" si="89"/>
        <v>5.4794445076067615E-2</v>
      </c>
      <c r="FW35" s="2">
        <f t="shared" si="112"/>
        <v>3.8790224938442248E-6</v>
      </c>
      <c r="FX35" s="2">
        <f t="shared" si="90"/>
        <v>0</v>
      </c>
      <c r="FY35" s="2">
        <f t="shared" si="90"/>
        <v>4.0152374280466215E-6</v>
      </c>
      <c r="FZ35" s="2">
        <f t="shared" si="90"/>
        <v>4.2696459587812335E-6</v>
      </c>
      <c r="GA35" s="2">
        <f t="shared" si="90"/>
        <v>4.5889982034571835E-6</v>
      </c>
      <c r="GB35" s="2">
        <f t="shared" si="90"/>
        <v>6.2335592659514593E-6</v>
      </c>
      <c r="GC35" s="2">
        <f t="shared" si="90"/>
        <v>5.8975112746398986E-6</v>
      </c>
      <c r="GD35" s="2">
        <f t="shared" si="90"/>
        <v>5.544335684264181E-6</v>
      </c>
      <c r="GE35" s="2">
        <f t="shared" si="90"/>
        <v>4.5448129042846762E-6</v>
      </c>
      <c r="GF35" s="2">
        <f t="shared" si="90"/>
        <v>3.3050719877060804E-6</v>
      </c>
      <c r="GG35" s="2">
        <f t="shared" si="90"/>
        <v>3.0854633535733573E-6</v>
      </c>
      <c r="GH35" s="2">
        <f t="shared" si="90"/>
        <v>2.6979168998193231E-6</v>
      </c>
      <c r="GI35" s="2">
        <f t="shared" si="90"/>
        <v>3.0172886840886279E-6</v>
      </c>
      <c r="GJ35" s="2">
        <f t="shared" si="90"/>
        <v>2.5888485945765363E-6</v>
      </c>
      <c r="GK35" s="2">
        <f t="shared" si="90"/>
        <v>2.0741605103719136E-6</v>
      </c>
      <c r="GM35" s="86">
        <f t="shared" si="113"/>
        <v>2.5143739811905879E-6</v>
      </c>
      <c r="GN35" s="86">
        <f t="shared" si="91"/>
        <v>3.7431101399215881E-8</v>
      </c>
      <c r="GO35" s="86">
        <f t="shared" si="91"/>
        <v>1.4593135593377107E-9</v>
      </c>
      <c r="GP35" s="86">
        <f t="shared" si="91"/>
        <v>6.962486476860855E-9</v>
      </c>
      <c r="GQ35" s="86">
        <f t="shared" si="91"/>
        <v>3.1067841612452259E-9</v>
      </c>
      <c r="GR35" s="86">
        <f t="shared" si="91"/>
        <v>8.2374118034897491E-11</v>
      </c>
      <c r="GS35" s="86">
        <f t="shared" si="91"/>
        <v>1.0605811475670198E-10</v>
      </c>
      <c r="GT35" s="86">
        <f t="shared" si="91"/>
        <v>1.2187285733109548E-10</v>
      </c>
      <c r="GU35" s="86">
        <f t="shared" si="91"/>
        <v>1.2461347330046439E-9</v>
      </c>
      <c r="GV35" s="86">
        <f t="shared" si="91"/>
        <v>1.1174357222589852E-9</v>
      </c>
      <c r="GW35" s="86">
        <f t="shared" si="91"/>
        <v>8.0215268314941534E-10</v>
      </c>
      <c r="GX35" s="86">
        <f t="shared" si="91"/>
        <v>1.6225922634760878E-9</v>
      </c>
      <c r="GY35" s="86">
        <f t="shared" si="91"/>
        <v>1.0477974241067902E-10</v>
      </c>
      <c r="GZ35" s="86">
        <f t="shared" si="91"/>
        <v>3.0920490481730175E-11</v>
      </c>
      <c r="HA35" s="86">
        <f t="shared" si="91"/>
        <v>2.0987722822207987E-14</v>
      </c>
      <c r="HC35" s="86">
        <f t="shared" si="145"/>
        <v>8.2412132854709693E-30</v>
      </c>
      <c r="HD35" s="86">
        <f t="shared" si="92"/>
        <v>1.7564591493053531E-22</v>
      </c>
      <c r="HE35" s="86">
        <f t="shared" si="92"/>
        <v>7.077544475562711E-26</v>
      </c>
      <c r="HF35" s="86">
        <f t="shared" si="92"/>
        <v>2.9545368930782579E-26</v>
      </c>
      <c r="HG35" s="86">
        <f t="shared" si="92"/>
        <v>1.493716806500987E-26</v>
      </c>
      <c r="HH35" s="86">
        <f t="shared" si="92"/>
        <v>1.7950949749497802E-27</v>
      </c>
      <c r="HI35" s="86">
        <f t="shared" si="92"/>
        <v>6.837645505982145E-30</v>
      </c>
      <c r="HJ35" s="86">
        <f t="shared" si="92"/>
        <v>3.5914479374651046E-28</v>
      </c>
      <c r="HK35" s="86">
        <f t="shared" si="92"/>
        <v>1.1727041615185461E-26</v>
      </c>
      <c r="HL35" s="86">
        <f t="shared" si="92"/>
        <v>1.67286935776063E-27</v>
      </c>
      <c r="HM35" s="86">
        <f t="shared" si="92"/>
        <v>2.5476043823696201E-27</v>
      </c>
      <c r="HN35" s="86">
        <f t="shared" si="92"/>
        <v>4.6899659185832028E-27</v>
      </c>
      <c r="HO35" s="86">
        <f t="shared" si="92"/>
        <v>4.3630564872456017E-28</v>
      </c>
      <c r="HP35" s="86">
        <f t="shared" si="92"/>
        <v>1.9802314060015401E-30</v>
      </c>
      <c r="HQ35" s="86">
        <f t="shared" si="92"/>
        <v>1.6651662798119286E-39</v>
      </c>
      <c r="HS35" s="86">
        <f t="shared" si="114"/>
        <v>2.8037168818350228E-155</v>
      </c>
      <c r="HT35" s="86">
        <f t="shared" si="93"/>
        <v>0</v>
      </c>
      <c r="HU35" s="86">
        <f t="shared" si="93"/>
        <v>3.5253714258296001E-131</v>
      </c>
      <c r="HV35" s="86">
        <f t="shared" si="93"/>
        <v>6.5283936972537992E-136</v>
      </c>
      <c r="HW35" s="86">
        <f t="shared" si="93"/>
        <v>7.2870589946160932E-138</v>
      </c>
      <c r="HX35" s="86">
        <f t="shared" si="93"/>
        <v>4.9645159658604583E-141</v>
      </c>
      <c r="HY35" s="86">
        <f t="shared" si="93"/>
        <v>2.2070483313544546E-158</v>
      </c>
      <c r="HZ35" s="86">
        <f t="shared" si="93"/>
        <v>8.0191848765814942E-149</v>
      </c>
      <c r="IA35" s="86">
        <f t="shared" si="93"/>
        <v>3.3492819165481335E-143</v>
      </c>
      <c r="IB35" s="86">
        <f t="shared" si="93"/>
        <v>2.3245224591642678E-148</v>
      </c>
      <c r="IC35" s="86">
        <f t="shared" si="93"/>
        <v>2.4383221158894779E-145</v>
      </c>
      <c r="ID35" s="86">
        <f t="shared" si="93"/>
        <v>3.8635958919844443E-145</v>
      </c>
      <c r="IE35" s="86">
        <f t="shared" si="93"/>
        <v>4.773725904973494E-152</v>
      </c>
      <c r="IF35" s="86">
        <f t="shared" si="93"/>
        <v>2.2922231187430513E-104</v>
      </c>
      <c r="IG35" s="86">
        <f t="shared" si="93"/>
        <v>1.6235662814447702E-73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3.4740480942931615E-293</v>
      </c>
      <c r="IW35" s="86">
        <f t="shared" si="129"/>
        <v>0</v>
      </c>
      <c r="IY35" s="86">
        <f t="shared" si="130"/>
        <v>2.5143739811905879E-6</v>
      </c>
      <c r="IZ35" s="86">
        <f t="shared" si="131"/>
        <v>3.743110139921606E-8</v>
      </c>
      <c r="JA35" s="86">
        <f t="shared" si="132"/>
        <v>1.4593135593377107E-9</v>
      </c>
      <c r="JB35" s="86">
        <f t="shared" si="133"/>
        <v>6.962486476860855E-9</v>
      </c>
      <c r="JC35" s="86">
        <f t="shared" si="134"/>
        <v>3.1067841612452259E-9</v>
      </c>
      <c r="JD35" s="86">
        <f t="shared" si="135"/>
        <v>8.2374118034897491E-11</v>
      </c>
      <c r="JE35" s="86">
        <f t="shared" si="136"/>
        <v>1.0605811475670198E-10</v>
      </c>
      <c r="JF35" s="86">
        <f t="shared" si="137"/>
        <v>1.2187285733109548E-10</v>
      </c>
      <c r="JG35" s="86">
        <f t="shared" si="138"/>
        <v>1.2461347330046439E-9</v>
      </c>
      <c r="JH35" s="86">
        <f t="shared" si="139"/>
        <v>1.1174357222589852E-9</v>
      </c>
      <c r="JI35" s="86">
        <f t="shared" si="140"/>
        <v>8.0215268314941534E-10</v>
      </c>
      <c r="JJ35" s="86">
        <f t="shared" si="141"/>
        <v>1.6225922634760878E-9</v>
      </c>
      <c r="JK35" s="86">
        <f t="shared" si="142"/>
        <v>1.0477974241067902E-10</v>
      </c>
      <c r="JL35" s="86">
        <f t="shared" si="143"/>
        <v>3.0920490481730175E-11</v>
      </c>
      <c r="JM35" s="86">
        <f t="shared" si="144"/>
        <v>2.0987722822207987E-14</v>
      </c>
    </row>
    <row r="36" spans="2:273" x14ac:dyDescent="0.25">
      <c r="B36" s="2">
        <v>9</v>
      </c>
      <c r="C36" s="37">
        <v>59.902999999999999</v>
      </c>
      <c r="D36" s="37">
        <v>61.966999999999999</v>
      </c>
      <c r="E36" s="37">
        <v>58.802999999999997</v>
      </c>
      <c r="F36" s="37">
        <v>64.097999999999999</v>
      </c>
      <c r="G36" s="37">
        <v>65.933999999999997</v>
      </c>
      <c r="H36" s="37">
        <v>69.147999999999996</v>
      </c>
      <c r="I36" s="37">
        <v>66.426000000000002</v>
      </c>
      <c r="J36" s="37">
        <v>61.426000000000002</v>
      </c>
      <c r="K36" s="37">
        <v>66.507999999999996</v>
      </c>
      <c r="L36" s="37">
        <v>61.377000000000002</v>
      </c>
      <c r="M36" s="37">
        <v>62.902000000000001</v>
      </c>
      <c r="N36" s="37">
        <v>64.869</v>
      </c>
      <c r="O36" s="37">
        <v>68.671999999999997</v>
      </c>
      <c r="P36" s="37">
        <v>67.414000000000001</v>
      </c>
      <c r="Q36" s="37">
        <v>65.259</v>
      </c>
      <c r="R36" s="10"/>
      <c r="S36" s="4">
        <f t="shared" si="8"/>
        <v>62.036913115673102</v>
      </c>
      <c r="T36" s="4">
        <f t="shared" si="9"/>
        <v>63.748196156736796</v>
      </c>
      <c r="U36" s="4">
        <f t="shared" si="10"/>
        <v>60.833050740972453</v>
      </c>
      <c r="V36" s="4">
        <f t="shared" si="11"/>
        <v>62.072750942905216</v>
      </c>
      <c r="W36" s="4">
        <f t="shared" si="12"/>
        <v>66.364465589774056</v>
      </c>
      <c r="X36" s="4">
        <f t="shared" si="13"/>
        <v>67.84683679051362</v>
      </c>
      <c r="Y36" s="4">
        <f t="shared" si="14"/>
        <v>63.634998489306248</v>
      </c>
      <c r="Z36" s="4">
        <f t="shared" si="15"/>
        <v>64.323754804966157</v>
      </c>
      <c r="AA36" s="4">
        <f t="shared" si="16"/>
        <v>64.018734120636168</v>
      </c>
      <c r="AB36" s="4">
        <f t="shared" si="17"/>
        <v>62.146841132904285</v>
      </c>
      <c r="AC36" s="4">
        <f t="shared" si="18"/>
        <v>65.23253080843979</v>
      </c>
      <c r="AD36" s="4">
        <f t="shared" si="19"/>
        <v>64.42155049721346</v>
      </c>
      <c r="AE36" s="4">
        <f t="shared" si="20"/>
        <v>69.212478226641579</v>
      </c>
      <c r="AF36" s="4">
        <f t="shared" si="21"/>
        <v>67.179359659891944</v>
      </c>
      <c r="AG36" s="4">
        <f t="shared" si="22"/>
        <v>64.567036566644205</v>
      </c>
      <c r="AI36" s="4">
        <f t="shared" si="23"/>
        <v>-2.1339131156731028</v>
      </c>
      <c r="AJ36" s="4">
        <f t="shared" si="24"/>
        <v>-1.7811961567367973</v>
      </c>
      <c r="AK36" s="4">
        <f t="shared" si="25"/>
        <v>-2.030050740972456</v>
      </c>
      <c r="AL36" s="4">
        <f t="shared" si="26"/>
        <v>2.0252490570947828</v>
      </c>
      <c r="AM36" s="4">
        <f t="shared" si="27"/>
        <v>-0.4304655897740588</v>
      </c>
      <c r="AN36" s="4">
        <f t="shared" si="28"/>
        <v>1.3011632094863756</v>
      </c>
      <c r="AO36" s="4">
        <f t="shared" si="29"/>
        <v>2.7910015106937536</v>
      </c>
      <c r="AP36" s="4">
        <f t="shared" si="30"/>
        <v>-2.897754804966155</v>
      </c>
      <c r="AQ36" s="4">
        <f t="shared" si="31"/>
        <v>2.4892658793638276</v>
      </c>
      <c r="AR36" s="4">
        <f t="shared" si="32"/>
        <v>-0.76984113290428269</v>
      </c>
      <c r="AS36" s="4">
        <f t="shared" si="33"/>
        <v>-2.3305308084397893</v>
      </c>
      <c r="AT36" s="4">
        <f t="shared" si="34"/>
        <v>0.44744950278654017</v>
      </c>
      <c r="AU36" s="4">
        <f t="shared" si="35"/>
        <v>-0.54047822664158218</v>
      </c>
      <c r="AV36" s="4">
        <f t="shared" si="36"/>
        <v>0.2346403401080579</v>
      </c>
      <c r="AW36" s="4">
        <f t="shared" si="36"/>
        <v>0.69196343335579513</v>
      </c>
      <c r="AY36" s="2">
        <f t="shared" si="96"/>
        <v>62.032889824806205</v>
      </c>
      <c r="AZ36" s="2">
        <f t="shared" si="37"/>
        <v>63.748091708011387</v>
      </c>
      <c r="BA36" s="2">
        <f t="shared" si="37"/>
        <v>60.833045820202081</v>
      </c>
      <c r="BB36" s="2">
        <f t="shared" si="37"/>
        <v>62.072729676091271</v>
      </c>
      <c r="BC36" s="2">
        <f t="shared" si="37"/>
        <v>66.364455377488554</v>
      </c>
      <c r="BD36" s="2">
        <f t="shared" si="37"/>
        <v>67.846836452971118</v>
      </c>
      <c r="BE36" s="2">
        <f t="shared" si="37"/>
        <v>63.634998012067712</v>
      </c>
      <c r="BF36" s="2">
        <f t="shared" si="37"/>
        <v>64.323754302450382</v>
      </c>
      <c r="BG36" s="2">
        <f t="shared" si="37"/>
        <v>64.018729791894188</v>
      </c>
      <c r="BH36" s="2">
        <f t="shared" si="37"/>
        <v>62.146837377040946</v>
      </c>
      <c r="BI36" s="2">
        <f t="shared" si="37"/>
        <v>65.23252807225893</v>
      </c>
      <c r="BJ36" s="2">
        <f t="shared" si="37"/>
        <v>64.42154545328232</v>
      </c>
      <c r="BK36" s="2">
        <f t="shared" si="37"/>
        <v>69.212477816617309</v>
      </c>
      <c r="BL36" s="2">
        <f t="shared" si="37"/>
        <v>67.179359531970576</v>
      </c>
      <c r="BM36" s="2">
        <f t="shared" si="37"/>
        <v>64.567036566533346</v>
      </c>
      <c r="BO36" s="2">
        <f t="shared" si="38"/>
        <v>59.902999999999999</v>
      </c>
      <c r="BP36" s="2">
        <f t="shared" si="39"/>
        <v>61.966999999999999</v>
      </c>
      <c r="BQ36" s="2">
        <f t="shared" si="40"/>
        <v>58.802999999999997</v>
      </c>
      <c r="BR36" s="2">
        <f t="shared" si="41"/>
        <v>64.097999999999999</v>
      </c>
      <c r="BS36" s="2">
        <f t="shared" si="42"/>
        <v>65.933999999999997</v>
      </c>
      <c r="BT36" s="2">
        <f t="shared" si="43"/>
        <v>69.147999999999996</v>
      </c>
      <c r="BU36" s="2">
        <f t="shared" si="44"/>
        <v>66.426000000000002</v>
      </c>
      <c r="BV36" s="2">
        <f t="shared" si="45"/>
        <v>61.426000000000002</v>
      </c>
      <c r="BW36" s="2">
        <f t="shared" si="46"/>
        <v>66.507999999999996</v>
      </c>
      <c r="BX36" s="2">
        <f t="shared" si="47"/>
        <v>61.377000000000002</v>
      </c>
      <c r="BY36" s="2">
        <f t="shared" si="48"/>
        <v>62.902000000000001</v>
      </c>
      <c r="BZ36" s="2">
        <f t="shared" si="49"/>
        <v>64.869</v>
      </c>
      <c r="CA36" s="2">
        <f t="shared" si="50"/>
        <v>68.671999999999997</v>
      </c>
      <c r="CB36" s="2">
        <f t="shared" si="51"/>
        <v>67.414000000000001</v>
      </c>
      <c r="CC36" s="2">
        <f t="shared" si="52"/>
        <v>65.259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60.563507675194657</v>
      </c>
      <c r="DL36" s="2">
        <f t="shared" si="70"/>
        <v>63.62920008912657</v>
      </c>
      <c r="DM36" s="2">
        <f t="shared" si="70"/>
        <v>60.599948459383747</v>
      </c>
      <c r="DN36" s="2">
        <f t="shared" si="70"/>
        <v>61.77703055767762</v>
      </c>
      <c r="DO36" s="2">
        <f t="shared" si="70"/>
        <v>65.888909243697469</v>
      </c>
      <c r="DP36" s="2">
        <f t="shared" si="70"/>
        <v>66.415292320892306</v>
      </c>
      <c r="DQ36" s="2">
        <f t="shared" si="70"/>
        <v>65.975325096525097</v>
      </c>
      <c r="DR36" s="2">
        <f t="shared" si="70"/>
        <v>64.202450278850279</v>
      </c>
      <c r="DS36" s="2">
        <f t="shared" si="70"/>
        <v>64.164847619047606</v>
      </c>
      <c r="DT36" s="2">
        <f t="shared" si="70"/>
        <v>62.208702521008426</v>
      </c>
      <c r="DU36" s="2">
        <f t="shared" si="70"/>
        <v>65.130840969540955</v>
      </c>
      <c r="DV36" s="2">
        <f t="shared" si="70"/>
        <v>64.466870588235309</v>
      </c>
      <c r="DW36" s="2">
        <f t="shared" si="70"/>
        <v>68.804367438867445</v>
      </c>
      <c r="DX36" s="2">
        <f t="shared" si="70"/>
        <v>66.972810099573266</v>
      </c>
      <c r="DY36" s="2">
        <f t="shared" si="70"/>
        <v>64.465188725490194</v>
      </c>
      <c r="EA36" s="2">
        <f t="shared" si="71"/>
        <v>72.95894285714283</v>
      </c>
      <c r="EB36" s="2">
        <f t="shared" si="72"/>
        <v>64.845059197324403</v>
      </c>
      <c r="EC36" s="2">
        <f t="shared" si="73"/>
        <v>63.531484384901965</v>
      </c>
      <c r="ED36" s="2">
        <f t="shared" si="74"/>
        <v>65.139097450090162</v>
      </c>
      <c r="EE36" s="2">
        <f t="shared" si="75"/>
        <v>71.505399745793227</v>
      </c>
      <c r="EF36" s="2">
        <f t="shared" si="76"/>
        <v>85.54156792077417</v>
      </c>
      <c r="EG36" s="2">
        <f t="shared" si="77"/>
        <v>35.377849582172715</v>
      </c>
      <c r="EH36" s="2">
        <f t="shared" si="78"/>
        <v>65.792768513351135</v>
      </c>
      <c r="EI36" s="2">
        <f t="shared" si="79"/>
        <v>62.439915648990528</v>
      </c>
      <c r="EJ36" s="2">
        <f t="shared" si="80"/>
        <v>61.440366264426444</v>
      </c>
      <c r="EK36" s="2">
        <f t="shared" si="81"/>
        <v>66.460093805769731</v>
      </c>
      <c r="EL36" s="2">
        <f t="shared" si="82"/>
        <v>63.903071021861763</v>
      </c>
      <c r="EM36" s="2">
        <f t="shared" si="83"/>
        <v>74.157591226887192</v>
      </c>
      <c r="EN36" s="2">
        <f t="shared" si="84"/>
        <v>69.899000193836031</v>
      </c>
      <c r="EO36" s="2">
        <f t="shared" si="85"/>
        <v>66.169139157979131</v>
      </c>
      <c r="EQ36" s="2">
        <f t="shared" si="86"/>
        <v>58.56014358513189</v>
      </c>
      <c r="ER36" s="2">
        <f t="shared" si="87"/>
        <v>64.845059197324403</v>
      </c>
      <c r="ES36" s="2">
        <f t="shared" si="87"/>
        <v>62.80591539043693</v>
      </c>
      <c r="ET36" s="2">
        <f t="shared" si="87"/>
        <v>63.437184268033562</v>
      </c>
      <c r="EU36" s="2">
        <f t="shared" si="87"/>
        <v>66.618211300064885</v>
      </c>
      <c r="EV36" s="2">
        <f t="shared" si="87"/>
        <v>92.346744428167028</v>
      </c>
      <c r="EW36" s="2">
        <f t="shared" si="87"/>
        <v>69.909628465782518</v>
      </c>
      <c r="EX36" s="2">
        <f t="shared" si="87"/>
        <v>64.609004258276315</v>
      </c>
      <c r="EY36" s="2">
        <f t="shared" si="87"/>
        <v>63.247781215645595</v>
      </c>
      <c r="EZ36" s="2">
        <f t="shared" si="87"/>
        <v>63.647354054759774</v>
      </c>
      <c r="FA36" s="2">
        <f t="shared" si="87"/>
        <v>65.391985624601105</v>
      </c>
      <c r="FB36" s="2">
        <f t="shared" si="87"/>
        <v>63.553554675992508</v>
      </c>
      <c r="FC36" s="2">
        <f t="shared" si="87"/>
        <v>73.707824353869171</v>
      </c>
      <c r="FD36" s="2">
        <f t="shared" si="87"/>
        <v>70.237640855116695</v>
      </c>
      <c r="FE36" s="2">
        <f t="shared" si="87"/>
        <v>71.136400832108876</v>
      </c>
      <c r="FG36" s="2">
        <f t="shared" si="88"/>
        <v>0.11854714012923591</v>
      </c>
      <c r="FH36" s="2">
        <f t="shared" si="89"/>
        <v>9.7784042643759575E-2</v>
      </c>
      <c r="FI36" s="2">
        <f t="shared" si="89"/>
        <v>7.9514821289686372E-2</v>
      </c>
      <c r="FJ36" s="2">
        <f t="shared" si="89"/>
        <v>8.795395674895945E-2</v>
      </c>
      <c r="FK36" s="2">
        <f t="shared" si="89"/>
        <v>8.467400143329698E-2</v>
      </c>
      <c r="FL36" s="2">
        <f t="shared" si="89"/>
        <v>7.4844556720391073E-2</v>
      </c>
      <c r="FM36" s="2">
        <f t="shared" si="89"/>
        <v>7.6494885426820355E-2</v>
      </c>
      <c r="FN36" s="2">
        <f t="shared" si="89"/>
        <v>7.6281097301959491E-2</v>
      </c>
      <c r="FO36" s="2">
        <f t="shared" si="89"/>
        <v>8.4711661396015436E-2</v>
      </c>
      <c r="FP36" s="2">
        <f t="shared" si="89"/>
        <v>8.0528728697670179E-2</v>
      </c>
      <c r="FQ36" s="2">
        <f t="shared" si="89"/>
        <v>7.6502162348922556E-2</v>
      </c>
      <c r="FR36" s="2">
        <f t="shared" si="89"/>
        <v>8.039045028549921E-2</v>
      </c>
      <c r="FS36" s="2">
        <f t="shared" si="89"/>
        <v>7.6236653260704043E-2</v>
      </c>
      <c r="FT36" s="2">
        <f t="shared" si="89"/>
        <v>7.0586142551607362E-2</v>
      </c>
      <c r="FU36" s="2">
        <f t="shared" si="89"/>
        <v>5.9764968628607584E-2</v>
      </c>
      <c r="FW36" s="2">
        <f t="shared" si="112"/>
        <v>4.2532619951037428E-6</v>
      </c>
      <c r="FX36" s="2">
        <f t="shared" si="90"/>
        <v>0</v>
      </c>
      <c r="FY36" s="2">
        <f t="shared" si="90"/>
        <v>4.4026185866921626E-6</v>
      </c>
      <c r="FZ36" s="2">
        <f t="shared" si="90"/>
        <v>4.6815717705852041E-6</v>
      </c>
      <c r="GA36" s="2">
        <f t="shared" si="90"/>
        <v>5.0317342444897474E-6</v>
      </c>
      <c r="GB36" s="2">
        <f t="shared" si="90"/>
        <v>6.8349577089210798E-6</v>
      </c>
      <c r="GC36" s="2">
        <f t="shared" si="90"/>
        <v>6.4664888448403469E-6</v>
      </c>
      <c r="GD36" s="2">
        <f t="shared" si="90"/>
        <v>6.0792399380632183E-6</v>
      </c>
      <c r="GE36" s="2">
        <f t="shared" si="90"/>
        <v>4.9832860700502298E-6</v>
      </c>
      <c r="GF36" s="2">
        <f t="shared" si="90"/>
        <v>3.6239382156476363E-6</v>
      </c>
      <c r="GG36" s="2">
        <f t="shared" si="90"/>
        <v>3.3831422850984276E-6</v>
      </c>
      <c r="GH36" s="2">
        <f t="shared" si="90"/>
        <v>2.9582062856661289E-6</v>
      </c>
      <c r="GI36" s="2">
        <f t="shared" si="90"/>
        <v>3.3083902904918268E-6</v>
      </c>
      <c r="GJ36" s="2">
        <f t="shared" si="90"/>
        <v>2.8386153280754138E-6</v>
      </c>
      <c r="GK36" s="2">
        <f t="shared" si="90"/>
        <v>2.2742713198167132E-6</v>
      </c>
      <c r="GM36" s="86">
        <f t="shared" si="113"/>
        <v>4.0249343708467765E-6</v>
      </c>
      <c r="GN36" s="86">
        <f t="shared" si="91"/>
        <v>7.3229165120822503E-8</v>
      </c>
      <c r="GO36" s="86">
        <f t="shared" si="91"/>
        <v>3.2161449504275895E-9</v>
      </c>
      <c r="GP36" s="86">
        <f t="shared" si="91"/>
        <v>1.452275181133328E-8</v>
      </c>
      <c r="GQ36" s="86">
        <f t="shared" si="91"/>
        <v>6.7014092693864166E-9</v>
      </c>
      <c r="GR36" s="86">
        <f t="shared" si="91"/>
        <v>2.0842886685298831E-10</v>
      </c>
      <c r="GS36" s="86">
        <f t="shared" si="91"/>
        <v>2.6682360962507498E-10</v>
      </c>
      <c r="GT36" s="86">
        <f t="shared" si="91"/>
        <v>3.0391975263232915E-10</v>
      </c>
      <c r="GU36" s="86">
        <f t="shared" si="91"/>
        <v>2.8324140312130199E-9</v>
      </c>
      <c r="GV36" s="86">
        <f t="shared" si="91"/>
        <v>2.5105182115379283E-9</v>
      </c>
      <c r="GW36" s="86">
        <f t="shared" si="91"/>
        <v>1.8039293033258775E-9</v>
      </c>
      <c r="GX36" s="86">
        <f t="shared" si="91"/>
        <v>3.5679333601655575E-9</v>
      </c>
      <c r="GY36" s="86">
        <f t="shared" si="91"/>
        <v>2.6344509316778545E-10</v>
      </c>
      <c r="GZ36" s="86">
        <f t="shared" si="91"/>
        <v>8.0735071446787703E-11</v>
      </c>
      <c r="HA36" s="86">
        <f t="shared" si="91"/>
        <v>7.5435015781569508E-14</v>
      </c>
      <c r="HC36" s="86">
        <f t="shared" si="145"/>
        <v>5.1091506689342075E-29</v>
      </c>
      <c r="HD36" s="86">
        <f t="shared" si="92"/>
        <v>6.8289656786503217E-22</v>
      </c>
      <c r="HE36" s="86">
        <f t="shared" si="92"/>
        <v>3.349036528845565E-25</v>
      </c>
      <c r="HF36" s="86">
        <f t="shared" si="92"/>
        <v>1.4767024484230318E-25</v>
      </c>
      <c r="HG36" s="86">
        <f t="shared" si="92"/>
        <v>7.7040947875455493E-26</v>
      </c>
      <c r="HH36" s="86">
        <f t="shared" si="92"/>
        <v>1.0062052596782985E-26</v>
      </c>
      <c r="HI36" s="86">
        <f t="shared" si="92"/>
        <v>4.6193944691727883E-29</v>
      </c>
      <c r="HJ36" s="86">
        <f t="shared" si="92"/>
        <v>2.1411038414477726E-27</v>
      </c>
      <c r="HK36" s="86">
        <f t="shared" si="92"/>
        <v>6.2925260119461889E-26</v>
      </c>
      <c r="HL36" s="86">
        <f t="shared" si="92"/>
        <v>9.1849239056682896E-27</v>
      </c>
      <c r="HM36" s="86">
        <f t="shared" si="92"/>
        <v>1.338681039195825E-26</v>
      </c>
      <c r="HN36" s="86">
        <f t="shared" si="92"/>
        <v>2.4203042777028543E-26</v>
      </c>
      <c r="HO36" s="86">
        <f t="shared" si="92"/>
        <v>2.447850342412899E-27</v>
      </c>
      <c r="HP36" s="86">
        <f t="shared" si="92"/>
        <v>1.2626492872167169E-29</v>
      </c>
      <c r="HQ36" s="86">
        <f t="shared" si="92"/>
        <v>1.9328832980399545E-38</v>
      </c>
      <c r="HS36" s="86">
        <f t="shared" si="114"/>
        <v>2.002899709289316E-152</v>
      </c>
      <c r="HT36" s="86">
        <f t="shared" si="93"/>
        <v>0</v>
      </c>
      <c r="HU36" s="86">
        <f t="shared" si="93"/>
        <v>8.9364336319661583E-129</v>
      </c>
      <c r="HV36" s="86">
        <f t="shared" si="93"/>
        <v>2.1350072829239648E-133</v>
      </c>
      <c r="HW36" s="86">
        <f t="shared" si="93"/>
        <v>2.6899812119602435E-135</v>
      </c>
      <c r="HX36" s="86">
        <f t="shared" si="93"/>
        <v>2.3781700483014334E-138</v>
      </c>
      <c r="HY36" s="86">
        <f t="shared" si="93"/>
        <v>2.2822021538907468E-155</v>
      </c>
      <c r="HZ36" s="86">
        <f t="shared" si="93"/>
        <v>5.246523030332177E-146</v>
      </c>
      <c r="IA36" s="86">
        <f t="shared" si="93"/>
        <v>1.5843898305351842E-140</v>
      </c>
      <c r="IB36" s="86">
        <f t="shared" si="93"/>
        <v>1.2074898628383105E-145</v>
      </c>
      <c r="IC36" s="86">
        <f t="shared" si="93"/>
        <v>1.0332442193450106E-142</v>
      </c>
      <c r="ID36" s="86">
        <f t="shared" si="93"/>
        <v>1.5740789331820874E-142</v>
      </c>
      <c r="IE36" s="86">
        <f t="shared" si="93"/>
        <v>2.708450552753686E-149</v>
      </c>
      <c r="IF36" s="86">
        <f t="shared" si="93"/>
        <v>1.6361374904513936E-102</v>
      </c>
      <c r="IG36" s="86">
        <f t="shared" si="93"/>
        <v>3.0235960239804595E-72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4.9321923619737704E-289</v>
      </c>
      <c r="IW36" s="86">
        <f t="shared" si="129"/>
        <v>0</v>
      </c>
      <c r="IY36" s="86">
        <f t="shared" si="130"/>
        <v>4.0249343708467765E-6</v>
      </c>
      <c r="IZ36" s="86">
        <f t="shared" si="131"/>
        <v>7.3229165120823191E-8</v>
      </c>
      <c r="JA36" s="86">
        <f t="shared" si="132"/>
        <v>3.2161449504275899E-9</v>
      </c>
      <c r="JB36" s="86">
        <f t="shared" si="133"/>
        <v>1.452275181133328E-8</v>
      </c>
      <c r="JC36" s="86">
        <f t="shared" si="134"/>
        <v>6.7014092693864166E-9</v>
      </c>
      <c r="JD36" s="86">
        <f t="shared" si="135"/>
        <v>2.0842886685298831E-10</v>
      </c>
      <c r="JE36" s="86">
        <f t="shared" si="136"/>
        <v>2.6682360962507498E-10</v>
      </c>
      <c r="JF36" s="86">
        <f t="shared" si="137"/>
        <v>3.0391975263232915E-10</v>
      </c>
      <c r="JG36" s="86">
        <f t="shared" si="138"/>
        <v>2.8324140312130199E-9</v>
      </c>
      <c r="JH36" s="86">
        <f t="shared" si="139"/>
        <v>2.5105182115379283E-9</v>
      </c>
      <c r="JI36" s="86">
        <f t="shared" si="140"/>
        <v>1.8039293033258775E-9</v>
      </c>
      <c r="JJ36" s="86">
        <f t="shared" si="141"/>
        <v>3.5679333601655575E-9</v>
      </c>
      <c r="JK36" s="86">
        <f t="shared" si="142"/>
        <v>2.6344509316778545E-10</v>
      </c>
      <c r="JL36" s="86">
        <f t="shared" si="143"/>
        <v>8.0735071446787703E-11</v>
      </c>
      <c r="JM36" s="86">
        <f t="shared" si="144"/>
        <v>7.5435015781569508E-14</v>
      </c>
    </row>
    <row r="37" spans="2:273" x14ac:dyDescent="0.25">
      <c r="B37" s="2">
        <v>10</v>
      </c>
      <c r="C37" s="37">
        <v>62.531999999999996</v>
      </c>
      <c r="D37" s="37">
        <v>64.738</v>
      </c>
      <c r="E37" s="37">
        <v>61.164000000000001</v>
      </c>
      <c r="F37" s="37">
        <v>60.524999999999999</v>
      </c>
      <c r="G37" s="37">
        <v>66.525000000000006</v>
      </c>
      <c r="H37" s="37">
        <v>66.852000000000004</v>
      </c>
      <c r="I37" s="37">
        <v>66.393000000000001</v>
      </c>
      <c r="J37" s="37">
        <v>62.902000000000001</v>
      </c>
      <c r="K37" s="37">
        <v>64.343999999999994</v>
      </c>
      <c r="L37" s="37">
        <v>62.491999999999997</v>
      </c>
      <c r="M37" s="37">
        <v>64.787000000000006</v>
      </c>
      <c r="N37" s="37">
        <v>64.164000000000001</v>
      </c>
      <c r="O37" s="37">
        <v>68.947999999999993</v>
      </c>
      <c r="P37" s="37">
        <v>65.569000000000003</v>
      </c>
      <c r="Q37" s="37">
        <v>63.378999999999998</v>
      </c>
      <c r="S37" s="4">
        <f t="shared" si="8"/>
        <v>62.30081573941959</v>
      </c>
      <c r="T37" s="4">
        <f t="shared" si="9"/>
        <v>63.992508154691706</v>
      </c>
      <c r="U37" s="4">
        <f t="shared" si="10"/>
        <v>61.037470692133773</v>
      </c>
      <c r="V37" s="4">
        <f t="shared" si="11"/>
        <v>62.299332252780566</v>
      </c>
      <c r="W37" s="4">
        <f t="shared" si="12"/>
        <v>66.748479871970417</v>
      </c>
      <c r="X37" s="4">
        <f t="shared" si="13"/>
        <v>68.280635274122631</v>
      </c>
      <c r="Y37" s="4">
        <f t="shared" si="14"/>
        <v>63.643856526255767</v>
      </c>
      <c r="Z37" s="4">
        <f t="shared" si="15"/>
        <v>64.501738141263445</v>
      </c>
      <c r="AA37" s="4">
        <f t="shared" si="16"/>
        <v>64.137073451018651</v>
      </c>
      <c r="AB37" s="4">
        <f t="shared" si="17"/>
        <v>62.338252747178565</v>
      </c>
      <c r="AC37" s="4">
        <f t="shared" si="18"/>
        <v>65.404155634562755</v>
      </c>
      <c r="AD37" s="4">
        <f t="shared" si="19"/>
        <v>64.539218547494841</v>
      </c>
      <c r="AE37" s="4">
        <f t="shared" si="20"/>
        <v>69.518268642921569</v>
      </c>
      <c r="AF37" s="4">
        <f t="shared" si="21"/>
        <v>67.309482506633728</v>
      </c>
      <c r="AG37" s="4">
        <f t="shared" si="22"/>
        <v>64.57129795083813</v>
      </c>
      <c r="AI37" s="4">
        <f t="shared" si="23"/>
        <v>0.23118426058040598</v>
      </c>
      <c r="AJ37" s="4">
        <f t="shared" si="24"/>
        <v>0.74549184530829393</v>
      </c>
      <c r="AK37" s="4">
        <f t="shared" si="25"/>
        <v>0.12652930786622818</v>
      </c>
      <c r="AL37" s="4">
        <f t="shared" si="26"/>
        <v>-1.7743322527805674</v>
      </c>
      <c r="AM37" s="4">
        <f t="shared" si="27"/>
        <v>-0.22347987197041164</v>
      </c>
      <c r="AN37" s="4">
        <f t="shared" si="28"/>
        <v>-1.4286352741226267</v>
      </c>
      <c r="AO37" s="4">
        <f t="shared" si="29"/>
        <v>2.7491434737442333</v>
      </c>
      <c r="AP37" s="4">
        <f t="shared" si="30"/>
        <v>-1.5997381412634439</v>
      </c>
      <c r="AQ37" s="4">
        <f t="shared" si="31"/>
        <v>0.20692654898134322</v>
      </c>
      <c r="AR37" s="4">
        <f t="shared" si="32"/>
        <v>0.15374725282143231</v>
      </c>
      <c r="AS37" s="4">
        <f t="shared" si="33"/>
        <v>-0.61715563456274936</v>
      </c>
      <c r="AT37" s="4">
        <f t="shared" si="34"/>
        <v>-0.37521854749483907</v>
      </c>
      <c r="AU37" s="4">
        <f t="shared" si="35"/>
        <v>-0.57026864292157597</v>
      </c>
      <c r="AV37" s="4">
        <f t="shared" si="36"/>
        <v>-1.7404825066337253</v>
      </c>
      <c r="AW37" s="4">
        <f t="shared" si="36"/>
        <v>-1.1922979508381317</v>
      </c>
      <c r="AY37" s="2">
        <f t="shared" si="96"/>
        <v>62.29455694318581</v>
      </c>
      <c r="AZ37" s="2">
        <f t="shared" si="37"/>
        <v>63.992310833733519</v>
      </c>
      <c r="BA37" s="2">
        <f t="shared" si="37"/>
        <v>61.037460241083096</v>
      </c>
      <c r="BB37" s="2">
        <f t="shared" si="37"/>
        <v>62.299289468777971</v>
      </c>
      <c r="BC37" s="2">
        <f t="shared" si="37"/>
        <v>66.74845864271785</v>
      </c>
      <c r="BD37" s="2">
        <f t="shared" si="37"/>
        <v>68.280634454323831</v>
      </c>
      <c r="BE37" s="2">
        <f t="shared" si="37"/>
        <v>63.643855373888812</v>
      </c>
      <c r="BF37" s="2">
        <f t="shared" si="37"/>
        <v>64.50173693811017</v>
      </c>
      <c r="BG37" s="2">
        <f t="shared" si="37"/>
        <v>64.137063986535168</v>
      </c>
      <c r="BH37" s="2">
        <f t="shared" si="37"/>
        <v>62.338244621941143</v>
      </c>
      <c r="BI37" s="2">
        <f t="shared" si="37"/>
        <v>65.404149706208443</v>
      </c>
      <c r="BJ37" s="2">
        <f t="shared" si="37"/>
        <v>64.539207859494141</v>
      </c>
      <c r="BK37" s="2">
        <f t="shared" si="37"/>
        <v>69.518267653400599</v>
      </c>
      <c r="BL37" s="2">
        <f t="shared" si="37"/>
        <v>67.309482186124811</v>
      </c>
      <c r="BM37" s="2">
        <f t="shared" si="37"/>
        <v>64.5712979504587</v>
      </c>
      <c r="BO37" s="2">
        <f t="shared" si="38"/>
        <v>62.531999999999996</v>
      </c>
      <c r="BP37" s="2">
        <f t="shared" si="39"/>
        <v>64.738</v>
      </c>
      <c r="BQ37" s="2">
        <f t="shared" si="40"/>
        <v>61.164000000000001</v>
      </c>
      <c r="BR37" s="2">
        <f t="shared" si="41"/>
        <v>60.524999999999999</v>
      </c>
      <c r="BS37" s="2">
        <f t="shared" si="42"/>
        <v>66.525000000000006</v>
      </c>
      <c r="BT37" s="2">
        <f t="shared" si="43"/>
        <v>66.852000000000004</v>
      </c>
      <c r="BU37" s="2">
        <f t="shared" si="44"/>
        <v>66.393000000000001</v>
      </c>
      <c r="BV37" s="2">
        <f t="shared" si="45"/>
        <v>62.902000000000001</v>
      </c>
      <c r="BW37" s="2">
        <f t="shared" si="46"/>
        <v>64.343999999999994</v>
      </c>
      <c r="BX37" s="2">
        <f t="shared" si="47"/>
        <v>62.491999999999997</v>
      </c>
      <c r="BY37" s="2">
        <f t="shared" si="48"/>
        <v>64.787000000000006</v>
      </c>
      <c r="BZ37" s="2">
        <f t="shared" si="49"/>
        <v>64.164000000000001</v>
      </c>
      <c r="CA37" s="2">
        <f t="shared" si="50"/>
        <v>68.947999999999993</v>
      </c>
      <c r="CB37" s="2">
        <f t="shared" si="51"/>
        <v>65.569000000000003</v>
      </c>
      <c r="CC37" s="2">
        <f t="shared" si="52"/>
        <v>63.378999999999998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60.755288097886535</v>
      </c>
      <c r="DL37" s="2">
        <f t="shared" si="70"/>
        <v>63.907851158645286</v>
      </c>
      <c r="DM37" s="2">
        <f t="shared" si="70"/>
        <v>60.815297759103636</v>
      </c>
      <c r="DN37" s="2">
        <f t="shared" si="70"/>
        <v>62.016406875477465</v>
      </c>
      <c r="DO37" s="2">
        <f t="shared" si="70"/>
        <v>66.286342016806714</v>
      </c>
      <c r="DP37" s="2">
        <f t="shared" si="70"/>
        <v>66.769084727584712</v>
      </c>
      <c r="DQ37" s="2">
        <f t="shared" si="70"/>
        <v>66.181963320463311</v>
      </c>
      <c r="DR37" s="2">
        <f t="shared" si="70"/>
        <v>64.399727370227367</v>
      </c>
      <c r="DS37" s="2">
        <f t="shared" si="70"/>
        <v>64.322752380952366</v>
      </c>
      <c r="DT37" s="2">
        <f t="shared" si="70"/>
        <v>62.435421848739516</v>
      </c>
      <c r="DU37" s="2">
        <f t="shared" si="70"/>
        <v>65.324431574431571</v>
      </c>
      <c r="DV37" s="2">
        <f t="shared" si="70"/>
        <v>64.614897478991608</v>
      </c>
      <c r="DW37" s="2">
        <f t="shared" si="70"/>
        <v>69.11687323037323</v>
      </c>
      <c r="DX37" s="2">
        <f t="shared" si="70"/>
        <v>67.107290659080135</v>
      </c>
      <c r="DY37" s="2">
        <f t="shared" si="70"/>
        <v>64.466861853832441</v>
      </c>
      <c r="EA37" s="2">
        <f t="shared" si="71"/>
        <v>72.733199999999982</v>
      </c>
      <c r="EB37" s="2">
        <f t="shared" si="72"/>
        <v>64.703020009226137</v>
      </c>
      <c r="EC37" s="2">
        <f t="shared" si="73"/>
        <v>63.383021865117129</v>
      </c>
      <c r="ED37" s="2">
        <f t="shared" si="74"/>
        <v>64.974649750948302</v>
      </c>
      <c r="EE37" s="2">
        <f t="shared" si="75"/>
        <v>71.304681004229295</v>
      </c>
      <c r="EF37" s="2">
        <f t="shared" si="76"/>
        <v>85.32030335017248</v>
      </c>
      <c r="EG37" s="2">
        <f t="shared" si="77"/>
        <v>35.695119672952458</v>
      </c>
      <c r="EH37" s="2">
        <f t="shared" si="78"/>
        <v>65.628415496462992</v>
      </c>
      <c r="EI37" s="2">
        <f t="shared" si="79"/>
        <v>62.307234024533514</v>
      </c>
      <c r="EJ37" s="2">
        <f t="shared" si="80"/>
        <v>61.326212460048794</v>
      </c>
      <c r="EK37" s="2">
        <f t="shared" si="81"/>
        <v>66.281842588581824</v>
      </c>
      <c r="EL37" s="2">
        <f t="shared" si="82"/>
        <v>63.749569423813107</v>
      </c>
      <c r="EM37" s="2">
        <f t="shared" si="83"/>
        <v>73.954049123990018</v>
      </c>
      <c r="EN37" s="2">
        <f t="shared" si="84"/>
        <v>69.737490792789316</v>
      </c>
      <c r="EO37" s="2">
        <f t="shared" si="85"/>
        <v>66.069553490139384</v>
      </c>
      <c r="EQ37" s="2">
        <f t="shared" si="86"/>
        <v>58.454382793764978</v>
      </c>
      <c r="ER37" s="2">
        <f t="shared" si="87"/>
        <v>64.703020009226137</v>
      </c>
      <c r="ES37" s="2">
        <f t="shared" si="87"/>
        <v>62.665154069151285</v>
      </c>
      <c r="ET37" s="2">
        <f t="shared" si="87"/>
        <v>63.291289854612856</v>
      </c>
      <c r="EU37" s="2">
        <f t="shared" si="87"/>
        <v>66.471162021398726</v>
      </c>
      <c r="EV37" s="2">
        <f t="shared" si="87"/>
        <v>92.049521297849239</v>
      </c>
      <c r="EW37" s="2">
        <f t="shared" si="87"/>
        <v>69.829316204173523</v>
      </c>
      <c r="EX37" s="2">
        <f t="shared" si="87"/>
        <v>64.457954835463497</v>
      </c>
      <c r="EY37" s="2">
        <f t="shared" si="87"/>
        <v>63.106003645308157</v>
      </c>
      <c r="EZ37" s="2">
        <f t="shared" si="87"/>
        <v>63.509461037749922</v>
      </c>
      <c r="FA37" s="2">
        <f t="shared" si="87"/>
        <v>65.225234523588583</v>
      </c>
      <c r="FB37" s="2">
        <f t="shared" si="87"/>
        <v>63.4037156396165</v>
      </c>
      <c r="FC37" s="2">
        <f t="shared" si="87"/>
        <v>73.508988439664307</v>
      </c>
      <c r="FD37" s="2">
        <f t="shared" si="87"/>
        <v>70.072336446779261</v>
      </c>
      <c r="FE37" s="2">
        <f t="shared" si="87"/>
        <v>70.979828595248122</v>
      </c>
      <c r="FG37" s="2">
        <f t="shared" si="88"/>
        <v>0.12851450642422441</v>
      </c>
      <c r="FH37" s="2">
        <f t="shared" si="89"/>
        <v>0.10621602572401782</v>
      </c>
      <c r="FI37" s="2">
        <f t="shared" si="89"/>
        <v>8.6522514967608419E-2</v>
      </c>
      <c r="FJ37" s="2">
        <f t="shared" si="89"/>
        <v>9.5628130041296666E-2</v>
      </c>
      <c r="FK37" s="2">
        <f t="shared" si="89"/>
        <v>9.2090887938022573E-2</v>
      </c>
      <c r="FL37" s="2">
        <f t="shared" si="89"/>
        <v>8.1477089251778503E-2</v>
      </c>
      <c r="FM37" s="2">
        <f t="shared" si="89"/>
        <v>8.3260504093208218E-2</v>
      </c>
      <c r="FN37" s="2">
        <f t="shared" si="89"/>
        <v>8.3029507409393702E-2</v>
      </c>
      <c r="FO37" s="2">
        <f t="shared" si="89"/>
        <v>9.2131514631190015E-2</v>
      </c>
      <c r="FP37" s="2">
        <f t="shared" si="89"/>
        <v>8.7617273235889623E-2</v>
      </c>
      <c r="FQ37" s="2">
        <f t="shared" si="89"/>
        <v>8.3268366593927695E-2</v>
      </c>
      <c r="FR37" s="2">
        <f t="shared" si="89"/>
        <v>8.7467980762323899E-2</v>
      </c>
      <c r="FS37" s="2">
        <f t="shared" si="89"/>
        <v>8.2981484723101392E-2</v>
      </c>
      <c r="FT37" s="2">
        <f t="shared" si="89"/>
        <v>7.6872661609779722E-2</v>
      </c>
      <c r="FU37" s="2">
        <f t="shared" si="89"/>
        <v>6.5155298477109352E-2</v>
      </c>
      <c r="FW37" s="2">
        <f t="shared" si="112"/>
        <v>4.6636071264183101E-6</v>
      </c>
      <c r="FX37" s="2">
        <f t="shared" si="90"/>
        <v>0</v>
      </c>
      <c r="FY37" s="2">
        <f t="shared" si="90"/>
        <v>4.8273732357835564E-6</v>
      </c>
      <c r="FZ37" s="2">
        <f t="shared" si="90"/>
        <v>5.1332390515981015E-6</v>
      </c>
      <c r="GA37" s="2">
        <f t="shared" si="90"/>
        <v>5.5171842095383497E-6</v>
      </c>
      <c r="GB37" s="2">
        <f t="shared" si="90"/>
        <v>7.4943771574176523E-6</v>
      </c>
      <c r="GC37" s="2">
        <f t="shared" si="90"/>
        <v>7.0903596004712018E-6</v>
      </c>
      <c r="GD37" s="2">
        <f t="shared" si="90"/>
        <v>6.6657501316527035E-6</v>
      </c>
      <c r="GE37" s="2">
        <f t="shared" si="90"/>
        <v>5.464061893950922E-6</v>
      </c>
      <c r="GF37" s="2">
        <f t="shared" si="90"/>
        <v>3.9735678483450836E-6</v>
      </c>
      <c r="GG37" s="2">
        <f t="shared" si="90"/>
        <v>3.7095405392684082E-6</v>
      </c>
      <c r="GH37" s="2">
        <f t="shared" si="90"/>
        <v>3.243607766193166E-6</v>
      </c>
      <c r="GI37" s="2">
        <f t="shared" si="90"/>
        <v>3.6275766599788867E-6</v>
      </c>
      <c r="GJ37" s="2">
        <f t="shared" si="90"/>
        <v>3.1124789620750712E-6</v>
      </c>
      <c r="GK37" s="2">
        <f t="shared" si="90"/>
        <v>2.4936883671337065E-6</v>
      </c>
      <c r="GM37" s="86">
        <f t="shared" si="113"/>
        <v>6.3850540461463203E-6</v>
      </c>
      <c r="GN37" s="86">
        <f t="shared" si="91"/>
        <v>1.4129050416410463E-7</v>
      </c>
      <c r="GO37" s="86">
        <f t="shared" si="91"/>
        <v>6.9745049067957062E-9</v>
      </c>
      <c r="GP37" s="86">
        <f t="shared" si="91"/>
        <v>2.9837126706066864E-8</v>
      </c>
      <c r="GQ37" s="86">
        <f t="shared" si="91"/>
        <v>1.4227504028620304E-8</v>
      </c>
      <c r="GR37" s="86">
        <f t="shared" si="91"/>
        <v>5.1719448486036289E-10</v>
      </c>
      <c r="GS37" s="86">
        <f t="shared" si="91"/>
        <v>6.583304852874819E-10</v>
      </c>
      <c r="GT37" s="86">
        <f t="shared" si="91"/>
        <v>7.4346534193320334E-10</v>
      </c>
      <c r="GU37" s="86">
        <f t="shared" si="91"/>
        <v>6.3275437380373973E-9</v>
      </c>
      <c r="GV37" s="86">
        <f t="shared" si="91"/>
        <v>5.5468191315240833E-9</v>
      </c>
      <c r="GW37" s="86">
        <f t="shared" si="91"/>
        <v>3.9904564544532025E-9</v>
      </c>
      <c r="GX37" s="86">
        <f t="shared" si="91"/>
        <v>7.7200064742208163E-9</v>
      </c>
      <c r="GY37" s="86">
        <f t="shared" si="91"/>
        <v>6.4961831874308855E-10</v>
      </c>
      <c r="GZ37" s="86">
        <f t="shared" si="91"/>
        <v>2.0663087094383064E-10</v>
      </c>
      <c r="HA37" s="86">
        <f t="shared" si="91"/>
        <v>2.638476603733557E-13</v>
      </c>
      <c r="HC37" s="86">
        <f t="shared" si="145"/>
        <v>3.0872079403721416E-28</v>
      </c>
      <c r="HD37" s="86">
        <f t="shared" si="92"/>
        <v>2.6049324662676824E-21</v>
      </c>
      <c r="HE37" s="86">
        <f t="shared" si="92"/>
        <v>1.5509368174344739E-24</v>
      </c>
      <c r="HF37" s="86">
        <f t="shared" si="92"/>
        <v>7.2145734674913983E-25</v>
      </c>
      <c r="HG37" s="86">
        <f t="shared" si="92"/>
        <v>3.8816565749299217E-25</v>
      </c>
      <c r="HH37" s="86">
        <f t="shared" si="92"/>
        <v>5.5012166808617601E-26</v>
      </c>
      <c r="HI37" s="86">
        <f t="shared" si="92"/>
        <v>3.0344205790826294E-28</v>
      </c>
      <c r="HJ37" s="86">
        <f t="shared" si="92"/>
        <v>1.2436211854584472E-26</v>
      </c>
      <c r="HK37" s="86">
        <f t="shared" si="92"/>
        <v>3.2949473087920424E-25</v>
      </c>
      <c r="HL37" s="86">
        <f t="shared" si="92"/>
        <v>4.9219214403060167E-26</v>
      </c>
      <c r="HM37" s="86">
        <f t="shared" si="92"/>
        <v>6.8728709160261093E-26</v>
      </c>
      <c r="HN37" s="86">
        <f t="shared" si="92"/>
        <v>1.2206869922657796E-25</v>
      </c>
      <c r="HO37" s="86">
        <f t="shared" si="92"/>
        <v>1.3402621269673483E-26</v>
      </c>
      <c r="HP37" s="86">
        <f t="shared" si="92"/>
        <v>7.8452366947673641E-29</v>
      </c>
      <c r="HQ37" s="86">
        <f t="shared" si="92"/>
        <v>2.1672449964355704E-37</v>
      </c>
      <c r="HS37" s="86">
        <f t="shared" si="114"/>
        <v>1.3453533561857306E-149</v>
      </c>
      <c r="HT37" s="86">
        <f t="shared" si="93"/>
        <v>0</v>
      </c>
      <c r="HU37" s="86">
        <f t="shared" si="93"/>
        <v>2.1509106049793627E-126</v>
      </c>
      <c r="HV37" s="86">
        <f t="shared" si="93"/>
        <v>6.6105288938078887E-131</v>
      </c>
      <c r="HW37" s="86">
        <f t="shared" si="93"/>
        <v>9.3872491207618487E-133</v>
      </c>
      <c r="HX37" s="86">
        <f t="shared" si="93"/>
        <v>1.0730003237379719E-135</v>
      </c>
      <c r="HY37" s="86">
        <f t="shared" si="93"/>
        <v>2.2061413890475943E-152</v>
      </c>
      <c r="HZ37" s="86">
        <f t="shared" si="93"/>
        <v>3.2242469252506659E-143</v>
      </c>
      <c r="IA37" s="86">
        <f t="shared" si="93"/>
        <v>7.0675658302872328E-138</v>
      </c>
      <c r="IB37" s="86">
        <f t="shared" si="93"/>
        <v>5.9166687465332801E-143</v>
      </c>
      <c r="IC37" s="86">
        <f t="shared" si="93"/>
        <v>4.1408396872250384E-140</v>
      </c>
      <c r="ID37" s="86">
        <f t="shared" si="93"/>
        <v>6.0689933957682636E-140</v>
      </c>
      <c r="IE37" s="86">
        <f t="shared" si="93"/>
        <v>1.4492674425431429E-146</v>
      </c>
      <c r="IF37" s="86">
        <f t="shared" si="93"/>
        <v>1.1233864684582253E-100</v>
      </c>
      <c r="IG37" s="86">
        <f t="shared" si="93"/>
        <v>5.4864204958286207E-71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6.5381377872490891E-285</v>
      </c>
      <c r="IW37" s="86">
        <f t="shared" si="129"/>
        <v>0</v>
      </c>
      <c r="IY37" s="86">
        <f t="shared" si="130"/>
        <v>6.3850540461463203E-6</v>
      </c>
      <c r="IZ37" s="86">
        <f t="shared" si="131"/>
        <v>1.4129050416410723E-7</v>
      </c>
      <c r="JA37" s="86">
        <f t="shared" si="132"/>
        <v>6.9745049067957079E-9</v>
      </c>
      <c r="JB37" s="86">
        <f t="shared" si="133"/>
        <v>2.9837126706066864E-8</v>
      </c>
      <c r="JC37" s="86">
        <f t="shared" si="134"/>
        <v>1.4227504028620304E-8</v>
      </c>
      <c r="JD37" s="86">
        <f t="shared" si="135"/>
        <v>5.1719448486036299E-10</v>
      </c>
      <c r="JE37" s="86">
        <f t="shared" si="136"/>
        <v>6.583304852874819E-10</v>
      </c>
      <c r="JF37" s="86">
        <f t="shared" si="137"/>
        <v>7.4346534193320334E-10</v>
      </c>
      <c r="JG37" s="86">
        <f t="shared" si="138"/>
        <v>6.3275437380373973E-9</v>
      </c>
      <c r="JH37" s="86">
        <f t="shared" si="139"/>
        <v>5.5468191315240833E-9</v>
      </c>
      <c r="JI37" s="86">
        <f t="shared" si="140"/>
        <v>3.9904564544532025E-9</v>
      </c>
      <c r="JJ37" s="86">
        <f t="shared" si="141"/>
        <v>7.7200064742208163E-9</v>
      </c>
      <c r="JK37" s="86">
        <f t="shared" si="142"/>
        <v>6.4961831874308855E-10</v>
      </c>
      <c r="JL37" s="86">
        <f t="shared" si="143"/>
        <v>2.0663087094383064E-10</v>
      </c>
      <c r="JM37" s="86">
        <f t="shared" si="144"/>
        <v>2.638476603733557E-13</v>
      </c>
    </row>
    <row r="38" spans="2:273" x14ac:dyDescent="0.25">
      <c r="B38" s="2">
        <v>11</v>
      </c>
      <c r="C38" s="37">
        <v>59.71</v>
      </c>
      <c r="D38" s="37">
        <v>64.557000000000002</v>
      </c>
      <c r="E38" s="37">
        <v>61.59</v>
      </c>
      <c r="F38" s="37">
        <v>60.639000000000003</v>
      </c>
      <c r="G38" s="37">
        <v>67.033000000000001</v>
      </c>
      <c r="H38" s="37">
        <v>65.983999999999995</v>
      </c>
      <c r="I38" s="37">
        <v>66.787000000000006</v>
      </c>
      <c r="J38" s="37">
        <v>65.507999999999996</v>
      </c>
      <c r="K38" s="37">
        <v>63.786999999999999</v>
      </c>
      <c r="L38" s="37">
        <v>61.902000000000001</v>
      </c>
      <c r="M38" s="37">
        <v>65.376999999999995</v>
      </c>
      <c r="N38" s="37">
        <v>65.278999999999996</v>
      </c>
      <c r="O38" s="37">
        <v>69.120999999999995</v>
      </c>
      <c r="P38" s="37">
        <v>65.861999999999995</v>
      </c>
      <c r="Q38" s="37">
        <v>64.397000000000006</v>
      </c>
      <c r="S38" s="4">
        <f t="shared" si="8"/>
        <v>62.565704235384253</v>
      </c>
      <c r="T38" s="4">
        <f t="shared" si="9"/>
        <v>64.230040430189646</v>
      </c>
      <c r="U38" s="4">
        <f t="shared" si="10"/>
        <v>61.238019505411394</v>
      </c>
      <c r="V38" s="4">
        <f t="shared" si="11"/>
        <v>62.521251485774798</v>
      </c>
      <c r="W38" s="4">
        <f t="shared" si="12"/>
        <v>67.12618997390625</v>
      </c>
      <c r="X38" s="4">
        <f t="shared" si="13"/>
        <v>68.716359880072361</v>
      </c>
      <c r="Y38" s="4">
        <f t="shared" si="14"/>
        <v>63.637819781765046</v>
      </c>
      <c r="Z38" s="4">
        <f t="shared" si="15"/>
        <v>64.675308526512254</v>
      </c>
      <c r="AA38" s="4">
        <f t="shared" si="16"/>
        <v>64.249771539850087</v>
      </c>
      <c r="AB38" s="4">
        <f t="shared" si="17"/>
        <v>62.52402555211269</v>
      </c>
      <c r="AC38" s="4">
        <f t="shared" si="18"/>
        <v>65.571068084846374</v>
      </c>
      <c r="AD38" s="4">
        <f t="shared" si="19"/>
        <v>64.651972502089933</v>
      </c>
      <c r="AE38" s="4">
        <f t="shared" si="20"/>
        <v>69.819425097481329</v>
      </c>
      <c r="AF38" s="4">
        <f t="shared" si="21"/>
        <v>67.437073385813704</v>
      </c>
      <c r="AG38" s="4">
        <f t="shared" si="22"/>
        <v>64.57514260483677</v>
      </c>
      <c r="AI38" s="4">
        <f t="shared" si="23"/>
        <v>-2.8557042353842519</v>
      </c>
      <c r="AJ38" s="4">
        <f t="shared" si="24"/>
        <v>0.32695956981035579</v>
      </c>
      <c r="AK38" s="4">
        <f t="shared" si="25"/>
        <v>0.35198049458860936</v>
      </c>
      <c r="AL38" s="4">
        <f t="shared" si="26"/>
        <v>-1.8822514857747947</v>
      </c>
      <c r="AM38" s="4">
        <f t="shared" si="27"/>
        <v>-9.3189973906248724E-2</v>
      </c>
      <c r="AN38" s="4">
        <f t="shared" si="28"/>
        <v>-2.7323598800723659</v>
      </c>
      <c r="AO38" s="4">
        <f t="shared" si="29"/>
        <v>3.1491802182349602</v>
      </c>
      <c r="AP38" s="4">
        <f t="shared" si="30"/>
        <v>0.83269147348774197</v>
      </c>
      <c r="AQ38" s="4">
        <f t="shared" si="31"/>
        <v>-0.46277153985008823</v>
      </c>
      <c r="AR38" s="4">
        <f t="shared" si="32"/>
        <v>-0.62202555211268873</v>
      </c>
      <c r="AS38" s="4">
        <f t="shared" si="33"/>
        <v>-0.1940680848463785</v>
      </c>
      <c r="AT38" s="4">
        <f t="shared" si="34"/>
        <v>0.6270274979100634</v>
      </c>
      <c r="AU38" s="4">
        <f t="shared" si="35"/>
        <v>-0.69842509748133352</v>
      </c>
      <c r="AV38" s="4">
        <f t="shared" si="36"/>
        <v>-1.5750733858137096</v>
      </c>
      <c r="AW38" s="4">
        <f t="shared" si="36"/>
        <v>-0.17814260483676492</v>
      </c>
      <c r="AY38" s="2">
        <f t="shared" si="96"/>
        <v>62.556058732822429</v>
      </c>
      <c r="AZ38" s="2">
        <f t="shared" si="37"/>
        <v>64.229672943627904</v>
      </c>
      <c r="BA38" s="2">
        <f t="shared" si="37"/>
        <v>61.237997673029049</v>
      </c>
      <c r="BB38" s="2">
        <f t="shared" si="37"/>
        <v>62.521166742535762</v>
      </c>
      <c r="BC38" s="2">
        <f t="shared" si="37"/>
        <v>67.126146555494188</v>
      </c>
      <c r="BD38" s="2">
        <f t="shared" si="37"/>
        <v>68.716357928308966</v>
      </c>
      <c r="BE38" s="2">
        <f t="shared" si="37"/>
        <v>63.637817054070219</v>
      </c>
      <c r="BF38" s="2">
        <f t="shared" si="37"/>
        <v>64.675305701932686</v>
      </c>
      <c r="BG38" s="2">
        <f t="shared" si="37"/>
        <v>64.249751210155637</v>
      </c>
      <c r="BH38" s="2">
        <f t="shared" si="37"/>
        <v>62.524008272994422</v>
      </c>
      <c r="BI38" s="2">
        <f t="shared" si="37"/>
        <v>65.571055455267683</v>
      </c>
      <c r="BJ38" s="2">
        <f t="shared" si="37"/>
        <v>64.651950225941462</v>
      </c>
      <c r="BK38" s="2">
        <f t="shared" si="37"/>
        <v>69.819422756453378</v>
      </c>
      <c r="BL38" s="2">
        <f t="shared" si="37"/>
        <v>67.437072599004637</v>
      </c>
      <c r="BM38" s="2">
        <f t="shared" si="37"/>
        <v>64.575142603573639</v>
      </c>
      <c r="BO38" s="2">
        <f t="shared" si="38"/>
        <v>59.71</v>
      </c>
      <c r="BP38" s="2">
        <f t="shared" si="39"/>
        <v>64.557000000000002</v>
      </c>
      <c r="BQ38" s="2">
        <f t="shared" si="40"/>
        <v>61.59</v>
      </c>
      <c r="BR38" s="2">
        <f t="shared" si="41"/>
        <v>60.639000000000003</v>
      </c>
      <c r="BS38" s="2">
        <f t="shared" si="42"/>
        <v>67.033000000000001</v>
      </c>
      <c r="BT38" s="2">
        <f t="shared" si="43"/>
        <v>65.983999999999995</v>
      </c>
      <c r="BU38" s="2">
        <f t="shared" si="44"/>
        <v>66.787000000000006</v>
      </c>
      <c r="BV38" s="2">
        <f t="shared" si="45"/>
        <v>65.507999999999996</v>
      </c>
      <c r="BW38" s="2">
        <f t="shared" si="46"/>
        <v>63.786999999999999</v>
      </c>
      <c r="BX38" s="2">
        <f t="shared" si="47"/>
        <v>61.902000000000001</v>
      </c>
      <c r="BY38" s="2">
        <f t="shared" si="48"/>
        <v>65.376999999999995</v>
      </c>
      <c r="BZ38" s="2">
        <f t="shared" si="49"/>
        <v>65.278999999999996</v>
      </c>
      <c r="CA38" s="2">
        <f t="shared" si="50"/>
        <v>69.120999999999995</v>
      </c>
      <c r="CB38" s="2">
        <f t="shared" si="51"/>
        <v>65.861999999999995</v>
      </c>
      <c r="CC38" s="2">
        <f t="shared" si="52"/>
        <v>64.397000000000006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60.947068520578412</v>
      </c>
      <c r="DL38" s="2">
        <f t="shared" si="70"/>
        <v>64.186502228164002</v>
      </c>
      <c r="DM38" s="2">
        <f t="shared" si="70"/>
        <v>61.030647058823519</v>
      </c>
      <c r="DN38" s="2">
        <f t="shared" si="70"/>
        <v>62.25578319327731</v>
      </c>
      <c r="DO38" s="2">
        <f t="shared" si="70"/>
        <v>66.683774789915958</v>
      </c>
      <c r="DP38" s="2">
        <f t="shared" si="70"/>
        <v>67.122877134277118</v>
      </c>
      <c r="DQ38" s="2">
        <f t="shared" si="70"/>
        <v>66.388601544401538</v>
      </c>
      <c r="DR38" s="2">
        <f t="shared" si="70"/>
        <v>64.597004461604456</v>
      </c>
      <c r="DS38" s="2">
        <f t="shared" si="70"/>
        <v>64.480657142857126</v>
      </c>
      <c r="DT38" s="2">
        <f t="shared" si="70"/>
        <v>62.662141176470612</v>
      </c>
      <c r="DU38" s="2">
        <f t="shared" si="70"/>
        <v>65.518022179322173</v>
      </c>
      <c r="DV38" s="2">
        <f t="shared" si="70"/>
        <v>64.762924369747907</v>
      </c>
      <c r="DW38" s="2">
        <f t="shared" si="70"/>
        <v>69.429379021879029</v>
      </c>
      <c r="DX38" s="2">
        <f t="shared" si="70"/>
        <v>67.241771218587019</v>
      </c>
      <c r="DY38" s="2">
        <f t="shared" si="70"/>
        <v>64.468534982174688</v>
      </c>
      <c r="EA38" s="2">
        <f t="shared" si="71"/>
        <v>72.50745714285712</v>
      </c>
      <c r="EB38" s="2">
        <f t="shared" si="72"/>
        <v>64.560980821127885</v>
      </c>
      <c r="EC38" s="2">
        <f t="shared" si="73"/>
        <v>63.234559345332286</v>
      </c>
      <c r="ED38" s="2">
        <f t="shared" si="74"/>
        <v>64.810202051806428</v>
      </c>
      <c r="EE38" s="2">
        <f t="shared" si="75"/>
        <v>71.103962262665362</v>
      </c>
      <c r="EF38" s="2">
        <f t="shared" si="76"/>
        <v>85.09903877957079</v>
      </c>
      <c r="EG38" s="2">
        <f t="shared" si="77"/>
        <v>36.012389763732202</v>
      </c>
      <c r="EH38" s="2">
        <f t="shared" si="78"/>
        <v>65.464062479574864</v>
      </c>
      <c r="EI38" s="2">
        <f t="shared" si="79"/>
        <v>62.1745524000765</v>
      </c>
      <c r="EJ38" s="2">
        <f t="shared" si="80"/>
        <v>61.212058655671143</v>
      </c>
      <c r="EK38" s="2">
        <f t="shared" si="81"/>
        <v>66.103591371393918</v>
      </c>
      <c r="EL38" s="2">
        <f t="shared" si="82"/>
        <v>63.596067825764443</v>
      </c>
      <c r="EM38" s="2">
        <f t="shared" si="83"/>
        <v>73.750507021092858</v>
      </c>
      <c r="EN38" s="2">
        <f t="shared" si="84"/>
        <v>69.575981391742602</v>
      </c>
      <c r="EO38" s="2">
        <f t="shared" si="85"/>
        <v>65.969967822299623</v>
      </c>
      <c r="EQ38" s="2">
        <f t="shared" si="86"/>
        <v>58.348622002398074</v>
      </c>
      <c r="ER38" s="2">
        <f t="shared" si="87"/>
        <v>64.560980821127885</v>
      </c>
      <c r="ES38" s="2">
        <f t="shared" si="87"/>
        <v>62.52439274786564</v>
      </c>
      <c r="ET38" s="2">
        <f t="shared" si="87"/>
        <v>63.14539544119215</v>
      </c>
      <c r="EU38" s="2">
        <f t="shared" si="87"/>
        <v>66.324112742732567</v>
      </c>
      <c r="EV38" s="2">
        <f t="shared" si="87"/>
        <v>91.752298167531464</v>
      </c>
      <c r="EW38" s="2">
        <f t="shared" si="87"/>
        <v>69.749003942564542</v>
      </c>
      <c r="EX38" s="2">
        <f t="shared" si="87"/>
        <v>64.306905412650693</v>
      </c>
      <c r="EY38" s="2">
        <f t="shared" si="87"/>
        <v>62.964226074970711</v>
      </c>
      <c r="EZ38" s="2">
        <f t="shared" si="87"/>
        <v>63.371568020740078</v>
      </c>
      <c r="FA38" s="2">
        <f t="shared" si="87"/>
        <v>65.05848342257606</v>
      </c>
      <c r="FB38" s="2">
        <f t="shared" si="87"/>
        <v>63.253876603240492</v>
      </c>
      <c r="FC38" s="2">
        <f t="shared" si="87"/>
        <v>73.310152525459429</v>
      </c>
      <c r="FD38" s="2">
        <f t="shared" si="87"/>
        <v>69.907032038441841</v>
      </c>
      <c r="FE38" s="2">
        <f t="shared" si="87"/>
        <v>70.823256358387368</v>
      </c>
      <c r="FG38" s="2">
        <f t="shared" si="88"/>
        <v>0.1391875884631025</v>
      </c>
      <c r="FH38" s="2">
        <f t="shared" si="89"/>
        <v>0.11528219843549115</v>
      </c>
      <c r="FI38" s="2">
        <f t="shared" si="89"/>
        <v>9.4084675902332049E-2</v>
      </c>
      <c r="FJ38" s="2">
        <f t="shared" si="89"/>
        <v>0.10389561551591431</v>
      </c>
      <c r="FK38" s="2">
        <f t="shared" si="89"/>
        <v>0.1000864067094453</v>
      </c>
      <c r="FL38" s="2">
        <f t="shared" si="89"/>
        <v>8.8641065477633146E-2</v>
      </c>
      <c r="FM38" s="2">
        <f t="shared" si="89"/>
        <v>9.0565828049346181E-2</v>
      </c>
      <c r="FN38" s="2">
        <f t="shared" si="89"/>
        <v>9.0316560353317699E-2</v>
      </c>
      <c r="FO38" s="2">
        <f t="shared" si="89"/>
        <v>0.10013017168205959</v>
      </c>
      <c r="FP38" s="2">
        <f t="shared" si="89"/>
        <v>9.5265138585805639E-2</v>
      </c>
      <c r="FQ38" s="2">
        <f t="shared" si="89"/>
        <v>9.0574312251813435E-2</v>
      </c>
      <c r="FR38" s="2">
        <f t="shared" si="89"/>
        <v>9.5104173139761258E-2</v>
      </c>
      <c r="FS38" s="2">
        <f t="shared" si="89"/>
        <v>9.0264737860242861E-2</v>
      </c>
      <c r="FT38" s="2">
        <f t="shared" si="89"/>
        <v>8.3668665686503343E-2</v>
      </c>
      <c r="FU38" s="2">
        <f t="shared" si="89"/>
        <v>7.0995084380952589E-2</v>
      </c>
      <c r="FW38" s="2">
        <f t="shared" si="112"/>
        <v>5.1135412287273026E-6</v>
      </c>
      <c r="FX38" s="2">
        <f t="shared" si="90"/>
        <v>0</v>
      </c>
      <c r="FY38" s="2">
        <f t="shared" si="90"/>
        <v>5.2931070324899673E-6</v>
      </c>
      <c r="FZ38" s="2">
        <f t="shared" si="90"/>
        <v>5.6284819081868915E-6</v>
      </c>
      <c r="GA38" s="2">
        <f t="shared" si="90"/>
        <v>6.0494689698046523E-6</v>
      </c>
      <c r="GB38" s="2">
        <f t="shared" si="90"/>
        <v>8.2174152052293218E-6</v>
      </c>
      <c r="GC38" s="2">
        <f t="shared" si="90"/>
        <v>7.7744193865221673E-6</v>
      </c>
      <c r="GD38" s="2">
        <f t="shared" si="90"/>
        <v>7.308844979980843E-6</v>
      </c>
      <c r="GE38" s="2">
        <f t="shared" si="90"/>
        <v>5.9912215707446712E-6</v>
      </c>
      <c r="GF38" s="2">
        <f t="shared" si="90"/>
        <v>4.3569288363221594E-6</v>
      </c>
      <c r="GG38" s="2">
        <f t="shared" si="90"/>
        <v>4.0674288633258277E-6</v>
      </c>
      <c r="GH38" s="2">
        <f t="shared" si="90"/>
        <v>3.556544079495757E-6</v>
      </c>
      <c r="GI38" s="2">
        <f t="shared" si="90"/>
        <v>3.9775573204310932E-6</v>
      </c>
      <c r="GJ38" s="2">
        <f t="shared" si="90"/>
        <v>3.4127642930631333E-6</v>
      </c>
      <c r="GK38" s="2">
        <f t="shared" si="90"/>
        <v>2.734274264708383E-6</v>
      </c>
      <c r="GM38" s="86">
        <f t="shared" si="113"/>
        <v>1.003812224837543E-5</v>
      </c>
      <c r="GN38" s="86">
        <f t="shared" si="91"/>
        <v>2.6886000236605894E-7</v>
      </c>
      <c r="GO38" s="86">
        <f t="shared" si="91"/>
        <v>1.4882941001496037E-8</v>
      </c>
      <c r="GP38" s="86">
        <f t="shared" si="91"/>
        <v>6.038033969842111E-8</v>
      </c>
      <c r="GQ38" s="86">
        <f t="shared" si="91"/>
        <v>2.9730747897621205E-8</v>
      </c>
      <c r="GR38" s="86">
        <f t="shared" si="91"/>
        <v>1.2585961540753727E-9</v>
      </c>
      <c r="GS38" s="86">
        <f t="shared" si="91"/>
        <v>1.5929814282296099E-9</v>
      </c>
      <c r="GT38" s="86">
        <f t="shared" si="91"/>
        <v>1.7841032451966338E-9</v>
      </c>
      <c r="GU38" s="86">
        <f t="shared" si="91"/>
        <v>1.3893375647451409E-8</v>
      </c>
      <c r="GV38" s="86">
        <f t="shared" si="91"/>
        <v>1.205234393737487E-8</v>
      </c>
      <c r="GW38" s="86">
        <f t="shared" si="91"/>
        <v>8.6830639739228049E-9</v>
      </c>
      <c r="GX38" s="86">
        <f t="shared" si="91"/>
        <v>1.6436868117351354E-8</v>
      </c>
      <c r="GY38" s="86">
        <f t="shared" si="91"/>
        <v>1.5710478813184847E-9</v>
      </c>
      <c r="GZ38" s="86">
        <f t="shared" si="91"/>
        <v>5.1838532535937913E-10</v>
      </c>
      <c r="HA38" s="86">
        <f t="shared" si="91"/>
        <v>8.9807835717049845E-13</v>
      </c>
      <c r="HC38" s="86">
        <f t="shared" si="145"/>
        <v>1.8182143364958381E-27</v>
      </c>
      <c r="HD38" s="86">
        <f t="shared" si="92"/>
        <v>9.749111264956429E-21</v>
      </c>
      <c r="HE38" s="86">
        <f t="shared" si="92"/>
        <v>7.0292269346952702E-24</v>
      </c>
      <c r="HF38" s="86">
        <f t="shared" si="92"/>
        <v>3.4454412642615754E-24</v>
      </c>
      <c r="HG38" s="86">
        <f t="shared" si="92"/>
        <v>1.9105448596828138E-24</v>
      </c>
      <c r="HH38" s="86">
        <f t="shared" si="92"/>
        <v>2.933638172974431E-25</v>
      </c>
      <c r="HI38" s="86">
        <f t="shared" si="92"/>
        <v>1.9381237643465885E-27</v>
      </c>
      <c r="HJ38" s="86">
        <f t="shared" si="92"/>
        <v>7.0375810368599303E-26</v>
      </c>
      <c r="HK38" s="86">
        <f t="shared" si="92"/>
        <v>1.6836874867845574E-24</v>
      </c>
      <c r="HL38" s="86">
        <f t="shared" si="92"/>
        <v>2.574197589748068E-25</v>
      </c>
      <c r="HM38" s="86">
        <f t="shared" si="92"/>
        <v>3.4476055868986305E-25</v>
      </c>
      <c r="HN38" s="86">
        <f t="shared" si="92"/>
        <v>6.016931787926776E-25</v>
      </c>
      <c r="HO38" s="86">
        <f t="shared" si="92"/>
        <v>7.16156480726297E-26</v>
      </c>
      <c r="HP38" s="86">
        <f t="shared" si="92"/>
        <v>4.7499413610537407E-28</v>
      </c>
      <c r="HQ38" s="86">
        <f t="shared" si="92"/>
        <v>2.3472924714101992E-36</v>
      </c>
      <c r="HS38" s="86">
        <f t="shared" si="114"/>
        <v>8.4970148027428101E-147</v>
      </c>
      <c r="HT38" s="86">
        <f t="shared" si="93"/>
        <v>0</v>
      </c>
      <c r="HU38" s="86">
        <f t="shared" si="93"/>
        <v>4.9156390413986937E-124</v>
      </c>
      <c r="HV38" s="86">
        <f t="shared" si="93"/>
        <v>1.9378386963402055E-128</v>
      </c>
      <c r="HW38" s="86">
        <f t="shared" si="93"/>
        <v>3.0968511852132194E-130</v>
      </c>
      <c r="HX38" s="86">
        <f t="shared" si="93"/>
        <v>4.559829089662335E-133</v>
      </c>
      <c r="HY38" s="86">
        <f t="shared" si="93"/>
        <v>1.9936565759846855E-149</v>
      </c>
      <c r="HZ38" s="86">
        <f t="shared" si="93"/>
        <v>1.8612347644847597E-140</v>
      </c>
      <c r="IA38" s="86">
        <f t="shared" si="93"/>
        <v>2.9728700150990134E-135</v>
      </c>
      <c r="IB38" s="86">
        <f t="shared" si="93"/>
        <v>2.7347381750687662E-140</v>
      </c>
      <c r="IC38" s="86">
        <f t="shared" si="93"/>
        <v>1.5694521176936528E-137</v>
      </c>
      <c r="ID38" s="86">
        <f t="shared" si="93"/>
        <v>2.2144345759792292E-137</v>
      </c>
      <c r="IE38" s="86">
        <f t="shared" si="93"/>
        <v>7.3137658317669375E-144</v>
      </c>
      <c r="IF38" s="86">
        <f t="shared" si="93"/>
        <v>7.4196894353516033E-99</v>
      </c>
      <c r="IG38" s="86">
        <f t="shared" si="93"/>
        <v>9.6998855989007461E-70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8.0924186136120152E-281</v>
      </c>
      <c r="IW38" s="86">
        <f t="shared" si="129"/>
        <v>0</v>
      </c>
      <c r="IY38" s="86">
        <f t="shared" si="130"/>
        <v>1.003812224837543E-5</v>
      </c>
      <c r="IZ38" s="86">
        <f t="shared" si="131"/>
        <v>2.6886000236606868E-7</v>
      </c>
      <c r="JA38" s="86">
        <f t="shared" si="132"/>
        <v>1.4882941001496043E-8</v>
      </c>
      <c r="JB38" s="86">
        <f t="shared" si="133"/>
        <v>6.038033969842111E-8</v>
      </c>
      <c r="JC38" s="86">
        <f t="shared" si="134"/>
        <v>2.9730747897621208E-8</v>
      </c>
      <c r="JD38" s="86">
        <f t="shared" si="135"/>
        <v>1.2585961540753729E-9</v>
      </c>
      <c r="JE38" s="86">
        <f t="shared" si="136"/>
        <v>1.5929814282296099E-9</v>
      </c>
      <c r="JF38" s="86">
        <f t="shared" si="137"/>
        <v>1.7841032451966338E-9</v>
      </c>
      <c r="JG38" s="86">
        <f t="shared" si="138"/>
        <v>1.3893375647451411E-8</v>
      </c>
      <c r="JH38" s="86">
        <f t="shared" si="139"/>
        <v>1.205234393737487E-8</v>
      </c>
      <c r="JI38" s="86">
        <f t="shared" si="140"/>
        <v>8.6830639739228049E-9</v>
      </c>
      <c r="JJ38" s="86">
        <f t="shared" si="141"/>
        <v>1.6436868117351354E-8</v>
      </c>
      <c r="JK38" s="86">
        <f t="shared" si="142"/>
        <v>1.5710478813184847E-9</v>
      </c>
      <c r="JL38" s="86">
        <f t="shared" si="143"/>
        <v>5.1838532535937913E-10</v>
      </c>
      <c r="JM38" s="86">
        <f t="shared" si="144"/>
        <v>8.9807835717049845E-13</v>
      </c>
    </row>
    <row r="39" spans="2:273" x14ac:dyDescent="0.25">
      <c r="B39" s="2">
        <v>12</v>
      </c>
      <c r="C39" s="37">
        <v>59.597000000000001</v>
      </c>
      <c r="D39" s="37">
        <v>62.573999999999998</v>
      </c>
      <c r="E39" s="37">
        <v>61.835999999999999</v>
      </c>
      <c r="F39" s="37">
        <v>61.704999999999998</v>
      </c>
      <c r="G39" s="37">
        <v>65.933999999999997</v>
      </c>
      <c r="H39" s="37">
        <v>66.918000000000006</v>
      </c>
      <c r="I39" s="37">
        <v>63.197000000000003</v>
      </c>
      <c r="J39" s="37">
        <v>65.180000000000007</v>
      </c>
      <c r="K39" s="37">
        <v>67.278999999999996</v>
      </c>
      <c r="L39" s="37">
        <v>62.197000000000003</v>
      </c>
      <c r="M39" s="37">
        <v>65.885000000000005</v>
      </c>
      <c r="N39" s="37">
        <v>65.164000000000001</v>
      </c>
      <c r="O39" s="37">
        <v>67.379000000000005</v>
      </c>
      <c r="P39" s="37">
        <v>66.430999999999997</v>
      </c>
      <c r="Q39" s="37">
        <v>64.102999999999994</v>
      </c>
      <c r="S39" s="4">
        <f t="shared" si="8"/>
        <v>62.831543688151413</v>
      </c>
      <c r="T39" s="4">
        <f t="shared" si="9"/>
        <v>64.460050888981542</v>
      </c>
      <c r="U39" s="4">
        <f t="shared" si="10"/>
        <v>61.434157617694069</v>
      </c>
      <c r="V39" s="4">
        <f t="shared" si="11"/>
        <v>62.737877455184986</v>
      </c>
      <c r="W39" s="4">
        <f t="shared" si="12"/>
        <v>67.496692156983016</v>
      </c>
      <c r="X39" s="4">
        <f t="shared" si="13"/>
        <v>69.153657906377674</v>
      </c>
      <c r="Y39" s="4">
        <f t="shared" si="14"/>
        <v>63.616086886254138</v>
      </c>
      <c r="Z39" s="4">
        <f t="shared" si="15"/>
        <v>64.843899114666002</v>
      </c>
      <c r="AA39" s="4">
        <f t="shared" si="16"/>
        <v>64.356245532801239</v>
      </c>
      <c r="AB39" s="4">
        <f t="shared" si="17"/>
        <v>62.703534262278595</v>
      </c>
      <c r="AC39" s="4">
        <f t="shared" si="18"/>
        <v>65.732676610021372</v>
      </c>
      <c r="AD39" s="4">
        <f t="shared" si="19"/>
        <v>64.759265126416963</v>
      </c>
      <c r="AE39" s="4">
        <f t="shared" si="20"/>
        <v>70.115238393590786</v>
      </c>
      <c r="AF39" s="4">
        <f t="shared" si="21"/>
        <v>67.561745666917844</v>
      </c>
      <c r="AG39" s="4">
        <f t="shared" si="22"/>
        <v>64.578476943086315</v>
      </c>
      <c r="AI39" s="4">
        <f t="shared" si="23"/>
        <v>-3.2345436881514118</v>
      </c>
      <c r="AJ39" s="4">
        <f t="shared" si="24"/>
        <v>-1.8860508889815435</v>
      </c>
      <c r="AK39" s="4">
        <f t="shared" si="25"/>
        <v>0.40184238230592939</v>
      </c>
      <c r="AL39" s="4">
        <f t="shared" si="26"/>
        <v>-1.0328774551849875</v>
      </c>
      <c r="AM39" s="4">
        <f t="shared" si="27"/>
        <v>-1.5626921569830188</v>
      </c>
      <c r="AN39" s="4">
        <f t="shared" si="28"/>
        <v>-2.2356579063776678</v>
      </c>
      <c r="AO39" s="4">
        <f t="shared" si="29"/>
        <v>-0.41908688625413504</v>
      </c>
      <c r="AP39" s="4">
        <f t="shared" si="30"/>
        <v>0.33610088533400528</v>
      </c>
      <c r="AQ39" s="4">
        <f t="shared" si="31"/>
        <v>2.9227544671987573</v>
      </c>
      <c r="AR39" s="4">
        <f t="shared" si="32"/>
        <v>-0.506534262278592</v>
      </c>
      <c r="AS39" s="4">
        <f t="shared" si="33"/>
        <v>0.15232338997863337</v>
      </c>
      <c r="AT39" s="4">
        <f t="shared" si="34"/>
        <v>0.40473487358303828</v>
      </c>
      <c r="AU39" s="4">
        <f t="shared" si="35"/>
        <v>-2.7362383935907815</v>
      </c>
      <c r="AV39" s="4">
        <f t="shared" si="36"/>
        <v>-1.1307456669178464</v>
      </c>
      <c r="AW39" s="4">
        <f t="shared" si="36"/>
        <v>-0.4754769430863206</v>
      </c>
      <c r="AY39" s="2">
        <f t="shared" si="96"/>
        <v>62.81681772952939</v>
      </c>
      <c r="AZ39" s="2">
        <f t="shared" si="37"/>
        <v>64.459376193370957</v>
      </c>
      <c r="BA39" s="2">
        <f t="shared" si="37"/>
        <v>61.43411275796737</v>
      </c>
      <c r="BB39" s="2">
        <f t="shared" si="37"/>
        <v>62.737712193044153</v>
      </c>
      <c r="BC39" s="2">
        <f t="shared" si="37"/>
        <v>67.496604791346684</v>
      </c>
      <c r="BD39" s="2">
        <f t="shared" si="37"/>
        <v>69.153653351380285</v>
      </c>
      <c r="BE39" s="2">
        <f t="shared" si="37"/>
        <v>63.616080557030259</v>
      </c>
      <c r="BF39" s="2">
        <f t="shared" si="37"/>
        <v>64.843892612646457</v>
      </c>
      <c r="BG39" s="2">
        <f t="shared" si="37"/>
        <v>64.35620263218793</v>
      </c>
      <c r="BH39" s="2">
        <f t="shared" si="37"/>
        <v>62.703498140732286</v>
      </c>
      <c r="BI39" s="2">
        <f t="shared" si="37"/>
        <v>65.732650154950264</v>
      </c>
      <c r="BJ39" s="2">
        <f t="shared" si="37"/>
        <v>64.759219459673858</v>
      </c>
      <c r="BK39" s="2">
        <f t="shared" si="37"/>
        <v>70.115232964159318</v>
      </c>
      <c r="BL39" s="2">
        <f t="shared" si="37"/>
        <v>67.561743774439989</v>
      </c>
      <c r="BM39" s="2">
        <f t="shared" si="37"/>
        <v>64.578476938996161</v>
      </c>
      <c r="BO39" s="2">
        <f t="shared" si="38"/>
        <v>59.597000000000001</v>
      </c>
      <c r="BP39" s="2">
        <f t="shared" si="39"/>
        <v>62.573999999999998</v>
      </c>
      <c r="BQ39" s="2">
        <f t="shared" si="40"/>
        <v>61.835999999999999</v>
      </c>
      <c r="BR39" s="2">
        <f t="shared" si="41"/>
        <v>61.704999999999998</v>
      </c>
      <c r="BS39" s="2">
        <f t="shared" si="42"/>
        <v>65.933999999999997</v>
      </c>
      <c r="BT39" s="2">
        <f t="shared" si="43"/>
        <v>66.918000000000006</v>
      </c>
      <c r="BU39" s="2">
        <f t="shared" si="44"/>
        <v>63.197000000000003</v>
      </c>
      <c r="BV39" s="2">
        <f t="shared" si="45"/>
        <v>65.180000000000007</v>
      </c>
      <c r="BW39" s="2">
        <f t="shared" si="46"/>
        <v>67.278999999999996</v>
      </c>
      <c r="BX39" s="2">
        <f t="shared" si="47"/>
        <v>62.197000000000003</v>
      </c>
      <c r="BY39" s="2">
        <f t="shared" si="48"/>
        <v>65.885000000000005</v>
      </c>
      <c r="BZ39" s="2">
        <f t="shared" si="49"/>
        <v>65.164000000000001</v>
      </c>
      <c r="CA39" s="2">
        <f t="shared" si="50"/>
        <v>67.379000000000005</v>
      </c>
      <c r="CB39" s="2">
        <f t="shared" si="51"/>
        <v>66.430999999999997</v>
      </c>
      <c r="CC39" s="2">
        <f t="shared" si="52"/>
        <v>64.102999999999994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61.138848943270297</v>
      </c>
      <c r="DL39" s="2">
        <f t="shared" si="70"/>
        <v>64.465153297682718</v>
      </c>
      <c r="DM39" s="2">
        <f t="shared" si="70"/>
        <v>61.245996358543408</v>
      </c>
      <c r="DN39" s="2">
        <f t="shared" si="70"/>
        <v>62.495159511077162</v>
      </c>
      <c r="DO39" s="2">
        <f t="shared" si="70"/>
        <v>67.081207563025202</v>
      </c>
      <c r="DP39" s="2">
        <f t="shared" si="70"/>
        <v>67.476669540969525</v>
      </c>
      <c r="DQ39" s="2">
        <f t="shared" si="70"/>
        <v>66.595239768339766</v>
      </c>
      <c r="DR39" s="2">
        <f t="shared" si="70"/>
        <v>64.794281552981545</v>
      </c>
      <c r="DS39" s="2">
        <f t="shared" si="70"/>
        <v>64.638561904761886</v>
      </c>
      <c r="DT39" s="2">
        <f t="shared" si="70"/>
        <v>62.888860504201702</v>
      </c>
      <c r="DU39" s="2">
        <f t="shared" si="70"/>
        <v>65.711612784212775</v>
      </c>
      <c r="DV39" s="2">
        <f t="shared" si="70"/>
        <v>64.91095126050422</v>
      </c>
      <c r="DW39" s="2">
        <f t="shared" si="70"/>
        <v>69.741884813384814</v>
      </c>
      <c r="DX39" s="2">
        <f t="shared" si="70"/>
        <v>67.376251778093888</v>
      </c>
      <c r="DY39" s="2">
        <f t="shared" si="70"/>
        <v>64.470208110516936</v>
      </c>
      <c r="EA39" s="2">
        <f t="shared" si="71"/>
        <v>72.281714285714258</v>
      </c>
      <c r="EB39" s="2">
        <f t="shared" si="72"/>
        <v>64.418941633029632</v>
      </c>
      <c r="EC39" s="2">
        <f t="shared" si="73"/>
        <v>63.08609682554745</v>
      </c>
      <c r="ED39" s="2">
        <f t="shared" si="74"/>
        <v>64.645754352664568</v>
      </c>
      <c r="EE39" s="2">
        <f t="shared" si="75"/>
        <v>70.903243521101416</v>
      </c>
      <c r="EF39" s="2">
        <f t="shared" si="76"/>
        <v>84.8777742089691</v>
      </c>
      <c r="EG39" s="2">
        <f t="shared" si="77"/>
        <v>36.329659854511945</v>
      </c>
      <c r="EH39" s="2">
        <f t="shared" si="78"/>
        <v>65.299709462686721</v>
      </c>
      <c r="EI39" s="2">
        <f t="shared" si="79"/>
        <v>62.041870775619493</v>
      </c>
      <c r="EJ39" s="2">
        <f t="shared" si="80"/>
        <v>61.097904851293492</v>
      </c>
      <c r="EK39" s="2">
        <f t="shared" si="81"/>
        <v>65.925340154206012</v>
      </c>
      <c r="EL39" s="2">
        <f t="shared" si="82"/>
        <v>63.442566227715787</v>
      </c>
      <c r="EM39" s="2">
        <f t="shared" si="83"/>
        <v>73.546964918195698</v>
      </c>
      <c r="EN39" s="2">
        <f t="shared" si="84"/>
        <v>69.414471990695887</v>
      </c>
      <c r="EO39" s="2">
        <f t="shared" si="85"/>
        <v>65.870382154459861</v>
      </c>
      <c r="EQ39" s="2">
        <f t="shared" si="86"/>
        <v>58.242861211031169</v>
      </c>
      <c r="ER39" s="2">
        <f t="shared" si="87"/>
        <v>64.418941633029632</v>
      </c>
      <c r="ES39" s="2">
        <f t="shared" si="87"/>
        <v>62.383631426579996</v>
      </c>
      <c r="ET39" s="2">
        <f t="shared" si="87"/>
        <v>62.999501027771444</v>
      </c>
      <c r="EU39" s="2">
        <f t="shared" si="87"/>
        <v>66.177063464066421</v>
      </c>
      <c r="EV39" s="2">
        <f t="shared" si="87"/>
        <v>91.455075037213675</v>
      </c>
      <c r="EW39" s="2">
        <f t="shared" si="87"/>
        <v>69.668691680955547</v>
      </c>
      <c r="EX39" s="2">
        <f t="shared" si="87"/>
        <v>64.155855989837875</v>
      </c>
      <c r="EY39" s="2">
        <f t="shared" si="87"/>
        <v>62.822448504633272</v>
      </c>
      <c r="EZ39" s="2">
        <f t="shared" si="87"/>
        <v>63.233675003730227</v>
      </c>
      <c r="FA39" s="2">
        <f t="shared" si="87"/>
        <v>64.891732321563538</v>
      </c>
      <c r="FB39" s="2">
        <f t="shared" si="87"/>
        <v>63.104037566864484</v>
      </c>
      <c r="FC39" s="2">
        <f t="shared" si="87"/>
        <v>73.111316611254551</v>
      </c>
      <c r="FD39" s="2">
        <f t="shared" si="87"/>
        <v>69.741727630104407</v>
      </c>
      <c r="FE39" s="2">
        <f t="shared" si="87"/>
        <v>70.666684121526615</v>
      </c>
      <c r="FG39" s="2">
        <f t="shared" si="88"/>
        <v>0.15059389563685266</v>
      </c>
      <c r="FH39" s="2">
        <f t="shared" si="89"/>
        <v>0.12501398413431039</v>
      </c>
      <c r="FI39" s="2">
        <f t="shared" si="89"/>
        <v>0.10223380720091982</v>
      </c>
      <c r="FJ39" s="2">
        <f t="shared" si="89"/>
        <v>0.11278872111842764</v>
      </c>
      <c r="FK39" s="2">
        <f t="shared" si="89"/>
        <v>0.10869300606694947</v>
      </c>
      <c r="FL39" s="2">
        <f t="shared" si="89"/>
        <v>9.6368855859850944E-2</v>
      </c>
      <c r="FM39" s="2">
        <f t="shared" si="89"/>
        <v>9.8443294909077564E-2</v>
      </c>
      <c r="FN39" s="2">
        <f t="shared" si="89"/>
        <v>9.8174686310303433E-2</v>
      </c>
      <c r="FO39" s="2">
        <f t="shared" si="89"/>
        <v>0.10874007971432108</v>
      </c>
      <c r="FP39" s="2">
        <f t="shared" si="89"/>
        <v>0.10350483348414947</v>
      </c>
      <c r="FQ39" s="2">
        <f t="shared" si="89"/>
        <v>9.8452437182996483E-2</v>
      </c>
      <c r="FR39" s="2">
        <f t="shared" si="89"/>
        <v>0.10333153586534903</v>
      </c>
      <c r="FS39" s="2">
        <f t="shared" si="89"/>
        <v>9.8118841255622369E-2</v>
      </c>
      <c r="FT39" s="2">
        <f t="shared" si="89"/>
        <v>9.1006246823561288E-2</v>
      </c>
      <c r="FU39" s="2">
        <f t="shared" si="89"/>
        <v>7.7314994726651542E-2</v>
      </c>
      <c r="FW39" s="2">
        <f t="shared" si="112"/>
        <v>5.6068836962493688E-6</v>
      </c>
      <c r="FX39" s="2">
        <f t="shared" si="90"/>
        <v>0</v>
      </c>
      <c r="FY39" s="2">
        <f t="shared" si="90"/>
        <v>5.803773487167773E-6</v>
      </c>
      <c r="FZ39" s="2">
        <f t="shared" si="90"/>
        <v>6.1715043384273438E-6</v>
      </c>
      <c r="GA39" s="2">
        <f t="shared" si="90"/>
        <v>6.633106952276723E-6</v>
      </c>
      <c r="GB39" s="2">
        <f t="shared" si="90"/>
        <v>9.0102094578827892E-6</v>
      </c>
      <c r="GC39" s="2">
        <f t="shared" si="90"/>
        <v>8.5244749511100674E-6</v>
      </c>
      <c r="GD39" s="2">
        <f t="shared" si="90"/>
        <v>8.0139835085257387E-6</v>
      </c>
      <c r="GE39" s="2">
        <f t="shared" si="90"/>
        <v>6.5692400234173566E-6</v>
      </c>
      <c r="GF39" s="2">
        <f t="shared" si="90"/>
        <v>4.7772754630535261E-6</v>
      </c>
      <c r="GG39" s="2">
        <f t="shared" si="90"/>
        <v>4.4598453128757593E-6</v>
      </c>
      <c r="GH39" s="2">
        <f t="shared" si="90"/>
        <v>3.8996716986989527E-6</v>
      </c>
      <c r="GI39" s="2">
        <f t="shared" si="90"/>
        <v>4.3613032021229617E-6</v>
      </c>
      <c r="GJ39" s="2">
        <f t="shared" si="90"/>
        <v>3.74202040383204E-6</v>
      </c>
      <c r="GK39" s="2">
        <f t="shared" si="90"/>
        <v>2.9980713226434203E-6</v>
      </c>
      <c r="GM39" s="86">
        <f t="shared" si="113"/>
        <v>1.563968697708679E-5</v>
      </c>
      <c r="GN39" s="86">
        <f t="shared" si="91"/>
        <v>5.045811882425201E-7</v>
      </c>
      <c r="GO39" s="86">
        <f t="shared" si="91"/>
        <v>3.1251362749681501E-8</v>
      </c>
      <c r="GP39" s="86">
        <f t="shared" si="91"/>
        <v>1.2035715282912124E-7</v>
      </c>
      <c r="GQ39" s="86">
        <f t="shared" si="91"/>
        <v>6.1151190893633501E-8</v>
      </c>
      <c r="GR39" s="86">
        <f t="shared" si="91"/>
        <v>3.0037475557307223E-9</v>
      </c>
      <c r="GS39" s="86">
        <f t="shared" si="91"/>
        <v>3.7803553487250381E-9</v>
      </c>
      <c r="GT39" s="86">
        <f t="shared" si="91"/>
        <v>4.199955887349699E-9</v>
      </c>
      <c r="GU39" s="86">
        <f t="shared" si="91"/>
        <v>2.9983516436549356E-8</v>
      </c>
      <c r="GV39" s="86">
        <f t="shared" si="91"/>
        <v>2.5754516246150143E-8</v>
      </c>
      <c r="GW39" s="86">
        <f t="shared" si="91"/>
        <v>1.8585658059542213E-8</v>
      </c>
      <c r="GX39" s="86">
        <f t="shared" si="91"/>
        <v>3.4437230747410232E-8</v>
      </c>
      <c r="GY39" s="86">
        <f t="shared" si="91"/>
        <v>3.72641903253563E-9</v>
      </c>
      <c r="GZ39" s="86">
        <f t="shared" si="91"/>
        <v>1.274801469911042E-9</v>
      </c>
      <c r="HA39" s="86">
        <f t="shared" si="91"/>
        <v>2.9748464993265724E-12</v>
      </c>
      <c r="HC39" s="86">
        <f t="shared" si="145"/>
        <v>1.0437315315510371E-26</v>
      </c>
      <c r="HD39" s="86">
        <f t="shared" si="92"/>
        <v>3.5798354163262503E-20</v>
      </c>
      <c r="HE39" s="86">
        <f t="shared" si="92"/>
        <v>3.1179033518153635E-23</v>
      </c>
      <c r="HF39" s="86">
        <f t="shared" si="92"/>
        <v>1.6084149685578326E-23</v>
      </c>
      <c r="HG39" s="86">
        <f t="shared" si="92"/>
        <v>9.1863843453599336E-24</v>
      </c>
      <c r="HH39" s="86">
        <f t="shared" si="92"/>
        <v>1.5259232817886631E-24</v>
      </c>
      <c r="HI39" s="86">
        <f t="shared" si="92"/>
        <v>1.2036635699874327E-26</v>
      </c>
      <c r="HJ39" s="86">
        <f t="shared" si="92"/>
        <v>3.8801313633196127E-25</v>
      </c>
      <c r="HK39" s="86">
        <f t="shared" si="92"/>
        <v>8.3958915429044126E-24</v>
      </c>
      <c r="HL39" s="86">
        <f t="shared" si="92"/>
        <v>1.3140133665984136E-24</v>
      </c>
      <c r="HM39" s="86">
        <f t="shared" si="92"/>
        <v>1.68973165405189E-24</v>
      </c>
      <c r="HN39" s="86">
        <f t="shared" si="92"/>
        <v>2.8985762985815087E-24</v>
      </c>
      <c r="HO39" s="86">
        <f t="shared" si="92"/>
        <v>3.7345815597317619E-25</v>
      </c>
      <c r="HP39" s="86">
        <f t="shared" si="92"/>
        <v>2.8024107692232974E-27</v>
      </c>
      <c r="HQ39" s="86">
        <f t="shared" si="92"/>
        <v>2.455759319980134E-35</v>
      </c>
      <c r="HS39" s="86">
        <f t="shared" si="114"/>
        <v>5.046031750063476E-144</v>
      </c>
      <c r="HT39" s="86">
        <f t="shared" si="93"/>
        <v>0</v>
      </c>
      <c r="HU39" s="86">
        <f t="shared" si="93"/>
        <v>1.0666890880326248E-121</v>
      </c>
      <c r="HV39" s="86">
        <f t="shared" si="93"/>
        <v>5.3782919967960893E-126</v>
      </c>
      <c r="HW39" s="86">
        <f t="shared" si="93"/>
        <v>9.6581958705830557E-128</v>
      </c>
      <c r="HX39" s="86">
        <f t="shared" si="93"/>
        <v>1.8251134862133117E-130</v>
      </c>
      <c r="HY39" s="86">
        <f t="shared" si="93"/>
        <v>1.6842477185325349E-146</v>
      </c>
      <c r="HZ39" s="86">
        <f t="shared" si="93"/>
        <v>1.0092319456946119E-137</v>
      </c>
      <c r="IA39" s="86">
        <f t="shared" si="93"/>
        <v>1.1791824609753352E-132</v>
      </c>
      <c r="IB39" s="86">
        <f t="shared" si="93"/>
        <v>1.1923389416628023E-137</v>
      </c>
      <c r="IC39" s="86">
        <f t="shared" si="93"/>
        <v>5.6257788707757711E-135</v>
      </c>
      <c r="ID39" s="86">
        <f t="shared" si="93"/>
        <v>7.6465542801023632E-135</v>
      </c>
      <c r="IE39" s="86">
        <f t="shared" si="93"/>
        <v>3.4809611336068217E-141</v>
      </c>
      <c r="IF39" s="86">
        <f t="shared" si="93"/>
        <v>4.714005603065301E-97</v>
      </c>
      <c r="IG39" s="86">
        <f t="shared" si="93"/>
        <v>1.6709250246907124E-68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9.352186401572925E-277</v>
      </c>
      <c r="IW39" s="86">
        <f t="shared" si="129"/>
        <v>0</v>
      </c>
      <c r="IY39" s="86">
        <f t="shared" si="130"/>
        <v>1.563968697708679E-5</v>
      </c>
      <c r="IZ39" s="86">
        <f t="shared" si="131"/>
        <v>5.0458118824255588E-7</v>
      </c>
      <c r="JA39" s="86">
        <f t="shared" si="132"/>
        <v>3.1251362749681534E-8</v>
      </c>
      <c r="JB39" s="86">
        <f t="shared" si="133"/>
        <v>1.2035715282912126E-7</v>
      </c>
      <c r="JC39" s="86">
        <f t="shared" si="134"/>
        <v>6.1151190893633514E-8</v>
      </c>
      <c r="JD39" s="86">
        <f t="shared" si="135"/>
        <v>3.003747555730724E-9</v>
      </c>
      <c r="JE39" s="86">
        <f t="shared" si="136"/>
        <v>3.7803553487250381E-9</v>
      </c>
      <c r="JF39" s="86">
        <f t="shared" si="137"/>
        <v>4.199955887349699E-9</v>
      </c>
      <c r="JG39" s="86">
        <f t="shared" si="138"/>
        <v>2.9983516436549363E-8</v>
      </c>
      <c r="JH39" s="86">
        <f t="shared" si="139"/>
        <v>2.5754516246150143E-8</v>
      </c>
      <c r="JI39" s="86">
        <f t="shared" si="140"/>
        <v>1.8585658059542216E-8</v>
      </c>
      <c r="JJ39" s="86">
        <f t="shared" si="141"/>
        <v>3.4437230747410232E-8</v>
      </c>
      <c r="JK39" s="86">
        <f t="shared" si="142"/>
        <v>3.72641903253563E-9</v>
      </c>
      <c r="JL39" s="86">
        <f t="shared" si="143"/>
        <v>1.274801469911042E-9</v>
      </c>
      <c r="JM39" s="86">
        <f t="shared" si="144"/>
        <v>2.9748464993265724E-12</v>
      </c>
    </row>
    <row r="40" spans="2:273" x14ac:dyDescent="0.25">
      <c r="B40" s="2">
        <v>13</v>
      </c>
      <c r="C40" s="37">
        <v>61.031999999999996</v>
      </c>
      <c r="D40" s="37">
        <v>65.41</v>
      </c>
      <c r="E40" s="37">
        <v>60.689</v>
      </c>
      <c r="F40" s="37">
        <v>60.360999999999997</v>
      </c>
      <c r="G40" s="37">
        <v>67.852000000000004</v>
      </c>
      <c r="H40" s="37">
        <v>65.885000000000005</v>
      </c>
      <c r="I40" s="37">
        <v>64.081999999999994</v>
      </c>
      <c r="J40" s="37">
        <v>63.951000000000001</v>
      </c>
      <c r="K40" s="37">
        <v>64.787000000000006</v>
      </c>
      <c r="L40" s="37">
        <v>62.262</v>
      </c>
      <c r="M40" s="37">
        <v>65.376999999999995</v>
      </c>
      <c r="N40" s="37">
        <v>66.474999999999994</v>
      </c>
      <c r="O40" s="37">
        <v>67.930999999999997</v>
      </c>
      <c r="P40" s="37">
        <v>65.155000000000001</v>
      </c>
      <c r="Q40" s="37">
        <v>63.292999999999999</v>
      </c>
      <c r="S40" s="4">
        <f t="shared" si="8"/>
        <v>63.098453610230969</v>
      </c>
      <c r="T40" s="4">
        <f t="shared" si="9"/>
        <v>64.681787615887302</v>
      </c>
      <c r="U40" s="4">
        <f t="shared" si="10"/>
        <v>61.625303316759663</v>
      </c>
      <c r="V40" s="4">
        <f t="shared" si="11"/>
        <v>62.948540534738001</v>
      </c>
      <c r="W40" s="4">
        <f t="shared" si="12"/>
        <v>67.859012958479383</v>
      </c>
      <c r="X40" s="4">
        <f t="shared" si="13"/>
        <v>69.592105454938022</v>
      </c>
      <c r="Y40" s="4">
        <f t="shared" si="14"/>
        <v>63.577870754255414</v>
      </c>
      <c r="Z40" s="4">
        <f t="shared" si="15"/>
        <v>65.006897461985773</v>
      </c>
      <c r="AA40" s="4">
        <f t="shared" si="16"/>
        <v>64.455881894776155</v>
      </c>
      <c r="AB40" s="4">
        <f t="shared" si="17"/>
        <v>62.876114328541348</v>
      </c>
      <c r="AC40" s="4">
        <f t="shared" si="18"/>
        <v>65.88834487354022</v>
      </c>
      <c r="AD40" s="4">
        <f t="shared" si="19"/>
        <v>64.860515650249397</v>
      </c>
      <c r="AE40" s="4">
        <f t="shared" si="20"/>
        <v>70.404933719125836</v>
      </c>
      <c r="AF40" s="4">
        <f t="shared" si="21"/>
        <v>67.683075803878921</v>
      </c>
      <c r="AG40" s="4">
        <f t="shared" si="22"/>
        <v>64.581196054122529</v>
      </c>
      <c r="AI40" s="4">
        <f t="shared" si="23"/>
        <v>-2.0664536102309725</v>
      </c>
      <c r="AJ40" s="4">
        <f t="shared" si="24"/>
        <v>0.72821238411269462</v>
      </c>
      <c r="AK40" s="4">
        <f t="shared" si="25"/>
        <v>-0.93630331675966261</v>
      </c>
      <c r="AL40" s="4">
        <f t="shared" si="26"/>
        <v>-2.5875405347380038</v>
      </c>
      <c r="AM40" s="4">
        <f t="shared" si="27"/>
        <v>-7.0129584793789945E-3</v>
      </c>
      <c r="AN40" s="4">
        <f t="shared" si="28"/>
        <v>-3.7071054549380165</v>
      </c>
      <c r="AO40" s="4">
        <f t="shared" si="29"/>
        <v>0.50412924574457918</v>
      </c>
      <c r="AP40" s="4">
        <f t="shared" si="30"/>
        <v>-1.0558974619857722</v>
      </c>
      <c r="AQ40" s="4">
        <f t="shared" si="31"/>
        <v>0.33111810522385099</v>
      </c>
      <c r="AR40" s="4">
        <f t="shared" si="32"/>
        <v>-0.61411432854134773</v>
      </c>
      <c r="AS40" s="4">
        <f t="shared" si="33"/>
        <v>-0.5113448735402244</v>
      </c>
      <c r="AT40" s="4">
        <f t="shared" si="34"/>
        <v>1.6144843497505974</v>
      </c>
      <c r="AU40" s="4">
        <f t="shared" si="35"/>
        <v>-2.4739337191258386</v>
      </c>
      <c r="AV40" s="4">
        <f t="shared" si="36"/>
        <v>-2.5280758038789202</v>
      </c>
      <c r="AW40" s="4">
        <f t="shared" si="36"/>
        <v>-1.2881960541225297</v>
      </c>
      <c r="AY40" s="2">
        <f t="shared" si="96"/>
        <v>63.076181213296586</v>
      </c>
      <c r="AZ40" s="2">
        <f t="shared" si="37"/>
        <v>64.68056645613342</v>
      </c>
      <c r="BA40" s="2">
        <f t="shared" si="37"/>
        <v>61.625212654521015</v>
      </c>
      <c r="BB40" s="2">
        <f t="shared" si="37"/>
        <v>62.948223222840141</v>
      </c>
      <c r="BC40" s="2">
        <f t="shared" si="37"/>
        <v>67.858840002799354</v>
      </c>
      <c r="BD40" s="2">
        <f t="shared" si="37"/>
        <v>69.592095034399406</v>
      </c>
      <c r="BE40" s="2">
        <f t="shared" si="37"/>
        <v>63.577856357824707</v>
      </c>
      <c r="BF40" s="2">
        <f t="shared" si="37"/>
        <v>65.006882786099823</v>
      </c>
      <c r="BG40" s="2">
        <f t="shared" si="37"/>
        <v>64.455792955238778</v>
      </c>
      <c r="BH40" s="2">
        <f t="shared" si="37"/>
        <v>62.876040100102102</v>
      </c>
      <c r="BI40" s="2">
        <f t="shared" si="37"/>
        <v>65.88829038635636</v>
      </c>
      <c r="BJ40" s="2">
        <f t="shared" si="37"/>
        <v>64.860423567923519</v>
      </c>
      <c r="BK40" s="2">
        <f t="shared" si="37"/>
        <v>70.404921374774446</v>
      </c>
      <c r="BL40" s="2">
        <f t="shared" si="37"/>
        <v>67.683071343985716</v>
      </c>
      <c r="BM40" s="2">
        <f t="shared" si="37"/>
        <v>64.581196041239721</v>
      </c>
      <c r="BO40" s="2">
        <f t="shared" si="38"/>
        <v>61.031999999999996</v>
      </c>
      <c r="BP40" s="2">
        <f t="shared" si="39"/>
        <v>65.41</v>
      </c>
      <c r="BQ40" s="2">
        <f t="shared" si="40"/>
        <v>60.689</v>
      </c>
      <c r="BR40" s="2">
        <f t="shared" si="41"/>
        <v>60.360999999999997</v>
      </c>
      <c r="BS40" s="2">
        <f t="shared" si="42"/>
        <v>67.852000000000004</v>
      </c>
      <c r="BT40" s="2">
        <f t="shared" si="43"/>
        <v>65.885000000000005</v>
      </c>
      <c r="BU40" s="2">
        <f t="shared" si="44"/>
        <v>64.081999999999994</v>
      </c>
      <c r="BV40" s="2">
        <f t="shared" si="45"/>
        <v>63.951000000000001</v>
      </c>
      <c r="BW40" s="2">
        <f t="shared" si="46"/>
        <v>64.787000000000006</v>
      </c>
      <c r="BX40" s="2">
        <f t="shared" si="47"/>
        <v>62.262</v>
      </c>
      <c r="BY40" s="2">
        <f t="shared" si="48"/>
        <v>65.376999999999995</v>
      </c>
      <c r="BZ40" s="2">
        <f t="shared" si="49"/>
        <v>66.474999999999994</v>
      </c>
      <c r="CA40" s="2">
        <f t="shared" si="50"/>
        <v>67.930999999999997</v>
      </c>
      <c r="CB40" s="2">
        <f t="shared" si="51"/>
        <v>65.155000000000001</v>
      </c>
      <c r="CC40" s="2">
        <f t="shared" si="52"/>
        <v>63.292999999999999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61.330629365962174</v>
      </c>
      <c r="DL40" s="2">
        <f t="shared" si="70"/>
        <v>64.743804367201435</v>
      </c>
      <c r="DM40" s="2">
        <f t="shared" si="70"/>
        <v>61.461345658263298</v>
      </c>
      <c r="DN40" s="2">
        <f t="shared" si="70"/>
        <v>62.734535828877007</v>
      </c>
      <c r="DO40" s="2">
        <f t="shared" si="70"/>
        <v>67.478640336134433</v>
      </c>
      <c r="DP40" s="2">
        <f t="shared" si="70"/>
        <v>67.830461947661931</v>
      </c>
      <c r="DQ40" s="2">
        <f t="shared" si="70"/>
        <v>66.80187799227798</v>
      </c>
      <c r="DR40" s="2">
        <f t="shared" si="70"/>
        <v>64.991558644358634</v>
      </c>
      <c r="DS40" s="2">
        <f t="shared" si="70"/>
        <v>64.796466666666646</v>
      </c>
      <c r="DT40" s="2">
        <f t="shared" si="70"/>
        <v>63.115579831932791</v>
      </c>
      <c r="DU40" s="2">
        <f t="shared" si="70"/>
        <v>65.905203389103377</v>
      </c>
      <c r="DV40" s="2">
        <f t="shared" si="70"/>
        <v>65.058978151260519</v>
      </c>
      <c r="DW40" s="2">
        <f t="shared" si="70"/>
        <v>70.054390604890614</v>
      </c>
      <c r="DX40" s="2">
        <f t="shared" si="70"/>
        <v>67.510732337600771</v>
      </c>
      <c r="DY40" s="2">
        <f t="shared" si="70"/>
        <v>64.471881238859183</v>
      </c>
      <c r="EA40" s="2">
        <f t="shared" si="71"/>
        <v>72.055971428571411</v>
      </c>
      <c r="EB40" s="2">
        <f t="shared" si="72"/>
        <v>64.276902444931366</v>
      </c>
      <c r="EC40" s="2">
        <f t="shared" si="73"/>
        <v>62.937634305762614</v>
      </c>
      <c r="ED40" s="2">
        <f t="shared" si="74"/>
        <v>64.481306653522694</v>
      </c>
      <c r="EE40" s="2">
        <f t="shared" si="75"/>
        <v>70.702524779537484</v>
      </c>
      <c r="EF40" s="2">
        <f t="shared" si="76"/>
        <v>84.65650963836741</v>
      </c>
      <c r="EG40" s="2">
        <f t="shared" si="77"/>
        <v>36.646929945291689</v>
      </c>
      <c r="EH40" s="2">
        <f t="shared" si="78"/>
        <v>65.135356445798578</v>
      </c>
      <c r="EI40" s="2">
        <f t="shared" si="79"/>
        <v>61.909189151162479</v>
      </c>
      <c r="EJ40" s="2">
        <f t="shared" si="80"/>
        <v>60.983751046915842</v>
      </c>
      <c r="EK40" s="2">
        <f t="shared" si="81"/>
        <v>65.747088937018106</v>
      </c>
      <c r="EL40" s="2">
        <f t="shared" si="82"/>
        <v>63.289064629667131</v>
      </c>
      <c r="EM40" s="2">
        <f t="shared" si="83"/>
        <v>73.343422815298538</v>
      </c>
      <c r="EN40" s="2">
        <f t="shared" si="84"/>
        <v>69.252962589649172</v>
      </c>
      <c r="EO40" s="2">
        <f t="shared" si="85"/>
        <v>65.7707964866201</v>
      </c>
      <c r="EQ40" s="2">
        <f t="shared" si="86"/>
        <v>58.137100419664264</v>
      </c>
      <c r="ER40" s="2">
        <f t="shared" si="87"/>
        <v>64.276902444931366</v>
      </c>
      <c r="ES40" s="2">
        <f t="shared" si="87"/>
        <v>62.242870105294351</v>
      </c>
      <c r="ET40" s="2">
        <f t="shared" si="87"/>
        <v>62.853606614350738</v>
      </c>
      <c r="EU40" s="2">
        <f t="shared" si="87"/>
        <v>66.030014185400262</v>
      </c>
      <c r="EV40" s="2">
        <f t="shared" si="87"/>
        <v>91.1578519068959</v>
      </c>
      <c r="EW40" s="2">
        <f t="shared" si="87"/>
        <v>69.588379419346566</v>
      </c>
      <c r="EX40" s="2">
        <f t="shared" si="87"/>
        <v>64.004806567025071</v>
      </c>
      <c r="EY40" s="2">
        <f t="shared" si="87"/>
        <v>62.680670934295826</v>
      </c>
      <c r="EZ40" s="2">
        <f t="shared" si="87"/>
        <v>63.095781986720382</v>
      </c>
      <c r="FA40" s="2">
        <f t="shared" si="87"/>
        <v>64.724981220551001</v>
      </c>
      <c r="FB40" s="2">
        <f t="shared" si="87"/>
        <v>62.954198530488476</v>
      </c>
      <c r="FC40" s="2">
        <f t="shared" si="87"/>
        <v>72.912480697049673</v>
      </c>
      <c r="FD40" s="2">
        <f t="shared" si="87"/>
        <v>69.576423221766987</v>
      </c>
      <c r="FE40" s="2">
        <f t="shared" si="87"/>
        <v>70.510111884665847</v>
      </c>
      <c r="FG40" s="2">
        <f t="shared" si="88"/>
        <v>0.1627582046233258</v>
      </c>
      <c r="FH40" s="2">
        <f t="shared" si="89"/>
        <v>0.13544153076206733</v>
      </c>
      <c r="FI40" s="2">
        <f t="shared" si="89"/>
        <v>0.11100228794109014</v>
      </c>
      <c r="FJ40" s="2">
        <f t="shared" si="89"/>
        <v>0.122339121685171</v>
      </c>
      <c r="FK40" s="2">
        <f t="shared" si="89"/>
        <v>0.11794270444705168</v>
      </c>
      <c r="FL40" s="2">
        <f t="shared" si="89"/>
        <v>0.10469296706956661</v>
      </c>
      <c r="FM40" s="2">
        <f t="shared" si="89"/>
        <v>0.1069253884848462</v>
      </c>
      <c r="FN40" s="2">
        <f t="shared" si="89"/>
        <v>0.10663637343948025</v>
      </c>
      <c r="FO40" s="2">
        <f t="shared" si="89"/>
        <v>0.11799325371398893</v>
      </c>
      <c r="FP40" s="2">
        <f t="shared" si="89"/>
        <v>0.11236868396938277</v>
      </c>
      <c r="FQ40" s="2">
        <f t="shared" si="89"/>
        <v>0.10693522504475325</v>
      </c>
      <c r="FR40" s="2">
        <f t="shared" si="89"/>
        <v>0.11218240273296805</v>
      </c>
      <c r="FS40" s="2">
        <f t="shared" si="89"/>
        <v>0.10657628392047183</v>
      </c>
      <c r="FT40" s="2">
        <f t="shared" si="89"/>
        <v>9.8917854864289695E-2</v>
      </c>
      <c r="FU40" s="2">
        <f t="shared" si="89"/>
        <v>8.414653914328811E-2</v>
      </c>
      <c r="FW40" s="2">
        <f t="shared" si="112"/>
        <v>6.1478223956326547E-6</v>
      </c>
      <c r="FX40" s="2">
        <f t="shared" si="90"/>
        <v>0</v>
      </c>
      <c r="FY40" s="2">
        <f t="shared" si="90"/>
        <v>6.3637075207542624E-6</v>
      </c>
      <c r="FZ40" s="2">
        <f t="shared" si="90"/>
        <v>6.7669159153613127E-6</v>
      </c>
      <c r="GA40" s="2">
        <f t="shared" si="90"/>
        <v>7.2730524914658618E-6</v>
      </c>
      <c r="GB40" s="2">
        <f t="shared" si="90"/>
        <v>9.879489625122359E-6</v>
      </c>
      <c r="GC40" s="2">
        <f t="shared" si="90"/>
        <v>9.3468932303332317E-6</v>
      </c>
      <c r="GD40" s="2">
        <f t="shared" si="90"/>
        <v>8.787151387346646E-6</v>
      </c>
      <c r="GE40" s="2">
        <f t="shared" si="90"/>
        <v>7.2030238857151055E-6</v>
      </c>
      <c r="GF40" s="2">
        <f t="shared" si="90"/>
        <v>5.2381759679174331E-6</v>
      </c>
      <c r="GG40" s="2">
        <f t="shared" si="90"/>
        <v>4.8901210396289751E-6</v>
      </c>
      <c r="GH40" s="2">
        <f t="shared" si="90"/>
        <v>4.2759033810028557E-6</v>
      </c>
      <c r="GI40" s="2">
        <f t="shared" si="90"/>
        <v>4.7820718557417226E-6</v>
      </c>
      <c r="GJ40" s="2">
        <f t="shared" si="90"/>
        <v>4.1030423010305596E-6</v>
      </c>
      <c r="GK40" s="2">
        <f t="shared" si="90"/>
        <v>3.2873188849085696E-6</v>
      </c>
      <c r="GM40" s="86">
        <f t="shared" si="113"/>
        <v>2.4148887569000508E-5</v>
      </c>
      <c r="GN40" s="86">
        <f t="shared" si="91"/>
        <v>9.339750241348017E-7</v>
      </c>
      <c r="GO40" s="86">
        <f t="shared" si="91"/>
        <v>6.457458383528471E-8</v>
      </c>
      <c r="GP40" s="86">
        <f t="shared" si="91"/>
        <v>2.3631637097417064E-7</v>
      </c>
      <c r="GQ40" s="86">
        <f t="shared" si="91"/>
        <v>1.2380375772330947E-7</v>
      </c>
      <c r="GR40" s="86">
        <f t="shared" si="91"/>
        <v>7.0306175636481558E-9</v>
      </c>
      <c r="GS40" s="86">
        <f t="shared" si="91"/>
        <v>8.7986962564806489E-9</v>
      </c>
      <c r="GT40" s="86">
        <f t="shared" si="91"/>
        <v>9.6993690528249598E-9</v>
      </c>
      <c r="GU40" s="86">
        <f t="shared" si="91"/>
        <v>6.3601586625311905E-8</v>
      </c>
      <c r="GV40" s="86">
        <f t="shared" si="91"/>
        <v>5.4124957225432696E-8</v>
      </c>
      <c r="GW40" s="86">
        <f t="shared" si="91"/>
        <v>3.9133164373170149E-8</v>
      </c>
      <c r="GX40" s="86">
        <f t="shared" si="91"/>
        <v>7.099909303858507E-8</v>
      </c>
      <c r="GY40" s="86">
        <f t="shared" si="91"/>
        <v>8.6690928879469788E-9</v>
      </c>
      <c r="GZ40" s="86">
        <f t="shared" si="91"/>
        <v>3.0730745054007332E-9</v>
      </c>
      <c r="HA40" s="86">
        <f t="shared" si="91"/>
        <v>9.5898852392450826E-12</v>
      </c>
      <c r="HC40" s="86">
        <f t="shared" si="145"/>
        <v>5.8398228823118874E-26</v>
      </c>
      <c r="HD40" s="86">
        <f t="shared" si="92"/>
        <v>1.2897131458732306E-19</v>
      </c>
      <c r="HE40" s="86">
        <f t="shared" si="92"/>
        <v>1.353511177300979E-22</v>
      </c>
      <c r="HF40" s="86">
        <f t="shared" si="92"/>
        <v>7.3396115367294967E-23</v>
      </c>
      <c r="HG40" s="86">
        <f t="shared" si="92"/>
        <v>4.3150113369667316E-23</v>
      </c>
      <c r="HH40" s="86">
        <f t="shared" si="92"/>
        <v>7.7417661619101349E-24</v>
      </c>
      <c r="HI40" s="86">
        <f t="shared" si="92"/>
        <v>7.2685804828783834E-26</v>
      </c>
      <c r="HJ40" s="86">
        <f t="shared" si="92"/>
        <v>2.0842994035489283E-24</v>
      </c>
      <c r="HK40" s="86">
        <f t="shared" si="92"/>
        <v>4.0857084398706765E-23</v>
      </c>
      <c r="HL40" s="86">
        <f t="shared" si="92"/>
        <v>6.5465293069584015E-24</v>
      </c>
      <c r="HM40" s="86">
        <f t="shared" si="92"/>
        <v>8.0917274297367439E-24</v>
      </c>
      <c r="HN40" s="86">
        <f t="shared" si="92"/>
        <v>1.3646956912573105E-23</v>
      </c>
      <c r="HO40" s="86">
        <f t="shared" si="92"/>
        <v>1.9006163641839324E-24</v>
      </c>
      <c r="HP40" s="86">
        <f t="shared" si="92"/>
        <v>1.6111621627873405E-26</v>
      </c>
      <c r="HQ40" s="86">
        <f t="shared" si="92"/>
        <v>2.4817983005539947E-34</v>
      </c>
      <c r="HS40" s="86">
        <f t="shared" si="114"/>
        <v>2.8176558711866148E-141</v>
      </c>
      <c r="HT40" s="86">
        <f t="shared" si="93"/>
        <v>0</v>
      </c>
      <c r="HU40" s="86">
        <f t="shared" si="93"/>
        <v>2.1978433290592522E-119</v>
      </c>
      <c r="HV40" s="86">
        <f t="shared" si="93"/>
        <v>1.4132443482098779E-123</v>
      </c>
      <c r="HW40" s="86">
        <f t="shared" si="93"/>
        <v>2.84751595539223E-125</v>
      </c>
      <c r="HX40" s="86">
        <f t="shared" si="93"/>
        <v>6.8805735183287913E-128</v>
      </c>
      <c r="HY40" s="86">
        <f t="shared" si="93"/>
        <v>1.3301513435151018E-143</v>
      </c>
      <c r="HZ40" s="86">
        <f t="shared" si="93"/>
        <v>5.1404204144997622E-135</v>
      </c>
      <c r="IA40" s="86">
        <f t="shared" si="93"/>
        <v>4.4104809066477911E-130</v>
      </c>
      <c r="IB40" s="86">
        <f t="shared" si="93"/>
        <v>4.9037683162128185E-135</v>
      </c>
      <c r="IC40" s="86">
        <f t="shared" si="93"/>
        <v>1.9071853964029894E-132</v>
      </c>
      <c r="ID40" s="86">
        <f t="shared" si="93"/>
        <v>2.4987692498246396E-132</v>
      </c>
      <c r="IE40" s="86">
        <f t="shared" si="93"/>
        <v>1.5625130125024827E-138</v>
      </c>
      <c r="IF40" s="86">
        <f t="shared" si="93"/>
        <v>2.8809982137307261E-95</v>
      </c>
      <c r="IG40" s="86">
        <f t="shared" si="93"/>
        <v>2.8045345352851828E-67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1.0091572660525119E-272</v>
      </c>
      <c r="IW40" s="86">
        <f t="shared" si="129"/>
        <v>0</v>
      </c>
      <c r="IY40" s="86">
        <f t="shared" si="130"/>
        <v>2.4148887569000508E-5</v>
      </c>
      <c r="IZ40" s="86">
        <f t="shared" si="131"/>
        <v>9.3397502413493066E-7</v>
      </c>
      <c r="JA40" s="86">
        <f t="shared" si="132"/>
        <v>6.4574583835284842E-8</v>
      </c>
      <c r="JB40" s="86">
        <f t="shared" si="133"/>
        <v>2.3631637097417072E-7</v>
      </c>
      <c r="JC40" s="86">
        <f t="shared" si="134"/>
        <v>1.2380375772330952E-7</v>
      </c>
      <c r="JD40" s="86">
        <f t="shared" si="135"/>
        <v>7.0306175636481632E-9</v>
      </c>
      <c r="JE40" s="86">
        <f t="shared" si="136"/>
        <v>8.7986962564806489E-9</v>
      </c>
      <c r="JF40" s="86">
        <f t="shared" si="137"/>
        <v>9.6993690528249615E-9</v>
      </c>
      <c r="JG40" s="86">
        <f t="shared" si="138"/>
        <v>6.3601586625311945E-8</v>
      </c>
      <c r="JH40" s="86">
        <f t="shared" si="139"/>
        <v>5.4124957225432703E-8</v>
      </c>
      <c r="JI40" s="86">
        <f t="shared" si="140"/>
        <v>3.9133164373170155E-8</v>
      </c>
      <c r="JJ40" s="86">
        <f t="shared" si="141"/>
        <v>7.0999093038585083E-8</v>
      </c>
      <c r="JK40" s="86">
        <f t="shared" si="142"/>
        <v>8.6690928879469805E-9</v>
      </c>
      <c r="JL40" s="86">
        <f t="shared" si="143"/>
        <v>3.0730745054007332E-9</v>
      </c>
      <c r="JM40" s="86">
        <f t="shared" si="144"/>
        <v>9.5898852392450826E-12</v>
      </c>
    </row>
    <row r="41" spans="2:273" x14ac:dyDescent="0.25">
      <c r="B41" s="2">
        <v>14</v>
      </c>
      <c r="C41" s="37">
        <v>59.564999999999998</v>
      </c>
      <c r="D41" s="37">
        <v>66.459000000000003</v>
      </c>
      <c r="E41" s="37">
        <v>60.491999999999997</v>
      </c>
      <c r="F41" s="37">
        <v>63.540999999999997</v>
      </c>
      <c r="G41" s="37">
        <v>66.721000000000004</v>
      </c>
      <c r="H41" s="37">
        <v>64.819999999999993</v>
      </c>
      <c r="I41" s="37">
        <v>66.245999999999995</v>
      </c>
      <c r="J41" s="37">
        <v>64.492000000000004</v>
      </c>
      <c r="K41" s="37">
        <v>64.885000000000005</v>
      </c>
      <c r="L41" s="37">
        <v>61.393000000000001</v>
      </c>
      <c r="M41" s="37">
        <v>64.114999999999995</v>
      </c>
      <c r="N41" s="37">
        <v>66.426000000000002</v>
      </c>
      <c r="O41" s="37">
        <v>68.983000000000004</v>
      </c>
      <c r="P41" s="37">
        <v>67.034000000000006</v>
      </c>
      <c r="Q41" s="37">
        <v>67.293000000000006</v>
      </c>
      <c r="S41" s="4">
        <f t="shared" si="8"/>
        <v>63.366790980107446</v>
      </c>
      <c r="T41" s="4">
        <f t="shared" si="9"/>
        <v>64.894519410445042</v>
      </c>
      <c r="U41" s="4">
        <f t="shared" si="10"/>
        <v>61.810837019957034</v>
      </c>
      <c r="V41" s="4">
        <f t="shared" si="11"/>
        <v>63.152544403040594</v>
      </c>
      <c r="W41" s="4">
        <f t="shared" si="12"/>
        <v>68.212116741559015</v>
      </c>
      <c r="X41" s="4">
        <f t="shared" si="13"/>
        <v>70.031202014727995</v>
      </c>
      <c r="Y41" s="4">
        <f t="shared" si="14"/>
        <v>63.522411761586874</v>
      </c>
      <c r="Z41" s="4">
        <f t="shared" si="15"/>
        <v>65.163646895460062</v>
      </c>
      <c r="AA41" s="4">
        <f t="shared" si="16"/>
        <v>64.548043675823806</v>
      </c>
      <c r="AB41" s="4">
        <f t="shared" si="17"/>
        <v>63.041067408859767</v>
      </c>
      <c r="AC41" s="4">
        <f t="shared" si="18"/>
        <v>66.03739494110394</v>
      </c>
      <c r="AD41" s="4">
        <f t="shared" si="19"/>
        <v>64.955115436506063</v>
      </c>
      <c r="AE41" s="4">
        <f t="shared" si="20"/>
        <v>70.687670628208878</v>
      </c>
      <c r="AF41" s="4">
        <f t="shared" si="21"/>
        <v>67.800602854439489</v>
      </c>
      <c r="AG41" s="4">
        <f t="shared" si="22"/>
        <v>64.583183009838962</v>
      </c>
      <c r="AI41" s="4">
        <f t="shared" si="23"/>
        <v>-3.8017909801074481</v>
      </c>
      <c r="AJ41" s="4">
        <f t="shared" si="24"/>
        <v>1.5644805895549609</v>
      </c>
      <c r="AK41" s="4">
        <f t="shared" si="25"/>
        <v>-1.3188370199570372</v>
      </c>
      <c r="AL41" s="4">
        <f t="shared" si="26"/>
        <v>0.38845559695940324</v>
      </c>
      <c r="AM41" s="4">
        <f t="shared" si="27"/>
        <v>-1.4911167415590114</v>
      </c>
      <c r="AN41" s="4">
        <f t="shared" si="28"/>
        <v>-5.211202014728002</v>
      </c>
      <c r="AO41" s="4">
        <f t="shared" si="29"/>
        <v>2.7235882384131216</v>
      </c>
      <c r="AP41" s="4">
        <f t="shared" si="30"/>
        <v>-0.67164689546005718</v>
      </c>
      <c r="AQ41" s="4">
        <f t="shared" si="31"/>
        <v>0.33695632417619947</v>
      </c>
      <c r="AR41" s="4">
        <f t="shared" si="32"/>
        <v>-1.6480674088597667</v>
      </c>
      <c r="AS41" s="4">
        <f t="shared" si="33"/>
        <v>-1.9223949411039456</v>
      </c>
      <c r="AT41" s="4">
        <f t="shared" si="34"/>
        <v>1.4708845634939394</v>
      </c>
      <c r="AU41" s="4">
        <f t="shared" si="35"/>
        <v>-1.7046706282088735</v>
      </c>
      <c r="AV41" s="4">
        <f t="shared" si="36"/>
        <v>-0.76660285443948339</v>
      </c>
      <c r="AW41" s="4">
        <f t="shared" si="36"/>
        <v>2.7098169901610447</v>
      </c>
      <c r="AY41" s="2">
        <f t="shared" si="96"/>
        <v>63.333419535512739</v>
      </c>
      <c r="AZ41" s="2">
        <f t="shared" si="37"/>
        <v>64.892340520693082</v>
      </c>
      <c r="BA41" s="2">
        <f t="shared" si="37"/>
        <v>61.810656796807983</v>
      </c>
      <c r="BB41" s="2">
        <f t="shared" si="37"/>
        <v>63.151944551185629</v>
      </c>
      <c r="BC41" s="2">
        <f t="shared" si="37"/>
        <v>68.211779876093757</v>
      </c>
      <c r="BD41" s="2">
        <f t="shared" si="37"/>
        <v>70.031178646096762</v>
      </c>
      <c r="BE41" s="2">
        <f t="shared" si="37"/>
        <v>63.522379661301066</v>
      </c>
      <c r="BF41" s="2">
        <f t="shared" si="37"/>
        <v>65.163614415013924</v>
      </c>
      <c r="BG41" s="2">
        <f t="shared" si="37"/>
        <v>64.547862531409393</v>
      </c>
      <c r="BH41" s="2">
        <f t="shared" si="37"/>
        <v>63.040917463315921</v>
      </c>
      <c r="BI41" s="2">
        <f t="shared" si="37"/>
        <v>66.037284598011794</v>
      </c>
      <c r="BJ41" s="2">
        <f t="shared" si="37"/>
        <v>64.954932807890401</v>
      </c>
      <c r="BK41" s="2">
        <f t="shared" si="37"/>
        <v>70.687643114549445</v>
      </c>
      <c r="BL41" s="2">
        <f t="shared" si="37"/>
        <v>67.800592556500433</v>
      </c>
      <c r="BM41" s="2">
        <f t="shared" si="37"/>
        <v>64.583182970369748</v>
      </c>
      <c r="BO41" s="2">
        <f t="shared" si="38"/>
        <v>59.564999999999998</v>
      </c>
      <c r="BP41" s="2">
        <f t="shared" si="39"/>
        <v>66.459000000000003</v>
      </c>
      <c r="BQ41" s="2">
        <f t="shared" si="40"/>
        <v>60.491999999999997</v>
      </c>
      <c r="BR41" s="2">
        <f t="shared" si="41"/>
        <v>63.540999999999997</v>
      </c>
      <c r="BS41" s="2">
        <f t="shared" si="42"/>
        <v>66.721000000000004</v>
      </c>
      <c r="BT41" s="2">
        <f t="shared" si="43"/>
        <v>64.819999999999993</v>
      </c>
      <c r="BU41" s="2">
        <f t="shared" si="44"/>
        <v>66.245999999999995</v>
      </c>
      <c r="BV41" s="2">
        <f t="shared" si="45"/>
        <v>64.492000000000004</v>
      </c>
      <c r="BW41" s="2">
        <f t="shared" si="46"/>
        <v>64.885000000000005</v>
      </c>
      <c r="BX41" s="2">
        <f t="shared" si="47"/>
        <v>61.393000000000001</v>
      </c>
      <c r="BY41" s="2">
        <f t="shared" si="48"/>
        <v>64.114999999999995</v>
      </c>
      <c r="BZ41" s="2">
        <f t="shared" si="49"/>
        <v>66.426000000000002</v>
      </c>
      <c r="CA41" s="2">
        <f t="shared" si="50"/>
        <v>68.983000000000004</v>
      </c>
      <c r="CB41" s="2">
        <f t="shared" si="51"/>
        <v>67.034000000000006</v>
      </c>
      <c r="CC41" s="2">
        <f t="shared" si="52"/>
        <v>67.293000000000006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61.522409788654059</v>
      </c>
      <c r="DL41" s="2">
        <f t="shared" si="70"/>
        <v>65.022455436720151</v>
      </c>
      <c r="DM41" s="2">
        <f t="shared" si="70"/>
        <v>61.676694957983187</v>
      </c>
      <c r="DN41" s="2">
        <f t="shared" si="70"/>
        <v>62.973912146676852</v>
      </c>
      <c r="DO41" s="2">
        <f t="shared" si="70"/>
        <v>67.876073109243677</v>
      </c>
      <c r="DP41" s="2">
        <f t="shared" si="70"/>
        <v>68.184254354354337</v>
      </c>
      <c r="DQ41" s="2">
        <f t="shared" si="70"/>
        <v>67.008516216216208</v>
      </c>
      <c r="DR41" s="2">
        <f t="shared" si="70"/>
        <v>65.188835735735736</v>
      </c>
      <c r="DS41" s="2">
        <f t="shared" si="70"/>
        <v>64.954371428571406</v>
      </c>
      <c r="DT41" s="2">
        <f t="shared" si="70"/>
        <v>63.342299159663888</v>
      </c>
      <c r="DU41" s="2">
        <f t="shared" si="70"/>
        <v>66.098793993993979</v>
      </c>
      <c r="DV41" s="2">
        <f t="shared" si="70"/>
        <v>65.207005042016817</v>
      </c>
      <c r="DW41" s="2">
        <f t="shared" si="70"/>
        <v>70.366896396396399</v>
      </c>
      <c r="DX41" s="2">
        <f t="shared" si="70"/>
        <v>67.645212897107641</v>
      </c>
      <c r="DY41" s="2">
        <f t="shared" si="70"/>
        <v>64.47355436720143</v>
      </c>
      <c r="EA41" s="2">
        <f t="shared" si="71"/>
        <v>71.830228571428549</v>
      </c>
      <c r="EB41" s="2">
        <f t="shared" si="72"/>
        <v>64.134863256833114</v>
      </c>
      <c r="EC41" s="2">
        <f t="shared" si="73"/>
        <v>62.789171785977771</v>
      </c>
      <c r="ED41" s="2">
        <f t="shared" si="74"/>
        <v>64.316858954380834</v>
      </c>
      <c r="EE41" s="2">
        <f t="shared" si="75"/>
        <v>70.501806037973552</v>
      </c>
      <c r="EF41" s="2">
        <f t="shared" si="76"/>
        <v>84.435245067765734</v>
      </c>
      <c r="EG41" s="2">
        <f t="shared" si="77"/>
        <v>36.964200036071432</v>
      </c>
      <c r="EH41" s="2">
        <f t="shared" si="78"/>
        <v>64.97100342891045</v>
      </c>
      <c r="EI41" s="2">
        <f t="shared" si="79"/>
        <v>61.776507526705466</v>
      </c>
      <c r="EJ41" s="2">
        <f t="shared" si="80"/>
        <v>60.869597242538191</v>
      </c>
      <c r="EK41" s="2">
        <f t="shared" si="81"/>
        <v>65.568837719830199</v>
      </c>
      <c r="EL41" s="2">
        <f t="shared" si="82"/>
        <v>63.135563031618467</v>
      </c>
      <c r="EM41" s="2">
        <f t="shared" si="83"/>
        <v>73.139880712401379</v>
      </c>
      <c r="EN41" s="2">
        <f t="shared" si="84"/>
        <v>69.091453188602458</v>
      </c>
      <c r="EO41" s="2">
        <f t="shared" si="85"/>
        <v>65.671210818780338</v>
      </c>
      <c r="EQ41" s="2">
        <f t="shared" si="86"/>
        <v>58.031339628297353</v>
      </c>
      <c r="ER41" s="2">
        <f t="shared" si="87"/>
        <v>64.134863256833114</v>
      </c>
      <c r="ES41" s="2">
        <f t="shared" si="87"/>
        <v>62.102108784008706</v>
      </c>
      <c r="ET41" s="2">
        <f t="shared" si="87"/>
        <v>62.707712200930033</v>
      </c>
      <c r="EU41" s="2">
        <f t="shared" si="87"/>
        <v>65.882964906734102</v>
      </c>
      <c r="EV41" s="2">
        <f t="shared" si="87"/>
        <v>90.86062877657811</v>
      </c>
      <c r="EW41" s="2">
        <f t="shared" si="87"/>
        <v>69.508067157737585</v>
      </c>
      <c r="EX41" s="2">
        <f t="shared" si="87"/>
        <v>63.853757144212253</v>
      </c>
      <c r="EY41" s="2">
        <f t="shared" si="87"/>
        <v>62.538893363958387</v>
      </c>
      <c r="EZ41" s="2">
        <f t="shared" si="87"/>
        <v>62.957888969710531</v>
      </c>
      <c r="FA41" s="2">
        <f t="shared" si="87"/>
        <v>64.558230119538479</v>
      </c>
      <c r="FB41" s="2">
        <f t="shared" si="87"/>
        <v>62.804359494112461</v>
      </c>
      <c r="FC41" s="2">
        <f t="shared" si="87"/>
        <v>72.713644782844796</v>
      </c>
      <c r="FD41" s="2">
        <f t="shared" si="87"/>
        <v>69.411118813429553</v>
      </c>
      <c r="FE41" s="2">
        <f t="shared" si="87"/>
        <v>70.353539647805093</v>
      </c>
      <c r="FG41" s="2">
        <f t="shared" si="88"/>
        <v>0.17570184368149541</v>
      </c>
      <c r="FH41" s="2">
        <f t="shared" si="89"/>
        <v>0.1465931302409875</v>
      </c>
      <c r="FI41" s="2">
        <f t="shared" si="89"/>
        <v>0.12042195356092963</v>
      </c>
      <c r="FJ41" s="2">
        <f t="shared" si="89"/>
        <v>0.13257736120870647</v>
      </c>
      <c r="FK41" s="2">
        <f t="shared" si="89"/>
        <v>0.1278666223909615</v>
      </c>
      <c r="FL41" s="2">
        <f t="shared" si="89"/>
        <v>0.1136456675459272</v>
      </c>
      <c r="FM41" s="2">
        <f t="shared" si="89"/>
        <v>0.11604424826610998</v>
      </c>
      <c r="FN41" s="2">
        <f t="shared" si="89"/>
        <v>0.11573377943742395</v>
      </c>
      <c r="FO41" s="2">
        <f t="shared" si="89"/>
        <v>0.12792080812867576</v>
      </c>
      <c r="FP41" s="2">
        <f t="shared" si="89"/>
        <v>0.12188840411920618</v>
      </c>
      <c r="FQ41" s="2">
        <f t="shared" si="89"/>
        <v>0.11605481469899087</v>
      </c>
      <c r="FR41" s="2">
        <f t="shared" si="89"/>
        <v>0.12168850493303925</v>
      </c>
      <c r="FS41" s="2">
        <f t="shared" si="89"/>
        <v>0.11566922728058442</v>
      </c>
      <c r="FT41" s="2">
        <f t="shared" si="89"/>
        <v>0.10743596493929226</v>
      </c>
      <c r="FU41" s="2">
        <f t="shared" si="89"/>
        <v>9.1521843095381805E-2</v>
      </c>
      <c r="FW41" s="2">
        <f t="shared" si="112"/>
        <v>6.7409492123072658E-6</v>
      </c>
      <c r="FX41" s="2">
        <f t="shared" si="90"/>
        <v>0</v>
      </c>
      <c r="FY41" s="2">
        <f t="shared" si="90"/>
        <v>6.9776622591407529E-6</v>
      </c>
      <c r="FZ41" s="2">
        <f t="shared" si="90"/>
        <v>7.4197709122575336E-6</v>
      </c>
      <c r="GA41" s="2">
        <f t="shared" si="90"/>
        <v>7.9747378804955052E-6</v>
      </c>
      <c r="GB41" s="2">
        <f t="shared" si="90"/>
        <v>1.0832634637785943E-5</v>
      </c>
      <c r="GC41" s="2">
        <f t="shared" si="90"/>
        <v>1.0248655386794425E-5</v>
      </c>
      <c r="GD41" s="2">
        <f t="shared" si="90"/>
        <v>9.6349117342601207E-6</v>
      </c>
      <c r="GE41" s="2">
        <f t="shared" si="90"/>
        <v>7.8979531484230653E-6</v>
      </c>
      <c r="GF41" s="2">
        <f t="shared" si="90"/>
        <v>5.7435428337697742E-6</v>
      </c>
      <c r="GG41" s="2">
        <f t="shared" si="90"/>
        <v>5.3619085667590654E-6</v>
      </c>
      <c r="GH41" s="2">
        <f t="shared" si="90"/>
        <v>4.6884328919585591E-6</v>
      </c>
      <c r="GI41" s="2">
        <f t="shared" si="90"/>
        <v>5.2434351030698536E-6</v>
      </c>
      <c r="GJ41" s="2">
        <f t="shared" si="90"/>
        <v>4.4988946400271909E-6</v>
      </c>
      <c r="GK41" s="2">
        <f t="shared" si="90"/>
        <v>3.6044723378970044E-6</v>
      </c>
      <c r="GM41" s="86">
        <f t="shared" si="113"/>
        <v>3.69543713433086E-5</v>
      </c>
      <c r="GN41" s="86">
        <f t="shared" si="91"/>
        <v>1.7050887231466816E-6</v>
      </c>
      <c r="GO41" s="86">
        <f t="shared" si="91"/>
        <v>1.3130304731037892E-7</v>
      </c>
      <c r="GP41" s="86">
        <f t="shared" si="91"/>
        <v>4.5705605035445439E-7</v>
      </c>
      <c r="GQ41" s="86">
        <f t="shared" si="91"/>
        <v>2.4671802108153184E-7</v>
      </c>
      <c r="GR41" s="86">
        <f t="shared" si="91"/>
        <v>1.6139331894039897E-8</v>
      </c>
      <c r="GS41" s="86">
        <f t="shared" si="91"/>
        <v>2.0085237251305511E-8</v>
      </c>
      <c r="GT41" s="86">
        <f t="shared" si="91"/>
        <v>2.1974818083417252E-8</v>
      </c>
      <c r="GU41" s="86">
        <f t="shared" si="91"/>
        <v>1.326089618304664E-7</v>
      </c>
      <c r="GV41" s="86">
        <f t="shared" si="91"/>
        <v>1.1186968458431956E-7</v>
      </c>
      <c r="GW41" s="86">
        <f t="shared" si="91"/>
        <v>8.1055423681683215E-8</v>
      </c>
      <c r="GX41" s="86">
        <f t="shared" si="91"/>
        <v>1.4404591511005028E-7</v>
      </c>
      <c r="GY41" s="86">
        <f t="shared" si="91"/>
        <v>1.9780826720360521E-8</v>
      </c>
      <c r="GZ41" s="86">
        <f t="shared" si="91"/>
        <v>7.2619477657630745E-9</v>
      </c>
      <c r="HA41" s="86">
        <f t="shared" si="91"/>
        <v>3.0086421475903126E-11</v>
      </c>
      <c r="HC41" s="86">
        <f t="shared" si="145"/>
        <v>3.1847872079671156E-25</v>
      </c>
      <c r="HD41" s="86">
        <f t="shared" si="92"/>
        <v>4.5588771790652857E-19</v>
      </c>
      <c r="HE41" s="86">
        <f t="shared" si="92"/>
        <v>5.7505283667829369E-22</v>
      </c>
      <c r="HF41" s="86">
        <f t="shared" si="92"/>
        <v>3.2739535879437809E-22</v>
      </c>
      <c r="HG41" s="86">
        <f t="shared" si="92"/>
        <v>1.9800313236738483E-22</v>
      </c>
      <c r="HH41" s="86">
        <f t="shared" si="92"/>
        <v>3.8311712851715219E-23</v>
      </c>
      <c r="HI41" s="86">
        <f t="shared" si="92"/>
        <v>4.2679380168786065E-25</v>
      </c>
      <c r="HJ41" s="86">
        <f t="shared" si="92"/>
        <v>1.0908561821075531E-23</v>
      </c>
      <c r="HK41" s="86">
        <f t="shared" si="92"/>
        <v>1.9402878304446203E-22</v>
      </c>
      <c r="HL41" s="86">
        <f t="shared" si="92"/>
        <v>3.18330848171584E-23</v>
      </c>
      <c r="HM41" s="86">
        <f t="shared" si="92"/>
        <v>3.7860885490202223E-23</v>
      </c>
      <c r="HN41" s="86">
        <f t="shared" si="92"/>
        <v>6.2795859051575179E-23</v>
      </c>
      <c r="HO41" s="86">
        <f t="shared" si="92"/>
        <v>9.4399184109276075E-24</v>
      </c>
      <c r="HP41" s="86">
        <f t="shared" si="92"/>
        <v>9.0263736916203532E-26</v>
      </c>
      <c r="HQ41" s="86">
        <f t="shared" si="92"/>
        <v>2.4227692794467976E-33</v>
      </c>
      <c r="HS41" s="86">
        <f t="shared" si="114"/>
        <v>1.4793845671871859E-138</v>
      </c>
      <c r="HT41" s="86">
        <f t="shared" si="93"/>
        <v>0</v>
      </c>
      <c r="HU41" s="86">
        <f t="shared" si="93"/>
        <v>4.299890642691537E-117</v>
      </c>
      <c r="HV41" s="86">
        <f t="shared" si="93"/>
        <v>3.515904563482465E-121</v>
      </c>
      <c r="HW41" s="86">
        <f t="shared" si="93"/>
        <v>7.9365478442359311E-123</v>
      </c>
      <c r="HX41" s="86">
        <f t="shared" si="93"/>
        <v>2.4431703294746611E-125</v>
      </c>
      <c r="HY41" s="86">
        <f t="shared" si="93"/>
        <v>9.8205656968558299E-141</v>
      </c>
      <c r="HZ41" s="86">
        <f t="shared" si="93"/>
        <v>2.4593762734669095E-132</v>
      </c>
      <c r="IA41" s="86">
        <f t="shared" si="93"/>
        <v>1.5555771824474841E-127</v>
      </c>
      <c r="IB41" s="86">
        <f t="shared" si="93"/>
        <v>1.90242341828733E-132</v>
      </c>
      <c r="IC41" s="86">
        <f t="shared" si="93"/>
        <v>6.1147624551642332E-130</v>
      </c>
      <c r="ID41" s="86">
        <f t="shared" si="93"/>
        <v>7.7276016730210535E-130</v>
      </c>
      <c r="IE41" s="86">
        <f t="shared" si="93"/>
        <v>6.6147771261899317E-136</v>
      </c>
      <c r="IF41" s="86">
        <f t="shared" si="93"/>
        <v>1.6937337087174168E-93</v>
      </c>
      <c r="IG41" s="86">
        <f t="shared" si="93"/>
        <v>4.5864722038799679E-66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1.0167537442121546E-268</v>
      </c>
      <c r="IW41" s="86">
        <f t="shared" si="129"/>
        <v>0</v>
      </c>
      <c r="IY41" s="86">
        <f t="shared" si="130"/>
        <v>3.69543713433086E-5</v>
      </c>
      <c r="IZ41" s="86">
        <f t="shared" si="131"/>
        <v>1.7050887231471375E-6</v>
      </c>
      <c r="JA41" s="86">
        <f t="shared" si="132"/>
        <v>1.3130304731037951E-7</v>
      </c>
      <c r="JB41" s="86">
        <f t="shared" si="133"/>
        <v>4.5705605035445471E-7</v>
      </c>
      <c r="JC41" s="86">
        <f t="shared" si="134"/>
        <v>2.4671802108153205E-7</v>
      </c>
      <c r="JD41" s="86">
        <f t="shared" si="135"/>
        <v>1.6139331894039937E-8</v>
      </c>
      <c r="JE41" s="86">
        <f t="shared" si="136"/>
        <v>2.0085237251305511E-8</v>
      </c>
      <c r="JF41" s="86">
        <f t="shared" si="137"/>
        <v>2.1974818083417262E-8</v>
      </c>
      <c r="JG41" s="86">
        <f t="shared" si="138"/>
        <v>1.3260896183046658E-7</v>
      </c>
      <c r="JH41" s="86">
        <f t="shared" si="139"/>
        <v>1.1186968458431959E-7</v>
      </c>
      <c r="JI41" s="86">
        <f t="shared" si="140"/>
        <v>8.1055423681683255E-8</v>
      </c>
      <c r="JJ41" s="86">
        <f t="shared" si="141"/>
        <v>1.4404591511005033E-7</v>
      </c>
      <c r="JK41" s="86">
        <f t="shared" si="142"/>
        <v>1.9780826720360531E-8</v>
      </c>
      <c r="JL41" s="86">
        <f t="shared" si="143"/>
        <v>7.2619477657630745E-9</v>
      </c>
      <c r="JM41" s="86">
        <f t="shared" si="144"/>
        <v>3.0086421475903126E-11</v>
      </c>
    </row>
    <row r="42" spans="2:273" x14ac:dyDescent="0.25">
      <c r="B42" s="2">
        <v>15</v>
      </c>
      <c r="C42" s="37">
        <v>62.145000000000003</v>
      </c>
      <c r="D42" s="37">
        <v>65.983999999999995</v>
      </c>
      <c r="E42" s="37">
        <v>61.491999999999997</v>
      </c>
      <c r="F42" s="37">
        <v>63.213000000000001</v>
      </c>
      <c r="G42" s="37">
        <v>66.950999999999993</v>
      </c>
      <c r="H42" s="37">
        <v>66.066000000000003</v>
      </c>
      <c r="I42" s="37">
        <v>64.983999999999995</v>
      </c>
      <c r="J42" s="37">
        <v>63.639000000000003</v>
      </c>
      <c r="K42" s="37">
        <v>62.115000000000002</v>
      </c>
      <c r="L42" s="37">
        <v>63.475000000000001</v>
      </c>
      <c r="M42" s="37">
        <v>67.066000000000003</v>
      </c>
      <c r="N42" s="37">
        <v>66.688999999999993</v>
      </c>
      <c r="O42" s="37">
        <v>71.241</v>
      </c>
      <c r="P42" s="37">
        <v>68.034000000000006</v>
      </c>
      <c r="Q42" s="37">
        <v>62.569000000000003</v>
      </c>
      <c r="S42" s="4">
        <f t="shared" si="8"/>
        <v>63.637260319108513</v>
      </c>
      <c r="T42" s="4">
        <f t="shared" si="9"/>
        <v>65.097583460241239</v>
      </c>
      <c r="U42" s="4">
        <f t="shared" si="10"/>
        <v>61.990109898531159</v>
      </c>
      <c r="V42" s="4">
        <f t="shared" si="11"/>
        <v>63.349186436435652</v>
      </c>
      <c r="W42" s="4">
        <f t="shared" si="12"/>
        <v>68.554920248043985</v>
      </c>
      <c r="X42" s="4">
        <f t="shared" si="13"/>
        <v>70.470366399436202</v>
      </c>
      <c r="Y42" s="4">
        <f t="shared" si="14"/>
        <v>63.44899399398404</v>
      </c>
      <c r="Z42" s="4">
        <f t="shared" si="15"/>
        <v>65.313450114595028</v>
      </c>
      <c r="AA42" s="4">
        <f t="shared" si="16"/>
        <v>64.632082978215934</v>
      </c>
      <c r="AB42" s="4">
        <f t="shared" si="17"/>
        <v>63.197671167757314</v>
      </c>
      <c r="AC42" s="4">
        <f t="shared" si="18"/>
        <v>66.179113873033586</v>
      </c>
      <c r="AD42" s="4">
        <f t="shared" si="19"/>
        <v>65.042438034754085</v>
      </c>
      <c r="AE42" s="4">
        <f t="shared" si="20"/>
        <v>70.962545278700929</v>
      </c>
      <c r="AF42" s="4">
        <f t="shared" si="21"/>
        <v>67.913829084763137</v>
      </c>
      <c r="AG42" s="4">
        <f t="shared" si="22"/>
        <v>64.584308262393719</v>
      </c>
      <c r="AI42" s="4">
        <f t="shared" si="23"/>
        <v>-1.4922603191085102</v>
      </c>
      <c r="AJ42" s="4">
        <f t="shared" si="24"/>
        <v>0.88641653975875556</v>
      </c>
      <c r="AK42" s="4">
        <f t="shared" si="25"/>
        <v>-0.49810989853116183</v>
      </c>
      <c r="AL42" s="4">
        <f t="shared" si="26"/>
        <v>-0.13618643643565065</v>
      </c>
      <c r="AM42" s="4">
        <f t="shared" si="27"/>
        <v>-1.6039202480439911</v>
      </c>
      <c r="AN42" s="4">
        <f t="shared" si="28"/>
        <v>-4.4043663994361992</v>
      </c>
      <c r="AO42" s="4">
        <f t="shared" si="29"/>
        <v>1.5350060060159549</v>
      </c>
      <c r="AP42" s="4">
        <f t="shared" si="30"/>
        <v>-1.6744501145950252</v>
      </c>
      <c r="AQ42" s="4">
        <f t="shared" si="31"/>
        <v>-2.5170829782159316</v>
      </c>
      <c r="AR42" s="4">
        <f t="shared" si="32"/>
        <v>0.27732883224268789</v>
      </c>
      <c r="AS42" s="4">
        <f t="shared" si="33"/>
        <v>0.88688612696641655</v>
      </c>
      <c r="AT42" s="4">
        <f t="shared" si="34"/>
        <v>1.6465619652459083</v>
      </c>
      <c r="AU42" s="4">
        <f t="shared" si="35"/>
        <v>0.27845472129907023</v>
      </c>
      <c r="AV42" s="4">
        <f t="shared" si="36"/>
        <v>0.12017091523686929</v>
      </c>
      <c r="AW42" s="4">
        <f t="shared" si="36"/>
        <v>-2.0153082623937166</v>
      </c>
      <c r="AY42" s="2">
        <f t="shared" si="96"/>
        <v>63.587725826024958</v>
      </c>
      <c r="AZ42" s="2">
        <f t="shared" si="37"/>
        <v>65.093750836324148</v>
      </c>
      <c r="BA42" s="2">
        <f t="shared" si="37"/>
        <v>61.989757520333903</v>
      </c>
      <c r="BB42" s="2">
        <f t="shared" si="37"/>
        <v>63.348069968324644</v>
      </c>
      <c r="BC42" s="2">
        <f t="shared" si="37"/>
        <v>68.554274734100545</v>
      </c>
      <c r="BD42" s="2">
        <f t="shared" si="37"/>
        <v>70.470315028502796</v>
      </c>
      <c r="BE42" s="2">
        <f t="shared" si="37"/>
        <v>63.448923830255168</v>
      </c>
      <c r="BF42" s="2">
        <f t="shared" si="37"/>
        <v>65.313379628858073</v>
      </c>
      <c r="BG42" s="2">
        <f t="shared" si="37"/>
        <v>64.631720523509188</v>
      </c>
      <c r="BH42" s="2">
        <f t="shared" si="37"/>
        <v>63.197373414831588</v>
      </c>
      <c r="BI42" s="2">
        <f t="shared" si="37"/>
        <v>66.178894157229479</v>
      </c>
      <c r="BJ42" s="2">
        <f t="shared" si="37"/>
        <v>65.042081766045641</v>
      </c>
      <c r="BK42" s="2">
        <f t="shared" si="37"/>
        <v>70.962485162074515</v>
      </c>
      <c r="BL42" s="2">
        <f t="shared" si="37"/>
        <v>67.913805787313606</v>
      </c>
      <c r="BM42" s="2">
        <f t="shared" si="37"/>
        <v>64.584308144772919</v>
      </c>
      <c r="BO42" s="2">
        <f t="shared" si="38"/>
        <v>62.145000000000003</v>
      </c>
      <c r="BP42" s="2">
        <f t="shared" si="39"/>
        <v>65.983999999999995</v>
      </c>
      <c r="BQ42" s="2">
        <f t="shared" si="40"/>
        <v>61.491999999999997</v>
      </c>
      <c r="BR42" s="2">
        <f t="shared" si="41"/>
        <v>63.213000000000001</v>
      </c>
      <c r="BS42" s="2">
        <f t="shared" si="42"/>
        <v>66.950999999999993</v>
      </c>
      <c r="BT42" s="2">
        <f t="shared" si="43"/>
        <v>66.066000000000003</v>
      </c>
      <c r="BU42" s="2">
        <f t="shared" si="44"/>
        <v>64.983999999999995</v>
      </c>
      <c r="BV42" s="2">
        <f t="shared" si="45"/>
        <v>63.639000000000003</v>
      </c>
      <c r="BW42" s="2">
        <f t="shared" si="46"/>
        <v>62.115000000000002</v>
      </c>
      <c r="BX42" s="2">
        <f t="shared" si="47"/>
        <v>63.475000000000001</v>
      </c>
      <c r="BY42" s="2">
        <f t="shared" si="48"/>
        <v>67.066000000000003</v>
      </c>
      <c r="BZ42" s="2">
        <f t="shared" si="49"/>
        <v>66.688999999999993</v>
      </c>
      <c r="CA42" s="2">
        <f t="shared" si="50"/>
        <v>71.241</v>
      </c>
      <c r="CB42" s="2">
        <f t="shared" si="51"/>
        <v>68.034000000000006</v>
      </c>
      <c r="CC42" s="2">
        <f t="shared" si="52"/>
        <v>62.569000000000003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61.714190211345937</v>
      </c>
      <c r="DL42" s="2">
        <f t="shared" si="70"/>
        <v>65.301106506238867</v>
      </c>
      <c r="DM42" s="2">
        <f t="shared" si="70"/>
        <v>61.892044257703077</v>
      </c>
      <c r="DN42" s="2">
        <f t="shared" si="70"/>
        <v>63.213288464476697</v>
      </c>
      <c r="DO42" s="2">
        <f t="shared" si="70"/>
        <v>68.273505882352922</v>
      </c>
      <c r="DP42" s="2">
        <f t="shared" si="70"/>
        <v>68.538046761046743</v>
      </c>
      <c r="DQ42" s="2">
        <f t="shared" si="70"/>
        <v>67.215154440154436</v>
      </c>
      <c r="DR42" s="2">
        <f t="shared" si="70"/>
        <v>65.386112827112825</v>
      </c>
      <c r="DS42" s="2">
        <f t="shared" si="70"/>
        <v>65.11227619047618</v>
      </c>
      <c r="DT42" s="2">
        <f t="shared" si="70"/>
        <v>63.569018487394978</v>
      </c>
      <c r="DU42" s="2">
        <f t="shared" si="70"/>
        <v>66.292384598884595</v>
      </c>
      <c r="DV42" s="2">
        <f t="shared" si="70"/>
        <v>65.355031932773116</v>
      </c>
      <c r="DW42" s="2">
        <f t="shared" si="70"/>
        <v>70.679402187902198</v>
      </c>
      <c r="DX42" s="2">
        <f t="shared" si="70"/>
        <v>67.77969345661451</v>
      </c>
      <c r="DY42" s="2">
        <f t="shared" si="70"/>
        <v>64.475227495543677</v>
      </c>
      <c r="EA42" s="2">
        <f t="shared" si="71"/>
        <v>71.604485714285687</v>
      </c>
      <c r="EB42" s="2">
        <f t="shared" si="72"/>
        <v>63.992824068734848</v>
      </c>
      <c r="EC42" s="2">
        <f t="shared" si="73"/>
        <v>62.640709266192935</v>
      </c>
      <c r="ED42" s="2">
        <f t="shared" si="74"/>
        <v>64.152411255238974</v>
      </c>
      <c r="EE42" s="2">
        <f t="shared" si="75"/>
        <v>70.301087296409619</v>
      </c>
      <c r="EF42" s="2">
        <f t="shared" si="76"/>
        <v>84.213980497164044</v>
      </c>
      <c r="EG42" s="2">
        <f t="shared" si="77"/>
        <v>37.281470126851175</v>
      </c>
      <c r="EH42" s="2">
        <f t="shared" si="78"/>
        <v>64.806650412022307</v>
      </c>
      <c r="EI42" s="2">
        <f t="shared" si="79"/>
        <v>61.643825902248459</v>
      </c>
      <c r="EJ42" s="2">
        <f t="shared" si="80"/>
        <v>60.755443438160547</v>
      </c>
      <c r="EK42" s="2">
        <f t="shared" si="81"/>
        <v>65.390586502642293</v>
      </c>
      <c r="EL42" s="2">
        <f t="shared" si="82"/>
        <v>62.982061433569811</v>
      </c>
      <c r="EM42" s="2">
        <f t="shared" si="83"/>
        <v>72.936338609504219</v>
      </c>
      <c r="EN42" s="2">
        <f t="shared" si="84"/>
        <v>68.929943787555743</v>
      </c>
      <c r="EO42" s="2">
        <f t="shared" si="85"/>
        <v>65.571625150940577</v>
      </c>
      <c r="EQ42" s="2">
        <f t="shared" si="86"/>
        <v>57.925578836930448</v>
      </c>
      <c r="ER42" s="2">
        <f t="shared" si="87"/>
        <v>63.992824068734848</v>
      </c>
      <c r="ES42" s="2">
        <f t="shared" si="87"/>
        <v>61.961347462723054</v>
      </c>
      <c r="ET42" s="2">
        <f t="shared" si="87"/>
        <v>62.561817787509327</v>
      </c>
      <c r="EU42" s="2">
        <f t="shared" si="87"/>
        <v>65.735915628067943</v>
      </c>
      <c r="EV42" s="2">
        <f t="shared" si="87"/>
        <v>90.563405646260335</v>
      </c>
      <c r="EW42" s="2">
        <f t="shared" si="87"/>
        <v>69.42775489612859</v>
      </c>
      <c r="EX42" s="2">
        <f t="shared" si="87"/>
        <v>63.702707721399435</v>
      </c>
      <c r="EY42" s="2">
        <f t="shared" si="87"/>
        <v>62.397115793620941</v>
      </c>
      <c r="EZ42" s="2">
        <f t="shared" si="87"/>
        <v>62.819995952700687</v>
      </c>
      <c r="FA42" s="2">
        <f t="shared" si="87"/>
        <v>64.391479018525956</v>
      </c>
      <c r="FB42" s="2">
        <f t="shared" si="87"/>
        <v>62.654520457736453</v>
      </c>
      <c r="FC42" s="2">
        <f t="shared" si="87"/>
        <v>72.514808868639918</v>
      </c>
      <c r="FD42" s="2">
        <f t="shared" si="87"/>
        <v>69.245814405092133</v>
      </c>
      <c r="FE42" s="2">
        <f t="shared" si="87"/>
        <v>70.196967410944339</v>
      </c>
      <c r="FG42" s="2">
        <f t="shared" si="88"/>
        <v>0.18944193517910354</v>
      </c>
      <c r="FH42" s="2">
        <f t="shared" si="89"/>
        <v>0.15849457576631668</v>
      </c>
      <c r="FI42" s="2">
        <f t="shared" si="89"/>
        <v>0.13052361098426354</v>
      </c>
      <c r="FJ42" s="2">
        <f t="shared" si="89"/>
        <v>0.14353228951942124</v>
      </c>
      <c r="FK42" s="2">
        <f t="shared" si="89"/>
        <v>0.13849444870985644</v>
      </c>
      <c r="FL42" s="2">
        <f t="shared" si="89"/>
        <v>0.12325854926352599</v>
      </c>
      <c r="FM42" s="2">
        <f t="shared" si="89"/>
        <v>0.12583121448241014</v>
      </c>
      <c r="FN42" s="2">
        <f t="shared" si="89"/>
        <v>0.12549827875220887</v>
      </c>
      <c r="FO42" s="2">
        <f t="shared" si="89"/>
        <v>0.1385524226866989</v>
      </c>
      <c r="FP42" s="2">
        <f t="shared" si="89"/>
        <v>0.1320946013246363</v>
      </c>
      <c r="FQ42" s="2">
        <f t="shared" si="89"/>
        <v>0.12584254520217128</v>
      </c>
      <c r="FR42" s="2">
        <f t="shared" si="89"/>
        <v>0.13188047766387867</v>
      </c>
      <c r="FS42" s="2">
        <f t="shared" si="89"/>
        <v>0.12542905283802647</v>
      </c>
      <c r="FT42" s="2">
        <f t="shared" si="89"/>
        <v>0.11659268328074623</v>
      </c>
      <c r="FU42" s="2">
        <f t="shared" si="89"/>
        <v>9.9473369268824441E-2</v>
      </c>
      <c r="FW42" s="2">
        <f t="shared" si="112"/>
        <v>7.3912990256380191E-6</v>
      </c>
      <c r="FX42" s="2">
        <f t="shared" si="90"/>
        <v>0</v>
      </c>
      <c r="FY42" s="2">
        <f t="shared" si="90"/>
        <v>7.650849376706401E-6</v>
      </c>
      <c r="FZ42" s="2">
        <f t="shared" si="90"/>
        <v>8.135611201822153E-6</v>
      </c>
      <c r="GA42" s="2">
        <f t="shared" si="90"/>
        <v>8.7441194782969913E-6</v>
      </c>
      <c r="GB42" s="2">
        <f t="shared" si="90"/>
        <v>1.1877735273541579E-5</v>
      </c>
      <c r="GC42" s="2">
        <f t="shared" si="90"/>
        <v>1.123741606016555E-5</v>
      </c>
      <c r="GD42" s="2">
        <f t="shared" si="90"/>
        <v>1.0564460818091718E-5</v>
      </c>
      <c r="GE42" s="2">
        <f t="shared" si="90"/>
        <v>8.6599268227129027E-6</v>
      </c>
      <c r="GF42" s="2">
        <f t="shared" si="90"/>
        <v>6.2976659961384337E-6</v>
      </c>
      <c r="GG42" s="2">
        <f t="shared" si="90"/>
        <v>5.8792127918051809E-6</v>
      </c>
      <c r="GH42" s="2">
        <f t="shared" si="90"/>
        <v>5.1407621147842089E-6</v>
      </c>
      <c r="GI42" s="2">
        <f t="shared" si="90"/>
        <v>5.7493093549635957E-6</v>
      </c>
      <c r="GJ42" s="2">
        <f t="shared" si="90"/>
        <v>4.9329377384171147E-6</v>
      </c>
      <c r="GK42" s="2">
        <f t="shared" si="90"/>
        <v>3.9522239527076288E-6</v>
      </c>
      <c r="GM42" s="86">
        <f t="shared" si="113"/>
        <v>5.6045475439727616E-5</v>
      </c>
      <c r="GN42" s="86">
        <f t="shared" si="91"/>
        <v>3.0702578614653997E-6</v>
      </c>
      <c r="GO42" s="86">
        <f t="shared" si="91"/>
        <v>2.6273448787030427E-7</v>
      </c>
      <c r="GP42" s="86">
        <f t="shared" si="91"/>
        <v>8.7077820816024014E-7</v>
      </c>
      <c r="GQ42" s="86">
        <f t="shared" si="91"/>
        <v>4.8396601937060108E-7</v>
      </c>
      <c r="GR42" s="86">
        <f t="shared" si="91"/>
        <v>3.6337014686188968E-8</v>
      </c>
      <c r="GS42" s="86">
        <f t="shared" si="91"/>
        <v>4.4969521869037071E-8</v>
      </c>
      <c r="GT42" s="86">
        <f t="shared" si="91"/>
        <v>4.8842709007709104E-8</v>
      </c>
      <c r="GU42" s="86">
        <f t="shared" si="91"/>
        <v>2.7177332785993326E-7</v>
      </c>
      <c r="GV42" s="86">
        <f t="shared" si="91"/>
        <v>2.2740857260938428E-7</v>
      </c>
      <c r="GW42" s="86">
        <f t="shared" si="91"/>
        <v>1.6515729543927508E-7</v>
      </c>
      <c r="GX42" s="86">
        <f t="shared" si="91"/>
        <v>2.8759496395281503E-7</v>
      </c>
      <c r="GY42" s="86">
        <f t="shared" si="91"/>
        <v>4.4270427999849158E-8</v>
      </c>
      <c r="GZ42" s="86">
        <f t="shared" si="91"/>
        <v>1.6822557242119516E-8</v>
      </c>
      <c r="HA42" s="86">
        <f t="shared" si="91"/>
        <v>9.1864207473085865E-11</v>
      </c>
      <c r="HC42" s="86">
        <f t="shared" si="145"/>
        <v>1.6929100569316363E-24</v>
      </c>
      <c r="HD42" s="86">
        <f t="shared" si="92"/>
        <v>1.5811029084053151E-18</v>
      </c>
      <c r="HE42" s="86">
        <f t="shared" si="92"/>
        <v>2.3911293117249382E-21</v>
      </c>
      <c r="HF42" s="86">
        <f t="shared" si="92"/>
        <v>1.4275762722493399E-21</v>
      </c>
      <c r="HG42" s="86">
        <f t="shared" si="92"/>
        <v>8.8760129894986876E-22</v>
      </c>
      <c r="HH42" s="86">
        <f t="shared" si="92"/>
        <v>1.8493127420689423E-22</v>
      </c>
      <c r="HI42" s="86">
        <f t="shared" si="92"/>
        <v>2.4367663866359107E-24</v>
      </c>
      <c r="HJ42" s="86">
        <f t="shared" si="92"/>
        <v>5.5625228751529932E-23</v>
      </c>
      <c r="HK42" s="86">
        <f t="shared" si="92"/>
        <v>8.9922079145170865E-22</v>
      </c>
      <c r="HL42" s="86">
        <f t="shared" si="92"/>
        <v>1.5107951636658456E-22</v>
      </c>
      <c r="HM42" s="86">
        <f t="shared" si="92"/>
        <v>1.7308885180649687E-22</v>
      </c>
      <c r="HN42" s="86">
        <f t="shared" si="92"/>
        <v>2.8240545147478206E-22</v>
      </c>
      <c r="HO42" s="86">
        <f t="shared" si="92"/>
        <v>4.5757908614793956E-23</v>
      </c>
      <c r="HP42" s="86">
        <f t="shared" si="92"/>
        <v>4.9278417601134608E-25</v>
      </c>
      <c r="HQ42" s="86">
        <f t="shared" si="92"/>
        <v>2.2846804144927954E-32</v>
      </c>
      <c r="HS42" s="86">
        <f t="shared" si="114"/>
        <v>7.3034859377444335E-136</v>
      </c>
      <c r="HT42" s="86">
        <f t="shared" si="93"/>
        <v>0</v>
      </c>
      <c r="HU42" s="86">
        <f t="shared" si="93"/>
        <v>7.9876808482630548E-115</v>
      </c>
      <c r="HV42" s="86">
        <f t="shared" si="93"/>
        <v>8.2814174407440833E-119</v>
      </c>
      <c r="HW42" s="86">
        <f t="shared" si="93"/>
        <v>2.0911889756369893E-120</v>
      </c>
      <c r="HX42" s="86">
        <f t="shared" si="93"/>
        <v>8.1710544327187872E-123</v>
      </c>
      <c r="HY42" s="86">
        <f t="shared" si="93"/>
        <v>6.7781819878459705E-138</v>
      </c>
      <c r="HZ42" s="86">
        <f t="shared" si="93"/>
        <v>1.1052764188218623E-129</v>
      </c>
      <c r="IA42" s="86">
        <f t="shared" si="93"/>
        <v>5.1736700358488964E-125</v>
      </c>
      <c r="IB42" s="86">
        <f t="shared" si="93"/>
        <v>6.9619717452529484E-130</v>
      </c>
      <c r="IC42" s="86">
        <f t="shared" si="93"/>
        <v>1.8541440317639713E-127</v>
      </c>
      <c r="ID42" s="86">
        <f t="shared" si="93"/>
        <v>2.261633690797422E-127</v>
      </c>
      <c r="IE42" s="86">
        <f t="shared" si="93"/>
        <v>2.6410381502371095E-133</v>
      </c>
      <c r="IF42" s="86">
        <f t="shared" si="93"/>
        <v>9.5784946346099149E-92</v>
      </c>
      <c r="IG42" s="86">
        <f t="shared" si="93"/>
        <v>7.3082192652207692E-65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9.5649850824201597E-265</v>
      </c>
      <c r="IW42" s="86">
        <f t="shared" si="129"/>
        <v>0</v>
      </c>
      <c r="IY42" s="86">
        <f t="shared" si="130"/>
        <v>5.6045475439727616E-5</v>
      </c>
      <c r="IZ42" s="86">
        <f t="shared" si="131"/>
        <v>3.0702578614669807E-6</v>
      </c>
      <c r="JA42" s="86">
        <f t="shared" si="132"/>
        <v>2.6273448787030665E-7</v>
      </c>
      <c r="JB42" s="86">
        <f t="shared" si="133"/>
        <v>8.7077820816024151E-7</v>
      </c>
      <c r="JC42" s="86">
        <f t="shared" si="134"/>
        <v>4.8396601937060193E-7</v>
      </c>
      <c r="JD42" s="86">
        <f t="shared" si="135"/>
        <v>3.6337014686189154E-8</v>
      </c>
      <c r="JE42" s="86">
        <f t="shared" si="136"/>
        <v>4.4969521869037071E-8</v>
      </c>
      <c r="JF42" s="86">
        <f t="shared" si="137"/>
        <v>4.8842709007709157E-8</v>
      </c>
      <c r="JG42" s="86">
        <f t="shared" si="138"/>
        <v>2.7177332785993416E-7</v>
      </c>
      <c r="JH42" s="86">
        <f t="shared" si="139"/>
        <v>2.2740857260938444E-7</v>
      </c>
      <c r="JI42" s="86">
        <f t="shared" si="140"/>
        <v>1.6515729543927527E-7</v>
      </c>
      <c r="JJ42" s="86">
        <f t="shared" si="141"/>
        <v>2.8759496395281529E-7</v>
      </c>
      <c r="JK42" s="86">
        <f t="shared" si="142"/>
        <v>4.4270427999849204E-8</v>
      </c>
      <c r="JL42" s="86">
        <f t="shared" si="143"/>
        <v>1.6822557242119516E-8</v>
      </c>
      <c r="JM42" s="86">
        <f t="shared" si="144"/>
        <v>9.1864207473085865E-11</v>
      </c>
    </row>
    <row r="43" spans="2:273" x14ac:dyDescent="0.25">
      <c r="B43" s="2">
        <v>16</v>
      </c>
      <c r="C43" s="37">
        <v>62.71</v>
      </c>
      <c r="D43" s="37">
        <v>65.606999999999999</v>
      </c>
      <c r="E43" s="37">
        <v>63.328000000000003</v>
      </c>
      <c r="F43" s="37">
        <v>60.279000000000003</v>
      </c>
      <c r="G43" s="37">
        <v>67.573999999999998</v>
      </c>
      <c r="H43" s="37">
        <v>66.918000000000006</v>
      </c>
      <c r="I43" s="37">
        <v>69.114999999999995</v>
      </c>
      <c r="J43" s="37">
        <v>64.835999999999999</v>
      </c>
      <c r="K43" s="37">
        <v>66.376999999999995</v>
      </c>
      <c r="L43" s="37">
        <v>62.344000000000001</v>
      </c>
      <c r="M43" s="37">
        <v>65.721000000000004</v>
      </c>
      <c r="N43" s="37">
        <v>65.688999999999993</v>
      </c>
      <c r="O43" s="37">
        <v>67.897000000000006</v>
      </c>
      <c r="P43" s="37">
        <v>68.516999999999996</v>
      </c>
      <c r="Q43" s="37">
        <v>66.879000000000005</v>
      </c>
      <c r="S43" s="4">
        <f t="shared" si="8"/>
        <v>63.911056536709275</v>
      </c>
      <c r="T43" s="4">
        <f t="shared" si="9"/>
        <v>65.290457899973205</v>
      </c>
      <c r="U43" s="4">
        <f t="shared" si="10"/>
        <v>62.162459396532149</v>
      </c>
      <c r="V43" s="4">
        <f t="shared" si="11"/>
        <v>63.537791362737373</v>
      </c>
      <c r="W43" s="4">
        <f t="shared" si="12"/>
        <v>68.886317939374635</v>
      </c>
      <c r="X43" s="4">
        <f t="shared" si="13"/>
        <v>70.908935232417662</v>
      </c>
      <c r="Y43" s="4">
        <f t="shared" si="14"/>
        <v>63.356965810560986</v>
      </c>
      <c r="Z43" s="4">
        <f t="shared" si="15"/>
        <v>65.455576381087027</v>
      </c>
      <c r="AA43" s="4">
        <f t="shared" si="16"/>
        <v>64.707361734568209</v>
      </c>
      <c r="AB43" s="4">
        <f t="shared" si="17"/>
        <v>63.345195881447196</v>
      </c>
      <c r="AC43" s="4">
        <f t="shared" si="18"/>
        <v>66.312765673061918</v>
      </c>
      <c r="AD43" s="4">
        <f t="shared" si="19"/>
        <v>65.121856106868705</v>
      </c>
      <c r="AE43" s="4">
        <f t="shared" si="20"/>
        <v>71.228596226424642</v>
      </c>
      <c r="AF43" s="4">
        <f t="shared" si="21"/>
        <v>68.022222333782736</v>
      </c>
      <c r="AG43" s="4">
        <f t="shared" si="22"/>
        <v>64.584429176483411</v>
      </c>
      <c r="AI43" s="4">
        <f t="shared" si="23"/>
        <v>-1.2010565367092738</v>
      </c>
      <c r="AJ43" s="4">
        <f t="shared" si="24"/>
        <v>0.31654210002679406</v>
      </c>
      <c r="AK43" s="4">
        <f t="shared" si="25"/>
        <v>1.1655406034678535</v>
      </c>
      <c r="AL43" s="4">
        <f t="shared" si="26"/>
        <v>-3.2587913627373695</v>
      </c>
      <c r="AM43" s="4">
        <f t="shared" si="27"/>
        <v>-1.3123179393746369</v>
      </c>
      <c r="AN43" s="4">
        <f t="shared" si="28"/>
        <v>-3.9909352324176552</v>
      </c>
      <c r="AO43" s="4">
        <f t="shared" si="29"/>
        <v>5.7580341894390088</v>
      </c>
      <c r="AP43" s="4">
        <f t="shared" si="30"/>
        <v>-0.61957638108702895</v>
      </c>
      <c r="AQ43" s="4">
        <f t="shared" si="31"/>
        <v>1.6696382654317858</v>
      </c>
      <c r="AR43" s="4">
        <f t="shared" si="32"/>
        <v>-1.0011958814471953</v>
      </c>
      <c r="AS43" s="4">
        <f t="shared" si="33"/>
        <v>-0.5917656730619143</v>
      </c>
      <c r="AT43" s="4">
        <f t="shared" si="34"/>
        <v>0.56714389313128777</v>
      </c>
      <c r="AU43" s="4">
        <f t="shared" si="35"/>
        <v>-3.3315962264246366</v>
      </c>
      <c r="AV43" s="4">
        <f t="shared" ref="AV43:AW58" si="146">IF(OR($B43 &lt; P$230, $B43 &gt; P$233), 0, P43-AF43)</f>
        <v>0.49477766621726005</v>
      </c>
      <c r="AW43" s="4">
        <f t="shared" si="146"/>
        <v>2.2945708235165938</v>
      </c>
      <c r="AY43" s="2">
        <f t="shared" si="96"/>
        <v>63.838217346996501</v>
      </c>
      <c r="AZ43" s="2">
        <f t="shared" ref="AZ43:AZ106" si="147">IF(OR($B43 &lt; D$230, $B43 &gt; D$233), #N/A, ((1-FH43)*DL43) + (FH43 - FX43)*EB43 + (FX43*ER43))</f>
        <v>65.28381197659013</v>
      </c>
      <c r="BA43" s="2">
        <f t="shared" ref="BA43:BA106" si="148">IF(OR($B43 &lt; E$230, $B43 &gt; E$233), #N/A, ((1-FI43)*DM43) + (FI43 - FY43)*EC43 + (FY43*ES43))</f>
        <v>62.161781721000544</v>
      </c>
      <c r="BB43" s="2">
        <f t="shared" ref="BB43:BB106" si="149">IF(OR($B43 &lt; F$230, $B43 &gt; F$233), #N/A, ((1-FJ43)*DN43) + (FJ43 - FZ43)*ED43 + (FZ43*ET43))</f>
        <v>63.535745420786732</v>
      </c>
      <c r="BC43" s="2">
        <f t="shared" ref="BC43:BC106" si="150">IF(OR($B43 &lt; G$230, $B43 &gt; G$233), #N/A, ((1-FK43)*DO43) + (FK43 - GA43)*EE43 + (GA43*EU43))</f>
        <v>68.885100962736303</v>
      </c>
      <c r="BD43" s="2">
        <f t="shared" ref="BD43:BD106" si="151">IF(OR($B43 &lt; H$230, $B43 &gt; H$233), #N/A, ((1-FL43)*DP43) + (FL43 - GB43)*EF43 + (GB43*EV43))</f>
        <v>70.908824533669005</v>
      </c>
      <c r="BE43" s="2">
        <f t="shared" ref="BE43:BE106" si="152">IF(OR($B43 &lt; I$230, $B43 &gt; I$233), #N/A, ((1-FM43)*DQ43) + (FM43 - GC43)*EG43 + (GC43*EW43))</f>
        <v>63.356815473478171</v>
      </c>
      <c r="BF43" s="2">
        <f t="shared" ref="BF43:BF106" si="153">IF(OR($B43 &lt; J$230, $B43 &gt; J$233), #N/A, ((1-FN43)*DR43) + (FN43 - GD43)*EH43 + (GD43*EX43))</f>
        <v>65.45542639806348</v>
      </c>
      <c r="BG43" s="2">
        <f t="shared" ref="BG43:BG106" si="154">IF(OR($B43 &lt; K$230, $B43 &gt; K$233), #N/A, ((1-FO43)*DS43) + (FO43 - GE43)*EI43 + (GE43*EY43))</f>
        <v>64.706649240494883</v>
      </c>
      <c r="BH43" s="2">
        <f t="shared" ref="BH43:BH106" si="155">IF(OR($B43 &lt; L$230, $B43 &gt; L$233), #N/A, ((1-FP43)*DT43) + (FP43 - GF43)*EJ43 + (GF43*EZ43))</f>
        <v>63.344614665193845</v>
      </c>
      <c r="BI43" s="2">
        <f t="shared" ref="BI43:BI106" si="156">IF(OR($B43 &lt; M$230, $B43 &gt; M$233), #N/A, ((1-FQ43)*DU43) + (FQ43 - GG43)*EK43 + (GG43*FA43))</f>
        <v>66.312335500404487</v>
      </c>
      <c r="BJ43" s="2">
        <f t="shared" ref="BJ43:BJ106" si="157">IF(OR($B43 &lt; N$230, $B43 &gt; N$233), #N/A, ((1-FR43)*DV43) + (FR43 - GH43)*EL43 + (GH43*FB43))</f>
        <v>65.121172505636068</v>
      </c>
      <c r="BK43" s="2">
        <f t="shared" ref="BK43:BK106" si="158">IF(OR($B43 &lt; O$230, $B43 &gt; O$233), #N/A, ((1-FS43)*DW43) + (FS43 - GI43)*EM43 + (GI43*FC43))</f>
        <v>71.228467458704372</v>
      </c>
      <c r="BL43" s="2">
        <f t="shared" ref="BL43:BL106" si="159">IF(OR($B43 &lt; P$230, $B43 &gt; P$233), #N/A, ((1-FT43)*DX43) + (FT43 - GJ43)*EN43 + (GJ43*FD43))</f>
        <v>68.022170692306773</v>
      </c>
      <c r="BM43" s="2">
        <f t="shared" ref="BM43:BM106" si="160">IF(OR($B43 &lt; Q$230, $B43 &gt; Q$233), #N/A, ((1-FU43)*DY43) + (FU43 - GK43)*EO43 + (GK43*FE43))</f>
        <v>64.584428835535931</v>
      </c>
      <c r="BO43" s="2">
        <f t="shared" si="38"/>
        <v>62.71</v>
      </c>
      <c r="BP43" s="2">
        <f t="shared" si="39"/>
        <v>65.606999999999999</v>
      </c>
      <c r="BQ43" s="2">
        <f t="shared" si="40"/>
        <v>63.328000000000003</v>
      </c>
      <c r="BR43" s="2">
        <f t="shared" si="41"/>
        <v>60.279000000000003</v>
      </c>
      <c r="BS43" s="2">
        <f t="shared" si="42"/>
        <v>67.573999999999998</v>
      </c>
      <c r="BT43" s="2">
        <f t="shared" si="43"/>
        <v>66.918000000000006</v>
      </c>
      <c r="BU43" s="2">
        <f t="shared" si="44"/>
        <v>69.114999999999995</v>
      </c>
      <c r="BV43" s="2">
        <f t="shared" si="45"/>
        <v>64.835999999999999</v>
      </c>
      <c r="BW43" s="2">
        <f t="shared" si="46"/>
        <v>66.376999999999995</v>
      </c>
      <c r="BX43" s="2">
        <f t="shared" si="47"/>
        <v>62.344000000000001</v>
      </c>
      <c r="BY43" s="2">
        <f t="shared" si="48"/>
        <v>65.721000000000004</v>
      </c>
      <c r="BZ43" s="2">
        <f t="shared" si="49"/>
        <v>65.688999999999993</v>
      </c>
      <c r="CA43" s="2">
        <f t="shared" si="50"/>
        <v>67.897000000000006</v>
      </c>
      <c r="CB43" s="2">
        <f t="shared" si="51"/>
        <v>68.516999999999996</v>
      </c>
      <c r="CC43" s="2">
        <f t="shared" si="52"/>
        <v>66.879000000000005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61.905970634037814</v>
      </c>
      <c r="DL43" s="2">
        <f t="shared" ref="DL43:DY58" si="161">BP$228*$B43+BP$229</f>
        <v>65.579757575757583</v>
      </c>
      <c r="DM43" s="2">
        <f t="shared" si="161"/>
        <v>62.107393557422959</v>
      </c>
      <c r="DN43" s="2">
        <f t="shared" si="161"/>
        <v>63.45266478227655</v>
      </c>
      <c r="DO43" s="2">
        <f t="shared" si="161"/>
        <v>68.670938655462166</v>
      </c>
      <c r="DP43" s="2">
        <f t="shared" si="161"/>
        <v>68.89183916773915</v>
      </c>
      <c r="DQ43" s="2">
        <f t="shared" si="161"/>
        <v>67.421792664092663</v>
      </c>
      <c r="DR43" s="2">
        <f t="shared" si="161"/>
        <v>65.583389918489914</v>
      </c>
      <c r="DS43" s="2">
        <f t="shared" si="161"/>
        <v>65.27018095238094</v>
      </c>
      <c r="DT43" s="2">
        <f t="shared" si="161"/>
        <v>63.795737815126074</v>
      </c>
      <c r="DU43" s="2">
        <f t="shared" si="161"/>
        <v>66.485975203775197</v>
      </c>
      <c r="DV43" s="2">
        <f t="shared" si="161"/>
        <v>65.503058823529429</v>
      </c>
      <c r="DW43" s="2">
        <f t="shared" si="161"/>
        <v>70.991907979407983</v>
      </c>
      <c r="DX43" s="2">
        <f t="shared" si="161"/>
        <v>67.914174016121393</v>
      </c>
      <c r="DY43" s="2">
        <f t="shared" si="161"/>
        <v>64.476900623885925</v>
      </c>
      <c r="EA43" s="2">
        <f t="shared" si="71"/>
        <v>71.378742857142839</v>
      </c>
      <c r="EB43" s="2">
        <f t="shared" si="72"/>
        <v>63.850784880636596</v>
      </c>
      <c r="EC43" s="2">
        <f t="shared" si="73"/>
        <v>62.492246746408092</v>
      </c>
      <c r="ED43" s="2">
        <f t="shared" si="74"/>
        <v>63.9879635560971</v>
      </c>
      <c r="EE43" s="2">
        <f t="shared" si="75"/>
        <v>70.100368554845687</v>
      </c>
      <c r="EF43" s="2">
        <f t="shared" si="76"/>
        <v>83.992715926562354</v>
      </c>
      <c r="EG43" s="2">
        <f t="shared" si="77"/>
        <v>37.598740217630919</v>
      </c>
      <c r="EH43" s="2">
        <f t="shared" si="78"/>
        <v>64.642297395134165</v>
      </c>
      <c r="EI43" s="2">
        <f t="shared" si="79"/>
        <v>61.511144277791445</v>
      </c>
      <c r="EJ43" s="2">
        <f t="shared" si="80"/>
        <v>60.641289633782897</v>
      </c>
      <c r="EK43" s="2">
        <f t="shared" si="81"/>
        <v>65.212335285454387</v>
      </c>
      <c r="EL43" s="2">
        <f t="shared" si="82"/>
        <v>62.828559835521155</v>
      </c>
      <c r="EM43" s="2">
        <f t="shared" si="83"/>
        <v>72.732796506607059</v>
      </c>
      <c r="EN43" s="2">
        <f t="shared" si="84"/>
        <v>68.768434386509028</v>
      </c>
      <c r="EO43" s="2">
        <f t="shared" si="85"/>
        <v>65.472039483100815</v>
      </c>
      <c r="EQ43" s="2">
        <f t="shared" si="86"/>
        <v>57.819818045563544</v>
      </c>
      <c r="ER43" s="2">
        <f t="shared" ref="ER43:FE58" si="162">CV$228*$B43+CV$229</f>
        <v>63.850784880636596</v>
      </c>
      <c r="ES43" s="2">
        <f t="shared" si="162"/>
        <v>61.820586141437417</v>
      </c>
      <c r="ET43" s="2">
        <f t="shared" si="162"/>
        <v>62.415923374088621</v>
      </c>
      <c r="EU43" s="2">
        <f t="shared" si="162"/>
        <v>65.588866349401798</v>
      </c>
      <c r="EV43" s="2">
        <f t="shared" si="162"/>
        <v>90.266182515942546</v>
      </c>
      <c r="EW43" s="2">
        <f t="shared" si="162"/>
        <v>69.347442634519609</v>
      </c>
      <c r="EX43" s="2">
        <f t="shared" si="162"/>
        <v>63.551658298586624</v>
      </c>
      <c r="EY43" s="2">
        <f t="shared" si="162"/>
        <v>62.255338223283502</v>
      </c>
      <c r="EZ43" s="2">
        <f t="shared" si="162"/>
        <v>62.682102935690835</v>
      </c>
      <c r="FA43" s="2">
        <f t="shared" si="162"/>
        <v>64.224727917513434</v>
      </c>
      <c r="FB43" s="2">
        <f t="shared" si="162"/>
        <v>62.504681421360445</v>
      </c>
      <c r="FC43" s="2">
        <f t="shared" si="162"/>
        <v>72.315972954435054</v>
      </c>
      <c r="FD43" s="2">
        <f t="shared" si="162"/>
        <v>69.080509996754699</v>
      </c>
      <c r="FE43" s="2">
        <f t="shared" si="162"/>
        <v>70.040395174083571</v>
      </c>
      <c r="FG43" s="2">
        <f t="shared" si="88"/>
        <v>0.20399061164938312</v>
      </c>
      <c r="FH43" s="2">
        <f t="shared" ref="FH43:FU58" si="163">POWER(10,($B43-D$231)/D$229)/(1+POWER(10,($B43-D$231)/D$229))</f>
        <v>0.17116846321667092</v>
      </c>
      <c r="FI43" s="2">
        <f t="shared" si="163"/>
        <v>0.14133648800114085</v>
      </c>
      <c r="FJ43" s="2">
        <f t="shared" si="163"/>
        <v>0.15523043574798948</v>
      </c>
      <c r="FK43" s="2">
        <f t="shared" si="163"/>
        <v>0.149853842027315</v>
      </c>
      <c r="FL43" s="2">
        <f t="shared" si="163"/>
        <v>0.13356202388962773</v>
      </c>
      <c r="FM43" s="2">
        <f t="shared" si="163"/>
        <v>0.1363163073839917</v>
      </c>
      <c r="FN43" s="2">
        <f t="shared" si="163"/>
        <v>0.13595994402965916</v>
      </c>
      <c r="FO43" s="2">
        <f t="shared" si="163"/>
        <v>0.14991574360643042</v>
      </c>
      <c r="FP43" s="2">
        <f t="shared" si="163"/>
        <v>0.14301621593437155</v>
      </c>
      <c r="FQ43" s="2">
        <f t="shared" si="163"/>
        <v>0.13632843501232791</v>
      </c>
      <c r="FR43" s="2">
        <f t="shared" si="163"/>
        <v>0.14278730109459661</v>
      </c>
      <c r="FS43" s="2">
        <f t="shared" si="163"/>
        <v>0.13588584406838167</v>
      </c>
      <c r="FT43" s="2">
        <f t="shared" si="163"/>
        <v>0.12641928849433498</v>
      </c>
      <c r="FU43" s="2">
        <f t="shared" si="163"/>
        <v>0.108033581009852</v>
      </c>
      <c r="FW43" s="2">
        <f t="shared" si="112"/>
        <v>8.1043924435507218E-6</v>
      </c>
      <c r="FX43" s="2">
        <f t="shared" ref="FX43:FX106" si="164">POWER(10,($B43-D$232)/D$229)/(1+POWER(10,($B43-D$232)/D$229))</f>
        <v>0</v>
      </c>
      <c r="FY43" s="2">
        <f t="shared" ref="FY43:FY106" si="165">POWER(10,($B43-E$232)/E$229)/(1+POWER(10,($B43-E$232)/E$229))</f>
        <v>8.3889833312888537E-6</v>
      </c>
      <c r="FZ43" s="2">
        <f t="shared" ref="FZ43:FZ106" si="166">POWER(10,($B43-F$232)/F$229)/(1+POWER(10,($B43-F$232)/F$229))</f>
        <v>8.9205132933042409E-6</v>
      </c>
      <c r="GA43" s="2">
        <f t="shared" ref="GA43:GA106" si="167">POWER(10,($B43-G$232)/G$229)/(1+POWER(10,($B43-G$232)/G$229))</f>
        <v>9.58772826405422E-6</v>
      </c>
      <c r="GB43" s="2">
        <f t="shared" ref="GB43:GB106" si="168">POWER(10,($B43-H$232)/H$229)/(1+POWER(10,($B43-H$232)/H$229))</f>
        <v>1.3023662822630758E-5</v>
      </c>
      <c r="GC43" s="2">
        <f t="shared" ref="GC43:GC106" si="169">POWER(10,($B43-I$232)/I$229)/(1+POWER(10,($B43-I$232)/I$229))</f>
        <v>1.2321568332339894E-5</v>
      </c>
      <c r="GD43" s="2">
        <f t="shared" ref="GD43:GD106" si="170">POWER(10,($B43-J$232)/J$229)/(1+POWER(10,($B43-J$232)/J$229))</f>
        <v>1.1583689134485822E-5</v>
      </c>
      <c r="GE43" s="2">
        <f t="shared" ref="GE43:GE106" si="171">POWER(10,($B43-K$232)/K$229)/(1+POWER(10,($B43-K$232)/K$229))</f>
        <v>9.4954130079385176E-6</v>
      </c>
      <c r="GF43" s="2">
        <f t="shared" ref="GF43:GF106" si="172">POWER(10,($B43-L$232)/L$229)/(1+POWER(10,($B43-L$232)/L$229))</f>
        <v>6.9052492558153184E-6</v>
      </c>
      <c r="GG43" s="2">
        <f t="shared" ref="GG43:GG106" si="173">POWER(10,($B43-M$232)/M$229)/(1+POWER(10,($B43-M$232)/M$229))</f>
        <v>6.44642498018609E-6</v>
      </c>
      <c r="GH43" s="2">
        <f t="shared" ref="GH43:GH106" si="174">POWER(10,($B43-N$232)/N$229)/(1+POWER(10,($B43-N$232)/N$229))</f>
        <v>5.6367307747622549E-6</v>
      </c>
      <c r="GI43" s="2">
        <f t="shared" ref="GI43:GI106" si="175">POWER(10,($B43-O$232)/O$229)/(1+POWER(10,($B43-O$232)/O$229))</f>
        <v>6.3039888538841968E-6</v>
      </c>
      <c r="GJ43" s="2">
        <f t="shared" ref="GJ43:GJ106" si="176">POWER(10,($B43-P$232)/P$229)/(1+POWER(10,($B43-P$232)/P$229))</f>
        <v>5.4088560989183885E-6</v>
      </c>
      <c r="GK43" s="2">
        <f t="shared" ref="GK43:GK106" si="177">POWER(10,($B43-Q$232)/Q$229)/(1+POWER(10,($B43-Q$232)/Q$229))</f>
        <v>4.3335257380304789E-6</v>
      </c>
      <c r="GM43" s="86">
        <f t="shared" si="113"/>
        <v>8.4241892734059605E-5</v>
      </c>
      <c r="GN43" s="86">
        <f t="shared" ref="GN43:GN106" si="178" xml:space="preserve"> _xlfn.NORM.DIST($B43, D$7, ABS(D$11), TRUE) * _xlfn.NORM.DIST(($B43 - D$7)*D$15, 0, ABS(D$11), TRUE) * 2</f>
        <v>5.4529061621061104E-6</v>
      </c>
      <c r="GO43" s="86">
        <f t="shared" ref="GO43:GO106" si="179" xml:space="preserve"> _xlfn.NORM.DIST($B43, E$7, ABS(E$11), TRUE) * _xlfn.NORM.DIST(($B43 - E$7)*E$15, 0, ABS(E$11), TRUE) * 2</f>
        <v>5.173655697424545E-7</v>
      </c>
      <c r="GP43" s="86">
        <f t="shared" ref="GP43:GP106" si="180" xml:space="preserve"> _xlfn.NORM.DIST($B43, F$7, ABS(F$11), TRUE) * _xlfn.NORM.DIST(($B43 - F$7)*F$15, 0, ABS(F$11), TRUE) * 2</f>
        <v>1.6342454507077488E-6</v>
      </c>
      <c r="GQ43" s="86">
        <f t="shared" ref="GQ43:GQ106" si="181" xml:space="preserve"> _xlfn.NORM.DIST($B43, G$7, ABS(G$11), TRUE) * _xlfn.NORM.DIST(($B43 - G$7)*G$15, 0, ABS(G$11), TRUE) * 2</f>
        <v>9.3451260296167545E-7</v>
      </c>
      <c r="GR43" s="86">
        <f t="shared" ref="GR43:GR106" si="182" xml:space="preserve"> _xlfn.NORM.DIST($B43, H$7, ABS(H$11), TRUE) * _xlfn.NORM.DIST(($B43 - H$7)*H$15, 0, ABS(H$11), TRUE) * 2</f>
        <v>8.0240705197599683E-8</v>
      </c>
      <c r="GS43" s="86">
        <f t="shared" ref="GS43:GS106" si="183" xml:space="preserve"> _xlfn.NORM.DIST($B43, I$7, ABS(I$11), TRUE) * _xlfn.NORM.DIST(($B43 - I$7)*I$15, 0, ABS(I$11), TRUE) * 2</f>
        <v>9.8753518630753775E-8</v>
      </c>
      <c r="GT43" s="86">
        <f t="shared" ref="GT43:GT106" si="184" xml:space="preserve"> _xlfn.NORM.DIST($B43, J$7, ABS(J$11), TRUE) * _xlfn.NORM.DIST(($B43 - J$7)*J$15, 0, ABS(J$11), TRUE) * 2</f>
        <v>1.0650673184271556E-7</v>
      </c>
      <c r="GU43" s="86">
        <f t="shared" ref="GU43:GU106" si="185" xml:space="preserve"> _xlfn.NORM.DIST($B43, K$7, ABS(K$11), TRUE) * _xlfn.NORM.DIST(($B43 - K$7)*K$15, 0, ABS(K$11), TRUE) * 2</f>
        <v>5.4749468250407294E-7</v>
      </c>
      <c r="GV43" s="86">
        <f t="shared" ref="GV43:GV106" si="186" xml:space="preserve"> _xlfn.NORM.DIST($B43, L$7, ABS(L$11), TRUE) * _xlfn.NORM.DIST(($B43 - L$7)*L$15, 0, ABS(L$11), TRUE) * 2</f>
        <v>4.54663675262144E-7</v>
      </c>
      <c r="GW43" s="86">
        <f t="shared" ref="GW43:GW106" si="187" xml:space="preserve"> _xlfn.NORM.DIST($B43, M$7, ABS(M$11), TRUE) * _xlfn.NORM.DIST(($B43 - M$7)*M$15, 0, ABS(M$11), TRUE) * 2</f>
        <v>3.3105565011110902E-7</v>
      </c>
      <c r="GX43" s="86">
        <f t="shared" ref="GX43:GX106" si="188" xml:space="preserve"> _xlfn.NORM.DIST($B43, N$7, ABS(N$11), TRUE) * _xlfn.NORM.DIST(($B43 - N$7)*N$15, 0, ABS(N$11), TRUE) * 2</f>
        <v>5.6507088216513737E-7</v>
      </c>
      <c r="GY43" s="86">
        <f t="shared" ref="GY43:GY106" si="189" xml:space="preserve"> _xlfn.NORM.DIST($B43, O$7, ABS(O$11), TRUE) * _xlfn.NORM.DIST(($B43 - O$7)*O$15, 0, ABS(O$11), TRUE) * 2</f>
        <v>9.7183335855305748E-8</v>
      </c>
      <c r="GZ43" s="86">
        <f t="shared" ref="GZ43:GZ106" si="190" xml:space="preserve"> _xlfn.NORM.DIST($B43, P$7, ABS(P$11), TRUE) * _xlfn.NORM.DIST(($B43 - P$7)*P$15, 0, ABS(P$11), TRUE) * 2</f>
        <v>3.8203198745347547E-8</v>
      </c>
      <c r="HA43" s="86">
        <f t="shared" ref="HA43:HA106" si="191" xml:space="preserve"> _xlfn.NORM.DIST($B43, Q$7, ABS(Q$11), TRUE) * _xlfn.NORM.DIST(($B43 - Q$7)*Q$15, 0, ABS(Q$11), TRUE) * 2</f>
        <v>2.7299323881269195E-10</v>
      </c>
      <c r="HC43" s="86">
        <f t="shared" si="145"/>
        <v>8.7712813754738943E-24</v>
      </c>
      <c r="HD43" s="86">
        <f t="shared" ref="HD43:HD106" si="192" xml:space="preserve"> _xlfn.NORM.DIST($B43, D$8, ABS(D$12), TRUE) * _xlfn.NORM.DIST(($B43 - D$8)*D$16, 0, ABS(D$12), TRUE) * 2</f>
        <v>5.380253827303163E-18</v>
      </c>
      <c r="HE43" s="86">
        <f t="shared" ref="HE43:HE106" si="193" xml:space="preserve"> _xlfn.NORM.DIST($B43, E$8, ABS(E$12), TRUE) * _xlfn.NORM.DIST(($B43 - E$8)*E$16, 0, ABS(E$12), TRUE) * 2</f>
        <v>9.7308461665778717E-21</v>
      </c>
      <c r="HF43" s="86">
        <f t="shared" ref="HF43:HF106" si="194" xml:space="preserve"> _xlfn.NORM.DIST($B43, F$8, ABS(F$12), TRUE) * _xlfn.NORM.DIST(($B43 - F$8)*F$16, 0, ABS(F$12), TRUE) * 2</f>
        <v>6.0849427006730684E-21</v>
      </c>
      <c r="HG43" s="86">
        <f t="shared" ref="HG43:HG106" si="195" xml:space="preserve"> _xlfn.NORM.DIST($B43, G$8, ABS(G$12), TRUE) * _xlfn.NORM.DIST(($B43 - G$8)*G$16, 0, ABS(G$12), TRUE) * 2</f>
        <v>3.8870724640040335E-21</v>
      </c>
      <c r="HH43" s="86">
        <f t="shared" ref="HH43:HH106" si="196" xml:space="preserve"> _xlfn.NORM.DIST($B43, H$8, ABS(H$12), TRUE) * _xlfn.NORM.DIST(($B43 - H$8)*H$16, 0, ABS(H$12), TRUE) * 2</f>
        <v>8.7072231347864234E-22</v>
      </c>
      <c r="HI43" s="86">
        <f t="shared" ref="HI43:HI106" si="197" xml:space="preserve"> _xlfn.NORM.DIST($B43, I$8, ABS(I$12), TRUE) * _xlfn.NORM.DIST(($B43 - I$8)*I$16, 0, ABS(I$12), TRUE) * 2</f>
        <v>1.3528212312309492E-23</v>
      </c>
      <c r="HJ43" s="86">
        <f t="shared" ref="HJ43:HJ106" si="198" xml:space="preserve"> _xlfn.NORM.DIST($B43, J$8, ABS(J$12), TRUE) * _xlfn.NORM.DIST(($B43 - J$8)*J$16, 0, ABS(J$12), TRUE) * 2</f>
        <v>2.7636076877757763E-22</v>
      </c>
      <c r="HK43" s="86">
        <f t="shared" ref="HK43:HK106" si="199" xml:space="preserve"> _xlfn.NORM.DIST($B43, K$8, ABS(K$12), TRUE) * _xlfn.NORM.DIST(($B43 - K$8)*K$16, 0, ABS(K$12), TRUE) * 2</f>
        <v>4.0669722830753229E-21</v>
      </c>
      <c r="HL43" s="86">
        <f t="shared" ref="HL43:HL106" si="200" xml:space="preserve"> _xlfn.NORM.DIST($B43, L$8, ABS(L$12), TRUE) * _xlfn.NORM.DIST(($B43 - L$8)*L$16, 0, ABS(L$12), TRUE) * 2</f>
        <v>6.9983361866727215E-22</v>
      </c>
      <c r="HM43" s="86">
        <f t="shared" ref="HM43:HM106" si="201" xml:space="preserve"> _xlfn.NORM.DIST($B43, M$8, ABS(M$12), TRUE) * _xlfn.NORM.DIST(($B43 - M$8)*M$16, 0, ABS(M$12), TRUE) * 2</f>
        <v>7.7317739651428669E-22</v>
      </c>
      <c r="HN43" s="86">
        <f t="shared" ref="HN43:HN106" si="202" xml:space="preserve"> _xlfn.NORM.DIST($B43, N$8, ABS(N$12), TRUE) * _xlfn.NORM.DIST(($B43 - N$8)*N$16, 0, ABS(N$12), TRUE) * 2</f>
        <v>1.2412662144381269E-21</v>
      </c>
      <c r="HO43" s="86">
        <f t="shared" ref="HO43:HO106" si="203" xml:space="preserve"> _xlfn.NORM.DIST($B43, O$8, ABS(O$12), TRUE) * _xlfn.NORM.DIST(($B43 - O$8)*O$16, 0, ABS(O$12), TRUE) * 2</f>
        <v>2.1646678102723353E-22</v>
      </c>
      <c r="HP43" s="86">
        <f t="shared" ref="HP43:HP106" si="204" xml:space="preserve"> _xlfn.NORM.DIST($B43, P$8, ABS(P$12), TRUE) * _xlfn.NORM.DIST(($B43 - P$8)*P$16, 0, ABS(P$12), TRUE) * 2</f>
        <v>2.6216366817555955E-24</v>
      </c>
      <c r="HQ43" s="86">
        <f t="shared" ref="HQ43:HQ106" si="205" xml:space="preserve"> _xlfn.NORM.DIST($B43, Q$8, ABS(Q$12), TRUE) * _xlfn.NORM.DIST(($B43 - Q$8)*Q$16, 0, ABS(Q$12), TRUE) * 2</f>
        <v>2.0811805020770477E-31</v>
      </c>
      <c r="HS43" s="86">
        <f t="shared" si="114"/>
        <v>3.3902844153023809E-133</v>
      </c>
      <c r="HT43" s="86">
        <f t="shared" ref="HT43:HT106" si="206" xml:space="preserve"> _xlfn.NORM.DIST($B43, D$9, ABS(D$13), TRUE) * _xlfn.NORM.DIST(($B43 - D$9)*D$17, 0, ABS(D$13), TRUE) * 2</f>
        <v>0</v>
      </c>
      <c r="HU43" s="86">
        <f t="shared" ref="HU43:HU106" si="207" xml:space="preserve"> _xlfn.NORM.DIST($B43, E$9, ABS(E$13), TRUE) * _xlfn.NORM.DIST(($B43 - E$9)*E$17, 0, ABS(E$13), TRUE) * 2</f>
        <v>1.4089236171399843E-112</v>
      </c>
      <c r="HV43" s="86">
        <f t="shared" ref="HV43:HV106" si="208" xml:space="preserve"> _xlfn.NORM.DIST($B43, F$9, ABS(F$13), TRUE) * _xlfn.NORM.DIST(($B43 - F$9)*F$17, 0, ABS(F$13), TRUE) * 2</f>
        <v>1.8468044656745843E-116</v>
      </c>
      <c r="HW43" s="86">
        <f t="shared" ref="HW43:HW106" si="209" xml:space="preserve"> _xlfn.NORM.DIST($B43, G$9, ABS(G$13), TRUE) * _xlfn.NORM.DIST(($B43 - G$9)*G$17, 0, ABS(G$13), TRUE) * 2</f>
        <v>5.2089713988705386E-118</v>
      </c>
      <c r="HX43" s="86">
        <f t="shared" ref="HX43:HX106" si="210" xml:space="preserve"> _xlfn.NORM.DIST($B43, H$9, ABS(H$13), TRUE) * _xlfn.NORM.DIST(($B43 - H$9)*H$17, 0, ABS(H$13), TRUE) * 2</f>
        <v>2.5739413900621783E-120</v>
      </c>
      <c r="HY43" s="86">
        <f t="shared" ref="HY43:HY106" si="211" xml:space="preserve"> _xlfn.NORM.DIST($B43, I$9, ABS(I$13), TRUE) * _xlfn.NORM.DIST(($B43 - I$9)*I$17, 0, ABS(I$13), TRUE) * 2</f>
        <v>4.3735304922769647E-135</v>
      </c>
      <c r="HZ43" s="86">
        <f t="shared" ref="HZ43:HZ106" si="212" xml:space="preserve"> _xlfn.NORM.DIST($B43, J$9, ABS(J$13), TRUE) * _xlfn.NORM.DIST(($B43 - J$9)*J$17, 0, ABS(J$13), TRUE) * 2</f>
        <v>4.6659205705487583E-127</v>
      </c>
      <c r="IA43" s="86">
        <f t="shared" ref="IA43:IA106" si="213" xml:space="preserve"> _xlfn.NORM.DIST($B43, K$9, ABS(K$13), TRUE) * _xlfn.NORM.DIST(($B43 - K$9)*K$17, 0, ABS(K$13), TRUE) * 2</f>
        <v>1.6225882376852479E-122</v>
      </c>
      <c r="IB43" s="86">
        <f t="shared" ref="IB43:IB106" si="214" xml:space="preserve"> _xlfn.NORM.DIST($B43, L$9, ABS(L$13), TRUE) * _xlfn.NORM.DIST(($B43 - L$9)*L$17, 0, ABS(L$13), TRUE) * 2</f>
        <v>2.40328897643047E-127</v>
      </c>
      <c r="IC43" s="86">
        <f t="shared" ref="IC43:IC106" si="215" xml:space="preserve"> _xlfn.NORM.DIST($B43, M$9, ABS(M$13), TRUE) * _xlfn.NORM.DIST(($B43 - M$9)*M$17, 0, ABS(M$13), TRUE) * 2</f>
        <v>5.317228744038612E-125</v>
      </c>
      <c r="ID43" s="86">
        <f t="shared" ref="ID43:ID106" si="216" xml:space="preserve"> _xlfn.NORM.DIST($B43, N$9, ABS(N$13), TRUE) * _xlfn.NORM.DIST(($B43 - N$9)*N$17, 0, ABS(N$13), TRUE) * 2</f>
        <v>6.26411253163522E-125</v>
      </c>
      <c r="IE43" s="86">
        <f t="shared" ref="IE43:IE106" si="217" xml:space="preserve"> _xlfn.NORM.DIST($B43, O$9, ABS(O$13), TRUE) * _xlfn.NORM.DIST(($B43 - O$9)*O$17, 0, ABS(O$13), TRUE) * 2</f>
        <v>9.9449550168966953E-131</v>
      </c>
      <c r="IF43" s="86">
        <f t="shared" ref="IF43:IF106" si="218" xml:space="preserve"> _xlfn.NORM.DIST($B43, P$9, ABS(P$13), TRUE) * _xlfn.NORM.DIST(($B43 - P$9)*P$17, 0, ABS(P$13), TRUE) * 2</f>
        <v>5.2107488148525104E-90</v>
      </c>
      <c r="IG43" s="86">
        <f t="shared" ref="IG43:IG106" si="219" xml:space="preserve"> _xlfn.NORM.DIST($B43, Q$9, ABS(Q$13), TRUE) * _xlfn.NORM.DIST(($B43 - Q$9)*Q$17, 0, ABS(Q$13), TRUE) * 2</f>
        <v>1.1346447431329588E-63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8.4016534858356032E-261</v>
      </c>
      <c r="IW43" s="86">
        <f t="shared" si="129"/>
        <v>0</v>
      </c>
      <c r="IY43" s="86">
        <f t="shared" si="130"/>
        <v>8.4241892734059605E-5</v>
      </c>
      <c r="IZ43" s="86">
        <f t="shared" si="131"/>
        <v>5.4529061621114907E-6</v>
      </c>
      <c r="JA43" s="86">
        <f t="shared" si="132"/>
        <v>5.1736556974246424E-7</v>
      </c>
      <c r="JB43" s="86">
        <f t="shared" si="133"/>
        <v>1.634245450707755E-6</v>
      </c>
      <c r="JC43" s="86">
        <f t="shared" si="134"/>
        <v>9.3451260296167937E-7</v>
      </c>
      <c r="JD43" s="86">
        <f t="shared" si="135"/>
        <v>8.0240705197600556E-8</v>
      </c>
      <c r="JE43" s="86">
        <f t="shared" si="136"/>
        <v>9.8753518630753788E-8</v>
      </c>
      <c r="JF43" s="86">
        <f t="shared" si="137"/>
        <v>1.0650673184271584E-7</v>
      </c>
      <c r="JG43" s="86">
        <f t="shared" si="138"/>
        <v>5.4749468250407696E-7</v>
      </c>
      <c r="JH43" s="86">
        <f t="shared" si="139"/>
        <v>4.5466367526214469E-7</v>
      </c>
      <c r="JI43" s="86">
        <f t="shared" si="140"/>
        <v>3.3105565011110981E-7</v>
      </c>
      <c r="JJ43" s="86">
        <f t="shared" si="141"/>
        <v>5.6507088216513864E-7</v>
      </c>
      <c r="JK43" s="86">
        <f t="shared" si="142"/>
        <v>9.7183335855305959E-8</v>
      </c>
      <c r="JL43" s="86">
        <f t="shared" si="143"/>
        <v>3.8203198745347547E-8</v>
      </c>
      <c r="JM43" s="86">
        <f t="shared" si="144"/>
        <v>2.7299323881269195E-10</v>
      </c>
    </row>
    <row r="44" spans="2:273" x14ac:dyDescent="0.25">
      <c r="B44" s="2">
        <v>17</v>
      </c>
      <c r="C44" s="37">
        <v>60.774000000000001</v>
      </c>
      <c r="D44" s="37">
        <v>66.131</v>
      </c>
      <c r="E44" s="37">
        <v>60.459000000000003</v>
      </c>
      <c r="F44" s="37">
        <v>64.016000000000005</v>
      </c>
      <c r="G44" s="37">
        <v>66.671999999999997</v>
      </c>
      <c r="H44" s="37">
        <v>67.197000000000003</v>
      </c>
      <c r="I44" s="37">
        <v>66.097999999999999</v>
      </c>
      <c r="J44" s="37">
        <v>66.180000000000007</v>
      </c>
      <c r="K44" s="37">
        <v>65.180000000000007</v>
      </c>
      <c r="L44" s="37">
        <v>63.835999999999999</v>
      </c>
      <c r="M44" s="37">
        <v>66.656000000000006</v>
      </c>
      <c r="N44" s="37">
        <v>66.23</v>
      </c>
      <c r="O44" s="37">
        <v>71.516999999999996</v>
      </c>
      <c r="P44" s="37">
        <v>66.155000000000001</v>
      </c>
      <c r="Q44" s="37">
        <v>64.602999999999994</v>
      </c>
      <c r="S44" s="4">
        <f t="shared" si="8"/>
        <v>64.190046510811783</v>
      </c>
      <c r="T44" s="4">
        <f t="shared" si="9"/>
        <v>65.47286986268638</v>
      </c>
      <c r="U44" s="4">
        <f t="shared" si="10"/>
        <v>62.327235599214447</v>
      </c>
      <c r="V44" s="4">
        <f t="shared" si="11"/>
        <v>63.71776495487947</v>
      </c>
      <c r="W44" s="4">
        <f t="shared" si="12"/>
        <v>69.205223819396437</v>
      </c>
      <c r="X44" s="4">
        <f t="shared" si="13"/>
        <v>71.346165982489794</v>
      </c>
      <c r="Y44" s="4">
        <f t="shared" si="14"/>
        <v>63.245766890208557</v>
      </c>
      <c r="Z44" s="4">
        <f t="shared" si="15"/>
        <v>65.589274576324755</v>
      </c>
      <c r="AA44" s="4">
        <f t="shared" si="16"/>
        <v>64.773285727895342</v>
      </c>
      <c r="AB44" s="4">
        <f t="shared" si="17"/>
        <v>63.482931739115905</v>
      </c>
      <c r="AC44" s="4">
        <f t="shared" si="18"/>
        <v>66.437611665402756</v>
      </c>
      <c r="AD44" s="4">
        <f t="shared" si="19"/>
        <v>65.192769076603952</v>
      </c>
      <c r="AE44" s="4">
        <f t="shared" si="20"/>
        <v>71.484815930249894</v>
      </c>
      <c r="AF44" s="4">
        <f t="shared" si="21"/>
        <v>68.125221295572501</v>
      </c>
      <c r="AG44" s="4">
        <f t="shared" si="22"/>
        <v>64.583389771289617</v>
      </c>
      <c r="AI44" s="4">
        <f t="shared" si="23"/>
        <v>-3.4160465108117819</v>
      </c>
      <c r="AJ44" s="4">
        <f t="shared" si="24"/>
        <v>0.65813013731361991</v>
      </c>
      <c r="AK44" s="4">
        <f t="shared" si="25"/>
        <v>-1.8682355992144437</v>
      </c>
      <c r="AL44" s="4">
        <f t="shared" si="26"/>
        <v>0.29823504512053489</v>
      </c>
      <c r="AM44" s="4">
        <f t="shared" si="27"/>
        <v>-2.53322381939644</v>
      </c>
      <c r="AN44" s="4">
        <f t="shared" si="28"/>
        <v>-4.1491659824897908</v>
      </c>
      <c r="AO44" s="4">
        <f t="shared" si="29"/>
        <v>2.8522331097914417</v>
      </c>
      <c r="AP44" s="4">
        <f t="shared" si="30"/>
        <v>0.59072542367525216</v>
      </c>
      <c r="AQ44" s="4">
        <f t="shared" si="31"/>
        <v>0.40671427210466504</v>
      </c>
      <c r="AR44" s="4">
        <f t="shared" si="32"/>
        <v>0.35306826088409338</v>
      </c>
      <c r="AS44" s="4">
        <f t="shared" si="33"/>
        <v>0.21838833459725038</v>
      </c>
      <c r="AT44" s="4">
        <f t="shared" si="34"/>
        <v>1.0372309233960522</v>
      </c>
      <c r="AU44" s="4">
        <f t="shared" si="35"/>
        <v>3.2184069750101685E-2</v>
      </c>
      <c r="AV44" s="4">
        <f t="shared" si="146"/>
        <v>-1.9702212955725003</v>
      </c>
      <c r="AW44" s="4">
        <f t="shared" si="146"/>
        <v>1.9610228710376987E-2</v>
      </c>
      <c r="AY44" s="2">
        <f t="shared" si="96"/>
        <v>64.083938748508203</v>
      </c>
      <c r="AZ44" s="2">
        <f t="shared" si="147"/>
        <v>65.461508965471666</v>
      </c>
      <c r="BA44" s="2">
        <f t="shared" si="148"/>
        <v>62.325953714700326</v>
      </c>
      <c r="BB44" s="2">
        <f t="shared" si="149"/>
        <v>63.714073607143753</v>
      </c>
      <c r="BC44" s="2">
        <f t="shared" si="150"/>
        <v>69.202966534730379</v>
      </c>
      <c r="BD44" s="2">
        <f t="shared" si="151"/>
        <v>71.345932147746396</v>
      </c>
      <c r="BE44" s="2">
        <f t="shared" si="152"/>
        <v>63.245451121369356</v>
      </c>
      <c r="BF44" s="2">
        <f t="shared" si="153"/>
        <v>65.588961648223631</v>
      </c>
      <c r="BG44" s="2">
        <f t="shared" si="154"/>
        <v>64.77190976258737</v>
      </c>
      <c r="BH44" s="2">
        <f t="shared" si="155"/>
        <v>63.48181647249897</v>
      </c>
      <c r="BI44" s="2">
        <f t="shared" si="156"/>
        <v>66.436783552279792</v>
      </c>
      <c r="BJ44" s="2">
        <f t="shared" si="157"/>
        <v>65.191478914442655</v>
      </c>
      <c r="BK44" s="2">
        <f t="shared" si="158"/>
        <v>71.484545543394631</v>
      </c>
      <c r="BL44" s="2">
        <f t="shared" si="159"/>
        <v>68.125109139932633</v>
      </c>
      <c r="BM44" s="2">
        <f t="shared" si="160"/>
        <v>64.583388809968241</v>
      </c>
      <c r="BO44" s="2">
        <f t="shared" si="38"/>
        <v>60.774000000000001</v>
      </c>
      <c r="BP44" s="2">
        <f t="shared" si="39"/>
        <v>66.131</v>
      </c>
      <c r="BQ44" s="2">
        <f t="shared" si="40"/>
        <v>60.459000000000003</v>
      </c>
      <c r="BR44" s="2">
        <f t="shared" si="41"/>
        <v>64.016000000000005</v>
      </c>
      <c r="BS44" s="2">
        <f t="shared" si="42"/>
        <v>66.671999999999997</v>
      </c>
      <c r="BT44" s="2">
        <f t="shared" si="43"/>
        <v>67.197000000000003</v>
      </c>
      <c r="BU44" s="2">
        <f t="shared" si="44"/>
        <v>66.097999999999999</v>
      </c>
      <c r="BV44" s="2">
        <f t="shared" si="45"/>
        <v>66.180000000000007</v>
      </c>
      <c r="BW44" s="2">
        <f t="shared" si="46"/>
        <v>65.180000000000007</v>
      </c>
      <c r="BX44" s="2">
        <f t="shared" si="47"/>
        <v>63.835999999999999</v>
      </c>
      <c r="BY44" s="2">
        <f t="shared" si="48"/>
        <v>66.656000000000006</v>
      </c>
      <c r="BZ44" s="2">
        <f t="shared" si="49"/>
        <v>66.23</v>
      </c>
      <c r="CA44" s="2">
        <f t="shared" si="50"/>
        <v>71.516999999999996</v>
      </c>
      <c r="CB44" s="2">
        <f t="shared" si="51"/>
        <v>66.155000000000001</v>
      </c>
      <c r="CC44" s="2">
        <f t="shared" si="52"/>
        <v>64.602999999999994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62.097751056729692</v>
      </c>
      <c r="DL44" s="2">
        <f t="shared" si="161"/>
        <v>65.858408645276299</v>
      </c>
      <c r="DM44" s="2">
        <f t="shared" si="161"/>
        <v>62.322742857142849</v>
      </c>
      <c r="DN44" s="2">
        <f t="shared" si="161"/>
        <v>63.692041100076395</v>
      </c>
      <c r="DO44" s="2">
        <f t="shared" si="161"/>
        <v>69.06837142857141</v>
      </c>
      <c r="DP44" s="2">
        <f t="shared" si="161"/>
        <v>69.245631574431556</v>
      </c>
      <c r="DQ44" s="2">
        <f t="shared" si="161"/>
        <v>67.628430888030877</v>
      </c>
      <c r="DR44" s="2">
        <f t="shared" si="161"/>
        <v>65.780667009867003</v>
      </c>
      <c r="DS44" s="2">
        <f t="shared" si="161"/>
        <v>65.4280857142857</v>
      </c>
      <c r="DT44" s="2">
        <f t="shared" si="161"/>
        <v>64.022457142857164</v>
      </c>
      <c r="DU44" s="2">
        <f t="shared" si="161"/>
        <v>66.679565808665799</v>
      </c>
      <c r="DV44" s="2">
        <f t="shared" si="161"/>
        <v>65.651085714285728</v>
      </c>
      <c r="DW44" s="2">
        <f t="shared" si="161"/>
        <v>71.304413770913783</v>
      </c>
      <c r="DX44" s="2">
        <f t="shared" si="161"/>
        <v>68.048654575628262</v>
      </c>
      <c r="DY44" s="2">
        <f t="shared" si="161"/>
        <v>64.478573752228158</v>
      </c>
      <c r="EA44" s="2">
        <f t="shared" si="71"/>
        <v>71.152999999999977</v>
      </c>
      <c r="EB44" s="2">
        <f t="shared" si="72"/>
        <v>63.708745692538336</v>
      </c>
      <c r="EC44" s="2">
        <f t="shared" si="73"/>
        <v>62.343784226623256</v>
      </c>
      <c r="ED44" s="2">
        <f t="shared" si="74"/>
        <v>63.823515856955233</v>
      </c>
      <c r="EE44" s="2">
        <f t="shared" si="75"/>
        <v>69.899649813281755</v>
      </c>
      <c r="EF44" s="2">
        <f t="shared" si="76"/>
        <v>83.771451355960664</v>
      </c>
      <c r="EG44" s="2">
        <f t="shared" si="77"/>
        <v>37.916010308410662</v>
      </c>
      <c r="EH44" s="2">
        <f t="shared" si="78"/>
        <v>64.477944378246022</v>
      </c>
      <c r="EI44" s="2">
        <f t="shared" si="79"/>
        <v>61.378462653334431</v>
      </c>
      <c r="EJ44" s="2">
        <f t="shared" si="80"/>
        <v>60.527135829405246</v>
      </c>
      <c r="EK44" s="2">
        <f t="shared" si="81"/>
        <v>65.03408406826648</v>
      </c>
      <c r="EL44" s="2">
        <f t="shared" si="82"/>
        <v>62.675058237472491</v>
      </c>
      <c r="EM44" s="2">
        <f t="shared" si="83"/>
        <v>72.529254403709885</v>
      </c>
      <c r="EN44" s="2">
        <f t="shared" si="84"/>
        <v>68.606924985462314</v>
      </c>
      <c r="EO44" s="2">
        <f t="shared" si="85"/>
        <v>65.372453815261053</v>
      </c>
      <c r="EQ44" s="2">
        <f t="shared" si="86"/>
        <v>57.714057254196632</v>
      </c>
      <c r="ER44" s="2">
        <f t="shared" si="162"/>
        <v>63.708745692538336</v>
      </c>
      <c r="ES44" s="2">
        <f t="shared" si="162"/>
        <v>61.679824820151765</v>
      </c>
      <c r="ET44" s="2">
        <f t="shared" si="162"/>
        <v>62.270028960667915</v>
      </c>
      <c r="EU44" s="2">
        <f t="shared" si="162"/>
        <v>65.441817070735638</v>
      </c>
      <c r="EV44" s="2">
        <f t="shared" si="162"/>
        <v>89.968959385624771</v>
      </c>
      <c r="EW44" s="2">
        <f t="shared" si="162"/>
        <v>69.267130372910628</v>
      </c>
      <c r="EX44" s="2">
        <f t="shared" si="162"/>
        <v>63.400608875773813</v>
      </c>
      <c r="EY44" s="2">
        <f t="shared" si="162"/>
        <v>62.113560652946056</v>
      </c>
      <c r="EZ44" s="2">
        <f t="shared" si="162"/>
        <v>62.544209918680991</v>
      </c>
      <c r="FA44" s="2">
        <f t="shared" si="162"/>
        <v>64.057976816500911</v>
      </c>
      <c r="FB44" s="2">
        <f t="shared" si="162"/>
        <v>62.354842384984437</v>
      </c>
      <c r="FC44" s="2">
        <f t="shared" si="162"/>
        <v>72.117137040230176</v>
      </c>
      <c r="FD44" s="2">
        <f t="shared" si="162"/>
        <v>68.91520558841728</v>
      </c>
      <c r="FE44" s="2">
        <f t="shared" si="162"/>
        <v>69.883822937222817</v>
      </c>
      <c r="FG44" s="2">
        <f t="shared" si="88"/>
        <v>0.21935422498777118</v>
      </c>
      <c r="FH44" s="2">
        <f t="shared" si="163"/>
        <v>0.18463344651267855</v>
      </c>
      <c r="FI44" s="2">
        <f t="shared" si="163"/>
        <v>0.15288761875101775</v>
      </c>
      <c r="FJ44" s="2">
        <f t="shared" si="163"/>
        <v>0.1676953239042446</v>
      </c>
      <c r="FK44" s="2">
        <f t="shared" si="163"/>
        <v>0.16196977162686574</v>
      </c>
      <c r="FL44" s="2">
        <f t="shared" si="163"/>
        <v>0.14458475346610142</v>
      </c>
      <c r="FM44" s="2">
        <f t="shared" si="163"/>
        <v>0.1475276414596281</v>
      </c>
      <c r="FN44" s="2">
        <f t="shared" si="163"/>
        <v>0.14714696243439837</v>
      </c>
      <c r="FO44" s="2">
        <f t="shared" si="163"/>
        <v>0.16203572413966685</v>
      </c>
      <c r="FP44" s="2">
        <f t="shared" si="163"/>
        <v>0.15467989751141767</v>
      </c>
      <c r="FQ44" s="2">
        <f t="shared" si="163"/>
        <v>0.14754059613545803</v>
      </c>
      <c r="FR44" s="2">
        <f t="shared" si="163"/>
        <v>0.15443567786728027</v>
      </c>
      <c r="FS44" s="2">
        <f t="shared" si="163"/>
        <v>0.14706780318015422</v>
      </c>
      <c r="FT44" s="2">
        <f t="shared" si="163"/>
        <v>0.13694570702843178</v>
      </c>
      <c r="FU44" s="2">
        <f t="shared" si="163"/>
        <v>0.11723454385772013</v>
      </c>
      <c r="FW44" s="2">
        <f t="shared" si="112"/>
        <v>8.8862826591817435E-6</v>
      </c>
      <c r="FX44" s="2">
        <f t="shared" si="164"/>
        <v>0</v>
      </c>
      <c r="FY44" s="2">
        <f t="shared" si="165"/>
        <v>9.1983298658619669E-6</v>
      </c>
      <c r="FZ44" s="2">
        <f t="shared" si="166"/>
        <v>9.7811399065218824E-6</v>
      </c>
      <c r="GA44" s="2">
        <f t="shared" si="167"/>
        <v>1.0512725267739615E-5</v>
      </c>
      <c r="GB44" s="2">
        <f t="shared" si="168"/>
        <v>1.4280144375941038E-5</v>
      </c>
      <c r="GC44" s="2">
        <f t="shared" si="169"/>
        <v>1.3510314958140732E-5</v>
      </c>
      <c r="GD44" s="2">
        <f t="shared" si="170"/>
        <v>1.2701248372286706E-5</v>
      </c>
      <c r="GE44" s="2">
        <f t="shared" si="171"/>
        <v>1.0411503788597022E-5</v>
      </c>
      <c r="GF44" s="2">
        <f t="shared" si="172"/>
        <v>7.5714502037899532E-6</v>
      </c>
      <c r="GG44" s="2">
        <f t="shared" si="173"/>
        <v>7.0683600377548272E-6</v>
      </c>
      <c r="GH44" s="2">
        <f t="shared" si="174"/>
        <v>6.1805490309399217E-6</v>
      </c>
      <c r="GI44" s="2">
        <f t="shared" si="175"/>
        <v>6.9121821230419859E-6</v>
      </c>
      <c r="GJ44" s="2">
        <f t="shared" si="176"/>
        <v>5.9306896836886943E-6</v>
      </c>
      <c r="GK44" s="2">
        <f t="shared" si="177"/>
        <v>4.7516144975696711E-6</v>
      </c>
      <c r="GM44" s="86">
        <f t="shared" si="113"/>
        <v>1.2549765750730692E-4</v>
      </c>
      <c r="GN44" s="86">
        <f t="shared" si="178"/>
        <v>9.5524814180551662E-6</v>
      </c>
      <c r="GO44" s="86">
        <f t="shared" si="179"/>
        <v>1.0025954948900009E-6</v>
      </c>
      <c r="GP44" s="86">
        <f t="shared" si="180"/>
        <v>3.021401422210518E-6</v>
      </c>
      <c r="GQ44" s="86">
        <f t="shared" si="181"/>
        <v>1.7763219126545609E-6</v>
      </c>
      <c r="GR44" s="86">
        <f t="shared" si="182"/>
        <v>1.7379323717075754E-7</v>
      </c>
      <c r="GS44" s="86">
        <f t="shared" si="183"/>
        <v>2.127114666843E-7</v>
      </c>
      <c r="GT44" s="86">
        <f t="shared" si="184"/>
        <v>2.2786000333160621E-7</v>
      </c>
      <c r="GU44" s="86">
        <f t="shared" si="185"/>
        <v>1.0841835615638257E-6</v>
      </c>
      <c r="GV44" s="86">
        <f t="shared" si="186"/>
        <v>8.9407245156987536E-7</v>
      </c>
      <c r="GW44" s="86">
        <f t="shared" si="187"/>
        <v>6.5283186851789077E-7</v>
      </c>
      <c r="GX44" s="86">
        <f t="shared" si="188"/>
        <v>1.0926362409907517E-6</v>
      </c>
      <c r="GY44" s="86">
        <f t="shared" si="189"/>
        <v>2.092616513322237E-7</v>
      </c>
      <c r="GZ44" s="86">
        <f t="shared" si="190"/>
        <v>8.5052455161021647E-8</v>
      </c>
      <c r="HA44" s="86">
        <f t="shared" si="191"/>
        <v>7.8958529547039424E-10</v>
      </c>
      <c r="HC44" s="86">
        <f t="shared" si="145"/>
        <v>4.4296662039564601E-23</v>
      </c>
      <c r="HD44" s="86">
        <f t="shared" si="192"/>
        <v>1.7963410919368302E-17</v>
      </c>
      <c r="HE44" s="86">
        <f t="shared" si="193"/>
        <v>3.8757283152263823E-20</v>
      </c>
      <c r="HF44" s="86">
        <f t="shared" si="194"/>
        <v>2.5354040586259797E-20</v>
      </c>
      <c r="HG44" s="86">
        <f t="shared" si="195"/>
        <v>1.6629891485008727E-20</v>
      </c>
      <c r="HH44" s="86">
        <f t="shared" si="196"/>
        <v>3.9989216971450913E-21</v>
      </c>
      <c r="HI44" s="86">
        <f t="shared" si="197"/>
        <v>7.3029990311486846E-23</v>
      </c>
      <c r="HJ44" s="86">
        <f t="shared" si="198"/>
        <v>1.3377801570354833E-21</v>
      </c>
      <c r="HK44" s="86">
        <f t="shared" si="199"/>
        <v>1.7950817496577082E-20</v>
      </c>
      <c r="HL44" s="86">
        <f t="shared" si="200"/>
        <v>3.1640957726169035E-21</v>
      </c>
      <c r="HM44" s="86">
        <f t="shared" si="201"/>
        <v>3.3746129376852586E-21</v>
      </c>
      <c r="HN44" s="86">
        <f t="shared" si="202"/>
        <v>5.3322391058500516E-21</v>
      </c>
      <c r="HO44" s="86">
        <f t="shared" si="203"/>
        <v>9.994168587090645E-22</v>
      </c>
      <c r="HP44" s="86">
        <f t="shared" si="204"/>
        <v>1.3591381793785614E-23</v>
      </c>
      <c r="HQ44" s="86">
        <f t="shared" si="205"/>
        <v>1.8313364188717686E-30</v>
      </c>
      <c r="HS44" s="86">
        <f t="shared" si="114"/>
        <v>1.4797888787313101E-130</v>
      </c>
      <c r="HT44" s="86">
        <f t="shared" si="206"/>
        <v>0</v>
      </c>
      <c r="HU44" s="86">
        <f t="shared" si="207"/>
        <v>2.3597093198780251E-110</v>
      </c>
      <c r="HV44" s="86">
        <f t="shared" si="208"/>
        <v>3.8993003164950317E-114</v>
      </c>
      <c r="HW44" s="86">
        <f t="shared" si="209"/>
        <v>1.2266159916198808E-115</v>
      </c>
      <c r="HX44" s="86">
        <f t="shared" si="210"/>
        <v>7.6368869986378983E-118</v>
      </c>
      <c r="HY44" s="86">
        <f t="shared" si="211"/>
        <v>2.6381183693832461E-132</v>
      </c>
      <c r="HZ44" s="86">
        <f t="shared" si="212"/>
        <v>1.8502279782316711E-124</v>
      </c>
      <c r="IA44" s="86">
        <f t="shared" si="213"/>
        <v>4.7986742461165936E-120</v>
      </c>
      <c r="IB44" s="86">
        <f t="shared" si="214"/>
        <v>7.8258091836106541E-125</v>
      </c>
      <c r="IC44" s="86">
        <f t="shared" si="215"/>
        <v>1.4421354156149262E-122</v>
      </c>
      <c r="ID44" s="86">
        <f t="shared" si="216"/>
        <v>1.6419404242866907E-122</v>
      </c>
      <c r="IE44" s="86">
        <f t="shared" si="217"/>
        <v>3.5318356728838889E-128</v>
      </c>
      <c r="IF44" s="86">
        <f t="shared" si="218"/>
        <v>2.7268079324877078E-88</v>
      </c>
      <c r="IG44" s="86">
        <f t="shared" si="219"/>
        <v>1.7164236873226409E-62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6.8906082360162183E-257</v>
      </c>
      <c r="IW44" s="86">
        <f t="shared" si="129"/>
        <v>0</v>
      </c>
      <c r="IY44" s="86">
        <f t="shared" si="130"/>
        <v>1.2549765750730692E-4</v>
      </c>
      <c r="IZ44" s="86">
        <f t="shared" si="131"/>
        <v>9.55248141807313E-6</v>
      </c>
      <c r="JA44" s="86">
        <f t="shared" si="132"/>
        <v>1.0025954948900397E-6</v>
      </c>
      <c r="JB44" s="86">
        <f t="shared" si="133"/>
        <v>3.0214014222105434E-6</v>
      </c>
      <c r="JC44" s="86">
        <f t="shared" si="134"/>
        <v>1.7763219126545777E-6</v>
      </c>
      <c r="JD44" s="86">
        <f t="shared" si="135"/>
        <v>1.7379323717076154E-7</v>
      </c>
      <c r="JE44" s="86">
        <f t="shared" si="136"/>
        <v>2.1271146668430008E-7</v>
      </c>
      <c r="JF44" s="86">
        <f t="shared" si="137"/>
        <v>2.2786000333160756E-7</v>
      </c>
      <c r="JG44" s="86">
        <f t="shared" si="138"/>
        <v>1.0841835615638437E-6</v>
      </c>
      <c r="JH44" s="86">
        <f t="shared" si="139"/>
        <v>8.9407245156987853E-7</v>
      </c>
      <c r="JI44" s="86">
        <f t="shared" si="140"/>
        <v>6.5283186851789416E-7</v>
      </c>
      <c r="JJ44" s="86">
        <f t="shared" si="141"/>
        <v>1.092636240990757E-6</v>
      </c>
      <c r="JK44" s="86">
        <f t="shared" si="142"/>
        <v>2.0926165133222471E-7</v>
      </c>
      <c r="JL44" s="86">
        <f t="shared" si="143"/>
        <v>8.505245516102166E-8</v>
      </c>
      <c r="JM44" s="86">
        <f t="shared" si="144"/>
        <v>7.8958529547039424E-10</v>
      </c>
    </row>
    <row r="45" spans="2:273" x14ac:dyDescent="0.25">
      <c r="B45" s="2">
        <v>18</v>
      </c>
      <c r="C45" s="37">
        <v>64</v>
      </c>
      <c r="D45" s="37">
        <v>65.885000000000005</v>
      </c>
      <c r="E45" s="37">
        <v>61.197000000000003</v>
      </c>
      <c r="F45" s="37">
        <v>63.082000000000001</v>
      </c>
      <c r="G45" s="37">
        <v>69.081999999999994</v>
      </c>
      <c r="H45" s="37">
        <v>67.066000000000003</v>
      </c>
      <c r="I45" s="37">
        <v>68.016000000000005</v>
      </c>
      <c r="J45" s="37">
        <v>64.77</v>
      </c>
      <c r="K45" s="37">
        <v>64.328000000000003</v>
      </c>
      <c r="L45" s="37">
        <v>64.097999999999999</v>
      </c>
      <c r="M45" s="37">
        <v>66.376999999999995</v>
      </c>
      <c r="N45" s="37">
        <v>63.360999999999997</v>
      </c>
      <c r="O45" s="37">
        <v>70.947999999999993</v>
      </c>
      <c r="P45" s="37">
        <v>67.414000000000001</v>
      </c>
      <c r="Q45" s="37">
        <v>64.206999999999994</v>
      </c>
      <c r="S45" s="4">
        <f t="shared" si="8"/>
        <v>64.476995192119304</v>
      </c>
      <c r="T45" s="4">
        <f t="shared" si="9"/>
        <v>65.644953127301122</v>
      </c>
      <c r="U45" s="4">
        <f t="shared" si="10"/>
        <v>62.483844469226987</v>
      </c>
      <c r="V45" s="4">
        <f t="shared" si="11"/>
        <v>63.888677488437011</v>
      </c>
      <c r="W45" s="4">
        <f t="shared" si="12"/>
        <v>69.510638134153268</v>
      </c>
      <c r="X45" s="4">
        <f t="shared" si="13"/>
        <v>71.781247893199051</v>
      </c>
      <c r="Y45" s="4">
        <f t="shared" si="14"/>
        <v>63.114965502645198</v>
      </c>
      <c r="Z45" s="4">
        <f t="shared" si="15"/>
        <v>65.71379593335422</v>
      </c>
      <c r="AA45" s="4">
        <f t="shared" si="16"/>
        <v>64.829359500678251</v>
      </c>
      <c r="AB45" s="4">
        <f t="shared" si="17"/>
        <v>63.610232839031767</v>
      </c>
      <c r="AC45" s="4">
        <f t="shared" si="18"/>
        <v>66.552944056357887</v>
      </c>
      <c r="AD45" s="4">
        <f t="shared" si="19"/>
        <v>65.254647350931194</v>
      </c>
      <c r="AE45" s="4">
        <f t="shared" si="20"/>
        <v>71.730171533006043</v>
      </c>
      <c r="AF45" s="4">
        <f t="shared" si="21"/>
        <v>68.22224571562343</v>
      </c>
      <c r="AG45" s="4">
        <f t="shared" si="22"/>
        <v>64.581020802445309</v>
      </c>
      <c r="AI45" s="4">
        <f t="shared" si="23"/>
        <v>-0.47699519211930408</v>
      </c>
      <c r="AJ45" s="4">
        <f t="shared" si="24"/>
        <v>0.24004687269888336</v>
      </c>
      <c r="AK45" s="4">
        <f t="shared" si="25"/>
        <v>-1.2868444692269847</v>
      </c>
      <c r="AL45" s="4">
        <f t="shared" si="26"/>
        <v>-0.80667748843701048</v>
      </c>
      <c r="AM45" s="4">
        <f t="shared" si="27"/>
        <v>-0.42863813415327456</v>
      </c>
      <c r="AN45" s="4">
        <f t="shared" si="28"/>
        <v>-4.7152478931990487</v>
      </c>
      <c r="AO45" s="4">
        <f t="shared" si="29"/>
        <v>4.9010344973548072</v>
      </c>
      <c r="AP45" s="4">
        <f t="shared" si="30"/>
        <v>-0.94379593335422385</v>
      </c>
      <c r="AQ45" s="4">
        <f t="shared" si="31"/>
        <v>-0.50135950067824808</v>
      </c>
      <c r="AR45" s="4">
        <f t="shared" si="32"/>
        <v>0.48776716096823236</v>
      </c>
      <c r="AS45" s="4">
        <f t="shared" si="33"/>
        <v>-0.17594405635789201</v>
      </c>
      <c r="AT45" s="4">
        <f t="shared" si="34"/>
        <v>-1.8936473509311966</v>
      </c>
      <c r="AU45" s="4">
        <f t="shared" si="35"/>
        <v>-0.78217153300604991</v>
      </c>
      <c r="AV45" s="4">
        <f t="shared" si="146"/>
        <v>-0.8082457156234284</v>
      </c>
      <c r="AW45" s="4">
        <f t="shared" si="146"/>
        <v>-0.37402080244531533</v>
      </c>
      <c r="AY45" s="2">
        <f t="shared" si="96"/>
        <v>64.323867452165999</v>
      </c>
      <c r="AZ45" s="2">
        <f t="shared" si="147"/>
        <v>65.625807565850408</v>
      </c>
      <c r="BA45" s="2">
        <f t="shared" si="148"/>
        <v>62.481459458607262</v>
      </c>
      <c r="BB45" s="2">
        <f t="shared" si="149"/>
        <v>63.882120245441726</v>
      </c>
      <c r="BC45" s="2">
        <f t="shared" si="150"/>
        <v>69.506518886549898</v>
      </c>
      <c r="BD45" s="2">
        <f t="shared" si="151"/>
        <v>71.780763702502384</v>
      </c>
      <c r="BE45" s="2">
        <f t="shared" si="152"/>
        <v>63.114315339845255</v>
      </c>
      <c r="BF45" s="2">
        <f t="shared" si="153"/>
        <v>65.713155743737559</v>
      </c>
      <c r="BG45" s="2">
        <f t="shared" si="154"/>
        <v>64.826748948199736</v>
      </c>
      <c r="BH45" s="2">
        <f t="shared" si="155"/>
        <v>63.608129162829371</v>
      </c>
      <c r="BI45" s="2">
        <f t="shared" si="156"/>
        <v>66.551376576783539</v>
      </c>
      <c r="BJ45" s="2">
        <f t="shared" si="157"/>
        <v>65.252252369947882</v>
      </c>
      <c r="BK45" s="2">
        <f t="shared" si="158"/>
        <v>71.729614949535332</v>
      </c>
      <c r="BL45" s="2">
        <f t="shared" si="159"/>
        <v>68.22200705773551</v>
      </c>
      <c r="BM45" s="2">
        <f t="shared" si="160"/>
        <v>64.581018165947356</v>
      </c>
      <c r="BO45" s="2">
        <f t="shared" si="38"/>
        <v>64</v>
      </c>
      <c r="BP45" s="2">
        <f t="shared" si="39"/>
        <v>65.885000000000005</v>
      </c>
      <c r="BQ45" s="2">
        <f t="shared" si="40"/>
        <v>61.197000000000003</v>
      </c>
      <c r="BR45" s="2">
        <f t="shared" si="41"/>
        <v>63.082000000000001</v>
      </c>
      <c r="BS45" s="2">
        <f t="shared" si="42"/>
        <v>69.081999999999994</v>
      </c>
      <c r="BT45" s="2">
        <f t="shared" si="43"/>
        <v>67.066000000000003</v>
      </c>
      <c r="BU45" s="2">
        <f t="shared" si="44"/>
        <v>68.016000000000005</v>
      </c>
      <c r="BV45" s="2">
        <f t="shared" si="45"/>
        <v>64.77</v>
      </c>
      <c r="BW45" s="2">
        <f t="shared" si="46"/>
        <v>64.328000000000003</v>
      </c>
      <c r="BX45" s="2">
        <f t="shared" si="47"/>
        <v>64.097999999999999</v>
      </c>
      <c r="BY45" s="2">
        <f t="shared" si="48"/>
        <v>66.376999999999995</v>
      </c>
      <c r="BZ45" s="2">
        <f t="shared" si="49"/>
        <v>63.360999999999997</v>
      </c>
      <c r="CA45" s="2">
        <f t="shared" si="50"/>
        <v>70.947999999999993</v>
      </c>
      <c r="CB45" s="2">
        <f t="shared" si="51"/>
        <v>67.414000000000001</v>
      </c>
      <c r="CC45" s="2">
        <f t="shared" si="52"/>
        <v>64.206999999999994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62.289531479421576</v>
      </c>
      <c r="DL45" s="2">
        <f t="shared" si="161"/>
        <v>66.137059714795015</v>
      </c>
      <c r="DM45" s="2">
        <f t="shared" si="161"/>
        <v>62.538092156862739</v>
      </c>
      <c r="DN45" s="2">
        <f t="shared" si="161"/>
        <v>63.93141741787624</v>
      </c>
      <c r="DO45" s="2">
        <f t="shared" si="161"/>
        <v>69.465804201680655</v>
      </c>
      <c r="DP45" s="2">
        <f t="shared" si="161"/>
        <v>69.599423981123962</v>
      </c>
      <c r="DQ45" s="2">
        <f t="shared" si="161"/>
        <v>67.835069111969105</v>
      </c>
      <c r="DR45" s="2">
        <f t="shared" si="161"/>
        <v>65.977944101244091</v>
      </c>
      <c r="DS45" s="2">
        <f t="shared" si="161"/>
        <v>65.58599047619046</v>
      </c>
      <c r="DT45" s="2">
        <f t="shared" si="161"/>
        <v>64.249176470588253</v>
      </c>
      <c r="DU45" s="2">
        <f t="shared" si="161"/>
        <v>66.873156413556401</v>
      </c>
      <c r="DV45" s="2">
        <f t="shared" si="161"/>
        <v>65.799112605042026</v>
      </c>
      <c r="DW45" s="2">
        <f t="shared" si="161"/>
        <v>71.616919562419568</v>
      </c>
      <c r="DX45" s="2">
        <f t="shared" si="161"/>
        <v>68.183135135135146</v>
      </c>
      <c r="DY45" s="2">
        <f t="shared" si="161"/>
        <v>64.480246880570405</v>
      </c>
      <c r="EA45" s="2">
        <f t="shared" si="71"/>
        <v>70.927257142857115</v>
      </c>
      <c r="EB45" s="2">
        <f t="shared" si="72"/>
        <v>63.566706504440077</v>
      </c>
      <c r="EC45" s="2">
        <f t="shared" si="73"/>
        <v>62.195321706838413</v>
      </c>
      <c r="ED45" s="2">
        <f t="shared" si="74"/>
        <v>63.659068157813365</v>
      </c>
      <c r="EE45" s="2">
        <f t="shared" si="75"/>
        <v>69.698931071717823</v>
      </c>
      <c r="EF45" s="2">
        <f t="shared" si="76"/>
        <v>83.550186785358974</v>
      </c>
      <c r="EG45" s="2">
        <f t="shared" si="77"/>
        <v>38.233280399190406</v>
      </c>
      <c r="EH45" s="2">
        <f t="shared" si="78"/>
        <v>64.313591361357894</v>
      </c>
      <c r="EI45" s="2">
        <f t="shared" si="79"/>
        <v>61.245781028877424</v>
      </c>
      <c r="EJ45" s="2">
        <f t="shared" si="80"/>
        <v>60.412982025027596</v>
      </c>
      <c r="EK45" s="2">
        <f t="shared" si="81"/>
        <v>64.855832851078574</v>
      </c>
      <c r="EL45" s="2">
        <f t="shared" si="82"/>
        <v>62.521556639423835</v>
      </c>
      <c r="EM45" s="2">
        <f t="shared" si="83"/>
        <v>72.325712300812725</v>
      </c>
      <c r="EN45" s="2">
        <f t="shared" si="84"/>
        <v>68.445415584415599</v>
      </c>
      <c r="EO45" s="2">
        <f t="shared" si="85"/>
        <v>65.272868147421292</v>
      </c>
      <c r="EQ45" s="2">
        <f t="shared" si="86"/>
        <v>57.608296462829728</v>
      </c>
      <c r="ER45" s="2">
        <f t="shared" si="162"/>
        <v>63.566706504440077</v>
      </c>
      <c r="ES45" s="2">
        <f t="shared" si="162"/>
        <v>61.53906349886612</v>
      </c>
      <c r="ET45" s="2">
        <f t="shared" si="162"/>
        <v>62.124134547247209</v>
      </c>
      <c r="EU45" s="2">
        <f t="shared" si="162"/>
        <v>65.294767792069479</v>
      </c>
      <c r="EV45" s="2">
        <f t="shared" si="162"/>
        <v>89.671736255306982</v>
      </c>
      <c r="EW45" s="2">
        <f t="shared" si="162"/>
        <v>69.186818111301633</v>
      </c>
      <c r="EX45" s="2">
        <f t="shared" si="162"/>
        <v>63.249559452960995</v>
      </c>
      <c r="EY45" s="2">
        <f t="shared" si="162"/>
        <v>61.971783082608617</v>
      </c>
      <c r="EZ45" s="2">
        <f t="shared" si="162"/>
        <v>62.40631690167114</v>
      </c>
      <c r="FA45" s="2">
        <f t="shared" si="162"/>
        <v>63.891225715488389</v>
      </c>
      <c r="FB45" s="2">
        <f t="shared" si="162"/>
        <v>62.205003348608429</v>
      </c>
      <c r="FC45" s="2">
        <f t="shared" si="162"/>
        <v>71.918301126025298</v>
      </c>
      <c r="FD45" s="2">
        <f t="shared" si="162"/>
        <v>68.749901180079846</v>
      </c>
      <c r="FE45" s="2">
        <f t="shared" si="162"/>
        <v>69.727250700362063</v>
      </c>
      <c r="FG45" s="2">
        <f t="shared" si="88"/>
        <v>0.23553257266235825</v>
      </c>
      <c r="FH45" s="2">
        <f t="shared" si="163"/>
        <v>0.19890346077145205</v>
      </c>
      <c r="FI45" s="2">
        <f t="shared" si="163"/>
        <v>0.16520117002269322</v>
      </c>
      <c r="FJ45" s="2">
        <f t="shared" si="163"/>
        <v>0.18094673939080003</v>
      </c>
      <c r="FK45" s="2">
        <f t="shared" si="163"/>
        <v>0.17486380479024491</v>
      </c>
      <c r="FL45" s="2">
        <f t="shared" si="163"/>
        <v>0.15635301823361444</v>
      </c>
      <c r="FM45" s="2">
        <f t="shared" si="163"/>
        <v>0.15949077793213387</v>
      </c>
      <c r="FN45" s="2">
        <f t="shared" si="163"/>
        <v>0.15908499009136248</v>
      </c>
      <c r="FO45" s="2">
        <f t="shared" si="163"/>
        <v>0.17493391165312835</v>
      </c>
      <c r="FP45" s="2">
        <f t="shared" si="163"/>
        <v>0.16710932289039254</v>
      </c>
      <c r="FQ45" s="2">
        <f t="shared" si="163"/>
        <v>0.15950458655500691</v>
      </c>
      <c r="FR45" s="2">
        <f t="shared" si="163"/>
        <v>0.16684935226182612</v>
      </c>
      <c r="FS45" s="2">
        <f t="shared" si="163"/>
        <v>0.15900060596232776</v>
      </c>
      <c r="FT45" s="2">
        <f t="shared" si="163"/>
        <v>0.14819992369728263</v>
      </c>
      <c r="FU45" s="2">
        <f t="shared" si="163"/>
        <v>0.1271074623938015</v>
      </c>
      <c r="FW45" s="2">
        <f t="shared" si="112"/>
        <v>9.7436068270470515E-6</v>
      </c>
      <c r="FX45" s="2">
        <f t="shared" si="164"/>
        <v>0</v>
      </c>
      <c r="FY45" s="2">
        <f t="shared" si="165"/>
        <v>1.0085759188361593E-5</v>
      </c>
      <c r="FZ45" s="2">
        <f t="shared" si="166"/>
        <v>1.0724796520293542E-5</v>
      </c>
      <c r="GA45" s="2">
        <f t="shared" si="167"/>
        <v>1.1526962346912626E-5</v>
      </c>
      <c r="GB45" s="2">
        <f t="shared" si="168"/>
        <v>1.5657845373829105E-5</v>
      </c>
      <c r="GC45" s="2">
        <f t="shared" si="169"/>
        <v>1.4813746465638507E-5</v>
      </c>
      <c r="GD45" s="2">
        <f t="shared" si="170"/>
        <v>1.3926624838415492E-5</v>
      </c>
      <c r="GE45" s="2">
        <f t="shared" si="171"/>
        <v>1.1415975426104353E-5</v>
      </c>
      <c r="GF45" s="2">
        <f t="shared" si="172"/>
        <v>8.3019239972512933E-6</v>
      </c>
      <c r="GG45" s="2">
        <f t="shared" si="173"/>
        <v>7.7502973786298526E-6</v>
      </c>
      <c r="GH45" s="2">
        <f t="shared" si="174"/>
        <v>6.7768332116736906E-6</v>
      </c>
      <c r="GI45" s="2">
        <f t="shared" si="175"/>
        <v>7.5790519314070156E-6</v>
      </c>
      <c r="GJ45" s="2">
        <f t="shared" si="176"/>
        <v>6.5028682054302603E-6</v>
      </c>
      <c r="GK45" s="2">
        <f t="shared" si="177"/>
        <v>5.2100393046392892E-6</v>
      </c>
      <c r="GM45" s="86">
        <f t="shared" si="113"/>
        <v>1.852979331047323E-4</v>
      </c>
      <c r="GN45" s="86">
        <f t="shared" si="178"/>
        <v>1.6506298019438132E-5</v>
      </c>
      <c r="GO45" s="86">
        <f t="shared" si="179"/>
        <v>1.9121060908944161E-6</v>
      </c>
      <c r="GP45" s="86">
        <f t="shared" si="180"/>
        <v>5.5028966981363799E-6</v>
      </c>
      <c r="GQ45" s="86">
        <f t="shared" si="181"/>
        <v>3.3238004590351852E-6</v>
      </c>
      <c r="GR45" s="86">
        <f t="shared" si="182"/>
        <v>3.692114878994222E-7</v>
      </c>
      <c r="GS45" s="86">
        <f t="shared" si="183"/>
        <v>4.4941232143593366E-7</v>
      </c>
      <c r="GT45" s="86">
        <f t="shared" si="184"/>
        <v>4.7828244828882013E-7</v>
      </c>
      <c r="GU45" s="86">
        <f t="shared" si="185"/>
        <v>2.1105079198944587E-6</v>
      </c>
      <c r="GV45" s="86">
        <f t="shared" si="186"/>
        <v>1.7292781434535969E-6</v>
      </c>
      <c r="GW45" s="86">
        <f t="shared" si="187"/>
        <v>1.2665108747008691E-6</v>
      </c>
      <c r="GX45" s="86">
        <f t="shared" si="188"/>
        <v>2.0792638194151379E-6</v>
      </c>
      <c r="GY45" s="86">
        <f t="shared" si="189"/>
        <v>4.41996615173355E-7</v>
      </c>
      <c r="GZ45" s="86">
        <f t="shared" si="190"/>
        <v>1.8563705991957868E-7</v>
      </c>
      <c r="HA45" s="86">
        <f t="shared" si="191"/>
        <v>2.2228004510987129E-9</v>
      </c>
      <c r="HC45" s="86">
        <f t="shared" si="145"/>
        <v>2.1805246900278776E-22</v>
      </c>
      <c r="HD45" s="86">
        <f t="shared" si="192"/>
        <v>5.8846606242837825E-17</v>
      </c>
      <c r="HE45" s="86">
        <f t="shared" si="193"/>
        <v>1.5108254643051206E-19</v>
      </c>
      <c r="HF45" s="86">
        <f t="shared" si="194"/>
        <v>1.0327011850844844E-19</v>
      </c>
      <c r="HG45" s="86">
        <f t="shared" si="195"/>
        <v>6.9505895650739393E-20</v>
      </c>
      <c r="HH45" s="86">
        <f t="shared" si="196"/>
        <v>1.7914454795220108E-20</v>
      </c>
      <c r="HI45" s="86">
        <f t="shared" si="197"/>
        <v>3.8335414114936303E-22</v>
      </c>
      <c r="HJ45" s="86">
        <f t="shared" si="198"/>
        <v>6.3095815189052893E-21</v>
      </c>
      <c r="HK45" s="86">
        <f t="shared" si="199"/>
        <v>7.732305649533191E-20</v>
      </c>
      <c r="HL45" s="86">
        <f t="shared" si="200"/>
        <v>1.3962829702646343E-20</v>
      </c>
      <c r="HM45" s="86">
        <f t="shared" si="201"/>
        <v>1.4391522214925916E-20</v>
      </c>
      <c r="HN45" s="86">
        <f t="shared" si="202"/>
        <v>2.2387741781926143E-20</v>
      </c>
      <c r="HO45" s="86">
        <f t="shared" si="203"/>
        <v>4.5033499863300698E-21</v>
      </c>
      <c r="HP45" s="86">
        <f t="shared" si="204"/>
        <v>6.8664658183855049E-23</v>
      </c>
      <c r="HQ45" s="86">
        <f t="shared" si="205"/>
        <v>1.5566965508623017E-29</v>
      </c>
      <c r="HS45" s="86">
        <f t="shared" si="114"/>
        <v>6.0732613286599362E-128</v>
      </c>
      <c r="HT45" s="86">
        <f t="shared" si="206"/>
        <v>0</v>
      </c>
      <c r="HU45" s="86">
        <f t="shared" si="207"/>
        <v>3.7526215556713809E-108</v>
      </c>
      <c r="HV45" s="86">
        <f t="shared" si="208"/>
        <v>7.7947627236787906E-112</v>
      </c>
      <c r="HW45" s="86">
        <f t="shared" si="209"/>
        <v>2.7306382199382164E-113</v>
      </c>
      <c r="HX45" s="86">
        <f t="shared" si="210"/>
        <v>2.1341858493809865E-115</v>
      </c>
      <c r="HY45" s="86">
        <f t="shared" si="211"/>
        <v>1.4876493771862684E-129</v>
      </c>
      <c r="HZ45" s="86">
        <f t="shared" si="212"/>
        <v>6.8918464964553944E-122</v>
      </c>
      <c r="IA45" s="86">
        <f t="shared" si="213"/>
        <v>1.3382538721482219E-117</v>
      </c>
      <c r="IB45" s="86">
        <f t="shared" si="214"/>
        <v>2.4038253950456309E-122</v>
      </c>
      <c r="IC45" s="86">
        <f t="shared" si="215"/>
        <v>3.699188060683572E-120</v>
      </c>
      <c r="ID45" s="86">
        <f t="shared" si="216"/>
        <v>4.073020832879965E-120</v>
      </c>
      <c r="IE45" s="86">
        <f t="shared" si="217"/>
        <v>1.1829558176647254E-125</v>
      </c>
      <c r="IF45" s="86">
        <f t="shared" si="218"/>
        <v>1.3726546877169564E-86</v>
      </c>
      <c r="IG45" s="86">
        <f t="shared" si="219"/>
        <v>2.5299159620176806E-61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5.2767079458362742E-253</v>
      </c>
      <c r="IW45" s="86">
        <f t="shared" si="129"/>
        <v>5.8796460006256706E-304</v>
      </c>
      <c r="IY45" s="86">
        <f t="shared" si="130"/>
        <v>1.852979331047323E-4</v>
      </c>
      <c r="IZ45" s="86">
        <f t="shared" si="131"/>
        <v>1.6506298019496977E-5</v>
      </c>
      <c r="JA45" s="86">
        <f t="shared" si="132"/>
        <v>1.9121060908945673E-6</v>
      </c>
      <c r="JB45" s="86">
        <f t="shared" si="133"/>
        <v>5.5028966981364832E-6</v>
      </c>
      <c r="JC45" s="86">
        <f t="shared" si="134"/>
        <v>3.3238004590352547E-6</v>
      </c>
      <c r="JD45" s="86">
        <f t="shared" si="135"/>
        <v>3.692114878994401E-7</v>
      </c>
      <c r="JE45" s="86">
        <f t="shared" si="136"/>
        <v>4.4941232143593403E-7</v>
      </c>
      <c r="JF45" s="86">
        <f t="shared" si="137"/>
        <v>4.7828244828882649E-7</v>
      </c>
      <c r="JG45" s="86">
        <f t="shared" si="138"/>
        <v>2.1105079198945362E-6</v>
      </c>
      <c r="JH45" s="86">
        <f t="shared" si="139"/>
        <v>1.7292781434536108E-6</v>
      </c>
      <c r="JI45" s="86">
        <f t="shared" si="140"/>
        <v>1.2665108747008835E-6</v>
      </c>
      <c r="JJ45" s="86">
        <f t="shared" si="141"/>
        <v>2.0792638194151604E-6</v>
      </c>
      <c r="JK45" s="86">
        <f t="shared" si="142"/>
        <v>4.419966151733595E-7</v>
      </c>
      <c r="JL45" s="86">
        <f t="shared" si="143"/>
        <v>1.8563705991957876E-7</v>
      </c>
      <c r="JM45" s="86">
        <f t="shared" si="144"/>
        <v>2.2228004510987129E-9</v>
      </c>
    </row>
    <row r="46" spans="2:273" x14ac:dyDescent="0.25">
      <c r="B46" s="2">
        <v>19</v>
      </c>
      <c r="C46" s="37">
        <v>63.354999999999997</v>
      </c>
      <c r="D46" s="37">
        <v>66.492000000000004</v>
      </c>
      <c r="E46" s="37">
        <v>62.066000000000003</v>
      </c>
      <c r="F46" s="37">
        <v>63.786999999999999</v>
      </c>
      <c r="G46" s="37">
        <v>68.033000000000001</v>
      </c>
      <c r="H46" s="37">
        <v>66.343999999999994</v>
      </c>
      <c r="I46" s="37">
        <v>67.540999999999997</v>
      </c>
      <c r="J46" s="37">
        <v>65.59</v>
      </c>
      <c r="K46" s="37">
        <v>64.77</v>
      </c>
      <c r="L46" s="37">
        <v>64.492000000000004</v>
      </c>
      <c r="M46" s="37">
        <v>66.950999999999993</v>
      </c>
      <c r="N46" s="37">
        <v>64.59</v>
      </c>
      <c r="O46" s="37">
        <v>71.120999999999995</v>
      </c>
      <c r="P46" s="37">
        <v>66.947999999999993</v>
      </c>
      <c r="Q46" s="37">
        <v>64.344999999999999</v>
      </c>
      <c r="S46" s="4">
        <f t="shared" si="8"/>
        <v>64.775841249111465</v>
      </c>
      <c r="T46" s="4">
        <f t="shared" si="9"/>
        <v>65.807473501370609</v>
      </c>
      <c r="U46" s="4">
        <f t="shared" si="10"/>
        <v>62.631816895292374</v>
      </c>
      <c r="V46" s="4">
        <f t="shared" si="11"/>
        <v>64.050390527392693</v>
      </c>
      <c r="W46" s="4">
        <f t="shared" si="12"/>
        <v>69.801751028596243</v>
      </c>
      <c r="X46" s="4">
        <f t="shared" si="13"/>
        <v>72.213326302183191</v>
      </c>
      <c r="Y46" s="4">
        <f t="shared" si="14"/>
        <v>62.964312317604296</v>
      </c>
      <c r="Z46" s="4">
        <f t="shared" si="15"/>
        <v>65.828432689404082</v>
      </c>
      <c r="AA46" s="4">
        <f t="shared" si="16"/>
        <v>64.87527370129628</v>
      </c>
      <c r="AB46" s="4">
        <f t="shared" si="17"/>
        <v>63.72658691444645</v>
      </c>
      <c r="AC46" s="4">
        <f t="shared" si="18"/>
        <v>66.658139893675084</v>
      </c>
      <c r="AD46" s="4">
        <f t="shared" si="19"/>
        <v>65.307101780790944</v>
      </c>
      <c r="AE46" s="4">
        <f t="shared" si="20"/>
        <v>71.963640747537823</v>
      </c>
      <c r="AF46" s="4">
        <f t="shared" si="21"/>
        <v>68.312714907539686</v>
      </c>
      <c r="AG46" s="4">
        <f t="shared" si="22"/>
        <v>64.577140435529813</v>
      </c>
      <c r="AI46" s="4">
        <f t="shared" si="23"/>
        <v>-1.4208412491114686</v>
      </c>
      <c r="AJ46" s="4">
        <f t="shared" si="24"/>
        <v>0.68452649862939552</v>
      </c>
      <c r="AK46" s="4">
        <f t="shared" si="25"/>
        <v>-0.56581689529237167</v>
      </c>
      <c r="AL46" s="4">
        <f t="shared" si="26"/>
        <v>-0.2633905273926942</v>
      </c>
      <c r="AM46" s="4">
        <f t="shared" si="27"/>
        <v>-1.7687510285962418</v>
      </c>
      <c r="AN46" s="4">
        <f t="shared" si="28"/>
        <v>-5.8693263021831967</v>
      </c>
      <c r="AO46" s="4">
        <f t="shared" si="29"/>
        <v>4.5766876823957006</v>
      </c>
      <c r="AP46" s="4">
        <f t="shared" si="30"/>
        <v>-0.23843268940407825</v>
      </c>
      <c r="AQ46" s="4">
        <f t="shared" si="31"/>
        <v>-0.10527370129628366</v>
      </c>
      <c r="AR46" s="4">
        <f t="shared" si="32"/>
        <v>0.76541308555355414</v>
      </c>
      <c r="AS46" s="4">
        <f t="shared" si="33"/>
        <v>0.292860106324909</v>
      </c>
      <c r="AT46" s="4">
        <f t="shared" si="34"/>
        <v>-0.71710178079094078</v>
      </c>
      <c r="AU46" s="4">
        <f t="shared" si="35"/>
        <v>-0.84264074753782836</v>
      </c>
      <c r="AV46" s="4">
        <f t="shared" si="146"/>
        <v>-1.3647149075396925</v>
      </c>
      <c r="AW46" s="4">
        <f t="shared" si="146"/>
        <v>-0.23214043552981423</v>
      </c>
      <c r="AY46" s="2">
        <f t="shared" si="96"/>
        <v>64.556921341312218</v>
      </c>
      <c r="AZ46" s="2">
        <f t="shared" si="147"/>
        <v>65.775666570983105</v>
      </c>
      <c r="BA46" s="2">
        <f t="shared" si="148"/>
        <v>62.627452279160892</v>
      </c>
      <c r="BB46" s="2">
        <f t="shared" si="149"/>
        <v>64.038922142390533</v>
      </c>
      <c r="BC46" s="2">
        <f t="shared" si="150"/>
        <v>69.794355368542625</v>
      </c>
      <c r="BD46" s="2">
        <f t="shared" si="151"/>
        <v>72.212343502710496</v>
      </c>
      <c r="BE46" s="2">
        <f t="shared" si="152"/>
        <v>62.963000043199756</v>
      </c>
      <c r="BF46" s="2">
        <f t="shared" si="153"/>
        <v>65.827148484606838</v>
      </c>
      <c r="BG46" s="2">
        <f t="shared" si="154"/>
        <v>64.870407880754328</v>
      </c>
      <c r="BH46" s="2">
        <f t="shared" si="155"/>
        <v>63.722686252400806</v>
      </c>
      <c r="BI46" s="2">
        <f t="shared" si="156"/>
        <v>66.655222604553117</v>
      </c>
      <c r="BJ46" s="2">
        <f t="shared" si="157"/>
        <v>65.302728814356811</v>
      </c>
      <c r="BK46" s="2">
        <f t="shared" si="158"/>
        <v>71.962517588654293</v>
      </c>
      <c r="BL46" s="2">
        <f t="shared" si="159"/>
        <v>68.312217327818175</v>
      </c>
      <c r="BM46" s="2">
        <f t="shared" si="160"/>
        <v>64.577133402151148</v>
      </c>
      <c r="BO46" s="2">
        <f t="shared" si="38"/>
        <v>63.354999999999997</v>
      </c>
      <c r="BP46" s="2">
        <f t="shared" si="39"/>
        <v>66.492000000000004</v>
      </c>
      <c r="BQ46" s="2">
        <f t="shared" si="40"/>
        <v>62.066000000000003</v>
      </c>
      <c r="BR46" s="2">
        <f t="shared" si="41"/>
        <v>63.786999999999999</v>
      </c>
      <c r="BS46" s="2">
        <f t="shared" si="42"/>
        <v>68.033000000000001</v>
      </c>
      <c r="BT46" s="2">
        <f t="shared" si="43"/>
        <v>66.343999999999994</v>
      </c>
      <c r="BU46" s="2">
        <f t="shared" si="44"/>
        <v>67.540999999999997</v>
      </c>
      <c r="BV46" s="2">
        <f t="shared" si="45"/>
        <v>65.59</v>
      </c>
      <c r="BW46" s="2">
        <f t="shared" si="46"/>
        <v>64.77</v>
      </c>
      <c r="BX46" s="2">
        <f t="shared" si="47"/>
        <v>64.492000000000004</v>
      </c>
      <c r="BY46" s="2">
        <f t="shared" si="48"/>
        <v>66.950999999999993</v>
      </c>
      <c r="BZ46" s="2">
        <f t="shared" si="49"/>
        <v>64.59</v>
      </c>
      <c r="CA46" s="2">
        <f t="shared" si="50"/>
        <v>71.120999999999995</v>
      </c>
      <c r="CB46" s="2">
        <f t="shared" si="51"/>
        <v>66.947999999999993</v>
      </c>
      <c r="CC46" s="2">
        <f t="shared" si="52"/>
        <v>64.344999999999999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62.481311902113454</v>
      </c>
      <c r="DL46" s="2">
        <f t="shared" si="161"/>
        <v>66.415710784313731</v>
      </c>
      <c r="DM46" s="2">
        <f t="shared" si="161"/>
        <v>62.753441456582628</v>
      </c>
      <c r="DN46" s="2">
        <f t="shared" si="161"/>
        <v>64.170793735676085</v>
      </c>
      <c r="DO46" s="2">
        <f t="shared" si="161"/>
        <v>69.863236974789899</v>
      </c>
      <c r="DP46" s="2">
        <f t="shared" si="161"/>
        <v>69.953216387816369</v>
      </c>
      <c r="DQ46" s="2">
        <f t="shared" si="161"/>
        <v>68.041707335907333</v>
      </c>
      <c r="DR46" s="2">
        <f t="shared" si="161"/>
        <v>66.17522119262118</v>
      </c>
      <c r="DS46" s="2">
        <f t="shared" si="161"/>
        <v>65.74389523809522</v>
      </c>
      <c r="DT46" s="2">
        <f t="shared" si="161"/>
        <v>64.475895798319343</v>
      </c>
      <c r="DU46" s="2">
        <f t="shared" si="161"/>
        <v>67.066747018447003</v>
      </c>
      <c r="DV46" s="2">
        <f t="shared" si="161"/>
        <v>65.947139495798325</v>
      </c>
      <c r="DW46" s="2">
        <f t="shared" si="161"/>
        <v>71.929425353925353</v>
      </c>
      <c r="DX46" s="2">
        <f t="shared" si="161"/>
        <v>68.317615694642015</v>
      </c>
      <c r="DY46" s="2">
        <f t="shared" si="161"/>
        <v>64.481920008912653</v>
      </c>
      <c r="EA46" s="2">
        <f t="shared" si="71"/>
        <v>70.701514285714268</v>
      </c>
      <c r="EB46" s="2">
        <f t="shared" si="72"/>
        <v>63.424667316341818</v>
      </c>
      <c r="EC46" s="2">
        <f t="shared" si="73"/>
        <v>62.046859187053578</v>
      </c>
      <c r="ED46" s="2">
        <f t="shared" si="74"/>
        <v>63.494620458671506</v>
      </c>
      <c r="EE46" s="2">
        <f t="shared" si="75"/>
        <v>69.498212330153891</v>
      </c>
      <c r="EF46" s="2">
        <f t="shared" si="76"/>
        <v>83.328922214757299</v>
      </c>
      <c r="EG46" s="2">
        <f t="shared" si="77"/>
        <v>38.550550489970149</v>
      </c>
      <c r="EH46" s="2">
        <f t="shared" si="78"/>
        <v>64.149238344469751</v>
      </c>
      <c r="EI46" s="2">
        <f t="shared" si="79"/>
        <v>61.11309940442041</v>
      </c>
      <c r="EJ46" s="2">
        <f t="shared" si="80"/>
        <v>60.298828220649945</v>
      </c>
      <c r="EK46" s="2">
        <f t="shared" si="81"/>
        <v>64.677581633890668</v>
      </c>
      <c r="EL46" s="2">
        <f t="shared" si="82"/>
        <v>62.368055041375179</v>
      </c>
      <c r="EM46" s="2">
        <f t="shared" si="83"/>
        <v>72.122170197915565</v>
      </c>
      <c r="EN46" s="2">
        <f t="shared" si="84"/>
        <v>68.283906183368885</v>
      </c>
      <c r="EO46" s="2">
        <f t="shared" si="85"/>
        <v>65.17328247958153</v>
      </c>
      <c r="EQ46" s="2">
        <f t="shared" si="86"/>
        <v>57.502535671462823</v>
      </c>
      <c r="ER46" s="2">
        <f t="shared" si="162"/>
        <v>63.424667316341818</v>
      </c>
      <c r="ES46" s="2">
        <f t="shared" si="162"/>
        <v>61.398302177580476</v>
      </c>
      <c r="ET46" s="2">
        <f t="shared" si="162"/>
        <v>61.978240133826503</v>
      </c>
      <c r="EU46" s="2">
        <f t="shared" si="162"/>
        <v>65.147718513403319</v>
      </c>
      <c r="EV46" s="2">
        <f t="shared" si="162"/>
        <v>89.374513124989207</v>
      </c>
      <c r="EW46" s="2">
        <f t="shared" si="162"/>
        <v>69.106505849692653</v>
      </c>
      <c r="EX46" s="2">
        <f t="shared" si="162"/>
        <v>63.098510030148184</v>
      </c>
      <c r="EY46" s="2">
        <f t="shared" si="162"/>
        <v>61.830005512271171</v>
      </c>
      <c r="EZ46" s="2">
        <f t="shared" si="162"/>
        <v>62.268423884661296</v>
      </c>
      <c r="FA46" s="2">
        <f t="shared" si="162"/>
        <v>63.724474614475866</v>
      </c>
      <c r="FB46" s="2">
        <f t="shared" si="162"/>
        <v>62.055164312232421</v>
      </c>
      <c r="FC46" s="2">
        <f t="shared" si="162"/>
        <v>71.71946521182042</v>
      </c>
      <c r="FD46" s="2">
        <f t="shared" si="162"/>
        <v>68.584596771742426</v>
      </c>
      <c r="FE46" s="2">
        <f t="shared" si="162"/>
        <v>69.570678463501309</v>
      </c>
      <c r="FG46" s="2">
        <f t="shared" si="88"/>
        <v>0.25251816871411265</v>
      </c>
      <c r="FH46" s="2">
        <f t="shared" si="163"/>
        <v>0.21398693137836999</v>
      </c>
      <c r="FI46" s="2">
        <f t="shared" si="163"/>
        <v>0.17829771647209175</v>
      </c>
      <c r="FJ46" s="2">
        <f t="shared" si="163"/>
        <v>0.19499995918984422</v>
      </c>
      <c r="FK46" s="2">
        <f t="shared" si="163"/>
        <v>0.18855335154736505</v>
      </c>
      <c r="FL46" s="2">
        <f t="shared" si="163"/>
        <v>0.16889002723562174</v>
      </c>
      <c r="FM46" s="2">
        <f t="shared" si="163"/>
        <v>0.17222802202664925</v>
      </c>
      <c r="FN46" s="2">
        <f t="shared" si="163"/>
        <v>0.1717964510308885</v>
      </c>
      <c r="FO46" s="2">
        <f t="shared" si="163"/>
        <v>0.18862769218989811</v>
      </c>
      <c r="FP46" s="2">
        <f t="shared" si="163"/>
        <v>0.18032446468456789</v>
      </c>
      <c r="FQ46" s="2">
        <f t="shared" si="163"/>
        <v>0.17224270744334474</v>
      </c>
      <c r="FR46" s="2">
        <f t="shared" si="163"/>
        <v>0.1800483795975254</v>
      </c>
      <c r="FS46" s="2">
        <f t="shared" si="163"/>
        <v>0.17170670107994668</v>
      </c>
      <c r="FT46" s="2">
        <f t="shared" si="163"/>
        <v>0.1602073307670368</v>
      </c>
      <c r="FU46" s="2">
        <f t="shared" si="163"/>
        <v>0.13768215127324065</v>
      </c>
      <c r="FW46" s="2">
        <f t="shared" si="112"/>
        <v>1.0683642394537834E-5</v>
      </c>
      <c r="FX46" s="2">
        <f t="shared" si="164"/>
        <v>0</v>
      </c>
      <c r="FY46" s="2">
        <f t="shared" si="165"/>
        <v>1.1058804280755056E-5</v>
      </c>
      <c r="FZ46" s="2">
        <f t="shared" si="166"/>
        <v>1.1759493374920271E-5</v>
      </c>
      <c r="GA46" s="2">
        <f t="shared" si="167"/>
        <v>1.2639048825260211E-5</v>
      </c>
      <c r="GB46" s="2">
        <f t="shared" si="168"/>
        <v>1.716846011561083E-5</v>
      </c>
      <c r="GC46" s="2">
        <f t="shared" si="169"/>
        <v>1.6242926788317397E-5</v>
      </c>
      <c r="GD46" s="2">
        <f t="shared" si="170"/>
        <v>1.5270219963882271E-5</v>
      </c>
      <c r="GE46" s="2">
        <f t="shared" si="171"/>
        <v>1.2517354355906909E-5</v>
      </c>
      <c r="GF46" s="2">
        <f t="shared" si="172"/>
        <v>9.1028713580367741E-6</v>
      </c>
      <c r="GG46" s="2">
        <f t="shared" si="173"/>
        <v>8.4980257350244975E-6</v>
      </c>
      <c r="GH46" s="2">
        <f t="shared" si="174"/>
        <v>7.4306449972198052E-6</v>
      </c>
      <c r="GI46" s="2">
        <f t="shared" si="175"/>
        <v>8.3102591136530481E-6</v>
      </c>
      <c r="GJ46" s="2">
        <f t="shared" si="176"/>
        <v>7.1302487262359841E-6</v>
      </c>
      <c r="GK46" s="2">
        <f t="shared" si="177"/>
        <v>5.7126916270718629E-6</v>
      </c>
      <c r="GM46" s="86">
        <f t="shared" si="113"/>
        <v>2.7116953415954535E-4</v>
      </c>
      <c r="GN46" s="86">
        <f t="shared" si="178"/>
        <v>2.8134513068959648E-5</v>
      </c>
      <c r="GO46" s="86">
        <f t="shared" si="179"/>
        <v>3.588947475280082E-6</v>
      </c>
      <c r="GP46" s="86">
        <f t="shared" si="180"/>
        <v>9.8736358315299782E-6</v>
      </c>
      <c r="GQ46" s="86">
        <f t="shared" si="181"/>
        <v>6.1226042117849113E-6</v>
      </c>
      <c r="GR46" s="86">
        <f t="shared" si="182"/>
        <v>7.6936789460492573E-7</v>
      </c>
      <c r="GS46" s="86">
        <f t="shared" si="183"/>
        <v>9.3138088115579391E-7</v>
      </c>
      <c r="GT46" s="86">
        <f t="shared" si="184"/>
        <v>9.8500501294578499E-7</v>
      </c>
      <c r="GU46" s="86">
        <f t="shared" si="185"/>
        <v>4.0387277139052995E-6</v>
      </c>
      <c r="GV46" s="86">
        <f t="shared" si="186"/>
        <v>3.2898645162958801E-6</v>
      </c>
      <c r="GW46" s="86">
        <f t="shared" si="187"/>
        <v>2.417322018463954E-6</v>
      </c>
      <c r="GX46" s="86">
        <f t="shared" si="188"/>
        <v>3.8941786373187303E-6</v>
      </c>
      <c r="GY46" s="86">
        <f t="shared" si="189"/>
        <v>9.1578211091376886E-7</v>
      </c>
      <c r="GZ46" s="86">
        <f t="shared" si="190"/>
        <v>3.9723293081703745E-7</v>
      </c>
      <c r="HA46" s="86">
        <f t="shared" si="191"/>
        <v>6.0907352151480532E-9</v>
      </c>
      <c r="HC46" s="86">
        <f t="shared" si="145"/>
        <v>1.0462523913705906E-21</v>
      </c>
      <c r="HD46" s="86">
        <f t="shared" si="192"/>
        <v>1.8914894567811015E-16</v>
      </c>
      <c r="HE46" s="86">
        <f t="shared" si="193"/>
        <v>5.7641693605909922E-19</v>
      </c>
      <c r="HF46" s="86">
        <f t="shared" si="194"/>
        <v>4.1118988015730664E-19</v>
      </c>
      <c r="HG46" s="86">
        <f t="shared" si="195"/>
        <v>2.8380684160788891E-19</v>
      </c>
      <c r="HH46" s="86">
        <f t="shared" si="196"/>
        <v>7.8282643568182247E-20</v>
      </c>
      <c r="HI46" s="86">
        <f t="shared" si="197"/>
        <v>1.9567759769399801E-21</v>
      </c>
      <c r="HJ46" s="86">
        <f t="shared" si="198"/>
        <v>2.8995303506199216E-20</v>
      </c>
      <c r="HK46" s="86">
        <f t="shared" si="199"/>
        <v>3.2504938281501481E-19</v>
      </c>
      <c r="HL46" s="86">
        <f t="shared" si="200"/>
        <v>6.0140885788505001E-20</v>
      </c>
      <c r="HM46" s="86">
        <f t="shared" si="201"/>
        <v>5.9969547473332153E-20</v>
      </c>
      <c r="HN46" s="86">
        <f t="shared" si="202"/>
        <v>9.1869271068964146E-20</v>
      </c>
      <c r="HO46" s="86">
        <f t="shared" si="203"/>
        <v>1.9804404908975881E-20</v>
      </c>
      <c r="HP46" s="86">
        <f t="shared" si="204"/>
        <v>3.3805299572185011E-22</v>
      </c>
      <c r="HQ46" s="86">
        <f t="shared" si="205"/>
        <v>1.2782645757659568E-28</v>
      </c>
      <c r="HS46" s="86">
        <f t="shared" si="114"/>
        <v>2.3437089816342992E-125</v>
      </c>
      <c r="HT46" s="86">
        <f t="shared" si="206"/>
        <v>0</v>
      </c>
      <c r="HU46" s="86">
        <f t="shared" si="207"/>
        <v>5.6665294213733215E-106</v>
      </c>
      <c r="HV46" s="86">
        <f t="shared" si="208"/>
        <v>1.475266580087428E-109</v>
      </c>
      <c r="HW46" s="86">
        <f t="shared" si="209"/>
        <v>5.7467137378083521E-111</v>
      </c>
      <c r="HX46" s="86">
        <f t="shared" si="210"/>
        <v>5.6175545663503042E-113</v>
      </c>
      <c r="HY46" s="86">
        <f t="shared" si="211"/>
        <v>7.8424564093087157E-127</v>
      </c>
      <c r="HZ46" s="86">
        <f t="shared" si="212"/>
        <v>2.41140086418357E-119</v>
      </c>
      <c r="IA46" s="86">
        <f t="shared" si="213"/>
        <v>3.5193382965520538E-115</v>
      </c>
      <c r="IB46" s="86">
        <f t="shared" si="214"/>
        <v>6.9651086928223569E-120</v>
      </c>
      <c r="IC46" s="86">
        <f t="shared" si="215"/>
        <v>8.9740259772945334E-118</v>
      </c>
      <c r="ID46" s="86">
        <f t="shared" si="216"/>
        <v>9.5617661534439436E-118</v>
      </c>
      <c r="IE46" s="86">
        <f t="shared" si="217"/>
        <v>3.7368684391676748E-123</v>
      </c>
      <c r="IF46" s="86">
        <f t="shared" si="218"/>
        <v>6.6469316825500732E-85</v>
      </c>
      <c r="IG46" s="86">
        <f t="shared" si="219"/>
        <v>3.633335134769319E-60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3.7729552276503265E-249</v>
      </c>
      <c r="IW46" s="86">
        <f t="shared" si="129"/>
        <v>2.0976642881768346E-299</v>
      </c>
      <c r="IY46" s="86">
        <f t="shared" si="130"/>
        <v>2.7116953415954535E-4</v>
      </c>
      <c r="IZ46" s="86">
        <f t="shared" si="131"/>
        <v>2.8134513069148797E-5</v>
      </c>
      <c r="JA46" s="86">
        <f t="shared" si="132"/>
        <v>3.5889474752806584E-6</v>
      </c>
      <c r="JB46" s="86">
        <f t="shared" si="133"/>
        <v>9.8736358315303899E-6</v>
      </c>
      <c r="JC46" s="86">
        <f t="shared" si="134"/>
        <v>6.1226042117851951E-6</v>
      </c>
      <c r="JD46" s="86">
        <f t="shared" si="135"/>
        <v>7.6936789460500397E-7</v>
      </c>
      <c r="JE46" s="86">
        <f t="shared" si="136"/>
        <v>9.3138088115579581E-7</v>
      </c>
      <c r="JF46" s="86">
        <f t="shared" si="137"/>
        <v>9.85005012945814E-7</v>
      </c>
      <c r="JG46" s="86">
        <f t="shared" si="138"/>
        <v>4.0387277139056248E-6</v>
      </c>
      <c r="JH46" s="86">
        <f t="shared" si="139"/>
        <v>3.2898645162959403E-6</v>
      </c>
      <c r="JI46" s="86">
        <f t="shared" si="140"/>
        <v>2.4173220184640141E-6</v>
      </c>
      <c r="JJ46" s="86">
        <f t="shared" si="141"/>
        <v>3.8941786373188218E-6</v>
      </c>
      <c r="JK46" s="86">
        <f t="shared" si="142"/>
        <v>9.1578211091378866E-7</v>
      </c>
      <c r="JL46" s="86">
        <f t="shared" si="143"/>
        <v>3.9723293081703777E-7</v>
      </c>
      <c r="JM46" s="86">
        <f t="shared" si="144"/>
        <v>6.0907352151480532E-9</v>
      </c>
    </row>
    <row r="47" spans="2:273" x14ac:dyDescent="0.25">
      <c r="B47" s="2">
        <v>20</v>
      </c>
      <c r="C47" s="37">
        <v>58.902999999999999</v>
      </c>
      <c r="D47" s="37">
        <v>67</v>
      </c>
      <c r="E47" s="37">
        <v>61.689</v>
      </c>
      <c r="F47" s="37">
        <v>64</v>
      </c>
      <c r="G47" s="37">
        <v>69.918000000000006</v>
      </c>
      <c r="H47" s="37">
        <v>67.474999999999994</v>
      </c>
      <c r="I47" s="37">
        <v>64.77</v>
      </c>
      <c r="J47" s="37">
        <v>64.656000000000006</v>
      </c>
      <c r="K47" s="37">
        <v>62.951000000000001</v>
      </c>
      <c r="L47" s="37">
        <v>63.360999999999997</v>
      </c>
      <c r="M47" s="37">
        <v>65.983999999999995</v>
      </c>
      <c r="N47" s="37">
        <v>67.933999999999997</v>
      </c>
      <c r="O47" s="37">
        <v>74.138000000000005</v>
      </c>
      <c r="P47" s="37">
        <v>68.069000000000003</v>
      </c>
      <c r="Q47" s="37">
        <v>62.792999999999999</v>
      </c>
      <c r="S47" s="4">
        <f t="shared" si="8"/>
        <v>65.092025701917507</v>
      </c>
      <c r="T47" s="4">
        <f t="shared" si="9"/>
        <v>65.962144370216549</v>
      </c>
      <c r="U47" s="4">
        <f t="shared" si="10"/>
        <v>62.770916488790398</v>
      </c>
      <c r="V47" s="4">
        <f t="shared" si="11"/>
        <v>64.203245366905335</v>
      </c>
      <c r="W47" s="4">
        <f t="shared" si="12"/>
        <v>70.078100049744251</v>
      </c>
      <c r="X47" s="4">
        <f t="shared" si="13"/>
        <v>72.641549201942084</v>
      </c>
      <c r="Y47" s="4">
        <f t="shared" si="14"/>
        <v>62.793821096823976</v>
      </c>
      <c r="Z47" s="4">
        <f t="shared" si="15"/>
        <v>65.932582664352907</v>
      </c>
      <c r="AA47" s="4">
        <f t="shared" si="16"/>
        <v>64.911041783374827</v>
      </c>
      <c r="AB47" s="4">
        <f t="shared" si="17"/>
        <v>63.831724026563982</v>
      </c>
      <c r="AC47" s="4">
        <f t="shared" si="18"/>
        <v>66.752746091786094</v>
      </c>
      <c r="AD47" s="4">
        <f t="shared" si="19"/>
        <v>65.349990855357063</v>
      </c>
      <c r="AE47" s="4">
        <f t="shared" si="20"/>
        <v>72.184272186413551</v>
      </c>
      <c r="AF47" s="4">
        <f t="shared" si="21"/>
        <v>68.396080296363991</v>
      </c>
      <c r="AG47" s="4">
        <f t="shared" si="22"/>
        <v>64.571556022078866</v>
      </c>
      <c r="AI47" s="4">
        <f t="shared" si="23"/>
        <v>-6.1890257019175081</v>
      </c>
      <c r="AJ47" s="4">
        <f t="shared" si="24"/>
        <v>1.0378556297834507</v>
      </c>
      <c r="AK47" s="4">
        <f t="shared" si="25"/>
        <v>-1.081916488790398</v>
      </c>
      <c r="AL47" s="4">
        <f t="shared" si="26"/>
        <v>-0.20324536690533535</v>
      </c>
      <c r="AM47" s="4">
        <f t="shared" si="27"/>
        <v>-0.16010004974424419</v>
      </c>
      <c r="AN47" s="4">
        <f t="shared" si="28"/>
        <v>-5.1665492019420896</v>
      </c>
      <c r="AO47" s="4">
        <f t="shared" si="29"/>
        <v>1.9761789031760202</v>
      </c>
      <c r="AP47" s="4">
        <f t="shared" si="30"/>
        <v>-1.276582664352901</v>
      </c>
      <c r="AQ47" s="4">
        <f t="shared" si="31"/>
        <v>-1.9600417833748267</v>
      </c>
      <c r="AR47" s="4">
        <f t="shared" si="32"/>
        <v>-0.47072402656398538</v>
      </c>
      <c r="AS47" s="4">
        <f t="shared" si="33"/>
        <v>-0.76874609178609887</v>
      </c>
      <c r="AT47" s="4">
        <f t="shared" si="34"/>
        <v>2.5840091446429341</v>
      </c>
      <c r="AU47" s="4">
        <f t="shared" si="35"/>
        <v>1.953727813586454</v>
      </c>
      <c r="AV47" s="4">
        <f t="shared" si="146"/>
        <v>-0.32708029636398805</v>
      </c>
      <c r="AW47" s="4">
        <f t="shared" si="146"/>
        <v>-1.7785560220788668</v>
      </c>
      <c r="AY47" s="2">
        <f t="shared" si="96"/>
        <v>64.781968868459671</v>
      </c>
      <c r="AZ47" s="2">
        <f t="shared" si="147"/>
        <v>65.910052063898519</v>
      </c>
      <c r="BA47" s="2">
        <f t="shared" si="148"/>
        <v>62.763060224048353</v>
      </c>
      <c r="BB47" s="2">
        <f t="shared" si="149"/>
        <v>64.183497148679749</v>
      </c>
      <c r="BC47" s="2">
        <f t="shared" si="150"/>
        <v>70.065036432142719</v>
      </c>
      <c r="BD47" s="2">
        <f t="shared" si="151"/>
        <v>72.639593717062525</v>
      </c>
      <c r="BE47" s="2">
        <f t="shared" si="152"/>
        <v>62.791224665177346</v>
      </c>
      <c r="BF47" s="2">
        <f t="shared" si="153"/>
        <v>65.93005673295886</v>
      </c>
      <c r="BG47" s="2">
        <f t="shared" si="154"/>
        <v>64.902131767809394</v>
      </c>
      <c r="BH47" s="2">
        <f t="shared" si="155"/>
        <v>63.824614232947184</v>
      </c>
      <c r="BI47" s="2">
        <f t="shared" si="156"/>
        <v>66.74740755285903</v>
      </c>
      <c r="BJ47" s="2">
        <f t="shared" si="157"/>
        <v>65.342137296120427</v>
      </c>
      <c r="BK47" s="2">
        <f t="shared" si="158"/>
        <v>72.182050318433028</v>
      </c>
      <c r="BL47" s="2">
        <f t="shared" si="159"/>
        <v>68.395063856342119</v>
      </c>
      <c r="BM47" s="2">
        <f t="shared" si="160"/>
        <v>64.571537771430926</v>
      </c>
      <c r="BO47" s="2">
        <f t="shared" si="38"/>
        <v>58.902999999999999</v>
      </c>
      <c r="BP47" s="2">
        <f t="shared" si="39"/>
        <v>67</v>
      </c>
      <c r="BQ47" s="2">
        <f t="shared" si="40"/>
        <v>61.689</v>
      </c>
      <c r="BR47" s="2">
        <f t="shared" si="41"/>
        <v>64</v>
      </c>
      <c r="BS47" s="2">
        <f t="shared" si="42"/>
        <v>69.918000000000006</v>
      </c>
      <c r="BT47" s="2">
        <f t="shared" si="43"/>
        <v>67.474999999999994</v>
      </c>
      <c r="BU47" s="2">
        <f t="shared" si="44"/>
        <v>64.77</v>
      </c>
      <c r="BV47" s="2">
        <f t="shared" si="45"/>
        <v>64.656000000000006</v>
      </c>
      <c r="BW47" s="2">
        <f t="shared" si="46"/>
        <v>62.951000000000001</v>
      </c>
      <c r="BX47" s="2">
        <f t="shared" si="47"/>
        <v>63.360999999999997</v>
      </c>
      <c r="BY47" s="2">
        <f t="shared" si="48"/>
        <v>65.983999999999995</v>
      </c>
      <c r="BZ47" s="2">
        <f t="shared" si="49"/>
        <v>67.933999999999997</v>
      </c>
      <c r="CA47" s="2">
        <f t="shared" si="50"/>
        <v>74.138000000000005</v>
      </c>
      <c r="CB47" s="2">
        <f t="shared" si="51"/>
        <v>68.069000000000003</v>
      </c>
      <c r="CC47" s="2">
        <f t="shared" si="52"/>
        <v>62.792999999999999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62.673092324805332</v>
      </c>
      <c r="DL47" s="2">
        <f t="shared" si="161"/>
        <v>66.694361853832447</v>
      </c>
      <c r="DM47" s="2">
        <f t="shared" si="161"/>
        <v>62.968790756302511</v>
      </c>
      <c r="DN47" s="2">
        <f t="shared" si="161"/>
        <v>64.410170053475937</v>
      </c>
      <c r="DO47" s="2">
        <f t="shared" si="161"/>
        <v>70.260669747899144</v>
      </c>
      <c r="DP47" s="2">
        <f t="shared" si="161"/>
        <v>70.307008794508775</v>
      </c>
      <c r="DQ47" s="2">
        <f t="shared" si="161"/>
        <v>68.248345559845561</v>
      </c>
      <c r="DR47" s="2">
        <f t="shared" si="161"/>
        <v>66.372498283998283</v>
      </c>
      <c r="DS47" s="2">
        <f t="shared" si="161"/>
        <v>65.90179999999998</v>
      </c>
      <c r="DT47" s="2">
        <f t="shared" si="161"/>
        <v>64.702615126050446</v>
      </c>
      <c r="DU47" s="2">
        <f t="shared" si="161"/>
        <v>67.26033762333762</v>
      </c>
      <c r="DV47" s="2">
        <f t="shared" si="161"/>
        <v>66.095166386554638</v>
      </c>
      <c r="DW47" s="2">
        <f t="shared" si="161"/>
        <v>72.241931145431153</v>
      </c>
      <c r="DX47" s="2">
        <f t="shared" si="161"/>
        <v>68.452096254148884</v>
      </c>
      <c r="DY47" s="2">
        <f t="shared" si="161"/>
        <v>64.4835931372549</v>
      </c>
      <c r="EA47" s="2">
        <f t="shared" si="71"/>
        <v>70.475771428571406</v>
      </c>
      <c r="EB47" s="2">
        <f t="shared" si="72"/>
        <v>63.282628128243559</v>
      </c>
      <c r="EC47" s="2">
        <f t="shared" si="73"/>
        <v>61.898396667268742</v>
      </c>
      <c r="ED47" s="2">
        <f t="shared" si="74"/>
        <v>63.330172759529638</v>
      </c>
      <c r="EE47" s="2">
        <f t="shared" si="75"/>
        <v>69.297493588589944</v>
      </c>
      <c r="EF47" s="2">
        <f t="shared" si="76"/>
        <v>83.107657644155609</v>
      </c>
      <c r="EG47" s="2">
        <f t="shared" si="77"/>
        <v>38.867820580749893</v>
      </c>
      <c r="EH47" s="2">
        <f t="shared" si="78"/>
        <v>63.984885327581615</v>
      </c>
      <c r="EI47" s="2">
        <f t="shared" si="79"/>
        <v>60.980417779963396</v>
      </c>
      <c r="EJ47" s="2">
        <f t="shared" si="80"/>
        <v>60.184674416272294</v>
      </c>
      <c r="EK47" s="2">
        <f t="shared" si="81"/>
        <v>64.499330416702762</v>
      </c>
      <c r="EL47" s="2">
        <f t="shared" si="82"/>
        <v>62.214553443326515</v>
      </c>
      <c r="EM47" s="2">
        <f t="shared" si="83"/>
        <v>71.918628095018406</v>
      </c>
      <c r="EN47" s="2">
        <f t="shared" si="84"/>
        <v>68.12239678232217</v>
      </c>
      <c r="EO47" s="2">
        <f t="shared" si="85"/>
        <v>65.073696811741769</v>
      </c>
      <c r="EQ47" s="2">
        <f t="shared" si="86"/>
        <v>57.396774880095919</v>
      </c>
      <c r="ER47" s="2">
        <f t="shared" si="162"/>
        <v>63.282628128243559</v>
      </c>
      <c r="ES47" s="2">
        <f t="shared" si="162"/>
        <v>61.257540856294831</v>
      </c>
      <c r="ET47" s="2">
        <f t="shared" si="162"/>
        <v>61.832345720405797</v>
      </c>
      <c r="EU47" s="2">
        <f t="shared" si="162"/>
        <v>65.00066923473716</v>
      </c>
      <c r="EV47" s="2">
        <f t="shared" si="162"/>
        <v>89.077289994671418</v>
      </c>
      <c r="EW47" s="2">
        <f t="shared" si="162"/>
        <v>69.026193588083657</v>
      </c>
      <c r="EX47" s="2">
        <f t="shared" si="162"/>
        <v>62.947460607335373</v>
      </c>
      <c r="EY47" s="2">
        <f t="shared" si="162"/>
        <v>61.688227941933732</v>
      </c>
      <c r="EZ47" s="2">
        <f t="shared" si="162"/>
        <v>62.130530867651444</v>
      </c>
      <c r="FA47" s="2">
        <f t="shared" si="162"/>
        <v>63.557723513463337</v>
      </c>
      <c r="FB47" s="2">
        <f t="shared" si="162"/>
        <v>61.905325275856413</v>
      </c>
      <c r="FC47" s="2">
        <f t="shared" si="162"/>
        <v>71.520629297615542</v>
      </c>
      <c r="FD47" s="2">
        <f t="shared" si="162"/>
        <v>68.419292363404992</v>
      </c>
      <c r="FE47" s="2">
        <f t="shared" si="162"/>
        <v>69.414106226640541</v>
      </c>
      <c r="FG47" s="2">
        <f t="shared" si="88"/>
        <v>0.27029559050126112</v>
      </c>
      <c r="FH47" s="2">
        <f t="shared" si="163"/>
        <v>0.22988599141000138</v>
      </c>
      <c r="FI47" s="2">
        <f t="shared" si="163"/>
        <v>0.19219347670225162</v>
      </c>
      <c r="FJ47" s="2">
        <f t="shared" si="163"/>
        <v>0.20986496268523633</v>
      </c>
      <c r="FK47" s="2">
        <f t="shared" si="163"/>
        <v>0.20305088186625223</v>
      </c>
      <c r="FL47" s="2">
        <f t="shared" si="163"/>
        <v>0.18221518086697538</v>
      </c>
      <c r="FM47" s="2">
        <f t="shared" si="163"/>
        <v>0.18575767515343028</v>
      </c>
      <c r="FN47" s="2">
        <f t="shared" si="163"/>
        <v>0.18529979065213609</v>
      </c>
      <c r="FO47" s="2">
        <f t="shared" si="163"/>
        <v>0.20312950756143947</v>
      </c>
      <c r="FP47" s="2">
        <f t="shared" si="163"/>
        <v>0.19434082279426096</v>
      </c>
      <c r="FQ47" s="2">
        <f t="shared" si="163"/>
        <v>0.18577325530129313</v>
      </c>
      <c r="FR47" s="2">
        <f t="shared" si="163"/>
        <v>0.1940483583401825</v>
      </c>
      <c r="FS47" s="2">
        <f t="shared" si="163"/>
        <v>0.18520456380609379</v>
      </c>
      <c r="FT47" s="2">
        <f t="shared" si="163"/>
        <v>0.1729900222981777</v>
      </c>
      <c r="FU47" s="2">
        <f t="shared" si="163"/>
        <v>0.14898644145792761</v>
      </c>
      <c r="FW47" s="2">
        <f t="shared" si="112"/>
        <v>1.1714368866550179E-5</v>
      </c>
      <c r="FX47" s="2">
        <f t="shared" si="164"/>
        <v>0</v>
      </c>
      <c r="FY47" s="2">
        <f t="shared" si="165"/>
        <v>1.2125724831920936E-5</v>
      </c>
      <c r="FZ47" s="2">
        <f t="shared" si="166"/>
        <v>1.2894013454584515E-5</v>
      </c>
      <c r="GA47" s="2">
        <f t="shared" si="167"/>
        <v>1.3858424558026163E-5</v>
      </c>
      <c r="GB47" s="2">
        <f t="shared" si="168"/>
        <v>1.8824810997041941E-5</v>
      </c>
      <c r="GC47" s="2">
        <f t="shared" si="169"/>
        <v>1.7809987155117962E-5</v>
      </c>
      <c r="GD47" s="2">
        <f t="shared" si="170"/>
        <v>1.6743438573548943E-5</v>
      </c>
      <c r="GE47" s="2">
        <f t="shared" si="171"/>
        <v>1.3724989549641961E-5</v>
      </c>
      <c r="GF47" s="2">
        <f t="shared" si="172"/>
        <v>9.9810912007037881E-6</v>
      </c>
      <c r="GG47" s="2">
        <f t="shared" si="173"/>
        <v>9.3178922892185943E-6</v>
      </c>
      <c r="GH47" s="2">
        <f t="shared" si="174"/>
        <v>8.1475343818034662E-6</v>
      </c>
      <c r="GI47" s="2">
        <f t="shared" si="175"/>
        <v>9.112010616785976E-6</v>
      </c>
      <c r="GJ47" s="2">
        <f t="shared" si="176"/>
        <v>7.8181568831795315E-6</v>
      </c>
      <c r="GK47" s="2">
        <f t="shared" si="177"/>
        <v>6.2638383580583831E-6</v>
      </c>
      <c r="GM47" s="86">
        <f t="shared" si="113"/>
        <v>3.9332805562800678E-4</v>
      </c>
      <c r="GN47" s="86">
        <f t="shared" si="178"/>
        <v>4.7303904947210718E-5</v>
      </c>
      <c r="GO47" s="86">
        <f t="shared" si="179"/>
        <v>6.6298342434255098E-6</v>
      </c>
      <c r="GP47" s="86">
        <f t="shared" si="180"/>
        <v>1.7453293729169362E-5</v>
      </c>
      <c r="GQ47" s="86">
        <f t="shared" si="181"/>
        <v>1.1102923261873351E-5</v>
      </c>
      <c r="GR47" s="86">
        <f t="shared" si="182"/>
        <v>1.5726156585092299E-6</v>
      </c>
      <c r="GS47" s="86">
        <f t="shared" si="183"/>
        <v>1.8934389534772869E-6</v>
      </c>
      <c r="GT47" s="86">
        <f t="shared" si="184"/>
        <v>1.990413357717296E-6</v>
      </c>
      <c r="GU47" s="86">
        <f t="shared" si="185"/>
        <v>7.5978123000723235E-6</v>
      </c>
      <c r="GV47" s="86">
        <f t="shared" si="186"/>
        <v>6.1563637676389182E-6</v>
      </c>
      <c r="GW47" s="86">
        <f t="shared" si="187"/>
        <v>4.5393071222123606E-6</v>
      </c>
      <c r="GX47" s="86">
        <f t="shared" si="188"/>
        <v>7.1780434316959403E-6</v>
      </c>
      <c r="GY47" s="86">
        <f t="shared" si="189"/>
        <v>1.861326672558173E-6</v>
      </c>
      <c r="GZ47" s="86">
        <f t="shared" si="190"/>
        <v>8.3337677659436352E-7</v>
      </c>
      <c r="HA47" s="86">
        <f t="shared" si="191"/>
        <v>1.6245059779501479E-8</v>
      </c>
      <c r="HC47" s="86">
        <f t="shared" si="145"/>
        <v>4.8932896652494979E-21</v>
      </c>
      <c r="HD47" s="86">
        <f t="shared" si="192"/>
        <v>5.9654028233308273E-16</v>
      </c>
      <c r="HE47" s="86">
        <f t="shared" si="193"/>
        <v>2.1524050269599571E-18</v>
      </c>
      <c r="HF47" s="86">
        <f t="shared" si="194"/>
        <v>1.6004938564504912E-18</v>
      </c>
      <c r="HG47" s="86">
        <f t="shared" si="195"/>
        <v>1.132131228888852E-18</v>
      </c>
      <c r="HH47" s="86">
        <f t="shared" si="196"/>
        <v>3.3368175935496821E-19</v>
      </c>
      <c r="HI47" s="86">
        <f t="shared" si="197"/>
        <v>9.7124374370812749E-21</v>
      </c>
      <c r="HJ47" s="86">
        <f t="shared" si="198"/>
        <v>1.2982851727842431E-19</v>
      </c>
      <c r="HK47" s="86">
        <f t="shared" si="199"/>
        <v>1.3335496907116696E-18</v>
      </c>
      <c r="HL47" s="86">
        <f t="shared" si="200"/>
        <v>2.5283808011190352E-19</v>
      </c>
      <c r="HM47" s="86">
        <f t="shared" si="201"/>
        <v>2.4417408359457328E-19</v>
      </c>
      <c r="HN47" s="86">
        <f t="shared" si="202"/>
        <v>3.6846227448743743E-19</v>
      </c>
      <c r="HO47" s="86">
        <f t="shared" si="203"/>
        <v>8.500188844351647E-20</v>
      </c>
      <c r="HP47" s="86">
        <f t="shared" si="204"/>
        <v>1.6218910628051813E-21</v>
      </c>
      <c r="HQ47" s="86">
        <f t="shared" si="205"/>
        <v>1.0139631771587948E-27</v>
      </c>
      <c r="HS47" s="86">
        <f t="shared" si="114"/>
        <v>8.5044426215706281E-123</v>
      </c>
      <c r="HT47" s="86">
        <f t="shared" si="206"/>
        <v>0</v>
      </c>
      <c r="HU47" s="86">
        <f t="shared" si="207"/>
        <v>8.1246860697455228E-104</v>
      </c>
      <c r="HV47" s="86">
        <f t="shared" si="208"/>
        <v>2.6435679190640178E-107</v>
      </c>
      <c r="HW47" s="86">
        <f t="shared" si="209"/>
        <v>1.143341100155501E-108</v>
      </c>
      <c r="HX47" s="86">
        <f t="shared" si="210"/>
        <v>1.3927161769910834E-110</v>
      </c>
      <c r="HY47" s="86">
        <f t="shared" si="211"/>
        <v>3.8650038556712449E-124</v>
      </c>
      <c r="HZ47" s="86">
        <f t="shared" si="212"/>
        <v>7.9255195377894481E-117</v>
      </c>
      <c r="IA47" s="86">
        <f t="shared" si="213"/>
        <v>8.7274987235152344E-113</v>
      </c>
      <c r="IB47" s="86">
        <f t="shared" si="214"/>
        <v>1.9037290179947909E-117</v>
      </c>
      <c r="IC47" s="86">
        <f t="shared" si="215"/>
        <v>2.0589683800800687E-115</v>
      </c>
      <c r="ID47" s="86">
        <f t="shared" si="216"/>
        <v>2.1243337069269335E-115</v>
      </c>
      <c r="IE47" s="86">
        <f t="shared" si="217"/>
        <v>1.1133180376329198E-120</v>
      </c>
      <c r="IF47" s="86">
        <f t="shared" si="218"/>
        <v>3.0962438452651562E-83</v>
      </c>
      <c r="IG47" s="86">
        <f t="shared" si="219"/>
        <v>5.0842087929084754E-59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2.5189163176435999E-245</v>
      </c>
      <c r="IW47" s="86">
        <f t="shared" si="129"/>
        <v>6.9115089357193411E-295</v>
      </c>
      <c r="IY47" s="86">
        <f t="shared" si="130"/>
        <v>3.9332805562800678E-4</v>
      </c>
      <c r="IZ47" s="86">
        <f t="shared" si="131"/>
        <v>4.7303904947807259E-5</v>
      </c>
      <c r="JA47" s="86">
        <f t="shared" si="132"/>
        <v>6.6298342434276621E-6</v>
      </c>
      <c r="JB47" s="86">
        <f t="shared" si="133"/>
        <v>1.7453293729170961E-5</v>
      </c>
      <c r="JC47" s="86">
        <f t="shared" si="134"/>
        <v>1.1102923261874482E-5</v>
      </c>
      <c r="JD47" s="86">
        <f t="shared" si="135"/>
        <v>1.5726156585095636E-6</v>
      </c>
      <c r="JE47" s="86">
        <f t="shared" si="136"/>
        <v>1.8934389534772966E-6</v>
      </c>
      <c r="JF47" s="86">
        <f t="shared" si="137"/>
        <v>1.990413357717426E-6</v>
      </c>
      <c r="JG47" s="86">
        <f t="shared" si="138"/>
        <v>7.5978123000736568E-6</v>
      </c>
      <c r="JH47" s="86">
        <f t="shared" si="139"/>
        <v>6.1563637676391706E-6</v>
      </c>
      <c r="JI47" s="86">
        <f t="shared" si="140"/>
        <v>4.5393071222126045E-6</v>
      </c>
      <c r="JJ47" s="86">
        <f t="shared" si="141"/>
        <v>7.1780434316963088E-6</v>
      </c>
      <c r="JK47" s="86">
        <f t="shared" si="142"/>
        <v>1.8613266725582579E-6</v>
      </c>
      <c r="JL47" s="86">
        <f t="shared" si="143"/>
        <v>8.333767765943651E-7</v>
      </c>
      <c r="JM47" s="86">
        <f t="shared" si="144"/>
        <v>1.6245059779501479E-8</v>
      </c>
    </row>
    <row r="48" spans="2:273" x14ac:dyDescent="0.25">
      <c r="B48" s="2">
        <v>21</v>
      </c>
      <c r="C48" s="37">
        <v>63.161000000000001</v>
      </c>
      <c r="D48" s="37">
        <v>64.656000000000006</v>
      </c>
      <c r="E48" s="37">
        <v>60.802999999999997</v>
      </c>
      <c r="F48" s="37">
        <v>64.802999999999997</v>
      </c>
      <c r="G48" s="37">
        <v>68.638999999999996</v>
      </c>
      <c r="H48" s="37">
        <v>68.869</v>
      </c>
      <c r="I48" s="37">
        <v>67.097999999999999</v>
      </c>
      <c r="J48" s="37">
        <v>65.343999999999994</v>
      </c>
      <c r="K48" s="37">
        <v>62.557000000000002</v>
      </c>
      <c r="L48" s="37">
        <v>63.884999999999998</v>
      </c>
      <c r="M48" s="37">
        <v>66.933999999999997</v>
      </c>
      <c r="N48" s="37">
        <v>65.885000000000005</v>
      </c>
      <c r="O48" s="37">
        <v>70.397000000000006</v>
      </c>
      <c r="P48" s="37">
        <v>68.620999999999995</v>
      </c>
      <c r="Q48" s="37">
        <v>62.603000000000002</v>
      </c>
      <c r="S48" s="4">
        <f t="shared" si="8"/>
        <v>65.432874425014248</v>
      </c>
      <c r="T48" s="4">
        <f t="shared" si="9"/>
        <v>66.112058862012432</v>
      </c>
      <c r="U48" s="4">
        <f t="shared" si="10"/>
        <v>62.901304261401307</v>
      </c>
      <c r="V48" s="4">
        <f t="shared" si="11"/>
        <v>64.348337009519284</v>
      </c>
      <c r="W48" s="4">
        <f t="shared" si="12"/>
        <v>70.339804336423285</v>
      </c>
      <c r="X48" s="4">
        <f t="shared" si="13"/>
        <v>73.065149925030511</v>
      </c>
      <c r="Y48" s="4">
        <f t="shared" si="14"/>
        <v>62.60389265813911</v>
      </c>
      <c r="Z48" s="4">
        <f t="shared" si="15"/>
        <v>66.025855332260903</v>
      </c>
      <c r="AA48" s="4">
        <f t="shared" si="16"/>
        <v>64.937209993711761</v>
      </c>
      <c r="AB48" s="4">
        <f t="shared" si="17"/>
        <v>63.925783014418748</v>
      </c>
      <c r="AC48" s="4">
        <f t="shared" si="18"/>
        <v>66.836610848279804</v>
      </c>
      <c r="AD48" s="4">
        <f t="shared" si="19"/>
        <v>65.383583077110586</v>
      </c>
      <c r="AE48" s="4">
        <f t="shared" si="20"/>
        <v>72.391284698757602</v>
      </c>
      <c r="AF48" s="4">
        <f t="shared" si="21"/>
        <v>68.471881308532787</v>
      </c>
      <c r="AG48" s="4">
        <f t="shared" si="22"/>
        <v>64.564068029985222</v>
      </c>
      <c r="AI48" s="4">
        <f t="shared" si="23"/>
        <v>-2.2718744250142464</v>
      </c>
      <c r="AJ48" s="4">
        <f t="shared" si="24"/>
        <v>-1.4560588620124264</v>
      </c>
      <c r="AK48" s="4">
        <f t="shared" si="25"/>
        <v>-2.0983042614013101</v>
      </c>
      <c r="AL48" s="4">
        <f t="shared" si="26"/>
        <v>0.45466299048071335</v>
      </c>
      <c r="AM48" s="4">
        <f t="shared" si="27"/>
        <v>-1.700804336423289</v>
      </c>
      <c r="AN48" s="4">
        <f t="shared" si="28"/>
        <v>-4.196149925030511</v>
      </c>
      <c r="AO48" s="4">
        <f t="shared" si="29"/>
        <v>4.4941073418608894</v>
      </c>
      <c r="AP48" s="4">
        <f t="shared" si="30"/>
        <v>-0.68185533226090911</v>
      </c>
      <c r="AQ48" s="4">
        <f t="shared" si="31"/>
        <v>-2.3802099937117589</v>
      </c>
      <c r="AR48" s="4">
        <f t="shared" si="32"/>
        <v>-4.0783014418749985E-2</v>
      </c>
      <c r="AS48" s="4">
        <f t="shared" si="33"/>
        <v>9.7389151720193468E-2</v>
      </c>
      <c r="AT48" s="4">
        <f t="shared" si="34"/>
        <v>0.50141692288941897</v>
      </c>
      <c r="AU48" s="4">
        <f t="shared" si="35"/>
        <v>-1.9942846987575962</v>
      </c>
      <c r="AV48" s="4">
        <f t="shared" si="146"/>
        <v>0.14911869146720846</v>
      </c>
      <c r="AW48" s="4">
        <f t="shared" si="146"/>
        <v>-1.9610680299852206</v>
      </c>
      <c r="AY48" s="2">
        <f t="shared" si="96"/>
        <v>64.997841602367714</v>
      </c>
      <c r="AZ48" s="2">
        <f t="shared" si="147"/>
        <v>66.027953518571209</v>
      </c>
      <c r="BA48" s="2">
        <f t="shared" si="148"/>
        <v>62.887395114733017</v>
      </c>
      <c r="BB48" s="2">
        <f t="shared" si="149"/>
        <v>64.314856023570002</v>
      </c>
      <c r="BC48" s="2">
        <f t="shared" si="150"/>
        <v>70.317101639341459</v>
      </c>
      <c r="BD48" s="2">
        <f t="shared" si="151"/>
        <v>73.061335886441455</v>
      </c>
      <c r="BE48" s="2">
        <f t="shared" si="152"/>
        <v>62.598856738116517</v>
      </c>
      <c r="BF48" s="2">
        <f t="shared" si="153"/>
        <v>66.020983745807229</v>
      </c>
      <c r="BG48" s="2">
        <f t="shared" si="154"/>
        <v>64.921181247462442</v>
      </c>
      <c r="BH48" s="2">
        <f t="shared" si="155"/>
        <v>63.913044027166642</v>
      </c>
      <c r="BI48" s="2">
        <f t="shared" si="156"/>
        <v>66.827005110788434</v>
      </c>
      <c r="BJ48" s="2">
        <f t="shared" si="157"/>
        <v>65.369709986929948</v>
      </c>
      <c r="BK48" s="2">
        <f t="shared" si="158"/>
        <v>72.386975847858736</v>
      </c>
      <c r="BL48" s="2">
        <f t="shared" si="159"/>
        <v>68.469846923999455</v>
      </c>
      <c r="BM48" s="2">
        <f t="shared" si="160"/>
        <v>64.564021965067397</v>
      </c>
      <c r="BO48" s="2">
        <f t="shared" si="38"/>
        <v>63.161000000000001</v>
      </c>
      <c r="BP48" s="2">
        <f t="shared" si="39"/>
        <v>64.656000000000006</v>
      </c>
      <c r="BQ48" s="2">
        <f t="shared" si="40"/>
        <v>60.802999999999997</v>
      </c>
      <c r="BR48" s="2">
        <f t="shared" si="41"/>
        <v>64.802999999999997</v>
      </c>
      <c r="BS48" s="2">
        <f t="shared" si="42"/>
        <v>68.638999999999996</v>
      </c>
      <c r="BT48" s="2">
        <f t="shared" si="43"/>
        <v>68.869</v>
      </c>
      <c r="BU48" s="2">
        <f t="shared" si="44"/>
        <v>67.097999999999999</v>
      </c>
      <c r="BV48" s="2">
        <f t="shared" si="45"/>
        <v>65.343999999999994</v>
      </c>
      <c r="BW48" s="2">
        <f t="shared" si="46"/>
        <v>62.557000000000002</v>
      </c>
      <c r="BX48" s="2">
        <f t="shared" si="47"/>
        <v>63.884999999999998</v>
      </c>
      <c r="BY48" s="2">
        <f t="shared" si="48"/>
        <v>66.933999999999997</v>
      </c>
      <c r="BZ48" s="2">
        <f t="shared" si="49"/>
        <v>65.885000000000005</v>
      </c>
      <c r="CA48" s="2">
        <f t="shared" si="50"/>
        <v>70.397000000000006</v>
      </c>
      <c r="CB48" s="2">
        <f t="shared" si="51"/>
        <v>68.620999999999995</v>
      </c>
      <c r="CC48" s="2">
        <f t="shared" si="52"/>
        <v>62.603000000000002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62.864872747497216</v>
      </c>
      <c r="DL48" s="2">
        <f t="shared" si="161"/>
        <v>66.973012923351163</v>
      </c>
      <c r="DM48" s="2">
        <f t="shared" si="161"/>
        <v>63.1841400560224</v>
      </c>
      <c r="DN48" s="2">
        <f t="shared" si="161"/>
        <v>64.64954637127579</v>
      </c>
      <c r="DO48" s="2">
        <f t="shared" si="161"/>
        <v>70.658102521008388</v>
      </c>
      <c r="DP48" s="2">
        <f t="shared" si="161"/>
        <v>70.660801201201181</v>
      </c>
      <c r="DQ48" s="2">
        <f t="shared" si="161"/>
        <v>68.454983783783774</v>
      </c>
      <c r="DR48" s="2">
        <f t="shared" si="161"/>
        <v>66.569775375375372</v>
      </c>
      <c r="DS48" s="2">
        <f t="shared" si="161"/>
        <v>66.05970476190474</v>
      </c>
      <c r="DT48" s="2">
        <f t="shared" si="161"/>
        <v>64.929334453781536</v>
      </c>
      <c r="DU48" s="2">
        <f t="shared" si="161"/>
        <v>67.453928228228222</v>
      </c>
      <c r="DV48" s="2">
        <f t="shared" si="161"/>
        <v>66.243193277310937</v>
      </c>
      <c r="DW48" s="2">
        <f t="shared" si="161"/>
        <v>72.554436936936938</v>
      </c>
      <c r="DX48" s="2">
        <f t="shared" si="161"/>
        <v>68.586576813655768</v>
      </c>
      <c r="DY48" s="2">
        <f t="shared" si="161"/>
        <v>64.485266265597147</v>
      </c>
      <c r="EA48" s="2">
        <f t="shared" si="71"/>
        <v>70.250028571428544</v>
      </c>
      <c r="EB48" s="2">
        <f t="shared" si="72"/>
        <v>63.1405889401453</v>
      </c>
      <c r="EC48" s="2">
        <f t="shared" si="73"/>
        <v>61.749934147483899</v>
      </c>
      <c r="ED48" s="2">
        <f t="shared" si="74"/>
        <v>63.165725060387771</v>
      </c>
      <c r="EE48" s="2">
        <f t="shared" si="75"/>
        <v>69.096774847026012</v>
      </c>
      <c r="EF48" s="2">
        <f t="shared" si="76"/>
        <v>82.886393073553918</v>
      </c>
      <c r="EG48" s="2">
        <f t="shared" si="77"/>
        <v>39.185090671529636</v>
      </c>
      <c r="EH48" s="2">
        <f t="shared" si="78"/>
        <v>63.820532310693473</v>
      </c>
      <c r="EI48" s="2">
        <f t="shared" si="79"/>
        <v>60.847736155506382</v>
      </c>
      <c r="EJ48" s="2">
        <f t="shared" si="80"/>
        <v>60.070520611894644</v>
      </c>
      <c r="EK48" s="2">
        <f t="shared" si="81"/>
        <v>64.321079199514855</v>
      </c>
      <c r="EL48" s="2">
        <f t="shared" si="82"/>
        <v>62.061051845277859</v>
      </c>
      <c r="EM48" s="2">
        <f t="shared" si="83"/>
        <v>71.715085992121246</v>
      </c>
      <c r="EN48" s="2">
        <f t="shared" si="84"/>
        <v>67.960887381275455</v>
      </c>
      <c r="EO48" s="2">
        <f t="shared" si="85"/>
        <v>64.974111143902007</v>
      </c>
      <c r="EQ48" s="2">
        <f t="shared" si="86"/>
        <v>57.291014088729007</v>
      </c>
      <c r="ER48" s="2">
        <f t="shared" si="162"/>
        <v>63.1405889401453</v>
      </c>
      <c r="ES48" s="2">
        <f t="shared" si="162"/>
        <v>61.116779535009186</v>
      </c>
      <c r="ET48" s="2">
        <f t="shared" si="162"/>
        <v>61.686451306985091</v>
      </c>
      <c r="EU48" s="2">
        <f t="shared" si="162"/>
        <v>64.853619956071014</v>
      </c>
      <c r="EV48" s="2">
        <f t="shared" si="162"/>
        <v>88.780066864353643</v>
      </c>
      <c r="EW48" s="2">
        <f t="shared" si="162"/>
        <v>68.945881326474677</v>
      </c>
      <c r="EX48" s="2">
        <f t="shared" si="162"/>
        <v>62.796411184522555</v>
      </c>
      <c r="EY48" s="2">
        <f t="shared" si="162"/>
        <v>61.546450371596286</v>
      </c>
      <c r="EZ48" s="2">
        <f t="shared" si="162"/>
        <v>61.9926378506416</v>
      </c>
      <c r="FA48" s="2">
        <f t="shared" si="162"/>
        <v>63.390972412450814</v>
      </c>
      <c r="FB48" s="2">
        <f t="shared" si="162"/>
        <v>61.755486239480405</v>
      </c>
      <c r="FC48" s="2">
        <f t="shared" si="162"/>
        <v>71.321793383410665</v>
      </c>
      <c r="FD48" s="2">
        <f t="shared" si="162"/>
        <v>68.253987955067572</v>
      </c>
      <c r="FE48" s="2">
        <f t="shared" si="162"/>
        <v>69.257533989779787</v>
      </c>
      <c r="FG48" s="2">
        <f t="shared" si="88"/>
        <v>0.28884093419939383</v>
      </c>
      <c r="FH48" s="2">
        <f t="shared" si="163"/>
        <v>0.2465957339066118</v>
      </c>
      <c r="FI48" s="2">
        <f t="shared" si="163"/>
        <v>0.20689952632787897</v>
      </c>
      <c r="FJ48" s="2">
        <f t="shared" si="163"/>
        <v>0.22554564440940705</v>
      </c>
      <c r="FK48" s="2">
        <f t="shared" si="163"/>
        <v>0.2183631346209233</v>
      </c>
      <c r="FL48" s="2">
        <f t="shared" si="163"/>
        <v>0.19634329848679713</v>
      </c>
      <c r="FM48" s="2">
        <f t="shared" si="163"/>
        <v>0.20009325619134022</v>
      </c>
      <c r="FN48" s="2">
        <f t="shared" si="163"/>
        <v>0.19960869775309723</v>
      </c>
      <c r="FO48" s="2">
        <f t="shared" si="163"/>
        <v>0.21844606433103983</v>
      </c>
      <c r="FP48" s="2">
        <f t="shared" si="163"/>
        <v>0.20916863568186436</v>
      </c>
      <c r="FQ48" s="2">
        <f t="shared" si="163"/>
        <v>0.20010974321659075</v>
      </c>
      <c r="FR48" s="2">
        <f t="shared" si="163"/>
        <v>0.20885964159263454</v>
      </c>
      <c r="FS48" s="2">
        <f t="shared" si="163"/>
        <v>0.19950791820983382</v>
      </c>
      <c r="FT48" s="2">
        <f t="shared" si="163"/>
        <v>0.18656604411072647</v>
      </c>
      <c r="FU48" s="2">
        <f t="shared" si="163"/>
        <v>0.16104552535808683</v>
      </c>
      <c r="FW48" s="2">
        <f t="shared" si="112"/>
        <v>1.2844535527098542E-5</v>
      </c>
      <c r="FX48" s="2">
        <f t="shared" si="164"/>
        <v>0</v>
      </c>
      <c r="FY48" s="2">
        <f t="shared" si="165"/>
        <v>1.3295577336562017E-5</v>
      </c>
      <c r="FZ48" s="2">
        <f t="shared" si="166"/>
        <v>1.413798702619794E-5</v>
      </c>
      <c r="GA48" s="2">
        <f t="shared" si="167"/>
        <v>1.5195440043923584E-5</v>
      </c>
      <c r="GB48" s="2">
        <f t="shared" si="168"/>
        <v>2.0640957317000471E-5</v>
      </c>
      <c r="GC48" s="2">
        <f t="shared" si="169"/>
        <v>1.9528229034300809E-5</v>
      </c>
      <c r="GD48" s="2">
        <f t="shared" si="170"/>
        <v>1.8358785668003654E-5</v>
      </c>
      <c r="GE48" s="2">
        <f t="shared" si="171"/>
        <v>1.5049131855983396E-5</v>
      </c>
      <c r="GF48" s="2">
        <f t="shared" si="172"/>
        <v>1.0944038336642594E-5</v>
      </c>
      <c r="GG48" s="2">
        <f t="shared" si="173"/>
        <v>1.0216856544456221E-5</v>
      </c>
      <c r="GH48" s="2">
        <f t="shared" si="174"/>
        <v>8.9335867796443989E-6</v>
      </c>
      <c r="GI48" s="2">
        <f t="shared" si="175"/>
        <v>9.9911121810409337E-6</v>
      </c>
      <c r="GJ48" s="2">
        <f t="shared" si="176"/>
        <v>8.5724320904047094E-6</v>
      </c>
      <c r="GK48" s="2">
        <f t="shared" si="177"/>
        <v>6.8681580331848051E-6</v>
      </c>
      <c r="GM48" s="86">
        <f t="shared" si="113"/>
        <v>5.6548550061893651E-4</v>
      </c>
      <c r="GN48" s="86">
        <f t="shared" si="178"/>
        <v>7.8457565250320032E-5</v>
      </c>
      <c r="GO48" s="86">
        <f t="shared" si="179"/>
        <v>1.2053995192288059E-5</v>
      </c>
      <c r="GP48" s="86">
        <f t="shared" si="180"/>
        <v>3.0395181044885395E-5</v>
      </c>
      <c r="GQ48" s="86">
        <f t="shared" si="181"/>
        <v>1.9822166625087579E-5</v>
      </c>
      <c r="GR48" s="86">
        <f t="shared" si="182"/>
        <v>3.1532244480158356E-6</v>
      </c>
      <c r="GS48" s="86">
        <f t="shared" si="183"/>
        <v>3.7759935611564459E-6</v>
      </c>
      <c r="GT48" s="86">
        <f t="shared" si="184"/>
        <v>3.9465085862288732E-6</v>
      </c>
      <c r="GU48" s="86">
        <f t="shared" si="185"/>
        <v>1.4051827251186813E-5</v>
      </c>
      <c r="GV48" s="86">
        <f t="shared" si="186"/>
        <v>1.1332259551203371E-5</v>
      </c>
      <c r="GW48" s="86">
        <f t="shared" si="187"/>
        <v>8.3866074832471765E-6</v>
      </c>
      <c r="GX48" s="86">
        <f t="shared" si="188"/>
        <v>1.3022448706458235E-5</v>
      </c>
      <c r="GY48" s="86">
        <f t="shared" si="189"/>
        <v>3.7112868113195085E-6</v>
      </c>
      <c r="GZ48" s="86">
        <f t="shared" si="190"/>
        <v>1.7142212128967812E-6</v>
      </c>
      <c r="HA48" s="86">
        <f t="shared" si="191"/>
        <v>4.2176531217289885E-8</v>
      </c>
      <c r="HC48" s="86">
        <f t="shared" si="145"/>
        <v>2.2307870836227128E-20</v>
      </c>
      <c r="HD48" s="86">
        <f t="shared" si="192"/>
        <v>1.8460038205734484E-15</v>
      </c>
      <c r="HE48" s="86">
        <f t="shared" si="193"/>
        <v>7.8664649088981324E-18</v>
      </c>
      <c r="HF48" s="86">
        <f t="shared" si="194"/>
        <v>6.0899430549960451E-18</v>
      </c>
      <c r="HG48" s="86">
        <f t="shared" si="195"/>
        <v>4.4121193932334654E-18</v>
      </c>
      <c r="HH48" s="86">
        <f t="shared" si="196"/>
        <v>1.3874222042183213E-18</v>
      </c>
      <c r="HI48" s="86">
        <f t="shared" si="197"/>
        <v>4.6877656305221931E-20</v>
      </c>
      <c r="HJ48" s="86">
        <f t="shared" si="198"/>
        <v>5.6641155943129638E-19</v>
      </c>
      <c r="HK48" s="86">
        <f t="shared" si="199"/>
        <v>5.3394036368506023E-18</v>
      </c>
      <c r="HL48" s="86">
        <f t="shared" si="200"/>
        <v>1.0375172773247831E-18</v>
      </c>
      <c r="HM48" s="86">
        <f t="shared" si="201"/>
        <v>9.7144174496368291E-19</v>
      </c>
      <c r="HN48" s="86">
        <f t="shared" si="202"/>
        <v>1.4443824260299257E-18</v>
      </c>
      <c r="HO48" s="86">
        <f t="shared" si="203"/>
        <v>3.5607363447626327E-19</v>
      </c>
      <c r="HP48" s="86">
        <f t="shared" si="204"/>
        <v>7.5831141268807985E-21</v>
      </c>
      <c r="HQ48" s="86">
        <f t="shared" si="205"/>
        <v>7.7698406533991113E-27</v>
      </c>
      <c r="HS48" s="86">
        <f t="shared" si="114"/>
        <v>2.9016796359809725E-120</v>
      </c>
      <c r="HT48" s="86">
        <f t="shared" si="206"/>
        <v>0</v>
      </c>
      <c r="HU48" s="86">
        <f t="shared" si="207"/>
        <v>1.1061246382496305E-101</v>
      </c>
      <c r="HV48" s="86">
        <f t="shared" si="208"/>
        <v>4.4850140730295597E-105</v>
      </c>
      <c r="HW48" s="86">
        <f t="shared" si="209"/>
        <v>2.1504727586998686E-106</v>
      </c>
      <c r="HX48" s="86">
        <f t="shared" si="210"/>
        <v>3.2522153618035461E-108</v>
      </c>
      <c r="HY48" s="86">
        <f t="shared" si="211"/>
        <v>1.7807179697868282E-121</v>
      </c>
      <c r="HZ48" s="86">
        <f t="shared" si="212"/>
        <v>2.4468743224083356E-114</v>
      </c>
      <c r="IA48" s="86">
        <f t="shared" si="213"/>
        <v>2.0409195265676637E-110</v>
      </c>
      <c r="IB48" s="86">
        <f t="shared" si="214"/>
        <v>4.9083506517475223E-115</v>
      </c>
      <c r="IC48" s="86">
        <f t="shared" si="215"/>
        <v>4.4678069830214697E-113</v>
      </c>
      <c r="ID48" s="86">
        <f t="shared" si="216"/>
        <v>4.466541864000973E-113</v>
      </c>
      <c r="IE48" s="86">
        <f t="shared" si="217"/>
        <v>3.1282666798029374E-118</v>
      </c>
      <c r="IF48" s="86">
        <f t="shared" si="218"/>
        <v>1.3874073850172328E-81</v>
      </c>
      <c r="IG48" s="86">
        <f t="shared" si="219"/>
        <v>6.9320336552349084E-58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1.5702172003037122E-241</v>
      </c>
      <c r="IW48" s="86">
        <f t="shared" si="129"/>
        <v>2.1031111870563504E-290</v>
      </c>
      <c r="IY48" s="86">
        <f t="shared" si="130"/>
        <v>5.6548550061893651E-4</v>
      </c>
      <c r="IZ48" s="86">
        <f t="shared" si="131"/>
        <v>7.8457565252166035E-5</v>
      </c>
      <c r="JA48" s="86">
        <f t="shared" si="132"/>
        <v>1.2053995192295927E-5</v>
      </c>
      <c r="JB48" s="86">
        <f t="shared" si="133"/>
        <v>3.0395181044891484E-5</v>
      </c>
      <c r="JC48" s="86">
        <f t="shared" si="134"/>
        <v>1.982216662509199E-5</v>
      </c>
      <c r="JD48" s="86">
        <f t="shared" si="135"/>
        <v>3.153224448017223E-6</v>
      </c>
      <c r="JE48" s="86">
        <f t="shared" si="136"/>
        <v>3.7759935611564929E-6</v>
      </c>
      <c r="JF48" s="86">
        <f t="shared" si="137"/>
        <v>3.9465085862294399E-6</v>
      </c>
      <c r="JG48" s="86">
        <f t="shared" si="138"/>
        <v>1.4051827251192153E-5</v>
      </c>
      <c r="JH48" s="86">
        <f t="shared" si="139"/>
        <v>1.1332259551204408E-5</v>
      </c>
      <c r="JI48" s="86">
        <f t="shared" si="140"/>
        <v>8.3866074832481472E-6</v>
      </c>
      <c r="JJ48" s="86">
        <f t="shared" si="141"/>
        <v>1.302244870645968E-5</v>
      </c>
      <c r="JK48" s="86">
        <f t="shared" si="142"/>
        <v>3.7112868113198647E-6</v>
      </c>
      <c r="JL48" s="86">
        <f t="shared" si="143"/>
        <v>1.7142212128967888E-6</v>
      </c>
      <c r="JM48" s="86">
        <f t="shared" si="144"/>
        <v>4.2176531217289885E-8</v>
      </c>
    </row>
    <row r="49" spans="2:273" x14ac:dyDescent="0.25">
      <c r="B49" s="2">
        <v>22</v>
      </c>
      <c r="C49" s="37">
        <v>60.225999999999999</v>
      </c>
      <c r="D49" s="37">
        <v>66.623000000000005</v>
      </c>
      <c r="E49" s="37">
        <v>63.015999999999998</v>
      </c>
      <c r="F49" s="37">
        <v>63.884999999999998</v>
      </c>
      <c r="G49" s="37">
        <v>69.147999999999996</v>
      </c>
      <c r="H49" s="37">
        <v>68.033000000000001</v>
      </c>
      <c r="I49" s="37">
        <v>66.311000000000007</v>
      </c>
      <c r="J49" s="37">
        <v>64.393000000000001</v>
      </c>
      <c r="K49" s="37">
        <v>64.835999999999999</v>
      </c>
      <c r="L49" s="37">
        <v>63.786999999999999</v>
      </c>
      <c r="M49" s="37">
        <v>67.573999999999998</v>
      </c>
      <c r="N49" s="37">
        <v>65.738</v>
      </c>
      <c r="O49" s="37">
        <v>72.052000000000007</v>
      </c>
      <c r="P49" s="37">
        <v>66.793000000000006</v>
      </c>
      <c r="Q49" s="37">
        <v>64</v>
      </c>
      <c r="S49" s="4">
        <f t="shared" si="8"/>
        <v>65.808031644445478</v>
      </c>
      <c r="T49" s="4">
        <f t="shared" si="9"/>
        <v>66.262267969140851</v>
      </c>
      <c r="U49" s="4">
        <f t="shared" si="10"/>
        <v>63.023784718127672</v>
      </c>
      <c r="V49" s="4">
        <f t="shared" si="11"/>
        <v>64.487903467911082</v>
      </c>
      <c r="W49" s="4">
        <f t="shared" si="12"/>
        <v>70.587905206005047</v>
      </c>
      <c r="X49" s="4">
        <f t="shared" si="13"/>
        <v>73.483587062329633</v>
      </c>
      <c r="Y49" s="4">
        <f t="shared" si="14"/>
        <v>62.395507133871796</v>
      </c>
      <c r="Z49" s="4">
        <f t="shared" si="15"/>
        <v>66.108242808246516</v>
      </c>
      <c r="AA49" s="4">
        <f t="shared" si="16"/>
        <v>64.955173213284439</v>
      </c>
      <c r="AB49" s="4">
        <f t="shared" si="17"/>
        <v>64.00956142806406</v>
      </c>
      <c r="AC49" s="4">
        <f t="shared" si="18"/>
        <v>66.910082748056581</v>
      </c>
      <c r="AD49" s="4">
        <f t="shared" si="19"/>
        <v>65.408798016568412</v>
      </c>
      <c r="AE49" s="4">
        <f t="shared" si="20"/>
        <v>72.584227708396114</v>
      </c>
      <c r="AF49" s="4">
        <f t="shared" si="21"/>
        <v>68.539839378364292</v>
      </c>
      <c r="AG49" s="4">
        <f t="shared" si="22"/>
        <v>64.554478268020219</v>
      </c>
      <c r="AI49" s="4">
        <f t="shared" si="23"/>
        <v>-5.5820316444454789</v>
      </c>
      <c r="AJ49" s="4">
        <f t="shared" si="24"/>
        <v>0.36073203085915395</v>
      </c>
      <c r="AK49" s="4">
        <f t="shared" si="25"/>
        <v>-7.7847181276737842E-3</v>
      </c>
      <c r="AL49" s="4">
        <f t="shared" si="26"/>
        <v>-0.60290346791108362</v>
      </c>
      <c r="AM49" s="4">
        <f t="shared" si="27"/>
        <v>-1.4399052060050508</v>
      </c>
      <c r="AN49" s="4">
        <f t="shared" si="28"/>
        <v>-5.4505870623296317</v>
      </c>
      <c r="AO49" s="4">
        <f t="shared" si="29"/>
        <v>3.9154928661282113</v>
      </c>
      <c r="AP49" s="4">
        <f t="shared" si="30"/>
        <v>-1.715242808246515</v>
      </c>
      <c r="AQ49" s="4">
        <f t="shared" si="31"/>
        <v>-0.11917321328444075</v>
      </c>
      <c r="AR49" s="4">
        <f t="shared" si="32"/>
        <v>-0.22256142806406132</v>
      </c>
      <c r="AS49" s="4">
        <f t="shared" si="33"/>
        <v>0.66391725194341689</v>
      </c>
      <c r="AT49" s="4">
        <f t="shared" si="34"/>
        <v>0.32920198343158802</v>
      </c>
      <c r="AU49" s="4">
        <f t="shared" si="35"/>
        <v>-0.53222770839610689</v>
      </c>
      <c r="AV49" s="4">
        <f t="shared" si="146"/>
        <v>-1.7468393783642853</v>
      </c>
      <c r="AW49" s="4">
        <f t="shared" si="146"/>
        <v>-0.55447826802021893</v>
      </c>
      <c r="AY49" s="2">
        <f t="shared" si="96"/>
        <v>65.203349130660044</v>
      </c>
      <c r="AZ49" s="2">
        <f t="shared" si="147"/>
        <v>66.128401512784691</v>
      </c>
      <c r="BA49" s="2">
        <f t="shared" si="148"/>
        <v>62.999563321376236</v>
      </c>
      <c r="BB49" s="2">
        <f t="shared" si="149"/>
        <v>64.432016155274681</v>
      </c>
      <c r="BC49" s="2">
        <f t="shared" si="150"/>
        <v>70.549088477858504</v>
      </c>
      <c r="BD49" s="2">
        <f t="shared" si="151"/>
        <v>73.476294892466612</v>
      </c>
      <c r="BE49" s="2">
        <f t="shared" si="152"/>
        <v>62.385932317596449</v>
      </c>
      <c r="BF49" s="2">
        <f t="shared" si="153"/>
        <v>66.099030236598921</v>
      </c>
      <c r="BG49" s="2">
        <f t="shared" si="154"/>
        <v>64.926844988474514</v>
      </c>
      <c r="BH49" s="2">
        <f t="shared" si="155"/>
        <v>63.987124052829721</v>
      </c>
      <c r="BI49" s="2">
        <f t="shared" si="156"/>
        <v>66.893088405311573</v>
      </c>
      <c r="BJ49" s="2">
        <f t="shared" si="157"/>
        <v>65.384693623513428</v>
      </c>
      <c r="BK49" s="2">
        <f t="shared" si="158"/>
        <v>72.576036068657061</v>
      </c>
      <c r="BL49" s="2">
        <f t="shared" si="159"/>
        <v>68.535849896103812</v>
      </c>
      <c r="BM49" s="2">
        <f t="shared" si="160"/>
        <v>64.554365173896528</v>
      </c>
      <c r="BO49" s="2">
        <f t="shared" si="38"/>
        <v>60.225999999999999</v>
      </c>
      <c r="BP49" s="2">
        <f t="shared" si="39"/>
        <v>66.623000000000005</v>
      </c>
      <c r="BQ49" s="2">
        <f t="shared" si="40"/>
        <v>63.015999999999998</v>
      </c>
      <c r="BR49" s="2">
        <f t="shared" si="41"/>
        <v>63.884999999999998</v>
      </c>
      <c r="BS49" s="2">
        <f t="shared" si="42"/>
        <v>69.147999999999996</v>
      </c>
      <c r="BT49" s="2">
        <f t="shared" si="43"/>
        <v>68.033000000000001</v>
      </c>
      <c r="BU49" s="2">
        <f t="shared" si="44"/>
        <v>66.311000000000007</v>
      </c>
      <c r="BV49" s="2">
        <f t="shared" si="45"/>
        <v>64.393000000000001</v>
      </c>
      <c r="BW49" s="2">
        <f t="shared" si="46"/>
        <v>64.835999999999999</v>
      </c>
      <c r="BX49" s="2">
        <f t="shared" si="47"/>
        <v>63.786999999999999</v>
      </c>
      <c r="BY49" s="2">
        <f t="shared" si="48"/>
        <v>67.573999999999998</v>
      </c>
      <c r="BZ49" s="2">
        <f t="shared" si="49"/>
        <v>65.738</v>
      </c>
      <c r="CA49" s="2">
        <f t="shared" si="50"/>
        <v>72.052000000000007</v>
      </c>
      <c r="CB49" s="2">
        <f t="shared" si="51"/>
        <v>66.793000000000006</v>
      </c>
      <c r="CC49" s="2">
        <f t="shared" si="52"/>
        <v>64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63.056653170189094</v>
      </c>
      <c r="DL49" s="2">
        <f t="shared" si="161"/>
        <v>67.251663992869879</v>
      </c>
      <c r="DM49" s="2">
        <f t="shared" si="161"/>
        <v>63.39948935574229</v>
      </c>
      <c r="DN49" s="2">
        <f t="shared" si="161"/>
        <v>64.888922689075628</v>
      </c>
      <c r="DO49" s="2">
        <f t="shared" si="161"/>
        <v>71.055535294117632</v>
      </c>
      <c r="DP49" s="2">
        <f t="shared" si="161"/>
        <v>71.014593607893588</v>
      </c>
      <c r="DQ49" s="2">
        <f t="shared" si="161"/>
        <v>68.661622007722002</v>
      </c>
      <c r="DR49" s="2">
        <f t="shared" si="161"/>
        <v>66.76705246675246</v>
      </c>
      <c r="DS49" s="2">
        <f t="shared" si="161"/>
        <v>66.217609523809514</v>
      </c>
      <c r="DT49" s="2">
        <f t="shared" si="161"/>
        <v>65.156053781512625</v>
      </c>
      <c r="DU49" s="2">
        <f t="shared" si="161"/>
        <v>67.647518833118824</v>
      </c>
      <c r="DV49" s="2">
        <f t="shared" si="161"/>
        <v>66.391220168067235</v>
      </c>
      <c r="DW49" s="2">
        <f t="shared" si="161"/>
        <v>72.866942728442737</v>
      </c>
      <c r="DX49" s="2">
        <f t="shared" si="161"/>
        <v>68.721057373162637</v>
      </c>
      <c r="DY49" s="2">
        <f t="shared" si="161"/>
        <v>64.486939393939394</v>
      </c>
      <c r="EA49" s="2">
        <f t="shared" si="71"/>
        <v>70.024285714285696</v>
      </c>
      <c r="EB49" s="2">
        <f t="shared" si="72"/>
        <v>62.99854975204704</v>
      </c>
      <c r="EC49" s="2">
        <f t="shared" si="73"/>
        <v>61.601471627699063</v>
      </c>
      <c r="ED49" s="2">
        <f t="shared" si="74"/>
        <v>63.001277361245904</v>
      </c>
      <c r="EE49" s="2">
        <f t="shared" si="75"/>
        <v>68.89605610546208</v>
      </c>
      <c r="EF49" s="2">
        <f t="shared" si="76"/>
        <v>82.665128502952228</v>
      </c>
      <c r="EG49" s="2">
        <f t="shared" si="77"/>
        <v>39.50236076230938</v>
      </c>
      <c r="EH49" s="2">
        <f t="shared" si="78"/>
        <v>63.656179293805337</v>
      </c>
      <c r="EI49" s="2">
        <f t="shared" si="79"/>
        <v>60.715054531049375</v>
      </c>
      <c r="EJ49" s="2">
        <f t="shared" si="80"/>
        <v>59.956366807516993</v>
      </c>
      <c r="EK49" s="2">
        <f t="shared" si="81"/>
        <v>64.142827982326949</v>
      </c>
      <c r="EL49" s="2">
        <f t="shared" si="82"/>
        <v>61.907550247229196</v>
      </c>
      <c r="EM49" s="2">
        <f t="shared" si="83"/>
        <v>71.511543889224086</v>
      </c>
      <c r="EN49" s="2">
        <f t="shared" si="84"/>
        <v>67.799377980228741</v>
      </c>
      <c r="EO49" s="2">
        <f t="shared" si="85"/>
        <v>64.874525476062246</v>
      </c>
      <c r="EQ49" s="2">
        <f t="shared" si="86"/>
        <v>57.185253297362102</v>
      </c>
      <c r="ER49" s="2">
        <f t="shared" si="162"/>
        <v>62.99854975204704</v>
      </c>
      <c r="ES49" s="2">
        <f t="shared" si="162"/>
        <v>60.976018213723542</v>
      </c>
      <c r="ET49" s="2">
        <f t="shared" si="162"/>
        <v>61.540556893564386</v>
      </c>
      <c r="EU49" s="2">
        <f t="shared" si="162"/>
        <v>64.706570677404855</v>
      </c>
      <c r="EV49" s="2">
        <f t="shared" si="162"/>
        <v>88.482843734035853</v>
      </c>
      <c r="EW49" s="2">
        <f t="shared" si="162"/>
        <v>68.865569064865696</v>
      </c>
      <c r="EX49" s="2">
        <f t="shared" si="162"/>
        <v>62.645361761709744</v>
      </c>
      <c r="EY49" s="2">
        <f t="shared" si="162"/>
        <v>61.404672801258847</v>
      </c>
      <c r="EZ49" s="2">
        <f t="shared" si="162"/>
        <v>61.854744833631749</v>
      </c>
      <c r="FA49" s="2">
        <f t="shared" si="162"/>
        <v>63.224221311438292</v>
      </c>
      <c r="FB49" s="2">
        <f t="shared" si="162"/>
        <v>61.605647203104397</v>
      </c>
      <c r="FC49" s="2">
        <f t="shared" si="162"/>
        <v>71.122957469205801</v>
      </c>
      <c r="FD49" s="2">
        <f t="shared" si="162"/>
        <v>68.088683546730138</v>
      </c>
      <c r="FE49" s="2">
        <f t="shared" si="162"/>
        <v>69.100961752919034</v>
      </c>
      <c r="FG49" s="2">
        <f t="shared" si="88"/>
        <v>0.30812141260649872</v>
      </c>
      <c r="FH49" s="2">
        <f t="shared" si="163"/>
        <v>0.26410352896325606</v>
      </c>
      <c r="FI49" s="2">
        <f t="shared" si="163"/>
        <v>0.22242100847292912</v>
      </c>
      <c r="FJ49" s="2">
        <f t="shared" si="163"/>
        <v>0.24203905416726806</v>
      </c>
      <c r="FK49" s="2">
        <f t="shared" si="163"/>
        <v>0.23449034194973611</v>
      </c>
      <c r="FL49" s="2">
        <f t="shared" si="163"/>
        <v>0.21128382845802432</v>
      </c>
      <c r="FM49" s="2">
        <f t="shared" si="163"/>
        <v>0.21524271034432718</v>
      </c>
      <c r="FN49" s="2">
        <f t="shared" si="163"/>
        <v>0.21473131345677196</v>
      </c>
      <c r="FO49" s="2">
        <f t="shared" si="163"/>
        <v>0.23457755832315602</v>
      </c>
      <c r="FP49" s="2">
        <f t="shared" si="163"/>
        <v>0.22481209250678383</v>
      </c>
      <c r="FQ49" s="2">
        <f t="shared" si="163"/>
        <v>0.21526010971843404</v>
      </c>
      <c r="FR49" s="2">
        <f t="shared" si="163"/>
        <v>0.22448654897460676</v>
      </c>
      <c r="FS49" s="2">
        <f t="shared" si="163"/>
        <v>0.21462494609999044</v>
      </c>
      <c r="FT49" s="2">
        <f t="shared" si="163"/>
        <v>0.20094861380194587</v>
      </c>
      <c r="FU49" s="2">
        <f t="shared" si="163"/>
        <v>0.17388124780936468</v>
      </c>
      <c r="FW49" s="2">
        <f t="shared" si="112"/>
        <v>1.4083735692236657E-5</v>
      </c>
      <c r="FX49" s="2">
        <f t="shared" si="164"/>
        <v>0</v>
      </c>
      <c r="FY49" s="2">
        <f t="shared" si="165"/>
        <v>1.4578291954614915E-5</v>
      </c>
      <c r="FZ49" s="2">
        <f t="shared" si="166"/>
        <v>1.5501973366773555E-5</v>
      </c>
      <c r="GA49" s="2">
        <f t="shared" si="167"/>
        <v>1.6661444262808692E-5</v>
      </c>
      <c r="GB49" s="2">
        <f t="shared" si="168"/>
        <v>2.2632314575569196E-5</v>
      </c>
      <c r="GC49" s="2">
        <f t="shared" si="169"/>
        <v>2.1412237003712148E-5</v>
      </c>
      <c r="GD49" s="2">
        <f t="shared" si="170"/>
        <v>2.0129972537971217E-5</v>
      </c>
      <c r="GE49" s="2">
        <f t="shared" si="171"/>
        <v>1.6501020992921147E-5</v>
      </c>
      <c r="GF49" s="2">
        <f t="shared" si="172"/>
        <v>1.1999886743670386E-5</v>
      </c>
      <c r="GG49" s="2">
        <f t="shared" si="173"/>
        <v>1.1202549391722557E-5</v>
      </c>
      <c r="GH49" s="2">
        <f t="shared" si="174"/>
        <v>9.7954746745493431E-6</v>
      </c>
      <c r="GI49" s="2">
        <f t="shared" si="175"/>
        <v>1.0955026101914136E-5</v>
      </c>
      <c r="GJ49" s="2">
        <f t="shared" si="176"/>
        <v>9.3994771011831957E-6</v>
      </c>
      <c r="GK49" s="2">
        <f t="shared" si="177"/>
        <v>7.5307805409505312E-6</v>
      </c>
      <c r="GM49" s="86">
        <f t="shared" si="113"/>
        <v>8.0584189706855362E-4</v>
      </c>
      <c r="GN49" s="86">
        <f t="shared" si="178"/>
        <v>1.2837075135301894E-4</v>
      </c>
      <c r="GO49" s="86">
        <f t="shared" si="179"/>
        <v>2.1570751520082891E-5</v>
      </c>
      <c r="GP49" s="86">
        <f t="shared" si="180"/>
        <v>5.2152176572473627E-5</v>
      </c>
      <c r="GQ49" s="86">
        <f t="shared" si="181"/>
        <v>3.4841040075692352E-5</v>
      </c>
      <c r="GR49" s="86">
        <f t="shared" si="182"/>
        <v>6.2022031840107753E-6</v>
      </c>
      <c r="GS49" s="86">
        <f t="shared" si="183"/>
        <v>7.3872440331307744E-6</v>
      </c>
      <c r="GT49" s="86">
        <f t="shared" si="184"/>
        <v>7.6782606907187407E-6</v>
      </c>
      <c r="GU49" s="86">
        <f t="shared" si="185"/>
        <v>2.5550071261506811E-5</v>
      </c>
      <c r="GV49" s="86">
        <f t="shared" si="186"/>
        <v>2.0519580589349734E-5</v>
      </c>
      <c r="GW49" s="86">
        <f t="shared" si="187"/>
        <v>1.5245363528865075E-5</v>
      </c>
      <c r="GX49" s="86">
        <f t="shared" si="188"/>
        <v>2.3253527388022694E-5</v>
      </c>
      <c r="GY49" s="86">
        <f t="shared" si="189"/>
        <v>7.259607705472836E-6</v>
      </c>
      <c r="GZ49" s="86">
        <f t="shared" si="190"/>
        <v>3.4572943496271505E-6</v>
      </c>
      <c r="HA49" s="86">
        <f t="shared" si="191"/>
        <v>1.0659458031477942E-7</v>
      </c>
      <c r="HC49" s="86">
        <f t="shared" si="145"/>
        <v>9.913156443454799E-20</v>
      </c>
      <c r="HD49" s="86">
        <f t="shared" si="192"/>
        <v>5.6051363106943334E-15</v>
      </c>
      <c r="HE49" s="86">
        <f t="shared" si="193"/>
        <v>2.8138908858225256E-17</v>
      </c>
      <c r="HF49" s="86">
        <f t="shared" si="194"/>
        <v>2.2652911887496859E-17</v>
      </c>
      <c r="HG49" s="86">
        <f t="shared" si="195"/>
        <v>1.6798805074366552E-17</v>
      </c>
      <c r="HH49" s="86">
        <f t="shared" si="196"/>
        <v>5.6272771247034283E-18</v>
      </c>
      <c r="HI49" s="86">
        <f t="shared" si="197"/>
        <v>2.2001822214775859E-19</v>
      </c>
      <c r="HJ49" s="86">
        <f t="shared" si="198"/>
        <v>2.4077874273711695E-18</v>
      </c>
      <c r="HK49" s="86">
        <f t="shared" si="199"/>
        <v>2.0864326599155728E-17</v>
      </c>
      <c r="HL49" s="86">
        <f t="shared" si="200"/>
        <v>4.1555879482361116E-18</v>
      </c>
      <c r="HM49" s="86">
        <f t="shared" si="201"/>
        <v>3.7764712114678407E-18</v>
      </c>
      <c r="HN49" s="86">
        <f t="shared" si="202"/>
        <v>5.5340308658238175E-18</v>
      </c>
      <c r="HO49" s="86">
        <f t="shared" si="203"/>
        <v>1.4557925597028304E-18</v>
      </c>
      <c r="HP49" s="86">
        <f t="shared" si="204"/>
        <v>3.4551456006515666E-20</v>
      </c>
      <c r="HQ49" s="86">
        <f t="shared" si="205"/>
        <v>5.7516783283642644E-26</v>
      </c>
      <c r="HS49" s="86">
        <f t="shared" si="114"/>
        <v>9.3092676042339638E-118</v>
      </c>
      <c r="HT49" s="86">
        <f t="shared" si="206"/>
        <v>0</v>
      </c>
      <c r="HU49" s="86">
        <f t="shared" si="207"/>
        <v>1.4299161878537184E-99</v>
      </c>
      <c r="HV49" s="86">
        <f t="shared" si="208"/>
        <v>7.2042960745633194E-103</v>
      </c>
      <c r="HW49" s="86">
        <f t="shared" si="209"/>
        <v>3.823798630312757E-104</v>
      </c>
      <c r="HX49" s="86">
        <f t="shared" si="210"/>
        <v>7.1531686647236462E-106</v>
      </c>
      <c r="HY49" s="86">
        <f t="shared" si="211"/>
        <v>7.6698855175259971E-119</v>
      </c>
      <c r="HZ49" s="86">
        <f t="shared" si="212"/>
        <v>7.0961419895134659E-112</v>
      </c>
      <c r="IA49" s="86">
        <f t="shared" si="213"/>
        <v>4.5005992757702881E-108</v>
      </c>
      <c r="IB49" s="86">
        <f t="shared" si="214"/>
        <v>1.1937688703345448E-112</v>
      </c>
      <c r="IC49" s="86">
        <f t="shared" si="215"/>
        <v>9.1690101827938743E-111</v>
      </c>
      <c r="ID49" s="86">
        <f t="shared" si="216"/>
        <v>8.8876115421099919E-111</v>
      </c>
      <c r="IE49" s="86">
        <f t="shared" si="217"/>
        <v>8.2901490845226881E-116</v>
      </c>
      <c r="IF49" s="86">
        <f t="shared" si="218"/>
        <v>5.9803783324547932E-80</v>
      </c>
      <c r="IG49" s="86">
        <f t="shared" si="219"/>
        <v>9.2091203539524919E-57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9.1394495764001202E-238</v>
      </c>
      <c r="IW49" s="86">
        <f t="shared" si="129"/>
        <v>5.9102310521132063E-286</v>
      </c>
      <c r="IY49" s="86">
        <f t="shared" si="130"/>
        <v>8.0584189706855373E-4</v>
      </c>
      <c r="IZ49" s="86">
        <f t="shared" si="131"/>
        <v>1.2837075135862407E-4</v>
      </c>
      <c r="JA49" s="86">
        <f t="shared" si="132"/>
        <v>2.157075152011103E-5</v>
      </c>
      <c r="JB49" s="86">
        <f t="shared" si="133"/>
        <v>5.215217657249628E-5</v>
      </c>
      <c r="JC49" s="86">
        <f t="shared" si="134"/>
        <v>3.484104007570915E-5</v>
      </c>
      <c r="JD49" s="86">
        <f t="shared" si="135"/>
        <v>6.202203184016403E-6</v>
      </c>
      <c r="JE49" s="86">
        <f t="shared" si="136"/>
        <v>7.3872440331309946E-6</v>
      </c>
      <c r="JF49" s="86">
        <f t="shared" si="137"/>
        <v>7.6782606907211479E-6</v>
      </c>
      <c r="JG49" s="86">
        <f t="shared" si="138"/>
        <v>2.5550071261527675E-5</v>
      </c>
      <c r="JH49" s="86">
        <f t="shared" si="139"/>
        <v>2.0519580589353891E-5</v>
      </c>
      <c r="JI49" s="86">
        <f t="shared" si="140"/>
        <v>1.5245363528868851E-5</v>
      </c>
      <c r="JJ49" s="86">
        <f t="shared" si="141"/>
        <v>2.3253527388028227E-5</v>
      </c>
      <c r="JK49" s="86">
        <f t="shared" si="142"/>
        <v>7.2596077054742921E-6</v>
      </c>
      <c r="JL49" s="86">
        <f t="shared" si="143"/>
        <v>3.4572943496271852E-6</v>
      </c>
      <c r="JM49" s="86">
        <f t="shared" si="144"/>
        <v>1.0659458031477942E-7</v>
      </c>
    </row>
    <row r="50" spans="2:273" x14ac:dyDescent="0.25">
      <c r="B50" s="2">
        <v>23</v>
      </c>
      <c r="C50" s="37">
        <v>60.854999999999997</v>
      </c>
      <c r="D50" s="37">
        <v>65.950999999999993</v>
      </c>
      <c r="E50" s="37">
        <v>63.869</v>
      </c>
      <c r="F50" s="37">
        <v>64.606999999999999</v>
      </c>
      <c r="G50" s="37">
        <v>70.721000000000004</v>
      </c>
      <c r="H50" s="37">
        <v>69.311000000000007</v>
      </c>
      <c r="I50" s="37">
        <v>68.507999999999996</v>
      </c>
      <c r="J50" s="37">
        <v>65.361000000000004</v>
      </c>
      <c r="K50" s="37">
        <v>67.23</v>
      </c>
      <c r="L50" s="37">
        <v>62.671999999999997</v>
      </c>
      <c r="M50" s="37">
        <v>68.278999999999996</v>
      </c>
      <c r="N50" s="37">
        <v>68.049000000000007</v>
      </c>
      <c r="O50" s="37">
        <v>71.81</v>
      </c>
      <c r="P50" s="37">
        <v>66.155000000000001</v>
      </c>
      <c r="Q50" s="37">
        <v>64.947999999999993</v>
      </c>
      <c r="S50" s="4">
        <f t="shared" si="8"/>
        <v>66.229936479235434</v>
      </c>
      <c r="T50" s="4">
        <f t="shared" si="9"/>
        <v>66.420534502419642</v>
      </c>
      <c r="U50" s="4">
        <f t="shared" si="10"/>
        <v>63.140165229535313</v>
      </c>
      <c r="V50" s="4">
        <f t="shared" si="11"/>
        <v>64.625865665247844</v>
      </c>
      <c r="W50" s="4">
        <f t="shared" si="12"/>
        <v>70.824850036523387</v>
      </c>
      <c r="X50" s="4">
        <f t="shared" si="13"/>
        <v>73.896772582349158</v>
      </c>
      <c r="Y50" s="4">
        <f t="shared" si="14"/>
        <v>62.170521206609735</v>
      </c>
      <c r="Z50" s="4">
        <f t="shared" si="15"/>
        <v>66.180389679668934</v>
      </c>
      <c r="AA50" s="4">
        <f t="shared" si="16"/>
        <v>64.967638982532222</v>
      </c>
      <c r="AB50" s="4">
        <f t="shared" si="17"/>
        <v>64.084882733185637</v>
      </c>
      <c r="AC50" s="4">
        <f t="shared" si="18"/>
        <v>66.974306044191195</v>
      </c>
      <c r="AD50" s="4">
        <f t="shared" si="19"/>
        <v>65.427556398240171</v>
      </c>
      <c r="AE50" s="4">
        <f t="shared" si="20"/>
        <v>72.763234561162719</v>
      </c>
      <c r="AF50" s="4">
        <f t="shared" si="21"/>
        <v>68.600012685892082</v>
      </c>
      <c r="AG50" s="4">
        <f t="shared" si="22"/>
        <v>64.542606644681783</v>
      </c>
      <c r="AI50" s="4">
        <f t="shared" si="23"/>
        <v>-5.374936479235437</v>
      </c>
      <c r="AJ50" s="4">
        <f t="shared" si="24"/>
        <v>-0.46953450241964845</v>
      </c>
      <c r="AK50" s="4">
        <f t="shared" si="25"/>
        <v>0.7288347704646867</v>
      </c>
      <c r="AL50" s="4">
        <f t="shared" si="26"/>
        <v>-1.8865665247844277E-2</v>
      </c>
      <c r="AM50" s="4">
        <f t="shared" si="27"/>
        <v>-0.10385003652338298</v>
      </c>
      <c r="AN50" s="4">
        <f t="shared" si="28"/>
        <v>-4.5857725823491506</v>
      </c>
      <c r="AO50" s="4">
        <f t="shared" si="29"/>
        <v>6.337478793390261</v>
      </c>
      <c r="AP50" s="4">
        <f t="shared" si="30"/>
        <v>-0.81938967966893017</v>
      </c>
      <c r="AQ50" s="4">
        <f t="shared" si="31"/>
        <v>2.2623610174677822</v>
      </c>
      <c r="AR50" s="4">
        <f t="shared" si="32"/>
        <v>-1.4128827331856399</v>
      </c>
      <c r="AS50" s="4">
        <f t="shared" si="33"/>
        <v>1.3046939558088013</v>
      </c>
      <c r="AT50" s="4">
        <f t="shared" si="34"/>
        <v>2.6214436017598359</v>
      </c>
      <c r="AU50" s="4">
        <f t="shared" si="35"/>
        <v>-0.95323456116271643</v>
      </c>
      <c r="AV50" s="4">
        <f t="shared" si="146"/>
        <v>-2.4450126858920811</v>
      </c>
      <c r="AW50" s="4">
        <f t="shared" si="146"/>
        <v>0.40539335531821052</v>
      </c>
      <c r="AY50" s="2">
        <f t="shared" si="96"/>
        <v>65.397296113053244</v>
      </c>
      <c r="AZ50" s="2">
        <f t="shared" si="147"/>
        <v>66.210486710106878</v>
      </c>
      <c r="BA50" s="2">
        <f t="shared" si="148"/>
        <v>63.09867821336217</v>
      </c>
      <c r="BB50" s="2">
        <f t="shared" si="149"/>
        <v>64.534016993018028</v>
      </c>
      <c r="BC50" s="2">
        <f t="shared" si="150"/>
        <v>70.759553841605879</v>
      </c>
      <c r="BD50" s="2">
        <f t="shared" si="151"/>
        <v>73.88310569724338</v>
      </c>
      <c r="BE50" s="2">
        <f t="shared" si="152"/>
        <v>62.152675581348362</v>
      </c>
      <c r="BF50" s="2">
        <f t="shared" si="153"/>
        <v>66.163307120112236</v>
      </c>
      <c r="BG50" s="2">
        <f t="shared" si="154"/>
        <v>64.918453392834124</v>
      </c>
      <c r="BH50" s="2">
        <f t="shared" si="155"/>
        <v>64.046034753486126</v>
      </c>
      <c r="BI50" s="2">
        <f t="shared" si="156"/>
        <v>66.944743392206405</v>
      </c>
      <c r="BJ50" s="2">
        <f t="shared" si="157"/>
        <v>65.386362252878442</v>
      </c>
      <c r="BK50" s="2">
        <f t="shared" si="158"/>
        <v>72.747967818537134</v>
      </c>
      <c r="BL50" s="2">
        <f t="shared" si="159"/>
        <v>68.592347331550002</v>
      </c>
      <c r="BM50" s="2">
        <f t="shared" si="160"/>
        <v>64.542336567741657</v>
      </c>
      <c r="BO50" s="2">
        <f t="shared" si="38"/>
        <v>60.854999999999997</v>
      </c>
      <c r="BP50" s="2">
        <f t="shared" si="39"/>
        <v>65.950999999999993</v>
      </c>
      <c r="BQ50" s="2">
        <f t="shared" si="40"/>
        <v>63.869</v>
      </c>
      <c r="BR50" s="2">
        <f t="shared" si="41"/>
        <v>64.606999999999999</v>
      </c>
      <c r="BS50" s="2">
        <f t="shared" si="42"/>
        <v>70.721000000000004</v>
      </c>
      <c r="BT50" s="2">
        <f t="shared" si="43"/>
        <v>69.311000000000007</v>
      </c>
      <c r="BU50" s="2">
        <f t="shared" si="44"/>
        <v>68.507999999999996</v>
      </c>
      <c r="BV50" s="2">
        <f t="shared" si="45"/>
        <v>65.361000000000004</v>
      </c>
      <c r="BW50" s="2">
        <f t="shared" si="46"/>
        <v>67.23</v>
      </c>
      <c r="BX50" s="2">
        <f t="shared" si="47"/>
        <v>62.671999999999997</v>
      </c>
      <c r="BY50" s="2">
        <f t="shared" si="48"/>
        <v>68.278999999999996</v>
      </c>
      <c r="BZ50" s="2">
        <f t="shared" si="49"/>
        <v>68.049000000000007</v>
      </c>
      <c r="CA50" s="2">
        <f t="shared" si="50"/>
        <v>71.81</v>
      </c>
      <c r="CB50" s="2">
        <f t="shared" si="51"/>
        <v>66.155000000000001</v>
      </c>
      <c r="CC50" s="2">
        <f t="shared" si="52"/>
        <v>64.947999999999993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63.248433592880971</v>
      </c>
      <c r="DL50" s="2">
        <f t="shared" si="161"/>
        <v>67.530315062388595</v>
      </c>
      <c r="DM50" s="2">
        <f t="shared" si="161"/>
        <v>63.614838655462179</v>
      </c>
      <c r="DN50" s="2">
        <f t="shared" si="161"/>
        <v>65.12829900687548</v>
      </c>
      <c r="DO50" s="2">
        <f t="shared" si="161"/>
        <v>71.452968067226877</v>
      </c>
      <c r="DP50" s="2">
        <f t="shared" si="161"/>
        <v>71.368386014585994</v>
      </c>
      <c r="DQ50" s="2">
        <f t="shared" si="161"/>
        <v>68.86826023166023</v>
      </c>
      <c r="DR50" s="2">
        <f t="shared" si="161"/>
        <v>66.964329558129549</v>
      </c>
      <c r="DS50" s="2">
        <f t="shared" si="161"/>
        <v>66.375514285714274</v>
      </c>
      <c r="DT50" s="2">
        <f t="shared" si="161"/>
        <v>65.382773109243715</v>
      </c>
      <c r="DU50" s="2">
        <f t="shared" si="161"/>
        <v>67.841109438009426</v>
      </c>
      <c r="DV50" s="2">
        <f t="shared" si="161"/>
        <v>66.539247058823534</v>
      </c>
      <c r="DW50" s="2">
        <f t="shared" si="161"/>
        <v>73.179448519948522</v>
      </c>
      <c r="DX50" s="2">
        <f t="shared" si="161"/>
        <v>68.85553793266952</v>
      </c>
      <c r="DY50" s="2">
        <f t="shared" si="161"/>
        <v>64.488612522281642</v>
      </c>
      <c r="EA50" s="2">
        <f t="shared" si="71"/>
        <v>69.798542857142834</v>
      </c>
      <c r="EB50" s="2">
        <f t="shared" si="72"/>
        <v>62.856510563948781</v>
      </c>
      <c r="EC50" s="2">
        <f t="shared" si="73"/>
        <v>61.45300910791422</v>
      </c>
      <c r="ED50" s="2">
        <f t="shared" si="74"/>
        <v>62.836829662104037</v>
      </c>
      <c r="EE50" s="2">
        <f t="shared" si="75"/>
        <v>68.695337363898147</v>
      </c>
      <c r="EF50" s="2">
        <f t="shared" si="76"/>
        <v>82.443863932350538</v>
      </c>
      <c r="EG50" s="2">
        <f t="shared" si="77"/>
        <v>39.819630853089123</v>
      </c>
      <c r="EH50" s="2">
        <f t="shared" si="78"/>
        <v>63.491826276917202</v>
      </c>
      <c r="EI50" s="2">
        <f t="shared" si="79"/>
        <v>60.582372906592362</v>
      </c>
      <c r="EJ50" s="2">
        <f t="shared" si="80"/>
        <v>59.842213003139342</v>
      </c>
      <c r="EK50" s="2">
        <f t="shared" si="81"/>
        <v>63.964576765139043</v>
      </c>
      <c r="EL50" s="2">
        <f t="shared" si="82"/>
        <v>61.75404864918054</v>
      </c>
      <c r="EM50" s="2">
        <f t="shared" si="83"/>
        <v>71.308001786326926</v>
      </c>
      <c r="EN50" s="2">
        <f t="shared" si="84"/>
        <v>67.637868579182026</v>
      </c>
      <c r="EO50" s="2">
        <f t="shared" si="85"/>
        <v>64.774939808222484</v>
      </c>
      <c r="EQ50" s="2">
        <f t="shared" si="86"/>
        <v>57.079492505995198</v>
      </c>
      <c r="ER50" s="2">
        <f t="shared" si="162"/>
        <v>62.856510563948781</v>
      </c>
      <c r="ES50" s="2">
        <f t="shared" si="162"/>
        <v>60.835256892437897</v>
      </c>
      <c r="ET50" s="2">
        <f t="shared" si="162"/>
        <v>61.39466248014368</v>
      </c>
      <c r="EU50" s="2">
        <f t="shared" si="162"/>
        <v>64.559521398738696</v>
      </c>
      <c r="EV50" s="2">
        <f t="shared" si="162"/>
        <v>88.185620603718078</v>
      </c>
      <c r="EW50" s="2">
        <f t="shared" si="162"/>
        <v>68.785256803256701</v>
      </c>
      <c r="EX50" s="2">
        <f t="shared" si="162"/>
        <v>62.494312338896933</v>
      </c>
      <c r="EY50" s="2">
        <f t="shared" si="162"/>
        <v>61.262895230921401</v>
      </c>
      <c r="EZ50" s="2">
        <f t="shared" si="162"/>
        <v>61.716851816621904</v>
      </c>
      <c r="FA50" s="2">
        <f t="shared" si="162"/>
        <v>63.057470210425763</v>
      </c>
      <c r="FB50" s="2">
        <f t="shared" si="162"/>
        <v>61.455808166728382</v>
      </c>
      <c r="FC50" s="2">
        <f t="shared" si="162"/>
        <v>70.924121555000923</v>
      </c>
      <c r="FD50" s="2">
        <f t="shared" si="162"/>
        <v>67.923379138392718</v>
      </c>
      <c r="FE50" s="2">
        <f t="shared" si="162"/>
        <v>68.944389516058266</v>
      </c>
      <c r="FG50" s="2">
        <f t="shared" si="88"/>
        <v>0.32809512746325825</v>
      </c>
      <c r="FH50" s="2">
        <f t="shared" si="163"/>
        <v>0.28238843809626535</v>
      </c>
      <c r="FI50" s="2">
        <f t="shared" si="163"/>
        <v>0.23875636636872075</v>
      </c>
      <c r="FJ50" s="2">
        <f t="shared" si="163"/>
        <v>0.25933469365587569</v>
      </c>
      <c r="FK50" s="2">
        <f t="shared" si="163"/>
        <v>0.25142549655195506</v>
      </c>
      <c r="FL50" s="2">
        <f t="shared" si="163"/>
        <v>0.22704006230046922</v>
      </c>
      <c r="FM50" s="2">
        <f t="shared" si="163"/>
        <v>0.23120762834700134</v>
      </c>
      <c r="FN50" s="2">
        <f t="shared" si="163"/>
        <v>0.23066944967061401</v>
      </c>
      <c r="FO50" s="2">
        <f t="shared" si="163"/>
        <v>0.25151694222564275</v>
      </c>
      <c r="FP50" s="2">
        <f t="shared" si="163"/>
        <v>0.24126857139054472</v>
      </c>
      <c r="FQ50" s="2">
        <f t="shared" si="163"/>
        <v>0.23122593800892829</v>
      </c>
      <c r="FR50" s="2">
        <f t="shared" si="163"/>
        <v>0.24092660408096739</v>
      </c>
      <c r="FS50" s="2">
        <f t="shared" si="163"/>
        <v>0.2305575053328838</v>
      </c>
      <c r="FT50" s="2">
        <f t="shared" si="163"/>
        <v>0.21614532954016513</v>
      </c>
      <c r="FU50" s="2">
        <f t="shared" si="163"/>
        <v>0.18751135351520787</v>
      </c>
      <c r="FW50" s="2">
        <f t="shared" si="112"/>
        <v>1.5442488123938719E-5</v>
      </c>
      <c r="FX50" s="2">
        <f t="shared" si="164"/>
        <v>0</v>
      </c>
      <c r="FY50" s="2">
        <f t="shared" si="165"/>
        <v>1.5984756782887311E-5</v>
      </c>
      <c r="FZ50" s="2">
        <f t="shared" si="166"/>
        <v>1.6997550372281932E-5</v>
      </c>
      <c r="GA50" s="2">
        <f t="shared" si="167"/>
        <v>1.8268880983818047E-5</v>
      </c>
      <c r="GB50" s="2">
        <f t="shared" si="168"/>
        <v>2.4815785274480541E-5</v>
      </c>
      <c r="GC50" s="2">
        <f t="shared" si="169"/>
        <v>2.3478002504034345E-5</v>
      </c>
      <c r="GD50" s="2">
        <f t="shared" si="170"/>
        <v>2.2072033110675109E-5</v>
      </c>
      <c r="GE50" s="2">
        <f t="shared" si="171"/>
        <v>1.809298092901709E-5</v>
      </c>
      <c r="GF50" s="2">
        <f t="shared" si="172"/>
        <v>1.315759893770908E-5</v>
      </c>
      <c r="GG50" s="2">
        <f t="shared" si="173"/>
        <v>1.2283337873387716E-5</v>
      </c>
      <c r="GH50" s="2">
        <f t="shared" si="174"/>
        <v>1.0740514251196052E-5</v>
      </c>
      <c r="GI50" s="2">
        <f t="shared" si="175"/>
        <v>1.2011934563260539E-5</v>
      </c>
      <c r="GJ50" s="2">
        <f t="shared" si="176"/>
        <v>1.0306312350370865E-5</v>
      </c>
      <c r="GK50" s="2">
        <f t="shared" si="177"/>
        <v>8.2573306636774854E-6</v>
      </c>
      <c r="GM50" s="86">
        <f t="shared" si="113"/>
        <v>1.1382819902989773E-3</v>
      </c>
      <c r="GN50" s="86">
        <f t="shared" si="178"/>
        <v>2.0720718676199858E-4</v>
      </c>
      <c r="GO50" s="86">
        <f t="shared" si="179"/>
        <v>3.7994391009760305E-5</v>
      </c>
      <c r="GP50" s="86">
        <f t="shared" si="180"/>
        <v>8.8164698560475963E-5</v>
      </c>
      <c r="GQ50" s="86">
        <f t="shared" si="181"/>
        <v>6.0293680915898298E-5</v>
      </c>
      <c r="GR50" s="86">
        <f t="shared" si="182"/>
        <v>1.1967737377247182E-5</v>
      </c>
      <c r="GS50" s="86">
        <f t="shared" si="183"/>
        <v>1.4178207476705164E-5</v>
      </c>
      <c r="GT50" s="86">
        <f t="shared" si="184"/>
        <v>1.4659152073546259E-5</v>
      </c>
      <c r="GU50" s="86">
        <f t="shared" si="185"/>
        <v>4.5675399949591409E-5</v>
      </c>
      <c r="GV50" s="86">
        <f t="shared" si="186"/>
        <v>3.6550629918376223E-5</v>
      </c>
      <c r="GW50" s="86">
        <f t="shared" si="187"/>
        <v>2.7268288278668668E-5</v>
      </c>
      <c r="GX50" s="86">
        <f t="shared" si="188"/>
        <v>4.0870390441924783E-5</v>
      </c>
      <c r="GY50" s="86">
        <f t="shared" si="189"/>
        <v>1.3931723464231332E-5</v>
      </c>
      <c r="GZ50" s="86">
        <f t="shared" si="190"/>
        <v>6.8370005765350075E-6</v>
      </c>
      <c r="HA50" s="86">
        <f t="shared" si="191"/>
        <v>2.6226006491454003E-7</v>
      </c>
      <c r="HC50" s="86">
        <f t="shared" si="145"/>
        <v>4.2940445069712872E-19</v>
      </c>
      <c r="HD50" s="86">
        <f t="shared" si="192"/>
        <v>1.6699539677743872E-14</v>
      </c>
      <c r="HE50" s="86">
        <f t="shared" si="193"/>
        <v>9.8516911279809597E-17</v>
      </c>
      <c r="HF50" s="86">
        <f t="shared" si="194"/>
        <v>8.2374079515456783E-17</v>
      </c>
      <c r="HG50" s="86">
        <f t="shared" si="195"/>
        <v>6.2487686876994391E-17</v>
      </c>
      <c r="HH50" s="86">
        <f t="shared" si="196"/>
        <v>2.2264142333742566E-17</v>
      </c>
      <c r="HI50" s="86">
        <f t="shared" si="197"/>
        <v>1.0041794437454907E-18</v>
      </c>
      <c r="HJ50" s="86">
        <f t="shared" si="198"/>
        <v>9.9731621347243835E-18</v>
      </c>
      <c r="HK50" s="86">
        <f t="shared" si="199"/>
        <v>7.9569872068534453E-17</v>
      </c>
      <c r="HL50" s="86">
        <f t="shared" si="200"/>
        <v>1.6246439808096734E-17</v>
      </c>
      <c r="HM50" s="86">
        <f t="shared" si="201"/>
        <v>1.4345372179078466E-17</v>
      </c>
      <c r="HN50" s="86">
        <f t="shared" si="202"/>
        <v>2.0724075345279867E-17</v>
      </c>
      <c r="HO50" s="86">
        <f t="shared" si="203"/>
        <v>5.8091390555175095E-18</v>
      </c>
      <c r="HP50" s="86">
        <f t="shared" si="204"/>
        <v>1.5342000084894496E-19</v>
      </c>
      <c r="HQ50" s="86">
        <f t="shared" si="205"/>
        <v>4.1131435638034743E-25</v>
      </c>
      <c r="HS50" s="86">
        <f t="shared" si="114"/>
        <v>2.8083100694394435E-115</v>
      </c>
      <c r="HT50" s="86">
        <f t="shared" si="206"/>
        <v>0</v>
      </c>
      <c r="HU50" s="86">
        <f t="shared" si="207"/>
        <v>1.7552022848100197E-97</v>
      </c>
      <c r="HV50" s="86">
        <f t="shared" si="208"/>
        <v>1.0956573860662982E-100</v>
      </c>
      <c r="HW50" s="86">
        <f t="shared" si="209"/>
        <v>6.4277668114415884E-102</v>
      </c>
      <c r="HX50" s="86">
        <f t="shared" si="210"/>
        <v>1.4819081928868555E-103</v>
      </c>
      <c r="HY50" s="86">
        <f t="shared" si="211"/>
        <v>3.0883913615448794E-116</v>
      </c>
      <c r="HZ50" s="86">
        <f t="shared" si="212"/>
        <v>1.933128818107718E-109</v>
      </c>
      <c r="IA50" s="86">
        <f t="shared" si="213"/>
        <v>9.3588889524976162E-106</v>
      </c>
      <c r="IB50" s="86">
        <f t="shared" si="214"/>
        <v>2.7387990277442593E-110</v>
      </c>
      <c r="IC50" s="86">
        <f t="shared" si="215"/>
        <v>1.7796509096279657E-108</v>
      </c>
      <c r="ID50" s="86">
        <f t="shared" si="216"/>
        <v>1.6736501294717036E-108</v>
      </c>
      <c r="IE50" s="86">
        <f t="shared" si="217"/>
        <v>2.0720295899461799E-113</v>
      </c>
      <c r="IF50" s="86">
        <f t="shared" si="218"/>
        <v>2.479762362555199E-78</v>
      </c>
      <c r="IG50" s="86">
        <f t="shared" si="219"/>
        <v>1.1920561034183036E-55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4.9670107495655432E-234</v>
      </c>
      <c r="IW50" s="86">
        <f t="shared" si="129"/>
        <v>1.5339102737003778E-281</v>
      </c>
      <c r="IY50" s="86">
        <f t="shared" si="130"/>
        <v>1.1382819902989777E-3</v>
      </c>
      <c r="IZ50" s="86">
        <f t="shared" si="131"/>
        <v>2.0720718677869811E-4</v>
      </c>
      <c r="JA50" s="86">
        <f t="shared" si="132"/>
        <v>3.7994391009858825E-5</v>
      </c>
      <c r="JB50" s="86">
        <f t="shared" si="133"/>
        <v>8.8164698560558335E-5</v>
      </c>
      <c r="JC50" s="86">
        <f t="shared" si="134"/>
        <v>6.0293680915960789E-5</v>
      </c>
      <c r="JD50" s="86">
        <f t="shared" si="135"/>
        <v>1.1967737377269446E-5</v>
      </c>
      <c r="JE50" s="86">
        <f t="shared" si="136"/>
        <v>1.4178207476706168E-5</v>
      </c>
      <c r="JF50" s="86">
        <f t="shared" si="137"/>
        <v>1.4659152073556232E-5</v>
      </c>
      <c r="JG50" s="86">
        <f t="shared" si="138"/>
        <v>4.5675399949670976E-5</v>
      </c>
      <c r="JH50" s="86">
        <f t="shared" si="139"/>
        <v>3.6550629918392473E-5</v>
      </c>
      <c r="JI50" s="86">
        <f t="shared" si="140"/>
        <v>2.7268288278683013E-5</v>
      </c>
      <c r="JJ50" s="86">
        <f t="shared" si="141"/>
        <v>4.0870390441945505E-5</v>
      </c>
      <c r="JK50" s="86">
        <f t="shared" si="142"/>
        <v>1.3931723464237141E-5</v>
      </c>
      <c r="JL50" s="86">
        <f t="shared" si="143"/>
        <v>6.8370005765351608E-6</v>
      </c>
      <c r="JM50" s="86">
        <f t="shared" si="144"/>
        <v>2.6226006491454003E-7</v>
      </c>
    </row>
    <row r="51" spans="2:273" x14ac:dyDescent="0.25">
      <c r="B51" s="2">
        <v>24</v>
      </c>
      <c r="C51" s="37">
        <v>61.274000000000001</v>
      </c>
      <c r="D51" s="37">
        <v>67.754000000000005</v>
      </c>
      <c r="E51" s="37">
        <v>64.852000000000004</v>
      </c>
      <c r="F51" s="37">
        <v>64.245999999999995</v>
      </c>
      <c r="G51" s="37">
        <v>72.474999999999994</v>
      </c>
      <c r="H51" s="37">
        <v>71.081999999999994</v>
      </c>
      <c r="I51" s="37">
        <v>71.295000000000002</v>
      </c>
      <c r="J51" s="37">
        <v>65.606999999999999</v>
      </c>
      <c r="K51" s="37">
        <v>65.376999999999995</v>
      </c>
      <c r="L51" s="37">
        <v>65.688999999999993</v>
      </c>
      <c r="M51" s="37">
        <v>68.704999999999998</v>
      </c>
      <c r="N51" s="37">
        <v>65.933999999999997</v>
      </c>
      <c r="O51" s="37">
        <v>71.638000000000005</v>
      </c>
      <c r="P51" s="37">
        <v>68.19</v>
      </c>
      <c r="Q51" s="37">
        <v>64.844999999999999</v>
      </c>
      <c r="S51" s="4">
        <f t="shared" si="8"/>
        <v>66.714328130418835</v>
      </c>
      <c r="T51" s="4">
        <f t="shared" si="9"/>
        <v>66.598289334047095</v>
      </c>
      <c r="U51" s="4">
        <f t="shared" si="10"/>
        <v>63.253768099694526</v>
      </c>
      <c r="V51" s="4">
        <f t="shared" si="11"/>
        <v>64.768556927430282</v>
      </c>
      <c r="W51" s="4">
        <f t="shared" si="12"/>
        <v>71.055162704300912</v>
      </c>
      <c r="X51" s="4">
        <f t="shared" si="13"/>
        <v>74.305431760053366</v>
      </c>
      <c r="Y51" s="4">
        <f t="shared" si="14"/>
        <v>61.932121728032115</v>
      </c>
      <c r="Z51" s="4">
        <f t="shared" si="15"/>
        <v>66.244008752813897</v>
      </c>
      <c r="AA51" s="4">
        <f t="shared" si="16"/>
        <v>64.979291804322443</v>
      </c>
      <c r="AB51" s="4">
        <f t="shared" si="17"/>
        <v>64.155123026261123</v>
      </c>
      <c r="AC51" s="4">
        <f t="shared" si="18"/>
        <v>67.03164856967021</v>
      </c>
      <c r="AD51" s="4">
        <f t="shared" si="19"/>
        <v>65.443276507279762</v>
      </c>
      <c r="AE51" s="4">
        <f t="shared" si="20"/>
        <v>72.92941352016355</v>
      </c>
      <c r="AF51" s="4">
        <f t="shared" si="21"/>
        <v>68.653044937784671</v>
      </c>
      <c r="AG51" s="4">
        <f t="shared" si="22"/>
        <v>64.528324580766736</v>
      </c>
      <c r="AI51" s="4">
        <f t="shared" si="23"/>
        <v>-5.440328130418834</v>
      </c>
      <c r="AJ51" s="4">
        <f t="shared" si="24"/>
        <v>1.1557106659529097</v>
      </c>
      <c r="AK51" s="4">
        <f t="shared" si="25"/>
        <v>1.5982319003054783</v>
      </c>
      <c r="AL51" s="4">
        <f t="shared" si="26"/>
        <v>-0.52255692743028703</v>
      </c>
      <c r="AM51" s="4">
        <f t="shared" si="27"/>
        <v>1.4198372956990823</v>
      </c>
      <c r="AN51" s="4">
        <f t="shared" si="28"/>
        <v>-3.2234317600533728</v>
      </c>
      <c r="AO51" s="4">
        <f t="shared" si="29"/>
        <v>9.3628782719678867</v>
      </c>
      <c r="AP51" s="4">
        <f t="shared" si="30"/>
        <v>-0.63700875281389813</v>
      </c>
      <c r="AQ51" s="4">
        <f t="shared" si="31"/>
        <v>0.39770819567755211</v>
      </c>
      <c r="AR51" s="4">
        <f t="shared" si="32"/>
        <v>1.5338769737388702</v>
      </c>
      <c r="AS51" s="4">
        <f t="shared" si="33"/>
        <v>1.6733514303297881</v>
      </c>
      <c r="AT51" s="4">
        <f t="shared" si="34"/>
        <v>0.4907234927202353</v>
      </c>
      <c r="AU51" s="4">
        <f t="shared" si="35"/>
        <v>-1.2914135201635446</v>
      </c>
      <c r="AV51" s="4">
        <f t="shared" si="146"/>
        <v>-0.46304493778467304</v>
      </c>
      <c r="AW51" s="4">
        <f t="shared" si="146"/>
        <v>0.31667541923326326</v>
      </c>
      <c r="AY51" s="2">
        <f t="shared" si="96"/>
        <v>65.578501151327075</v>
      </c>
      <c r="AZ51" s="2">
        <f t="shared" si="147"/>
        <v>66.273379653549881</v>
      </c>
      <c r="BA51" s="2">
        <f t="shared" si="148"/>
        <v>63.183874157264484</v>
      </c>
      <c r="BB51" s="2">
        <f t="shared" si="149"/>
        <v>64.619936945064481</v>
      </c>
      <c r="BC51" s="2">
        <f t="shared" si="150"/>
        <v>70.947097893358404</v>
      </c>
      <c r="BD51" s="2">
        <f t="shared" si="151"/>
        <v>74.280323108862717</v>
      </c>
      <c r="BE51" s="2">
        <f t="shared" si="152"/>
        <v>61.899516834726569</v>
      </c>
      <c r="BF51" s="2">
        <f t="shared" si="153"/>
        <v>66.212949814271951</v>
      </c>
      <c r="BG51" s="2">
        <f t="shared" si="154"/>
        <v>64.895393125741506</v>
      </c>
      <c r="BH51" s="2">
        <f t="shared" si="155"/>
        <v>64.089004363051203</v>
      </c>
      <c r="BI51" s="2">
        <f t="shared" si="156"/>
        <v>66.981083830930643</v>
      </c>
      <c r="BJ51" s="2">
        <f t="shared" si="157"/>
        <v>65.374031080007924</v>
      </c>
      <c r="BK51" s="2">
        <f t="shared" si="158"/>
        <v>72.901520978783893</v>
      </c>
      <c r="BL51" s="2">
        <f t="shared" si="159"/>
        <v>68.638614479052904</v>
      </c>
      <c r="BM51" s="2">
        <f t="shared" si="160"/>
        <v>64.527697226732627</v>
      </c>
      <c r="BO51" s="2">
        <f t="shared" si="38"/>
        <v>61.274000000000001</v>
      </c>
      <c r="BP51" s="2">
        <f t="shared" si="39"/>
        <v>67.754000000000005</v>
      </c>
      <c r="BQ51" s="2">
        <f t="shared" si="40"/>
        <v>64.852000000000004</v>
      </c>
      <c r="BR51" s="2">
        <f t="shared" si="41"/>
        <v>64.245999999999995</v>
      </c>
      <c r="BS51" s="2">
        <f t="shared" si="42"/>
        <v>72.474999999999994</v>
      </c>
      <c r="BT51" s="2">
        <f t="shared" si="43"/>
        <v>71.081999999999994</v>
      </c>
      <c r="BU51" s="2">
        <f t="shared" si="44"/>
        <v>71.295000000000002</v>
      </c>
      <c r="BV51" s="2">
        <f t="shared" si="45"/>
        <v>65.606999999999999</v>
      </c>
      <c r="BW51" s="2">
        <f t="shared" si="46"/>
        <v>65.376999999999995</v>
      </c>
      <c r="BX51" s="2">
        <f t="shared" si="47"/>
        <v>65.688999999999993</v>
      </c>
      <c r="BY51" s="2">
        <f t="shared" si="48"/>
        <v>68.704999999999998</v>
      </c>
      <c r="BZ51" s="2">
        <f t="shared" si="49"/>
        <v>65.933999999999997</v>
      </c>
      <c r="CA51" s="2">
        <f t="shared" si="50"/>
        <v>71.638000000000005</v>
      </c>
      <c r="CB51" s="2">
        <f t="shared" si="51"/>
        <v>68.19</v>
      </c>
      <c r="CC51" s="2">
        <f t="shared" si="52"/>
        <v>64.844999999999999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63.440214015572856</v>
      </c>
      <c r="DL51" s="2">
        <f t="shared" si="161"/>
        <v>67.808966131907312</v>
      </c>
      <c r="DM51" s="2">
        <f t="shared" si="161"/>
        <v>63.830187955182069</v>
      </c>
      <c r="DN51" s="2">
        <f t="shared" si="161"/>
        <v>65.367675324675332</v>
      </c>
      <c r="DO51" s="2">
        <f t="shared" si="161"/>
        <v>71.850400840336121</v>
      </c>
      <c r="DP51" s="2">
        <f t="shared" si="161"/>
        <v>71.7221784212784</v>
      </c>
      <c r="DQ51" s="2">
        <f t="shared" si="161"/>
        <v>69.074898455598458</v>
      </c>
      <c r="DR51" s="2">
        <f t="shared" si="161"/>
        <v>67.161606649506638</v>
      </c>
      <c r="DS51" s="2">
        <f t="shared" si="161"/>
        <v>66.533419047619034</v>
      </c>
      <c r="DT51" s="2">
        <f t="shared" si="161"/>
        <v>65.609492436974818</v>
      </c>
      <c r="DU51" s="2">
        <f t="shared" si="161"/>
        <v>68.034700042900027</v>
      </c>
      <c r="DV51" s="2">
        <f t="shared" si="161"/>
        <v>66.687273949579847</v>
      </c>
      <c r="DW51" s="2">
        <f t="shared" si="161"/>
        <v>73.491954311454322</v>
      </c>
      <c r="DX51" s="2">
        <f t="shared" si="161"/>
        <v>68.990018492176389</v>
      </c>
      <c r="DY51" s="2">
        <f t="shared" si="161"/>
        <v>64.490285650623889</v>
      </c>
      <c r="EA51" s="2">
        <f t="shared" si="71"/>
        <v>69.572799999999972</v>
      </c>
      <c r="EB51" s="2">
        <f t="shared" si="72"/>
        <v>62.714471375850522</v>
      </c>
      <c r="EC51" s="2">
        <f t="shared" si="73"/>
        <v>61.304546588129384</v>
      </c>
      <c r="ED51" s="2">
        <f t="shared" si="74"/>
        <v>62.67238196296217</v>
      </c>
      <c r="EE51" s="2">
        <f t="shared" si="75"/>
        <v>68.494618622334215</v>
      </c>
      <c r="EF51" s="2">
        <f t="shared" si="76"/>
        <v>82.222599361748848</v>
      </c>
      <c r="EG51" s="2">
        <f t="shared" si="77"/>
        <v>40.136900943868866</v>
      </c>
      <c r="EH51" s="2">
        <f t="shared" si="78"/>
        <v>63.327473260029059</v>
      </c>
      <c r="EI51" s="2">
        <f t="shared" si="79"/>
        <v>60.449691282135348</v>
      </c>
      <c r="EJ51" s="2">
        <f t="shared" si="80"/>
        <v>59.728059198761692</v>
      </c>
      <c r="EK51" s="2">
        <f t="shared" si="81"/>
        <v>63.786325547951137</v>
      </c>
      <c r="EL51" s="2">
        <f t="shared" si="82"/>
        <v>61.600547051131883</v>
      </c>
      <c r="EM51" s="2">
        <f t="shared" si="83"/>
        <v>71.104459683429752</v>
      </c>
      <c r="EN51" s="2">
        <f t="shared" si="84"/>
        <v>67.476359178135311</v>
      </c>
      <c r="EO51" s="2">
        <f t="shared" si="85"/>
        <v>64.675354140382723</v>
      </c>
      <c r="EQ51" s="2">
        <f t="shared" si="86"/>
        <v>56.973731714628286</v>
      </c>
      <c r="ER51" s="2">
        <f t="shared" si="162"/>
        <v>62.714471375850522</v>
      </c>
      <c r="ES51" s="2">
        <f t="shared" si="162"/>
        <v>60.694495571152252</v>
      </c>
      <c r="ET51" s="2">
        <f t="shared" si="162"/>
        <v>61.248768066722974</v>
      </c>
      <c r="EU51" s="2">
        <f t="shared" si="162"/>
        <v>64.412472120072536</v>
      </c>
      <c r="EV51" s="2">
        <f t="shared" si="162"/>
        <v>87.888397473400289</v>
      </c>
      <c r="EW51" s="2">
        <f t="shared" si="162"/>
        <v>68.70494454164772</v>
      </c>
      <c r="EX51" s="2">
        <f t="shared" si="162"/>
        <v>62.343262916084122</v>
      </c>
      <c r="EY51" s="2">
        <f t="shared" si="162"/>
        <v>61.121117660583963</v>
      </c>
      <c r="EZ51" s="2">
        <f t="shared" si="162"/>
        <v>61.578958799612053</v>
      </c>
      <c r="FA51" s="2">
        <f t="shared" si="162"/>
        <v>62.89071910941324</v>
      </c>
      <c r="FB51" s="2">
        <f t="shared" si="162"/>
        <v>61.305969130352373</v>
      </c>
      <c r="FC51" s="2">
        <f t="shared" si="162"/>
        <v>70.725285640796045</v>
      </c>
      <c r="FD51" s="2">
        <f t="shared" si="162"/>
        <v>67.758074730055284</v>
      </c>
      <c r="FE51" s="2">
        <f t="shared" si="162"/>
        <v>68.787817279197512</v>
      </c>
      <c r="FG51" s="2">
        <f t="shared" si="88"/>
        <v>0.3487110450175302</v>
      </c>
      <c r="FH51" s="2">
        <f t="shared" si="163"/>
        <v>0.30142075944465091</v>
      </c>
      <c r="FI51" s="2">
        <f t="shared" si="163"/>
        <v>0.25589662651208606</v>
      </c>
      <c r="FJ51" s="2">
        <f t="shared" si="163"/>
        <v>0.27741390148927758</v>
      </c>
      <c r="FK51" s="2">
        <f t="shared" si="163"/>
        <v>0.26915369270568795</v>
      </c>
      <c r="FL51" s="2">
        <f t="shared" si="163"/>
        <v>0.24360837877576444</v>
      </c>
      <c r="FM51" s="2">
        <f t="shared" si="163"/>
        <v>0.2479825028255658</v>
      </c>
      <c r="FN51" s="2">
        <f t="shared" si="163"/>
        <v>0.24741784376078396</v>
      </c>
      <c r="FO51" s="2">
        <f t="shared" si="163"/>
        <v>0.26924926708253655</v>
      </c>
      <c r="FP51" s="2">
        <f t="shared" si="163"/>
        <v>0.25852793277950814</v>
      </c>
      <c r="FQ51" s="2">
        <f t="shared" si="163"/>
        <v>0.24800171238192883</v>
      </c>
      <c r="FR51" s="2">
        <f t="shared" si="163"/>
        <v>0.25816982641798747</v>
      </c>
      <c r="FS51" s="2">
        <f t="shared" si="163"/>
        <v>0.24730038413951283</v>
      </c>
      <c r="FT51" s="2">
        <f t="shared" si="163"/>
        <v>0.23215739065489721</v>
      </c>
      <c r="FU51" s="2">
        <f t="shared" si="163"/>
        <v>0.20194870566901693</v>
      </c>
      <c r="FW51" s="2">
        <f t="shared" si="112"/>
        <v>1.6932326295245716E-5</v>
      </c>
      <c r="FX51" s="2">
        <f t="shared" si="164"/>
        <v>0</v>
      </c>
      <c r="FY51" s="2">
        <f t="shared" si="165"/>
        <v>1.7526910253428592E-5</v>
      </c>
      <c r="FZ51" s="2">
        <f t="shared" si="166"/>
        <v>1.863741280768983E-5</v>
      </c>
      <c r="GA51" s="2">
        <f t="shared" si="167"/>
        <v>2.0031394360383628E-5</v>
      </c>
      <c r="GB51" s="2">
        <f t="shared" si="168"/>
        <v>2.7209902328175279E-5</v>
      </c>
      <c r="GC51" s="2">
        <f t="shared" si="169"/>
        <v>2.5743059523670011E-5</v>
      </c>
      <c r="GD51" s="2">
        <f t="shared" si="170"/>
        <v>2.4201451514142193E-5</v>
      </c>
      <c r="GE51" s="2">
        <f t="shared" si="171"/>
        <v>1.9838524462206613E-5</v>
      </c>
      <c r="GF51" s="2">
        <f t="shared" si="172"/>
        <v>1.4427002034849451E-5</v>
      </c>
      <c r="GG51" s="2">
        <f t="shared" si="173"/>
        <v>1.3468396192979495E-5</v>
      </c>
      <c r="GH51" s="2">
        <f t="shared" si="174"/>
        <v>1.1776727488457006E-5</v>
      </c>
      <c r="GI51" s="2">
        <f t="shared" si="175"/>
        <v>1.3170809078597867E-5</v>
      </c>
      <c r="GJ51" s="2">
        <f t="shared" si="176"/>
        <v>1.1300635538211957E-5</v>
      </c>
      <c r="GK51" s="2">
        <f t="shared" si="177"/>
        <v>9.0539758181956428E-6</v>
      </c>
      <c r="GM51" s="86">
        <f t="shared" si="113"/>
        <v>1.5937930680646314E-3</v>
      </c>
      <c r="GN51" s="86">
        <f t="shared" si="178"/>
        <v>3.2996358685942522E-4</v>
      </c>
      <c r="GO51" s="86">
        <f t="shared" si="179"/>
        <v>6.5873182132462186E-5</v>
      </c>
      <c r="GP51" s="86">
        <f t="shared" si="180"/>
        <v>1.4685434089015291E-4</v>
      </c>
      <c r="GQ51" s="86">
        <f t="shared" si="181"/>
        <v>1.0273269455007005E-4</v>
      </c>
      <c r="GR51" s="86">
        <f t="shared" si="182"/>
        <v>2.265532971836111E-5</v>
      </c>
      <c r="GS51" s="86">
        <f t="shared" si="183"/>
        <v>2.6697187408793652E-5</v>
      </c>
      <c r="GT51" s="86">
        <f t="shared" si="184"/>
        <v>2.7464290967837443E-5</v>
      </c>
      <c r="GU51" s="86">
        <f t="shared" si="185"/>
        <v>8.0282432530377916E-5</v>
      </c>
      <c r="GV51" s="86">
        <f t="shared" si="186"/>
        <v>6.4048857832137946E-5</v>
      </c>
      <c r="GW51" s="86">
        <f t="shared" si="187"/>
        <v>4.7991183040896474E-5</v>
      </c>
      <c r="GX51" s="86">
        <f t="shared" si="188"/>
        <v>7.0707846603690282E-5</v>
      </c>
      <c r="GY51" s="86">
        <f t="shared" si="189"/>
        <v>2.6231138026954453E-5</v>
      </c>
      <c r="GZ51" s="86">
        <f t="shared" si="190"/>
        <v>1.3257802335676376E-5</v>
      </c>
      <c r="HA51" s="86">
        <f t="shared" si="191"/>
        <v>6.2817615289361062E-7</v>
      </c>
      <c r="HC51" s="86">
        <f t="shared" si="145"/>
        <v>1.8131184196241624E-18</v>
      </c>
      <c r="HD51" s="86">
        <f t="shared" si="192"/>
        <v>4.8819320272531245E-14</v>
      </c>
      <c r="HE51" s="86">
        <f t="shared" si="193"/>
        <v>3.3759364343796623E-16</v>
      </c>
      <c r="HF51" s="86">
        <f t="shared" si="194"/>
        <v>2.9283110483281667E-16</v>
      </c>
      <c r="HG51" s="86">
        <f t="shared" si="195"/>
        <v>2.2709099780895454E-16</v>
      </c>
      <c r="HH51" s="86">
        <f t="shared" si="196"/>
        <v>8.5928333086848359E-17</v>
      </c>
      <c r="HI51" s="86">
        <f t="shared" si="197"/>
        <v>4.4568598960241815E-18</v>
      </c>
      <c r="HJ51" s="86">
        <f t="shared" si="198"/>
        <v>4.0251423251920093E-17</v>
      </c>
      <c r="HK51" s="86">
        <f t="shared" si="199"/>
        <v>2.9616276166954272E-16</v>
      </c>
      <c r="HL51" s="86">
        <f t="shared" si="200"/>
        <v>6.1997908413061056E-17</v>
      </c>
      <c r="HM51" s="86">
        <f t="shared" si="201"/>
        <v>5.3247336612038186E-17</v>
      </c>
      <c r="HN51" s="86">
        <f t="shared" si="202"/>
        <v>7.5855510934783948E-17</v>
      </c>
      <c r="HO51" s="86">
        <f t="shared" si="203"/>
        <v>2.2624605785730195E-17</v>
      </c>
      <c r="HP51" s="86">
        <f t="shared" si="204"/>
        <v>6.6389391812612242E-19</v>
      </c>
      <c r="HQ51" s="86">
        <f t="shared" si="205"/>
        <v>2.8415442167754412E-24</v>
      </c>
      <c r="HS51" s="86">
        <f t="shared" si="114"/>
        <v>7.9659791649900977E-113</v>
      </c>
      <c r="HT51" s="86">
        <f t="shared" si="206"/>
        <v>0</v>
      </c>
      <c r="HU51" s="86">
        <f t="shared" si="207"/>
        <v>2.0457610898953258E-95</v>
      </c>
      <c r="HV51" s="86">
        <f t="shared" si="208"/>
        <v>1.5776641947757039E-98</v>
      </c>
      <c r="HW51" s="86">
        <f t="shared" si="209"/>
        <v>1.0214811906925686E-99</v>
      </c>
      <c r="HX51" s="86">
        <f t="shared" si="210"/>
        <v>2.8916718731935744E-101</v>
      </c>
      <c r="HY51" s="86">
        <f t="shared" si="211"/>
        <v>1.1625903126685972E-113</v>
      </c>
      <c r="HZ51" s="86">
        <f t="shared" si="212"/>
        <v>4.9468455465812714E-107</v>
      </c>
      <c r="IA51" s="86">
        <f t="shared" si="213"/>
        <v>1.8352230988965154E-103</v>
      </c>
      <c r="IB51" s="86">
        <f t="shared" si="214"/>
        <v>5.9272929134104997E-108</v>
      </c>
      <c r="IC51" s="86">
        <f t="shared" si="215"/>
        <v>3.2668750029435234E-106</v>
      </c>
      <c r="ID51" s="86">
        <f t="shared" si="216"/>
        <v>2.9827114545016591E-106</v>
      </c>
      <c r="IE51" s="86">
        <f t="shared" si="217"/>
        <v>4.8843371029739786E-111</v>
      </c>
      <c r="IF51" s="86">
        <f t="shared" si="218"/>
        <v>9.891204490260575E-77</v>
      </c>
      <c r="IG51" s="86">
        <f t="shared" si="219"/>
        <v>1.5034783846028789E-54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2.5204921239927059E-230</v>
      </c>
      <c r="IW51" s="86">
        <f t="shared" si="129"/>
        <v>3.6766233302146598E-277</v>
      </c>
      <c r="IY51" s="86">
        <f t="shared" si="130"/>
        <v>1.5937930680646332E-3</v>
      </c>
      <c r="IZ51" s="86">
        <f t="shared" si="131"/>
        <v>3.2996358690824456E-4</v>
      </c>
      <c r="JA51" s="86">
        <f t="shared" si="132"/>
        <v>6.5873182132799779E-5</v>
      </c>
      <c r="JB51" s="86">
        <f t="shared" si="133"/>
        <v>1.4685434089044575E-4</v>
      </c>
      <c r="JC51" s="86">
        <f t="shared" si="134"/>
        <v>1.0273269455029714E-4</v>
      </c>
      <c r="JD51" s="86">
        <f t="shared" si="135"/>
        <v>2.265532971844704E-5</v>
      </c>
      <c r="JE51" s="86">
        <f t="shared" si="136"/>
        <v>2.6697187408798107E-5</v>
      </c>
      <c r="JF51" s="86">
        <f t="shared" si="137"/>
        <v>2.7464290967877694E-5</v>
      </c>
      <c r="JG51" s="86">
        <f t="shared" si="138"/>
        <v>8.028243253067408E-5</v>
      </c>
      <c r="JH51" s="86">
        <f t="shared" si="139"/>
        <v>6.4048857832199949E-5</v>
      </c>
      <c r="JI51" s="86">
        <f t="shared" si="140"/>
        <v>4.7991183040949722E-5</v>
      </c>
      <c r="JJ51" s="86">
        <f t="shared" si="141"/>
        <v>7.0707846603766135E-5</v>
      </c>
      <c r="JK51" s="86">
        <f t="shared" si="142"/>
        <v>2.6231138026977079E-5</v>
      </c>
      <c r="JL51" s="86">
        <f t="shared" si="143"/>
        <v>1.325780233567704E-5</v>
      </c>
      <c r="JM51" s="86">
        <f t="shared" si="144"/>
        <v>6.2817615289361062E-7</v>
      </c>
    </row>
    <row r="52" spans="2:273" x14ac:dyDescent="0.25">
      <c r="B52" s="2">
        <v>25</v>
      </c>
      <c r="C52" s="37">
        <v>64.113</v>
      </c>
      <c r="D52" s="37">
        <v>67.540999999999997</v>
      </c>
      <c r="E52" s="37">
        <v>65.819999999999993</v>
      </c>
      <c r="F52" s="37">
        <v>65.23</v>
      </c>
      <c r="G52" s="37">
        <v>73.049000000000007</v>
      </c>
      <c r="H52" s="37">
        <v>71.212999999999994</v>
      </c>
      <c r="I52" s="37">
        <v>69.278999999999996</v>
      </c>
      <c r="J52" s="37">
        <v>68.147999999999996</v>
      </c>
      <c r="K52" s="37">
        <v>66.361000000000004</v>
      </c>
      <c r="L52" s="37">
        <v>63.508000000000003</v>
      </c>
      <c r="M52" s="37">
        <v>66.343999999999994</v>
      </c>
      <c r="N52" s="37">
        <v>68.328000000000003</v>
      </c>
      <c r="O52" s="37">
        <v>71.706999999999994</v>
      </c>
      <c r="P52" s="37">
        <v>66.430999999999997</v>
      </c>
      <c r="Q52" s="37">
        <v>61.223999999999997</v>
      </c>
      <c r="S52" s="4">
        <f t="shared" si="8"/>
        <v>67.28075758589388</v>
      </c>
      <c r="T52" s="4">
        <f t="shared" si="9"/>
        <v>66.811807105855976</v>
      </c>
      <c r="U52" s="4">
        <f t="shared" si="10"/>
        <v>63.370141211854623</v>
      </c>
      <c r="V52" s="4">
        <f t="shared" si="11"/>
        <v>64.925681128405444</v>
      </c>
      <c r="W52" s="4">
        <f t="shared" si="12"/>
        <v>71.286347539150853</v>
      </c>
      <c r="X52" s="4">
        <f t="shared" si="13"/>
        <v>74.711653467512605</v>
      </c>
      <c r="Y52" s="4">
        <f t="shared" si="14"/>
        <v>61.685504133349575</v>
      </c>
      <c r="Z52" s="4">
        <f t="shared" si="15"/>
        <v>66.302504818262435</v>
      </c>
      <c r="AA52" s="4">
        <f t="shared" si="16"/>
        <v>64.997717500744528</v>
      </c>
      <c r="AB52" s="4">
        <f t="shared" si="17"/>
        <v>64.225946918687782</v>
      </c>
      <c r="AC52" s="4">
        <f t="shared" si="18"/>
        <v>67.086306481493196</v>
      </c>
      <c r="AD52" s="4">
        <f t="shared" si="19"/>
        <v>65.461559932883603</v>
      </c>
      <c r="AE52" s="4">
        <f t="shared" si="20"/>
        <v>73.08543564264923</v>
      </c>
      <c r="AF52" s="4">
        <f t="shared" si="21"/>
        <v>68.700555157098293</v>
      </c>
      <c r="AG52" s="4">
        <f t="shared" si="22"/>
        <v>64.511620022196894</v>
      </c>
      <c r="AI52" s="4">
        <f t="shared" si="23"/>
        <v>-3.1677575858938809</v>
      </c>
      <c r="AJ52" s="4">
        <f t="shared" si="24"/>
        <v>0.72919289414402044</v>
      </c>
      <c r="AK52" s="4">
        <f t="shared" si="25"/>
        <v>2.4498587881453702</v>
      </c>
      <c r="AL52" s="4">
        <f t="shared" si="26"/>
        <v>0.30431887159456039</v>
      </c>
      <c r="AM52" s="4">
        <f t="shared" si="27"/>
        <v>1.7626524608491536</v>
      </c>
      <c r="AN52" s="4">
        <f t="shared" si="28"/>
        <v>-3.4986534675126109</v>
      </c>
      <c r="AO52" s="4">
        <f t="shared" si="29"/>
        <v>7.5934958666504215</v>
      </c>
      <c r="AP52" s="4">
        <f t="shared" si="30"/>
        <v>1.8454951817375616</v>
      </c>
      <c r="AQ52" s="4">
        <f t="shared" si="31"/>
        <v>1.363282499255476</v>
      </c>
      <c r="AR52" s="4">
        <f t="shared" si="32"/>
        <v>-0.7179469186877796</v>
      </c>
      <c r="AS52" s="4">
        <f t="shared" si="33"/>
        <v>-0.74230648149320189</v>
      </c>
      <c r="AT52" s="4">
        <f t="shared" si="34"/>
        <v>2.8664400671164003</v>
      </c>
      <c r="AU52" s="4">
        <f t="shared" si="35"/>
        <v>-1.3784356426492366</v>
      </c>
      <c r="AV52" s="4">
        <f t="shared" si="146"/>
        <v>-2.2695551570982957</v>
      </c>
      <c r="AW52" s="4">
        <f t="shared" si="146"/>
        <v>-3.2876200221968972</v>
      </c>
      <c r="AY52" s="2">
        <f t="shared" si="96"/>
        <v>65.745817013355179</v>
      </c>
      <c r="AZ52" s="2">
        <f t="shared" si="147"/>
        <v>66.316350804173837</v>
      </c>
      <c r="BA52" s="2">
        <f t="shared" si="148"/>
        <v>63.254321842613706</v>
      </c>
      <c r="BB52" s="2">
        <f t="shared" si="149"/>
        <v>64.688911389238768</v>
      </c>
      <c r="BC52" s="2">
        <f t="shared" si="150"/>
        <v>71.110389870779372</v>
      </c>
      <c r="BD52" s="2">
        <f t="shared" si="151"/>
        <v>74.666434744169777</v>
      </c>
      <c r="BE52" s="2">
        <f t="shared" si="152"/>
        <v>61.627108080575049</v>
      </c>
      <c r="BF52" s="2">
        <f t="shared" si="153"/>
        <v>66.247133880856154</v>
      </c>
      <c r="BG52" s="2">
        <f t="shared" si="154"/>
        <v>64.857122112801775</v>
      </c>
      <c r="BH52" s="2">
        <f t="shared" si="155"/>
        <v>64.115325574890605</v>
      </c>
      <c r="BI52" s="2">
        <f t="shared" si="156"/>
        <v>67.001267607044056</v>
      </c>
      <c r="BJ52" s="2">
        <f t="shared" si="157"/>
        <v>65.347071131889734</v>
      </c>
      <c r="BK52" s="2">
        <f t="shared" si="158"/>
        <v>73.035478688705524</v>
      </c>
      <c r="BL52" s="2">
        <f t="shared" si="159"/>
        <v>68.673938087319982</v>
      </c>
      <c r="BM52" s="2">
        <f t="shared" si="160"/>
        <v>64.510202546533819</v>
      </c>
      <c r="BO52" s="2">
        <f t="shared" si="38"/>
        <v>64.113</v>
      </c>
      <c r="BP52" s="2">
        <f t="shared" si="39"/>
        <v>67.540999999999997</v>
      </c>
      <c r="BQ52" s="2">
        <f t="shared" si="40"/>
        <v>65.819999999999993</v>
      </c>
      <c r="BR52" s="2">
        <f t="shared" si="41"/>
        <v>65.23</v>
      </c>
      <c r="BS52" s="2">
        <f t="shared" si="42"/>
        <v>73.049000000000007</v>
      </c>
      <c r="BT52" s="2">
        <f t="shared" si="43"/>
        <v>71.212999999999994</v>
      </c>
      <c r="BU52" s="2">
        <f t="shared" si="44"/>
        <v>69.278999999999996</v>
      </c>
      <c r="BV52" s="2">
        <f t="shared" si="45"/>
        <v>68.147999999999996</v>
      </c>
      <c r="BW52" s="2">
        <f t="shared" si="46"/>
        <v>66.361000000000004</v>
      </c>
      <c r="BX52" s="2">
        <f t="shared" si="47"/>
        <v>63.508000000000003</v>
      </c>
      <c r="BY52" s="2">
        <f t="shared" si="48"/>
        <v>66.343999999999994</v>
      </c>
      <c r="BZ52" s="2">
        <f t="shared" si="49"/>
        <v>68.328000000000003</v>
      </c>
      <c r="CA52" s="2">
        <f t="shared" si="50"/>
        <v>71.706999999999994</v>
      </c>
      <c r="CB52" s="2">
        <f t="shared" si="51"/>
        <v>66.430999999999997</v>
      </c>
      <c r="CC52" s="2">
        <f t="shared" si="52"/>
        <v>61.223999999999997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63.631994438264734</v>
      </c>
      <c r="DL52" s="2">
        <f t="shared" si="161"/>
        <v>68.087617201426028</v>
      </c>
      <c r="DM52" s="2">
        <f t="shared" si="161"/>
        <v>64.045537254901959</v>
      </c>
      <c r="DN52" s="2">
        <f t="shared" si="161"/>
        <v>65.60705164247517</v>
      </c>
      <c r="DO52" s="2">
        <f t="shared" si="161"/>
        <v>72.247833613445366</v>
      </c>
      <c r="DP52" s="2">
        <f t="shared" si="161"/>
        <v>72.075970827970806</v>
      </c>
      <c r="DQ52" s="2">
        <f t="shared" si="161"/>
        <v>69.281536679536671</v>
      </c>
      <c r="DR52" s="2">
        <f t="shared" si="161"/>
        <v>67.358883740883741</v>
      </c>
      <c r="DS52" s="2">
        <f t="shared" si="161"/>
        <v>66.691323809523794</v>
      </c>
      <c r="DT52" s="2">
        <f t="shared" si="161"/>
        <v>65.836211764705908</v>
      </c>
      <c r="DU52" s="2">
        <f t="shared" si="161"/>
        <v>68.228290647790629</v>
      </c>
      <c r="DV52" s="2">
        <f t="shared" si="161"/>
        <v>66.835300840336146</v>
      </c>
      <c r="DW52" s="2">
        <f t="shared" si="161"/>
        <v>73.804460102960107</v>
      </c>
      <c r="DX52" s="2">
        <f t="shared" si="161"/>
        <v>69.124499051683273</v>
      </c>
      <c r="DY52" s="2">
        <f t="shared" si="161"/>
        <v>64.491958778966136</v>
      </c>
      <c r="EA52" s="2">
        <f t="shared" si="71"/>
        <v>69.347057142857125</v>
      </c>
      <c r="EB52" s="2">
        <f t="shared" si="72"/>
        <v>62.572432187752263</v>
      </c>
      <c r="EC52" s="2">
        <f t="shared" si="73"/>
        <v>61.156084068344548</v>
      </c>
      <c r="ED52" s="2">
        <f t="shared" si="74"/>
        <v>62.507934263820303</v>
      </c>
      <c r="EE52" s="2">
        <f t="shared" si="75"/>
        <v>68.293899880770283</v>
      </c>
      <c r="EF52" s="2">
        <f t="shared" si="76"/>
        <v>82.001334791147173</v>
      </c>
      <c r="EG52" s="2">
        <f t="shared" si="77"/>
        <v>40.45417103464861</v>
      </c>
      <c r="EH52" s="2">
        <f t="shared" si="78"/>
        <v>63.163120243140924</v>
      </c>
      <c r="EI52" s="2">
        <f t="shared" si="79"/>
        <v>60.317009657678341</v>
      </c>
      <c r="EJ52" s="2">
        <f t="shared" si="80"/>
        <v>59.613905394384041</v>
      </c>
      <c r="EK52" s="2">
        <f t="shared" si="81"/>
        <v>63.60807433076323</v>
      </c>
      <c r="EL52" s="2">
        <f t="shared" si="82"/>
        <v>61.44704545308322</v>
      </c>
      <c r="EM52" s="2">
        <f t="shared" si="83"/>
        <v>70.900917580532592</v>
      </c>
      <c r="EN52" s="2">
        <f t="shared" si="84"/>
        <v>67.314849777088597</v>
      </c>
      <c r="EO52" s="2">
        <f t="shared" si="85"/>
        <v>64.575768472542961</v>
      </c>
      <c r="EQ52" s="2">
        <f t="shared" si="86"/>
        <v>56.867970923261382</v>
      </c>
      <c r="ER52" s="2">
        <f t="shared" si="162"/>
        <v>62.572432187752263</v>
      </c>
      <c r="ES52" s="2">
        <f t="shared" si="162"/>
        <v>60.553734249866608</v>
      </c>
      <c r="ET52" s="2">
        <f t="shared" si="162"/>
        <v>61.102873653302268</v>
      </c>
      <c r="EU52" s="2">
        <f t="shared" si="162"/>
        <v>64.265422841406391</v>
      </c>
      <c r="EV52" s="2">
        <f t="shared" si="162"/>
        <v>87.591174343082514</v>
      </c>
      <c r="EW52" s="2">
        <f t="shared" si="162"/>
        <v>68.624632280038739</v>
      </c>
      <c r="EX52" s="2">
        <f t="shared" si="162"/>
        <v>62.192213493271304</v>
      </c>
      <c r="EY52" s="2">
        <f t="shared" si="162"/>
        <v>60.979340090246517</v>
      </c>
      <c r="EZ52" s="2">
        <f t="shared" si="162"/>
        <v>61.441065782602209</v>
      </c>
      <c r="FA52" s="2">
        <f t="shared" si="162"/>
        <v>62.723968008400718</v>
      </c>
      <c r="FB52" s="2">
        <f t="shared" si="162"/>
        <v>61.156130093976365</v>
      </c>
      <c r="FC52" s="2">
        <f t="shared" si="162"/>
        <v>70.526449726591167</v>
      </c>
      <c r="FD52" s="2">
        <f t="shared" si="162"/>
        <v>67.592770321717865</v>
      </c>
      <c r="FE52" s="2">
        <f t="shared" si="162"/>
        <v>68.631245042336758</v>
      </c>
      <c r="FG52" s="2">
        <f t="shared" si="88"/>
        <v>0.36990919781368109</v>
      </c>
      <c r="FH52" s="2">
        <f t="shared" si="163"/>
        <v>0.32116173670705533</v>
      </c>
      <c r="FI52" s="2">
        <f t="shared" si="163"/>
        <v>0.27382476383602816</v>
      </c>
      <c r="FJ52" s="2">
        <f t="shared" si="163"/>
        <v>0.29624936005064628</v>
      </c>
      <c r="FK52" s="2">
        <f t="shared" si="163"/>
        <v>0.28765157393003898</v>
      </c>
      <c r="FL52" s="2">
        <f t="shared" si="163"/>
        <v>0.26097754732447598</v>
      </c>
      <c r="FM52" s="2">
        <f t="shared" si="163"/>
        <v>0.26555405202626975</v>
      </c>
      <c r="FN52" s="2">
        <f t="shared" si="163"/>
        <v>0.26496347955526595</v>
      </c>
      <c r="FO52" s="2">
        <f t="shared" si="163"/>
        <v>0.28775113060790342</v>
      </c>
      <c r="FP52" s="2">
        <f t="shared" si="163"/>
        <v>0.27657189971200696</v>
      </c>
      <c r="FQ52" s="2">
        <f t="shared" si="163"/>
        <v>0.26557414204475849</v>
      </c>
      <c r="FR52" s="2">
        <f t="shared" si="163"/>
        <v>0.2761981095779526</v>
      </c>
      <c r="FS52" s="2">
        <f t="shared" si="163"/>
        <v>0.26484062156567639</v>
      </c>
      <c r="FT52" s="2">
        <f t="shared" si="163"/>
        <v>0.24897885704745956</v>
      </c>
      <c r="FU52" s="2">
        <f t="shared" si="163"/>
        <v>0.217200494772575</v>
      </c>
      <c r="FW52" s="2">
        <f t="shared" si="112"/>
        <v>1.8565896263465174E-5</v>
      </c>
      <c r="FX52" s="2">
        <f t="shared" si="164"/>
        <v>0</v>
      </c>
      <c r="FY52" s="2">
        <f t="shared" si="165"/>
        <v>1.9217842441949973E-5</v>
      </c>
      <c r="FZ52" s="2">
        <f t="shared" si="166"/>
        <v>2.0435480031033891E-5</v>
      </c>
      <c r="GA52" s="2">
        <f t="shared" si="167"/>
        <v>2.1963944707144929E-5</v>
      </c>
      <c r="GB52" s="2">
        <f t="shared" si="168"/>
        <v>2.9834986300348793E-5</v>
      </c>
      <c r="GC52" s="2">
        <f t="shared" si="169"/>
        <v>2.8226633364813247E-5</v>
      </c>
      <c r="GD52" s="2">
        <f t="shared" si="170"/>
        <v>2.653630194033334E-5</v>
      </c>
      <c r="GE52" s="2">
        <f t="shared" si="171"/>
        <v>2.1752467882564372E-5</v>
      </c>
      <c r="GF52" s="2">
        <f t="shared" si="172"/>
        <v>1.5818871148779307E-5</v>
      </c>
      <c r="GG52" s="2">
        <f t="shared" si="173"/>
        <v>1.4767783573264897E-5</v>
      </c>
      <c r="GH52" s="2">
        <f t="shared" si="174"/>
        <v>1.2912910241397833E-5</v>
      </c>
      <c r="GI52" s="2">
        <f t="shared" si="175"/>
        <v>1.4441486629509393E-5</v>
      </c>
      <c r="GJ52" s="2">
        <f t="shared" si="176"/>
        <v>1.2390886960860686E-5</v>
      </c>
      <c r="GK52" s="2">
        <f t="shared" si="177"/>
        <v>9.9274784012950547E-6</v>
      </c>
      <c r="GM52" s="86">
        <f t="shared" si="113"/>
        <v>2.2121116930885272E-3</v>
      </c>
      <c r="GN52" s="86">
        <f t="shared" si="178"/>
        <v>5.1840085150265855E-4</v>
      </c>
      <c r="GO52" s="86">
        <f t="shared" si="179"/>
        <v>1.1242134678132425E-4</v>
      </c>
      <c r="GP52" s="86">
        <f t="shared" si="180"/>
        <v>2.4102653910891398E-4</v>
      </c>
      <c r="GQ52" s="86">
        <f t="shared" si="181"/>
        <v>1.7235279770818669E-4</v>
      </c>
      <c r="GR52" s="86">
        <f t="shared" si="182"/>
        <v>4.2076500020998885E-5</v>
      </c>
      <c r="GS52" s="86">
        <f t="shared" si="183"/>
        <v>4.9321233687781268E-5</v>
      </c>
      <c r="GT52" s="86">
        <f t="shared" si="184"/>
        <v>5.0496364628778504E-5</v>
      </c>
      <c r="GU52" s="86">
        <f t="shared" si="185"/>
        <v>1.3874739441371373E-4</v>
      </c>
      <c r="GV52" s="86">
        <f t="shared" si="186"/>
        <v>1.1041673061419944E-4</v>
      </c>
      <c r="GW52" s="86">
        <f t="shared" si="187"/>
        <v>8.3112132092959793E-5</v>
      </c>
      <c r="GX52" s="86">
        <f t="shared" si="188"/>
        <v>1.2041525030874861E-4</v>
      </c>
      <c r="GY52" s="86">
        <f t="shared" si="189"/>
        <v>4.845837644465796E-5</v>
      </c>
      <c r="GZ52" s="86">
        <f t="shared" si="190"/>
        <v>2.5209966716185437E-5</v>
      </c>
      <c r="HA52" s="86">
        <f t="shared" si="191"/>
        <v>1.4648865366713022E-6</v>
      </c>
      <c r="HC52" s="86">
        <f t="shared" si="145"/>
        <v>7.4626894134651967E-18</v>
      </c>
      <c r="HD52" s="86">
        <f t="shared" si="192"/>
        <v>1.4004004377612157E-13</v>
      </c>
      <c r="HE52" s="86">
        <f t="shared" si="193"/>
        <v>1.1323010750976855E-15</v>
      </c>
      <c r="HF52" s="86">
        <f t="shared" si="194"/>
        <v>1.0176735983776683E-15</v>
      </c>
      <c r="HG52" s="86">
        <f t="shared" si="195"/>
        <v>8.0630530809956894E-16</v>
      </c>
      <c r="HH52" s="86">
        <f t="shared" si="196"/>
        <v>3.2351509489945334E-16</v>
      </c>
      <c r="HI52" s="86">
        <f t="shared" si="197"/>
        <v>1.9236096692583949E-17</v>
      </c>
      <c r="HJ52" s="86">
        <f t="shared" si="198"/>
        <v>1.5829544188997173E-16</v>
      </c>
      <c r="HK52" s="86">
        <f t="shared" si="199"/>
        <v>1.0758577067473004E-15</v>
      </c>
      <c r="HL52" s="86">
        <f t="shared" si="200"/>
        <v>2.3093710852000074E-16</v>
      </c>
      <c r="HM52" s="86">
        <f t="shared" si="201"/>
        <v>1.9312958126165113E-16</v>
      </c>
      <c r="HN52" s="86">
        <f t="shared" si="202"/>
        <v>2.7138253685029916E-16</v>
      </c>
      <c r="HO52" s="86">
        <f t="shared" si="203"/>
        <v>8.6002650165805332E-17</v>
      </c>
      <c r="HP52" s="86">
        <f t="shared" si="204"/>
        <v>2.7997606725285195E-18</v>
      </c>
      <c r="HQ52" s="86">
        <f t="shared" si="205"/>
        <v>1.896448010064585E-23</v>
      </c>
      <c r="HS52" s="86">
        <f t="shared" si="114"/>
        <v>2.1247065362253129E-110</v>
      </c>
      <c r="HT52" s="86">
        <f t="shared" si="206"/>
        <v>0</v>
      </c>
      <c r="HU52" s="86">
        <f t="shared" si="207"/>
        <v>2.2640963413786891E-93</v>
      </c>
      <c r="HV52" s="86">
        <f t="shared" si="208"/>
        <v>2.1508597362448312E-96</v>
      </c>
      <c r="HW52" s="86">
        <f t="shared" si="209"/>
        <v>1.5346415908792025E-97</v>
      </c>
      <c r="HX52" s="86">
        <f t="shared" si="210"/>
        <v>5.3147501675637788E-99</v>
      </c>
      <c r="HY52" s="86">
        <f t="shared" si="211"/>
        <v>4.0914123507629757E-111</v>
      </c>
      <c r="HZ52" s="86">
        <f t="shared" si="212"/>
        <v>1.1891214049177509E-104</v>
      </c>
      <c r="IA52" s="86">
        <f t="shared" si="213"/>
        <v>3.3936358812298078E-101</v>
      </c>
      <c r="IB52" s="86">
        <f t="shared" si="214"/>
        <v>1.2100686807684195E-105</v>
      </c>
      <c r="IC52" s="86">
        <f t="shared" si="215"/>
        <v>5.6717436838209152E-104</v>
      </c>
      <c r="ID52" s="86">
        <f t="shared" si="216"/>
        <v>5.0306696061964865E-104</v>
      </c>
      <c r="IE52" s="86">
        <f t="shared" si="217"/>
        <v>1.0859064887907845E-108</v>
      </c>
      <c r="IF52" s="86">
        <f t="shared" si="218"/>
        <v>3.7953078039130814E-75</v>
      </c>
      <c r="IG52" s="86">
        <f t="shared" si="219"/>
        <v>1.8476535464158113E-53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1.1942389296884108E-226</v>
      </c>
      <c r="IW52" s="86">
        <f t="shared" si="129"/>
        <v>8.1386511037638669E-273</v>
      </c>
      <c r="IY52" s="86">
        <f t="shared" si="130"/>
        <v>2.2121116930885346E-3</v>
      </c>
      <c r="IZ52" s="86">
        <f t="shared" si="131"/>
        <v>5.1840085164269855E-4</v>
      </c>
      <c r="JA52" s="86">
        <f t="shared" si="132"/>
        <v>1.1242134678245655E-4</v>
      </c>
      <c r="JB52" s="86">
        <f t="shared" si="133"/>
        <v>2.4102653910993167E-4</v>
      </c>
      <c r="JC52" s="86">
        <f t="shared" si="134"/>
        <v>1.7235279770899298E-4</v>
      </c>
      <c r="JD52" s="86">
        <f t="shared" si="135"/>
        <v>4.2076500021322397E-5</v>
      </c>
      <c r="JE52" s="86">
        <f t="shared" si="136"/>
        <v>4.9321233687800506E-5</v>
      </c>
      <c r="JF52" s="86">
        <f t="shared" si="137"/>
        <v>5.0496364628936798E-5</v>
      </c>
      <c r="JG52" s="86">
        <f t="shared" si="138"/>
        <v>1.3874739441478958E-4</v>
      </c>
      <c r="JH52" s="86">
        <f t="shared" si="139"/>
        <v>1.1041673061443037E-4</v>
      </c>
      <c r="JI52" s="86">
        <f t="shared" si="140"/>
        <v>8.3112132093152917E-5</v>
      </c>
      <c r="JJ52" s="86">
        <f t="shared" si="141"/>
        <v>1.2041525030901999E-4</v>
      </c>
      <c r="JK52" s="86">
        <f t="shared" si="142"/>
        <v>4.8458376444743964E-5</v>
      </c>
      <c r="JL52" s="86">
        <f t="shared" si="143"/>
        <v>2.5209966716188235E-5</v>
      </c>
      <c r="JM52" s="86">
        <f t="shared" si="144"/>
        <v>1.4648865366713022E-6</v>
      </c>
    </row>
    <row r="53" spans="2:273" x14ac:dyDescent="0.25">
      <c r="B53" s="2">
        <v>26</v>
      </c>
      <c r="C53" s="37">
        <v>63.371000000000002</v>
      </c>
      <c r="D53" s="37">
        <v>68.049000000000007</v>
      </c>
      <c r="E53" s="37">
        <v>62.720999999999997</v>
      </c>
      <c r="F53" s="37">
        <v>62.213000000000001</v>
      </c>
      <c r="G53" s="37">
        <v>70</v>
      </c>
      <c r="H53" s="37">
        <v>72.016000000000005</v>
      </c>
      <c r="I53" s="37">
        <v>69.688999999999993</v>
      </c>
      <c r="J53" s="37">
        <v>66.835999999999999</v>
      </c>
      <c r="K53" s="37">
        <v>67.573999999999998</v>
      </c>
      <c r="L53" s="37">
        <v>64.164000000000001</v>
      </c>
      <c r="M53" s="37">
        <v>66.180000000000007</v>
      </c>
      <c r="N53" s="37">
        <v>64.361000000000004</v>
      </c>
      <c r="O53" s="37">
        <v>72.638000000000005</v>
      </c>
      <c r="P53" s="37">
        <v>65.465999999999994</v>
      </c>
      <c r="Q53" s="37">
        <v>65.052000000000007</v>
      </c>
      <c r="S53" s="4">
        <f t="shared" si="8"/>
        <v>67.953074938552575</v>
      </c>
      <c r="T53" s="4">
        <f t="shared" si="9"/>
        <v>67.083601430254291</v>
      </c>
      <c r="U53" s="4">
        <f t="shared" si="10"/>
        <v>63.498016442835144</v>
      </c>
      <c r="V53" s="4">
        <f t="shared" si="11"/>
        <v>65.111532482137648</v>
      </c>
      <c r="W53" s="4">
        <f t="shared" si="12"/>
        <v>71.530072194005285</v>
      </c>
      <c r="X53" s="4">
        <f t="shared" si="13"/>
        <v>75.119705072661191</v>
      </c>
      <c r="Y53" s="4">
        <f t="shared" si="14"/>
        <v>61.438861241581201</v>
      </c>
      <c r="Z53" s="4">
        <f t="shared" si="15"/>
        <v>66.361883528331219</v>
      </c>
      <c r="AA53" s="4">
        <f t="shared" si="16"/>
        <v>65.034649783852046</v>
      </c>
      <c r="AB53" s="4">
        <f t="shared" si="17"/>
        <v>64.306306339728479</v>
      </c>
      <c r="AC53" s="4">
        <f t="shared" si="18"/>
        <v>67.145135846238347</v>
      </c>
      <c r="AD53" s="4">
        <f t="shared" si="19"/>
        <v>65.49111216606407</v>
      </c>
      <c r="AE53" s="4">
        <f t="shared" si="20"/>
        <v>73.236393540851878</v>
      </c>
      <c r="AF53" s="4">
        <f t="shared" si="21"/>
        <v>68.745731428053688</v>
      </c>
      <c r="AG53" s="4">
        <f t="shared" si="22"/>
        <v>64.492720398041484</v>
      </c>
      <c r="AI53" s="4">
        <f t="shared" si="23"/>
        <v>-4.582074938552573</v>
      </c>
      <c r="AJ53" s="4">
        <f t="shared" si="24"/>
        <v>0.96539856974571592</v>
      </c>
      <c r="AK53" s="4">
        <f t="shared" si="25"/>
        <v>-0.77701644283514781</v>
      </c>
      <c r="AL53" s="4">
        <f t="shared" si="26"/>
        <v>-2.8985324821376466</v>
      </c>
      <c r="AM53" s="4">
        <f t="shared" si="27"/>
        <v>-1.5300721940052853</v>
      </c>
      <c r="AN53" s="4">
        <f t="shared" si="28"/>
        <v>-3.1037050726611852</v>
      </c>
      <c r="AO53" s="4">
        <f t="shared" si="29"/>
        <v>8.2501387584187924</v>
      </c>
      <c r="AP53" s="4">
        <f t="shared" si="30"/>
        <v>0.47411647166877913</v>
      </c>
      <c r="AQ53" s="4">
        <f t="shared" si="31"/>
        <v>2.5393502161479518</v>
      </c>
      <c r="AR53" s="4">
        <f t="shared" si="32"/>
        <v>-0.14230633972847784</v>
      </c>
      <c r="AS53" s="4">
        <f t="shared" si="33"/>
        <v>-0.96513584623833992</v>
      </c>
      <c r="AT53" s="4">
        <f t="shared" si="34"/>
        <v>-1.1301121660640661</v>
      </c>
      <c r="AU53" s="4">
        <f t="shared" si="35"/>
        <v>-0.59839354085187324</v>
      </c>
      <c r="AV53" s="4">
        <f t="shared" si="146"/>
        <v>-3.2797314280536938</v>
      </c>
      <c r="AW53" s="4">
        <f t="shared" si="146"/>
        <v>0.55927960195852222</v>
      </c>
      <c r="AY53" s="2">
        <f t="shared" si="96"/>
        <v>65.898151629624422</v>
      </c>
      <c r="AZ53" s="2">
        <f t="shared" si="147"/>
        <v>66.338790163333925</v>
      </c>
      <c r="BA53" s="2">
        <f t="shared" si="148"/>
        <v>63.309244618447266</v>
      </c>
      <c r="BB53" s="2">
        <f t="shared" si="149"/>
        <v>64.740151335020627</v>
      </c>
      <c r="BC53" s="2">
        <f t="shared" si="150"/>
        <v>71.248195236474871</v>
      </c>
      <c r="BD53" s="2">
        <f t="shared" si="151"/>
        <v>75.039877250119261</v>
      </c>
      <c r="BE53" s="2">
        <f t="shared" si="152"/>
        <v>61.336335269412622</v>
      </c>
      <c r="BF53" s="2">
        <f t="shared" si="153"/>
        <v>66.265091688870285</v>
      </c>
      <c r="BG53" s="2">
        <f t="shared" si="154"/>
        <v>64.80318456342772</v>
      </c>
      <c r="BH53" s="2">
        <f t="shared" si="155"/>
        <v>64.124372688918569</v>
      </c>
      <c r="BI53" s="2">
        <f t="shared" si="156"/>
        <v>67.004514063973986</v>
      </c>
      <c r="BJ53" s="2">
        <f t="shared" si="157"/>
        <v>65.304924365990829</v>
      </c>
      <c r="BK53" s="2">
        <f t="shared" si="158"/>
        <v>73.148679326866869</v>
      </c>
      <c r="BL53" s="2">
        <f t="shared" si="159"/>
        <v>68.697628384750175</v>
      </c>
      <c r="BM53" s="2">
        <f t="shared" si="160"/>
        <v>64.489605124023754</v>
      </c>
      <c r="BO53" s="2">
        <f t="shared" si="38"/>
        <v>63.371000000000002</v>
      </c>
      <c r="BP53" s="2">
        <f t="shared" si="39"/>
        <v>68.049000000000007</v>
      </c>
      <c r="BQ53" s="2">
        <f t="shared" si="40"/>
        <v>62.720999999999997</v>
      </c>
      <c r="BR53" s="2">
        <f t="shared" si="41"/>
        <v>62.213000000000001</v>
      </c>
      <c r="BS53" s="2">
        <f t="shared" si="42"/>
        <v>70</v>
      </c>
      <c r="BT53" s="2">
        <f t="shared" si="43"/>
        <v>72.016000000000005</v>
      </c>
      <c r="BU53" s="2">
        <f t="shared" si="44"/>
        <v>69.688999999999993</v>
      </c>
      <c r="BV53" s="2">
        <f t="shared" si="45"/>
        <v>66.835999999999999</v>
      </c>
      <c r="BW53" s="2">
        <f t="shared" si="46"/>
        <v>67.573999999999998</v>
      </c>
      <c r="BX53" s="2">
        <f t="shared" si="47"/>
        <v>64.164000000000001</v>
      </c>
      <c r="BY53" s="2">
        <f t="shared" si="48"/>
        <v>66.180000000000007</v>
      </c>
      <c r="BZ53" s="2">
        <f t="shared" si="49"/>
        <v>64.361000000000004</v>
      </c>
      <c r="CA53" s="2">
        <f t="shared" si="50"/>
        <v>72.638000000000005</v>
      </c>
      <c r="CB53" s="2">
        <f t="shared" si="51"/>
        <v>65.465999999999994</v>
      </c>
      <c r="CC53" s="2">
        <f t="shared" si="52"/>
        <v>65.052000000000007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63.823774860956611</v>
      </c>
      <c r="DL53" s="2">
        <f t="shared" si="161"/>
        <v>68.366268270944744</v>
      </c>
      <c r="DM53" s="2">
        <f t="shared" si="161"/>
        <v>64.260886554621834</v>
      </c>
      <c r="DN53" s="2">
        <f t="shared" si="161"/>
        <v>65.846427960275022</v>
      </c>
      <c r="DO53" s="2">
        <f t="shared" si="161"/>
        <v>72.64526638655461</v>
      </c>
      <c r="DP53" s="2">
        <f t="shared" si="161"/>
        <v>72.429763234663213</v>
      </c>
      <c r="DQ53" s="2">
        <f t="shared" si="161"/>
        <v>69.488174903474899</v>
      </c>
      <c r="DR53" s="2">
        <f t="shared" si="161"/>
        <v>67.556160832260829</v>
      </c>
      <c r="DS53" s="2">
        <f t="shared" si="161"/>
        <v>66.849228571428554</v>
      </c>
      <c r="DT53" s="2">
        <f t="shared" si="161"/>
        <v>66.062931092436997</v>
      </c>
      <c r="DU53" s="2">
        <f t="shared" si="161"/>
        <v>68.421881252681246</v>
      </c>
      <c r="DV53" s="2">
        <f t="shared" si="161"/>
        <v>66.983327731092444</v>
      </c>
      <c r="DW53" s="2">
        <f t="shared" si="161"/>
        <v>74.116965894465906</v>
      </c>
      <c r="DX53" s="2">
        <f t="shared" si="161"/>
        <v>69.258979611190142</v>
      </c>
      <c r="DY53" s="2">
        <f t="shared" si="161"/>
        <v>64.493631907308384</v>
      </c>
      <c r="EA53" s="2">
        <f t="shared" si="71"/>
        <v>69.121314285714263</v>
      </c>
      <c r="EB53" s="2">
        <f t="shared" si="72"/>
        <v>62.430392999654003</v>
      </c>
      <c r="EC53" s="2">
        <f t="shared" si="73"/>
        <v>61.007621548559705</v>
      </c>
      <c r="ED53" s="2">
        <f t="shared" si="74"/>
        <v>62.343486564678443</v>
      </c>
      <c r="EE53" s="2">
        <f t="shared" si="75"/>
        <v>68.093181139206351</v>
      </c>
      <c r="EF53" s="2">
        <f t="shared" si="76"/>
        <v>81.780070220545483</v>
      </c>
      <c r="EG53" s="2">
        <f t="shared" si="77"/>
        <v>40.771441125428353</v>
      </c>
      <c r="EH53" s="2">
        <f t="shared" si="78"/>
        <v>62.998767226252788</v>
      </c>
      <c r="EI53" s="2">
        <f t="shared" si="79"/>
        <v>60.184328033221327</v>
      </c>
      <c r="EJ53" s="2">
        <f t="shared" si="80"/>
        <v>59.49975159000639</v>
      </c>
      <c r="EK53" s="2">
        <f t="shared" si="81"/>
        <v>63.429823113575324</v>
      </c>
      <c r="EL53" s="2">
        <f t="shared" si="82"/>
        <v>61.293543855034564</v>
      </c>
      <c r="EM53" s="2">
        <f t="shared" si="83"/>
        <v>70.697375477635433</v>
      </c>
      <c r="EN53" s="2">
        <f t="shared" si="84"/>
        <v>67.153340376041882</v>
      </c>
      <c r="EO53" s="2">
        <f t="shared" si="85"/>
        <v>64.4761828047032</v>
      </c>
      <c r="EQ53" s="2">
        <f t="shared" si="86"/>
        <v>56.762210131894477</v>
      </c>
      <c r="ER53" s="2">
        <f t="shared" si="162"/>
        <v>62.430392999654003</v>
      </c>
      <c r="ES53" s="2">
        <f t="shared" si="162"/>
        <v>60.412972928580963</v>
      </c>
      <c r="ET53" s="2">
        <f t="shared" si="162"/>
        <v>60.956979239881562</v>
      </c>
      <c r="EU53" s="2">
        <f t="shared" si="162"/>
        <v>64.118373562740231</v>
      </c>
      <c r="EV53" s="2">
        <f t="shared" si="162"/>
        <v>87.293951212764725</v>
      </c>
      <c r="EW53" s="2">
        <f t="shared" si="162"/>
        <v>68.544320018429744</v>
      </c>
      <c r="EX53" s="2">
        <f t="shared" si="162"/>
        <v>62.041164070458493</v>
      </c>
      <c r="EY53" s="2">
        <f t="shared" si="162"/>
        <v>60.837562519909078</v>
      </c>
      <c r="EZ53" s="2">
        <f t="shared" si="162"/>
        <v>61.303172765592358</v>
      </c>
      <c r="FA53" s="2">
        <f t="shared" si="162"/>
        <v>62.557216907388195</v>
      </c>
      <c r="FB53" s="2">
        <f t="shared" si="162"/>
        <v>61.006291057600357</v>
      </c>
      <c r="FC53" s="2">
        <f t="shared" si="162"/>
        <v>70.327613812386289</v>
      </c>
      <c r="FD53" s="2">
        <f t="shared" si="162"/>
        <v>67.427465913380431</v>
      </c>
      <c r="FE53" s="2">
        <f t="shared" si="162"/>
        <v>68.474672805476004</v>
      </c>
      <c r="FG53" s="2">
        <f t="shared" si="88"/>
        <v>0.39162112773454694</v>
      </c>
      <c r="FH53" s="2">
        <f t="shared" si="163"/>
        <v>0.34156346199133508</v>
      </c>
      <c r="FI53" s="2">
        <f t="shared" si="163"/>
        <v>0.2925151821389898</v>
      </c>
      <c r="FJ53" s="2">
        <f t="shared" si="163"/>
        <v>0.31580475744065661</v>
      </c>
      <c r="FK53" s="2">
        <f t="shared" si="163"/>
        <v>0.30688692085880453</v>
      </c>
      <c r="FL53" s="2">
        <f t="shared" si="163"/>
        <v>0.27912812296489403</v>
      </c>
      <c r="FM53" s="2">
        <f t="shared" si="163"/>
        <v>0.28390064351420807</v>
      </c>
      <c r="FN53" s="2">
        <f t="shared" si="163"/>
        <v>0.28328500722039446</v>
      </c>
      <c r="FO53" s="2">
        <f t="shared" si="163"/>
        <v>0.30699026588684442</v>
      </c>
      <c r="FP53" s="2">
        <f t="shared" si="163"/>
        <v>0.29537355837644674</v>
      </c>
      <c r="FQ53" s="2">
        <f t="shared" si="163"/>
        <v>0.28392158494757863</v>
      </c>
      <c r="FR53" s="2">
        <f t="shared" si="163"/>
        <v>0.29498471902175583</v>
      </c>
      <c r="FS53" s="2">
        <f t="shared" si="163"/>
        <v>0.28315692655725133</v>
      </c>
      <c r="FT53" s="2">
        <f t="shared" si="163"/>
        <v>0.26659597780434907</v>
      </c>
      <c r="FU53" s="2">
        <f t="shared" si="163"/>
        <v>0.23326746095407266</v>
      </c>
      <c r="FW53" s="2">
        <f t="shared" si="112"/>
        <v>2.0357063981087659E-5</v>
      </c>
      <c r="FX53" s="2">
        <f t="shared" si="164"/>
        <v>0</v>
      </c>
      <c r="FY53" s="2">
        <f t="shared" si="165"/>
        <v>2.1071906145033634E-5</v>
      </c>
      <c r="FZ53" s="2">
        <f t="shared" si="166"/>
        <v>2.2407014104566474E-5</v>
      </c>
      <c r="GA53" s="2">
        <f t="shared" si="167"/>
        <v>2.4082935439932889E-5</v>
      </c>
      <c r="GB53" s="2">
        <f t="shared" si="168"/>
        <v>3.2713317797709687E-5</v>
      </c>
      <c r="GC53" s="2">
        <f t="shared" si="169"/>
        <v>3.0949803750847851E-5</v>
      </c>
      <c r="GD53" s="2">
        <f t="shared" si="170"/>
        <v>2.9096401991979906E-5</v>
      </c>
      <c r="GE53" s="2">
        <f t="shared" si="171"/>
        <v>2.3851056690782242E-5</v>
      </c>
      <c r="GF53" s="2">
        <f t="shared" si="172"/>
        <v>1.7345020830677858E-5</v>
      </c>
      <c r="GG53" s="2">
        <f t="shared" si="173"/>
        <v>1.6192529622830289E-5</v>
      </c>
      <c r="GH53" s="2">
        <f t="shared" si="174"/>
        <v>1.4158706889327424E-5</v>
      </c>
      <c r="GI53" s="2">
        <f t="shared" si="175"/>
        <v>1.5834753146769689E-5</v>
      </c>
      <c r="GJ53" s="2">
        <f t="shared" si="176"/>
        <v>1.3586321141685279E-5</v>
      </c>
      <c r="GK53" s="2">
        <f t="shared" si="177"/>
        <v>1.0885253183967938E-5</v>
      </c>
      <c r="GM53" s="86">
        <f t="shared" si="113"/>
        <v>3.0435950337656839E-3</v>
      </c>
      <c r="GN53" s="86">
        <f t="shared" si="178"/>
        <v>8.0356500125750897E-4</v>
      </c>
      <c r="GO53" s="86">
        <f t="shared" si="179"/>
        <v>1.8886743778646735E-4</v>
      </c>
      <c r="GP53" s="86">
        <f t="shared" si="180"/>
        <v>3.89804046593238E-4</v>
      </c>
      <c r="GQ53" s="86">
        <f t="shared" si="181"/>
        <v>2.8472037044749481E-4</v>
      </c>
      <c r="GR53" s="86">
        <f t="shared" si="182"/>
        <v>7.6672518328446896E-5</v>
      </c>
      <c r="GS53" s="86">
        <f t="shared" si="183"/>
        <v>8.9401945040805126E-5</v>
      </c>
      <c r="GT53" s="86">
        <f t="shared" si="184"/>
        <v>9.1117975203414592E-5</v>
      </c>
      <c r="GU53" s="86">
        <f t="shared" si="185"/>
        <v>2.3578429568802488E-4</v>
      </c>
      <c r="GV53" s="86">
        <f t="shared" si="186"/>
        <v>1.8727654916575684E-4</v>
      </c>
      <c r="GW53" s="86">
        <f t="shared" si="187"/>
        <v>1.4163931255985256E-4</v>
      </c>
      <c r="GX53" s="86">
        <f t="shared" si="188"/>
        <v>2.0186813024068603E-4</v>
      </c>
      <c r="GY53" s="86">
        <f t="shared" si="189"/>
        <v>8.7837567696241069E-5</v>
      </c>
      <c r="GZ53" s="86">
        <f t="shared" si="190"/>
        <v>4.7009683864936606E-5</v>
      </c>
      <c r="HA53" s="86">
        <f t="shared" si="191"/>
        <v>3.3260021459254187E-6</v>
      </c>
      <c r="HC53" s="86">
        <f t="shared" si="145"/>
        <v>2.9941867737071976E-17</v>
      </c>
      <c r="HD53" s="86">
        <f t="shared" si="192"/>
        <v>3.9417640296776771E-13</v>
      </c>
      <c r="HE53" s="86">
        <f t="shared" si="193"/>
        <v>3.7172196403609166E-15</v>
      </c>
      <c r="HF53" s="86">
        <f t="shared" si="194"/>
        <v>3.4575565506231807E-15</v>
      </c>
      <c r="HG53" s="86">
        <f t="shared" si="195"/>
        <v>2.7970370058503837E-15</v>
      </c>
      <c r="HH53" s="86">
        <f t="shared" si="196"/>
        <v>1.1881895124898266E-15</v>
      </c>
      <c r="HI53" s="86">
        <f t="shared" si="197"/>
        <v>8.0738534067238551E-17</v>
      </c>
      <c r="HJ53" s="86">
        <f t="shared" si="198"/>
        <v>6.065964222089824E-16</v>
      </c>
      <c r="HK53" s="86">
        <f t="shared" si="199"/>
        <v>3.8144082364169124E-15</v>
      </c>
      <c r="HL53" s="86">
        <f t="shared" si="200"/>
        <v>8.3967893597621139E-16</v>
      </c>
      <c r="HM53" s="86">
        <f t="shared" si="201"/>
        <v>6.8449327238629182E-16</v>
      </c>
      <c r="HN53" s="86">
        <f t="shared" si="202"/>
        <v>9.4899529574092054E-16</v>
      </c>
      <c r="HO53" s="86">
        <f t="shared" si="203"/>
        <v>3.1908695048126637E-16</v>
      </c>
      <c r="HP53" s="86">
        <f t="shared" si="204"/>
        <v>1.1506766239182496E-17</v>
      </c>
      <c r="HQ53" s="86">
        <f t="shared" si="205"/>
        <v>1.2227520108344715E-22</v>
      </c>
      <c r="HS53" s="86">
        <f t="shared" si="114"/>
        <v>5.3287527439835898E-108</v>
      </c>
      <c r="HT53" s="86">
        <f t="shared" si="206"/>
        <v>0</v>
      </c>
      <c r="HU53" s="86">
        <f t="shared" si="207"/>
        <v>2.3792949497925069E-91</v>
      </c>
      <c r="HV53" s="86">
        <f t="shared" si="208"/>
        <v>2.7763135418307305E-94</v>
      </c>
      <c r="HW53" s="86">
        <f t="shared" si="209"/>
        <v>2.179671718345445E-95</v>
      </c>
      <c r="HX53" s="86">
        <f t="shared" si="210"/>
        <v>9.2007689967611702E-97</v>
      </c>
      <c r="HY53" s="86">
        <f t="shared" si="211"/>
        <v>1.3460874835615343E-108</v>
      </c>
      <c r="HZ53" s="86">
        <f t="shared" si="212"/>
        <v>2.6850699745111856E-102</v>
      </c>
      <c r="IA53" s="86">
        <f t="shared" si="213"/>
        <v>5.9177231261987587E-99</v>
      </c>
      <c r="IB53" s="86">
        <f t="shared" si="214"/>
        <v>2.3303555676535204E-103</v>
      </c>
      <c r="IC53" s="86">
        <f t="shared" si="215"/>
        <v>9.3129686268730662E-102</v>
      </c>
      <c r="ID53" s="86">
        <f t="shared" si="216"/>
        <v>8.0298863905412619E-102</v>
      </c>
      <c r="IE53" s="86">
        <f t="shared" si="217"/>
        <v>2.276970681834982E-106</v>
      </c>
      <c r="IF53" s="86">
        <f t="shared" si="218"/>
        <v>1.4008916898019342E-73</v>
      </c>
      <c r="IG53" s="86">
        <f t="shared" si="219"/>
        <v>2.2124205805437216E-52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5.2833964234513568E-223</v>
      </c>
      <c r="IW53" s="86">
        <f t="shared" si="129"/>
        <v>1.6638350463356715E-268</v>
      </c>
      <c r="IY53" s="86">
        <f t="shared" si="130"/>
        <v>3.0435950337657138E-3</v>
      </c>
      <c r="IZ53" s="86">
        <f t="shared" si="131"/>
        <v>8.0356500165168542E-4</v>
      </c>
      <c r="JA53" s="86">
        <f t="shared" si="132"/>
        <v>1.8886743779018456E-4</v>
      </c>
      <c r="JB53" s="86">
        <f t="shared" si="133"/>
        <v>3.8980404659669557E-4</v>
      </c>
      <c r="JC53" s="86">
        <f t="shared" si="134"/>
        <v>2.8472037045029183E-4</v>
      </c>
      <c r="JD53" s="86">
        <f t="shared" si="135"/>
        <v>7.6672518329635086E-5</v>
      </c>
      <c r="JE53" s="86">
        <f t="shared" si="136"/>
        <v>8.9401945040885859E-5</v>
      </c>
      <c r="JF53" s="86">
        <f t="shared" si="137"/>
        <v>9.111797520402119E-5</v>
      </c>
      <c r="JG53" s="86">
        <f t="shared" si="138"/>
        <v>2.3578429569183929E-4</v>
      </c>
      <c r="JH53" s="86">
        <f t="shared" si="139"/>
        <v>1.8727654916659653E-4</v>
      </c>
      <c r="JI53" s="86">
        <f t="shared" si="140"/>
        <v>1.4163931256053704E-4</v>
      </c>
      <c r="JJ53" s="86">
        <f t="shared" si="141"/>
        <v>2.0186813024163504E-4</v>
      </c>
      <c r="JK53" s="86">
        <f t="shared" si="142"/>
        <v>8.783756769656015E-5</v>
      </c>
      <c r="JL53" s="86">
        <f t="shared" si="143"/>
        <v>4.7009683864948113E-5</v>
      </c>
      <c r="JM53" s="86">
        <f t="shared" si="144"/>
        <v>3.3260021459254187E-6</v>
      </c>
    </row>
    <row r="54" spans="2:273" x14ac:dyDescent="0.25">
      <c r="B54" s="2">
        <v>27</v>
      </c>
      <c r="C54" s="37">
        <v>66.790000000000006</v>
      </c>
      <c r="D54" s="37">
        <v>66.623000000000005</v>
      </c>
      <c r="E54" s="37">
        <v>63.933999999999997</v>
      </c>
      <c r="F54" s="37">
        <v>67.23</v>
      </c>
      <c r="G54" s="37">
        <v>71.081999999999994</v>
      </c>
      <c r="H54" s="37">
        <v>72.212999999999994</v>
      </c>
      <c r="I54" s="37">
        <v>71.262</v>
      </c>
      <c r="J54" s="37">
        <v>65.197000000000003</v>
      </c>
      <c r="K54" s="37">
        <v>67.802999999999997</v>
      </c>
      <c r="L54" s="37">
        <v>66.033000000000001</v>
      </c>
      <c r="M54" s="37">
        <v>67.066000000000003</v>
      </c>
      <c r="N54" s="37">
        <v>67.245999999999995</v>
      </c>
      <c r="O54" s="37">
        <v>73.947999999999993</v>
      </c>
      <c r="P54" s="37">
        <v>68.759</v>
      </c>
      <c r="Q54" s="37">
        <v>65.947999999999993</v>
      </c>
      <c r="S54" s="4">
        <f t="shared" si="8"/>
        <v>68.759852071348732</v>
      </c>
      <c r="T54" s="4">
        <f t="shared" si="9"/>
        <v>67.444012797498402</v>
      </c>
      <c r="U54" s="4">
        <f t="shared" si="10"/>
        <v>63.650562285615543</v>
      </c>
      <c r="V54" s="4">
        <f t="shared" si="11"/>
        <v>65.346494869307392</v>
      </c>
      <c r="W54" s="4">
        <f t="shared" si="12"/>
        <v>71.803664662327876</v>
      </c>
      <c r="X54" s="4">
        <f t="shared" si="13"/>
        <v>75.537199491754023</v>
      </c>
      <c r="Y54" s="4">
        <f t="shared" si="14"/>
        <v>61.204781357170333</v>
      </c>
      <c r="Z54" s="4">
        <f t="shared" si="15"/>
        <v>66.432033820566431</v>
      </c>
      <c r="AA54" s="4">
        <f t="shared" si="16"/>
        <v>65.107593863165704</v>
      </c>
      <c r="AB54" s="4">
        <f t="shared" si="17"/>
        <v>64.409753497960267</v>
      </c>
      <c r="AC54" s="4">
        <f t="shared" si="18"/>
        <v>67.218762345949784</v>
      </c>
      <c r="AD54" s="4">
        <f t="shared" si="19"/>
        <v>65.54494006027825</v>
      </c>
      <c r="AE54" s="4">
        <f t="shared" si="20"/>
        <v>73.391016552519886</v>
      </c>
      <c r="AF54" s="4">
        <f t="shared" si="21"/>
        <v>68.794207972828872</v>
      </c>
      <c r="AG54" s="4">
        <f t="shared" si="22"/>
        <v>64.472317809922686</v>
      </c>
      <c r="AI54" s="4">
        <f t="shared" si="23"/>
        <v>-1.9698520713487255</v>
      </c>
      <c r="AJ54" s="4">
        <f t="shared" si="24"/>
        <v>-0.82101279749839762</v>
      </c>
      <c r="AK54" s="4">
        <f t="shared" si="25"/>
        <v>0.28343771438445486</v>
      </c>
      <c r="AL54" s="4">
        <f t="shared" si="26"/>
        <v>1.8835051306926118</v>
      </c>
      <c r="AM54" s="4">
        <f t="shared" si="27"/>
        <v>-0.72166466232788196</v>
      </c>
      <c r="AN54" s="4">
        <f t="shared" si="28"/>
        <v>-3.3241994917540296</v>
      </c>
      <c r="AO54" s="4">
        <f t="shared" si="29"/>
        <v>10.057218642829667</v>
      </c>
      <c r="AP54" s="4">
        <f t="shared" si="30"/>
        <v>-1.2350338205664286</v>
      </c>
      <c r="AQ54" s="4">
        <f t="shared" si="31"/>
        <v>2.6954061368342934</v>
      </c>
      <c r="AR54" s="4">
        <f t="shared" si="32"/>
        <v>1.6232465020397342</v>
      </c>
      <c r="AS54" s="4">
        <f t="shared" si="33"/>
        <v>-0.15276234594978177</v>
      </c>
      <c r="AT54" s="4">
        <f t="shared" si="34"/>
        <v>1.7010599397217447</v>
      </c>
      <c r="AU54" s="4">
        <f t="shared" si="35"/>
        <v>0.55698344748010697</v>
      </c>
      <c r="AV54" s="4">
        <f t="shared" si="146"/>
        <v>-3.5207972828871448E-2</v>
      </c>
      <c r="AW54" s="4">
        <f t="shared" si="146"/>
        <v>1.4756821900773076</v>
      </c>
      <c r="AY54" s="2">
        <f t="shared" si="96"/>
        <v>66.034489182267336</v>
      </c>
      <c r="AZ54" s="2">
        <f t="shared" si="147"/>
        <v>66.340225747278907</v>
      </c>
      <c r="BA54" s="2">
        <f t="shared" si="148"/>
        <v>63.347935426136658</v>
      </c>
      <c r="BB54" s="2">
        <f t="shared" si="149"/>
        <v>64.772962177204704</v>
      </c>
      <c r="BC54" s="2">
        <f t="shared" si="150"/>
        <v>71.359403418362916</v>
      </c>
      <c r="BD54" s="2">
        <f t="shared" si="151"/>
        <v>75.399055709374508</v>
      </c>
      <c r="BE54" s="2">
        <f t="shared" si="152"/>
        <v>61.028326346864432</v>
      </c>
      <c r="BF54" s="2">
        <f t="shared" si="153"/>
        <v>66.266129685163534</v>
      </c>
      <c r="BG54" s="2">
        <f t="shared" si="154"/>
        <v>64.733225509923201</v>
      </c>
      <c r="BH54" s="2">
        <f t="shared" si="155"/>
        <v>64.115618719657391</v>
      </c>
      <c r="BI54" s="2">
        <f t="shared" si="156"/>
        <v>66.990121903713273</v>
      </c>
      <c r="BJ54" s="2">
        <f t="shared" si="157"/>
        <v>65.247118770984756</v>
      </c>
      <c r="BK54" s="2">
        <f t="shared" si="158"/>
        <v>73.240039770651904</v>
      </c>
      <c r="BL54" s="2">
        <f t="shared" si="159"/>
        <v>68.709032006738653</v>
      </c>
      <c r="BM54" s="2">
        <f t="shared" si="160"/>
        <v>64.465658110619145</v>
      </c>
      <c r="BO54" s="2">
        <f t="shared" si="38"/>
        <v>66.790000000000006</v>
      </c>
      <c r="BP54" s="2">
        <f t="shared" si="39"/>
        <v>66.623000000000005</v>
      </c>
      <c r="BQ54" s="2">
        <f t="shared" si="40"/>
        <v>63.933999999999997</v>
      </c>
      <c r="BR54" s="2">
        <f t="shared" si="41"/>
        <v>67.23</v>
      </c>
      <c r="BS54" s="2">
        <f t="shared" si="42"/>
        <v>71.081999999999994</v>
      </c>
      <c r="BT54" s="2">
        <f t="shared" si="43"/>
        <v>72.212999999999994</v>
      </c>
      <c r="BU54" s="2">
        <f t="shared" si="44"/>
        <v>71.262</v>
      </c>
      <c r="BV54" s="2">
        <f t="shared" si="45"/>
        <v>65.197000000000003</v>
      </c>
      <c r="BW54" s="2">
        <f t="shared" si="46"/>
        <v>67.802999999999997</v>
      </c>
      <c r="BX54" s="2">
        <f t="shared" si="47"/>
        <v>66.033000000000001</v>
      </c>
      <c r="BY54" s="2">
        <f t="shared" si="48"/>
        <v>67.066000000000003</v>
      </c>
      <c r="BZ54" s="2">
        <f t="shared" si="49"/>
        <v>67.245999999999995</v>
      </c>
      <c r="CA54" s="2">
        <f t="shared" si="50"/>
        <v>73.947999999999993</v>
      </c>
      <c r="CB54" s="2">
        <f t="shared" si="51"/>
        <v>68.759</v>
      </c>
      <c r="CC54" s="2">
        <f t="shared" si="52"/>
        <v>65.947999999999993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64.015555283648496</v>
      </c>
      <c r="DL54" s="2">
        <f t="shared" si="161"/>
        <v>68.64491934046346</v>
      </c>
      <c r="DM54" s="2">
        <f t="shared" si="161"/>
        <v>64.476235854341724</v>
      </c>
      <c r="DN54" s="2">
        <f t="shared" si="161"/>
        <v>66.08580427807486</v>
      </c>
      <c r="DO54" s="2">
        <f t="shared" si="161"/>
        <v>73.042699159663854</v>
      </c>
      <c r="DP54" s="2">
        <f t="shared" si="161"/>
        <v>72.783555641355619</v>
      </c>
      <c r="DQ54" s="2">
        <f t="shared" si="161"/>
        <v>69.694813127413127</v>
      </c>
      <c r="DR54" s="2">
        <f t="shared" si="161"/>
        <v>67.753437923637918</v>
      </c>
      <c r="DS54" s="2">
        <f t="shared" si="161"/>
        <v>67.007133333333314</v>
      </c>
      <c r="DT54" s="2">
        <f t="shared" si="161"/>
        <v>66.289650420168087</v>
      </c>
      <c r="DU54" s="2">
        <f t="shared" si="161"/>
        <v>68.615471857571848</v>
      </c>
      <c r="DV54" s="2">
        <f t="shared" si="161"/>
        <v>67.131354621848743</v>
      </c>
      <c r="DW54" s="2">
        <f t="shared" si="161"/>
        <v>74.429471685971691</v>
      </c>
      <c r="DX54" s="2">
        <f t="shared" si="161"/>
        <v>69.393460170697011</v>
      </c>
      <c r="DY54" s="2">
        <f t="shared" si="161"/>
        <v>64.495305035650617</v>
      </c>
      <c r="EA54" s="2">
        <f t="shared" si="71"/>
        <v>68.895571428571401</v>
      </c>
      <c r="EB54" s="2">
        <f t="shared" si="72"/>
        <v>62.288353811555751</v>
      </c>
      <c r="EC54" s="2">
        <f t="shared" si="73"/>
        <v>60.859159028774869</v>
      </c>
      <c r="ED54" s="2">
        <f t="shared" si="74"/>
        <v>62.179038865536576</v>
      </c>
      <c r="EE54" s="2">
        <f t="shared" si="75"/>
        <v>67.892462397642419</v>
      </c>
      <c r="EF54" s="2">
        <f t="shared" si="76"/>
        <v>81.558805649943793</v>
      </c>
      <c r="EG54" s="2">
        <f t="shared" si="77"/>
        <v>41.088711216208104</v>
      </c>
      <c r="EH54" s="2">
        <f t="shared" si="78"/>
        <v>62.834414209364645</v>
      </c>
      <c r="EI54" s="2">
        <f t="shared" si="79"/>
        <v>60.051646408764313</v>
      </c>
      <c r="EJ54" s="2">
        <f t="shared" si="80"/>
        <v>59.38559778562874</v>
      </c>
      <c r="EK54" s="2">
        <f t="shared" si="81"/>
        <v>63.251571896387418</v>
      </c>
      <c r="EL54" s="2">
        <f t="shared" si="82"/>
        <v>61.140042256985907</v>
      </c>
      <c r="EM54" s="2">
        <f t="shared" si="83"/>
        <v>70.493833374738273</v>
      </c>
      <c r="EN54" s="2">
        <f t="shared" si="84"/>
        <v>66.991830974995167</v>
      </c>
      <c r="EO54" s="2">
        <f t="shared" si="85"/>
        <v>64.376597136863438</v>
      </c>
      <c r="EQ54" s="2">
        <f t="shared" si="86"/>
        <v>56.656449340527573</v>
      </c>
      <c r="ER54" s="2">
        <f t="shared" si="162"/>
        <v>62.288353811555751</v>
      </c>
      <c r="ES54" s="2">
        <f t="shared" si="162"/>
        <v>60.272211607295318</v>
      </c>
      <c r="ET54" s="2">
        <f t="shared" si="162"/>
        <v>60.811084826460856</v>
      </c>
      <c r="EU54" s="2">
        <f t="shared" si="162"/>
        <v>63.971324284074072</v>
      </c>
      <c r="EV54" s="2">
        <f t="shared" si="162"/>
        <v>86.99672808244695</v>
      </c>
      <c r="EW54" s="2">
        <f t="shared" si="162"/>
        <v>68.464007756820763</v>
      </c>
      <c r="EX54" s="2">
        <f t="shared" si="162"/>
        <v>61.890114647645682</v>
      </c>
      <c r="EY54" s="2">
        <f t="shared" si="162"/>
        <v>60.695784949571632</v>
      </c>
      <c r="EZ54" s="2">
        <f t="shared" si="162"/>
        <v>61.165279748582513</v>
      </c>
      <c r="FA54" s="2">
        <f t="shared" si="162"/>
        <v>62.390465806375673</v>
      </c>
      <c r="FB54" s="2">
        <f t="shared" si="162"/>
        <v>60.856452021224349</v>
      </c>
      <c r="FC54" s="2">
        <f t="shared" si="162"/>
        <v>70.128777898181411</v>
      </c>
      <c r="FD54" s="2">
        <f t="shared" si="162"/>
        <v>67.262161505043011</v>
      </c>
      <c r="FE54" s="2">
        <f t="shared" si="162"/>
        <v>68.318100568615236</v>
      </c>
      <c r="FG54" s="2">
        <f t="shared" si="88"/>
        <v>0.41377057544513324</v>
      </c>
      <c r="FH54" s="2">
        <f t="shared" si="163"/>
        <v>0.36256899778717205</v>
      </c>
      <c r="FI54" s="2">
        <f t="shared" si="163"/>
        <v>0.31193334321915162</v>
      </c>
      <c r="FJ54" s="2">
        <f t="shared" si="163"/>
        <v>0.33603463564436731</v>
      </c>
      <c r="FK54" s="2">
        <f t="shared" si="163"/>
        <v>0.3268184116813343</v>
      </c>
      <c r="FL54" s="2">
        <f t="shared" si="163"/>
        <v>0.29803196613705929</v>
      </c>
      <c r="FM54" s="2">
        <f t="shared" si="163"/>
        <v>0.30299185141884244</v>
      </c>
      <c r="FN54" s="2">
        <f t="shared" si="163"/>
        <v>0.30235229558171783</v>
      </c>
      <c r="FO54" s="2">
        <f t="shared" si="163"/>
        <v>0.32692530280743171</v>
      </c>
      <c r="FP54" s="2">
        <f t="shared" si="163"/>
        <v>0.3148970122775846</v>
      </c>
      <c r="FQ54" s="2">
        <f t="shared" si="163"/>
        <v>0.30301360519694059</v>
      </c>
      <c r="FR54" s="2">
        <f t="shared" si="163"/>
        <v>0.31449394280680387</v>
      </c>
      <c r="FS54" s="2">
        <f t="shared" si="163"/>
        <v>0.30221922926017869</v>
      </c>
      <c r="FT54" s="2">
        <f t="shared" si="163"/>
        <v>0.28498662171506783</v>
      </c>
      <c r="FU54" s="2">
        <f t="shared" si="163"/>
        <v>0.25014315706117729</v>
      </c>
      <c r="FW54" s="2">
        <f t="shared" si="112"/>
        <v>2.2321032953959706E-5</v>
      </c>
      <c r="FX54" s="2">
        <f t="shared" si="164"/>
        <v>0</v>
      </c>
      <c r="FY54" s="2">
        <f t="shared" si="165"/>
        <v>2.3104838667541777E-5</v>
      </c>
      <c r="FZ54" s="2">
        <f t="shared" si="166"/>
        <v>2.4568749293895132E-5</v>
      </c>
      <c r="GA54" s="2">
        <f t="shared" si="167"/>
        <v>2.640635225442739E-5</v>
      </c>
      <c r="GB54" s="2">
        <f t="shared" si="168"/>
        <v>3.586932648072494E-5</v>
      </c>
      <c r="GC54" s="2">
        <f t="shared" si="169"/>
        <v>3.393568365640056E-5</v>
      </c>
      <c r="GD54" s="2">
        <f t="shared" si="170"/>
        <v>3.1903480811980592E-5</v>
      </c>
      <c r="GE54" s="2">
        <f t="shared" si="171"/>
        <v>2.6152103437631412E-5</v>
      </c>
      <c r="GF54" s="2">
        <f t="shared" si="172"/>
        <v>1.9018405326777733E-5</v>
      </c>
      <c r="GG54" s="2">
        <f t="shared" si="173"/>
        <v>1.7754727934937568E-5</v>
      </c>
      <c r="GH54" s="2">
        <f t="shared" si="174"/>
        <v>1.5524692182899376E-5</v>
      </c>
      <c r="GI54" s="2">
        <f t="shared" si="175"/>
        <v>1.7362435042004436E-5</v>
      </c>
      <c r="GJ54" s="2">
        <f t="shared" si="176"/>
        <v>1.489708537079957E-5</v>
      </c>
      <c r="GK54" s="2">
        <f t="shared" si="177"/>
        <v>1.1935430241254431E-5</v>
      </c>
      <c r="GM54" s="86">
        <f t="shared" si="113"/>
        <v>4.1512962059549238E-3</v>
      </c>
      <c r="GN54" s="86">
        <f t="shared" si="178"/>
        <v>1.2289954327030677E-3</v>
      </c>
      <c r="GO54" s="86">
        <f t="shared" si="179"/>
        <v>3.1235752854206019E-4</v>
      </c>
      <c r="GP54" s="86">
        <f t="shared" si="180"/>
        <v>6.2122633320570847E-4</v>
      </c>
      <c r="GQ54" s="86">
        <f t="shared" si="181"/>
        <v>4.6315711887171045E-4</v>
      </c>
      <c r="GR54" s="86">
        <f t="shared" si="182"/>
        <v>1.3708574906788609E-4</v>
      </c>
      <c r="GS54" s="86">
        <f t="shared" si="183"/>
        <v>1.5901078240909014E-4</v>
      </c>
      <c r="GT54" s="86">
        <f t="shared" si="184"/>
        <v>1.6136963693370895E-4</v>
      </c>
      <c r="GU54" s="86">
        <f t="shared" si="185"/>
        <v>3.9401403692256807E-4</v>
      </c>
      <c r="GV54" s="86">
        <f t="shared" si="186"/>
        <v>3.1251891535561229E-4</v>
      </c>
      <c r="GW54" s="86">
        <f t="shared" si="187"/>
        <v>2.3754061574875459E-4</v>
      </c>
      <c r="GX54" s="86">
        <f t="shared" si="188"/>
        <v>3.3315397262934809E-4</v>
      </c>
      <c r="GY54" s="86">
        <f t="shared" si="189"/>
        <v>1.5623319070550318E-4</v>
      </c>
      <c r="GZ54" s="86">
        <f t="shared" si="190"/>
        <v>8.5968179911238875E-5</v>
      </c>
      <c r="HA54" s="86">
        <f t="shared" si="191"/>
        <v>7.3529512545703252E-6</v>
      </c>
      <c r="HC54" s="86">
        <f t="shared" si="145"/>
        <v>1.1710669733282445E-16</v>
      </c>
      <c r="HD54" s="86">
        <f t="shared" si="192"/>
        <v>1.0887087359452314E-12</v>
      </c>
      <c r="HE54" s="86">
        <f t="shared" si="193"/>
        <v>1.1944496735590681E-14</v>
      </c>
      <c r="HF54" s="86">
        <f t="shared" si="194"/>
        <v>1.1484302462647231E-14</v>
      </c>
      <c r="HG54" s="86">
        <f t="shared" si="195"/>
        <v>9.4798447020800501E-15</v>
      </c>
      <c r="HH54" s="86">
        <f t="shared" si="196"/>
        <v>4.2571154189066184E-15</v>
      </c>
      <c r="HI54" s="86">
        <f t="shared" si="197"/>
        <v>3.2955404205230395E-16</v>
      </c>
      <c r="HJ54" s="86">
        <f t="shared" si="198"/>
        <v>2.2650683081335056E-15</v>
      </c>
      <c r="HK54" s="86">
        <f t="shared" si="199"/>
        <v>1.3199367146849022E-14</v>
      </c>
      <c r="HL54" s="86">
        <f t="shared" si="200"/>
        <v>2.9801690673192982E-15</v>
      </c>
      <c r="HM54" s="86">
        <f t="shared" si="201"/>
        <v>2.3706307851378364E-15</v>
      </c>
      <c r="HN54" s="86">
        <f t="shared" si="202"/>
        <v>3.2436835460675675E-15</v>
      </c>
      <c r="HO54" s="86">
        <f t="shared" si="203"/>
        <v>1.155520705315298E-15</v>
      </c>
      <c r="HP54" s="86">
        <f t="shared" si="204"/>
        <v>4.6089365561464918E-17</v>
      </c>
      <c r="HQ54" s="86">
        <f t="shared" si="205"/>
        <v>7.6164389497866701E-22</v>
      </c>
      <c r="HS54" s="86">
        <f t="shared" si="114"/>
        <v>1.2566669678888639E-105</v>
      </c>
      <c r="HT54" s="86">
        <f t="shared" si="206"/>
        <v>0</v>
      </c>
      <c r="HU54" s="86">
        <f t="shared" si="207"/>
        <v>2.3741941605871773E-89</v>
      </c>
      <c r="HV54" s="86">
        <f t="shared" si="208"/>
        <v>3.3930093272699182E-92</v>
      </c>
      <c r="HW54" s="86">
        <f t="shared" si="209"/>
        <v>2.9267390148332661E-93</v>
      </c>
      <c r="HX54" s="86">
        <f t="shared" si="210"/>
        <v>1.5002863956545375E-94</v>
      </c>
      <c r="HY54" s="86">
        <f t="shared" si="211"/>
        <v>4.1402650914230023E-106</v>
      </c>
      <c r="HZ54" s="86">
        <f t="shared" si="212"/>
        <v>5.6953170310514794E-100</v>
      </c>
      <c r="IA54" s="86">
        <f t="shared" si="213"/>
        <v>9.7310190737088344E-97</v>
      </c>
      <c r="IB54" s="86">
        <f t="shared" si="214"/>
        <v>4.233446463281109E-101</v>
      </c>
      <c r="IC54" s="86">
        <f t="shared" si="215"/>
        <v>1.4462663082606712E-99</v>
      </c>
      <c r="ID54" s="86">
        <f t="shared" si="216"/>
        <v>1.2130065807945257E-99</v>
      </c>
      <c r="IE54" s="86">
        <f t="shared" si="217"/>
        <v>4.5029983545750382E-104</v>
      </c>
      <c r="IF54" s="86">
        <f t="shared" si="218"/>
        <v>4.9741961421984592E-72</v>
      </c>
      <c r="IG54" s="86">
        <f t="shared" si="219"/>
        <v>2.5813066921990531E-51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2.1824873574733907E-219</v>
      </c>
      <c r="IW54" s="86">
        <f t="shared" si="129"/>
        <v>3.1413989481375581E-264</v>
      </c>
      <c r="IY54" s="86">
        <f t="shared" si="130"/>
        <v>4.1512962059550408E-3</v>
      </c>
      <c r="IZ54" s="86">
        <f t="shared" si="131"/>
        <v>1.2289954337917765E-3</v>
      </c>
      <c r="JA54" s="86">
        <f t="shared" si="132"/>
        <v>3.1235752855400469E-4</v>
      </c>
      <c r="JB54" s="86">
        <f t="shared" si="133"/>
        <v>6.2122633321719278E-4</v>
      </c>
      <c r="JC54" s="86">
        <f t="shared" si="134"/>
        <v>4.6315711888119028E-4</v>
      </c>
      <c r="JD54" s="86">
        <f t="shared" si="135"/>
        <v>1.3708574907214321E-4</v>
      </c>
      <c r="JE54" s="86">
        <f t="shared" si="136"/>
        <v>1.5901078240941968E-4</v>
      </c>
      <c r="JF54" s="86">
        <f t="shared" si="137"/>
        <v>1.6136963693597401E-4</v>
      </c>
      <c r="JG54" s="86">
        <f t="shared" si="138"/>
        <v>3.9401403693576742E-4</v>
      </c>
      <c r="JH54" s="86">
        <f t="shared" si="139"/>
        <v>3.1251891535859244E-4</v>
      </c>
      <c r="JI54" s="86">
        <f t="shared" si="140"/>
        <v>2.3754061575112522E-4</v>
      </c>
      <c r="JJ54" s="86">
        <f t="shared" si="141"/>
        <v>3.3315397263259175E-4</v>
      </c>
      <c r="JK54" s="86">
        <f t="shared" si="142"/>
        <v>1.562331907066587E-4</v>
      </c>
      <c r="JL54" s="86">
        <f t="shared" si="143"/>
        <v>8.5968179911284967E-5</v>
      </c>
      <c r="JM54" s="86">
        <f t="shared" si="144"/>
        <v>7.3529512545703261E-6</v>
      </c>
    </row>
    <row r="55" spans="2:273" x14ac:dyDescent="0.25">
      <c r="B55" s="2">
        <v>28</v>
      </c>
      <c r="C55" s="37">
        <v>65</v>
      </c>
      <c r="D55" s="37">
        <v>68.966999999999999</v>
      </c>
      <c r="E55" s="37">
        <v>64.492000000000004</v>
      </c>
      <c r="F55" s="37">
        <v>67.638999999999996</v>
      </c>
      <c r="G55" s="37">
        <v>72.623000000000005</v>
      </c>
      <c r="H55" s="37">
        <v>69.869</v>
      </c>
      <c r="I55" s="37">
        <v>68.606999999999999</v>
      </c>
      <c r="J55" s="37">
        <v>65.754000000000005</v>
      </c>
      <c r="K55" s="37">
        <v>66.049000000000007</v>
      </c>
      <c r="L55" s="37">
        <v>65.966999999999999</v>
      </c>
      <c r="M55" s="37">
        <v>66.918000000000006</v>
      </c>
      <c r="N55" s="37">
        <v>66.426000000000002</v>
      </c>
      <c r="O55" s="37">
        <v>73.5</v>
      </c>
      <c r="P55" s="37">
        <v>68.930999999999997</v>
      </c>
      <c r="Q55" s="37">
        <v>63.896999999999998</v>
      </c>
      <c r="S55" s="4">
        <f t="shared" si="8"/>
        <v>69.734691241655369</v>
      </c>
      <c r="T55" s="4">
        <f t="shared" si="9"/>
        <v>67.932924818237751</v>
      </c>
      <c r="U55" s="4">
        <f t="shared" si="10"/>
        <v>63.846964653160974</v>
      </c>
      <c r="V55" s="4">
        <f t="shared" si="11"/>
        <v>65.658811465960156</v>
      </c>
      <c r="W55" s="4">
        <f t="shared" si="12"/>
        <v>72.131937125132069</v>
      </c>
      <c r="X55" s="4">
        <f t="shared" si="13"/>
        <v>75.976707644863978</v>
      </c>
      <c r="Y55" s="4">
        <f t="shared" si="14"/>
        <v>61.002157663187148</v>
      </c>
      <c r="Z55" s="4">
        <f t="shared" si="15"/>
        <v>66.528474339569001</v>
      </c>
      <c r="AA55" s="4">
        <f t="shared" si="16"/>
        <v>65.241859456456211</v>
      </c>
      <c r="AB55" s="4">
        <f t="shared" si="17"/>
        <v>64.5561059591586</v>
      </c>
      <c r="AC55" s="4">
        <f t="shared" si="18"/>
        <v>67.323013617383552</v>
      </c>
      <c r="AD55" s="4">
        <f t="shared" si="19"/>
        <v>65.641855188473443</v>
      </c>
      <c r="AE55" s="4">
        <f t="shared" si="20"/>
        <v>73.563330672037765</v>
      </c>
      <c r="AF55" s="4">
        <f t="shared" si="21"/>
        <v>68.85531812550596</v>
      </c>
      <c r="AG55" s="4">
        <f t="shared" si="22"/>
        <v>64.451967114283534</v>
      </c>
      <c r="AI55" s="4">
        <f t="shared" si="23"/>
        <v>-4.7346912416553693</v>
      </c>
      <c r="AJ55" s="4">
        <f t="shared" si="24"/>
        <v>1.0340751817622476</v>
      </c>
      <c r="AK55" s="4">
        <f t="shared" si="25"/>
        <v>0.64503534683903041</v>
      </c>
      <c r="AL55" s="4">
        <f t="shared" si="26"/>
        <v>1.98018853403984</v>
      </c>
      <c r="AM55" s="4">
        <f t="shared" si="27"/>
        <v>0.49106287486793576</v>
      </c>
      <c r="AN55" s="4">
        <f t="shared" si="28"/>
        <v>-6.1077076448639787</v>
      </c>
      <c r="AO55" s="4">
        <f t="shared" si="29"/>
        <v>7.604842336812851</v>
      </c>
      <c r="AP55" s="4">
        <f t="shared" si="30"/>
        <v>-0.77447433956899658</v>
      </c>
      <c r="AQ55" s="4">
        <f t="shared" si="31"/>
        <v>0.80714054354379527</v>
      </c>
      <c r="AR55" s="4">
        <f t="shared" si="32"/>
        <v>1.4108940408413986</v>
      </c>
      <c r="AS55" s="4">
        <f t="shared" si="33"/>
        <v>-0.40501361738354547</v>
      </c>
      <c r="AT55" s="4">
        <f t="shared" si="34"/>
        <v>0.78414481152655924</v>
      </c>
      <c r="AU55" s="4">
        <f t="shared" si="35"/>
        <v>-6.3330672037764657E-2</v>
      </c>
      <c r="AV55" s="4">
        <f t="shared" si="146"/>
        <v>7.5681874494037515E-2</v>
      </c>
      <c r="AW55" s="4">
        <f t="shared" si="146"/>
        <v>-0.55496711428353507</v>
      </c>
      <c r="AY55" s="2">
        <f t="shared" si="96"/>
        <v>66.153910539001046</v>
      </c>
      <c r="AZ55" s="2">
        <f t="shared" si="147"/>
        <v>66.320340146868034</v>
      </c>
      <c r="BA55" s="2">
        <f t="shared" si="148"/>
        <v>63.369773823553047</v>
      </c>
      <c r="BB55" s="2">
        <f t="shared" si="149"/>
        <v>64.78676189935652</v>
      </c>
      <c r="BC55" s="2">
        <f t="shared" si="150"/>
        <v>71.443055251022031</v>
      </c>
      <c r="BD55" s="2">
        <f t="shared" si="151"/>
        <v>75.742365999098041</v>
      </c>
      <c r="BE55" s="2">
        <f t="shared" si="152"/>
        <v>60.704454268235928</v>
      </c>
      <c r="BF55" s="2">
        <f t="shared" si="153"/>
        <v>66.249645763710063</v>
      </c>
      <c r="BG55" s="2">
        <f t="shared" si="154"/>
        <v>64.647004300824108</v>
      </c>
      <c r="BH55" s="2">
        <f t="shared" si="155"/>
        <v>64.088651872203513</v>
      </c>
      <c r="BI55" s="2">
        <f t="shared" si="156"/>
        <v>66.957487120852164</v>
      </c>
      <c r="BJ55" s="2">
        <f t="shared" si="157"/>
        <v>65.173282939755055</v>
      </c>
      <c r="BK55" s="2">
        <f t="shared" si="158"/>
        <v>73.308579310398144</v>
      </c>
      <c r="BL55" s="2">
        <f t="shared" si="159"/>
        <v>68.707545568858876</v>
      </c>
      <c r="BM55" s="2">
        <f t="shared" si="160"/>
        <v>64.438118997616144</v>
      </c>
      <c r="BO55" s="2">
        <f t="shared" si="38"/>
        <v>65</v>
      </c>
      <c r="BP55" s="2">
        <f t="shared" si="39"/>
        <v>68.966999999999999</v>
      </c>
      <c r="BQ55" s="2">
        <f t="shared" si="40"/>
        <v>64.492000000000004</v>
      </c>
      <c r="BR55" s="2">
        <f t="shared" si="41"/>
        <v>67.638999999999996</v>
      </c>
      <c r="BS55" s="2">
        <f t="shared" si="42"/>
        <v>72.623000000000005</v>
      </c>
      <c r="BT55" s="2">
        <f t="shared" si="43"/>
        <v>69.869</v>
      </c>
      <c r="BU55" s="2">
        <f t="shared" si="44"/>
        <v>68.606999999999999</v>
      </c>
      <c r="BV55" s="2">
        <f t="shared" si="45"/>
        <v>65.754000000000005</v>
      </c>
      <c r="BW55" s="2">
        <f t="shared" si="46"/>
        <v>66.049000000000007</v>
      </c>
      <c r="BX55" s="2">
        <f t="shared" si="47"/>
        <v>65.966999999999999</v>
      </c>
      <c r="BY55" s="2">
        <f t="shared" si="48"/>
        <v>66.918000000000006</v>
      </c>
      <c r="BZ55" s="2">
        <f t="shared" si="49"/>
        <v>66.426000000000002</v>
      </c>
      <c r="CA55" s="2">
        <f t="shared" si="50"/>
        <v>73.5</v>
      </c>
      <c r="CB55" s="2">
        <f t="shared" si="51"/>
        <v>68.930999999999997</v>
      </c>
      <c r="CC55" s="2">
        <f t="shared" si="52"/>
        <v>63.896999999999998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64.207335706340373</v>
      </c>
      <c r="DL55" s="2">
        <f t="shared" si="161"/>
        <v>68.923570409982176</v>
      </c>
      <c r="DM55" s="2">
        <f t="shared" si="161"/>
        <v>64.691585154061613</v>
      </c>
      <c r="DN55" s="2">
        <f t="shared" si="161"/>
        <v>66.325180595874713</v>
      </c>
      <c r="DO55" s="2">
        <f t="shared" si="161"/>
        <v>73.440131932773099</v>
      </c>
      <c r="DP55" s="2">
        <f t="shared" si="161"/>
        <v>73.137348048048025</v>
      </c>
      <c r="DQ55" s="2">
        <f t="shared" si="161"/>
        <v>69.901451351351341</v>
      </c>
      <c r="DR55" s="2">
        <f t="shared" si="161"/>
        <v>67.950715015015007</v>
      </c>
      <c r="DS55" s="2">
        <f t="shared" si="161"/>
        <v>67.165038095238074</v>
      </c>
      <c r="DT55" s="2">
        <f t="shared" si="161"/>
        <v>66.516369747899176</v>
      </c>
      <c r="DU55" s="2">
        <f t="shared" si="161"/>
        <v>68.80906246246245</v>
      </c>
      <c r="DV55" s="2">
        <f t="shared" si="161"/>
        <v>67.279381512605056</v>
      </c>
      <c r="DW55" s="2">
        <f t="shared" si="161"/>
        <v>74.741977477477491</v>
      </c>
      <c r="DX55" s="2">
        <f t="shared" si="161"/>
        <v>69.527940730203895</v>
      </c>
      <c r="DY55" s="2">
        <f t="shared" si="161"/>
        <v>64.496978163992864</v>
      </c>
      <c r="EA55" s="2">
        <f t="shared" si="71"/>
        <v>68.669828571428553</v>
      </c>
      <c r="EB55" s="2">
        <f t="shared" si="72"/>
        <v>62.146314623457492</v>
      </c>
      <c r="EC55" s="2">
        <f t="shared" si="73"/>
        <v>60.710696508990026</v>
      </c>
      <c r="ED55" s="2">
        <f t="shared" si="74"/>
        <v>62.014591166394709</v>
      </c>
      <c r="EE55" s="2">
        <f t="shared" si="75"/>
        <v>67.691743656078472</v>
      </c>
      <c r="EF55" s="2">
        <f t="shared" si="76"/>
        <v>81.337541079342103</v>
      </c>
      <c r="EG55" s="2">
        <f t="shared" si="77"/>
        <v>41.405981306987847</v>
      </c>
      <c r="EH55" s="2">
        <f t="shared" si="78"/>
        <v>62.67006119247651</v>
      </c>
      <c r="EI55" s="2">
        <f t="shared" si="79"/>
        <v>59.918964784307306</v>
      </c>
      <c r="EJ55" s="2">
        <f t="shared" si="80"/>
        <v>59.271443981251089</v>
      </c>
      <c r="EK55" s="2">
        <f t="shared" si="81"/>
        <v>63.073320679199512</v>
      </c>
      <c r="EL55" s="2">
        <f t="shared" si="82"/>
        <v>60.986540658937244</v>
      </c>
      <c r="EM55" s="2">
        <f t="shared" si="83"/>
        <v>70.290291271841113</v>
      </c>
      <c r="EN55" s="2">
        <f t="shared" si="84"/>
        <v>66.830321573948453</v>
      </c>
      <c r="EO55" s="2">
        <f t="shared" si="85"/>
        <v>64.277011469023677</v>
      </c>
      <c r="EQ55" s="2">
        <f t="shared" si="86"/>
        <v>56.550688549160661</v>
      </c>
      <c r="ER55" s="2">
        <f t="shared" si="162"/>
        <v>62.146314623457492</v>
      </c>
      <c r="ES55" s="2">
        <f t="shared" si="162"/>
        <v>60.131450286009674</v>
      </c>
      <c r="ET55" s="2">
        <f t="shared" si="162"/>
        <v>60.66519041304015</v>
      </c>
      <c r="EU55" s="2">
        <f t="shared" si="162"/>
        <v>63.824275005407912</v>
      </c>
      <c r="EV55" s="2">
        <f t="shared" si="162"/>
        <v>86.699504952129161</v>
      </c>
      <c r="EW55" s="2">
        <f t="shared" si="162"/>
        <v>68.383695495211768</v>
      </c>
      <c r="EX55" s="2">
        <f t="shared" si="162"/>
        <v>61.739065224832864</v>
      </c>
      <c r="EY55" s="2">
        <f t="shared" si="162"/>
        <v>60.554007379234193</v>
      </c>
      <c r="EZ55" s="2">
        <f t="shared" si="162"/>
        <v>61.027386731572662</v>
      </c>
      <c r="FA55" s="2">
        <f t="shared" si="162"/>
        <v>62.223714705363143</v>
      </c>
      <c r="FB55" s="2">
        <f t="shared" si="162"/>
        <v>60.706612984848341</v>
      </c>
      <c r="FC55" s="2">
        <f t="shared" si="162"/>
        <v>69.929941983976548</v>
      </c>
      <c r="FD55" s="2">
        <f t="shared" si="162"/>
        <v>67.096857096705577</v>
      </c>
      <c r="FE55" s="2">
        <f t="shared" si="162"/>
        <v>68.161528331754482</v>
      </c>
      <c r="FG55" s="2">
        <f t="shared" si="88"/>
        <v>0.43627441008590234</v>
      </c>
      <c r="FH55" s="2">
        <f t="shared" si="163"/>
        <v>0.38411273605611634</v>
      </c>
      <c r="FI55" s="2">
        <f t="shared" si="163"/>
        <v>0.33203557642381748</v>
      </c>
      <c r="FJ55" s="2">
        <f t="shared" si="163"/>
        <v>0.35688445168180333</v>
      </c>
      <c r="FK55" s="2">
        <f t="shared" si="163"/>
        <v>0.3473955841650217</v>
      </c>
      <c r="FL55" s="2">
        <f t="shared" si="163"/>
        <v>0.31765192065014025</v>
      </c>
      <c r="FM55" s="2">
        <f t="shared" si="163"/>
        <v>0.32278817998664433</v>
      </c>
      <c r="FN55" s="2">
        <f t="shared" si="163"/>
        <v>0.32212614970828124</v>
      </c>
      <c r="FO55" s="2">
        <f t="shared" si="163"/>
        <v>0.34750573121445721</v>
      </c>
      <c r="FP55" s="2">
        <f t="shared" si="163"/>
        <v>0.33509722127826663</v>
      </c>
      <c r="FQ55" s="2">
        <f t="shared" si="163"/>
        <v>0.32281069681188257</v>
      </c>
      <c r="FR55" s="2">
        <f t="shared" si="163"/>
        <v>0.3346809265905008</v>
      </c>
      <c r="FS55" s="2">
        <f t="shared" si="163"/>
        <v>0.32198839736617152</v>
      </c>
      <c r="FT55" s="2">
        <f t="shared" si="163"/>
        <v>0.30411984327563585</v>
      </c>
      <c r="FU55" s="2">
        <f t="shared" si="163"/>
        <v>0.26781328310516794</v>
      </c>
      <c r="FW55" s="2">
        <f t="shared" si="112"/>
        <v>2.4474473243803662E-5</v>
      </c>
      <c r="FX55" s="2">
        <f t="shared" si="164"/>
        <v>0</v>
      </c>
      <c r="FY55" s="2">
        <f t="shared" si="165"/>
        <v>2.5333895352246069E-5</v>
      </c>
      <c r="FZ55" s="2">
        <f t="shared" si="166"/>
        <v>2.6939034052362266E-5</v>
      </c>
      <c r="GA55" s="2">
        <f t="shared" si="167"/>
        <v>2.8953915722582399E-5</v>
      </c>
      <c r="GB55" s="2">
        <f t="shared" si="168"/>
        <v>3.9329798291445022E-5</v>
      </c>
      <c r="GC55" s="2">
        <f t="shared" si="169"/>
        <v>3.720961537418282E-5</v>
      </c>
      <c r="GD55" s="2">
        <f t="shared" si="170"/>
        <v>3.4981363419112616E-5</v>
      </c>
      <c r="GE55" s="2">
        <f t="shared" si="171"/>
        <v>2.8675138852178611E-5</v>
      </c>
      <c r="GF55" s="2">
        <f t="shared" si="172"/>
        <v>2.0853228503440313E-5</v>
      </c>
      <c r="GG55" s="2">
        <f t="shared" si="173"/>
        <v>1.9467638712136009E-5</v>
      </c>
      <c r="GH55" s="2">
        <f t="shared" si="174"/>
        <v>1.7022460984238741E-5</v>
      </c>
      <c r="GI55" s="2">
        <f t="shared" si="175"/>
        <v>1.9037499565862999E-5</v>
      </c>
      <c r="GJ55" s="2">
        <f t="shared" si="176"/>
        <v>1.6334305818783569E-5</v>
      </c>
      <c r="GK55" s="2">
        <f t="shared" si="177"/>
        <v>1.3086923951415643E-5</v>
      </c>
      <c r="GM55" s="86">
        <f t="shared" si="113"/>
        <v>5.6132024413060319E-3</v>
      </c>
      <c r="GN55" s="86">
        <f t="shared" si="178"/>
        <v>1.854697621280313E-3</v>
      </c>
      <c r="GO55" s="86">
        <f t="shared" si="179"/>
        <v>5.0857291028128329E-4</v>
      </c>
      <c r="GP55" s="86">
        <f t="shared" si="180"/>
        <v>9.7565302373305994E-4</v>
      </c>
      <c r="GQ55" s="86">
        <f t="shared" si="181"/>
        <v>7.4193901807276003E-4</v>
      </c>
      <c r="GR55" s="86">
        <f t="shared" si="182"/>
        <v>2.4050306004511483E-4</v>
      </c>
      <c r="GS55" s="86">
        <f t="shared" si="183"/>
        <v>2.7752137609795473E-4</v>
      </c>
      <c r="GT55" s="86">
        <f t="shared" si="184"/>
        <v>2.8050246314207847E-4</v>
      </c>
      <c r="GU55" s="86">
        <f t="shared" si="185"/>
        <v>6.4749729201354054E-4</v>
      </c>
      <c r="GV55" s="86">
        <f t="shared" si="186"/>
        <v>5.1313830678828326E-4</v>
      </c>
      <c r="GW55" s="86">
        <f t="shared" si="187"/>
        <v>3.9205430784226109E-4</v>
      </c>
      <c r="GX55" s="86">
        <f t="shared" si="188"/>
        <v>5.4129391985427672E-4</v>
      </c>
      <c r="GY55" s="86">
        <f t="shared" si="189"/>
        <v>2.7269139117597191E-4</v>
      </c>
      <c r="GZ55" s="86">
        <f t="shared" si="190"/>
        <v>1.541864257727514E-4</v>
      </c>
      <c r="HA55" s="86">
        <f t="shared" si="191"/>
        <v>1.5828807533155821E-5</v>
      </c>
      <c r="HC55" s="86">
        <f t="shared" si="145"/>
        <v>4.4648736231891783E-16</v>
      </c>
      <c r="HD55" s="86">
        <f t="shared" si="192"/>
        <v>2.9506695228367819E-12</v>
      </c>
      <c r="HE55" s="86">
        <f t="shared" si="193"/>
        <v>3.7567798413684196E-14</v>
      </c>
      <c r="HF55" s="86">
        <f t="shared" si="194"/>
        <v>3.729235661513483E-14</v>
      </c>
      <c r="HG55" s="86">
        <f t="shared" si="195"/>
        <v>3.1391643522177654E-14</v>
      </c>
      <c r="HH55" s="86">
        <f t="shared" si="196"/>
        <v>1.4879540638339747E-14</v>
      </c>
      <c r="HI55" s="86">
        <f t="shared" si="197"/>
        <v>1.3081591070236358E-15</v>
      </c>
      <c r="HJ55" s="86">
        <f t="shared" si="198"/>
        <v>8.2417391329334683E-15</v>
      </c>
      <c r="HK55" s="86">
        <f t="shared" si="199"/>
        <v>4.4579850490348119E-14</v>
      </c>
      <c r="HL55" s="86">
        <f t="shared" si="200"/>
        <v>1.0324813085863884E-14</v>
      </c>
      <c r="HM55" s="86">
        <f t="shared" si="201"/>
        <v>8.0230248364447931E-15</v>
      </c>
      <c r="HN55" s="86">
        <f t="shared" si="202"/>
        <v>1.083702963210932E-14</v>
      </c>
      <c r="HO55" s="86">
        <f t="shared" si="203"/>
        <v>4.0843528391727733E-15</v>
      </c>
      <c r="HP55" s="86">
        <f t="shared" si="204"/>
        <v>1.7991541712626754E-16</v>
      </c>
      <c r="HQ55" s="86">
        <f t="shared" si="205"/>
        <v>4.5833938484199728E-21</v>
      </c>
      <c r="HS55" s="86">
        <f t="shared" si="114"/>
        <v>2.7866605675302032E-103</v>
      </c>
      <c r="HT55" s="86">
        <f t="shared" si="206"/>
        <v>0</v>
      </c>
      <c r="HU55" s="86">
        <f t="shared" si="207"/>
        <v>2.2495723765504576E-87</v>
      </c>
      <c r="HV55" s="86">
        <f t="shared" si="208"/>
        <v>3.9261146400416465E-90</v>
      </c>
      <c r="HW55" s="86">
        <f t="shared" si="209"/>
        <v>3.7152408861107764E-91</v>
      </c>
      <c r="HX55" s="86">
        <f t="shared" si="210"/>
        <v>2.3042753619147076E-92</v>
      </c>
      <c r="HY55" s="86">
        <f t="shared" si="211"/>
        <v>1.1905269587979516E-103</v>
      </c>
      <c r="HZ55" s="86">
        <f t="shared" si="212"/>
        <v>1.1347872568037333E-97</v>
      </c>
      <c r="IA55" s="86">
        <f t="shared" si="213"/>
        <v>1.5089595318967646E-94</v>
      </c>
      <c r="IB55" s="86">
        <f t="shared" si="214"/>
        <v>7.2548238729007331E-99</v>
      </c>
      <c r="IC55" s="86">
        <f t="shared" si="215"/>
        <v>2.1242133824390895E-97</v>
      </c>
      <c r="ID55" s="86">
        <f t="shared" si="216"/>
        <v>1.734156147284598E-97</v>
      </c>
      <c r="IE55" s="86">
        <f t="shared" si="217"/>
        <v>8.3989818195387286E-102</v>
      </c>
      <c r="IF55" s="86">
        <f t="shared" si="218"/>
        <v>1.6990381820282805E-70</v>
      </c>
      <c r="IG55" s="86">
        <f t="shared" si="219"/>
        <v>2.9345214767015497E-50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8.4179690179933449E-216</v>
      </c>
      <c r="IW55" s="86">
        <f t="shared" si="129"/>
        <v>5.4776132481920354E-260</v>
      </c>
      <c r="IY55" s="86">
        <f t="shared" si="130"/>
        <v>5.6132024413064786E-3</v>
      </c>
      <c r="IZ55" s="86">
        <f t="shared" si="131"/>
        <v>1.8546976242309824E-3</v>
      </c>
      <c r="JA55" s="86">
        <f t="shared" si="132"/>
        <v>5.0857291031885111E-4</v>
      </c>
      <c r="JB55" s="86">
        <f t="shared" si="133"/>
        <v>9.7565302377035227E-4</v>
      </c>
      <c r="JC55" s="86">
        <f t="shared" si="134"/>
        <v>7.4193901810415169E-4</v>
      </c>
      <c r="JD55" s="86">
        <f t="shared" si="135"/>
        <v>2.4050306005999437E-4</v>
      </c>
      <c r="JE55" s="86">
        <f t="shared" si="136"/>
        <v>2.7752137609926287E-4</v>
      </c>
      <c r="JF55" s="86">
        <f t="shared" si="137"/>
        <v>2.805024631503202E-4</v>
      </c>
      <c r="JG55" s="86">
        <f t="shared" si="138"/>
        <v>6.4749729205812044E-4</v>
      </c>
      <c r="JH55" s="86">
        <f t="shared" si="139"/>
        <v>5.1313830679860812E-4</v>
      </c>
      <c r="JI55" s="86">
        <f t="shared" si="140"/>
        <v>3.9205430785028413E-4</v>
      </c>
      <c r="JJ55" s="86">
        <f t="shared" si="141"/>
        <v>5.4129391986511375E-4</v>
      </c>
      <c r="JK55" s="86">
        <f t="shared" si="142"/>
        <v>2.7269139118005627E-4</v>
      </c>
      <c r="JL55" s="86">
        <f t="shared" si="143"/>
        <v>1.5418642577293132E-4</v>
      </c>
      <c r="JM55" s="86">
        <f t="shared" si="144"/>
        <v>1.5828807533155824E-5</v>
      </c>
    </row>
    <row r="56" spans="2:273" x14ac:dyDescent="0.25">
      <c r="B56" s="2">
        <v>29</v>
      </c>
      <c r="C56" s="37">
        <v>68.596999999999994</v>
      </c>
      <c r="D56" s="37">
        <v>68.787000000000006</v>
      </c>
      <c r="E56" s="37">
        <v>64.016000000000005</v>
      </c>
      <c r="F56" s="37">
        <v>67.361000000000004</v>
      </c>
      <c r="G56" s="37">
        <v>72.869</v>
      </c>
      <c r="H56" s="37">
        <v>76.328000000000003</v>
      </c>
      <c r="I56" s="37">
        <v>67.738</v>
      </c>
      <c r="J56" s="37">
        <v>67.933999999999997</v>
      </c>
      <c r="K56" s="37">
        <v>67.754000000000005</v>
      </c>
      <c r="L56" s="37">
        <v>66.606999999999999</v>
      </c>
      <c r="M56" s="37">
        <v>65.77</v>
      </c>
      <c r="N56" s="37">
        <v>66.164000000000001</v>
      </c>
      <c r="O56" s="37">
        <v>75.155000000000001</v>
      </c>
      <c r="P56" s="37">
        <v>69.983000000000004</v>
      </c>
      <c r="Q56" s="37">
        <v>64.224000000000004</v>
      </c>
      <c r="S56" s="4">
        <f t="shared" si="8"/>
        <v>70.91636192981089</v>
      </c>
      <c r="T56" s="4">
        <f t="shared" si="9"/>
        <v>68.601496247130697</v>
      </c>
      <c r="U56" s="4">
        <f t="shared" si="10"/>
        <v>64.114343582258712</v>
      </c>
      <c r="V56" s="4">
        <f t="shared" si="11"/>
        <v>66.086573844034334</v>
      </c>
      <c r="W56" s="4">
        <f t="shared" si="12"/>
        <v>72.549310677388206</v>
      </c>
      <c r="X56" s="4">
        <f t="shared" si="13"/>
        <v>76.457900208455968</v>
      </c>
      <c r="Y56" s="4">
        <f t="shared" si="14"/>
        <v>60.858694841757035</v>
      </c>
      <c r="Z56" s="4">
        <f t="shared" si="15"/>
        <v>66.674639199585542</v>
      </c>
      <c r="AA56" s="4">
        <f t="shared" si="16"/>
        <v>65.472992280191121</v>
      </c>
      <c r="AB56" s="4">
        <f t="shared" si="17"/>
        <v>64.773473054492968</v>
      </c>
      <c r="AC56" s="4">
        <f t="shared" si="18"/>
        <v>67.48069973306734</v>
      </c>
      <c r="AD56" s="4">
        <f t="shared" si="19"/>
        <v>65.808285908292618</v>
      </c>
      <c r="AE56" s="4">
        <f t="shared" si="20"/>
        <v>73.774838131005069</v>
      </c>
      <c r="AF56" s="4">
        <f t="shared" si="21"/>
        <v>68.943819718399581</v>
      </c>
      <c r="AG56" s="4">
        <f t="shared" si="22"/>
        <v>64.434763219315116</v>
      </c>
      <c r="AI56" s="4">
        <f t="shared" si="23"/>
        <v>-2.3193619298108956</v>
      </c>
      <c r="AJ56" s="4">
        <f t="shared" si="24"/>
        <v>0.18550375286930887</v>
      </c>
      <c r="AK56" s="4">
        <f t="shared" si="25"/>
        <v>-9.8343582258706874E-2</v>
      </c>
      <c r="AL56" s="4">
        <f t="shared" si="26"/>
        <v>1.2744261559656707</v>
      </c>
      <c r="AM56" s="4">
        <f t="shared" si="27"/>
        <v>0.31968932261179361</v>
      </c>
      <c r="AN56" s="4">
        <f t="shared" si="28"/>
        <v>-0.12990020845596462</v>
      </c>
      <c r="AO56" s="4">
        <f t="shared" si="29"/>
        <v>6.8793051582429641</v>
      </c>
      <c r="AP56" s="4">
        <f t="shared" si="30"/>
        <v>1.2593608004144556</v>
      </c>
      <c r="AQ56" s="4">
        <f t="shared" si="31"/>
        <v>2.2810077198088834</v>
      </c>
      <c r="AR56" s="4">
        <f t="shared" si="32"/>
        <v>1.8335269455070318</v>
      </c>
      <c r="AS56" s="4">
        <f t="shared" si="33"/>
        <v>-1.7106997330673437</v>
      </c>
      <c r="AT56" s="4">
        <f t="shared" si="34"/>
        <v>0.35571409170738377</v>
      </c>
      <c r="AU56" s="4">
        <f t="shared" si="35"/>
        <v>1.3801618689949322</v>
      </c>
      <c r="AV56" s="4">
        <f t="shared" si="146"/>
        <v>1.039180281600423</v>
      </c>
      <c r="AW56" s="4">
        <f t="shared" si="146"/>
        <v>-0.21076321931511188</v>
      </c>
      <c r="AY56" s="2">
        <f t="shared" si="96"/>
        <v>66.255612256304957</v>
      </c>
      <c r="AZ56" s="2">
        <f t="shared" si="147"/>
        <v>66.278984411286956</v>
      </c>
      <c r="BA56" s="2">
        <f t="shared" si="148"/>
        <v>63.374242520352311</v>
      </c>
      <c r="BB56" s="2">
        <f t="shared" si="149"/>
        <v>64.781098030053741</v>
      </c>
      <c r="BC56" s="2">
        <f t="shared" si="150"/>
        <v>71.498369125417398</v>
      </c>
      <c r="BD56" s="2">
        <f t="shared" si="151"/>
        <v>76.068219701462553</v>
      </c>
      <c r="BE56" s="2">
        <f t="shared" si="152"/>
        <v>60.366334261445402</v>
      </c>
      <c r="BF56" s="2">
        <f t="shared" si="153"/>
        <v>66.215146145989394</v>
      </c>
      <c r="BG56" s="2">
        <f t="shared" si="154"/>
        <v>64.544406462014521</v>
      </c>
      <c r="BH56" s="2">
        <f t="shared" si="155"/>
        <v>64.043190740045404</v>
      </c>
      <c r="BI56" s="2">
        <f t="shared" si="156"/>
        <v>66.906120354626978</v>
      </c>
      <c r="BJ56" s="2">
        <f t="shared" si="157"/>
        <v>65.083159546866668</v>
      </c>
      <c r="BK56" s="2">
        <f t="shared" si="158"/>
        <v>73.353443472782345</v>
      </c>
      <c r="BL56" s="2">
        <f t="shared" si="159"/>
        <v>68.692629507459387</v>
      </c>
      <c r="BM56" s="2">
        <f t="shared" si="160"/>
        <v>64.406753772434243</v>
      </c>
      <c r="BO56" s="2">
        <f t="shared" si="38"/>
        <v>68.596999999999994</v>
      </c>
      <c r="BP56" s="2">
        <f t="shared" si="39"/>
        <v>68.787000000000006</v>
      </c>
      <c r="BQ56" s="2">
        <f t="shared" si="40"/>
        <v>64.016000000000005</v>
      </c>
      <c r="BR56" s="2">
        <f t="shared" si="41"/>
        <v>67.361000000000004</v>
      </c>
      <c r="BS56" s="2">
        <f t="shared" si="42"/>
        <v>72.869</v>
      </c>
      <c r="BT56" s="2">
        <f t="shared" si="43"/>
        <v>76.328000000000003</v>
      </c>
      <c r="BU56" s="2">
        <f t="shared" si="44"/>
        <v>67.738</v>
      </c>
      <c r="BV56" s="2">
        <f t="shared" si="45"/>
        <v>67.933999999999997</v>
      </c>
      <c r="BW56" s="2">
        <f t="shared" si="46"/>
        <v>67.754000000000005</v>
      </c>
      <c r="BX56" s="2">
        <f t="shared" si="47"/>
        <v>66.606999999999999</v>
      </c>
      <c r="BY56" s="2">
        <f t="shared" si="48"/>
        <v>65.77</v>
      </c>
      <c r="BZ56" s="2">
        <f t="shared" si="49"/>
        <v>66.164000000000001</v>
      </c>
      <c r="CA56" s="2">
        <f t="shared" si="50"/>
        <v>75.155000000000001</v>
      </c>
      <c r="CB56" s="2">
        <f t="shared" si="51"/>
        <v>69.983000000000004</v>
      </c>
      <c r="CC56" s="2">
        <f t="shared" si="52"/>
        <v>64.224000000000004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64.399116129032251</v>
      </c>
      <c r="DL56" s="2">
        <f t="shared" si="161"/>
        <v>69.202221479500906</v>
      </c>
      <c r="DM56" s="2">
        <f t="shared" si="161"/>
        <v>64.906934453781503</v>
      </c>
      <c r="DN56" s="2">
        <f t="shared" si="161"/>
        <v>66.564556913674565</v>
      </c>
      <c r="DO56" s="2">
        <f t="shared" si="161"/>
        <v>73.837564705882343</v>
      </c>
      <c r="DP56" s="2">
        <f t="shared" si="161"/>
        <v>73.491140454740432</v>
      </c>
      <c r="DQ56" s="2">
        <f t="shared" si="161"/>
        <v>70.108089575289569</v>
      </c>
      <c r="DR56" s="2">
        <f t="shared" si="161"/>
        <v>68.147992106392095</v>
      </c>
      <c r="DS56" s="2">
        <f t="shared" si="161"/>
        <v>67.322942857142834</v>
      </c>
      <c r="DT56" s="2">
        <f t="shared" si="161"/>
        <v>66.74308907563028</v>
      </c>
      <c r="DU56" s="2">
        <f t="shared" si="161"/>
        <v>69.002653067353052</v>
      </c>
      <c r="DV56" s="2">
        <f t="shared" si="161"/>
        <v>67.427408403361355</v>
      </c>
      <c r="DW56" s="2">
        <f t="shared" si="161"/>
        <v>75.054483268983276</v>
      </c>
      <c r="DX56" s="2">
        <f t="shared" si="161"/>
        <v>69.662421289710764</v>
      </c>
      <c r="DY56" s="2">
        <f t="shared" si="161"/>
        <v>64.498651292335111</v>
      </c>
      <c r="EA56" s="2">
        <f t="shared" si="71"/>
        <v>68.444085714285691</v>
      </c>
      <c r="EB56" s="2">
        <f t="shared" si="72"/>
        <v>62.004275435359233</v>
      </c>
      <c r="EC56" s="2">
        <f t="shared" si="73"/>
        <v>60.56223398920519</v>
      </c>
      <c r="ED56" s="2">
        <f t="shared" si="74"/>
        <v>61.850143467252842</v>
      </c>
      <c r="EE56" s="2">
        <f t="shared" si="75"/>
        <v>67.49102491451454</v>
      </c>
      <c r="EF56" s="2">
        <f t="shared" si="76"/>
        <v>81.116276508740413</v>
      </c>
      <c r="EG56" s="2">
        <f t="shared" si="77"/>
        <v>41.723251397767591</v>
      </c>
      <c r="EH56" s="2">
        <f t="shared" si="78"/>
        <v>62.505708175588374</v>
      </c>
      <c r="EI56" s="2">
        <f t="shared" si="79"/>
        <v>59.786283159850292</v>
      </c>
      <c r="EJ56" s="2">
        <f t="shared" si="80"/>
        <v>59.157290176873438</v>
      </c>
      <c r="EK56" s="2">
        <f t="shared" si="81"/>
        <v>62.895069462011612</v>
      </c>
      <c r="EL56" s="2">
        <f t="shared" si="82"/>
        <v>60.833039060888588</v>
      </c>
      <c r="EM56" s="2">
        <f t="shared" si="83"/>
        <v>70.086749168943953</v>
      </c>
      <c r="EN56" s="2">
        <f t="shared" si="84"/>
        <v>66.668812172901738</v>
      </c>
      <c r="EO56" s="2">
        <f t="shared" si="85"/>
        <v>64.177425801183915</v>
      </c>
      <c r="EQ56" s="2">
        <f t="shared" si="86"/>
        <v>56.444927757793756</v>
      </c>
      <c r="ER56" s="2">
        <f t="shared" si="162"/>
        <v>62.004275435359233</v>
      </c>
      <c r="ES56" s="2">
        <f t="shared" si="162"/>
        <v>59.990688964724029</v>
      </c>
      <c r="ET56" s="2">
        <f t="shared" si="162"/>
        <v>60.519295999619445</v>
      </c>
      <c r="EU56" s="2">
        <f t="shared" si="162"/>
        <v>63.67722572674176</v>
      </c>
      <c r="EV56" s="2">
        <f t="shared" si="162"/>
        <v>86.402281821811385</v>
      </c>
      <c r="EW56" s="2">
        <f t="shared" si="162"/>
        <v>68.303383233602787</v>
      </c>
      <c r="EX56" s="2">
        <f t="shared" si="162"/>
        <v>61.588015802020053</v>
      </c>
      <c r="EY56" s="2">
        <f t="shared" si="162"/>
        <v>60.412229808896747</v>
      </c>
      <c r="EZ56" s="2">
        <f t="shared" si="162"/>
        <v>60.889493714562818</v>
      </c>
      <c r="FA56" s="2">
        <f t="shared" si="162"/>
        <v>62.056963604350621</v>
      </c>
      <c r="FB56" s="2">
        <f t="shared" si="162"/>
        <v>60.556773948472333</v>
      </c>
      <c r="FC56" s="2">
        <f t="shared" si="162"/>
        <v>69.73110606977167</v>
      </c>
      <c r="FD56" s="2">
        <f t="shared" si="162"/>
        <v>66.931552688368157</v>
      </c>
      <c r="FE56" s="2">
        <f t="shared" si="162"/>
        <v>68.004956094893728</v>
      </c>
      <c r="FG56" s="2">
        <f t="shared" si="88"/>
        <v>0.45904378104600069</v>
      </c>
      <c r="FH56" s="2">
        <f t="shared" si="163"/>
        <v>0.40612100317050026</v>
      </c>
      <c r="FI56" s="2">
        <f t="shared" si="163"/>
        <v>0.35276909640841292</v>
      </c>
      <c r="FJ56" s="2">
        <f t="shared" si="163"/>
        <v>0.37829087188347238</v>
      </c>
      <c r="FK56" s="2">
        <f t="shared" si="163"/>
        <v>0.36855902266862134</v>
      </c>
      <c r="FL56" s="2">
        <f t="shared" si="163"/>
        <v>0.33794168054675122</v>
      </c>
      <c r="FM56" s="2">
        <f t="shared" si="163"/>
        <v>0.3432409833008801</v>
      </c>
      <c r="FN56" s="2">
        <f t="shared" si="163"/>
        <v>0.34255822375109068</v>
      </c>
      <c r="FO56" s="2">
        <f t="shared" si="163"/>
        <v>0.3686720891586206</v>
      </c>
      <c r="FP56" s="2">
        <f t="shared" si="163"/>
        <v>0.35592005253035724</v>
      </c>
      <c r="FQ56" s="2">
        <f t="shared" si="163"/>
        <v>0.34326420367810578</v>
      </c>
      <c r="FR56" s="2">
        <f t="shared" si="163"/>
        <v>0.35549172003199225</v>
      </c>
      <c r="FS56" s="2">
        <f t="shared" si="163"/>
        <v>0.34241614752182337</v>
      </c>
      <c r="FT56" s="2">
        <f t="shared" si="163"/>
        <v>0.32395561682934498</v>
      </c>
      <c r="FU56" s="2">
        <f t="shared" si="163"/>
        <v>0.28625512486693172</v>
      </c>
      <c r="FW56" s="2">
        <f t="shared" si="112"/>
        <v>2.6835662908130075E-5</v>
      </c>
      <c r="FX56" s="2">
        <f t="shared" si="164"/>
        <v>0</v>
      </c>
      <c r="FY56" s="2">
        <f t="shared" si="165"/>
        <v>2.7777995983007513E-5</v>
      </c>
      <c r="FZ56" s="2">
        <f t="shared" si="166"/>
        <v>2.9537986693477833E-5</v>
      </c>
      <c r="GA56" s="2">
        <f t="shared" si="167"/>
        <v>3.1747248599330235E-5</v>
      </c>
      <c r="GB56" s="2">
        <f t="shared" si="168"/>
        <v>4.3124102652251658E-5</v>
      </c>
      <c r="GC56" s="2">
        <f t="shared" si="169"/>
        <v>4.0799385478275697E-5</v>
      </c>
      <c r="GD56" s="2">
        <f t="shared" si="170"/>
        <v>3.8356172810680435E-5</v>
      </c>
      <c r="GE56" s="2">
        <f t="shared" si="171"/>
        <v>3.144157753886077E-5</v>
      </c>
      <c r="GF56" s="2">
        <f t="shared" si="172"/>
        <v>2.2865064371405415E-5</v>
      </c>
      <c r="GG56" s="2">
        <f t="shared" si="173"/>
        <v>2.1345801286509238E-5</v>
      </c>
      <c r="GH56" s="2">
        <f t="shared" si="174"/>
        <v>1.8664726660903748E-5</v>
      </c>
      <c r="GI56" s="2">
        <f t="shared" si="175"/>
        <v>2.0874164843400046E-5</v>
      </c>
      <c r="GJ56" s="2">
        <f t="shared" si="176"/>
        <v>1.7910181954697087E-5</v>
      </c>
      <c r="GK56" s="2">
        <f t="shared" si="177"/>
        <v>1.4349508649581233E-5</v>
      </c>
      <c r="GM56" s="86">
        <f t="shared" si="113"/>
        <v>7.5245702291774508E-3</v>
      </c>
      <c r="GN56" s="86">
        <f t="shared" si="178"/>
        <v>2.7619169524342045E-3</v>
      </c>
      <c r="GO56" s="86">
        <f t="shared" si="179"/>
        <v>8.1523360138829003E-4</v>
      </c>
      <c r="GP56" s="86">
        <f t="shared" si="180"/>
        <v>1.5100955419023252E-3</v>
      </c>
      <c r="GQ56" s="86">
        <f t="shared" si="181"/>
        <v>1.1704696010955372E-3</v>
      </c>
      <c r="GR56" s="86">
        <f t="shared" si="182"/>
        <v>4.1404708796707532E-4</v>
      </c>
      <c r="GS56" s="86">
        <f t="shared" si="183"/>
        <v>4.7531569645518272E-4</v>
      </c>
      <c r="GT56" s="86">
        <f t="shared" si="184"/>
        <v>4.786011890817328E-4</v>
      </c>
      <c r="GU56" s="86">
        <f t="shared" si="185"/>
        <v>1.0464490670685884E-3</v>
      </c>
      <c r="GV56" s="86">
        <f t="shared" si="186"/>
        <v>8.2904897852548816E-4</v>
      </c>
      <c r="GW56" s="86">
        <f t="shared" si="187"/>
        <v>6.3683941673855831E-4</v>
      </c>
      <c r="GX56" s="86">
        <f t="shared" si="188"/>
        <v>8.6587192489221787E-4</v>
      </c>
      <c r="GY56" s="86">
        <f t="shared" si="189"/>
        <v>4.6708953013059672E-4</v>
      </c>
      <c r="GZ56" s="86">
        <f t="shared" si="190"/>
        <v>2.7122956733790409E-4</v>
      </c>
      <c r="HA56" s="86">
        <f t="shared" si="191"/>
        <v>3.3182653352885413E-5</v>
      </c>
      <c r="HC56" s="86">
        <f t="shared" si="145"/>
        <v>1.659459857994982E-15</v>
      </c>
      <c r="HD56" s="86">
        <f t="shared" si="192"/>
        <v>7.8473415130989632E-12</v>
      </c>
      <c r="HE56" s="86">
        <f t="shared" si="193"/>
        <v>1.1565570847382772E-13</v>
      </c>
      <c r="HF56" s="86">
        <f t="shared" si="194"/>
        <v>1.1839150166855115E-13</v>
      </c>
      <c r="HG56" s="86">
        <f t="shared" si="195"/>
        <v>1.0156463411598816E-13</v>
      </c>
      <c r="HH56" s="86">
        <f t="shared" si="196"/>
        <v>5.0735761191023558E-14</v>
      </c>
      <c r="HI56" s="86">
        <f t="shared" si="197"/>
        <v>5.0499754385753804E-15</v>
      </c>
      <c r="HJ56" s="86">
        <f t="shared" si="198"/>
        <v>2.9222606193438714E-14</v>
      </c>
      <c r="HK56" s="86">
        <f t="shared" si="199"/>
        <v>1.4695689225083549E-13</v>
      </c>
      <c r="HL56" s="86">
        <f t="shared" si="200"/>
        <v>3.4917487828008225E-14</v>
      </c>
      <c r="HM56" s="86">
        <f t="shared" si="201"/>
        <v>2.6533664721370249E-14</v>
      </c>
      <c r="HN56" s="86">
        <f t="shared" si="202"/>
        <v>3.5390344337535402E-14</v>
      </c>
      <c r="HO56" s="86">
        <f t="shared" si="203"/>
        <v>1.4091306110181087E-14</v>
      </c>
      <c r="HP56" s="86">
        <f t="shared" si="204"/>
        <v>6.8448142896471134E-16</v>
      </c>
      <c r="HQ56" s="86">
        <f t="shared" si="205"/>
        <v>2.6647092163767994E-20</v>
      </c>
      <c r="HS56" s="86">
        <f t="shared" si="114"/>
        <v>5.8105662387460659E-101</v>
      </c>
      <c r="HT56" s="86">
        <f t="shared" si="206"/>
        <v>0</v>
      </c>
      <c r="HU56" s="86">
        <f t="shared" si="207"/>
        <v>2.0239545542553796E-85</v>
      </c>
      <c r="HV56" s="86">
        <f t="shared" si="208"/>
        <v>4.301338136205796E-88</v>
      </c>
      <c r="HW56" s="86">
        <f t="shared" si="209"/>
        <v>4.4586292999625513E-89</v>
      </c>
      <c r="HX56" s="86">
        <f t="shared" si="210"/>
        <v>3.3335439180879768E-90</v>
      </c>
      <c r="HY56" s="86">
        <f t="shared" si="211"/>
        <v>3.2004274422282382E-101</v>
      </c>
      <c r="HZ56" s="86">
        <f t="shared" si="212"/>
        <v>2.1239615961437855E-95</v>
      </c>
      <c r="IA56" s="86">
        <f t="shared" si="213"/>
        <v>2.2065501279647825E-92</v>
      </c>
      <c r="IB56" s="86">
        <f t="shared" si="214"/>
        <v>1.1727943003676792E-96</v>
      </c>
      <c r="IC56" s="86">
        <f t="shared" si="215"/>
        <v>2.9507943936782269E-95</v>
      </c>
      <c r="ID56" s="86">
        <f t="shared" si="216"/>
        <v>2.3463116783848281E-95</v>
      </c>
      <c r="IE56" s="86">
        <f t="shared" si="217"/>
        <v>1.4775194298924792E-99</v>
      </c>
      <c r="IF56" s="86">
        <f t="shared" si="218"/>
        <v>5.5827269277307068E-69</v>
      </c>
      <c r="IG56" s="86">
        <f t="shared" si="219"/>
        <v>3.2505868622661052E-49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3.0316597059621435E-212</v>
      </c>
      <c r="IW56" s="86">
        <f t="shared" si="129"/>
        <v>8.8209538234739742E-256</v>
      </c>
      <c r="IY56" s="86">
        <f t="shared" si="130"/>
        <v>7.5245702291791101E-3</v>
      </c>
      <c r="IZ56" s="86">
        <f t="shared" si="131"/>
        <v>2.7619169602815462E-3</v>
      </c>
      <c r="JA56" s="86">
        <f t="shared" si="132"/>
        <v>8.1523360150394578E-4</v>
      </c>
      <c r="JB56" s="86">
        <f t="shared" si="133"/>
        <v>1.5100955420207166E-3</v>
      </c>
      <c r="JC56" s="86">
        <f t="shared" si="134"/>
        <v>1.1704696011971018E-3</v>
      </c>
      <c r="JD56" s="86">
        <f t="shared" si="135"/>
        <v>4.140470880178111E-4</v>
      </c>
      <c r="JE56" s="86">
        <f t="shared" si="136"/>
        <v>4.7531569646023272E-4</v>
      </c>
      <c r="JF56" s="86">
        <f t="shared" si="137"/>
        <v>4.786011891109554E-4</v>
      </c>
      <c r="JG56" s="86">
        <f t="shared" si="138"/>
        <v>1.0464490672155453E-3</v>
      </c>
      <c r="JH56" s="86">
        <f t="shared" si="139"/>
        <v>8.2904897856040565E-4</v>
      </c>
      <c r="JI56" s="86">
        <f t="shared" si="140"/>
        <v>6.3683941676509199E-4</v>
      </c>
      <c r="JJ56" s="86">
        <f t="shared" si="141"/>
        <v>8.6587192492760818E-4</v>
      </c>
      <c r="JK56" s="86">
        <f t="shared" si="142"/>
        <v>4.6708953014468804E-4</v>
      </c>
      <c r="JL56" s="86">
        <f t="shared" si="143"/>
        <v>2.7122956733858854E-4</v>
      </c>
      <c r="JM56" s="86">
        <f t="shared" si="144"/>
        <v>3.318265335288544E-5</v>
      </c>
    </row>
    <row r="57" spans="2:273" x14ac:dyDescent="0.25">
      <c r="B57" s="2">
        <v>30</v>
      </c>
      <c r="C57" s="37">
        <v>69.822999999999993</v>
      </c>
      <c r="D57" s="37">
        <v>69</v>
      </c>
      <c r="E57" s="37">
        <v>67.197000000000003</v>
      </c>
      <c r="F57" s="37">
        <v>66.966999999999999</v>
      </c>
      <c r="G57" s="37">
        <v>74.311000000000007</v>
      </c>
      <c r="H57" s="37">
        <v>74.016000000000005</v>
      </c>
      <c r="I57" s="37">
        <v>71.049000000000007</v>
      </c>
      <c r="J57" s="37">
        <v>66.197000000000003</v>
      </c>
      <c r="K57" s="37">
        <v>66.426000000000002</v>
      </c>
      <c r="L57" s="37">
        <v>67.966999999999999</v>
      </c>
      <c r="M57" s="37">
        <v>67.459000000000003</v>
      </c>
      <c r="N57" s="37">
        <v>65.704999999999998</v>
      </c>
      <c r="O57" s="37">
        <v>75.861999999999995</v>
      </c>
      <c r="P57" s="37">
        <v>69.569000000000003</v>
      </c>
      <c r="Q57" s="37">
        <v>63.69</v>
      </c>
      <c r="S57" s="4">
        <f t="shared" si="8"/>
        <v>72.34870234391029</v>
      </c>
      <c r="T57" s="4">
        <f t="shared" si="9"/>
        <v>69.513739546030379</v>
      </c>
      <c r="U57" s="4">
        <f t="shared" si="10"/>
        <v>64.48996968302427</v>
      </c>
      <c r="V57" s="4">
        <f t="shared" si="11"/>
        <v>66.679822524217045</v>
      </c>
      <c r="W57" s="4">
        <f t="shared" si="12"/>
        <v>73.102157565258963</v>
      </c>
      <c r="X57" s="4">
        <f t="shared" si="13"/>
        <v>77.010268754685569</v>
      </c>
      <c r="Y57" s="4">
        <f t="shared" si="14"/>
        <v>60.814052899458488</v>
      </c>
      <c r="Z57" s="4">
        <f t="shared" si="15"/>
        <v>66.904736788231091</v>
      </c>
      <c r="AA57" s="4">
        <f t="shared" si="16"/>
        <v>65.849524137942936</v>
      </c>
      <c r="AB57" s="4">
        <f t="shared" si="17"/>
        <v>65.100604184684798</v>
      </c>
      <c r="AC57" s="4">
        <f t="shared" si="18"/>
        <v>67.723731691906067</v>
      </c>
      <c r="AD57" s="4">
        <f t="shared" si="19"/>
        <v>66.080358025347266</v>
      </c>
      <c r="AE57" s="4">
        <f t="shared" si="20"/>
        <v>74.057252525640791</v>
      </c>
      <c r="AF57" s="4">
        <f t="shared" si="21"/>
        <v>69.082175657719475</v>
      </c>
      <c r="AG57" s="4">
        <f t="shared" si="22"/>
        <v>64.426447001117054</v>
      </c>
      <c r="AI57" s="4">
        <f t="shared" si="23"/>
        <v>-2.5257023439102966</v>
      </c>
      <c r="AJ57" s="4">
        <f t="shared" si="24"/>
        <v>-0.5137395460303793</v>
      </c>
      <c r="AK57" s="4">
        <f t="shared" si="25"/>
        <v>2.7070303169757324</v>
      </c>
      <c r="AL57" s="4">
        <f t="shared" si="26"/>
        <v>0.28717747578295416</v>
      </c>
      <c r="AM57" s="4">
        <f t="shared" si="27"/>
        <v>1.2088424347410438</v>
      </c>
      <c r="AN57" s="4">
        <f t="shared" si="28"/>
        <v>-2.9942687546855637</v>
      </c>
      <c r="AO57" s="4">
        <f t="shared" si="29"/>
        <v>10.234947100541518</v>
      </c>
      <c r="AP57" s="4">
        <f t="shared" si="30"/>
        <v>-0.7077367882310881</v>
      </c>
      <c r="AQ57" s="4">
        <f t="shared" si="31"/>
        <v>0.57647586205706602</v>
      </c>
      <c r="AR57" s="4">
        <f t="shared" si="32"/>
        <v>2.8663958153152009</v>
      </c>
      <c r="AS57" s="4">
        <f t="shared" si="33"/>
        <v>-0.26473169190606427</v>
      </c>
      <c r="AT57" s="4">
        <f t="shared" si="34"/>
        <v>-0.3753580253472677</v>
      </c>
      <c r="AU57" s="4">
        <f t="shared" si="35"/>
        <v>1.8047474743592034</v>
      </c>
      <c r="AV57" s="4">
        <f t="shared" si="146"/>
        <v>0.48682434228052784</v>
      </c>
      <c r="AW57" s="4">
        <f t="shared" si="146"/>
        <v>-0.73644700111705674</v>
      </c>
      <c r="AY57" s="2">
        <f t="shared" si="96"/>
        <v>66.33892339378032</v>
      </c>
      <c r="AZ57" s="2">
        <f t="shared" si="147"/>
        <v>66.216188548170635</v>
      </c>
      <c r="BA57" s="2">
        <f t="shared" si="148"/>
        <v>63.360942792392287</v>
      </c>
      <c r="BB57" s="2">
        <f t="shared" si="149"/>
        <v>64.755662634604874</v>
      </c>
      <c r="BC57" s="2">
        <f t="shared" si="150"/>
        <v>71.524764796692466</v>
      </c>
      <c r="BD57" s="2">
        <f t="shared" si="151"/>
        <v>76.375070990451562</v>
      </c>
      <c r="BE57" s="2">
        <f t="shared" si="152"/>
        <v>60.015814791598814</v>
      </c>
      <c r="BF57" s="2">
        <f t="shared" si="153"/>
        <v>66.162261128611277</v>
      </c>
      <c r="BG57" s="2">
        <f t="shared" si="154"/>
        <v>64.425453346096006</v>
      </c>
      <c r="BH57" s="2">
        <f t="shared" si="155"/>
        <v>63.979097556710876</v>
      </c>
      <c r="BI57" s="2">
        <f t="shared" si="156"/>
        <v>66.83566298824843</v>
      </c>
      <c r="BJ57" s="2">
        <f t="shared" si="157"/>
        <v>64.976617141934099</v>
      </c>
      <c r="BK57" s="2">
        <f t="shared" si="158"/>
        <v>73.373926911963466</v>
      </c>
      <c r="BL57" s="2">
        <f t="shared" si="159"/>
        <v>68.663821741856182</v>
      </c>
      <c r="BM57" s="2">
        <f t="shared" si="160"/>
        <v>64.371341357744981</v>
      </c>
      <c r="BO57" s="2" t="str">
        <f t="shared" si="38"/>
        <v/>
      </c>
      <c r="BP57" s="2">
        <f t="shared" si="39"/>
        <v>69</v>
      </c>
      <c r="BQ57" s="2">
        <f t="shared" si="40"/>
        <v>67.197000000000003</v>
      </c>
      <c r="BR57" s="2">
        <f t="shared" si="41"/>
        <v>66.966999999999999</v>
      </c>
      <c r="BS57" s="2">
        <f t="shared" si="42"/>
        <v>74.311000000000007</v>
      </c>
      <c r="BT57" s="2">
        <f t="shared" si="43"/>
        <v>74.016000000000005</v>
      </c>
      <c r="BU57" s="2">
        <f t="shared" si="44"/>
        <v>71.049000000000007</v>
      </c>
      <c r="BV57" s="2">
        <f t="shared" si="45"/>
        <v>66.197000000000003</v>
      </c>
      <c r="BW57" s="2">
        <f t="shared" si="46"/>
        <v>66.426000000000002</v>
      </c>
      <c r="BX57" s="2">
        <f t="shared" si="47"/>
        <v>67.966999999999999</v>
      </c>
      <c r="BY57" s="2">
        <f t="shared" si="48"/>
        <v>67.459000000000003</v>
      </c>
      <c r="BZ57" s="2">
        <f t="shared" si="49"/>
        <v>65.704999999999998</v>
      </c>
      <c r="CA57" s="2">
        <f t="shared" si="50"/>
        <v>75.861999999999995</v>
      </c>
      <c r="CB57" s="2">
        <f t="shared" si="51"/>
        <v>69.569000000000003</v>
      </c>
      <c r="CC57" s="2">
        <f t="shared" si="52"/>
        <v>63.69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64.590896551724128</v>
      </c>
      <c r="DL57" s="2">
        <f t="shared" si="161"/>
        <v>69.480872549019608</v>
      </c>
      <c r="DM57" s="2">
        <f t="shared" si="161"/>
        <v>65.122283753501392</v>
      </c>
      <c r="DN57" s="2">
        <f t="shared" si="161"/>
        <v>66.803933231474403</v>
      </c>
      <c r="DO57" s="2">
        <f t="shared" si="161"/>
        <v>74.234997478991588</v>
      </c>
      <c r="DP57" s="2">
        <f t="shared" si="161"/>
        <v>73.844932861432838</v>
      </c>
      <c r="DQ57" s="2">
        <f t="shared" si="161"/>
        <v>70.314727799227796</v>
      </c>
      <c r="DR57" s="2">
        <f t="shared" si="161"/>
        <v>68.345269197769184</v>
      </c>
      <c r="DS57" s="2">
        <f t="shared" si="161"/>
        <v>67.480847619047609</v>
      </c>
      <c r="DT57" s="2">
        <f t="shared" si="161"/>
        <v>66.96980840336137</v>
      </c>
      <c r="DU57" s="2">
        <f t="shared" si="161"/>
        <v>69.196243672243668</v>
      </c>
      <c r="DV57" s="2">
        <f t="shared" si="161"/>
        <v>67.575435294117653</v>
      </c>
      <c r="DW57" s="2">
        <f t="shared" si="161"/>
        <v>75.366989060489061</v>
      </c>
      <c r="DX57" s="2">
        <f t="shared" si="161"/>
        <v>69.796901849217647</v>
      </c>
      <c r="DY57" s="2">
        <f t="shared" si="161"/>
        <v>64.500324420677359</v>
      </c>
      <c r="EA57" s="2">
        <f t="shared" si="71"/>
        <v>68.218342857142844</v>
      </c>
      <c r="EB57" s="2">
        <f t="shared" si="72"/>
        <v>61.862236247260974</v>
      </c>
      <c r="EC57" s="2">
        <f t="shared" si="73"/>
        <v>60.413771469420354</v>
      </c>
      <c r="ED57" s="2">
        <f t="shared" si="74"/>
        <v>61.685695768110975</v>
      </c>
      <c r="EE57" s="2">
        <f t="shared" si="75"/>
        <v>67.290306172950608</v>
      </c>
      <c r="EF57" s="2">
        <f t="shared" si="76"/>
        <v>80.895011938138737</v>
      </c>
      <c r="EG57" s="2">
        <f t="shared" si="77"/>
        <v>42.040521488547334</v>
      </c>
      <c r="EH57" s="2">
        <f t="shared" si="78"/>
        <v>62.341355158700232</v>
      </c>
      <c r="EI57" s="2">
        <f t="shared" si="79"/>
        <v>59.653601535393278</v>
      </c>
      <c r="EJ57" s="2">
        <f t="shared" si="80"/>
        <v>59.043136372495788</v>
      </c>
      <c r="EK57" s="2">
        <f t="shared" si="81"/>
        <v>62.716818244823706</v>
      </c>
      <c r="EL57" s="2">
        <f t="shared" si="82"/>
        <v>60.679537462839932</v>
      </c>
      <c r="EM57" s="2">
        <f t="shared" si="83"/>
        <v>69.883207066046793</v>
      </c>
      <c r="EN57" s="2">
        <f t="shared" si="84"/>
        <v>66.507302771855024</v>
      </c>
      <c r="EO57" s="2">
        <f t="shared" si="85"/>
        <v>64.077840133344168</v>
      </c>
      <c r="EQ57" s="2">
        <f t="shared" si="86"/>
        <v>56.339166966426852</v>
      </c>
      <c r="ER57" s="2">
        <f t="shared" si="162"/>
        <v>61.862236247260974</v>
      </c>
      <c r="ES57" s="2">
        <f t="shared" si="162"/>
        <v>59.849927643438384</v>
      </c>
      <c r="ET57" s="2">
        <f t="shared" si="162"/>
        <v>60.373401586198739</v>
      </c>
      <c r="EU57" s="2">
        <f t="shared" si="162"/>
        <v>63.530176448075601</v>
      </c>
      <c r="EV57" s="2">
        <f t="shared" si="162"/>
        <v>86.105058691493596</v>
      </c>
      <c r="EW57" s="2">
        <f t="shared" si="162"/>
        <v>68.223070971993806</v>
      </c>
      <c r="EX57" s="2">
        <f t="shared" si="162"/>
        <v>61.436966379207242</v>
      </c>
      <c r="EY57" s="2">
        <f t="shared" si="162"/>
        <v>60.270452238559308</v>
      </c>
      <c r="EZ57" s="2">
        <f t="shared" si="162"/>
        <v>60.751600697552966</v>
      </c>
      <c r="FA57" s="2">
        <f t="shared" si="162"/>
        <v>61.890212503338098</v>
      </c>
      <c r="FB57" s="2">
        <f t="shared" si="162"/>
        <v>60.406934912096325</v>
      </c>
      <c r="FC57" s="2">
        <f t="shared" si="162"/>
        <v>69.532270155566792</v>
      </c>
      <c r="FD57" s="2">
        <f t="shared" si="162"/>
        <v>66.766248280030723</v>
      </c>
      <c r="FE57" s="2">
        <f t="shared" si="162"/>
        <v>67.84838385803296</v>
      </c>
      <c r="FG57" s="2">
        <f t="shared" si="88"/>
        <v>0.48198546177101803</v>
      </c>
      <c r="FH57" s="2">
        <f t="shared" si="163"/>
        <v>0.42851290854970636</v>
      </c>
      <c r="FI57" s="2">
        <f t="shared" si="163"/>
        <v>0.37407225071353617</v>
      </c>
      <c r="FJ57" s="2">
        <f t="shared" si="163"/>
        <v>0.40018231068509375</v>
      </c>
      <c r="FK57" s="2">
        <f t="shared" si="163"/>
        <v>0.3902407857355949</v>
      </c>
      <c r="FL57" s="2">
        <f t="shared" si="163"/>
        <v>0.35884587213021318</v>
      </c>
      <c r="FM57" s="2">
        <f t="shared" si="163"/>
        <v>0.36429260587755014</v>
      </c>
      <c r="FN57" s="2">
        <f t="shared" si="163"/>
        <v>0.3635911539504818</v>
      </c>
      <c r="FO57" s="2">
        <f t="shared" si="163"/>
        <v>0.39035639178360787</v>
      </c>
      <c r="FP57" s="2">
        <f t="shared" si="163"/>
        <v>0.37730256378660992</v>
      </c>
      <c r="FQ57" s="2">
        <f t="shared" si="163"/>
        <v>0.36431646040220478</v>
      </c>
      <c r="FR57" s="2">
        <f t="shared" si="163"/>
        <v>0.3768635552383014</v>
      </c>
      <c r="FS57" s="2">
        <f t="shared" si="163"/>
        <v>0.36344517675836147</v>
      </c>
      <c r="FT57" s="2">
        <f t="shared" si="163"/>
        <v>0.34444476846860145</v>
      </c>
      <c r="FU57" s="2">
        <f t="shared" si="163"/>
        <v>0.30543713024402369</v>
      </c>
      <c r="FW57" s="2">
        <f t="shared" si="112"/>
        <v>2.9424643075754036E-5</v>
      </c>
      <c r="FX57" s="2">
        <f t="shared" si="164"/>
        <v>0</v>
      </c>
      <c r="FY57" s="2">
        <f t="shared" si="165"/>
        <v>3.0457885301673052E-5</v>
      </c>
      <c r="FZ57" s="2">
        <f t="shared" si="166"/>
        <v>3.2387666069912672E-5</v>
      </c>
      <c r="GA57" s="2">
        <f t="shared" si="167"/>
        <v>3.4810059256370929E-5</v>
      </c>
      <c r="GB57" s="2">
        <f t="shared" si="168"/>
        <v>4.7284441557830301E-5</v>
      </c>
      <c r="GC57" s="2">
        <f t="shared" si="169"/>
        <v>4.4735460502963905E-5</v>
      </c>
      <c r="GD57" s="2">
        <f t="shared" si="170"/>
        <v>4.2056551542696936E-5</v>
      </c>
      <c r="GE57" s="2">
        <f t="shared" si="171"/>
        <v>3.4474899646625577E-5</v>
      </c>
      <c r="GF57" s="2">
        <f t="shared" si="172"/>
        <v>2.5070989230551398E-5</v>
      </c>
      <c r="GG57" s="2">
        <f t="shared" si="173"/>
        <v>2.3405157489178163E-5</v>
      </c>
      <c r="GH57" s="2">
        <f t="shared" si="174"/>
        <v>2.0465428967753982E-5</v>
      </c>
      <c r="GI57" s="2">
        <f t="shared" si="175"/>
        <v>2.2888020519261768E-5</v>
      </c>
      <c r="GJ57" s="2">
        <f t="shared" si="176"/>
        <v>1.9638090068800882E-5</v>
      </c>
      <c r="GK57" s="2">
        <f t="shared" si="177"/>
        <v>1.5733901577389063E-5</v>
      </c>
      <c r="GM57" s="86">
        <f t="shared" si="113"/>
        <v>1.0000263569735187E-2</v>
      </c>
      <c r="GN57" s="86">
        <f t="shared" si="178"/>
        <v>4.0586853580703887E-3</v>
      </c>
      <c r="GO57" s="86">
        <f t="shared" si="179"/>
        <v>1.2866528359217224E-3</v>
      </c>
      <c r="GP57" s="86">
        <f t="shared" si="180"/>
        <v>2.3035626568727531E-3</v>
      </c>
      <c r="GQ57" s="86">
        <f t="shared" si="181"/>
        <v>1.8185606978958905E-3</v>
      </c>
      <c r="GR57" s="86">
        <f t="shared" si="182"/>
        <v>6.9953082397720533E-4</v>
      </c>
      <c r="GS57" s="86">
        <f t="shared" si="183"/>
        <v>7.9893492874787587E-4</v>
      </c>
      <c r="GT57" s="86">
        <f t="shared" si="184"/>
        <v>8.0160476336739407E-4</v>
      </c>
      <c r="GU57" s="86">
        <f t="shared" si="185"/>
        <v>1.6633302254460212E-3</v>
      </c>
      <c r="GV57" s="86">
        <f t="shared" si="186"/>
        <v>1.3180676452130169E-3</v>
      </c>
      <c r="GW57" s="86">
        <f t="shared" si="187"/>
        <v>1.0181497639701205E-3</v>
      </c>
      <c r="GX57" s="86">
        <f t="shared" si="188"/>
        <v>1.3637337671407591E-3</v>
      </c>
      <c r="GY57" s="86">
        <f t="shared" si="189"/>
        <v>7.8521204558433164E-4</v>
      </c>
      <c r="GZ57" s="86">
        <f t="shared" si="190"/>
        <v>4.6799031589321452E-4</v>
      </c>
      <c r="HA57" s="86">
        <f t="shared" si="191"/>
        <v>6.7745750022045158E-5</v>
      </c>
      <c r="HC57" s="86">
        <f t="shared" si="145"/>
        <v>6.0125725324830424E-15</v>
      </c>
      <c r="HD57" s="86">
        <f t="shared" si="192"/>
        <v>2.0479685405831784E-11</v>
      </c>
      <c r="HE57" s="86">
        <f t="shared" si="193"/>
        <v>3.4851967535217843E-13</v>
      </c>
      <c r="HF57" s="86">
        <f t="shared" si="194"/>
        <v>3.6746218058969104E-13</v>
      </c>
      <c r="HG57" s="86">
        <f t="shared" si="195"/>
        <v>3.210648110236321E-13</v>
      </c>
      <c r="HH57" s="86">
        <f t="shared" si="196"/>
        <v>1.6877025722879566E-13</v>
      </c>
      <c r="HI57" s="86">
        <f t="shared" si="197"/>
        <v>1.8959188559034033E-14</v>
      </c>
      <c r="HJ57" s="86">
        <f t="shared" si="198"/>
        <v>1.0096906520563667E-13</v>
      </c>
      <c r="HK57" s="86">
        <f t="shared" si="199"/>
        <v>4.7283956970284793E-13</v>
      </c>
      <c r="HL57" s="86">
        <f t="shared" si="200"/>
        <v>1.1527349179661687E-13</v>
      </c>
      <c r="HM57" s="86">
        <f t="shared" si="201"/>
        <v>8.5752524858073896E-14</v>
      </c>
      <c r="HN57" s="86">
        <f t="shared" si="202"/>
        <v>1.1297119671671062E-13</v>
      </c>
      <c r="HO57" s="86">
        <f t="shared" si="203"/>
        <v>4.7453437040042234E-14</v>
      </c>
      <c r="HP57" s="86">
        <f t="shared" si="204"/>
        <v>2.5379690552945846E-15</v>
      </c>
      <c r="HQ57" s="86">
        <f t="shared" si="205"/>
        <v>1.4967388554717361E-19</v>
      </c>
      <c r="HS57" s="86">
        <f t="shared" si="114"/>
        <v>1.139264763710029E-98</v>
      </c>
      <c r="HT57" s="86">
        <f t="shared" si="206"/>
        <v>0</v>
      </c>
      <c r="HU57" s="86">
        <f t="shared" si="207"/>
        <v>1.729099137707552E-83</v>
      </c>
      <c r="HV57" s="86">
        <f t="shared" si="208"/>
        <v>4.4617807657190456E-86</v>
      </c>
      <c r="HW57" s="86">
        <f t="shared" si="209"/>
        <v>5.0585790759381952E-87</v>
      </c>
      <c r="HX57" s="86">
        <f t="shared" si="210"/>
        <v>4.5424596340837069E-88</v>
      </c>
      <c r="HY57" s="86">
        <f t="shared" si="211"/>
        <v>8.0433302155242614E-99</v>
      </c>
      <c r="HZ57" s="86">
        <f t="shared" si="212"/>
        <v>3.7343584098918209E-93</v>
      </c>
      <c r="IA57" s="86">
        <f t="shared" si="213"/>
        <v>3.0427644718596063E-90</v>
      </c>
      <c r="IB57" s="86">
        <f t="shared" si="214"/>
        <v>1.7884643433416308E-94</v>
      </c>
      <c r="IC57" s="86">
        <f t="shared" si="215"/>
        <v>3.876786928035558E-93</v>
      </c>
      <c r="ID57" s="86">
        <f t="shared" si="216"/>
        <v>3.0043939389872954E-93</v>
      </c>
      <c r="IE57" s="86">
        <f t="shared" si="217"/>
        <v>2.451448143789714E-97</v>
      </c>
      <c r="IF57" s="86">
        <f t="shared" si="218"/>
        <v>1.7646306272422802E-67</v>
      </c>
      <c r="IG57" s="86">
        <f t="shared" si="219"/>
        <v>3.5084405486215014E-48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1.0194633778359463E-208</v>
      </c>
      <c r="IW57" s="86">
        <f t="shared" si="129"/>
        <v>1.3118860758710564E-251</v>
      </c>
      <c r="IY57" s="86">
        <f t="shared" si="130"/>
        <v>1.0000263569741199E-2</v>
      </c>
      <c r="IZ57" s="86">
        <f t="shared" si="131"/>
        <v>4.0586853785500743E-3</v>
      </c>
      <c r="JA57" s="86">
        <f t="shared" si="132"/>
        <v>1.286652836270242E-3</v>
      </c>
      <c r="JB57" s="86">
        <f t="shared" si="133"/>
        <v>2.3035626572402153E-3</v>
      </c>
      <c r="JC57" s="86">
        <f t="shared" si="134"/>
        <v>1.8185606982169553E-3</v>
      </c>
      <c r="JD57" s="86">
        <f t="shared" si="135"/>
        <v>6.995308241459756E-4</v>
      </c>
      <c r="JE57" s="86">
        <f t="shared" si="136"/>
        <v>7.9893492876683509E-4</v>
      </c>
      <c r="JF57" s="86">
        <f t="shared" si="137"/>
        <v>8.0160476346836311E-4</v>
      </c>
      <c r="JG57" s="86">
        <f t="shared" si="138"/>
        <v>1.6633302259188608E-3</v>
      </c>
      <c r="JH57" s="86">
        <f t="shared" si="139"/>
        <v>1.3180676453282904E-3</v>
      </c>
      <c r="JI57" s="86">
        <f t="shared" si="140"/>
        <v>1.0181497640558731E-3</v>
      </c>
      <c r="JJ57" s="86">
        <f t="shared" si="141"/>
        <v>1.3637337672537304E-3</v>
      </c>
      <c r="JK57" s="86">
        <f t="shared" si="142"/>
        <v>7.8521204563178511E-4</v>
      </c>
      <c r="JL57" s="86">
        <f t="shared" si="143"/>
        <v>4.6799031589575248E-4</v>
      </c>
      <c r="JM57" s="86">
        <f t="shared" si="144"/>
        <v>6.7745750022045307E-5</v>
      </c>
    </row>
    <row r="58" spans="2:273" x14ac:dyDescent="0.25">
      <c r="B58" s="2">
        <v>31</v>
      </c>
      <c r="C58" s="37">
        <v>71.113</v>
      </c>
      <c r="D58" s="37">
        <v>72.049000000000007</v>
      </c>
      <c r="E58" s="37">
        <v>67.606999999999999</v>
      </c>
      <c r="F58" s="37">
        <v>66.869</v>
      </c>
      <c r="G58" s="37">
        <v>74.902000000000001</v>
      </c>
      <c r="H58" s="37">
        <v>74.180000000000007</v>
      </c>
      <c r="I58" s="37">
        <v>70.852000000000004</v>
      </c>
      <c r="J58" s="37">
        <v>70.754000000000005</v>
      </c>
      <c r="K58" s="37">
        <v>68.097999999999999</v>
      </c>
      <c r="L58" s="37">
        <v>68.147999999999996</v>
      </c>
      <c r="M58" s="37">
        <v>71.835999999999999</v>
      </c>
      <c r="N58" s="37">
        <v>67.950999999999993</v>
      </c>
      <c r="O58" s="37">
        <v>75.793000000000006</v>
      </c>
      <c r="P58" s="37">
        <v>72.224000000000004</v>
      </c>
      <c r="Q58" s="37">
        <v>63.033999999999999</v>
      </c>
      <c r="S58" s="4">
        <f t="shared" si="8"/>
        <v>74.080219482265292</v>
      </c>
      <c r="T58" s="4">
        <f t="shared" si="9"/>
        <v>70.747716147745749</v>
      </c>
      <c r="U58" s="4">
        <f t="shared" si="10"/>
        <v>65.023680123818949</v>
      </c>
      <c r="V58" s="4">
        <f t="shared" si="11"/>
        <v>67.502579412562781</v>
      </c>
      <c r="W58" s="4">
        <f t="shared" si="12"/>
        <v>73.851200839751925</v>
      </c>
      <c r="X58" s="4">
        <f t="shared" si="13"/>
        <v>77.676407994545372</v>
      </c>
      <c r="Y58" s="4">
        <f t="shared" si="14"/>
        <v>60.923581268564682</v>
      </c>
      <c r="Z58" s="4">
        <f t="shared" si="15"/>
        <v>67.26713756591586</v>
      </c>
      <c r="AA58" s="4">
        <f t="shared" si="16"/>
        <v>66.435864899828672</v>
      </c>
      <c r="AB58" s="4">
        <f t="shared" si="17"/>
        <v>65.589448052746178</v>
      </c>
      <c r="AC58" s="4">
        <f t="shared" si="18"/>
        <v>68.095511821020949</v>
      </c>
      <c r="AD58" s="4">
        <f t="shared" si="19"/>
        <v>66.506142188884652</v>
      </c>
      <c r="AE58" s="4">
        <f t="shared" si="20"/>
        <v>74.455751337778764</v>
      </c>
      <c r="AF58" s="4">
        <f t="shared" si="21"/>
        <v>69.303430646533997</v>
      </c>
      <c r="AG58" s="4">
        <f t="shared" si="22"/>
        <v>64.437132774837963</v>
      </c>
      <c r="AI58" s="4">
        <f t="shared" si="23"/>
        <v>-2.9672194822652926</v>
      </c>
      <c r="AJ58" s="4">
        <f t="shared" si="24"/>
        <v>1.301283852254258</v>
      </c>
      <c r="AK58" s="4">
        <f t="shared" si="25"/>
        <v>2.5833198761810507</v>
      </c>
      <c r="AL58" s="4">
        <f t="shared" si="26"/>
        <v>-0.63357941256278139</v>
      </c>
      <c r="AM58" s="4">
        <f t="shared" si="27"/>
        <v>1.0507991602480757</v>
      </c>
      <c r="AN58" s="4">
        <f t="shared" si="28"/>
        <v>-3.4964079945453648</v>
      </c>
      <c r="AO58" s="4">
        <f t="shared" si="29"/>
        <v>9.9284187314353218</v>
      </c>
      <c r="AP58" s="4">
        <f t="shared" si="30"/>
        <v>3.486862434084145</v>
      </c>
      <c r="AQ58" s="4">
        <f t="shared" si="31"/>
        <v>1.6621351001713265</v>
      </c>
      <c r="AR58" s="4">
        <f t="shared" si="32"/>
        <v>2.5585519472538181</v>
      </c>
      <c r="AS58" s="4">
        <f t="shared" si="33"/>
        <v>3.7404881789790494</v>
      </c>
      <c r="AT58" s="4">
        <f t="shared" si="34"/>
        <v>1.444857811115341</v>
      </c>
      <c r="AU58" s="4">
        <f t="shared" si="35"/>
        <v>1.3372486622212421</v>
      </c>
      <c r="AV58" s="4">
        <f t="shared" si="146"/>
        <v>2.9205693534660071</v>
      </c>
      <c r="AW58" s="4">
        <f t="shared" si="146"/>
        <v>-1.4031327748379638</v>
      </c>
      <c r="AY58" s="2">
        <f t="shared" si="96"/>
        <v>66.403319447312867</v>
      </c>
      <c r="AZ58" s="2">
        <f t="shared" si="147"/>
        <v>66.132168035145298</v>
      </c>
      <c r="BA58" s="2">
        <f t="shared" si="148"/>
        <v>63.329608122778893</v>
      </c>
      <c r="BB58" s="2">
        <f t="shared" si="149"/>
        <v>64.710304646126005</v>
      </c>
      <c r="BC58" s="2">
        <f t="shared" si="150"/>
        <v>71.521883798809796</v>
      </c>
      <c r="BD58" s="2">
        <f t="shared" si="151"/>
        <v>76.661444754551226</v>
      </c>
      <c r="BE58" s="2">
        <f t="shared" si="152"/>
        <v>59.654961910545346</v>
      </c>
      <c r="BF58" s="2">
        <f t="shared" si="153"/>
        <v>66.090759028851991</v>
      </c>
      <c r="BG58" s="2">
        <f t="shared" si="154"/>
        <v>64.290309033741508</v>
      </c>
      <c r="BH58" s="2">
        <f t="shared" si="155"/>
        <v>63.896388848906263</v>
      </c>
      <c r="BI58" s="2">
        <f t="shared" si="156"/>
        <v>66.745901301952316</v>
      </c>
      <c r="BJ58" s="2">
        <f t="shared" si="157"/>
        <v>64.853659682522206</v>
      </c>
      <c r="BK58" s="2">
        <f t="shared" si="158"/>
        <v>73.369494467787803</v>
      </c>
      <c r="BL58" s="2">
        <f t="shared" si="159"/>
        <v>68.620750661097034</v>
      </c>
      <c r="BM58" s="2">
        <f t="shared" si="160"/>
        <v>64.331678218822546</v>
      </c>
      <c r="BO58" s="2" t="str">
        <f t="shared" si="38"/>
        <v/>
      </c>
      <c r="BP58" s="2">
        <f t="shared" si="39"/>
        <v>72.049000000000007</v>
      </c>
      <c r="BQ58" s="2">
        <f t="shared" si="40"/>
        <v>67.606999999999999</v>
      </c>
      <c r="BR58" s="2">
        <f t="shared" si="41"/>
        <v>66.869</v>
      </c>
      <c r="BS58" s="2">
        <f t="shared" si="42"/>
        <v>74.902000000000001</v>
      </c>
      <c r="BT58" s="2">
        <f t="shared" si="43"/>
        <v>74.180000000000007</v>
      </c>
      <c r="BU58" s="2">
        <f t="shared" si="44"/>
        <v>70.852000000000004</v>
      </c>
      <c r="BV58" s="2">
        <f t="shared" si="45"/>
        <v>70.754000000000005</v>
      </c>
      <c r="BW58" s="2">
        <f t="shared" si="46"/>
        <v>68.097999999999999</v>
      </c>
      <c r="BX58" s="2">
        <f t="shared" si="47"/>
        <v>68.147999999999996</v>
      </c>
      <c r="BY58" s="2">
        <f t="shared" si="48"/>
        <v>71.835999999999999</v>
      </c>
      <c r="BZ58" s="2">
        <f t="shared" si="49"/>
        <v>67.950999999999993</v>
      </c>
      <c r="CA58" s="2">
        <f t="shared" si="50"/>
        <v>75.793000000000006</v>
      </c>
      <c r="CB58" s="2">
        <f t="shared" si="51"/>
        <v>72.224000000000004</v>
      </c>
      <c r="CC58" s="2">
        <f t="shared" si="52"/>
        <v>63.033999999999999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64.782676974416006</v>
      </c>
      <c r="DL58" s="2">
        <f t="shared" si="161"/>
        <v>69.759523618538338</v>
      </c>
      <c r="DM58" s="2">
        <f t="shared" si="161"/>
        <v>65.337633053221282</v>
      </c>
      <c r="DN58" s="2">
        <f t="shared" si="161"/>
        <v>67.043309549274255</v>
      </c>
      <c r="DO58" s="2">
        <f t="shared" si="161"/>
        <v>74.632430252100832</v>
      </c>
      <c r="DP58" s="2">
        <f t="shared" si="161"/>
        <v>74.198725268125244</v>
      </c>
      <c r="DQ58" s="2">
        <f t="shared" si="161"/>
        <v>70.521366023166024</v>
      </c>
      <c r="DR58" s="2">
        <f t="shared" si="161"/>
        <v>68.542546289146287</v>
      </c>
      <c r="DS58" s="2">
        <f t="shared" si="161"/>
        <v>67.638752380952369</v>
      </c>
      <c r="DT58" s="2">
        <f t="shared" si="161"/>
        <v>67.196527731092459</v>
      </c>
      <c r="DU58" s="2">
        <f t="shared" si="161"/>
        <v>69.38983427713427</v>
      </c>
      <c r="DV58" s="2">
        <f t="shared" si="161"/>
        <v>67.723462184873966</v>
      </c>
      <c r="DW58" s="2">
        <f t="shared" si="161"/>
        <v>75.67949485199486</v>
      </c>
      <c r="DX58" s="2">
        <f t="shared" si="161"/>
        <v>69.931382408724517</v>
      </c>
      <c r="DY58" s="2">
        <f t="shared" si="161"/>
        <v>64.501997549019606</v>
      </c>
      <c r="EA58" s="2">
        <f t="shared" si="71"/>
        <v>67.992599999999982</v>
      </c>
      <c r="EB58" s="2">
        <f t="shared" si="72"/>
        <v>61.720197059162714</v>
      </c>
      <c r="EC58" s="2">
        <f t="shared" si="73"/>
        <v>60.265308949635511</v>
      </c>
      <c r="ED58" s="2">
        <f t="shared" si="74"/>
        <v>61.521248068969108</v>
      </c>
      <c r="EE58" s="2">
        <f t="shared" si="75"/>
        <v>67.089587431386676</v>
      </c>
      <c r="EF58" s="2">
        <f t="shared" si="76"/>
        <v>80.673747367537047</v>
      </c>
      <c r="EG58" s="2">
        <f t="shared" si="77"/>
        <v>42.357791579327078</v>
      </c>
      <c r="EH58" s="2">
        <f t="shared" si="78"/>
        <v>62.177002141812096</v>
      </c>
      <c r="EI58" s="2">
        <f t="shared" si="79"/>
        <v>59.520919910936271</v>
      </c>
      <c r="EJ58" s="2">
        <f t="shared" si="80"/>
        <v>58.928982568118137</v>
      </c>
      <c r="EK58" s="2">
        <f t="shared" si="81"/>
        <v>62.5385670276358</v>
      </c>
      <c r="EL58" s="2">
        <f t="shared" si="82"/>
        <v>60.526035864791268</v>
      </c>
      <c r="EM58" s="2">
        <f t="shared" si="83"/>
        <v>69.679664963149619</v>
      </c>
      <c r="EN58" s="2">
        <f t="shared" si="84"/>
        <v>66.345793370808309</v>
      </c>
      <c r="EO58" s="2">
        <f t="shared" si="85"/>
        <v>63.978254465504399</v>
      </c>
      <c r="EQ58" s="2">
        <f t="shared" si="86"/>
        <v>56.233406175059947</v>
      </c>
      <c r="ER58" s="2">
        <f t="shared" si="162"/>
        <v>61.720197059162714</v>
      </c>
      <c r="ES58" s="2">
        <f t="shared" si="162"/>
        <v>59.70916632215274</v>
      </c>
      <c r="ET58" s="2">
        <f t="shared" si="162"/>
        <v>60.227507172778033</v>
      </c>
      <c r="EU58" s="2">
        <f t="shared" si="162"/>
        <v>63.383127169409448</v>
      </c>
      <c r="EV58" s="2">
        <f t="shared" si="162"/>
        <v>85.807835561175821</v>
      </c>
      <c r="EW58" s="2">
        <f t="shared" si="162"/>
        <v>68.142758710384811</v>
      </c>
      <c r="EX58" s="2">
        <f t="shared" si="162"/>
        <v>61.285916956394423</v>
      </c>
      <c r="EY58" s="2">
        <f t="shared" si="162"/>
        <v>60.128674668221862</v>
      </c>
      <c r="EZ58" s="2">
        <f t="shared" si="162"/>
        <v>60.613707680543122</v>
      </c>
      <c r="FA58" s="2">
        <f t="shared" si="162"/>
        <v>61.723461402325576</v>
      </c>
      <c r="FB58" s="2">
        <f t="shared" si="162"/>
        <v>60.25709587572031</v>
      </c>
      <c r="FC58" s="2">
        <f t="shared" si="162"/>
        <v>69.333434241361914</v>
      </c>
      <c r="FD58" s="2">
        <f t="shared" si="162"/>
        <v>66.600943871693303</v>
      </c>
      <c r="FE58" s="2">
        <f t="shared" si="162"/>
        <v>67.691811621172207</v>
      </c>
      <c r="FG58" s="2">
        <f t="shared" si="88"/>
        <v>0.50500334475608089</v>
      </c>
      <c r="FH58" s="2">
        <f t="shared" si="163"/>
        <v>0.45120142298023153</v>
      </c>
      <c r="FI58" s="2">
        <f t="shared" si="163"/>
        <v>0.39587501041422785</v>
      </c>
      <c r="FJ58" s="2">
        <f t="shared" si="163"/>
        <v>0.42247971483249847</v>
      </c>
      <c r="FK58" s="2">
        <f t="shared" si="163"/>
        <v>0.41236508008670247</v>
      </c>
      <c r="FL58" s="2">
        <f t="shared" si="163"/>
        <v>0.38030037057068922</v>
      </c>
      <c r="FM58" s="2">
        <f t="shared" si="163"/>
        <v>0.38587676145442817</v>
      </c>
      <c r="FN58" s="2">
        <f t="shared" si="163"/>
        <v>0.38515892940649488</v>
      </c>
      <c r="FO58" s="2">
        <f t="shared" si="163"/>
        <v>0.41248280661434489</v>
      </c>
      <c r="FP58" s="2">
        <f t="shared" si="163"/>
        <v>0.3991735309289286</v>
      </c>
      <c r="FQ58" s="2">
        <f t="shared" si="163"/>
        <v>0.38590117137343982</v>
      </c>
      <c r="FR58" s="2">
        <f t="shared" si="163"/>
        <v>0.39872536928521857</v>
      </c>
      <c r="FS58" s="2">
        <f t="shared" si="163"/>
        <v>0.38500953159357587</v>
      </c>
      <c r="FT58" s="2">
        <f t="shared" si="163"/>
        <v>0.36552913003871024</v>
      </c>
      <c r="FU58" s="2">
        <f t="shared" si="163"/>
        <v>0.32531865585459513</v>
      </c>
      <c r="FW58" s="2">
        <f t="shared" si="112"/>
        <v>3.2263387971376894E-5</v>
      </c>
      <c r="FX58" s="2">
        <f t="shared" si="164"/>
        <v>0</v>
      </c>
      <c r="FY58" s="2">
        <f t="shared" si="165"/>
        <v>3.3396308998131434E-5</v>
      </c>
      <c r="FZ58" s="2">
        <f t="shared" si="166"/>
        <v>3.5512258704343065E-5</v>
      </c>
      <c r="GA58" s="2">
        <f t="shared" si="167"/>
        <v>3.8168342796053009E-5</v>
      </c>
      <c r="GB58" s="2">
        <f t="shared" si="168"/>
        <v>5.1846122667226709E-5</v>
      </c>
      <c r="GC58" s="2">
        <f t="shared" si="169"/>
        <v>4.905124533091984E-5</v>
      </c>
      <c r="GD58" s="2">
        <f t="shared" si="170"/>
        <v>4.6113904662515924E-5</v>
      </c>
      <c r="GE58" s="2">
        <f t="shared" si="171"/>
        <v>3.7800850048244275E-5</v>
      </c>
      <c r="GF58" s="2">
        <f t="shared" si="172"/>
        <v>2.7489726554784747E-5</v>
      </c>
      <c r="GG58" s="2">
        <f t="shared" si="173"/>
        <v>2.5663186914462845E-5</v>
      </c>
      <c r="GH58" s="2">
        <f t="shared" si="174"/>
        <v>2.2439852331096455E-5</v>
      </c>
      <c r="GI58" s="2">
        <f t="shared" si="175"/>
        <v>2.5096160035034908E-5</v>
      </c>
      <c r="GJ58" s="2">
        <f t="shared" si="176"/>
        <v>2.1532696777465942E-5</v>
      </c>
      <c r="GK58" s="2">
        <f t="shared" si="177"/>
        <v>1.725185383192779E-5</v>
      </c>
      <c r="GM58" s="86">
        <f t="shared" si="113"/>
        <v>1.3176971421822926E-2</v>
      </c>
      <c r="GN58" s="86">
        <f t="shared" si="178"/>
        <v>5.8860198564518627E-3</v>
      </c>
      <c r="GO58" s="86">
        <f t="shared" si="179"/>
        <v>1.9994740585506428E-3</v>
      </c>
      <c r="GP58" s="86">
        <f t="shared" si="180"/>
        <v>3.4634350635356598E-3</v>
      </c>
      <c r="GQ58" s="86">
        <f t="shared" si="181"/>
        <v>2.7828942547052154E-3</v>
      </c>
      <c r="GR58" s="86">
        <f t="shared" si="182"/>
        <v>1.1599022395803228E-3</v>
      </c>
      <c r="GS58" s="86">
        <f t="shared" si="183"/>
        <v>1.3179962970998314E-3</v>
      </c>
      <c r="GT58" s="86">
        <f t="shared" si="184"/>
        <v>1.3180311154127704E-3</v>
      </c>
      <c r="GU58" s="86">
        <f t="shared" si="185"/>
        <v>2.6004445918444636E-3</v>
      </c>
      <c r="GV58" s="86">
        <f t="shared" si="186"/>
        <v>2.0622105361476867E-3</v>
      </c>
      <c r="GW58" s="86">
        <f t="shared" si="187"/>
        <v>1.6021967202523135E-3</v>
      </c>
      <c r="GX58" s="86">
        <f t="shared" si="188"/>
        <v>2.1148803789320597E-3</v>
      </c>
      <c r="GY58" s="86">
        <f t="shared" si="189"/>
        <v>1.2955724859039419E-3</v>
      </c>
      <c r="GZ58" s="86">
        <f t="shared" si="190"/>
        <v>7.9208958476166384E-4</v>
      </c>
      <c r="HA58" s="86">
        <f t="shared" si="191"/>
        <v>1.3470866781311935E-4</v>
      </c>
      <c r="HC58" s="86">
        <f t="shared" si="145"/>
        <v>2.1237142480158879E-14</v>
      </c>
      <c r="HD58" s="86">
        <f t="shared" si="192"/>
        <v>5.2447970063444121E-11</v>
      </c>
      <c r="HE58" s="86">
        <f t="shared" si="193"/>
        <v>1.0280214614157923E-12</v>
      </c>
      <c r="HF58" s="86">
        <f t="shared" si="194"/>
        <v>1.1150707861939415E-12</v>
      </c>
      <c r="HG58" s="86">
        <f t="shared" si="195"/>
        <v>9.9167901572045273E-13</v>
      </c>
      <c r="HH58" s="86">
        <f t="shared" si="196"/>
        <v>5.4769857540275634E-13</v>
      </c>
      <c r="HI58" s="86">
        <f t="shared" si="197"/>
        <v>6.9224437668842872E-14</v>
      </c>
      <c r="HJ58" s="86">
        <f t="shared" si="198"/>
        <v>3.3996500764732006E-13</v>
      </c>
      <c r="HK58" s="86">
        <f t="shared" si="199"/>
        <v>1.4849683721150286E-12</v>
      </c>
      <c r="HL58" s="86">
        <f t="shared" si="200"/>
        <v>3.7149082376449048E-13</v>
      </c>
      <c r="HM58" s="86">
        <f t="shared" si="201"/>
        <v>2.7082776202398112E-13</v>
      </c>
      <c r="HN58" s="86">
        <f t="shared" si="202"/>
        <v>3.525048237235789E-13</v>
      </c>
      <c r="HO58" s="86">
        <f t="shared" si="203"/>
        <v>1.5598355385758515E-13</v>
      </c>
      <c r="HP58" s="86">
        <f t="shared" si="204"/>
        <v>9.1716691481108355E-15</v>
      </c>
      <c r="HQ58" s="86">
        <f t="shared" si="205"/>
        <v>8.1223609339694551E-19</v>
      </c>
      <c r="HS58" s="86">
        <f t="shared" si="114"/>
        <v>2.1004099065329407E-96</v>
      </c>
      <c r="HT58" s="86">
        <f t="shared" si="206"/>
        <v>0</v>
      </c>
      <c r="HU58" s="86">
        <f t="shared" si="207"/>
        <v>1.402680410264805E-81</v>
      </c>
      <c r="HV58" s="86">
        <f t="shared" si="208"/>
        <v>4.3820598066968032E-84</v>
      </c>
      <c r="HW58" s="86">
        <f t="shared" si="209"/>
        <v>5.4258769589847207E-85</v>
      </c>
      <c r="HX58" s="86">
        <f t="shared" si="210"/>
        <v>5.8302960513693116E-86</v>
      </c>
      <c r="HY58" s="86">
        <f t="shared" si="211"/>
        <v>1.8898377685082335E-96</v>
      </c>
      <c r="HZ58" s="86">
        <f t="shared" si="212"/>
        <v>6.167710500669702E-91</v>
      </c>
      <c r="IA58" s="86">
        <f t="shared" si="213"/>
        <v>3.9567868450928243E-88</v>
      </c>
      <c r="IB58" s="86">
        <f t="shared" si="214"/>
        <v>2.5727852113597459E-92</v>
      </c>
      <c r="IC58" s="86">
        <f t="shared" si="215"/>
        <v>4.81724092270273E-91</v>
      </c>
      <c r="ID58" s="86">
        <f t="shared" si="216"/>
        <v>3.6408516068449404E-91</v>
      </c>
      <c r="IE58" s="86">
        <f t="shared" si="217"/>
        <v>3.8361577558182504E-95</v>
      </c>
      <c r="IF58" s="86">
        <f t="shared" si="218"/>
        <v>5.3657029484591117E-66</v>
      </c>
      <c r="IG58" s="86">
        <f t="shared" si="219"/>
        <v>3.6897371456252835E-47</v>
      </c>
      <c r="II58" s="86">
        <f t="shared" si="115"/>
        <v>0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3.2009683204490333E-205</v>
      </c>
      <c r="IW58" s="86">
        <f t="shared" si="129"/>
        <v>1.8019120000510467E-247</v>
      </c>
      <c r="IY58" s="86">
        <f t="shared" si="130"/>
        <v>1.3176971421844163E-2</v>
      </c>
      <c r="IZ58" s="86">
        <f t="shared" si="131"/>
        <v>5.8860199088998331E-3</v>
      </c>
      <c r="JA58" s="86">
        <f t="shared" si="132"/>
        <v>1.9994740595786643E-3</v>
      </c>
      <c r="JB58" s="86">
        <f t="shared" si="133"/>
        <v>3.4634350646507305E-3</v>
      </c>
      <c r="JC58" s="86">
        <f t="shared" si="134"/>
        <v>2.7828942556968944E-3</v>
      </c>
      <c r="JD58" s="86">
        <f t="shared" si="135"/>
        <v>1.1599022401280214E-3</v>
      </c>
      <c r="JE58" s="86">
        <f t="shared" si="136"/>
        <v>1.3179962971690557E-3</v>
      </c>
      <c r="JF58" s="86">
        <f t="shared" si="137"/>
        <v>1.3180311157527354E-3</v>
      </c>
      <c r="JG58" s="86">
        <f t="shared" si="138"/>
        <v>2.600444593329432E-3</v>
      </c>
      <c r="JH58" s="86">
        <f t="shared" si="139"/>
        <v>2.0622105365191777E-3</v>
      </c>
      <c r="JI58" s="86">
        <f t="shared" si="140"/>
        <v>1.6021967205231413E-3</v>
      </c>
      <c r="JJ58" s="86">
        <f t="shared" si="141"/>
        <v>2.1148803792845647E-3</v>
      </c>
      <c r="JK58" s="86">
        <f t="shared" si="142"/>
        <v>1.2955724860599254E-3</v>
      </c>
      <c r="JL58" s="86">
        <f t="shared" si="143"/>
        <v>7.9208958477083554E-4</v>
      </c>
      <c r="JM58" s="86">
        <f t="shared" si="144"/>
        <v>1.3470866781312016E-4</v>
      </c>
    </row>
    <row r="59" spans="2:273" x14ac:dyDescent="0.25">
      <c r="B59" s="2">
        <v>32</v>
      </c>
      <c r="C59" s="37">
        <v>72.629000000000005</v>
      </c>
      <c r="D59" s="37">
        <v>72.77</v>
      </c>
      <c r="E59" s="37">
        <v>64.426000000000002</v>
      </c>
      <c r="F59" s="37">
        <v>70.066000000000003</v>
      </c>
      <c r="G59" s="37">
        <v>76.902000000000001</v>
      </c>
      <c r="H59" s="37">
        <v>76.41</v>
      </c>
      <c r="I59" s="37">
        <v>70.525000000000006</v>
      </c>
      <c r="J59" s="37">
        <v>69.474999999999994</v>
      </c>
      <c r="K59" s="37">
        <v>68.131</v>
      </c>
      <c r="L59" s="37">
        <v>69.311000000000007</v>
      </c>
      <c r="M59" s="37">
        <v>70.835999999999999</v>
      </c>
      <c r="N59" s="37">
        <v>66.573999999999998</v>
      </c>
      <c r="O59" s="37">
        <v>78.930999999999997</v>
      </c>
      <c r="P59" s="37">
        <v>70.379000000000005</v>
      </c>
      <c r="Q59" s="37">
        <v>65.138000000000005</v>
      </c>
      <c r="S59" s="4">
        <f t="shared" si="8"/>
        <v>76.163323978087817</v>
      </c>
      <c r="T59" s="4">
        <f t="shared" si="9"/>
        <v>72.396061519415468</v>
      </c>
      <c r="U59" s="4">
        <f t="shared" si="10"/>
        <v>65.780309751570144</v>
      </c>
      <c r="V59" s="4">
        <f t="shared" si="11"/>
        <v>68.634551253347283</v>
      </c>
      <c r="W59" s="4">
        <f t="shared" si="12"/>
        <v>74.873718342150667</v>
      </c>
      <c r="X59" s="4">
        <f t="shared" si="13"/>
        <v>78.515729368536896</v>
      </c>
      <c r="Y59" s="4">
        <f t="shared" si="14"/>
        <v>61.262459983459173</v>
      </c>
      <c r="Z59" s="4">
        <f t="shared" si="15"/>
        <v>67.828125752212358</v>
      </c>
      <c r="AA59" s="4">
        <f t="shared" si="16"/>
        <v>67.315037574813218</v>
      </c>
      <c r="AB59" s="4">
        <f t="shared" si="17"/>
        <v>66.307717524087693</v>
      </c>
      <c r="AC59" s="4">
        <f t="shared" si="18"/>
        <v>68.653452018854694</v>
      </c>
      <c r="AD59" s="4">
        <f t="shared" si="19"/>
        <v>67.147886025689772</v>
      </c>
      <c r="AE59" s="4">
        <f t="shared" si="20"/>
        <v>75.032591230303311</v>
      </c>
      <c r="AF59" s="4">
        <f t="shared" si="21"/>
        <v>69.654644313637945</v>
      </c>
      <c r="AG59" s="4">
        <f t="shared" si="22"/>
        <v>64.483879404025402</v>
      </c>
      <c r="AI59" s="4">
        <f t="shared" si="23"/>
        <v>-3.5343239780878122</v>
      </c>
      <c r="AJ59" s="4">
        <f t="shared" si="24"/>
        <v>0.37393848058452761</v>
      </c>
      <c r="AK59" s="4">
        <f t="shared" si="25"/>
        <v>-1.3543097515701419</v>
      </c>
      <c r="AL59" s="4">
        <f t="shared" si="26"/>
        <v>1.4314487466527197</v>
      </c>
      <c r="AM59" s="4">
        <f t="shared" si="27"/>
        <v>2.0282816578493339</v>
      </c>
      <c r="AN59" s="4">
        <f t="shared" si="28"/>
        <v>-2.105729368536899</v>
      </c>
      <c r="AO59" s="4">
        <f t="shared" si="29"/>
        <v>9.2625400165408323</v>
      </c>
      <c r="AP59" s="4">
        <f t="shared" si="30"/>
        <v>1.6468742477876361</v>
      </c>
      <c r="AQ59" s="4">
        <f t="shared" si="31"/>
        <v>0.81596242518678253</v>
      </c>
      <c r="AR59" s="4">
        <f t="shared" si="32"/>
        <v>3.0032824759123145</v>
      </c>
      <c r="AS59" s="4">
        <f t="shared" si="33"/>
        <v>2.182547981145305</v>
      </c>
      <c r="AT59" s="4">
        <f t="shared" si="34"/>
        <v>-0.57388602568977376</v>
      </c>
      <c r="AU59" s="4">
        <f t="shared" si="35"/>
        <v>3.8984087696966867</v>
      </c>
      <c r="AV59" s="4">
        <f t="shared" ref="AV59:AW74" si="220">IF(OR($B59 &lt; P$230, $B59 &gt; P$233), 0, P59-AF59)</f>
        <v>0.72435568636205971</v>
      </c>
      <c r="AW59" s="4">
        <f t="shared" si="220"/>
        <v>0.6541205959746037</v>
      </c>
      <c r="AY59" s="2">
        <f t="shared" si="96"/>
        <v>66.448432820453206</v>
      </c>
      <c r="AZ59" s="2">
        <f t="shared" si="147"/>
        <v>66.02732588671725</v>
      </c>
      <c r="BA59" s="2">
        <f t="shared" si="148"/>
        <v>63.280115433910439</v>
      </c>
      <c r="BB59" s="2">
        <f t="shared" si="149"/>
        <v>64.645038906153474</v>
      </c>
      <c r="BC59" s="2">
        <f t="shared" si="150"/>
        <v>71.489605478406887</v>
      </c>
      <c r="BD59" s="2">
        <f t="shared" si="151"/>
        <v>76.925965072933352</v>
      </c>
      <c r="BE59" s="2">
        <f t="shared" si="152"/>
        <v>59.28603695413581</v>
      </c>
      <c r="BF59" s="2">
        <f t="shared" si="153"/>
        <v>66.000557670780935</v>
      </c>
      <c r="BG59" s="2">
        <f t="shared" si="154"/>
        <v>64.139284031850579</v>
      </c>
      <c r="BH59" s="2">
        <f t="shared" si="155"/>
        <v>63.795242896359106</v>
      </c>
      <c r="BI59" s="2">
        <f t="shared" si="156"/>
        <v>66.636778002735198</v>
      </c>
      <c r="BJ59" s="2">
        <f t="shared" si="157"/>
        <v>64.714433279209942</v>
      </c>
      <c r="BK59" s="2">
        <f t="shared" si="158"/>
        <v>73.339799478345569</v>
      </c>
      <c r="BL59" s="2">
        <f t="shared" si="159"/>
        <v>68.563146909816624</v>
      </c>
      <c r="BM59" s="2">
        <f t="shared" si="160"/>
        <v>64.287583000099133</v>
      </c>
      <c r="BO59" s="2" t="str">
        <f t="shared" si="38"/>
        <v/>
      </c>
      <c r="BP59" s="2">
        <f t="shared" si="39"/>
        <v>72.77</v>
      </c>
      <c r="BQ59" s="2">
        <f t="shared" si="40"/>
        <v>64.426000000000002</v>
      </c>
      <c r="BR59" s="2">
        <f t="shared" si="41"/>
        <v>70.066000000000003</v>
      </c>
      <c r="BS59" s="2">
        <f t="shared" si="42"/>
        <v>76.902000000000001</v>
      </c>
      <c r="BT59" s="2">
        <f t="shared" si="43"/>
        <v>76.41</v>
      </c>
      <c r="BU59" s="2">
        <f t="shared" si="44"/>
        <v>70.525000000000006</v>
      </c>
      <c r="BV59" s="2">
        <f t="shared" si="45"/>
        <v>69.474999999999994</v>
      </c>
      <c r="BW59" s="2">
        <f t="shared" si="46"/>
        <v>68.131</v>
      </c>
      <c r="BX59" s="2">
        <f t="shared" si="47"/>
        <v>69.311000000000007</v>
      </c>
      <c r="BY59" s="2">
        <f t="shared" si="48"/>
        <v>70.835999999999999</v>
      </c>
      <c r="BZ59" s="2">
        <f t="shared" si="49"/>
        <v>66.573999999999998</v>
      </c>
      <c r="CA59" s="2">
        <f t="shared" si="50"/>
        <v>78.930999999999997</v>
      </c>
      <c r="CB59" s="2">
        <f t="shared" si="51"/>
        <v>70.379000000000005</v>
      </c>
      <c r="CC59" s="2">
        <f t="shared" si="52"/>
        <v>65.138000000000005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64.974457397107898</v>
      </c>
      <c r="DL59" s="2">
        <f t="shared" ref="DL59:DY74" si="221">BP$228*$B59+BP$229</f>
        <v>70.038174688057055</v>
      </c>
      <c r="DM59" s="2">
        <f t="shared" si="221"/>
        <v>65.552982352941171</v>
      </c>
      <c r="DN59" s="2">
        <f t="shared" si="221"/>
        <v>67.282685867074107</v>
      </c>
      <c r="DO59" s="2">
        <f t="shared" si="221"/>
        <v>75.029863025210076</v>
      </c>
      <c r="DP59" s="2">
        <f t="shared" si="221"/>
        <v>74.552517674817651</v>
      </c>
      <c r="DQ59" s="2">
        <f t="shared" si="221"/>
        <v>70.728004247104238</v>
      </c>
      <c r="DR59" s="2">
        <f t="shared" si="221"/>
        <v>68.739823380523376</v>
      </c>
      <c r="DS59" s="2">
        <f t="shared" si="221"/>
        <v>67.796657142857129</v>
      </c>
      <c r="DT59" s="2">
        <f t="shared" si="221"/>
        <v>67.423247058823549</v>
      </c>
      <c r="DU59" s="2">
        <f t="shared" si="221"/>
        <v>69.583424882024872</v>
      </c>
      <c r="DV59" s="2">
        <f t="shared" si="221"/>
        <v>67.871489075630265</v>
      </c>
      <c r="DW59" s="2">
        <f t="shared" si="221"/>
        <v>75.992000643500646</v>
      </c>
      <c r="DX59" s="2">
        <f t="shared" si="221"/>
        <v>70.0658629682314</v>
      </c>
      <c r="DY59" s="2">
        <f t="shared" si="221"/>
        <v>64.503670677361853</v>
      </c>
      <c r="EA59" s="2">
        <f t="shared" si="71"/>
        <v>67.76685714285712</v>
      </c>
      <c r="EB59" s="2">
        <f t="shared" si="72"/>
        <v>61.578157871064455</v>
      </c>
      <c r="EC59" s="2">
        <f t="shared" si="73"/>
        <v>60.116846429850675</v>
      </c>
      <c r="ED59" s="2">
        <f t="shared" si="74"/>
        <v>61.356800369827241</v>
      </c>
      <c r="EE59" s="2">
        <f t="shared" si="75"/>
        <v>66.888868689822743</v>
      </c>
      <c r="EF59" s="2">
        <f t="shared" si="76"/>
        <v>80.452482796935357</v>
      </c>
      <c r="EG59" s="2">
        <f t="shared" si="77"/>
        <v>42.675061670106821</v>
      </c>
      <c r="EH59" s="2">
        <f t="shared" si="78"/>
        <v>62.012649124923954</v>
      </c>
      <c r="EI59" s="2">
        <f t="shared" si="79"/>
        <v>59.388238286479258</v>
      </c>
      <c r="EJ59" s="2">
        <f t="shared" si="80"/>
        <v>58.814828763740486</v>
      </c>
      <c r="EK59" s="2">
        <f t="shared" si="81"/>
        <v>62.360315810447894</v>
      </c>
      <c r="EL59" s="2">
        <f t="shared" si="82"/>
        <v>60.372534266742612</v>
      </c>
      <c r="EM59" s="2">
        <f t="shared" si="83"/>
        <v>69.47612286025246</v>
      </c>
      <c r="EN59" s="2">
        <f t="shared" si="84"/>
        <v>66.184283969761594</v>
      </c>
      <c r="EO59" s="2">
        <f t="shared" si="85"/>
        <v>63.878668797664638</v>
      </c>
      <c r="EQ59" s="2">
        <f t="shared" si="86"/>
        <v>56.127645383693036</v>
      </c>
      <c r="ER59" s="2">
        <f t="shared" ref="ER59:FE74" si="222">CV$228*$B59+CV$229</f>
        <v>61.578157871064455</v>
      </c>
      <c r="ES59" s="2">
        <f t="shared" si="222"/>
        <v>59.568405000867095</v>
      </c>
      <c r="ET59" s="2">
        <f t="shared" si="222"/>
        <v>60.081612759357327</v>
      </c>
      <c r="EU59" s="2">
        <f t="shared" si="222"/>
        <v>63.236077890743289</v>
      </c>
      <c r="EV59" s="2">
        <f t="shared" si="222"/>
        <v>85.510612430858032</v>
      </c>
      <c r="EW59" s="2">
        <f t="shared" si="222"/>
        <v>68.06244644877583</v>
      </c>
      <c r="EX59" s="2">
        <f t="shared" si="222"/>
        <v>61.134867533581613</v>
      </c>
      <c r="EY59" s="2">
        <f t="shared" si="222"/>
        <v>59.986897097884423</v>
      </c>
      <c r="EZ59" s="2">
        <f t="shared" si="222"/>
        <v>60.475814663533271</v>
      </c>
      <c r="FA59" s="2">
        <f t="shared" si="222"/>
        <v>61.556710301313046</v>
      </c>
      <c r="FB59" s="2">
        <f t="shared" si="222"/>
        <v>60.107256839344302</v>
      </c>
      <c r="FC59" s="2">
        <f t="shared" si="222"/>
        <v>69.134598327157036</v>
      </c>
      <c r="FD59" s="2">
        <f t="shared" si="222"/>
        <v>66.435639463355869</v>
      </c>
      <c r="FE59" s="2">
        <f t="shared" si="222"/>
        <v>67.535239384311453</v>
      </c>
      <c r="FG59" s="2">
        <f t="shared" si="88"/>
        <v>0.52800003804755247</v>
      </c>
      <c r="FH59" s="2">
        <f t="shared" ref="FH59:FU74" si="223">POWER(10,($B59-D$231)/D$229)/(1+POWER(10,($B59-D$231)/D$229))</f>
        <v>0.47409466057841565</v>
      </c>
      <c r="FI59" s="2">
        <f t="shared" si="223"/>
        <v>0.41809970689566622</v>
      </c>
      <c r="FJ59" s="2">
        <f t="shared" si="223"/>
        <v>0.44509758221429985</v>
      </c>
      <c r="FK59" s="2">
        <f t="shared" si="223"/>
        <v>0.43484917560042508</v>
      </c>
      <c r="FL59" s="2">
        <f t="shared" si="223"/>
        <v>0.40223286157751992</v>
      </c>
      <c r="FM59" s="2">
        <f t="shared" si="223"/>
        <v>0.40791915787725713</v>
      </c>
      <c r="FN59" s="2">
        <f t="shared" si="223"/>
        <v>0.40718750885410232</v>
      </c>
      <c r="FO59" s="2">
        <f t="shared" si="223"/>
        <v>0.43496856977305404</v>
      </c>
      <c r="FP59" s="2">
        <f t="shared" si="223"/>
        <v>0.42145422111414038</v>
      </c>
      <c r="FQ59" s="2">
        <f t="shared" si="223"/>
        <v>0.40794403592559275</v>
      </c>
      <c r="FR59" s="2">
        <f t="shared" si="223"/>
        <v>0.42099857244003913</v>
      </c>
      <c r="FS59" s="2">
        <f t="shared" si="223"/>
        <v>0.4070352231178837</v>
      </c>
      <c r="FT59" s="2">
        <f t="shared" si="223"/>
        <v>0.38714193206716935</v>
      </c>
      <c r="FU59" s="2">
        <f t="shared" si="223"/>
        <v>0.34584991323723741</v>
      </c>
      <c r="FW59" s="2">
        <f t="shared" si="112"/>
        <v>3.5375991328998293E-5</v>
      </c>
      <c r="FX59" s="2">
        <f t="shared" si="164"/>
        <v>0</v>
      </c>
      <c r="FY59" s="2">
        <f t="shared" si="165"/>
        <v>3.6618206663676617E-5</v>
      </c>
      <c r="FZ59" s="2">
        <f t="shared" si="166"/>
        <v>3.8938283956369376E-5</v>
      </c>
      <c r="GA59" s="2">
        <f t="shared" si="167"/>
        <v>4.1850601547597529E-5</v>
      </c>
      <c r="GB59" s="2">
        <f t="shared" si="168"/>
        <v>5.6847858705030625E-5</v>
      </c>
      <c r="GC59" s="2">
        <f t="shared" si="169"/>
        <v>5.3783366475928932E-5</v>
      </c>
      <c r="GD59" s="2">
        <f t="shared" si="170"/>
        <v>5.056266604886383E-5</v>
      </c>
      <c r="GE59" s="2">
        <f t="shared" si="171"/>
        <v>4.1447656715721976E-5</v>
      </c>
      <c r="GF59" s="2">
        <f t="shared" si="172"/>
        <v>3.0141805844391184E-5</v>
      </c>
      <c r="GG59" s="2">
        <f t="shared" si="173"/>
        <v>2.8139055224700026E-5</v>
      </c>
      <c r="GH59" s="2">
        <f t="shared" si="174"/>
        <v>2.4604755537495269E-5</v>
      </c>
      <c r="GI59" s="2">
        <f t="shared" si="175"/>
        <v>2.7517325659499433E-5</v>
      </c>
      <c r="GJ59" s="2">
        <f t="shared" si="176"/>
        <v>2.3610083472222714E-5</v>
      </c>
      <c r="GK59" s="2">
        <f t="shared" si="177"/>
        <v>1.891625008502673E-5</v>
      </c>
      <c r="GM59" s="86">
        <f t="shared" si="113"/>
        <v>1.7215150239960154E-2</v>
      </c>
      <c r="GN59" s="86">
        <f t="shared" si="178"/>
        <v>8.4245317165804138E-3</v>
      </c>
      <c r="GO59" s="86">
        <f t="shared" si="179"/>
        <v>3.0596503447599516E-3</v>
      </c>
      <c r="GP59" s="86">
        <f t="shared" si="180"/>
        <v>5.1327752949889673E-3</v>
      </c>
      <c r="GQ59" s="86">
        <f t="shared" si="181"/>
        <v>4.1946367916906712E-3</v>
      </c>
      <c r="GR59" s="86">
        <f t="shared" si="182"/>
        <v>1.8876663312761559E-3</v>
      </c>
      <c r="GS59" s="86">
        <f t="shared" si="183"/>
        <v>2.134140653761604E-3</v>
      </c>
      <c r="GT59" s="86">
        <f t="shared" si="184"/>
        <v>2.1276579538262261E-3</v>
      </c>
      <c r="GU59" s="86">
        <f t="shared" si="185"/>
        <v>3.9990450968995905E-3</v>
      </c>
      <c r="GV59" s="86">
        <f t="shared" si="186"/>
        <v>3.175369029533972E-3</v>
      </c>
      <c r="GW59" s="86">
        <f t="shared" si="187"/>
        <v>2.4818115154426664E-3</v>
      </c>
      <c r="GX59" s="86">
        <f t="shared" si="188"/>
        <v>3.2296027209783255E-3</v>
      </c>
      <c r="GY59" s="86">
        <f t="shared" si="189"/>
        <v>2.0982477932188349E-3</v>
      </c>
      <c r="GZ59" s="86">
        <f t="shared" si="190"/>
        <v>1.3151655207741593E-3</v>
      </c>
      <c r="HA59" s="86">
        <f t="shared" si="191"/>
        <v>2.6090913209633873E-4</v>
      </c>
      <c r="HC59" s="86">
        <f t="shared" si="145"/>
        <v>7.3127467631224138E-14</v>
      </c>
      <c r="HD59" s="86">
        <f t="shared" si="192"/>
        <v>1.3180898559113755E-10</v>
      </c>
      <c r="HE59" s="86">
        <f t="shared" si="193"/>
        <v>2.9682315988864871E-12</v>
      </c>
      <c r="HF59" s="86">
        <f t="shared" si="194"/>
        <v>3.3082361649373388E-12</v>
      </c>
      <c r="HG59" s="86">
        <f t="shared" si="195"/>
        <v>2.9928474991187803E-12</v>
      </c>
      <c r="HH59" s="86">
        <f t="shared" si="196"/>
        <v>1.7340378477363503E-12</v>
      </c>
      <c r="HI59" s="86">
        <f t="shared" si="197"/>
        <v>2.4581943301087777E-13</v>
      </c>
      <c r="HJ59" s="86">
        <f t="shared" si="198"/>
        <v>1.1154862011330027E-12</v>
      </c>
      <c r="HK59" s="86">
        <f t="shared" si="199"/>
        <v>4.5520558006462121E-12</v>
      </c>
      <c r="HL59" s="86">
        <f t="shared" si="200"/>
        <v>1.1687074369553085E-12</v>
      </c>
      <c r="HM59" s="86">
        <f t="shared" si="201"/>
        <v>8.3587699846338464E-13</v>
      </c>
      <c r="HN59" s="86">
        <f t="shared" si="202"/>
        <v>1.0751847760988594E-12</v>
      </c>
      <c r="HO59" s="86">
        <f t="shared" si="203"/>
        <v>5.0048527245280779E-13</v>
      </c>
      <c r="HP59" s="86">
        <f t="shared" si="204"/>
        <v>3.2303845335188255E-14</v>
      </c>
      <c r="HQ59" s="86">
        <f t="shared" si="205"/>
        <v>4.2585861280667975E-18</v>
      </c>
      <c r="HS59" s="86">
        <f t="shared" si="114"/>
        <v>3.6413132493557534E-94</v>
      </c>
      <c r="HT59" s="86">
        <f t="shared" si="206"/>
        <v>0</v>
      </c>
      <c r="HU59" s="86">
        <f t="shared" si="207"/>
        <v>1.0804848085090499E-79</v>
      </c>
      <c r="HV59" s="86">
        <f t="shared" si="208"/>
        <v>4.0748840175140621E-82</v>
      </c>
      <c r="HW59" s="86">
        <f t="shared" si="209"/>
        <v>5.502081783683353E-83</v>
      </c>
      <c r="HX59" s="86">
        <f t="shared" si="210"/>
        <v>7.0486569914176897E-84</v>
      </c>
      <c r="HY59" s="86">
        <f t="shared" si="211"/>
        <v>4.1512173145859508E-94</v>
      </c>
      <c r="HZ59" s="86">
        <f t="shared" si="212"/>
        <v>9.5691239946388961E-89</v>
      </c>
      <c r="IA59" s="86">
        <f t="shared" si="213"/>
        <v>4.8521950715989996E-86</v>
      </c>
      <c r="IB59" s="86">
        <f t="shared" si="214"/>
        <v>3.4913466152883751E-90</v>
      </c>
      <c r="IC59" s="86">
        <f t="shared" si="215"/>
        <v>5.6613444076922796E-89</v>
      </c>
      <c r="ID59" s="86">
        <f t="shared" si="216"/>
        <v>4.1756616687542078E-89</v>
      </c>
      <c r="IE59" s="86">
        <f t="shared" si="217"/>
        <v>5.6618163064677438E-93</v>
      </c>
      <c r="IF59" s="86">
        <f t="shared" si="218"/>
        <v>1.569517171195336E-64</v>
      </c>
      <c r="IG59" s="86">
        <f t="shared" si="219"/>
        <v>3.7810013283801889E-46</v>
      </c>
      <c r="II59" s="86">
        <f t="shared" si="115"/>
        <v>0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9.3844802584852569E-202</v>
      </c>
      <c r="IW59" s="86">
        <f t="shared" si="129"/>
        <v>2.2857483568632607E-243</v>
      </c>
      <c r="IY59" s="86">
        <f t="shared" si="130"/>
        <v>1.7215150240033283E-2</v>
      </c>
      <c r="IZ59" s="86">
        <f t="shared" si="131"/>
        <v>8.4245318483893994E-3</v>
      </c>
      <c r="JA59" s="86">
        <f t="shared" si="132"/>
        <v>3.0596503477281832E-3</v>
      </c>
      <c r="JB59" s="86">
        <f t="shared" si="133"/>
        <v>5.1327752982972038E-3</v>
      </c>
      <c r="JC59" s="86">
        <f t="shared" si="134"/>
        <v>4.1946367946835185E-3</v>
      </c>
      <c r="JD59" s="86">
        <f t="shared" si="135"/>
        <v>1.8876663330101937E-3</v>
      </c>
      <c r="JE59" s="86">
        <f t="shared" si="136"/>
        <v>2.1341406540074234E-3</v>
      </c>
      <c r="JF59" s="86">
        <f t="shared" si="137"/>
        <v>2.1276579549417123E-3</v>
      </c>
      <c r="JG59" s="86">
        <f t="shared" si="138"/>
        <v>3.9990451014516462E-3</v>
      </c>
      <c r="JH59" s="86">
        <f t="shared" si="139"/>
        <v>3.1753690307026795E-3</v>
      </c>
      <c r="JI59" s="86">
        <f t="shared" si="140"/>
        <v>2.4818115162785434E-3</v>
      </c>
      <c r="JJ59" s="86">
        <f t="shared" si="141"/>
        <v>3.2296027220535101E-3</v>
      </c>
      <c r="JK59" s="86">
        <f t="shared" si="142"/>
        <v>2.09824779371932E-3</v>
      </c>
      <c r="JL59" s="86">
        <f t="shared" si="143"/>
        <v>1.3151655208064631E-3</v>
      </c>
      <c r="JM59" s="86">
        <f t="shared" si="144"/>
        <v>2.6090913209634301E-4</v>
      </c>
    </row>
    <row r="60" spans="2:273" x14ac:dyDescent="0.25">
      <c r="B60" s="2">
        <v>33</v>
      </c>
      <c r="C60" s="37">
        <v>78.290000000000006</v>
      </c>
      <c r="D60" s="37">
        <v>73.704999999999998</v>
      </c>
      <c r="E60" s="37">
        <v>66.459000000000003</v>
      </c>
      <c r="F60" s="37">
        <v>70.393000000000001</v>
      </c>
      <c r="G60" s="37">
        <v>79.114999999999995</v>
      </c>
      <c r="H60" s="37">
        <v>77.852000000000004</v>
      </c>
      <c r="I60" s="37">
        <v>71.688999999999993</v>
      </c>
      <c r="J60" s="37">
        <v>72.525000000000006</v>
      </c>
      <c r="K60" s="37">
        <v>71.081999999999994</v>
      </c>
      <c r="L60" s="37">
        <v>69.869</v>
      </c>
      <c r="M60" s="37">
        <v>70.966999999999999</v>
      </c>
      <c r="N60" s="37">
        <v>69.819999999999993</v>
      </c>
      <c r="O60" s="37">
        <v>77.069000000000003</v>
      </c>
      <c r="P60" s="37">
        <v>72.361999999999995</v>
      </c>
      <c r="Q60" s="37">
        <v>62.482999999999997</v>
      </c>
      <c r="S60" s="4">
        <f t="shared" si="8"/>
        <v>78.653144318308435</v>
      </c>
      <c r="T60" s="4">
        <f t="shared" si="9"/>
        <v>74.565509834782546</v>
      </c>
      <c r="U60" s="4">
        <f t="shared" si="10"/>
        <v>66.841852788825719</v>
      </c>
      <c r="V60" s="4">
        <f t="shared" si="11"/>
        <v>70.172160984224064</v>
      </c>
      <c r="W60" s="4">
        <f t="shared" si="12"/>
        <v>76.265196598784911</v>
      </c>
      <c r="X60" s="4">
        <f t="shared" si="13"/>
        <v>79.608318189731179</v>
      </c>
      <c r="Y60" s="4">
        <f t="shared" si="14"/>
        <v>61.929877453394113</v>
      </c>
      <c r="Z60" s="4">
        <f t="shared" si="15"/>
        <v>68.675684132911599</v>
      </c>
      <c r="AA60" s="4">
        <f t="shared" si="16"/>
        <v>68.590819935887481</v>
      </c>
      <c r="AB60" s="4">
        <f t="shared" si="17"/>
        <v>67.341142620692722</v>
      </c>
      <c r="AC60" s="4">
        <f t="shared" si="18"/>
        <v>69.471377714756443</v>
      </c>
      <c r="AD60" s="4">
        <f t="shared" si="19"/>
        <v>68.083954963488907</v>
      </c>
      <c r="AE60" s="4">
        <f t="shared" si="20"/>
        <v>75.870770967461624</v>
      </c>
      <c r="AF60" s="4">
        <f t="shared" si="21"/>
        <v>70.200713035286583</v>
      </c>
      <c r="AG60" s="4">
        <f t="shared" si="22"/>
        <v>64.594317106097435</v>
      </c>
      <c r="AI60" s="4">
        <f t="shared" si="23"/>
        <v>-0.36314431830842864</v>
      </c>
      <c r="AJ60" s="4">
        <f t="shared" si="24"/>
        <v>-0.8605098347825475</v>
      </c>
      <c r="AK60" s="4">
        <f t="shared" si="25"/>
        <v>-0.38285278882571561</v>
      </c>
      <c r="AL60" s="4">
        <f t="shared" si="26"/>
        <v>0.22083901577593679</v>
      </c>
      <c r="AM60" s="4">
        <f t="shared" si="27"/>
        <v>2.8498034012150839</v>
      </c>
      <c r="AN60" s="4">
        <f t="shared" si="28"/>
        <v>-1.756318189731175</v>
      </c>
      <c r="AO60" s="4">
        <f t="shared" si="29"/>
        <v>9.7591225466058802</v>
      </c>
      <c r="AP60" s="4">
        <f t="shared" si="30"/>
        <v>3.8493158670884071</v>
      </c>
      <c r="AQ60" s="4">
        <f t="shared" si="31"/>
        <v>2.4911800641125126</v>
      </c>
      <c r="AR60" s="4">
        <f t="shared" si="32"/>
        <v>2.5278573793072781</v>
      </c>
      <c r="AS60" s="4">
        <f t="shared" si="33"/>
        <v>1.4956222852435559</v>
      </c>
      <c r="AT60" s="4">
        <f t="shared" si="34"/>
        <v>1.7360450365110864</v>
      </c>
      <c r="AU60" s="4">
        <f t="shared" si="35"/>
        <v>1.1982290325383786</v>
      </c>
      <c r="AV60" s="4">
        <f t="shared" si="220"/>
        <v>2.1612869647134119</v>
      </c>
      <c r="AW60" s="4">
        <f t="shared" si="220"/>
        <v>-2.1113171060974381</v>
      </c>
      <c r="AY60" s="2">
        <f t="shared" si="96"/>
        <v>66.474059404926322</v>
      </c>
      <c r="AZ60" s="2">
        <f t="shared" si="147"/>
        <v>65.902250008229899</v>
      </c>
      <c r="BA60" s="2">
        <f t="shared" si="148"/>
        <v>63.212493332702614</v>
      </c>
      <c r="BB60" s="2">
        <f t="shared" si="149"/>
        <v>64.560051396205225</v>
      </c>
      <c r="BC60" s="2">
        <f t="shared" si="150"/>
        <v>71.4280577909676</v>
      </c>
      <c r="BD60" s="2">
        <f t="shared" si="151"/>
        <v>77.167383057828189</v>
      </c>
      <c r="BE60" s="2">
        <f t="shared" si="152"/>
        <v>58.911467863948587</v>
      </c>
      <c r="BF60" s="2">
        <f t="shared" si="153"/>
        <v>65.891732808410126</v>
      </c>
      <c r="BG60" s="2">
        <f t="shared" si="154"/>
        <v>63.972835430420197</v>
      </c>
      <c r="BH60" s="2">
        <f t="shared" si="155"/>
        <v>63.676003503883251</v>
      </c>
      <c r="BI60" s="2">
        <f t="shared" si="156"/>
        <v>66.508400513728546</v>
      </c>
      <c r="BJ60" s="2">
        <f t="shared" si="157"/>
        <v>64.559229712150184</v>
      </c>
      <c r="BK60" s="2">
        <f t="shared" si="158"/>
        <v>73.284698476762003</v>
      </c>
      <c r="BL60" s="2">
        <f t="shared" si="159"/>
        <v>68.49085344762733</v>
      </c>
      <c r="BM60" s="2">
        <f t="shared" si="160"/>
        <v>64.238901032089117</v>
      </c>
      <c r="BO60" s="2" t="str">
        <f t="shared" si="38"/>
        <v/>
      </c>
      <c r="BP60" s="2" t="str">
        <f t="shared" si="39"/>
        <v/>
      </c>
      <c r="BQ60" s="2">
        <f t="shared" si="40"/>
        <v>66.459000000000003</v>
      </c>
      <c r="BR60" s="2">
        <f t="shared" si="41"/>
        <v>70.393000000000001</v>
      </c>
      <c r="BS60" s="2">
        <f t="shared" si="42"/>
        <v>79.114999999999995</v>
      </c>
      <c r="BT60" s="2">
        <f t="shared" si="43"/>
        <v>77.852000000000004</v>
      </c>
      <c r="BU60" s="2">
        <f t="shared" si="44"/>
        <v>71.688999999999993</v>
      </c>
      <c r="BV60" s="2">
        <f t="shared" si="45"/>
        <v>72.525000000000006</v>
      </c>
      <c r="BW60" s="2">
        <f t="shared" si="46"/>
        <v>71.081999999999994</v>
      </c>
      <c r="BX60" s="2">
        <f t="shared" si="47"/>
        <v>69.869</v>
      </c>
      <c r="BY60" s="2">
        <f t="shared" si="48"/>
        <v>70.966999999999999</v>
      </c>
      <c r="BZ60" s="2">
        <f t="shared" si="49"/>
        <v>69.819999999999993</v>
      </c>
      <c r="CA60" s="2">
        <f t="shared" si="50"/>
        <v>77.069000000000003</v>
      </c>
      <c r="CB60" s="2">
        <f t="shared" si="51"/>
        <v>72.361999999999995</v>
      </c>
      <c r="CC60" s="2">
        <f t="shared" si="52"/>
        <v>62.482999999999997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65.166237819799775</v>
      </c>
      <c r="DL60" s="2">
        <f t="shared" si="221"/>
        <v>70.316825757575771</v>
      </c>
      <c r="DM60" s="2">
        <f t="shared" si="221"/>
        <v>65.768331652661061</v>
      </c>
      <c r="DN60" s="2">
        <f t="shared" si="221"/>
        <v>67.522062184873946</v>
      </c>
      <c r="DO60" s="2">
        <f t="shared" si="221"/>
        <v>75.427295798319321</v>
      </c>
      <c r="DP60" s="2">
        <f t="shared" si="221"/>
        <v>74.906310081510057</v>
      </c>
      <c r="DQ60" s="2">
        <f t="shared" si="221"/>
        <v>70.934642471042466</v>
      </c>
      <c r="DR60" s="2">
        <f t="shared" si="221"/>
        <v>68.937100471900465</v>
      </c>
      <c r="DS60" s="2">
        <f t="shared" si="221"/>
        <v>67.954561904761889</v>
      </c>
      <c r="DT60" s="2">
        <f t="shared" si="221"/>
        <v>67.649966386554638</v>
      </c>
      <c r="DU60" s="2">
        <f t="shared" si="221"/>
        <v>69.777015486915474</v>
      </c>
      <c r="DV60" s="2">
        <f t="shared" si="221"/>
        <v>68.019515966386564</v>
      </c>
      <c r="DW60" s="2">
        <f t="shared" si="221"/>
        <v>76.304506435006445</v>
      </c>
      <c r="DX60" s="2">
        <f t="shared" si="221"/>
        <v>70.200343527738269</v>
      </c>
      <c r="DY60" s="2">
        <f t="shared" si="221"/>
        <v>64.505343805704101</v>
      </c>
      <c r="EA60" s="2">
        <f t="shared" si="71"/>
        <v>67.541114285714272</v>
      </c>
      <c r="EB60" s="2">
        <f t="shared" si="72"/>
        <v>61.436118682966196</v>
      </c>
      <c r="EC60" s="2">
        <f t="shared" si="73"/>
        <v>59.968383910065832</v>
      </c>
      <c r="ED60" s="2">
        <f t="shared" si="74"/>
        <v>61.192352670685374</v>
      </c>
      <c r="EE60" s="2">
        <f t="shared" si="75"/>
        <v>66.688149948258811</v>
      </c>
      <c r="EF60" s="2">
        <f t="shared" si="76"/>
        <v>80.231218226333667</v>
      </c>
      <c r="EG60" s="2">
        <f t="shared" si="77"/>
        <v>42.992331760886564</v>
      </c>
      <c r="EH60" s="2">
        <f t="shared" si="78"/>
        <v>61.848296108035818</v>
      </c>
      <c r="EI60" s="2">
        <f t="shared" si="79"/>
        <v>59.255556662022244</v>
      </c>
      <c r="EJ60" s="2">
        <f t="shared" si="80"/>
        <v>58.700674959362836</v>
      </c>
      <c r="EK60" s="2">
        <f t="shared" si="81"/>
        <v>62.182064593259987</v>
      </c>
      <c r="EL60" s="2">
        <f t="shared" si="82"/>
        <v>60.219032668693956</v>
      </c>
      <c r="EM60" s="2">
        <f t="shared" si="83"/>
        <v>69.2725807573553</v>
      </c>
      <c r="EN60" s="2">
        <f t="shared" si="84"/>
        <v>66.02277456871488</v>
      </c>
      <c r="EO60" s="2">
        <f t="shared" si="85"/>
        <v>63.779083129824876</v>
      </c>
      <c r="EQ60" s="2">
        <f t="shared" si="86"/>
        <v>56.021884592326131</v>
      </c>
      <c r="ER60" s="2">
        <f t="shared" si="222"/>
        <v>61.436118682966196</v>
      </c>
      <c r="ES60" s="2">
        <f t="shared" si="222"/>
        <v>59.42764367958145</v>
      </c>
      <c r="ET60" s="2">
        <f t="shared" si="222"/>
        <v>59.935718345936621</v>
      </c>
      <c r="EU60" s="2">
        <f t="shared" si="222"/>
        <v>63.089028612077136</v>
      </c>
      <c r="EV60" s="2">
        <f t="shared" si="222"/>
        <v>85.213389300540257</v>
      </c>
      <c r="EW60" s="2">
        <f t="shared" si="222"/>
        <v>67.982134187166849</v>
      </c>
      <c r="EX60" s="2">
        <f t="shared" si="222"/>
        <v>60.983818110768802</v>
      </c>
      <c r="EY60" s="2">
        <f t="shared" si="222"/>
        <v>59.845119527546977</v>
      </c>
      <c r="EZ60" s="2">
        <f t="shared" si="222"/>
        <v>60.337921646523426</v>
      </c>
      <c r="FA60" s="2">
        <f t="shared" si="222"/>
        <v>61.389959200300524</v>
      </c>
      <c r="FB60" s="2">
        <f t="shared" si="222"/>
        <v>59.957417802968294</v>
      </c>
      <c r="FC60" s="2">
        <f t="shared" si="222"/>
        <v>68.935762412952158</v>
      </c>
      <c r="FD60" s="2">
        <f t="shared" si="222"/>
        <v>66.27033505501845</v>
      </c>
      <c r="FE60" s="2">
        <f t="shared" si="222"/>
        <v>67.378667147450699</v>
      </c>
      <c r="FG60" s="2">
        <f t="shared" si="88"/>
        <v>0.55087850749944034</v>
      </c>
      <c r="FH60" s="2">
        <f t="shared" si="223"/>
        <v>0.49709732707741039</v>
      </c>
      <c r="FI60" s="2">
        <f t="shared" si="223"/>
        <v>0.44066200630892111</v>
      </c>
      <c r="FJ60" s="2">
        <f t="shared" si="223"/>
        <v>0.46794519246961569</v>
      </c>
      <c r="FK60" s="2">
        <f t="shared" si="223"/>
        <v>0.45760454387332516</v>
      </c>
      <c r="FL60" s="2">
        <f t="shared" si="223"/>
        <v>0.42456364798548424</v>
      </c>
      <c r="FM60" s="2">
        <f t="shared" si="223"/>
        <v>0.43033836499851957</v>
      </c>
      <c r="FN60" s="2">
        <f t="shared" si="223"/>
        <v>0.42959568073896565</v>
      </c>
      <c r="FO60" s="2">
        <f t="shared" si="223"/>
        <v>0.4577251256513703</v>
      </c>
      <c r="FP60" s="2">
        <f t="shared" si="223"/>
        <v>0.44405940130284338</v>
      </c>
      <c r="FQ60" s="2">
        <f t="shared" si="223"/>
        <v>0.43036361650138139</v>
      </c>
      <c r="FR60" s="2">
        <f t="shared" si="223"/>
        <v>0.44359805209500786</v>
      </c>
      <c r="FS60" s="2">
        <f t="shared" si="223"/>
        <v>0.42944108543924731</v>
      </c>
      <c r="FT60" s="2">
        <f t="shared" si="223"/>
        <v>0.40920844292356784</v>
      </c>
      <c r="FU60" s="2">
        <f t="shared" si="223"/>
        <v>0.36697213854909633</v>
      </c>
      <c r="FW60" s="2">
        <f t="shared" si="112"/>
        <v>3.8788870772322156E-5</v>
      </c>
      <c r="FX60" s="2">
        <f t="shared" si="164"/>
        <v>0</v>
      </c>
      <c r="FY60" s="2">
        <f t="shared" si="165"/>
        <v>4.0150923341054664E-5</v>
      </c>
      <c r="FZ60" s="2">
        <f t="shared" si="166"/>
        <v>4.2694818961961209E-5</v>
      </c>
      <c r="GA60" s="2">
        <f t="shared" si="167"/>
        <v>4.588808681144044E-5</v>
      </c>
      <c r="GB60" s="2">
        <f t="shared" si="168"/>
        <v>6.233209570220007E-5</v>
      </c>
      <c r="GC60" s="2">
        <f t="shared" si="169"/>
        <v>5.8971982655005585E-5</v>
      </c>
      <c r="GD60" s="2">
        <f t="shared" si="170"/>
        <v>5.5440590411447906E-5</v>
      </c>
      <c r="GE60" s="2">
        <f t="shared" si="171"/>
        <v>4.5446270139691972E-5</v>
      </c>
      <c r="GF60" s="2">
        <f t="shared" si="172"/>
        <v>3.3049736791227355E-5</v>
      </c>
      <c r="GG60" s="2">
        <f t="shared" si="173"/>
        <v>3.0853776751956162E-5</v>
      </c>
      <c r="GH60" s="2">
        <f t="shared" si="174"/>
        <v>2.6978513926095333E-5</v>
      </c>
      <c r="GI60" s="2">
        <f t="shared" si="175"/>
        <v>3.017206750034565E-5</v>
      </c>
      <c r="GJ60" s="2">
        <f t="shared" si="176"/>
        <v>2.5887882767485119E-5</v>
      </c>
      <c r="GK60" s="2">
        <f t="shared" si="177"/>
        <v>2.0741217918182838E-5</v>
      </c>
      <c r="GM60" s="86">
        <f t="shared" si="113"/>
        <v>2.2300509674445721E-2</v>
      </c>
      <c r="GN60" s="86">
        <f t="shared" si="178"/>
        <v>1.1901060701368154E-2</v>
      </c>
      <c r="GO60" s="86">
        <f t="shared" si="179"/>
        <v>4.6106071335498102E-3</v>
      </c>
      <c r="GP60" s="86">
        <f t="shared" si="180"/>
        <v>7.4983293000420509E-3</v>
      </c>
      <c r="GQ60" s="86">
        <f t="shared" si="181"/>
        <v>6.2280269827300417E-3</v>
      </c>
      <c r="GR60" s="86">
        <f t="shared" si="182"/>
        <v>3.0154562373349886E-3</v>
      </c>
      <c r="GS60" s="86">
        <f t="shared" si="183"/>
        <v>3.3921363638158919E-3</v>
      </c>
      <c r="GT60" s="86">
        <f t="shared" si="184"/>
        <v>3.3722781484117107E-3</v>
      </c>
      <c r="GU60" s="86">
        <f t="shared" si="185"/>
        <v>6.0497575476540283E-3</v>
      </c>
      <c r="GV60" s="86">
        <f t="shared" si="186"/>
        <v>4.8122889956516779E-3</v>
      </c>
      <c r="GW60" s="86">
        <f t="shared" si="187"/>
        <v>3.7844169309588648E-3</v>
      </c>
      <c r="GX60" s="86">
        <f t="shared" si="188"/>
        <v>4.8567798349315773E-3</v>
      </c>
      <c r="GY60" s="86">
        <f t="shared" si="189"/>
        <v>3.3358558248379323E-3</v>
      </c>
      <c r="GZ60" s="86">
        <f t="shared" si="190"/>
        <v>2.1423427094958789E-3</v>
      </c>
      <c r="HA60" s="86">
        <f t="shared" si="191"/>
        <v>4.922713527394304E-4</v>
      </c>
      <c r="HC60" s="86">
        <f t="shared" si="145"/>
        <v>2.4548252832357972E-13</v>
      </c>
      <c r="HD60" s="86">
        <f t="shared" si="192"/>
        <v>3.25071493354015E-10</v>
      </c>
      <c r="HE60" s="86">
        <f t="shared" si="193"/>
        <v>8.3891994001021983E-12</v>
      </c>
      <c r="HF60" s="86">
        <f t="shared" si="194"/>
        <v>9.5962561976805048E-12</v>
      </c>
      <c r="HG60" s="86">
        <f t="shared" si="195"/>
        <v>8.8255206555155928E-12</v>
      </c>
      <c r="HH60" s="86">
        <f t="shared" si="196"/>
        <v>5.3561721133014788E-12</v>
      </c>
      <c r="HI60" s="86">
        <f t="shared" si="197"/>
        <v>8.4898190108705888E-13</v>
      </c>
      <c r="HJ60" s="86">
        <f t="shared" si="198"/>
        <v>3.5668624270684744E-12</v>
      </c>
      <c r="HK60" s="86">
        <f t="shared" si="199"/>
        <v>1.3620492930666723E-11</v>
      </c>
      <c r="HL60" s="86">
        <f t="shared" si="200"/>
        <v>3.5893011101520821E-12</v>
      </c>
      <c r="HM60" s="86">
        <f t="shared" si="201"/>
        <v>2.5211645937518015E-12</v>
      </c>
      <c r="HN60" s="86">
        <f t="shared" si="202"/>
        <v>3.205741698823774E-12</v>
      </c>
      <c r="HO60" s="86">
        <f t="shared" si="203"/>
        <v>1.5675166859989399E-12</v>
      </c>
      <c r="HP60" s="86">
        <f t="shared" si="204"/>
        <v>1.1089465019677513E-13</v>
      </c>
      <c r="HQ60" s="86">
        <f t="shared" si="205"/>
        <v>2.1572612866144677E-17</v>
      </c>
      <c r="HS60" s="86">
        <f t="shared" si="114"/>
        <v>5.9359204597978694E-92</v>
      </c>
      <c r="HT60" s="86">
        <f t="shared" si="206"/>
        <v>0</v>
      </c>
      <c r="HU60" s="86">
        <f t="shared" si="207"/>
        <v>7.903166657283652E-78</v>
      </c>
      <c r="HV60" s="86">
        <f t="shared" si="208"/>
        <v>3.5877368406793661E-80</v>
      </c>
      <c r="HW60" s="86">
        <f t="shared" si="209"/>
        <v>5.2747439224811995E-81</v>
      </c>
      <c r="HX60" s="86">
        <f t="shared" si="210"/>
        <v>8.0267557114277017E-82</v>
      </c>
      <c r="HY60" s="86">
        <f t="shared" si="211"/>
        <v>8.5249217544725424E-92</v>
      </c>
      <c r="HZ60" s="86">
        <f t="shared" si="212"/>
        <v>1.3946403732211152E-86</v>
      </c>
      <c r="IA60" s="86">
        <f t="shared" si="213"/>
        <v>5.6112120597145268E-84</v>
      </c>
      <c r="IB60" s="86">
        <f t="shared" si="214"/>
        <v>4.4694082936123064E-88</v>
      </c>
      <c r="IC60" s="86">
        <f t="shared" si="215"/>
        <v>6.2926985558141204E-87</v>
      </c>
      <c r="ID60" s="86">
        <f t="shared" si="216"/>
        <v>4.5323682926700349E-87</v>
      </c>
      <c r="IE60" s="86">
        <f t="shared" si="217"/>
        <v>7.8813758363531372E-91</v>
      </c>
      <c r="IF60" s="86">
        <f t="shared" si="218"/>
        <v>4.4164512177162706E-63</v>
      </c>
      <c r="IG60" s="86">
        <f t="shared" si="219"/>
        <v>3.7752828712035039E-45</v>
      </c>
      <c r="II60" s="86">
        <f t="shared" si="115"/>
        <v>0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2.5689681701890732E-198</v>
      </c>
      <c r="IW60" s="86">
        <f t="shared" si="129"/>
        <v>2.6778186022157489E-239</v>
      </c>
      <c r="IY60" s="86">
        <f t="shared" si="130"/>
        <v>2.2300509674691205E-2</v>
      </c>
      <c r="IZ60" s="86">
        <f t="shared" si="131"/>
        <v>1.1901061026439648E-2</v>
      </c>
      <c r="JA60" s="86">
        <f t="shared" si="132"/>
        <v>4.6106071419390092E-3</v>
      </c>
      <c r="JB60" s="86">
        <f t="shared" si="133"/>
        <v>7.4983293096383069E-3</v>
      </c>
      <c r="JC60" s="86">
        <f t="shared" si="134"/>
        <v>6.2280269915555627E-3</v>
      </c>
      <c r="JD60" s="86">
        <f t="shared" si="135"/>
        <v>3.0154562426911607E-3</v>
      </c>
      <c r="JE60" s="86">
        <f t="shared" si="136"/>
        <v>3.3921363646648738E-3</v>
      </c>
      <c r="JF60" s="86">
        <f t="shared" si="137"/>
        <v>3.3722781519785732E-3</v>
      </c>
      <c r="JG60" s="86">
        <f t="shared" si="138"/>
        <v>6.049757561274521E-3</v>
      </c>
      <c r="JH60" s="86">
        <f t="shared" si="139"/>
        <v>4.8122889992409787E-3</v>
      </c>
      <c r="JI60" s="86">
        <f t="shared" si="140"/>
        <v>3.7844169334800295E-3</v>
      </c>
      <c r="JJ60" s="86">
        <f t="shared" si="141"/>
        <v>4.8567798381373194E-3</v>
      </c>
      <c r="JK60" s="86">
        <f t="shared" si="142"/>
        <v>3.3358558264054488E-3</v>
      </c>
      <c r="JL60" s="86">
        <f t="shared" si="143"/>
        <v>2.1423427096067737E-3</v>
      </c>
      <c r="JM60" s="86">
        <f t="shared" si="144"/>
        <v>4.9227135273945198E-4</v>
      </c>
    </row>
    <row r="61" spans="2:273" x14ac:dyDescent="0.25">
      <c r="B61" s="2">
        <v>34</v>
      </c>
      <c r="C61" s="37">
        <v>80.677000000000007</v>
      </c>
      <c r="D61" s="37">
        <v>74.474999999999994</v>
      </c>
      <c r="E61" s="37">
        <v>67.77</v>
      </c>
      <c r="F61" s="37">
        <v>71.721000000000004</v>
      </c>
      <c r="G61" s="37">
        <v>81.343999999999994</v>
      </c>
      <c r="H61" s="37">
        <v>78.950999999999993</v>
      </c>
      <c r="I61" s="37">
        <v>74.852000000000004</v>
      </c>
      <c r="J61" s="37">
        <v>71.376999999999995</v>
      </c>
      <c r="K61" s="37">
        <v>71</v>
      </c>
      <c r="L61" s="37">
        <v>72.59</v>
      </c>
      <c r="M61" s="37">
        <v>73.049000000000007</v>
      </c>
      <c r="N61" s="37">
        <v>71.212999999999994</v>
      </c>
      <c r="O61" s="37">
        <v>78.983000000000004</v>
      </c>
      <c r="P61" s="37">
        <v>70.516999999999996</v>
      </c>
      <c r="Q61" s="37">
        <v>64</v>
      </c>
      <c r="S61" s="4">
        <f t="shared" si="8"/>
        <v>81.605880379188932</v>
      </c>
      <c r="T61" s="4">
        <f t="shared" si="9"/>
        <v>77.375070923352638</v>
      </c>
      <c r="U61" s="4">
        <f t="shared" si="10"/>
        <v>68.308964058317258</v>
      </c>
      <c r="V61" s="4">
        <f t="shared" si="11"/>
        <v>72.228493975847684</v>
      </c>
      <c r="W61" s="4">
        <f t="shared" si="12"/>
        <v>78.139984172117423</v>
      </c>
      <c r="X61" s="4">
        <f t="shared" si="13"/>
        <v>81.058447865078733</v>
      </c>
      <c r="Y61" s="4">
        <f t="shared" si="14"/>
        <v>63.052646087992542</v>
      </c>
      <c r="Z61" s="4">
        <f t="shared" si="15"/>
        <v>69.922779832065572</v>
      </c>
      <c r="AA61" s="4">
        <f t="shared" si="16"/>
        <v>70.388721062396357</v>
      </c>
      <c r="AB61" s="4">
        <f t="shared" si="17"/>
        <v>68.794975514095242</v>
      </c>
      <c r="AC61" s="4">
        <f t="shared" si="18"/>
        <v>70.641464439688107</v>
      </c>
      <c r="AD61" s="4">
        <f t="shared" si="19"/>
        <v>69.410107356762225</v>
      </c>
      <c r="AE61" s="4">
        <f t="shared" si="20"/>
        <v>77.077230467614143</v>
      </c>
      <c r="AF61" s="4">
        <f t="shared" si="21"/>
        <v>71.028235588901751</v>
      </c>
      <c r="AG61" s="4">
        <f t="shared" si="22"/>
        <v>64.811458347865809</v>
      </c>
      <c r="AI61" s="4">
        <f t="shared" si="23"/>
        <v>-0.92888037918892508</v>
      </c>
      <c r="AJ61" s="4">
        <f t="shared" si="24"/>
        <v>-2.9000709233526436</v>
      </c>
      <c r="AK61" s="4">
        <f t="shared" si="25"/>
        <v>-0.53896405831726213</v>
      </c>
      <c r="AL61" s="4">
        <f t="shared" si="26"/>
        <v>-0.50749397584768019</v>
      </c>
      <c r="AM61" s="4">
        <f t="shared" si="27"/>
        <v>3.2040158278825714</v>
      </c>
      <c r="AN61" s="4">
        <f t="shared" si="28"/>
        <v>-2.1074478650787398</v>
      </c>
      <c r="AO61" s="4">
        <f t="shared" si="29"/>
        <v>11.799353912007462</v>
      </c>
      <c r="AP61" s="4">
        <f t="shared" si="30"/>
        <v>1.4542201679344231</v>
      </c>
      <c r="AQ61" s="4">
        <f t="shared" si="31"/>
        <v>0.61127893760364316</v>
      </c>
      <c r="AR61" s="4">
        <f t="shared" si="32"/>
        <v>3.7950244859047615</v>
      </c>
      <c r="AS61" s="4">
        <f t="shared" si="33"/>
        <v>2.4075355603118993</v>
      </c>
      <c r="AT61" s="4">
        <f t="shared" si="34"/>
        <v>1.8028926432377688</v>
      </c>
      <c r="AU61" s="4">
        <f t="shared" si="35"/>
        <v>1.905769532385861</v>
      </c>
      <c r="AV61" s="4">
        <f t="shared" si="220"/>
        <v>-0.51123558890175502</v>
      </c>
      <c r="AW61" s="4">
        <f t="shared" si="220"/>
        <v>-0.81145834786580906</v>
      </c>
      <c r="AY61" s="2">
        <f t="shared" si="96"/>
        <v>66.480161021974112</v>
      </c>
      <c r="AZ61" s="2">
        <f t="shared" si="147"/>
        <v>65.75770578351748</v>
      </c>
      <c r="BA61" s="2">
        <f t="shared" si="148"/>
        <v>63.126926890097934</v>
      </c>
      <c r="BB61" s="2">
        <f t="shared" si="149"/>
        <v>64.455700293442504</v>
      </c>
      <c r="BC61" s="2">
        <f t="shared" si="150"/>
        <v>71.337622196933509</v>
      </c>
      <c r="BD61" s="2">
        <f t="shared" si="151"/>
        <v>77.384603020698364</v>
      </c>
      <c r="BE61" s="2">
        <f t="shared" si="152"/>
        <v>58.533814738922551</v>
      </c>
      <c r="BF61" s="2">
        <f t="shared" si="153"/>
        <v>65.764522978704107</v>
      </c>
      <c r="BG61" s="2">
        <f t="shared" si="154"/>
        <v>63.791563327718556</v>
      </c>
      <c r="BH61" s="2">
        <f t="shared" si="155"/>
        <v>63.53917973123891</v>
      </c>
      <c r="BI61" s="2">
        <f t="shared" si="156"/>
        <v>66.361045510248971</v>
      </c>
      <c r="BJ61" s="2">
        <f t="shared" si="157"/>
        <v>64.388486400357081</v>
      </c>
      <c r="BK61" s="2">
        <f t="shared" si="158"/>
        <v>73.20426150265962</v>
      </c>
      <c r="BL61" s="2">
        <f t="shared" si="159"/>
        <v>68.403833388679033</v>
      </c>
      <c r="BM61" s="2">
        <f t="shared" si="160"/>
        <v>64.1855085368245</v>
      </c>
      <c r="BO61" s="2" t="str">
        <f t="shared" si="38"/>
        <v/>
      </c>
      <c r="BP61" s="2" t="str">
        <f t="shared" si="39"/>
        <v/>
      </c>
      <c r="BQ61" s="2">
        <f t="shared" si="40"/>
        <v>67.77</v>
      </c>
      <c r="BR61" s="2" t="str">
        <f t="shared" si="41"/>
        <v/>
      </c>
      <c r="BS61" s="2">
        <f t="shared" si="42"/>
        <v>81.343999999999994</v>
      </c>
      <c r="BT61" s="2">
        <f t="shared" si="43"/>
        <v>78.950999999999993</v>
      </c>
      <c r="BU61" s="2">
        <f t="shared" si="44"/>
        <v>74.852000000000004</v>
      </c>
      <c r="BV61" s="2">
        <f t="shared" si="45"/>
        <v>71.376999999999995</v>
      </c>
      <c r="BW61" s="2">
        <f t="shared" si="46"/>
        <v>71</v>
      </c>
      <c r="BX61" s="2">
        <f t="shared" si="47"/>
        <v>72.59</v>
      </c>
      <c r="BY61" s="2">
        <f t="shared" si="48"/>
        <v>73.049000000000007</v>
      </c>
      <c r="BZ61" s="2">
        <f t="shared" si="49"/>
        <v>71.212999999999994</v>
      </c>
      <c r="CA61" s="2">
        <f t="shared" si="50"/>
        <v>78.983000000000004</v>
      </c>
      <c r="CB61" s="2">
        <f t="shared" si="51"/>
        <v>70.516999999999996</v>
      </c>
      <c r="CC61" s="2">
        <f t="shared" si="52"/>
        <v>64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65.358018242491653</v>
      </c>
      <c r="DL61" s="2">
        <f t="shared" si="221"/>
        <v>70.595476827094487</v>
      </c>
      <c r="DM61" s="2">
        <f t="shared" si="221"/>
        <v>65.983680952380951</v>
      </c>
      <c r="DN61" s="2">
        <f t="shared" si="221"/>
        <v>67.761438502673798</v>
      </c>
      <c r="DO61" s="2">
        <f t="shared" si="221"/>
        <v>75.824728571428551</v>
      </c>
      <c r="DP61" s="2">
        <f t="shared" si="221"/>
        <v>75.260102488202463</v>
      </c>
      <c r="DQ61" s="2">
        <f t="shared" si="221"/>
        <v>71.141280694980694</v>
      </c>
      <c r="DR61" s="2">
        <f t="shared" si="221"/>
        <v>69.134377563277553</v>
      </c>
      <c r="DS61" s="2">
        <f t="shared" si="221"/>
        <v>68.112466666666649</v>
      </c>
      <c r="DT61" s="2">
        <f t="shared" si="221"/>
        <v>67.876685714285742</v>
      </c>
      <c r="DU61" s="2">
        <f t="shared" si="221"/>
        <v>69.970606091806076</v>
      </c>
      <c r="DV61" s="2">
        <f t="shared" si="221"/>
        <v>68.167542857142863</v>
      </c>
      <c r="DW61" s="2">
        <f t="shared" si="221"/>
        <v>76.61701222651223</v>
      </c>
      <c r="DX61" s="2">
        <f t="shared" si="221"/>
        <v>70.334824087245138</v>
      </c>
      <c r="DY61" s="2">
        <f t="shared" si="221"/>
        <v>64.507016934046348</v>
      </c>
      <c r="EA61" s="2">
        <f t="shared" si="71"/>
        <v>67.31537142857141</v>
      </c>
      <c r="EB61" s="2">
        <f t="shared" si="72"/>
        <v>61.294079494867937</v>
      </c>
      <c r="EC61" s="2">
        <f t="shared" si="73"/>
        <v>59.819921390280996</v>
      </c>
      <c r="ED61" s="2">
        <f t="shared" si="74"/>
        <v>61.027904971543506</v>
      </c>
      <c r="EE61" s="2">
        <f t="shared" si="75"/>
        <v>66.487431206694879</v>
      </c>
      <c r="EF61" s="2">
        <f t="shared" si="76"/>
        <v>80.009953655731977</v>
      </c>
      <c r="EG61" s="2">
        <f t="shared" si="77"/>
        <v>43.309601851666308</v>
      </c>
      <c r="EH61" s="2">
        <f t="shared" si="78"/>
        <v>61.683943091147682</v>
      </c>
      <c r="EI61" s="2">
        <f t="shared" si="79"/>
        <v>59.122875037565237</v>
      </c>
      <c r="EJ61" s="2">
        <f t="shared" si="80"/>
        <v>58.586521154985185</v>
      </c>
      <c r="EK61" s="2">
        <f t="shared" si="81"/>
        <v>62.003813376072081</v>
      </c>
      <c r="EL61" s="2">
        <f t="shared" si="82"/>
        <v>60.065531070645292</v>
      </c>
      <c r="EM61" s="2">
        <f t="shared" si="83"/>
        <v>69.06903865445814</v>
      </c>
      <c r="EN61" s="2">
        <f t="shared" si="84"/>
        <v>65.861265167668165</v>
      </c>
      <c r="EO61" s="2">
        <f t="shared" si="85"/>
        <v>63.679497461985122</v>
      </c>
      <c r="EQ61" s="2">
        <f t="shared" si="86"/>
        <v>55.916123800959227</v>
      </c>
      <c r="ER61" s="2">
        <f t="shared" si="222"/>
        <v>61.294079494867937</v>
      </c>
      <c r="ES61" s="2">
        <f t="shared" si="222"/>
        <v>59.286882358295806</v>
      </c>
      <c r="ET61" s="2">
        <f t="shared" si="222"/>
        <v>59.789823932515915</v>
      </c>
      <c r="EU61" s="2">
        <f t="shared" si="222"/>
        <v>62.941979333410977</v>
      </c>
      <c r="EV61" s="2">
        <f t="shared" si="222"/>
        <v>84.916166170222468</v>
      </c>
      <c r="EW61" s="2">
        <f t="shared" si="222"/>
        <v>67.901821925557854</v>
      </c>
      <c r="EX61" s="2">
        <f t="shared" si="222"/>
        <v>60.832768687955991</v>
      </c>
      <c r="EY61" s="2">
        <f t="shared" si="222"/>
        <v>59.703341957209538</v>
      </c>
      <c r="EZ61" s="2">
        <f t="shared" si="222"/>
        <v>60.200028629513575</v>
      </c>
      <c r="FA61" s="2">
        <f t="shared" si="222"/>
        <v>61.223208099288001</v>
      </c>
      <c r="FB61" s="2">
        <f t="shared" si="222"/>
        <v>59.807578766592286</v>
      </c>
      <c r="FC61" s="2">
        <f t="shared" si="222"/>
        <v>68.736926498747295</v>
      </c>
      <c r="FD61" s="2">
        <f t="shared" si="222"/>
        <v>66.105030646681016</v>
      </c>
      <c r="FE61" s="2">
        <f t="shared" si="222"/>
        <v>67.222094910589931</v>
      </c>
      <c r="FG61" s="2">
        <f t="shared" si="88"/>
        <v>0.57354370625329887</v>
      </c>
      <c r="FH61" s="2">
        <f t="shared" si="223"/>
        <v>0.52011228751787497</v>
      </c>
      <c r="FI61" s="2">
        <f t="shared" si="223"/>
        <v>0.46347210119988497</v>
      </c>
      <c r="FJ61" s="2">
        <f t="shared" si="223"/>
        <v>0.49092801494760613</v>
      </c>
      <c r="FK61" s="2">
        <f t="shared" si="223"/>
        <v>0.48053819104062184</v>
      </c>
      <c r="FL61" s="2">
        <f t="shared" si="223"/>
        <v>0.44720668935762509</v>
      </c>
      <c r="FM61" s="2">
        <f t="shared" si="223"/>
        <v>0.45304691059662794</v>
      </c>
      <c r="FN61" s="2">
        <f t="shared" si="223"/>
        <v>0.45229615199968604</v>
      </c>
      <c r="FO61" s="2">
        <f t="shared" si="223"/>
        <v>0.48065946065782261</v>
      </c>
      <c r="FP61" s="2">
        <f t="shared" si="223"/>
        <v>0.46689855986580497</v>
      </c>
      <c r="FQ61" s="2">
        <f t="shared" si="223"/>
        <v>0.4530724348137426</v>
      </c>
      <c r="FR61" s="2">
        <f t="shared" si="223"/>
        <v>0.46643339034949832</v>
      </c>
      <c r="FS61" s="2">
        <f t="shared" si="223"/>
        <v>0.45213986297579173</v>
      </c>
      <c r="FT61" s="2">
        <f t="shared" si="223"/>
        <v>0.43164685045350359</v>
      </c>
      <c r="FU61" s="2">
        <f t="shared" si="223"/>
        <v>0.38861800200240371</v>
      </c>
      <c r="FW61" s="2">
        <f t="shared" si="112"/>
        <v>4.2530991891974542E-5</v>
      </c>
      <c r="FX61" s="2">
        <f t="shared" si="164"/>
        <v>0</v>
      </c>
      <c r="FY61" s="2">
        <f t="shared" si="165"/>
        <v>4.4024441461503452E-5</v>
      </c>
      <c r="FZ61" s="2">
        <f t="shared" si="166"/>
        <v>4.6813745248678009E-5</v>
      </c>
      <c r="GA61" s="2">
        <f t="shared" si="167"/>
        <v>5.0315063896627242E-5</v>
      </c>
      <c r="GB61" s="2">
        <f t="shared" si="168"/>
        <v>6.8345372849613526E-5</v>
      </c>
      <c r="GC61" s="2">
        <f t="shared" si="169"/>
        <v>6.4661125274395888E-5</v>
      </c>
      <c r="GD61" s="2">
        <f t="shared" si="170"/>
        <v>6.0789073418365832E-5</v>
      </c>
      <c r="GE61" s="2">
        <f t="shared" si="171"/>
        <v>4.9830625818130759E-5</v>
      </c>
      <c r="GF61" s="2">
        <f t="shared" si="172"/>
        <v>3.6238200231488231E-5</v>
      </c>
      <c r="GG61" s="2">
        <f t="shared" si="173"/>
        <v>3.3830392773693493E-5</v>
      </c>
      <c r="GH61" s="2">
        <f t="shared" si="174"/>
        <v>2.9581275289030788E-5</v>
      </c>
      <c r="GI61" s="2">
        <f t="shared" si="175"/>
        <v>3.308291784408072E-5</v>
      </c>
      <c r="GJ61" s="2">
        <f t="shared" si="176"/>
        <v>2.8385428102952356E-5</v>
      </c>
      <c r="GK61" s="2">
        <f t="shared" si="177"/>
        <v>2.2742247699791895E-5</v>
      </c>
      <c r="GM61" s="86">
        <f t="shared" si="113"/>
        <v>2.8644837034354644E-2</v>
      </c>
      <c r="GN61" s="86">
        <f t="shared" si="178"/>
        <v>1.6594789903130396E-2</v>
      </c>
      <c r="GO61" s="86">
        <f t="shared" si="179"/>
        <v>6.84235672753863E-3</v>
      </c>
      <c r="GP61" s="86">
        <f t="shared" si="180"/>
        <v>1.0798787548005302E-2</v>
      </c>
      <c r="GQ61" s="86">
        <f t="shared" si="181"/>
        <v>9.1095557268274265E-3</v>
      </c>
      <c r="GR61" s="86">
        <f t="shared" si="182"/>
        <v>4.7287076647254287E-3</v>
      </c>
      <c r="GS61" s="86">
        <f t="shared" si="183"/>
        <v>5.2930187822357372E-3</v>
      </c>
      <c r="GT61" s="86">
        <f t="shared" si="184"/>
        <v>5.2484138517853935E-3</v>
      </c>
      <c r="GU61" s="86">
        <f t="shared" si="185"/>
        <v>9.0038621275092042E-3</v>
      </c>
      <c r="GV61" s="86">
        <f t="shared" si="186"/>
        <v>7.178577364759308E-3</v>
      </c>
      <c r="GW61" s="86">
        <f t="shared" si="187"/>
        <v>5.6811614295285981E-3</v>
      </c>
      <c r="GX61" s="86">
        <f t="shared" si="188"/>
        <v>7.1930823889761299E-3</v>
      </c>
      <c r="GY61" s="86">
        <f t="shared" si="189"/>
        <v>5.2065666697423416E-3</v>
      </c>
      <c r="GZ61" s="86">
        <f t="shared" si="190"/>
        <v>3.4240223641137388E-3</v>
      </c>
      <c r="HA61" s="86">
        <f t="shared" si="191"/>
        <v>9.048710342276278E-4</v>
      </c>
      <c r="HC61" s="86">
        <f t="shared" si="145"/>
        <v>8.0338466480577204E-13</v>
      </c>
      <c r="HD61" s="86">
        <f t="shared" si="192"/>
        <v>7.8675093651209766E-10</v>
      </c>
      <c r="HE61" s="86">
        <f t="shared" si="193"/>
        <v>2.3210107444831984E-11</v>
      </c>
      <c r="HF61" s="86">
        <f t="shared" si="194"/>
        <v>2.7216095350171976E-11</v>
      </c>
      <c r="HG61" s="86">
        <f t="shared" si="195"/>
        <v>2.5429980538104364E-11</v>
      </c>
      <c r="HH61" s="86">
        <f t="shared" si="196"/>
        <v>1.6141268540768117E-11</v>
      </c>
      <c r="HI61" s="86">
        <f t="shared" si="197"/>
        <v>2.851773138289093E-12</v>
      </c>
      <c r="HJ61" s="86">
        <f t="shared" si="198"/>
        <v>1.1114994546749693E-11</v>
      </c>
      <c r="HK61" s="86">
        <f t="shared" si="199"/>
        <v>3.9781515116617389E-11</v>
      </c>
      <c r="HL61" s="86">
        <f t="shared" si="200"/>
        <v>1.0761382651022433E-11</v>
      </c>
      <c r="HM61" s="86">
        <f t="shared" si="201"/>
        <v>7.4315044988189619E-12</v>
      </c>
      <c r="HN61" s="86">
        <f t="shared" si="202"/>
        <v>9.3434739435112211E-12</v>
      </c>
      <c r="HO61" s="86">
        <f t="shared" si="203"/>
        <v>4.7923536484470584E-12</v>
      </c>
      <c r="HP61" s="86">
        <f t="shared" si="204"/>
        <v>3.7104333715891468E-13</v>
      </c>
      <c r="HQ61" s="86">
        <f t="shared" si="205"/>
        <v>1.0558492906469233E-16</v>
      </c>
      <c r="HS61" s="86">
        <f t="shared" si="114"/>
        <v>9.099041848253219E-90</v>
      </c>
      <c r="HT61" s="86">
        <f t="shared" si="206"/>
        <v>0</v>
      </c>
      <c r="HU61" s="86">
        <f t="shared" si="207"/>
        <v>5.489182304073078E-76</v>
      </c>
      <c r="HV61" s="86">
        <f t="shared" si="208"/>
        <v>2.9908583056834456E-78</v>
      </c>
      <c r="HW61" s="86">
        <f t="shared" si="209"/>
        <v>4.7807336723533573E-79</v>
      </c>
      <c r="HX61" s="86">
        <f t="shared" si="210"/>
        <v>8.6098054633927791E-80</v>
      </c>
      <c r="HY61" s="86">
        <f t="shared" si="211"/>
        <v>1.636707423843141E-89</v>
      </c>
      <c r="HZ61" s="86">
        <f t="shared" si="212"/>
        <v>1.9093952029539437E-84</v>
      </c>
      <c r="IA61" s="86">
        <f t="shared" si="213"/>
        <v>6.1192691375347058E-82</v>
      </c>
      <c r="IB61" s="86">
        <f t="shared" si="214"/>
        <v>5.3972956538158539E-86</v>
      </c>
      <c r="IC61" s="86">
        <f t="shared" si="215"/>
        <v>6.6153349723864128E-85</v>
      </c>
      <c r="ID61" s="86">
        <f t="shared" si="216"/>
        <v>4.6559042134896792E-85</v>
      </c>
      <c r="IE61" s="86">
        <f t="shared" si="217"/>
        <v>1.0347529541307886E-88</v>
      </c>
      <c r="IF61" s="86">
        <f t="shared" si="218"/>
        <v>1.1955013149696473E-61</v>
      </c>
      <c r="IG61" s="86">
        <f t="shared" si="219"/>
        <v>3.6730314062142258E-44</v>
      </c>
      <c r="II61" s="86">
        <f t="shared" si="115"/>
        <v>0</v>
      </c>
      <c r="IJ61" s="86">
        <f t="shared" si="116"/>
        <v>0</v>
      </c>
      <c r="IK61" s="86">
        <f t="shared" si="117"/>
        <v>6.9624332533740015E-306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6.566401471736058E-195</v>
      </c>
      <c r="IW61" s="86">
        <f t="shared" si="129"/>
        <v>2.8972923519192767E-235</v>
      </c>
      <c r="IY61" s="86">
        <f t="shared" si="130"/>
        <v>2.8644837035158029E-2</v>
      </c>
      <c r="IZ61" s="86">
        <f t="shared" si="131"/>
        <v>1.6594790689881331E-2</v>
      </c>
      <c r="JA61" s="86">
        <f t="shared" si="132"/>
        <v>6.8423567507487374E-3</v>
      </c>
      <c r="JB61" s="86">
        <f t="shared" si="133"/>
        <v>1.0798787575221397E-2</v>
      </c>
      <c r="JC61" s="86">
        <f t="shared" si="134"/>
        <v>9.1095557522574075E-3</v>
      </c>
      <c r="JD61" s="86">
        <f t="shared" si="135"/>
        <v>4.7287076808666976E-3</v>
      </c>
      <c r="JE61" s="86">
        <f t="shared" si="136"/>
        <v>5.2930187850875107E-3</v>
      </c>
      <c r="JF61" s="86">
        <f t="shared" si="137"/>
        <v>5.2484138629003878E-3</v>
      </c>
      <c r="JG61" s="86">
        <f t="shared" si="138"/>
        <v>9.0038621672907191E-3</v>
      </c>
      <c r="JH61" s="86">
        <f t="shared" si="139"/>
        <v>7.1785773755206903E-3</v>
      </c>
      <c r="JI61" s="86">
        <f t="shared" si="140"/>
        <v>5.6811614369601023E-3</v>
      </c>
      <c r="JJ61" s="86">
        <f t="shared" si="141"/>
        <v>7.1930823983196038E-3</v>
      </c>
      <c r="JK61" s="86">
        <f t="shared" si="142"/>
        <v>5.2065666745346956E-3</v>
      </c>
      <c r="JL61" s="86">
        <f t="shared" si="143"/>
        <v>3.4240223644847823E-3</v>
      </c>
      <c r="JM61" s="86">
        <f t="shared" si="144"/>
        <v>9.048710342277334E-4</v>
      </c>
    </row>
    <row r="62" spans="2:273" x14ac:dyDescent="0.25">
      <c r="B62" s="2">
        <v>35</v>
      </c>
      <c r="C62" s="37">
        <v>86.757999999999996</v>
      </c>
      <c r="D62" s="37">
        <v>75.606999999999999</v>
      </c>
      <c r="E62" s="37">
        <v>72.721000000000004</v>
      </c>
      <c r="F62" s="37">
        <v>73.492000000000004</v>
      </c>
      <c r="G62" s="37">
        <v>82.869</v>
      </c>
      <c r="H62" s="37">
        <v>82.474999999999994</v>
      </c>
      <c r="I62" s="37">
        <v>73.704999999999998</v>
      </c>
      <c r="J62" s="37">
        <v>74.835999999999999</v>
      </c>
      <c r="K62" s="37">
        <v>74.525000000000006</v>
      </c>
      <c r="L62" s="37">
        <v>73.492000000000004</v>
      </c>
      <c r="M62" s="37">
        <v>74.835999999999999</v>
      </c>
      <c r="N62" s="37">
        <v>72.081999999999994</v>
      </c>
      <c r="O62" s="37">
        <v>81.171999999999997</v>
      </c>
      <c r="P62" s="37">
        <v>74.016999999999996</v>
      </c>
      <c r="Q62" s="37">
        <v>64.741</v>
      </c>
      <c r="S62" s="4">
        <f t="shared" si="8"/>
        <v>85.076678949362517</v>
      </c>
      <c r="T62" s="4">
        <f t="shared" si="9"/>
        <v>80.952534325451722</v>
      </c>
      <c r="U62" s="4">
        <f t="shared" si="10"/>
        <v>70.301311747457149</v>
      </c>
      <c r="V62" s="4">
        <f t="shared" si="11"/>
        <v>74.931705796168586</v>
      </c>
      <c r="W62" s="4">
        <f t="shared" si="12"/>
        <v>80.630422649645368</v>
      </c>
      <c r="X62" s="4">
        <f t="shared" si="13"/>
        <v>82.997045035608593</v>
      </c>
      <c r="Y62" s="4">
        <f t="shared" si="14"/>
        <v>64.787414007295311</v>
      </c>
      <c r="Z62" s="4">
        <f t="shared" si="15"/>
        <v>71.709404665733786</v>
      </c>
      <c r="AA62" s="4">
        <f t="shared" si="16"/>
        <v>72.855116039312421</v>
      </c>
      <c r="AB62" s="4">
        <f t="shared" si="17"/>
        <v>70.794205045384103</v>
      </c>
      <c r="AC62" s="4">
        <f t="shared" si="18"/>
        <v>72.275243644661998</v>
      </c>
      <c r="AD62" s="4">
        <f t="shared" si="19"/>
        <v>71.239642356669592</v>
      </c>
      <c r="AE62" s="4">
        <f t="shared" si="20"/>
        <v>78.784864431829277</v>
      </c>
      <c r="AF62" s="4">
        <f t="shared" si="21"/>
        <v>72.248860900519219</v>
      </c>
      <c r="AG62" s="4">
        <f t="shared" si="22"/>
        <v>65.199624700631588</v>
      </c>
      <c r="AI62" s="4">
        <f t="shared" si="23"/>
        <v>1.6813210506374787</v>
      </c>
      <c r="AJ62" s="4">
        <f t="shared" si="24"/>
        <v>-5.3455343254517231</v>
      </c>
      <c r="AK62" s="4">
        <f t="shared" si="25"/>
        <v>2.4196882525428549</v>
      </c>
      <c r="AL62" s="4">
        <f t="shared" si="26"/>
        <v>-1.4397057961685817</v>
      </c>
      <c r="AM62" s="4">
        <f t="shared" si="27"/>
        <v>2.2385773503546318</v>
      </c>
      <c r="AN62" s="4">
        <f t="shared" si="28"/>
        <v>-0.52204503560859905</v>
      </c>
      <c r="AO62" s="4">
        <f t="shared" si="29"/>
        <v>8.9175859927046872</v>
      </c>
      <c r="AP62" s="4">
        <f t="shared" si="30"/>
        <v>3.1265953342662129</v>
      </c>
      <c r="AQ62" s="4">
        <f t="shared" si="31"/>
        <v>1.669883960687585</v>
      </c>
      <c r="AR62" s="4">
        <f t="shared" si="32"/>
        <v>2.697794954615901</v>
      </c>
      <c r="AS62" s="4">
        <f t="shared" si="33"/>
        <v>2.5607563553380004</v>
      </c>
      <c r="AT62" s="4">
        <f t="shared" si="34"/>
        <v>0.84235764333040208</v>
      </c>
      <c r="AU62" s="4">
        <f t="shared" si="35"/>
        <v>2.38713556817072</v>
      </c>
      <c r="AV62" s="4">
        <f t="shared" si="220"/>
        <v>1.7681390994807771</v>
      </c>
      <c r="AW62" s="4">
        <f t="shared" si="220"/>
        <v>-0.45862470063158867</v>
      </c>
      <c r="AY62" s="2">
        <f t="shared" si="96"/>
        <v>66.466863672936697</v>
      </c>
      <c r="AZ62" s="2">
        <f t="shared" si="147"/>
        <v>65.594624069791323</v>
      </c>
      <c r="BA62" s="2">
        <f t="shared" si="148"/>
        <v>63.023758612292987</v>
      </c>
      <c r="BB62" s="2">
        <f t="shared" si="149"/>
        <v>64.332512667150368</v>
      </c>
      <c r="BC62" s="2">
        <f t="shared" si="150"/>
        <v>71.218932243965895</v>
      </c>
      <c r="BD62" s="2">
        <f t="shared" si="151"/>
        <v>77.576705924197995</v>
      </c>
      <c r="BE62" s="2">
        <f t="shared" si="152"/>
        <v>58.155730541765692</v>
      </c>
      <c r="BF62" s="2">
        <f t="shared" si="153"/>
        <v>65.619330413356735</v>
      </c>
      <c r="BG62" s="2">
        <f t="shared" si="154"/>
        <v>63.596203502719263</v>
      </c>
      <c r="BH62" s="2">
        <f t="shared" si="155"/>
        <v>63.385441399037418</v>
      </c>
      <c r="BI62" s="2">
        <f t="shared" si="156"/>
        <v>66.195159334274805</v>
      </c>
      <c r="BJ62" s="2">
        <f t="shared" si="157"/>
        <v>64.202782655924622</v>
      </c>
      <c r="BK62" s="2">
        <f t="shared" si="158"/>
        <v>73.098777415525404</v>
      </c>
      <c r="BL62" s="2">
        <f t="shared" si="159"/>
        <v>68.302175193849195</v>
      </c>
      <c r="BM62" s="2">
        <f t="shared" si="160"/>
        <v>64.127316355741058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>
        <f t="shared" si="43"/>
        <v>82.474999999999994</v>
      </c>
      <c r="BU62" s="2">
        <f t="shared" si="44"/>
        <v>73.704999999999998</v>
      </c>
      <c r="BV62" s="2">
        <f t="shared" si="45"/>
        <v>74.835999999999999</v>
      </c>
      <c r="BW62" s="2" t="str">
        <f t="shared" si="46"/>
        <v/>
      </c>
      <c r="BX62" s="2" t="str">
        <f t="shared" si="47"/>
        <v/>
      </c>
      <c r="BY62" s="2">
        <f t="shared" si="48"/>
        <v>74.835999999999999</v>
      </c>
      <c r="BZ62" s="2" t="str">
        <f t="shared" si="49"/>
        <v/>
      </c>
      <c r="CA62" s="2">
        <f t="shared" si="50"/>
        <v>81.171999999999997</v>
      </c>
      <c r="CB62" s="2">
        <f t="shared" si="51"/>
        <v>74.016999999999996</v>
      </c>
      <c r="CC62" s="2">
        <f t="shared" si="52"/>
        <v>64.741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65.54979866518353</v>
      </c>
      <c r="DL62" s="2">
        <f t="shared" si="221"/>
        <v>70.874127896613203</v>
      </c>
      <c r="DM62" s="2">
        <f t="shared" si="221"/>
        <v>66.199030252100826</v>
      </c>
      <c r="DN62" s="2">
        <f t="shared" si="221"/>
        <v>68.000814820473636</v>
      </c>
      <c r="DO62" s="2">
        <f t="shared" si="221"/>
        <v>76.222161344537795</v>
      </c>
      <c r="DP62" s="2">
        <f t="shared" si="221"/>
        <v>75.613894894894869</v>
      </c>
      <c r="DQ62" s="2">
        <f t="shared" si="221"/>
        <v>71.347918918918921</v>
      </c>
      <c r="DR62" s="2">
        <f t="shared" si="221"/>
        <v>69.331654654654642</v>
      </c>
      <c r="DS62" s="2">
        <f t="shared" si="221"/>
        <v>68.270371428571409</v>
      </c>
      <c r="DT62" s="2">
        <f t="shared" si="221"/>
        <v>68.103405042016831</v>
      </c>
      <c r="DU62" s="2">
        <f t="shared" si="221"/>
        <v>70.164196696696692</v>
      </c>
      <c r="DV62" s="2">
        <f t="shared" si="221"/>
        <v>68.315569747899175</v>
      </c>
      <c r="DW62" s="2">
        <f t="shared" si="221"/>
        <v>76.92951801801803</v>
      </c>
      <c r="DX62" s="2">
        <f t="shared" si="221"/>
        <v>70.469304646752022</v>
      </c>
      <c r="DY62" s="2">
        <f t="shared" si="221"/>
        <v>64.508690062388595</v>
      </c>
      <c r="EA62" s="2">
        <f t="shared" si="71"/>
        <v>67.089628571428548</v>
      </c>
      <c r="EB62" s="2">
        <f t="shared" si="72"/>
        <v>61.152040306769678</v>
      </c>
      <c r="EC62" s="2">
        <f t="shared" si="73"/>
        <v>59.671458870496153</v>
      </c>
      <c r="ED62" s="2">
        <f t="shared" si="74"/>
        <v>60.863457272401646</v>
      </c>
      <c r="EE62" s="2">
        <f t="shared" si="75"/>
        <v>66.286712465130933</v>
      </c>
      <c r="EF62" s="2">
        <f t="shared" si="76"/>
        <v>79.788689085130301</v>
      </c>
      <c r="EG62" s="2">
        <f t="shared" si="77"/>
        <v>43.626871942446051</v>
      </c>
      <c r="EH62" s="2">
        <f t="shared" si="78"/>
        <v>61.51959007425954</v>
      </c>
      <c r="EI62" s="2">
        <f t="shared" si="79"/>
        <v>58.990193413108223</v>
      </c>
      <c r="EJ62" s="2">
        <f t="shared" si="80"/>
        <v>58.472367350607534</v>
      </c>
      <c r="EK62" s="2">
        <f t="shared" si="81"/>
        <v>61.825562158884175</v>
      </c>
      <c r="EL62" s="2">
        <f t="shared" si="82"/>
        <v>59.912029472596636</v>
      </c>
      <c r="EM62" s="2">
        <f t="shared" si="83"/>
        <v>68.86549655156098</v>
      </c>
      <c r="EN62" s="2">
        <f t="shared" si="84"/>
        <v>65.69975576662145</v>
      </c>
      <c r="EO62" s="2">
        <f t="shared" si="85"/>
        <v>63.57991179414536</v>
      </c>
      <c r="EQ62" s="2">
        <f t="shared" si="86"/>
        <v>55.810363009592322</v>
      </c>
      <c r="ER62" s="2">
        <f t="shared" si="222"/>
        <v>61.152040306769678</v>
      </c>
      <c r="ES62" s="2">
        <f t="shared" si="222"/>
        <v>59.146121037010161</v>
      </c>
      <c r="ET62" s="2">
        <f t="shared" si="222"/>
        <v>59.643929519095209</v>
      </c>
      <c r="EU62" s="2">
        <f t="shared" si="222"/>
        <v>62.794930054744825</v>
      </c>
      <c r="EV62" s="2">
        <f t="shared" si="222"/>
        <v>84.618943039904693</v>
      </c>
      <c r="EW62" s="2">
        <f t="shared" si="222"/>
        <v>67.821509663948873</v>
      </c>
      <c r="EX62" s="2">
        <f t="shared" si="222"/>
        <v>60.681719265143172</v>
      </c>
      <c r="EY62" s="2">
        <f t="shared" si="222"/>
        <v>59.561564386872092</v>
      </c>
      <c r="EZ62" s="2">
        <f t="shared" si="222"/>
        <v>60.062135612503731</v>
      </c>
      <c r="FA62" s="2">
        <f t="shared" si="222"/>
        <v>61.056456998275479</v>
      </c>
      <c r="FB62" s="2">
        <f t="shared" si="222"/>
        <v>59.657739730216278</v>
      </c>
      <c r="FC62" s="2">
        <f t="shared" si="222"/>
        <v>68.538090584542417</v>
      </c>
      <c r="FD62" s="2">
        <f t="shared" si="222"/>
        <v>65.939726238343596</v>
      </c>
      <c r="FE62" s="2">
        <f t="shared" si="222"/>
        <v>67.065522673729177</v>
      </c>
      <c r="FG62" s="2">
        <f t="shared" si="88"/>
        <v>0.59590413368829176</v>
      </c>
      <c r="FH62" s="2">
        <f t="shared" si="223"/>
        <v>0.54304219932530451</v>
      </c>
      <c r="FI62" s="2">
        <f t="shared" si="223"/>
        <v>0.4864360870629128</v>
      </c>
      <c r="FJ62" s="2">
        <f t="shared" si="223"/>
        <v>0.51394924945735454</v>
      </c>
      <c r="FK62" s="2">
        <f t="shared" si="223"/>
        <v>0.50355414463852599</v>
      </c>
      <c r="FL62" s="2">
        <f t="shared" si="223"/>
        <v>0.4700708506443228</v>
      </c>
      <c r="FM62" s="2">
        <f t="shared" si="223"/>
        <v>0.47595257732169127</v>
      </c>
      <c r="FN62" s="2">
        <f t="shared" si="223"/>
        <v>0.47519683894957737</v>
      </c>
      <c r="FO62" s="2">
        <f t="shared" si="223"/>
        <v>0.50367559076907309</v>
      </c>
      <c r="FP62" s="2">
        <f t="shared" si="223"/>
        <v>0.48987730734864415</v>
      </c>
      <c r="FQ62" s="2">
        <f t="shared" si="223"/>
        <v>0.47597826899700524</v>
      </c>
      <c r="FR62" s="2">
        <f t="shared" si="223"/>
        <v>0.48941026154663464</v>
      </c>
      <c r="FS62" s="2">
        <f t="shared" si="223"/>
        <v>0.47503950006980439</v>
      </c>
      <c r="FT62" s="2">
        <f t="shared" si="223"/>
        <v>0.45436937039310021</v>
      </c>
      <c r="FU62" s="2">
        <f t="shared" si="223"/>
        <v>0.41071226364002067</v>
      </c>
      <c r="FW62" s="2">
        <f t="shared" si="112"/>
        <v>4.6634113915509161E-5</v>
      </c>
      <c r="FX62" s="2">
        <f t="shared" si="164"/>
        <v>0</v>
      </c>
      <c r="FY62" s="2">
        <f t="shared" si="165"/>
        <v>4.8271635131040303E-5</v>
      </c>
      <c r="FZ62" s="2">
        <f t="shared" si="166"/>
        <v>5.1330019112653332E-5</v>
      </c>
      <c r="GA62" s="2">
        <f t="shared" si="167"/>
        <v>5.5169102692463399E-5</v>
      </c>
      <c r="GB62" s="2">
        <f t="shared" si="168"/>
        <v>7.4938717003096239E-5</v>
      </c>
      <c r="GC62" s="2">
        <f t="shared" si="169"/>
        <v>7.0899071705488525E-5</v>
      </c>
      <c r="GD62" s="2">
        <f t="shared" si="170"/>
        <v>6.6653502656180026E-5</v>
      </c>
      <c r="GE62" s="2">
        <f t="shared" si="171"/>
        <v>5.4637932034127671E-5</v>
      </c>
      <c r="GF62" s="2">
        <f t="shared" si="172"/>
        <v>3.9734257502538067E-5</v>
      </c>
      <c r="GG62" s="2">
        <f t="shared" si="173"/>
        <v>3.7094166971838754E-5</v>
      </c>
      <c r="GH62" s="2">
        <f t="shared" si="174"/>
        <v>3.2435130800352249E-5</v>
      </c>
      <c r="GI62" s="2">
        <f t="shared" si="175"/>
        <v>3.6274582300335912E-5</v>
      </c>
      <c r="GJ62" s="2">
        <f t="shared" si="176"/>
        <v>3.1123917767897263E-5</v>
      </c>
      <c r="GK62" s="2">
        <f t="shared" si="177"/>
        <v>2.4936324020546935E-5</v>
      </c>
      <c r="GM62" s="86">
        <f t="shared" si="113"/>
        <v>3.6485942120363296E-2</v>
      </c>
      <c r="GN62" s="86">
        <f t="shared" si="178"/>
        <v>2.2842138301881466E-2</v>
      </c>
      <c r="GO62" s="86">
        <f t="shared" si="179"/>
        <v>1.000110771504509E-2</v>
      </c>
      <c r="GP62" s="86">
        <f t="shared" si="180"/>
        <v>1.5332656802219369E-2</v>
      </c>
      <c r="GQ62" s="86">
        <f t="shared" si="181"/>
        <v>1.3127114157494171E-2</v>
      </c>
      <c r="GR62" s="86">
        <f t="shared" si="182"/>
        <v>7.280053507057788E-3</v>
      </c>
      <c r="GS62" s="86">
        <f t="shared" si="183"/>
        <v>8.1087764460635418E-3</v>
      </c>
      <c r="GT62" s="86">
        <f t="shared" si="184"/>
        <v>8.0215240125828952E-3</v>
      </c>
      <c r="GU62" s="86">
        <f t="shared" si="185"/>
        <v>1.3184638915973433E-2</v>
      </c>
      <c r="GV62" s="86">
        <f t="shared" si="186"/>
        <v>1.0541196501326068E-2</v>
      </c>
      <c r="GW62" s="86">
        <f t="shared" si="187"/>
        <v>8.3968526805564339E-3</v>
      </c>
      <c r="GX62" s="86">
        <f t="shared" si="188"/>
        <v>1.0492592630985082E-2</v>
      </c>
      <c r="GY62" s="86">
        <f t="shared" si="189"/>
        <v>7.9786772415216603E-3</v>
      </c>
      <c r="GZ62" s="86">
        <f t="shared" si="190"/>
        <v>5.3698643834760376E-3</v>
      </c>
      <c r="HA62" s="86">
        <f t="shared" si="191"/>
        <v>1.6206358212185782E-3</v>
      </c>
      <c r="HC62" s="86">
        <f t="shared" si="145"/>
        <v>2.5632862418816003E-12</v>
      </c>
      <c r="HD62" s="86">
        <f t="shared" si="192"/>
        <v>1.8686481900883737E-9</v>
      </c>
      <c r="HE62" s="86">
        <f t="shared" si="193"/>
        <v>6.2860067948705603E-11</v>
      </c>
      <c r="HF62" s="86">
        <f t="shared" si="194"/>
        <v>7.547033665799192E-11</v>
      </c>
      <c r="HG62" s="86">
        <f t="shared" si="195"/>
        <v>7.1599466339567625E-11</v>
      </c>
      <c r="HH62" s="86">
        <f t="shared" si="196"/>
        <v>4.7458793162673428E-11</v>
      </c>
      <c r="HI62" s="86">
        <f t="shared" si="197"/>
        <v>9.3169825749581244E-12</v>
      </c>
      <c r="HJ62" s="86">
        <f t="shared" si="198"/>
        <v>3.3755301350242253E-11</v>
      </c>
      <c r="HK62" s="86">
        <f t="shared" si="199"/>
        <v>1.1341799111736605E-10</v>
      </c>
      <c r="HL62" s="86">
        <f t="shared" si="200"/>
        <v>3.1498403635382758E-11</v>
      </c>
      <c r="HM62" s="86">
        <f t="shared" si="201"/>
        <v>2.1408020739219239E-11</v>
      </c>
      <c r="HN62" s="86">
        <f t="shared" si="202"/>
        <v>2.6621353453212985E-11</v>
      </c>
      <c r="HO62" s="86">
        <f t="shared" si="203"/>
        <v>1.4302410645187852E-11</v>
      </c>
      <c r="HP62" s="86">
        <f t="shared" si="204"/>
        <v>1.210051653186384E-12</v>
      </c>
      <c r="HQ62" s="86">
        <f t="shared" si="205"/>
        <v>4.993110315837939E-16</v>
      </c>
      <c r="HS62" s="86">
        <f t="shared" si="114"/>
        <v>1.3115425216440284E-87</v>
      </c>
      <c r="HT62" s="86">
        <f t="shared" si="206"/>
        <v>0</v>
      </c>
      <c r="HU62" s="86">
        <f t="shared" si="207"/>
        <v>3.6202599907266022E-74</v>
      </c>
      <c r="HV62" s="86">
        <f t="shared" si="208"/>
        <v>2.3607099889525907E-76</v>
      </c>
      <c r="HW62" s="86">
        <f t="shared" si="209"/>
        <v>4.0964551422961937E-77</v>
      </c>
      <c r="HX62" s="86">
        <f t="shared" si="210"/>
        <v>8.698974280625938E-78</v>
      </c>
      <c r="HY62" s="86">
        <f t="shared" si="211"/>
        <v>2.9377796540807914E-87</v>
      </c>
      <c r="HZ62" s="86">
        <f t="shared" si="212"/>
        <v>2.4556966653735098E-82</v>
      </c>
      <c r="IA62" s="86">
        <f t="shared" si="213"/>
        <v>6.2931566442497995E-80</v>
      </c>
      <c r="IB62" s="86">
        <f t="shared" si="214"/>
        <v>6.1485547193349839E-84</v>
      </c>
      <c r="IC62" s="86">
        <f t="shared" si="215"/>
        <v>6.5775745622945774E-83</v>
      </c>
      <c r="ID62" s="86">
        <f t="shared" si="216"/>
        <v>4.5265078127532404E-83</v>
      </c>
      <c r="IE62" s="86">
        <f t="shared" si="217"/>
        <v>1.2813304994812937E-86</v>
      </c>
      <c r="IF62" s="86">
        <f t="shared" si="218"/>
        <v>3.1131303996004585E-60</v>
      </c>
      <c r="IG62" s="86">
        <f t="shared" si="219"/>
        <v>3.4820380566858955E-43</v>
      </c>
      <c r="II62" s="86">
        <f t="shared" si="115"/>
        <v>0</v>
      </c>
      <c r="IJ62" s="86">
        <f t="shared" si="116"/>
        <v>0</v>
      </c>
      <c r="IK62" s="86">
        <f t="shared" si="117"/>
        <v>2.4801273496382956E-300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1.567172951191828E-191</v>
      </c>
      <c r="IW62" s="86">
        <f t="shared" si="129"/>
        <v>2.8950925778746589E-231</v>
      </c>
      <c r="IY62" s="86">
        <f t="shared" si="130"/>
        <v>3.6485942122926579E-2</v>
      </c>
      <c r="IZ62" s="86">
        <f t="shared" si="131"/>
        <v>2.2842140170529657E-2</v>
      </c>
      <c r="JA62" s="86">
        <f t="shared" si="132"/>
        <v>1.0001107777905157E-2</v>
      </c>
      <c r="JB62" s="86">
        <f t="shared" si="133"/>
        <v>1.5332656877689706E-2</v>
      </c>
      <c r="JC62" s="86">
        <f t="shared" si="134"/>
        <v>1.3127114229093637E-2</v>
      </c>
      <c r="JD62" s="86">
        <f t="shared" si="135"/>
        <v>7.280053554516581E-3</v>
      </c>
      <c r="JE62" s="86">
        <f t="shared" si="136"/>
        <v>8.1087764553805248E-3</v>
      </c>
      <c r="JF62" s="86">
        <f t="shared" si="137"/>
        <v>8.0215240463381958E-3</v>
      </c>
      <c r="JG62" s="86">
        <f t="shared" si="138"/>
        <v>1.3184639029391423E-2</v>
      </c>
      <c r="JH62" s="86">
        <f t="shared" si="139"/>
        <v>1.0541196532824471E-2</v>
      </c>
      <c r="JI62" s="86">
        <f t="shared" si="140"/>
        <v>8.3968527019644551E-3</v>
      </c>
      <c r="JJ62" s="86">
        <f t="shared" si="141"/>
        <v>1.0492592657606435E-2</v>
      </c>
      <c r="JK62" s="86">
        <f t="shared" si="142"/>
        <v>7.9786772558240703E-3</v>
      </c>
      <c r="JL62" s="86">
        <f t="shared" si="143"/>
        <v>5.3698643846860896E-3</v>
      </c>
      <c r="JM62" s="86">
        <f t="shared" si="144"/>
        <v>1.6206358212190776E-3</v>
      </c>
    </row>
    <row r="63" spans="2:273" x14ac:dyDescent="0.25">
      <c r="B63" s="2">
        <v>36</v>
      </c>
      <c r="C63" s="37">
        <v>90.822999999999993</v>
      </c>
      <c r="D63" s="37">
        <v>78.721000000000004</v>
      </c>
      <c r="E63" s="37">
        <v>73.426000000000002</v>
      </c>
      <c r="F63" s="37">
        <v>75.819999999999993</v>
      </c>
      <c r="G63" s="37">
        <v>83.097999999999999</v>
      </c>
      <c r="H63" s="37">
        <v>83.787000000000006</v>
      </c>
      <c r="I63" s="37">
        <v>76.918000000000006</v>
      </c>
      <c r="J63" s="37">
        <v>76.41</v>
      </c>
      <c r="K63" s="37">
        <v>78.525000000000006</v>
      </c>
      <c r="L63" s="37">
        <v>74.983999999999995</v>
      </c>
      <c r="M63" s="37">
        <v>77.016000000000005</v>
      </c>
      <c r="N63" s="37">
        <v>73.376999999999995</v>
      </c>
      <c r="O63" s="37">
        <v>83.171999999999997</v>
      </c>
      <c r="P63" s="37">
        <v>75.155000000000001</v>
      </c>
      <c r="Q63" s="37">
        <v>65.293000000000006</v>
      </c>
      <c r="S63" s="4">
        <f t="shared" si="8"/>
        <v>89.117043474936992</v>
      </c>
      <c r="T63" s="4">
        <f t="shared" si="9"/>
        <v>85.429048598347208</v>
      </c>
      <c r="U63" s="4">
        <f t="shared" si="10"/>
        <v>72.956228158072065</v>
      </c>
      <c r="V63" s="4">
        <f t="shared" si="11"/>
        <v>78.42144682583934</v>
      </c>
      <c r="W63" s="4">
        <f t="shared" si="12"/>
        <v>83.88391043548323</v>
      </c>
      <c r="X63" s="4">
        <f t="shared" si="13"/>
        <v>85.582195062263665</v>
      </c>
      <c r="Y63" s="4">
        <f t="shared" si="14"/>
        <v>67.320418258090356</v>
      </c>
      <c r="Z63" s="4">
        <f t="shared" si="15"/>
        <v>74.202435725577899</v>
      </c>
      <c r="AA63" s="4">
        <f t="shared" si="16"/>
        <v>76.153821479786671</v>
      </c>
      <c r="AB63" s="4">
        <f t="shared" si="17"/>
        <v>73.481869900855074</v>
      </c>
      <c r="AC63" s="4">
        <f t="shared" si="18"/>
        <v>74.50312534827556</v>
      </c>
      <c r="AD63" s="4">
        <f t="shared" si="19"/>
        <v>73.701903769117905</v>
      </c>
      <c r="AE63" s="4">
        <f t="shared" si="20"/>
        <v>81.152443407039172</v>
      </c>
      <c r="AF63" s="4">
        <f t="shared" si="21"/>
        <v>74.001324894113537</v>
      </c>
      <c r="AG63" s="4">
        <f t="shared" si="22"/>
        <v>65.851079780549497</v>
      </c>
      <c r="AI63" s="4">
        <f t="shared" si="23"/>
        <v>1.7059565250630015</v>
      </c>
      <c r="AJ63" s="4">
        <f t="shared" si="24"/>
        <v>-6.7080485983472045</v>
      </c>
      <c r="AK63" s="4">
        <f t="shared" si="25"/>
        <v>0.46977184192793686</v>
      </c>
      <c r="AL63" s="4">
        <f t="shared" si="26"/>
        <v>-2.6014468258393464</v>
      </c>
      <c r="AM63" s="4">
        <f t="shared" si="27"/>
        <v>-0.78591043548323114</v>
      </c>
      <c r="AN63" s="4">
        <f t="shared" si="28"/>
        <v>-1.7951950622636588</v>
      </c>
      <c r="AO63" s="4">
        <f t="shared" si="29"/>
        <v>9.5975817419096501</v>
      </c>
      <c r="AP63" s="4">
        <f t="shared" si="30"/>
        <v>2.2075642744220971</v>
      </c>
      <c r="AQ63" s="4">
        <f t="shared" si="31"/>
        <v>2.3711785202133342</v>
      </c>
      <c r="AR63" s="4">
        <f t="shared" si="32"/>
        <v>1.5021300991449209</v>
      </c>
      <c r="AS63" s="4">
        <f t="shared" si="33"/>
        <v>2.5128746517244451</v>
      </c>
      <c r="AT63" s="4">
        <f t="shared" si="34"/>
        <v>-0.32490376911790975</v>
      </c>
      <c r="AU63" s="4">
        <f t="shared" si="35"/>
        <v>2.019556592960825</v>
      </c>
      <c r="AV63" s="4">
        <f t="shared" si="220"/>
        <v>1.1536751058864638</v>
      </c>
      <c r="AW63" s="4">
        <f t="shared" si="220"/>
        <v>-0.55807978054949103</v>
      </c>
      <c r="AY63" s="2">
        <f t="shared" si="96"/>
        <v>66.434451745168374</v>
      </c>
      <c r="AZ63" s="2">
        <f t="shared" si="147"/>
        <v>65.414084995204533</v>
      </c>
      <c r="BA63" s="2">
        <f t="shared" si="148"/>
        <v>62.903485427261408</v>
      </c>
      <c r="BB63" s="2">
        <f t="shared" si="149"/>
        <v>64.191176835839798</v>
      </c>
      <c r="BC63" s="2">
        <f t="shared" si="150"/>
        <v>71.072865708577893</v>
      </c>
      <c r="BD63" s="2">
        <f t="shared" si="151"/>
        <v>77.7429691508151</v>
      </c>
      <c r="BE63" s="2">
        <f t="shared" si="152"/>
        <v>57.779918169675994</v>
      </c>
      <c r="BF63" s="2">
        <f t="shared" si="153"/>
        <v>65.456717806905033</v>
      </c>
      <c r="BG63" s="2">
        <f t="shared" si="154"/>
        <v>63.38761649316811</v>
      </c>
      <c r="BH63" s="2">
        <f t="shared" si="155"/>
        <v>63.215610383385844</v>
      </c>
      <c r="BI63" s="2">
        <f t="shared" si="156"/>
        <v>66.011354096769352</v>
      </c>
      <c r="BJ63" s="2">
        <f t="shared" si="157"/>
        <v>64.002832225976817</v>
      </c>
      <c r="BK63" s="2">
        <f t="shared" si="158"/>
        <v>72.968753803050561</v>
      </c>
      <c r="BL63" s="2">
        <f t="shared" si="159"/>
        <v>68.186094885867234</v>
      </c>
      <c r="BM63" s="2">
        <f t="shared" si="160"/>
        <v>64.064273030086127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>
        <f t="shared" si="51"/>
        <v>75.155000000000001</v>
      </c>
      <c r="CC63" s="2">
        <f t="shared" si="52"/>
        <v>65.293000000000006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65.741579087875408</v>
      </c>
      <c r="DL63" s="2">
        <f t="shared" si="221"/>
        <v>71.152778966131919</v>
      </c>
      <c r="DM63" s="2">
        <f t="shared" si="221"/>
        <v>66.414379551820716</v>
      </c>
      <c r="DN63" s="2">
        <f t="shared" si="221"/>
        <v>68.240191138273488</v>
      </c>
      <c r="DO63" s="2">
        <f t="shared" si="221"/>
        <v>76.61959411764704</v>
      </c>
      <c r="DP63" s="2">
        <f t="shared" si="221"/>
        <v>75.967687301587276</v>
      </c>
      <c r="DQ63" s="2">
        <f t="shared" si="221"/>
        <v>71.554557142857135</v>
      </c>
      <c r="DR63" s="2">
        <f t="shared" si="221"/>
        <v>69.528931746031745</v>
      </c>
      <c r="DS63" s="2">
        <f t="shared" si="221"/>
        <v>68.428276190476168</v>
      </c>
      <c r="DT63" s="2">
        <f t="shared" si="221"/>
        <v>68.330124369747921</v>
      </c>
      <c r="DU63" s="2">
        <f t="shared" si="221"/>
        <v>70.357787301587294</v>
      </c>
      <c r="DV63" s="2">
        <f t="shared" si="221"/>
        <v>68.463596638655474</v>
      </c>
      <c r="DW63" s="2">
        <f t="shared" si="221"/>
        <v>77.242023809523815</v>
      </c>
      <c r="DX63" s="2">
        <f t="shared" si="221"/>
        <v>70.603785206258891</v>
      </c>
      <c r="DY63" s="2">
        <f t="shared" si="221"/>
        <v>64.510363190730843</v>
      </c>
      <c r="EA63" s="2">
        <f t="shared" si="71"/>
        <v>66.863885714285701</v>
      </c>
      <c r="EB63" s="2">
        <f t="shared" si="72"/>
        <v>61.010001118671418</v>
      </c>
      <c r="EC63" s="2">
        <f t="shared" si="73"/>
        <v>59.522996350711317</v>
      </c>
      <c r="ED63" s="2">
        <f t="shared" si="74"/>
        <v>60.699009573259779</v>
      </c>
      <c r="EE63" s="2">
        <f t="shared" si="75"/>
        <v>66.085993723567</v>
      </c>
      <c r="EF63" s="2">
        <f t="shared" si="76"/>
        <v>79.567424514528611</v>
      </c>
      <c r="EG63" s="2">
        <f t="shared" si="77"/>
        <v>43.944142033225795</v>
      </c>
      <c r="EH63" s="2">
        <f t="shared" si="78"/>
        <v>61.355237057371404</v>
      </c>
      <c r="EI63" s="2">
        <f t="shared" si="79"/>
        <v>58.857511788651209</v>
      </c>
      <c r="EJ63" s="2">
        <f t="shared" si="80"/>
        <v>58.358213546229884</v>
      </c>
      <c r="EK63" s="2">
        <f t="shared" si="81"/>
        <v>61.647310941696269</v>
      </c>
      <c r="EL63" s="2">
        <f t="shared" si="82"/>
        <v>59.75852787454798</v>
      </c>
      <c r="EM63" s="2">
        <f t="shared" si="83"/>
        <v>68.66195444866382</v>
      </c>
      <c r="EN63" s="2">
        <f t="shared" si="84"/>
        <v>65.538246365574736</v>
      </c>
      <c r="EO63" s="2">
        <f t="shared" si="85"/>
        <v>63.480326126305599</v>
      </c>
      <c r="EQ63" s="2">
        <f t="shared" si="86"/>
        <v>55.704602218225411</v>
      </c>
      <c r="ER63" s="2">
        <f t="shared" si="222"/>
        <v>61.010001118671418</v>
      </c>
      <c r="ES63" s="2">
        <f t="shared" si="222"/>
        <v>59.005359715724516</v>
      </c>
      <c r="ET63" s="2">
        <f t="shared" si="222"/>
        <v>59.498035105674504</v>
      </c>
      <c r="EU63" s="2">
        <f t="shared" si="222"/>
        <v>62.647880776078665</v>
      </c>
      <c r="EV63" s="2">
        <f t="shared" si="222"/>
        <v>84.321719909586903</v>
      </c>
      <c r="EW63" s="2">
        <f t="shared" si="222"/>
        <v>67.741197402339878</v>
      </c>
      <c r="EX63" s="2">
        <f t="shared" si="222"/>
        <v>60.530669842330362</v>
      </c>
      <c r="EY63" s="2">
        <f t="shared" si="222"/>
        <v>59.419786816534653</v>
      </c>
      <c r="EZ63" s="2">
        <f t="shared" si="222"/>
        <v>59.92424259549388</v>
      </c>
      <c r="FA63" s="2">
        <f t="shared" si="222"/>
        <v>60.889705897262949</v>
      </c>
      <c r="FB63" s="2">
        <f t="shared" si="222"/>
        <v>59.50790069384027</v>
      </c>
      <c r="FC63" s="2">
        <f t="shared" si="222"/>
        <v>68.339254670337539</v>
      </c>
      <c r="FD63" s="2">
        <f t="shared" si="222"/>
        <v>65.774421830006162</v>
      </c>
      <c r="FE63" s="2">
        <f t="shared" si="222"/>
        <v>66.908950436868423</v>
      </c>
      <c r="FG63" s="2">
        <f t="shared" si="88"/>
        <v>0.61787327034937023</v>
      </c>
      <c r="FH63" s="2">
        <f t="shared" si="223"/>
        <v>0.56579115280181469</v>
      </c>
      <c r="FI63" s="2">
        <f t="shared" si="223"/>
        <v>0.50945748108132571</v>
      </c>
      <c r="FJ63" s="2">
        <f t="shared" si="223"/>
        <v>0.53691144740654873</v>
      </c>
      <c r="FK63" s="2">
        <f t="shared" si="223"/>
        <v>0.52655504531325636</v>
      </c>
      <c r="FL63" s="2">
        <f t="shared" si="223"/>
        <v>0.49306132446156031</v>
      </c>
      <c r="FM63" s="2">
        <f t="shared" si="223"/>
        <v>0.49895986249843438</v>
      </c>
      <c r="FN63" s="2">
        <f t="shared" si="223"/>
        <v>0.49820232243329193</v>
      </c>
      <c r="FO63" s="2">
        <f t="shared" si="223"/>
        <v>0.5266761536490554</v>
      </c>
      <c r="FP63" s="2">
        <f t="shared" si="223"/>
        <v>0.51289891225215867</v>
      </c>
      <c r="FQ63" s="2">
        <f t="shared" si="223"/>
        <v>0.49898561356684185</v>
      </c>
      <c r="FR63" s="2">
        <f t="shared" si="223"/>
        <v>0.51243196580942363</v>
      </c>
      <c r="FS63" s="2">
        <f t="shared" si="223"/>
        <v>0.49804459517046967</v>
      </c>
      <c r="FT63" s="2">
        <f t="shared" si="223"/>
        <v>0.47728355389127552</v>
      </c>
      <c r="FU63" s="2">
        <f t="shared" si="223"/>
        <v>0.43317267090665856</v>
      </c>
      <c r="FW63" s="2">
        <f t="shared" si="112"/>
        <v>5.1133059048222739E-5</v>
      </c>
      <c r="FX63" s="2">
        <f t="shared" si="164"/>
        <v>0</v>
      </c>
      <c r="FY63" s="2">
        <f t="shared" si="165"/>
        <v>5.2928548916629231E-5</v>
      </c>
      <c r="FZ63" s="2">
        <f t="shared" si="166"/>
        <v>5.6281968043518866E-5</v>
      </c>
      <c r="GA63" s="2">
        <f t="shared" si="167"/>
        <v>6.0491396230626632E-5</v>
      </c>
      <c r="GB63" s="2">
        <f t="shared" si="168"/>
        <v>8.2168075169580768E-5</v>
      </c>
      <c r="GC63" s="2">
        <f t="shared" si="169"/>
        <v>7.7738754502100995E-5</v>
      </c>
      <c r="GD63" s="2">
        <f t="shared" si="170"/>
        <v>7.3083642386693513E-5</v>
      </c>
      <c r="GE63" s="2">
        <f t="shared" si="171"/>
        <v>5.9908985355398698E-5</v>
      </c>
      <c r="GF63" s="2">
        <f t="shared" si="172"/>
        <v>4.3567579975611839E-5</v>
      </c>
      <c r="GG63" s="2">
        <f t="shared" si="173"/>
        <v>4.0672799729782085E-5</v>
      </c>
      <c r="GH63" s="2">
        <f t="shared" si="174"/>
        <v>3.5564302420874659E-5</v>
      </c>
      <c r="GI63" s="2">
        <f t="shared" si="175"/>
        <v>3.9774149368680045E-5</v>
      </c>
      <c r="GJ63" s="2">
        <f t="shared" si="176"/>
        <v>3.4126594736415726E-5</v>
      </c>
      <c r="GK63" s="2">
        <f t="shared" si="177"/>
        <v>2.7342069800623669E-5</v>
      </c>
      <c r="GM63" s="86">
        <f t="shared" si="113"/>
        <v>4.6086501060454928E-2</v>
      </c>
      <c r="GN63" s="86">
        <f t="shared" si="178"/>
        <v>3.1039591503459411E-2</v>
      </c>
      <c r="GO63" s="86">
        <f t="shared" si="179"/>
        <v>1.4398644515750582E-2</v>
      </c>
      <c r="GP63" s="86">
        <f t="shared" si="180"/>
        <v>2.1464868201764419E-2</v>
      </c>
      <c r="GQ63" s="86">
        <f t="shared" si="181"/>
        <v>1.8638216375615028E-2</v>
      </c>
      <c r="GR63" s="86">
        <f t="shared" si="182"/>
        <v>1.1004595755871078E-2</v>
      </c>
      <c r="GS63" s="86">
        <f t="shared" si="183"/>
        <v>1.2197608138660047E-2</v>
      </c>
      <c r="GT63" s="86">
        <f t="shared" si="184"/>
        <v>1.2040778223893225E-2</v>
      </c>
      <c r="GU63" s="86">
        <f t="shared" si="185"/>
        <v>1.8997609442128478E-2</v>
      </c>
      <c r="GV63" s="86">
        <f t="shared" si="186"/>
        <v>1.5238595876993962E-2</v>
      </c>
      <c r="GW63" s="86">
        <f t="shared" si="187"/>
        <v>1.2220057507161586E-2</v>
      </c>
      <c r="GX63" s="86">
        <f t="shared" si="188"/>
        <v>1.5076079843552187E-2</v>
      </c>
      <c r="GY63" s="86">
        <f t="shared" si="189"/>
        <v>1.2005799232124902E-2</v>
      </c>
      <c r="GZ63" s="86">
        <f t="shared" si="190"/>
        <v>8.2644261632141974E-3</v>
      </c>
      <c r="HA63" s="86">
        <f t="shared" si="191"/>
        <v>2.8284963985838133E-3</v>
      </c>
      <c r="HC63" s="86">
        <f t="shared" si="145"/>
        <v>7.9735086614682166E-12</v>
      </c>
      <c r="HD63" s="86">
        <f t="shared" si="192"/>
        <v>4.3556956555956941E-9</v>
      </c>
      <c r="HE63" s="86">
        <f t="shared" si="193"/>
        <v>1.6665608784065876E-10</v>
      </c>
      <c r="HF63" s="86">
        <f t="shared" si="194"/>
        <v>2.046263448523191E-10</v>
      </c>
      <c r="HG63" s="86">
        <f t="shared" si="195"/>
        <v>1.9698820654761564E-10</v>
      </c>
      <c r="HH63" s="86">
        <f t="shared" si="196"/>
        <v>1.3614473574456689E-10</v>
      </c>
      <c r="HI63" s="86">
        <f t="shared" si="197"/>
        <v>2.9606660002293455E-11</v>
      </c>
      <c r="HJ63" s="86">
        <f t="shared" si="198"/>
        <v>9.9906615907357431E-11</v>
      </c>
      <c r="HK63" s="86">
        <f t="shared" si="199"/>
        <v>3.1564881908798308E-10</v>
      </c>
      <c r="HL63" s="86">
        <f t="shared" si="200"/>
        <v>9.0007769543745269E-11</v>
      </c>
      <c r="HM63" s="86">
        <f t="shared" si="201"/>
        <v>6.0271009867008813E-11</v>
      </c>
      <c r="HN63" s="86">
        <f t="shared" si="202"/>
        <v>7.4148385204986809E-11</v>
      </c>
      <c r="HO63" s="86">
        <f t="shared" si="203"/>
        <v>4.1667906940691561E-11</v>
      </c>
      <c r="HP63" s="86">
        <f t="shared" si="204"/>
        <v>3.8464175534407279E-12</v>
      </c>
      <c r="HQ63" s="86">
        <f t="shared" si="205"/>
        <v>2.2814929331212727E-15</v>
      </c>
      <c r="HS63" s="86">
        <f t="shared" si="114"/>
        <v>1.7776646456145023E-85</v>
      </c>
      <c r="HT63" s="86">
        <f t="shared" si="206"/>
        <v>0</v>
      </c>
      <c r="HU63" s="86">
        <f t="shared" si="207"/>
        <v>2.2672482122485098E-72</v>
      </c>
      <c r="HV63" s="86">
        <f t="shared" si="208"/>
        <v>1.7642602479947336E-74</v>
      </c>
      <c r="HW63" s="86">
        <f t="shared" si="209"/>
        <v>3.3185170534408992E-75</v>
      </c>
      <c r="HX63" s="86">
        <f t="shared" si="210"/>
        <v>8.278774053397532E-76</v>
      </c>
      <c r="HY63" s="86">
        <f t="shared" si="211"/>
        <v>4.9298847663109764E-85</v>
      </c>
      <c r="HZ63" s="86">
        <f t="shared" si="212"/>
        <v>2.9668851731658171E-80</v>
      </c>
      <c r="IA63" s="86">
        <f t="shared" si="213"/>
        <v>6.103309281334161E-78</v>
      </c>
      <c r="IB63" s="86">
        <f t="shared" si="214"/>
        <v>6.6075754401112749E-82</v>
      </c>
      <c r="IC63" s="86">
        <f t="shared" si="215"/>
        <v>6.185577731120684E-81</v>
      </c>
      <c r="ID63" s="86">
        <f t="shared" si="216"/>
        <v>4.1648982424564512E-81</v>
      </c>
      <c r="IE63" s="86">
        <f t="shared" si="217"/>
        <v>1.4965010861692024E-84</v>
      </c>
      <c r="IF63" s="86">
        <f t="shared" si="218"/>
        <v>7.7985997030263923E-59</v>
      </c>
      <c r="IG63" s="86">
        <f t="shared" si="219"/>
        <v>3.2164544533167295E-42</v>
      </c>
      <c r="II63" s="86">
        <f t="shared" si="115"/>
        <v>0</v>
      </c>
      <c r="IJ63" s="86">
        <f t="shared" si="116"/>
        <v>0</v>
      </c>
      <c r="IK63" s="86">
        <f t="shared" si="117"/>
        <v>7.8532474746535101E-295</v>
      </c>
      <c r="IL63" s="86">
        <f t="shared" si="118"/>
        <v>2.7201647185060136E-307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3.4924307237834337E-188</v>
      </c>
      <c r="IW63" s="86">
        <f t="shared" si="129"/>
        <v>2.6717272399832326E-227</v>
      </c>
      <c r="IY63" s="86">
        <f t="shared" si="130"/>
        <v>4.6086501068428438E-2</v>
      </c>
      <c r="IZ63" s="86">
        <f t="shared" si="131"/>
        <v>3.1039595859155066E-2</v>
      </c>
      <c r="JA63" s="86">
        <f t="shared" si="132"/>
        <v>1.439864468240667E-2</v>
      </c>
      <c r="JB63" s="86">
        <f t="shared" si="133"/>
        <v>2.1464868406390763E-2</v>
      </c>
      <c r="JC63" s="86">
        <f t="shared" si="134"/>
        <v>1.8638216572603235E-2</v>
      </c>
      <c r="JD63" s="86">
        <f t="shared" si="135"/>
        <v>1.1004595892015814E-2</v>
      </c>
      <c r="JE63" s="86">
        <f t="shared" si="136"/>
        <v>1.2197608168266707E-2</v>
      </c>
      <c r="JF63" s="86">
        <f t="shared" si="137"/>
        <v>1.2040778323799841E-2</v>
      </c>
      <c r="JG63" s="86">
        <f t="shared" si="138"/>
        <v>1.8997609757777298E-2</v>
      </c>
      <c r="JH63" s="86">
        <f t="shared" si="139"/>
        <v>1.5238595967001733E-2</v>
      </c>
      <c r="JI63" s="86">
        <f t="shared" si="140"/>
        <v>1.2220057567432597E-2</v>
      </c>
      <c r="JJ63" s="86">
        <f t="shared" si="141"/>
        <v>1.5076079917700573E-2</v>
      </c>
      <c r="JK63" s="86">
        <f t="shared" si="142"/>
        <v>1.2005799273792809E-2</v>
      </c>
      <c r="JL63" s="86">
        <f t="shared" si="143"/>
        <v>8.2644261670606154E-3</v>
      </c>
      <c r="JM63" s="86">
        <f t="shared" si="144"/>
        <v>2.8284963985860949E-3</v>
      </c>
    </row>
    <row r="64" spans="2:273" x14ac:dyDescent="0.25">
      <c r="B64" s="2">
        <v>37</v>
      </c>
      <c r="C64" s="37">
        <v>97.21</v>
      </c>
      <c r="D64" s="37">
        <v>85.18</v>
      </c>
      <c r="E64" s="37">
        <v>75.540999999999997</v>
      </c>
      <c r="F64" s="37">
        <v>80</v>
      </c>
      <c r="G64" s="37">
        <v>83.754000000000005</v>
      </c>
      <c r="H64" s="37">
        <v>83.869</v>
      </c>
      <c r="I64" s="37">
        <v>81.77</v>
      </c>
      <c r="J64" s="37">
        <v>75.688999999999993</v>
      </c>
      <c r="K64" s="37">
        <v>76.819999999999993</v>
      </c>
      <c r="L64" s="37">
        <v>79.147999999999996</v>
      </c>
      <c r="M64" s="37">
        <v>78.933999999999997</v>
      </c>
      <c r="N64" s="37">
        <v>77.114999999999995</v>
      </c>
      <c r="O64" s="37">
        <v>83.983000000000004</v>
      </c>
      <c r="P64" s="37">
        <v>77.034000000000006</v>
      </c>
      <c r="Q64" s="37">
        <v>65.828000000000003</v>
      </c>
      <c r="S64" s="4">
        <f t="shared" si="8"/>
        <v>93.77182445843988</v>
      </c>
      <c r="T64" s="4">
        <f t="shared" si="9"/>
        <v>90.931656400320591</v>
      </c>
      <c r="U64" s="4">
        <f t="shared" si="10"/>
        <v>76.425096579517984</v>
      </c>
      <c r="V64" s="4">
        <f t="shared" si="11"/>
        <v>82.842935559965042</v>
      </c>
      <c r="W64" s="4">
        <f t="shared" si="12"/>
        <v>88.057404833660897</v>
      </c>
      <c r="X64" s="4">
        <f t="shared" si="13"/>
        <v>88.99664085742144</v>
      </c>
      <c r="Y64" s="4">
        <f t="shared" si="14"/>
        <v>70.863604640615932</v>
      </c>
      <c r="Z64" s="4">
        <f t="shared" si="15"/>
        <v>77.592274201381883</v>
      </c>
      <c r="AA64" s="4">
        <f t="shared" si="16"/>
        <v>80.459455862986644</v>
      </c>
      <c r="AB64" s="4">
        <f t="shared" si="17"/>
        <v>77.014859228314847</v>
      </c>
      <c r="AC64" s="4">
        <f t="shared" si="18"/>
        <v>77.471843514432891</v>
      </c>
      <c r="AD64" s="4">
        <f t="shared" si="19"/>
        <v>76.938624147046738</v>
      </c>
      <c r="AE64" s="4">
        <f t="shared" si="20"/>
        <v>84.361427252940771</v>
      </c>
      <c r="AF64" s="4">
        <f t="shared" si="21"/>
        <v>76.451181644898554</v>
      </c>
      <c r="AG64" s="4">
        <f t="shared" si="22"/>
        <v>66.892464783164968</v>
      </c>
      <c r="AI64" s="4">
        <f t="shared" si="23"/>
        <v>3.4381755415601134</v>
      </c>
      <c r="AJ64" s="4">
        <f t="shared" si="24"/>
        <v>-5.7516564003205843</v>
      </c>
      <c r="AK64" s="4">
        <f t="shared" si="25"/>
        <v>-0.88409657951798692</v>
      </c>
      <c r="AL64" s="4">
        <f t="shared" si="26"/>
        <v>-2.8429355599650421</v>
      </c>
      <c r="AM64" s="4">
        <f t="shared" si="27"/>
        <v>-4.3034048336608919</v>
      </c>
      <c r="AN64" s="4">
        <f t="shared" si="28"/>
        <v>-5.12764085742144</v>
      </c>
      <c r="AO64" s="4">
        <f t="shared" si="29"/>
        <v>10.906395359384064</v>
      </c>
      <c r="AP64" s="4">
        <f t="shared" si="30"/>
        <v>-1.9032742013818904</v>
      </c>
      <c r="AQ64" s="4">
        <f t="shared" si="31"/>
        <v>-3.6394558629866509</v>
      </c>
      <c r="AR64" s="4">
        <f t="shared" si="32"/>
        <v>2.1331407716851487</v>
      </c>
      <c r="AS64" s="4">
        <f t="shared" si="33"/>
        <v>1.4621564855671068</v>
      </c>
      <c r="AT64" s="4">
        <f t="shared" si="34"/>
        <v>0.17637585295325664</v>
      </c>
      <c r="AU64" s="4">
        <f t="shared" si="35"/>
        <v>-0.37842725294076729</v>
      </c>
      <c r="AV64" s="4">
        <f t="shared" si="220"/>
        <v>0.58281835510145186</v>
      </c>
      <c r="AW64" s="4">
        <f t="shared" si="220"/>
        <v>-1.064464783164965</v>
      </c>
      <c r="AY64" s="2">
        <f t="shared" si="96"/>
        <v>66.383358503240288</v>
      </c>
      <c r="AZ64" s="2">
        <f t="shared" si="147"/>
        <v>65.217298154417293</v>
      </c>
      <c r="BA64" s="2">
        <f t="shared" si="148"/>
        <v>62.766751695120846</v>
      </c>
      <c r="BB64" s="2">
        <f t="shared" si="149"/>
        <v>64.032530612554538</v>
      </c>
      <c r="BC64" s="2">
        <f t="shared" si="150"/>
        <v>70.90053047555476</v>
      </c>
      <c r="BD64" s="2">
        <f t="shared" si="151"/>
        <v>77.882881751997346</v>
      </c>
      <c r="BE64" s="2">
        <f t="shared" si="152"/>
        <v>57.409085324402803</v>
      </c>
      <c r="BF64" s="2">
        <f t="shared" si="153"/>
        <v>65.277400929262228</v>
      </c>
      <c r="BG64" s="2">
        <f t="shared" si="154"/>
        <v>63.166773413777292</v>
      </c>
      <c r="BH64" s="2">
        <f t="shared" si="155"/>
        <v>63.030647914449808</v>
      </c>
      <c r="BI64" s="2">
        <f t="shared" si="156"/>
        <v>65.810399476459111</v>
      </c>
      <c r="BJ64" s="2">
        <f t="shared" si="157"/>
        <v>63.789472303372044</v>
      </c>
      <c r="BK64" s="2">
        <f t="shared" si="158"/>
        <v>72.814911319912326</v>
      </c>
      <c r="BL64" s="2">
        <f t="shared" si="159"/>
        <v>68.055935082712551</v>
      </c>
      <c r="BM64" s="2">
        <f t="shared" si="160"/>
        <v>63.996367081138239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65.828000000000003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65.933359510567286</v>
      </c>
      <c r="DL64" s="2">
        <f t="shared" si="221"/>
        <v>71.431430035650635</v>
      </c>
      <c r="DM64" s="2">
        <f t="shared" si="221"/>
        <v>66.629728851540605</v>
      </c>
      <c r="DN64" s="2">
        <f t="shared" si="221"/>
        <v>68.47956745607334</v>
      </c>
      <c r="DO64" s="2">
        <f t="shared" si="221"/>
        <v>77.017026890756284</v>
      </c>
      <c r="DP64" s="2">
        <f t="shared" si="221"/>
        <v>76.321479708279682</v>
      </c>
      <c r="DQ64" s="2">
        <f t="shared" si="221"/>
        <v>71.761195366795363</v>
      </c>
      <c r="DR64" s="2">
        <f t="shared" si="221"/>
        <v>69.726208837408834</v>
      </c>
      <c r="DS64" s="2">
        <f t="shared" si="221"/>
        <v>68.586180952380943</v>
      </c>
      <c r="DT64" s="2">
        <f t="shared" si="221"/>
        <v>68.55684369747901</v>
      </c>
      <c r="DU64" s="2">
        <f t="shared" si="221"/>
        <v>70.551377906477896</v>
      </c>
      <c r="DV64" s="2">
        <f t="shared" si="221"/>
        <v>68.611623529411773</v>
      </c>
      <c r="DW64" s="2">
        <f t="shared" si="221"/>
        <v>77.5545296010296</v>
      </c>
      <c r="DX64" s="2">
        <f t="shared" si="221"/>
        <v>70.738265765765775</v>
      </c>
      <c r="DY64" s="2">
        <f t="shared" si="221"/>
        <v>64.51203631907309</v>
      </c>
      <c r="EA64" s="2">
        <f t="shared" si="71"/>
        <v>66.638142857142839</v>
      </c>
      <c r="EB64" s="2">
        <f t="shared" si="72"/>
        <v>60.867961930573159</v>
      </c>
      <c r="EC64" s="2">
        <f t="shared" si="73"/>
        <v>59.374533830926481</v>
      </c>
      <c r="ED64" s="2">
        <f t="shared" si="74"/>
        <v>60.534561874117912</v>
      </c>
      <c r="EE64" s="2">
        <f t="shared" si="75"/>
        <v>65.885274982003068</v>
      </c>
      <c r="EF64" s="2">
        <f t="shared" si="76"/>
        <v>79.346159943926921</v>
      </c>
      <c r="EG64" s="2">
        <f t="shared" si="77"/>
        <v>44.261412124005538</v>
      </c>
      <c r="EH64" s="2">
        <f t="shared" si="78"/>
        <v>61.190884040483269</v>
      </c>
      <c r="EI64" s="2">
        <f t="shared" si="79"/>
        <v>58.724830164194195</v>
      </c>
      <c r="EJ64" s="2">
        <f t="shared" si="80"/>
        <v>58.244059741852233</v>
      </c>
      <c r="EK64" s="2">
        <f t="shared" si="81"/>
        <v>61.469059724508362</v>
      </c>
      <c r="EL64" s="2">
        <f t="shared" si="82"/>
        <v>59.605026276499316</v>
      </c>
      <c r="EM64" s="2">
        <f t="shared" si="83"/>
        <v>68.458412345766646</v>
      </c>
      <c r="EN64" s="2">
        <f t="shared" si="84"/>
        <v>65.376736964528021</v>
      </c>
      <c r="EO64" s="2">
        <f t="shared" si="85"/>
        <v>63.380740458465837</v>
      </c>
      <c r="EQ64" s="2">
        <f t="shared" si="86"/>
        <v>55.598841426858506</v>
      </c>
      <c r="ER64" s="2">
        <f t="shared" si="222"/>
        <v>60.867961930573159</v>
      </c>
      <c r="ES64" s="2">
        <f t="shared" si="222"/>
        <v>58.864598394438872</v>
      </c>
      <c r="ET64" s="2">
        <f t="shared" si="222"/>
        <v>59.352140692253798</v>
      </c>
      <c r="EU64" s="2">
        <f t="shared" si="222"/>
        <v>62.500831497412506</v>
      </c>
      <c r="EV64" s="2">
        <f t="shared" si="222"/>
        <v>84.024496779269128</v>
      </c>
      <c r="EW64" s="2">
        <f t="shared" si="222"/>
        <v>67.660885140730898</v>
      </c>
      <c r="EX64" s="2">
        <f t="shared" si="222"/>
        <v>60.379620419517551</v>
      </c>
      <c r="EY64" s="2">
        <f t="shared" si="222"/>
        <v>59.278009246197207</v>
      </c>
      <c r="EZ64" s="2">
        <f t="shared" si="222"/>
        <v>59.786349578484035</v>
      </c>
      <c r="FA64" s="2">
        <f t="shared" si="222"/>
        <v>60.722954796250427</v>
      </c>
      <c r="FB64" s="2">
        <f t="shared" si="222"/>
        <v>59.358061657464262</v>
      </c>
      <c r="FC64" s="2">
        <f t="shared" si="222"/>
        <v>68.140418756132661</v>
      </c>
      <c r="FD64" s="2">
        <f t="shared" si="222"/>
        <v>65.609117421668742</v>
      </c>
      <c r="FE64" s="2">
        <f t="shared" si="222"/>
        <v>66.752378200007655</v>
      </c>
      <c r="FG64" s="2">
        <f t="shared" si="88"/>
        <v>0.63937084271665723</v>
      </c>
      <c r="FH64" s="2">
        <f t="shared" si="223"/>
        <v>0.58826626060871356</v>
      </c>
      <c r="FI64" s="2">
        <f t="shared" si="223"/>
        <v>0.532438831966908</v>
      </c>
      <c r="FJ64" s="2">
        <f t="shared" si="223"/>
        <v>0.55971815608249487</v>
      </c>
      <c r="FK64" s="2">
        <f t="shared" si="223"/>
        <v>0.54944378791240156</v>
      </c>
      <c r="FL64" s="2">
        <f t="shared" si="223"/>
        <v>0.51608118159152905</v>
      </c>
      <c r="FM64" s="2">
        <f t="shared" si="223"/>
        <v>0.5219715531885597</v>
      </c>
      <c r="FN64" s="2">
        <f t="shared" si="223"/>
        <v>0.52121541993400677</v>
      </c>
      <c r="FO64" s="2">
        <f t="shared" si="223"/>
        <v>0.54956404984690899</v>
      </c>
      <c r="FP64" s="2">
        <f t="shared" si="223"/>
        <v>0.535865919723858</v>
      </c>
      <c r="FQ64" s="2">
        <f t="shared" si="223"/>
        <v>0.5219972545820456</v>
      </c>
      <c r="FR64" s="2">
        <f t="shared" si="223"/>
        <v>0.5354010466060366</v>
      </c>
      <c r="FS64" s="2">
        <f t="shared" si="223"/>
        <v>0.52105797231832229</v>
      </c>
      <c r="FT64" s="2">
        <f t="shared" si="223"/>
        <v>0.50029375536791953</v>
      </c>
      <c r="FU64" s="2">
        <f t="shared" si="223"/>
        <v>0.45591108150505055</v>
      </c>
      <c r="FW64" s="2">
        <f t="shared" si="112"/>
        <v>5.6066007762230232E-5</v>
      </c>
      <c r="FX64" s="2">
        <f t="shared" si="164"/>
        <v>0</v>
      </c>
      <c r="FY64" s="2">
        <f t="shared" si="165"/>
        <v>5.8034703489216683E-5</v>
      </c>
      <c r="FZ64" s="2">
        <f t="shared" si="166"/>
        <v>6.1711615702737159E-5</v>
      </c>
      <c r="GA64" s="2">
        <f t="shared" si="167"/>
        <v>6.6327109929441327E-5</v>
      </c>
      <c r="GB64" s="2">
        <f t="shared" si="168"/>
        <v>9.0094788622579005E-5</v>
      </c>
      <c r="GC64" s="2">
        <f t="shared" si="169"/>
        <v>8.5238210012225491E-5</v>
      </c>
      <c r="GD64" s="2">
        <f t="shared" si="170"/>
        <v>8.0134055348275187E-5</v>
      </c>
      <c r="GE64" s="2">
        <f t="shared" si="171"/>
        <v>6.5688516521487323E-5</v>
      </c>
      <c r="GF64" s="2">
        <f t="shared" si="172"/>
        <v>4.7770700706368191E-5</v>
      </c>
      <c r="GG64" s="2">
        <f t="shared" si="173"/>
        <v>4.4596663080788259E-5</v>
      </c>
      <c r="GH64" s="2">
        <f t="shared" si="174"/>
        <v>3.8995348365481897E-5</v>
      </c>
      <c r="GI64" s="2">
        <f t="shared" si="175"/>
        <v>4.3611320201515686E-5</v>
      </c>
      <c r="GJ64" s="2">
        <f t="shared" si="176"/>
        <v>3.7418943836258511E-5</v>
      </c>
      <c r="GK64" s="2">
        <f t="shared" si="177"/>
        <v>2.9979904289412434E-5</v>
      </c>
      <c r="GM64" s="86">
        <f t="shared" si="113"/>
        <v>5.773158591932967E-2</v>
      </c>
      <c r="GN64" s="86">
        <f t="shared" si="178"/>
        <v>4.1643542012721232E-2</v>
      </c>
      <c r="GO64" s="86">
        <f t="shared" si="179"/>
        <v>2.0420464176837346E-2</v>
      </c>
      <c r="GP64" s="86">
        <f t="shared" si="180"/>
        <v>2.9631042133297709E-2</v>
      </c>
      <c r="GQ64" s="86">
        <f t="shared" si="181"/>
        <v>2.6076140683763713E-2</v>
      </c>
      <c r="GR64" s="86">
        <f t="shared" si="182"/>
        <v>1.6334652475743994E-2</v>
      </c>
      <c r="GS64" s="86">
        <f t="shared" si="183"/>
        <v>1.8018199929239975E-2</v>
      </c>
      <c r="GT64" s="86">
        <f t="shared" si="184"/>
        <v>1.775292447626443E-2</v>
      </c>
      <c r="GU64" s="86">
        <f t="shared" si="185"/>
        <v>2.6938135800760619E-2</v>
      </c>
      <c r="GV64" s="86">
        <f t="shared" si="186"/>
        <v>2.1689299543549794E-2</v>
      </c>
      <c r="GW64" s="86">
        <f t="shared" si="187"/>
        <v>1.7512429431920534E-2</v>
      </c>
      <c r="GX64" s="86">
        <f t="shared" si="188"/>
        <v>2.1338882381040092E-2</v>
      </c>
      <c r="GY64" s="86">
        <f t="shared" si="189"/>
        <v>1.7741142074431018E-2</v>
      </c>
      <c r="GZ64" s="86">
        <f t="shared" si="190"/>
        <v>1.2483384531606155E-2</v>
      </c>
      <c r="HA64" s="86">
        <f t="shared" si="191"/>
        <v>4.8112482381574909E-3</v>
      </c>
      <c r="HC64" s="86">
        <f t="shared" si="145"/>
        <v>2.4181836824260275E-11</v>
      </c>
      <c r="HD64" s="86">
        <f t="shared" si="192"/>
        <v>9.9640406933581819E-9</v>
      </c>
      <c r="HE64" s="86">
        <f t="shared" si="193"/>
        <v>4.3253792485955667E-10</v>
      </c>
      <c r="HF64" s="86">
        <f t="shared" si="194"/>
        <v>5.424883429038983E-10</v>
      </c>
      <c r="HG64" s="86">
        <f t="shared" si="195"/>
        <v>5.2959820549211392E-10</v>
      </c>
      <c r="HH64" s="86">
        <f t="shared" si="196"/>
        <v>3.8106581434198297E-10</v>
      </c>
      <c r="HI64" s="86">
        <f t="shared" si="197"/>
        <v>9.150990279833456E-11</v>
      </c>
      <c r="HJ64" s="86">
        <f t="shared" si="198"/>
        <v>2.8818829858346513E-10</v>
      </c>
      <c r="HK64" s="86">
        <f t="shared" si="199"/>
        <v>8.5754719595701738E-10</v>
      </c>
      <c r="HL64" s="86">
        <f t="shared" si="200"/>
        <v>2.5110287382522835E-10</v>
      </c>
      <c r="HM64" s="86">
        <f t="shared" si="201"/>
        <v>1.6583684860656457E-10</v>
      </c>
      <c r="HN64" s="86">
        <f t="shared" si="202"/>
        <v>2.0189774507504155E-10</v>
      </c>
      <c r="HO64" s="86">
        <f t="shared" si="203"/>
        <v>1.1850456052826176E-10</v>
      </c>
      <c r="HP64" s="86">
        <f t="shared" si="204"/>
        <v>1.1917652050322837E-11</v>
      </c>
      <c r="HQ64" s="86">
        <f t="shared" si="205"/>
        <v>1.0072912928220315E-14</v>
      </c>
      <c r="HS64" s="86">
        <f t="shared" si="114"/>
        <v>2.2656860249437255E-83</v>
      </c>
      <c r="HT64" s="86">
        <f t="shared" si="206"/>
        <v>0</v>
      </c>
      <c r="HU64" s="86">
        <f t="shared" si="207"/>
        <v>1.3483022102787337E-70</v>
      </c>
      <c r="HV64" s="86">
        <f t="shared" si="208"/>
        <v>1.2484110554415262E-72</v>
      </c>
      <c r="HW64" s="86">
        <f t="shared" si="209"/>
        <v>2.5415805640417911E-73</v>
      </c>
      <c r="HX64" s="86">
        <f t="shared" si="210"/>
        <v>7.4214577773733387E-74</v>
      </c>
      <c r="HY64" s="86">
        <f t="shared" si="211"/>
        <v>7.7343824012646517E-83</v>
      </c>
      <c r="HZ64" s="86">
        <f t="shared" si="212"/>
        <v>3.3672532151385897E-78</v>
      </c>
      <c r="IA64" s="86">
        <f t="shared" si="213"/>
        <v>5.5820261154642906E-76</v>
      </c>
      <c r="IB64" s="86">
        <f t="shared" si="214"/>
        <v>6.6986167313460055E-80</v>
      </c>
      <c r="IC64" s="86">
        <f t="shared" si="215"/>
        <v>5.5016997255750661E-79</v>
      </c>
      <c r="ID64" s="86">
        <f t="shared" si="216"/>
        <v>3.6268445690660921E-79</v>
      </c>
      <c r="IE64" s="86">
        <f t="shared" si="217"/>
        <v>1.6484883450637382E-82</v>
      </c>
      <c r="IF64" s="86">
        <f t="shared" si="218"/>
        <v>1.8793578713959565E-57</v>
      </c>
      <c r="IG64" s="86">
        <f t="shared" si="219"/>
        <v>2.8950605896521494E-41</v>
      </c>
      <c r="II64" s="86">
        <f t="shared" si="115"/>
        <v>0</v>
      </c>
      <c r="IJ64" s="86">
        <f t="shared" si="116"/>
        <v>0</v>
      </c>
      <c r="IK64" s="86">
        <f t="shared" si="117"/>
        <v>2.2104853705913889E-289</v>
      </c>
      <c r="IL64" s="86">
        <f t="shared" si="118"/>
        <v>1.4170466289061457E-301</v>
      </c>
      <c r="IM64" s="86">
        <f t="shared" si="119"/>
        <v>3.2095129709167415E-305</v>
      </c>
      <c r="IN64" s="86">
        <f t="shared" si="120"/>
        <v>7.4320193691051734E-305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7.2670919904649931E-185</v>
      </c>
      <c r="IW64" s="86">
        <f t="shared" si="129"/>
        <v>2.2770988202049447E-223</v>
      </c>
      <c r="IY64" s="86">
        <f t="shared" si="130"/>
        <v>5.7731585943511507E-2</v>
      </c>
      <c r="IZ64" s="86">
        <f t="shared" si="131"/>
        <v>4.1643551976761929E-2</v>
      </c>
      <c r="JA64" s="86">
        <f t="shared" si="132"/>
        <v>2.0420464609375272E-2</v>
      </c>
      <c r="JB64" s="86">
        <f t="shared" si="133"/>
        <v>2.9631042675786052E-2</v>
      </c>
      <c r="JC64" s="86">
        <f t="shared" si="134"/>
        <v>2.6076141213361919E-2</v>
      </c>
      <c r="JD64" s="86">
        <f t="shared" si="135"/>
        <v>1.6334652856809809E-2</v>
      </c>
      <c r="JE64" s="86">
        <f t="shared" si="136"/>
        <v>1.8018200020749879E-2</v>
      </c>
      <c r="JF64" s="86">
        <f t="shared" si="137"/>
        <v>1.775292476445273E-2</v>
      </c>
      <c r="JG64" s="86">
        <f t="shared" si="138"/>
        <v>2.6938136658307816E-2</v>
      </c>
      <c r="JH64" s="86">
        <f t="shared" si="139"/>
        <v>2.1689299794652669E-2</v>
      </c>
      <c r="JI64" s="86">
        <f t="shared" si="140"/>
        <v>1.7512429597757381E-2</v>
      </c>
      <c r="JJ64" s="86">
        <f t="shared" si="141"/>
        <v>2.1338882582937837E-2</v>
      </c>
      <c r="JK64" s="86">
        <f t="shared" si="142"/>
        <v>1.7741142192935579E-2</v>
      </c>
      <c r="JL64" s="86">
        <f t="shared" si="143"/>
        <v>1.2483384543523808E-2</v>
      </c>
      <c r="JM64" s="86">
        <f t="shared" si="144"/>
        <v>4.8112482381675635E-3</v>
      </c>
    </row>
    <row r="65" spans="2:273" x14ac:dyDescent="0.25">
      <c r="B65" s="2">
        <v>38</v>
      </c>
      <c r="C65" s="37">
        <v>101.565</v>
      </c>
      <c r="D65" s="37">
        <v>92.376999999999995</v>
      </c>
      <c r="E65" s="37">
        <v>75.688999999999993</v>
      </c>
      <c r="F65" s="37">
        <v>85.147999999999996</v>
      </c>
      <c r="G65" s="37">
        <v>88.754000000000005</v>
      </c>
      <c r="H65" s="37">
        <v>91.18</v>
      </c>
      <c r="I65" s="37">
        <v>82.164000000000001</v>
      </c>
      <c r="J65" s="37">
        <v>79.638999999999996</v>
      </c>
      <c r="K65" s="37">
        <v>81.933999999999997</v>
      </c>
      <c r="L65" s="37">
        <v>80.721000000000004</v>
      </c>
      <c r="M65" s="37">
        <v>80.802999999999997</v>
      </c>
      <c r="N65" s="37">
        <v>80.933999999999997</v>
      </c>
      <c r="O65" s="37">
        <v>85.430999999999997</v>
      </c>
      <c r="P65" s="37">
        <v>77.724000000000004</v>
      </c>
      <c r="Q65" s="37">
        <v>67.897000000000006</v>
      </c>
      <c r="S65" s="4">
        <f t="shared" si="8"/>
        <v>99.07587041263217</v>
      </c>
      <c r="T65" s="4">
        <f t="shared" si="9"/>
        <v>97.573858415305637</v>
      </c>
      <c r="U65" s="4">
        <f t="shared" si="10"/>
        <v>80.866987647637927</v>
      </c>
      <c r="V65" s="4">
        <f t="shared" si="11"/>
        <v>88.338470883624851</v>
      </c>
      <c r="W65" s="4">
        <f t="shared" si="12"/>
        <v>93.309013220501598</v>
      </c>
      <c r="X65" s="4">
        <f t="shared" si="13"/>
        <v>93.441223716565787</v>
      </c>
      <c r="Y65" s="4">
        <f t="shared" si="14"/>
        <v>75.645983802298531</v>
      </c>
      <c r="Z65" s="4">
        <f t="shared" si="15"/>
        <v>82.085256047804833</v>
      </c>
      <c r="AA65" s="4">
        <f t="shared" si="16"/>
        <v>85.947124733454942</v>
      </c>
      <c r="AB65" s="4">
        <f t="shared" si="17"/>
        <v>81.556687188910146</v>
      </c>
      <c r="AC65" s="4">
        <f t="shared" si="18"/>
        <v>81.33926456161781</v>
      </c>
      <c r="AD65" s="4">
        <f t="shared" si="19"/>
        <v>81.097674579742502</v>
      </c>
      <c r="AE65" s="4">
        <f t="shared" si="20"/>
        <v>88.608688018269063</v>
      </c>
      <c r="AF65" s="4">
        <f t="shared" si="21"/>
        <v>79.787122525300305</v>
      </c>
      <c r="AG65" s="4">
        <f t="shared" si="22"/>
        <v>68.489530085047548</v>
      </c>
      <c r="AI65" s="4">
        <f t="shared" si="23"/>
        <v>2.4891295873678274</v>
      </c>
      <c r="AJ65" s="4">
        <f t="shared" si="24"/>
        <v>-5.1968584153056412</v>
      </c>
      <c r="AK65" s="4">
        <f t="shared" si="25"/>
        <v>-5.1779876476379343</v>
      </c>
      <c r="AL65" s="4">
        <f t="shared" si="26"/>
        <v>-3.1904708836248545</v>
      </c>
      <c r="AM65" s="4">
        <f t="shared" si="27"/>
        <v>-4.5550132205015927</v>
      </c>
      <c r="AN65" s="4">
        <f t="shared" si="28"/>
        <v>-2.2612237165657803</v>
      </c>
      <c r="AO65" s="4">
        <f t="shared" si="29"/>
        <v>6.5180161977014706</v>
      </c>
      <c r="AP65" s="4">
        <f t="shared" si="30"/>
        <v>-2.4462560478048374</v>
      </c>
      <c r="AQ65" s="4">
        <f t="shared" si="31"/>
        <v>-4.0131247334549442</v>
      </c>
      <c r="AR65" s="4">
        <f t="shared" si="32"/>
        <v>-0.83568718891014271</v>
      </c>
      <c r="AS65" s="4">
        <f t="shared" si="33"/>
        <v>-0.53626456161781277</v>
      </c>
      <c r="AT65" s="4">
        <f t="shared" si="34"/>
        <v>-0.16367457974250499</v>
      </c>
      <c r="AU65" s="4">
        <f t="shared" si="35"/>
        <v>-3.1776880182690661</v>
      </c>
      <c r="AV65" s="4">
        <f t="shared" si="220"/>
        <v>-2.0631225253003009</v>
      </c>
      <c r="AW65" s="4">
        <f t="shared" si="220"/>
        <v>-0.59253008504754234</v>
      </c>
      <c r="AY65" s="2">
        <f t="shared" si="96"/>
        <v>66.314153352300906</v>
      </c>
      <c r="AZ65" s="2">
        <f t="shared" si="147"/>
        <v>65.005579960129026</v>
      </c>
      <c r="BA65" s="2">
        <f t="shared" si="148"/>
        <v>62.61433844128279</v>
      </c>
      <c r="BB65" s="2">
        <f t="shared" si="149"/>
        <v>63.857545862663166</v>
      </c>
      <c r="BC65" s="2">
        <f t="shared" si="150"/>
        <v>70.703244634129035</v>
      </c>
      <c r="BD65" s="2">
        <f t="shared" si="151"/>
        <v>77.996154531816615</v>
      </c>
      <c r="BE65" s="2">
        <f t="shared" si="152"/>
        <v>57.045898762514362</v>
      </c>
      <c r="BF65" s="2">
        <f t="shared" si="153"/>
        <v>65.082237269571309</v>
      </c>
      <c r="BG65" s="2">
        <f t="shared" si="154"/>
        <v>62.934739008265524</v>
      </c>
      <c r="BH65" s="2">
        <f t="shared" si="155"/>
        <v>62.831638289400985</v>
      </c>
      <c r="BI65" s="2">
        <f t="shared" si="156"/>
        <v>65.593210430144325</v>
      </c>
      <c r="BJ65" s="2">
        <f t="shared" si="157"/>
        <v>63.563649359639413</v>
      </c>
      <c r="BK65" s="2">
        <f t="shared" si="158"/>
        <v>72.638172554678462</v>
      </c>
      <c r="BL65" s="2">
        <f t="shared" si="159"/>
        <v>67.912160789051498</v>
      </c>
      <c r="BM65" s="2">
        <f t="shared" si="160"/>
        <v>63.923628365631615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>
        <f t="shared" si="52"/>
        <v>67.897000000000006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66.125139933259177</v>
      </c>
      <c r="DL65" s="2">
        <f t="shared" si="221"/>
        <v>71.710081105169351</v>
      </c>
      <c r="DM65" s="2">
        <f t="shared" si="221"/>
        <v>66.845078151260495</v>
      </c>
      <c r="DN65" s="2">
        <f t="shared" si="221"/>
        <v>68.718943773873178</v>
      </c>
      <c r="DO65" s="2">
        <f t="shared" si="221"/>
        <v>77.414459663865529</v>
      </c>
      <c r="DP65" s="2">
        <f t="shared" si="221"/>
        <v>76.675272114972088</v>
      </c>
      <c r="DQ65" s="2">
        <f t="shared" si="221"/>
        <v>71.967833590733591</v>
      </c>
      <c r="DR65" s="2">
        <f t="shared" si="221"/>
        <v>69.923485928785922</v>
      </c>
      <c r="DS65" s="2">
        <f t="shared" si="221"/>
        <v>68.744085714285703</v>
      </c>
      <c r="DT65" s="2">
        <f t="shared" si="221"/>
        <v>68.7835630252101</v>
      </c>
      <c r="DU65" s="2">
        <f t="shared" si="221"/>
        <v>70.744968511368498</v>
      </c>
      <c r="DV65" s="2">
        <f t="shared" si="221"/>
        <v>68.759650420168072</v>
      </c>
      <c r="DW65" s="2">
        <f t="shared" si="221"/>
        <v>77.867035392535399</v>
      </c>
      <c r="DX65" s="2">
        <f t="shared" si="221"/>
        <v>70.872746325272644</v>
      </c>
      <c r="DY65" s="2">
        <f t="shared" si="221"/>
        <v>64.513709447415323</v>
      </c>
      <c r="EA65" s="2">
        <f t="shared" si="71"/>
        <v>66.412399999999977</v>
      </c>
      <c r="EB65" s="2">
        <f t="shared" si="72"/>
        <v>60.725922742474907</v>
      </c>
      <c r="EC65" s="2">
        <f t="shared" si="73"/>
        <v>59.226071311141638</v>
      </c>
      <c r="ED65" s="2">
        <f t="shared" si="74"/>
        <v>60.370114174976045</v>
      </c>
      <c r="EE65" s="2">
        <f t="shared" si="75"/>
        <v>65.684556240439136</v>
      </c>
      <c r="EF65" s="2">
        <f t="shared" si="76"/>
        <v>79.124895373325231</v>
      </c>
      <c r="EG65" s="2">
        <f t="shared" si="77"/>
        <v>44.578682214785289</v>
      </c>
      <c r="EH65" s="2">
        <f t="shared" si="78"/>
        <v>61.026531023595126</v>
      </c>
      <c r="EI65" s="2">
        <f t="shared" si="79"/>
        <v>58.592148539737188</v>
      </c>
      <c r="EJ65" s="2">
        <f t="shared" si="80"/>
        <v>58.129905937474582</v>
      </c>
      <c r="EK65" s="2">
        <f t="shared" si="81"/>
        <v>61.290808507320456</v>
      </c>
      <c r="EL65" s="2">
        <f t="shared" si="82"/>
        <v>59.45152467845066</v>
      </c>
      <c r="EM65" s="2">
        <f t="shared" si="83"/>
        <v>68.254870242869487</v>
      </c>
      <c r="EN65" s="2">
        <f t="shared" si="84"/>
        <v>65.215227563481307</v>
      </c>
      <c r="EO65" s="2">
        <f t="shared" si="85"/>
        <v>63.281154790626076</v>
      </c>
      <c r="EQ65" s="2">
        <f t="shared" si="86"/>
        <v>55.493080635491602</v>
      </c>
      <c r="ER65" s="2">
        <f t="shared" si="222"/>
        <v>60.725922742474907</v>
      </c>
      <c r="ES65" s="2">
        <f t="shared" si="222"/>
        <v>58.723837073153227</v>
      </c>
      <c r="ET65" s="2">
        <f t="shared" si="222"/>
        <v>59.206246278833092</v>
      </c>
      <c r="EU65" s="2">
        <f t="shared" si="222"/>
        <v>62.353782218746353</v>
      </c>
      <c r="EV65" s="2">
        <f t="shared" si="222"/>
        <v>83.727273648951353</v>
      </c>
      <c r="EW65" s="2">
        <f t="shared" si="222"/>
        <v>67.580572879121917</v>
      </c>
      <c r="EX65" s="2">
        <f t="shared" si="222"/>
        <v>60.228570996704732</v>
      </c>
      <c r="EY65" s="2">
        <f t="shared" si="222"/>
        <v>59.136231675859769</v>
      </c>
      <c r="EZ65" s="2">
        <f t="shared" si="222"/>
        <v>59.648456561474184</v>
      </c>
      <c r="FA65" s="2">
        <f t="shared" si="222"/>
        <v>60.556203695237905</v>
      </c>
      <c r="FB65" s="2">
        <f t="shared" si="222"/>
        <v>59.208222621088254</v>
      </c>
      <c r="FC65" s="2">
        <f t="shared" si="222"/>
        <v>67.941582841927783</v>
      </c>
      <c r="FD65" s="2">
        <f t="shared" si="222"/>
        <v>65.443813013331308</v>
      </c>
      <c r="FE65" s="2">
        <f t="shared" si="222"/>
        <v>66.595805963146901</v>
      </c>
      <c r="FG65" s="2">
        <f t="shared" si="88"/>
        <v>0.66032388147064558</v>
      </c>
      <c r="FH65" s="2">
        <f t="shared" si="223"/>
        <v>0.61037914090995471</v>
      </c>
      <c r="FI65" s="2">
        <f t="shared" si="223"/>
        <v>0.55528336433730263</v>
      </c>
      <c r="FJ65" s="2">
        <f t="shared" si="223"/>
        <v>0.58227552742081745</v>
      </c>
      <c r="FK65" s="2">
        <f t="shared" si="223"/>
        <v>0.57212515349842141</v>
      </c>
      <c r="FL65" s="2">
        <f t="shared" si="223"/>
        <v>0.53903299672026539</v>
      </c>
      <c r="FM65" s="2">
        <f t="shared" si="223"/>
        <v>0.54489036205196673</v>
      </c>
      <c r="FN65" s="2">
        <f t="shared" si="223"/>
        <v>0.54413882034844607</v>
      </c>
      <c r="FO65" s="2">
        <f t="shared" si="223"/>
        <v>0.57224407460700699</v>
      </c>
      <c r="FP65" s="2">
        <f t="shared" si="223"/>
        <v>0.55868179606278823</v>
      </c>
      <c r="FQ65" s="2">
        <f t="shared" si="223"/>
        <v>0.54491590554156122</v>
      </c>
      <c r="FR65" s="2">
        <f t="shared" si="223"/>
        <v>0.55822093531467543</v>
      </c>
      <c r="FS65" s="2">
        <f t="shared" si="223"/>
        <v>0.54398231568616162</v>
      </c>
      <c r="FT65" s="2">
        <f t="shared" si="223"/>
        <v>0.5233027126356532</v>
      </c>
      <c r="FU65" s="2">
        <f t="shared" si="223"/>
        <v>0.47883478307681293</v>
      </c>
      <c r="FW65" s="2">
        <f t="shared" si="112"/>
        <v>6.1474822529710075E-5</v>
      </c>
      <c r="FX65" s="2">
        <f t="shared" si="164"/>
        <v>0</v>
      </c>
      <c r="FY65" s="2">
        <f t="shared" si="165"/>
        <v>6.3633430706668673E-5</v>
      </c>
      <c r="FZ65" s="2">
        <f t="shared" si="166"/>
        <v>6.7665038200997958E-5</v>
      </c>
      <c r="GA65" s="2">
        <f t="shared" si="167"/>
        <v>7.2725764469936321E-5</v>
      </c>
      <c r="GB65" s="2">
        <f t="shared" si="168"/>
        <v>9.8786112643848797E-5</v>
      </c>
      <c r="GC65" s="2">
        <f t="shared" si="169"/>
        <v>9.3461070167535822E-5</v>
      </c>
      <c r="GD65" s="2">
        <f t="shared" si="170"/>
        <v>8.786456516034559E-5</v>
      </c>
      <c r="GE65" s="2">
        <f t="shared" si="171"/>
        <v>7.2025569640064504E-5</v>
      </c>
      <c r="GF65" s="2">
        <f t="shared" si="172"/>
        <v>5.2379290331715904E-5</v>
      </c>
      <c r="GG65" s="2">
        <f t="shared" si="173"/>
        <v>4.8899058295465705E-5</v>
      </c>
      <c r="GH65" s="2">
        <f t="shared" si="174"/>
        <v>4.2757388371875008E-5</v>
      </c>
      <c r="GI65" s="2">
        <f t="shared" si="175"/>
        <v>4.7818660506981969E-5</v>
      </c>
      <c r="GJ65" s="2">
        <f t="shared" si="176"/>
        <v>4.1028907920202718E-5</v>
      </c>
      <c r="GK65" s="2">
        <f t="shared" si="177"/>
        <v>3.2872216295968908E-5</v>
      </c>
      <c r="GM65" s="86">
        <f t="shared" si="113"/>
        <v>7.1724679286394491E-2</v>
      </c>
      <c r="GN65" s="86">
        <f t="shared" si="178"/>
        <v>5.5166196886151667E-2</v>
      </c>
      <c r="GO65" s="86">
        <f t="shared" si="179"/>
        <v>2.8531385414246154E-2</v>
      </c>
      <c r="GP65" s="86">
        <f t="shared" si="180"/>
        <v>4.0338183053692571E-2</v>
      </c>
      <c r="GQ65" s="86">
        <f t="shared" si="181"/>
        <v>3.5952618010182708E-2</v>
      </c>
      <c r="GR65" s="86">
        <f t="shared" si="182"/>
        <v>2.3811975098323741E-2</v>
      </c>
      <c r="GS65" s="86">
        <f t="shared" si="183"/>
        <v>2.6140873671641775E-2</v>
      </c>
      <c r="GT65" s="86">
        <f t="shared" si="184"/>
        <v>2.5713210277658882E-2</v>
      </c>
      <c r="GU65" s="86">
        <f t="shared" si="185"/>
        <v>3.7594535456577843E-2</v>
      </c>
      <c r="GV65" s="86">
        <f t="shared" si="186"/>
        <v>3.0397461624051027E-2</v>
      </c>
      <c r="GW65" s="86">
        <f t="shared" si="187"/>
        <v>2.4716015875760066E-2</v>
      </c>
      <c r="GX65" s="86">
        <f t="shared" si="188"/>
        <v>2.9756080903974653E-2</v>
      </c>
      <c r="GY65" s="86">
        <f t="shared" si="189"/>
        <v>2.5748778638669419E-2</v>
      </c>
      <c r="GZ65" s="86">
        <f t="shared" si="190"/>
        <v>1.850863130317941E-2</v>
      </c>
      <c r="HA65" s="86">
        <f t="shared" si="191"/>
        <v>7.9773511703617982E-3</v>
      </c>
      <c r="HC65" s="86">
        <f t="shared" si="145"/>
        <v>7.1503239721091856E-11</v>
      </c>
      <c r="HD65" s="86">
        <f t="shared" si="192"/>
        <v>2.2370218184122388E-8</v>
      </c>
      <c r="HE65" s="86">
        <f t="shared" si="193"/>
        <v>1.0989865894412172E-9</v>
      </c>
      <c r="HF65" s="86">
        <f t="shared" si="194"/>
        <v>1.4062814366427936E-9</v>
      </c>
      <c r="HG65" s="86">
        <f t="shared" si="195"/>
        <v>1.3913562899162143E-9</v>
      </c>
      <c r="HH65" s="86">
        <f t="shared" si="196"/>
        <v>1.0406976576793773E-9</v>
      </c>
      <c r="HI65" s="86">
        <f t="shared" si="197"/>
        <v>2.7512037760756393E-10</v>
      </c>
      <c r="HJ65" s="86">
        <f t="shared" si="198"/>
        <v>8.1021311209540807E-10</v>
      </c>
      <c r="HK65" s="86">
        <f t="shared" si="199"/>
        <v>2.2743340438621722E-9</v>
      </c>
      <c r="HL65" s="86">
        <f t="shared" si="200"/>
        <v>6.8393278879262635E-10</v>
      </c>
      <c r="HM65" s="86">
        <f t="shared" si="201"/>
        <v>4.4596746759667684E-10</v>
      </c>
      <c r="HN65" s="86">
        <f t="shared" si="202"/>
        <v>5.3743798037310928E-10</v>
      </c>
      <c r="HO65" s="86">
        <f t="shared" si="203"/>
        <v>3.2901736188768586E-10</v>
      </c>
      <c r="HP65" s="86">
        <f t="shared" si="204"/>
        <v>3.5992811339590681E-11</v>
      </c>
      <c r="HQ65" s="86">
        <f t="shared" si="205"/>
        <v>4.2972326603752406E-14</v>
      </c>
      <c r="HS65" s="86">
        <f t="shared" si="114"/>
        <v>2.7153998870821675E-81</v>
      </c>
      <c r="HT65" s="86">
        <f t="shared" si="206"/>
        <v>0</v>
      </c>
      <c r="HU65" s="86">
        <f t="shared" si="207"/>
        <v>7.6138800128676987E-69</v>
      </c>
      <c r="HV65" s="86">
        <f t="shared" si="208"/>
        <v>8.3642943880547964E-71</v>
      </c>
      <c r="HW65" s="86">
        <f t="shared" si="209"/>
        <v>1.8403038412295963E-71</v>
      </c>
      <c r="HX65" s="86">
        <f t="shared" si="210"/>
        <v>6.2667104670024301E-72</v>
      </c>
      <c r="HY65" s="86">
        <f t="shared" si="211"/>
        <v>1.1344565171299797E-80</v>
      </c>
      <c r="HZ65" s="86">
        <f t="shared" si="212"/>
        <v>3.5900608148426539E-76</v>
      </c>
      <c r="IA65" s="86">
        <f t="shared" si="213"/>
        <v>4.8144853602846339E-74</v>
      </c>
      <c r="IB65" s="86">
        <f t="shared" si="214"/>
        <v>6.4062482124007109E-78</v>
      </c>
      <c r="IC65" s="86">
        <f t="shared" si="215"/>
        <v>4.6282547908553155E-77</v>
      </c>
      <c r="ID65" s="86">
        <f t="shared" si="216"/>
        <v>2.9890867708671177E-77</v>
      </c>
      <c r="IE65" s="86">
        <f t="shared" si="217"/>
        <v>1.7127317353463172E-80</v>
      </c>
      <c r="IF65" s="86">
        <f t="shared" si="218"/>
        <v>4.3568982799189512E-56</v>
      </c>
      <c r="IG65" s="86">
        <f t="shared" si="219"/>
        <v>2.5390757168658323E-40</v>
      </c>
      <c r="II65" s="86">
        <f t="shared" si="115"/>
        <v>0</v>
      </c>
      <c r="IJ65" s="86">
        <f t="shared" si="116"/>
        <v>0</v>
      </c>
      <c r="IK65" s="86">
        <f t="shared" si="117"/>
        <v>5.5308232677135858E-284</v>
      </c>
      <c r="IL65" s="86">
        <f t="shared" si="118"/>
        <v>6.519081464721862E-296</v>
      </c>
      <c r="IM65" s="86">
        <f t="shared" si="119"/>
        <v>1.9094054074319978E-299</v>
      </c>
      <c r="IN65" s="86">
        <f t="shared" si="120"/>
        <v>6.7194307790632767E-299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1.4119396149885096E-181</v>
      </c>
      <c r="IW65" s="86">
        <f t="shared" si="129"/>
        <v>1.7923892133559155E-219</v>
      </c>
      <c r="IY65" s="86">
        <f t="shared" si="130"/>
        <v>7.1724679357897725E-2</v>
      </c>
      <c r="IZ65" s="86">
        <f t="shared" si="131"/>
        <v>5.5166219256369851E-2</v>
      </c>
      <c r="JA65" s="86">
        <f t="shared" si="132"/>
        <v>2.8531386513232743E-2</v>
      </c>
      <c r="JB65" s="86">
        <f t="shared" si="133"/>
        <v>4.0338184459974009E-2</v>
      </c>
      <c r="JC65" s="86">
        <f t="shared" si="134"/>
        <v>3.5952619401538995E-2</v>
      </c>
      <c r="JD65" s="86">
        <f t="shared" si="135"/>
        <v>2.3811976139021397E-2</v>
      </c>
      <c r="JE65" s="86">
        <f t="shared" si="136"/>
        <v>2.6140873946762153E-2</v>
      </c>
      <c r="JF65" s="86">
        <f t="shared" si="137"/>
        <v>2.5713211087871994E-2</v>
      </c>
      <c r="JG65" s="86">
        <f t="shared" si="138"/>
        <v>3.7594537730911884E-2</v>
      </c>
      <c r="JH65" s="86">
        <f t="shared" si="139"/>
        <v>3.0397462307983816E-2</v>
      </c>
      <c r="JI65" s="86">
        <f t="shared" si="140"/>
        <v>2.4716016321727534E-2</v>
      </c>
      <c r="JJ65" s="86">
        <f t="shared" si="141"/>
        <v>2.9756081441412632E-2</v>
      </c>
      <c r="JK65" s="86">
        <f t="shared" si="142"/>
        <v>2.5748778967686781E-2</v>
      </c>
      <c r="JL65" s="86">
        <f t="shared" si="143"/>
        <v>1.8508631339172223E-2</v>
      </c>
      <c r="JM65" s="86">
        <f t="shared" si="144"/>
        <v>7.9773511704047707E-3</v>
      </c>
    </row>
    <row r="66" spans="2:273" x14ac:dyDescent="0.25">
      <c r="B66" s="2">
        <v>39</v>
      </c>
      <c r="C66" s="37">
        <v>109.548</v>
      </c>
      <c r="D66" s="37">
        <v>99.164000000000001</v>
      </c>
      <c r="E66" s="37">
        <v>80.738</v>
      </c>
      <c r="F66" s="37">
        <v>87.902000000000001</v>
      </c>
      <c r="G66" s="37">
        <v>93.77</v>
      </c>
      <c r="H66" s="37">
        <v>93.049000000000007</v>
      </c>
      <c r="I66" s="37">
        <v>84.066000000000003</v>
      </c>
      <c r="J66" s="37">
        <v>81.459000000000003</v>
      </c>
      <c r="K66" s="37">
        <v>88.573999999999998</v>
      </c>
      <c r="L66" s="37">
        <v>84.18</v>
      </c>
      <c r="M66" s="37">
        <v>85.983999999999995</v>
      </c>
      <c r="N66" s="37">
        <v>83.164000000000001</v>
      </c>
      <c r="O66" s="37">
        <v>89.775999999999996</v>
      </c>
      <c r="P66" s="37">
        <v>81.19</v>
      </c>
      <c r="Q66" s="37">
        <v>66.465999999999994</v>
      </c>
      <c r="S66" s="4">
        <f t="shared" si="8"/>
        <v>105.05044055914243</v>
      </c>
      <c r="T66" s="4">
        <f t="shared" si="9"/>
        <v>105.44452335958445</v>
      </c>
      <c r="U66" s="4">
        <f t="shared" si="10"/>
        <v>86.439238553118187</v>
      </c>
      <c r="V66" s="4">
        <f t="shared" si="11"/>
        <v>95.036418856067655</v>
      </c>
      <c r="W66" s="4">
        <f t="shared" si="12"/>
        <v>99.786576831548061</v>
      </c>
      <c r="X66" s="4">
        <f t="shared" si="13"/>
        <v>99.123407060681075</v>
      </c>
      <c r="Y66" s="4">
        <f t="shared" si="14"/>
        <v>81.899371373816805</v>
      </c>
      <c r="Z66" s="4">
        <f t="shared" si="15"/>
        <v>87.891066921816602</v>
      </c>
      <c r="AA66" s="4">
        <f t="shared" si="16"/>
        <v>92.778320496934825</v>
      </c>
      <c r="AB66" s="4">
        <f t="shared" si="17"/>
        <v>87.266946927332597</v>
      </c>
      <c r="AC66" s="4">
        <f t="shared" si="18"/>
        <v>86.266136433432592</v>
      </c>
      <c r="AD66" s="4">
        <f t="shared" si="19"/>
        <v>86.323965698536369</v>
      </c>
      <c r="AE66" s="4">
        <f t="shared" si="20"/>
        <v>94.094390785039607</v>
      </c>
      <c r="AF66" s="4">
        <f t="shared" si="21"/>
        <v>84.212826400650954</v>
      </c>
      <c r="AG66" s="4">
        <f t="shared" si="22"/>
        <v>70.84805631129835</v>
      </c>
      <c r="AI66" s="4">
        <f t="shared" si="23"/>
        <v>4.4975594408575716</v>
      </c>
      <c r="AJ66" s="4">
        <f t="shared" si="24"/>
        <v>-6.2805233595844498</v>
      </c>
      <c r="AK66" s="4">
        <f t="shared" si="25"/>
        <v>-5.7012385531181877</v>
      </c>
      <c r="AL66" s="4">
        <f t="shared" si="26"/>
        <v>-7.1344188560676542</v>
      </c>
      <c r="AM66" s="4">
        <f t="shared" si="27"/>
        <v>-6.0165768315480648</v>
      </c>
      <c r="AN66" s="4">
        <f t="shared" si="28"/>
        <v>-6.0744070606810681</v>
      </c>
      <c r="AO66" s="4">
        <f t="shared" si="29"/>
        <v>2.1666286261831971</v>
      </c>
      <c r="AP66" s="4">
        <f t="shared" si="30"/>
        <v>-6.4320669218165989</v>
      </c>
      <c r="AQ66" s="4">
        <f t="shared" si="31"/>
        <v>-4.2043204969348267</v>
      </c>
      <c r="AR66" s="4">
        <f t="shared" si="32"/>
        <v>-3.0869469273325905</v>
      </c>
      <c r="AS66" s="4">
        <f t="shared" si="33"/>
        <v>-0.28213643343259776</v>
      </c>
      <c r="AT66" s="4">
        <f t="shared" si="34"/>
        <v>-3.159965698536368</v>
      </c>
      <c r="AU66" s="4">
        <f t="shared" si="35"/>
        <v>-4.318390785039611</v>
      </c>
      <c r="AV66" s="4">
        <f t="shared" si="220"/>
        <v>-3.0228264006509562</v>
      </c>
      <c r="AW66" s="4">
        <f t="shared" si="220"/>
        <v>-4.3820563112983564</v>
      </c>
      <c r="AY66" s="2">
        <f t="shared" si="96"/>
        <v>66.227526480381812</v>
      </c>
      <c r="AZ66" s="2">
        <f t="shared" si="147"/>
        <v>64.780329022280853</v>
      </c>
      <c r="BA66" s="2">
        <f t="shared" si="148"/>
        <v>62.447149192704998</v>
      </c>
      <c r="BB66" s="2">
        <f t="shared" si="149"/>
        <v>63.667309969013409</v>
      </c>
      <c r="BC66" s="2">
        <f t="shared" si="150"/>
        <v>70.482511542808837</v>
      </c>
      <c r="BD66" s="2">
        <f t="shared" si="151"/>
        <v>78.08272455447343</v>
      </c>
      <c r="BE66" s="2">
        <f t="shared" si="152"/>
        <v>56.692939558947103</v>
      </c>
      <c r="BF66" s="2">
        <f t="shared" si="153"/>
        <v>64.872211090438796</v>
      </c>
      <c r="BG66" s="2">
        <f t="shared" si="154"/>
        <v>62.692652558910432</v>
      </c>
      <c r="BH66" s="2">
        <f t="shared" si="155"/>
        <v>62.619769583184933</v>
      </c>
      <c r="BI66" s="2">
        <f t="shared" si="156"/>
        <v>65.360831227776529</v>
      </c>
      <c r="BJ66" s="2">
        <f t="shared" si="157"/>
        <v>63.326402306976426</v>
      </c>
      <c r="BK66" s="2">
        <f t="shared" si="158"/>
        <v>72.439645785110471</v>
      </c>
      <c r="BL66" s="2">
        <f t="shared" si="159"/>
        <v>67.755352039156534</v>
      </c>
      <c r="BM66" s="2">
        <f t="shared" si="160"/>
        <v>63.84612841951305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66.316920355951055</v>
      </c>
      <c r="DL66" s="2">
        <f t="shared" si="221"/>
        <v>71.988732174688067</v>
      </c>
      <c r="DM66" s="2">
        <f t="shared" si="221"/>
        <v>67.060427450980384</v>
      </c>
      <c r="DN66" s="2">
        <f t="shared" si="221"/>
        <v>68.958320091673031</v>
      </c>
      <c r="DO66" s="2">
        <f t="shared" si="221"/>
        <v>77.811892436974773</v>
      </c>
      <c r="DP66" s="2">
        <f t="shared" si="221"/>
        <v>77.029064521664495</v>
      </c>
      <c r="DQ66" s="2">
        <f t="shared" si="221"/>
        <v>72.174471814671818</v>
      </c>
      <c r="DR66" s="2">
        <f t="shared" si="221"/>
        <v>70.120763020163011</v>
      </c>
      <c r="DS66" s="2">
        <f t="shared" si="221"/>
        <v>68.901990476190463</v>
      </c>
      <c r="DT66" s="2">
        <f t="shared" si="221"/>
        <v>69.010282352941203</v>
      </c>
      <c r="DU66" s="2">
        <f t="shared" si="221"/>
        <v>70.9385591162591</v>
      </c>
      <c r="DV66" s="2">
        <f t="shared" si="221"/>
        <v>68.907677310924385</v>
      </c>
      <c r="DW66" s="2">
        <f t="shared" si="221"/>
        <v>78.179541184041184</v>
      </c>
      <c r="DX66" s="2">
        <f t="shared" si="221"/>
        <v>71.007226884779527</v>
      </c>
      <c r="DY66" s="2">
        <f t="shared" si="221"/>
        <v>64.51538257575757</v>
      </c>
      <c r="EA66" s="2">
        <f t="shared" si="71"/>
        <v>66.186657142857129</v>
      </c>
      <c r="EB66" s="2">
        <f t="shared" si="72"/>
        <v>60.583883554376648</v>
      </c>
      <c r="EC66" s="2">
        <f t="shared" si="73"/>
        <v>59.077608791356802</v>
      </c>
      <c r="ED66" s="2">
        <f t="shared" si="74"/>
        <v>60.205666475834178</v>
      </c>
      <c r="EE66" s="2">
        <f t="shared" si="75"/>
        <v>65.483837498875204</v>
      </c>
      <c r="EF66" s="2">
        <f t="shared" si="76"/>
        <v>78.903630802723541</v>
      </c>
      <c r="EG66" s="2">
        <f t="shared" si="77"/>
        <v>44.895952305565032</v>
      </c>
      <c r="EH66" s="2">
        <f t="shared" si="78"/>
        <v>60.862178006706991</v>
      </c>
      <c r="EI66" s="2">
        <f t="shared" si="79"/>
        <v>58.459466915280174</v>
      </c>
      <c r="EJ66" s="2">
        <f t="shared" si="80"/>
        <v>58.015752133096932</v>
      </c>
      <c r="EK66" s="2">
        <f t="shared" si="81"/>
        <v>61.11255729013255</v>
      </c>
      <c r="EL66" s="2">
        <f t="shared" si="82"/>
        <v>59.298023080402004</v>
      </c>
      <c r="EM66" s="2">
        <f t="shared" si="83"/>
        <v>68.051328139972327</v>
      </c>
      <c r="EN66" s="2">
        <f t="shared" si="84"/>
        <v>65.053718162434592</v>
      </c>
      <c r="EO66" s="2">
        <f t="shared" si="85"/>
        <v>63.181569122786314</v>
      </c>
      <c r="EQ66" s="2">
        <f t="shared" si="86"/>
        <v>55.38731984412469</v>
      </c>
      <c r="ER66" s="2">
        <f t="shared" si="222"/>
        <v>60.583883554376648</v>
      </c>
      <c r="ES66" s="2">
        <f t="shared" si="222"/>
        <v>58.583075751867582</v>
      </c>
      <c r="ET66" s="2">
        <f t="shared" si="222"/>
        <v>59.060351865412386</v>
      </c>
      <c r="EU66" s="2">
        <f t="shared" si="222"/>
        <v>62.206732940080194</v>
      </c>
      <c r="EV66" s="2">
        <f t="shared" si="222"/>
        <v>83.430050518633564</v>
      </c>
      <c r="EW66" s="2">
        <f t="shared" si="222"/>
        <v>67.500260617512922</v>
      </c>
      <c r="EX66" s="2">
        <f t="shared" si="222"/>
        <v>60.077521573891921</v>
      </c>
      <c r="EY66" s="2">
        <f t="shared" si="222"/>
        <v>58.994454105522323</v>
      </c>
      <c r="EZ66" s="2">
        <f t="shared" si="222"/>
        <v>59.51056354446434</v>
      </c>
      <c r="FA66" s="2">
        <f t="shared" si="222"/>
        <v>60.389452594225382</v>
      </c>
      <c r="FB66" s="2">
        <f t="shared" si="222"/>
        <v>59.058383584712246</v>
      </c>
      <c r="FC66" s="2">
        <f t="shared" si="222"/>
        <v>67.742746927722905</v>
      </c>
      <c r="FD66" s="2">
        <f t="shared" si="222"/>
        <v>65.278508604993888</v>
      </c>
      <c r="FE66" s="2">
        <f t="shared" si="222"/>
        <v>66.439233726286147</v>
      </c>
      <c r="FG66" s="2">
        <f t="shared" si="88"/>
        <v>0.68066754829252096</v>
      </c>
      <c r="FH66" s="2">
        <f t="shared" si="223"/>
        <v>0.63204724520143418</v>
      </c>
      <c r="FI66" s="2">
        <f t="shared" si="223"/>
        <v>0.57789659897078494</v>
      </c>
      <c r="FJ66" s="2">
        <f t="shared" si="223"/>
        <v>0.60449383476563157</v>
      </c>
      <c r="FK66" s="2">
        <f t="shared" si="223"/>
        <v>0.59450737437684309</v>
      </c>
      <c r="FL66" s="2">
        <f t="shared" si="223"/>
        <v>0.5618204918864852</v>
      </c>
      <c r="FM66" s="2">
        <f t="shared" si="223"/>
        <v>0.56762056586520004</v>
      </c>
      <c r="FN66" s="2">
        <f t="shared" si="223"/>
        <v>0.56687672335423855</v>
      </c>
      <c r="FO66" s="2">
        <f t="shared" si="223"/>
        <v>0.5946244823960144</v>
      </c>
      <c r="FP66" s="2">
        <f t="shared" si="223"/>
        <v>0.58125254036936003</v>
      </c>
      <c r="FQ66" s="2">
        <f t="shared" si="223"/>
        <v>0.56764584587296196</v>
      </c>
      <c r="FR66" s="2">
        <f t="shared" si="223"/>
        <v>0.5807975641160712</v>
      </c>
      <c r="FS66" s="2">
        <f t="shared" si="223"/>
        <v>0.56672180911517755</v>
      </c>
      <c r="FT66" s="2">
        <f t="shared" si="223"/>
        <v>0.54621318451984413</v>
      </c>
      <c r="FU66" s="2">
        <f t="shared" si="223"/>
        <v>0.50184797024189065</v>
      </c>
      <c r="FW66" s="2">
        <f t="shared" si="112"/>
        <v>6.7405402735504325E-5</v>
      </c>
      <c r="FX66" s="2">
        <f t="shared" si="164"/>
        <v>0</v>
      </c>
      <c r="FY66" s="2">
        <f t="shared" si="165"/>
        <v>6.9772240967214819E-5</v>
      </c>
      <c r="FZ66" s="2">
        <f t="shared" si="166"/>
        <v>7.4192754683387394E-5</v>
      </c>
      <c r="GA66" s="2">
        <f t="shared" si="167"/>
        <v>7.9741655535745499E-5</v>
      </c>
      <c r="GB66" s="2">
        <f t="shared" si="168"/>
        <v>1.0831578626981587E-4</v>
      </c>
      <c r="GC66" s="2">
        <f t="shared" si="169"/>
        <v>1.0247710159545059E-4</v>
      </c>
      <c r="GD66" s="2">
        <f t="shared" si="170"/>
        <v>9.6340763229849956E-5</v>
      </c>
      <c r="GE66" s="2">
        <f t="shared" si="171"/>
        <v>7.8973917893499358E-5</v>
      </c>
      <c r="GF66" s="2">
        <f t="shared" si="172"/>
        <v>5.7432459545574779E-5</v>
      </c>
      <c r="GG66" s="2">
        <f t="shared" si="173"/>
        <v>5.3616498286737375E-5</v>
      </c>
      <c r="GH66" s="2">
        <f t="shared" si="174"/>
        <v>4.6882350676790953E-5</v>
      </c>
      <c r="GI66" s="2">
        <f t="shared" si="175"/>
        <v>5.2431876722412157E-5</v>
      </c>
      <c r="GJ66" s="2">
        <f t="shared" si="176"/>
        <v>4.4987124869257378E-5</v>
      </c>
      <c r="GK66" s="2">
        <f t="shared" si="177"/>
        <v>3.6043554117026115E-5</v>
      </c>
      <c r="GM66" s="86">
        <f t="shared" si="113"/>
        <v>8.8381966047696353E-2</v>
      </c>
      <c r="GN66" s="86">
        <f t="shared" si="178"/>
        <v>7.2166698628235715E-2</v>
      </c>
      <c r="GO66" s="86">
        <f t="shared" si="179"/>
        <v>3.9277137177288014E-2</v>
      </c>
      <c r="GP66" s="86">
        <f t="shared" si="180"/>
        <v>5.4160530339830613E-2</v>
      </c>
      <c r="GQ66" s="86">
        <f t="shared" si="181"/>
        <v>4.885558007535519E-2</v>
      </c>
      <c r="GR66" s="86">
        <f t="shared" si="182"/>
        <v>3.4094879096410846E-2</v>
      </c>
      <c r="GS66" s="86">
        <f t="shared" si="183"/>
        <v>3.7252940512540078E-2</v>
      </c>
      <c r="GT66" s="86">
        <f t="shared" si="184"/>
        <v>3.6590820961580284E-2</v>
      </c>
      <c r="GU66" s="86">
        <f t="shared" si="185"/>
        <v>5.1644711025385329E-2</v>
      </c>
      <c r="GV66" s="86">
        <f t="shared" si="186"/>
        <v>4.1953679663141251E-2</v>
      </c>
      <c r="GW66" s="86">
        <f t="shared" si="187"/>
        <v>3.4357032168000831E-2</v>
      </c>
      <c r="GX66" s="86">
        <f t="shared" si="188"/>
        <v>4.0883452287793061E-2</v>
      </c>
      <c r="GY66" s="86">
        <f t="shared" si="189"/>
        <v>3.6709261937002267E-2</v>
      </c>
      <c r="GZ66" s="86">
        <f t="shared" si="190"/>
        <v>2.6939874763540615E-2</v>
      </c>
      <c r="HA66" s="86">
        <f t="shared" si="191"/>
        <v>1.2895332157373464E-2</v>
      </c>
      <c r="HC66" s="86">
        <f t="shared" si="145"/>
        <v>2.0614294058680148E-10</v>
      </c>
      <c r="HD66" s="86">
        <f t="shared" si="192"/>
        <v>4.9291385692249893E-8</v>
      </c>
      <c r="HE66" s="86">
        <f t="shared" si="193"/>
        <v>2.7335991307417289E-9</v>
      </c>
      <c r="HF66" s="86">
        <f t="shared" si="194"/>
        <v>3.5646509414633389E-9</v>
      </c>
      <c r="HG66" s="86">
        <f t="shared" si="195"/>
        <v>3.5721208339395077E-9</v>
      </c>
      <c r="HH66" s="86">
        <f t="shared" si="196"/>
        <v>2.7732293483288592E-9</v>
      </c>
      <c r="HI66" s="86">
        <f t="shared" si="197"/>
        <v>8.0457334209349842E-10</v>
      </c>
      <c r="HJ66" s="86">
        <f t="shared" si="198"/>
        <v>2.2201113521471827E-9</v>
      </c>
      <c r="HK66" s="86">
        <f t="shared" si="199"/>
        <v>5.8884943158366143E-9</v>
      </c>
      <c r="HL66" s="86">
        <f t="shared" si="200"/>
        <v>1.8187612553100932E-9</v>
      </c>
      <c r="HM66" s="86">
        <f t="shared" si="201"/>
        <v>1.1721533105976936E-9</v>
      </c>
      <c r="HN66" s="86">
        <f t="shared" si="202"/>
        <v>1.3986267313009815E-9</v>
      </c>
      <c r="HO66" s="86">
        <f t="shared" si="203"/>
        <v>8.9179079093160181E-10</v>
      </c>
      <c r="HP66" s="86">
        <f t="shared" si="204"/>
        <v>1.0595982885277401E-10</v>
      </c>
      <c r="HQ66" s="86">
        <f t="shared" si="205"/>
        <v>1.7714585615231649E-13</v>
      </c>
      <c r="HS66" s="86">
        <f t="shared" si="114"/>
        <v>3.0602285302986792E-79</v>
      </c>
      <c r="HT66" s="86">
        <f t="shared" si="206"/>
        <v>0</v>
      </c>
      <c r="HU66" s="86">
        <f t="shared" si="207"/>
        <v>4.0827916061600007E-67</v>
      </c>
      <c r="HV66" s="86">
        <f t="shared" si="208"/>
        <v>5.3061513153932407E-69</v>
      </c>
      <c r="HW66" s="86">
        <f t="shared" si="209"/>
        <v>1.2598038468119667E-69</v>
      </c>
      <c r="HX66" s="86">
        <f t="shared" si="210"/>
        <v>4.9844741463519105E-70</v>
      </c>
      <c r="HY66" s="86">
        <f t="shared" si="211"/>
        <v>1.5556987716590813E-78</v>
      </c>
      <c r="HZ66" s="86">
        <f t="shared" si="212"/>
        <v>3.5956786853688005E-74</v>
      </c>
      <c r="IA66" s="86">
        <f t="shared" si="213"/>
        <v>3.9159879054501788E-72</v>
      </c>
      <c r="IB66" s="86">
        <f t="shared" si="214"/>
        <v>5.7796270017671009E-76</v>
      </c>
      <c r="IC66" s="86">
        <f t="shared" si="215"/>
        <v>3.6825028609127397E-75</v>
      </c>
      <c r="ID66" s="86">
        <f t="shared" si="216"/>
        <v>2.3314966283896317E-75</v>
      </c>
      <c r="IE66" s="86">
        <f t="shared" si="217"/>
        <v>1.6783755234859944E-78</v>
      </c>
      <c r="IF66" s="86">
        <f t="shared" si="218"/>
        <v>9.7167721287694223E-55</v>
      </c>
      <c r="IG66" s="86">
        <f t="shared" si="219"/>
        <v>2.1698655408634335E-39</v>
      </c>
      <c r="II66" s="86">
        <f t="shared" si="115"/>
        <v>0</v>
      </c>
      <c r="IJ66" s="86">
        <f t="shared" si="116"/>
        <v>0</v>
      </c>
      <c r="IK66" s="86">
        <f t="shared" si="117"/>
        <v>1.2301453434033415E-278</v>
      </c>
      <c r="IL66" s="86">
        <f t="shared" si="118"/>
        <v>2.6485169310204631E-290</v>
      </c>
      <c r="IM66" s="86">
        <f t="shared" si="119"/>
        <v>9.9974923624736311E-294</v>
      </c>
      <c r="IN66" s="86">
        <f t="shared" si="120"/>
        <v>5.3021941364866901E-293</v>
      </c>
      <c r="IO66" s="86">
        <f t="shared" si="121"/>
        <v>0</v>
      </c>
      <c r="IP66" s="86">
        <f t="shared" si="122"/>
        <v>0</v>
      </c>
      <c r="IQ66" s="86">
        <f t="shared" si="123"/>
        <v>2.078586810879589E-307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2.5615028162367259E-178</v>
      </c>
      <c r="IW66" s="86">
        <f t="shared" si="129"/>
        <v>1.3029989033062843E-215</v>
      </c>
      <c r="IY66" s="86">
        <f t="shared" si="130"/>
        <v>8.8381966253839289E-2</v>
      </c>
      <c r="IZ66" s="86">
        <f t="shared" si="131"/>
        <v>7.216674791962141E-2</v>
      </c>
      <c r="JA66" s="86">
        <f t="shared" si="132"/>
        <v>3.9277139910887146E-2</v>
      </c>
      <c r="JB66" s="86">
        <f t="shared" si="133"/>
        <v>5.4160533904481556E-2</v>
      </c>
      <c r="JC66" s="86">
        <f t="shared" si="134"/>
        <v>4.8855583647476025E-2</v>
      </c>
      <c r="JD66" s="86">
        <f t="shared" si="135"/>
        <v>3.4094881869640194E-2</v>
      </c>
      <c r="JE66" s="86">
        <f t="shared" si="136"/>
        <v>3.7252941317113424E-2</v>
      </c>
      <c r="JF66" s="86">
        <f t="shared" si="137"/>
        <v>3.6590823181691635E-2</v>
      </c>
      <c r="JG66" s="86">
        <f t="shared" si="138"/>
        <v>5.1644716913879646E-2</v>
      </c>
      <c r="JH66" s="86">
        <f t="shared" si="139"/>
        <v>4.1953681481902504E-2</v>
      </c>
      <c r="JI66" s="86">
        <f t="shared" si="140"/>
        <v>3.4357033340154143E-2</v>
      </c>
      <c r="JJ66" s="86">
        <f t="shared" si="141"/>
        <v>4.0883453686419789E-2</v>
      </c>
      <c r="JK66" s="86">
        <f t="shared" si="142"/>
        <v>3.6709262828793061E-2</v>
      </c>
      <c r="JL66" s="86">
        <f t="shared" si="143"/>
        <v>2.6939874869500443E-2</v>
      </c>
      <c r="JM66" s="86">
        <f t="shared" si="144"/>
        <v>1.289533215755061E-2</v>
      </c>
    </row>
    <row r="67" spans="2:273" x14ac:dyDescent="0.25">
      <c r="B67" s="2">
        <v>40</v>
      </c>
      <c r="C67" s="37">
        <v>115.419</v>
      </c>
      <c r="D67" s="37">
        <v>112.21299999999999</v>
      </c>
      <c r="E67" s="37">
        <v>84.147999999999996</v>
      </c>
      <c r="F67" s="37">
        <v>98.507999999999996</v>
      </c>
      <c r="G67" s="37">
        <v>101.902</v>
      </c>
      <c r="H67" s="37">
        <v>100.639</v>
      </c>
      <c r="I67" s="37">
        <v>87.474999999999994</v>
      </c>
      <c r="J67" s="37">
        <v>85.671999999999997</v>
      </c>
      <c r="K67" s="37">
        <v>93.049000000000007</v>
      </c>
      <c r="L67" s="37">
        <v>90.262</v>
      </c>
      <c r="M67" s="37">
        <v>87.507999999999996</v>
      </c>
      <c r="N67" s="37">
        <v>88.245999999999995</v>
      </c>
      <c r="O67" s="37">
        <v>93.5</v>
      </c>
      <c r="P67" s="37">
        <v>84.741</v>
      </c>
      <c r="Q67" s="37">
        <v>73.171999999999997</v>
      </c>
      <c r="S67" s="4">
        <f t="shared" si="8"/>
        <v>111.69946724138404</v>
      </c>
      <c r="T67" s="4">
        <f t="shared" si="9"/>
        <v>114.5957357730651</v>
      </c>
      <c r="U67" s="4">
        <f t="shared" si="10"/>
        <v>93.284962924298611</v>
      </c>
      <c r="V67" s="4">
        <f t="shared" si="11"/>
        <v>103.03803279958815</v>
      </c>
      <c r="W67" s="4">
        <f t="shared" si="12"/>
        <v>107.61350793885605</v>
      </c>
      <c r="X67" s="4">
        <f t="shared" si="13"/>
        <v>106.24046133558613</v>
      </c>
      <c r="Y67" s="4">
        <f t="shared" si="14"/>
        <v>89.83821719047026</v>
      </c>
      <c r="Z67" s="4">
        <f t="shared" si="15"/>
        <v>95.204876332490912</v>
      </c>
      <c r="AA67" s="4">
        <f t="shared" si="16"/>
        <v>101.08342492658169</v>
      </c>
      <c r="AB67" s="4">
        <f t="shared" si="17"/>
        <v>94.287498295386385</v>
      </c>
      <c r="AC67" s="4">
        <f t="shared" si="18"/>
        <v>92.404612375976939</v>
      </c>
      <c r="AD67" s="4">
        <f t="shared" si="19"/>
        <v>92.747531452102947</v>
      </c>
      <c r="AE67" s="4">
        <f t="shared" si="20"/>
        <v>101.00475241083743</v>
      </c>
      <c r="AF67" s="4">
        <f t="shared" si="21"/>
        <v>89.933560558782517</v>
      </c>
      <c r="AG67" s="4">
        <f t="shared" si="22"/>
        <v>74.208450199163806</v>
      </c>
      <c r="AI67" s="4">
        <f t="shared" si="23"/>
        <v>3.719532758615955</v>
      </c>
      <c r="AJ67" s="4">
        <f t="shared" si="24"/>
        <v>-2.3827357730651073</v>
      </c>
      <c r="AK67" s="4">
        <f t="shared" si="25"/>
        <v>-9.136962924298615</v>
      </c>
      <c r="AL67" s="4">
        <f t="shared" si="26"/>
        <v>-4.530032799588156</v>
      </c>
      <c r="AM67" s="4">
        <f t="shared" si="27"/>
        <v>-5.7115079388560446</v>
      </c>
      <c r="AN67" s="4">
        <f t="shared" si="28"/>
        <v>-5.6014613355861371</v>
      </c>
      <c r="AO67" s="4">
        <f t="shared" si="29"/>
        <v>-2.3632171904702659</v>
      </c>
      <c r="AP67" s="4">
        <f t="shared" si="30"/>
        <v>-9.5328763324909147</v>
      </c>
      <c r="AQ67" s="4">
        <f t="shared" si="31"/>
        <v>-8.0344249265816785</v>
      </c>
      <c r="AR67" s="4">
        <f t="shared" si="32"/>
        <v>-4.0254982953863845</v>
      </c>
      <c r="AS67" s="4">
        <f t="shared" si="33"/>
        <v>-4.8966123759769431</v>
      </c>
      <c r="AT67" s="4">
        <f t="shared" si="34"/>
        <v>-4.5015314521029524</v>
      </c>
      <c r="AU67" s="4">
        <f t="shared" si="35"/>
        <v>-7.5047524108374262</v>
      </c>
      <c r="AV67" s="4">
        <f t="shared" si="220"/>
        <v>-5.1925605587825174</v>
      </c>
      <c r="AW67" s="4">
        <f t="shared" si="220"/>
        <v>-1.0364501991638093</v>
      </c>
      <c r="AY67" s="2">
        <f t="shared" si="96"/>
        <v>66.124271563209774</v>
      </c>
      <c r="AZ67" s="2">
        <f t="shared" si="147"/>
        <v>64.543000484525024</v>
      </c>
      <c r="BA67" s="2">
        <f t="shared" si="148"/>
        <v>62.266192956046275</v>
      </c>
      <c r="BB67" s="2">
        <f t="shared" si="149"/>
        <v>63.463004931241862</v>
      </c>
      <c r="BC67" s="2">
        <f t="shared" si="150"/>
        <v>70.239990839500464</v>
      </c>
      <c r="BD67" s="2">
        <f t="shared" si="151"/>
        <v>78.14275392818476</v>
      </c>
      <c r="BE67" s="2">
        <f t="shared" si="152"/>
        <v>56.352660969844742</v>
      </c>
      <c r="BF67" s="2">
        <f t="shared" si="153"/>
        <v>64.648415442313834</v>
      </c>
      <c r="BG67" s="2">
        <f t="shared" si="154"/>
        <v>62.441707368203858</v>
      </c>
      <c r="BH67" s="2">
        <f t="shared" si="155"/>
        <v>62.39631207789121</v>
      </c>
      <c r="BI67" s="2">
        <f t="shared" si="156"/>
        <v>65.114416400108396</v>
      </c>
      <c r="BJ67" s="2">
        <f t="shared" si="157"/>
        <v>63.07884361858008</v>
      </c>
      <c r="BK67" s="2">
        <f t="shared" si="158"/>
        <v>72.220604225078361</v>
      </c>
      <c r="BL67" s="2">
        <f t="shared" si="159"/>
        <v>67.586193636200548</v>
      </c>
      <c r="BM67" s="2">
        <f t="shared" si="160"/>
        <v>63.763979748256958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66.508700778642933</v>
      </c>
      <c r="DL67" s="2">
        <f t="shared" si="221"/>
        <v>72.267383244206783</v>
      </c>
      <c r="DM67" s="2">
        <f t="shared" si="221"/>
        <v>67.275776750700274</v>
      </c>
      <c r="DN67" s="2">
        <f t="shared" si="221"/>
        <v>69.197696409472883</v>
      </c>
      <c r="DO67" s="2">
        <f t="shared" si="221"/>
        <v>78.209325210084017</v>
      </c>
      <c r="DP67" s="2">
        <f t="shared" si="221"/>
        <v>77.382856928356915</v>
      </c>
      <c r="DQ67" s="2">
        <f t="shared" si="221"/>
        <v>72.381110038610032</v>
      </c>
      <c r="DR67" s="2">
        <f t="shared" si="221"/>
        <v>70.3180401115401</v>
      </c>
      <c r="DS67" s="2">
        <f t="shared" si="221"/>
        <v>69.059895238095223</v>
      </c>
      <c r="DT67" s="2">
        <f t="shared" si="221"/>
        <v>69.237001680672293</v>
      </c>
      <c r="DU67" s="2">
        <f t="shared" si="221"/>
        <v>71.132149721149716</v>
      </c>
      <c r="DV67" s="2">
        <f t="shared" si="221"/>
        <v>69.055704201680683</v>
      </c>
      <c r="DW67" s="2">
        <f t="shared" si="221"/>
        <v>78.492046975546984</v>
      </c>
      <c r="DX67" s="2">
        <f t="shared" si="221"/>
        <v>71.141707444286396</v>
      </c>
      <c r="DY67" s="2">
        <f t="shared" si="221"/>
        <v>64.517055704099818</v>
      </c>
      <c r="EA67" s="2">
        <f t="shared" si="71"/>
        <v>65.960914285714267</v>
      </c>
      <c r="EB67" s="2">
        <f t="shared" si="72"/>
        <v>60.441844366278389</v>
      </c>
      <c r="EC67" s="2">
        <f t="shared" si="73"/>
        <v>58.929146271571959</v>
      </c>
      <c r="ED67" s="2">
        <f t="shared" si="74"/>
        <v>60.041218776692311</v>
      </c>
      <c r="EE67" s="2">
        <f t="shared" si="75"/>
        <v>65.283118757311271</v>
      </c>
      <c r="EF67" s="2">
        <f t="shared" si="76"/>
        <v>78.682366232121865</v>
      </c>
      <c r="EG67" s="2">
        <f t="shared" si="77"/>
        <v>45.213222396344776</v>
      </c>
      <c r="EH67" s="2">
        <f t="shared" si="78"/>
        <v>60.697824989818855</v>
      </c>
      <c r="EI67" s="2">
        <f t="shared" si="79"/>
        <v>58.32678529082316</v>
      </c>
      <c r="EJ67" s="2">
        <f t="shared" si="80"/>
        <v>57.901598328719281</v>
      </c>
      <c r="EK67" s="2">
        <f t="shared" si="81"/>
        <v>60.934306072944644</v>
      </c>
      <c r="EL67" s="2">
        <f t="shared" si="82"/>
        <v>59.144521482353341</v>
      </c>
      <c r="EM67" s="2">
        <f t="shared" si="83"/>
        <v>67.847786037075167</v>
      </c>
      <c r="EN67" s="2">
        <f t="shared" si="84"/>
        <v>64.892208761387877</v>
      </c>
      <c r="EO67" s="2">
        <f t="shared" si="85"/>
        <v>63.081983454946553</v>
      </c>
      <c r="EQ67" s="2">
        <f t="shared" si="86"/>
        <v>55.281559052757785</v>
      </c>
      <c r="ER67" s="2">
        <f t="shared" si="222"/>
        <v>60.441844366278389</v>
      </c>
      <c r="ES67" s="2">
        <f t="shared" si="222"/>
        <v>58.442314430581938</v>
      </c>
      <c r="ET67" s="2">
        <f t="shared" si="222"/>
        <v>58.91445745199168</v>
      </c>
      <c r="EU67" s="2">
        <f t="shared" si="222"/>
        <v>62.059683661414041</v>
      </c>
      <c r="EV67" s="2">
        <f t="shared" si="222"/>
        <v>83.132827388315775</v>
      </c>
      <c r="EW67" s="2">
        <f t="shared" si="222"/>
        <v>67.419948355903941</v>
      </c>
      <c r="EX67" s="2">
        <f t="shared" si="222"/>
        <v>59.926472151079111</v>
      </c>
      <c r="EY67" s="2">
        <f t="shared" si="222"/>
        <v>58.852676535184884</v>
      </c>
      <c r="EZ67" s="2">
        <f t="shared" si="222"/>
        <v>59.372670527454488</v>
      </c>
      <c r="FA67" s="2">
        <f t="shared" si="222"/>
        <v>60.222701493212853</v>
      </c>
      <c r="FB67" s="2">
        <f t="shared" si="222"/>
        <v>58.908544548336238</v>
      </c>
      <c r="FC67" s="2">
        <f t="shared" si="222"/>
        <v>67.543911013518027</v>
      </c>
      <c r="FD67" s="2">
        <f t="shared" si="222"/>
        <v>65.113204196656454</v>
      </c>
      <c r="FE67" s="2">
        <f t="shared" si="222"/>
        <v>66.282661489425394</v>
      </c>
      <c r="FG67" s="2">
        <f t="shared" si="88"/>
        <v>0.70034571828841896</v>
      </c>
      <c r="FH67" s="2">
        <f t="shared" si="223"/>
        <v>0.65319499089371913</v>
      </c>
      <c r="FI67" s="2">
        <f t="shared" si="223"/>
        <v>0.60018789174561082</v>
      </c>
      <c r="FJ67" s="2">
        <f t="shared" si="223"/>
        <v>0.62628884665124029</v>
      </c>
      <c r="FK67" s="2">
        <f t="shared" si="223"/>
        <v>0.61650357828208435</v>
      </c>
      <c r="FL67" s="2">
        <f t="shared" si="223"/>
        <v>0.58435013903770971</v>
      </c>
      <c r="FM67" s="2">
        <f t="shared" si="223"/>
        <v>0.59006958839368373</v>
      </c>
      <c r="FN67" s="2">
        <f t="shared" si="223"/>
        <v>0.58933642501444794</v>
      </c>
      <c r="FO67" s="2">
        <f t="shared" si="223"/>
        <v>0.61661843032001784</v>
      </c>
      <c r="FP67" s="2">
        <f t="shared" si="223"/>
        <v>0.60348820666937086</v>
      </c>
      <c r="FQ67" s="2">
        <f t="shared" si="223"/>
        <v>0.59009450371075323</v>
      </c>
      <c r="FR67" s="2">
        <f t="shared" si="223"/>
        <v>0.60304089046747489</v>
      </c>
      <c r="FS67" s="2">
        <f t="shared" si="223"/>
        <v>0.58918372228084348</v>
      </c>
      <c r="FT67" s="2">
        <f t="shared" si="223"/>
        <v>0.56892958772815438</v>
      </c>
      <c r="FU67" s="2">
        <f t="shared" si="223"/>
        <v>0.52485333038236692</v>
      </c>
      <c r="FW67" s="2">
        <f t="shared" si="112"/>
        <v>7.3908073766317718E-5</v>
      </c>
      <c r="FX67" s="2">
        <f t="shared" si="164"/>
        <v>0</v>
      </c>
      <c r="FY67" s="2">
        <f t="shared" si="165"/>
        <v>7.6503225935137782E-5</v>
      </c>
      <c r="FZ67" s="2">
        <f t="shared" si="166"/>
        <v>8.1350155519092882E-5</v>
      </c>
      <c r="GA67" s="2">
        <f t="shared" si="167"/>
        <v>8.7434313958180244E-5</v>
      </c>
      <c r="GB67" s="2">
        <f t="shared" si="168"/>
        <v>1.1876465683903183E-4</v>
      </c>
      <c r="GC67" s="2">
        <f t="shared" si="169"/>
        <v>1.1236279659420032E-4</v>
      </c>
      <c r="GD67" s="2">
        <f t="shared" si="170"/>
        <v>1.0563456443096442E-4</v>
      </c>
      <c r="GE67" s="2">
        <f t="shared" si="171"/>
        <v>8.6592519263207208E-5</v>
      </c>
      <c r="GF67" s="2">
        <f t="shared" si="172"/>
        <v>6.297309070995598E-5</v>
      </c>
      <c r="GG67" s="2">
        <f t="shared" si="173"/>
        <v>5.8789017219773265E-5</v>
      </c>
      <c r="GH67" s="2">
        <f t="shared" si="174"/>
        <v>5.1405242788720484E-5</v>
      </c>
      <c r="GI67" s="2">
        <f t="shared" si="175"/>
        <v>5.7490118793335744E-5</v>
      </c>
      <c r="GJ67" s="2">
        <f t="shared" si="176"/>
        <v>4.9327187432671452E-5</v>
      </c>
      <c r="GK67" s="2">
        <f t="shared" si="177"/>
        <v>3.9520833770403536E-5</v>
      </c>
      <c r="GM67" s="86">
        <f t="shared" si="113"/>
        <v>0.10802460789021449</v>
      </c>
      <c r="GN67" s="86">
        <f t="shared" si="178"/>
        <v>9.3236810436621673E-2</v>
      </c>
      <c r="GO67" s="86">
        <f t="shared" si="179"/>
        <v>5.3280347359777568E-2</v>
      </c>
      <c r="GP67" s="86">
        <f t="shared" si="180"/>
        <v>7.1729385963340872E-2</v>
      </c>
      <c r="GQ67" s="86">
        <f t="shared" si="181"/>
        <v>6.5440516336126978E-2</v>
      </c>
      <c r="GR67" s="86">
        <f t="shared" si="182"/>
        <v>4.7957355659554092E-2</v>
      </c>
      <c r="GS67" s="86">
        <f t="shared" si="183"/>
        <v>5.2155287036636466E-2</v>
      </c>
      <c r="GT67" s="86">
        <f t="shared" si="184"/>
        <v>5.1165999330469225E-2</v>
      </c>
      <c r="GU67" s="86">
        <f t="shared" si="185"/>
        <v>6.9844361659157195E-2</v>
      </c>
      <c r="GV67" s="86">
        <f t="shared" si="186"/>
        <v>5.7029285281184131E-2</v>
      </c>
      <c r="GW67" s="86">
        <f t="shared" si="187"/>
        <v>4.7044428185148784E-2</v>
      </c>
      <c r="GX67" s="86">
        <f t="shared" si="188"/>
        <v>5.5352627044165381E-2</v>
      </c>
      <c r="GY67" s="86">
        <f t="shared" si="189"/>
        <v>5.1416646140513972E-2</v>
      </c>
      <c r="GZ67" s="86">
        <f t="shared" si="190"/>
        <v>3.8499815830401393E-2</v>
      </c>
      <c r="HA67" s="86">
        <f t="shared" si="191"/>
        <v>2.0326444389055304E-2</v>
      </c>
      <c r="HC67" s="86">
        <f t="shared" si="145"/>
        <v>5.7946575338107176E-10</v>
      </c>
      <c r="HD67" s="86">
        <f t="shared" si="192"/>
        <v>1.065976955875021E-7</v>
      </c>
      <c r="HE67" s="86">
        <f t="shared" si="193"/>
        <v>6.6567325302129055E-9</v>
      </c>
      <c r="HF67" s="86">
        <f t="shared" si="194"/>
        <v>8.8355850877204879E-9</v>
      </c>
      <c r="HG67" s="86">
        <f t="shared" si="195"/>
        <v>8.9623294725305216E-9</v>
      </c>
      <c r="HH67" s="86">
        <f t="shared" si="196"/>
        <v>7.2110008648410805E-9</v>
      </c>
      <c r="HI67" s="86">
        <f t="shared" si="197"/>
        <v>2.2888104023789766E-9</v>
      </c>
      <c r="HJ67" s="86">
        <f t="shared" si="198"/>
        <v>5.9294629082533426E-9</v>
      </c>
      <c r="HK67" s="86">
        <f t="shared" si="199"/>
        <v>1.4884020472642526E-8</v>
      </c>
      <c r="HL67" s="86">
        <f t="shared" si="200"/>
        <v>4.7222573477551387E-9</v>
      </c>
      <c r="HM67" s="86">
        <f t="shared" si="201"/>
        <v>3.0111673100794055E-9</v>
      </c>
      <c r="HN67" s="86">
        <f t="shared" si="202"/>
        <v>3.5584588874767876E-9</v>
      </c>
      <c r="HO67" s="86">
        <f t="shared" si="203"/>
        <v>2.3598166724511244E-9</v>
      </c>
      <c r="HP67" s="86">
        <f t="shared" si="204"/>
        <v>3.0407266030063499E-10</v>
      </c>
      <c r="HQ67" s="86">
        <f t="shared" si="205"/>
        <v>7.0565542995977337E-13</v>
      </c>
      <c r="HS67" s="86">
        <f t="shared" si="114"/>
        <v>3.2431109328804377E-77</v>
      </c>
      <c r="HT67" s="86">
        <f t="shared" si="206"/>
        <v>0</v>
      </c>
      <c r="HU67" s="86">
        <f t="shared" si="207"/>
        <v>2.0789434179999904E-65</v>
      </c>
      <c r="HV67" s="86">
        <f t="shared" si="208"/>
        <v>3.187208773876254E-67</v>
      </c>
      <c r="HW67" s="86">
        <f t="shared" si="209"/>
        <v>8.1535374441238251E-68</v>
      </c>
      <c r="HX67" s="86">
        <f t="shared" si="210"/>
        <v>3.7344835458374127E-68</v>
      </c>
      <c r="HY67" s="86">
        <f t="shared" si="211"/>
        <v>1.9945309928163342E-76</v>
      </c>
      <c r="HZ67" s="86">
        <f t="shared" si="212"/>
        <v>3.3831022162284137E-72</v>
      </c>
      <c r="IA67" s="86">
        <f t="shared" si="213"/>
        <v>3.003781234614392E-70</v>
      </c>
      <c r="IB67" s="86">
        <f t="shared" si="214"/>
        <v>4.9189808809265482E-74</v>
      </c>
      <c r="IC67" s="86">
        <f t="shared" si="215"/>
        <v>2.7712528033930459E-73</v>
      </c>
      <c r="ID67" s="86">
        <f t="shared" si="216"/>
        <v>1.7211529907488838E-73</v>
      </c>
      <c r="IE67" s="86">
        <f t="shared" si="217"/>
        <v>1.5512687115344743E-76</v>
      </c>
      <c r="IF67" s="86">
        <f t="shared" si="218"/>
        <v>2.0847065339558199E-53</v>
      </c>
      <c r="IG67" s="86">
        <f t="shared" si="219"/>
        <v>1.8068855887049968E-38</v>
      </c>
      <c r="II67" s="86">
        <f t="shared" si="115"/>
        <v>0</v>
      </c>
      <c r="IJ67" s="86">
        <f t="shared" si="116"/>
        <v>0</v>
      </c>
      <c r="IK67" s="86">
        <f t="shared" si="117"/>
        <v>2.432138701382954E-273</v>
      </c>
      <c r="IL67" s="86">
        <f t="shared" si="118"/>
        <v>9.5024140185238307E-285</v>
      </c>
      <c r="IM67" s="86">
        <f t="shared" si="119"/>
        <v>4.6070054160573949E-288</v>
      </c>
      <c r="IN67" s="86">
        <f t="shared" si="120"/>
        <v>3.6515489404804836E-287</v>
      </c>
      <c r="IO67" s="86">
        <f t="shared" si="121"/>
        <v>0</v>
      </c>
      <c r="IP67" s="86">
        <f t="shared" si="122"/>
        <v>8.5760949345528943E-308</v>
      </c>
      <c r="IQ67" s="86">
        <f t="shared" si="123"/>
        <v>1.7411522743251582E-301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4.339078012798657E-175</v>
      </c>
      <c r="IW67" s="86">
        <f t="shared" si="129"/>
        <v>8.7481794230158498E-212</v>
      </c>
      <c r="IY67" s="86">
        <f t="shared" si="130"/>
        <v>0.10802460846968025</v>
      </c>
      <c r="IZ67" s="86">
        <f t="shared" si="131"/>
        <v>9.323691703431726E-2</v>
      </c>
      <c r="JA67" s="86">
        <f t="shared" si="132"/>
        <v>5.3280354016510101E-2</v>
      </c>
      <c r="JB67" s="86">
        <f t="shared" si="133"/>
        <v>7.1729394798925955E-2</v>
      </c>
      <c r="JC67" s="86">
        <f t="shared" si="134"/>
        <v>6.5440525298456453E-2</v>
      </c>
      <c r="JD67" s="86">
        <f t="shared" si="135"/>
        <v>4.7957362870554958E-2</v>
      </c>
      <c r="JE67" s="86">
        <f t="shared" si="136"/>
        <v>5.2155289325446871E-2</v>
      </c>
      <c r="JF67" s="86">
        <f t="shared" si="137"/>
        <v>5.1166005259932132E-2</v>
      </c>
      <c r="JG67" s="86">
        <f t="shared" si="138"/>
        <v>6.9844376543177669E-2</v>
      </c>
      <c r="JH67" s="86">
        <f t="shared" si="139"/>
        <v>5.702929000344148E-2</v>
      </c>
      <c r="JI67" s="86">
        <f t="shared" si="140"/>
        <v>4.7044431196316093E-2</v>
      </c>
      <c r="JJ67" s="86">
        <f t="shared" si="141"/>
        <v>5.535263060262427E-2</v>
      </c>
      <c r="JK67" s="86">
        <f t="shared" si="142"/>
        <v>5.1416648500330647E-2</v>
      </c>
      <c r="JL67" s="86">
        <f t="shared" si="143"/>
        <v>3.8499816134474056E-2</v>
      </c>
      <c r="JM67" s="86">
        <f t="shared" si="144"/>
        <v>2.0326444389760959E-2</v>
      </c>
    </row>
    <row r="68" spans="2:273" x14ac:dyDescent="0.25">
      <c r="B68" s="2">
        <v>41</v>
      </c>
      <c r="C68" s="37">
        <v>121.968</v>
      </c>
      <c r="D68" s="37">
        <v>125.705</v>
      </c>
      <c r="E68" s="37">
        <v>94.704999999999998</v>
      </c>
      <c r="F68" s="37">
        <v>106.066</v>
      </c>
      <c r="G68" s="37">
        <v>110.066</v>
      </c>
      <c r="H68" s="37">
        <v>106.639</v>
      </c>
      <c r="I68" s="37">
        <v>96.442999999999998</v>
      </c>
      <c r="J68" s="37">
        <v>96.459000000000003</v>
      </c>
      <c r="K68" s="37">
        <v>104.393</v>
      </c>
      <c r="L68" s="37">
        <v>94.081999999999994</v>
      </c>
      <c r="M68" s="37">
        <v>93.41</v>
      </c>
      <c r="N68" s="37">
        <v>98.573999999999998</v>
      </c>
      <c r="O68" s="37">
        <v>104.776</v>
      </c>
      <c r="P68" s="37">
        <v>90.620999999999995</v>
      </c>
      <c r="Q68" s="37">
        <v>75.155000000000001</v>
      </c>
      <c r="S68" s="4">
        <f t="shared" si="8"/>
        <v>119.00566995118471</v>
      </c>
      <c r="T68" s="4">
        <f t="shared" si="9"/>
        <v>125.03043430315192</v>
      </c>
      <c r="U68" s="4">
        <f t="shared" si="10"/>
        <v>101.51787961286659</v>
      </c>
      <c r="V68" s="4">
        <f t="shared" si="11"/>
        <v>112.40284118852009</v>
      </c>
      <c r="W68" s="4">
        <f t="shared" si="12"/>
        <v>116.87257972100436</v>
      </c>
      <c r="X68" s="4">
        <f t="shared" si="13"/>
        <v>114.95758353874554</v>
      </c>
      <c r="Y68" s="4">
        <f t="shared" si="14"/>
        <v>99.634065669643761</v>
      </c>
      <c r="Z68" s="4">
        <f t="shared" si="15"/>
        <v>104.18463433368851</v>
      </c>
      <c r="AA68" s="4">
        <f t="shared" si="16"/>
        <v>110.94181273096433</v>
      </c>
      <c r="AB68" s="4">
        <f t="shared" si="17"/>
        <v>102.72590875292431</v>
      </c>
      <c r="AC68" s="4">
        <f t="shared" si="18"/>
        <v>99.883760588084328</v>
      </c>
      <c r="AD68" s="4">
        <f t="shared" si="19"/>
        <v>100.46920898101718</v>
      </c>
      <c r="AE68" s="4">
        <f t="shared" si="20"/>
        <v>109.49011062130123</v>
      </c>
      <c r="AF68" s="4">
        <f t="shared" si="21"/>
        <v>97.137298116487557</v>
      </c>
      <c r="AG68" s="4">
        <f t="shared" si="22"/>
        <v>78.831529064587684</v>
      </c>
      <c r="AI68" s="4">
        <f t="shared" si="23"/>
        <v>2.9623300488152893</v>
      </c>
      <c r="AJ68" s="4">
        <f t="shared" si="24"/>
        <v>0.67456569684807732</v>
      </c>
      <c r="AK68" s="4">
        <f t="shared" si="25"/>
        <v>-6.8128796128665954</v>
      </c>
      <c r="AL68" s="4">
        <f t="shared" si="26"/>
        <v>-6.3368411885200828</v>
      </c>
      <c r="AM68" s="4">
        <f t="shared" si="27"/>
        <v>-6.8065797210043542</v>
      </c>
      <c r="AN68" s="4">
        <f t="shared" si="28"/>
        <v>-8.3185835387455427</v>
      </c>
      <c r="AO68" s="4">
        <f t="shared" si="29"/>
        <v>-3.1910656696437627</v>
      </c>
      <c r="AP68" s="4">
        <f t="shared" si="30"/>
        <v>-7.7256343336885038</v>
      </c>
      <c r="AQ68" s="4">
        <f t="shared" si="31"/>
        <v>-6.5488127309643289</v>
      </c>
      <c r="AR68" s="4">
        <f t="shared" si="32"/>
        <v>-8.6439087529243182</v>
      </c>
      <c r="AS68" s="4">
        <f t="shared" si="33"/>
        <v>-6.4737605880843319</v>
      </c>
      <c r="AT68" s="4">
        <f t="shared" si="34"/>
        <v>-1.8952089810171771</v>
      </c>
      <c r="AU68" s="4">
        <f t="shared" si="35"/>
        <v>-4.7141106213012307</v>
      </c>
      <c r="AV68" s="4">
        <f t="shared" si="220"/>
        <v>-6.5162981164875617</v>
      </c>
      <c r="AW68" s="4">
        <f t="shared" si="220"/>
        <v>-3.6765290645876831</v>
      </c>
      <c r="AY68" s="2">
        <f t="shared" si="96"/>
        <v>66.005267246816388</v>
      </c>
      <c r="AZ68" s="2">
        <f t="shared" si="147"/>
        <v>64.295080247974198</v>
      </c>
      <c r="BA68" s="2">
        <f t="shared" si="148"/>
        <v>62.072565000306305</v>
      </c>
      <c r="BB68" s="2">
        <f t="shared" si="149"/>
        <v>63.24588491046007</v>
      </c>
      <c r="BC68" s="2">
        <f t="shared" si="150"/>
        <v>69.977466534215949</v>
      </c>
      <c r="BD68" s="2">
        <f t="shared" si="151"/>
        <v>78.176622989402247</v>
      </c>
      <c r="BE68" s="2">
        <f t="shared" si="152"/>
        <v>56.027350337842869</v>
      </c>
      <c r="BF68" s="2">
        <f t="shared" si="153"/>
        <v>64.412031824067796</v>
      </c>
      <c r="BG68" s="2">
        <f t="shared" si="154"/>
        <v>62.183129573045584</v>
      </c>
      <c r="BH68" s="2">
        <f t="shared" si="155"/>
        <v>62.162595223213351</v>
      </c>
      <c r="BI68" s="2">
        <f t="shared" si="156"/>
        <v>64.85520932446876</v>
      </c>
      <c r="BJ68" s="2">
        <f t="shared" si="157"/>
        <v>62.822139119171986</v>
      </c>
      <c r="BK68" s="2">
        <f t="shared" si="158"/>
        <v>71.982461571142991</v>
      </c>
      <c r="BL68" s="2">
        <f t="shared" si="159"/>
        <v>67.405462370448561</v>
      </c>
      <c r="BM68" s="2">
        <f t="shared" si="160"/>
        <v>63.677334071319891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66.70048120133481</v>
      </c>
      <c r="DL68" s="2">
        <f t="shared" si="221"/>
        <v>72.546034313725499</v>
      </c>
      <c r="DM68" s="2">
        <f t="shared" si="221"/>
        <v>67.491126050420164</v>
      </c>
      <c r="DN68" s="2">
        <f t="shared" si="221"/>
        <v>69.437072727272721</v>
      </c>
      <c r="DO68" s="2">
        <f t="shared" si="221"/>
        <v>78.606757983193262</v>
      </c>
      <c r="DP68" s="2">
        <f t="shared" si="221"/>
        <v>77.736649335049322</v>
      </c>
      <c r="DQ68" s="2">
        <f t="shared" si="221"/>
        <v>72.58774826254826</v>
      </c>
      <c r="DR68" s="2">
        <f t="shared" si="221"/>
        <v>70.515317202917203</v>
      </c>
      <c r="DS68" s="2">
        <f t="shared" si="221"/>
        <v>69.217799999999983</v>
      </c>
      <c r="DT68" s="2">
        <f t="shared" si="221"/>
        <v>69.463721008403382</v>
      </c>
      <c r="DU68" s="2">
        <f t="shared" si="221"/>
        <v>71.325740326040318</v>
      </c>
      <c r="DV68" s="2">
        <f t="shared" si="221"/>
        <v>69.203731092436982</v>
      </c>
      <c r="DW68" s="2">
        <f t="shared" si="221"/>
        <v>78.804552767052769</v>
      </c>
      <c r="DX68" s="2">
        <f t="shared" si="221"/>
        <v>71.276188003793266</v>
      </c>
      <c r="DY68" s="2">
        <f t="shared" si="221"/>
        <v>64.518728832442065</v>
      </c>
      <c r="EA68" s="2">
        <f t="shared" si="71"/>
        <v>65.735171428571405</v>
      </c>
      <c r="EB68" s="2">
        <f t="shared" si="72"/>
        <v>60.299805178180129</v>
      </c>
      <c r="EC68" s="2">
        <f t="shared" si="73"/>
        <v>58.780683751787123</v>
      </c>
      <c r="ED68" s="2">
        <f t="shared" si="74"/>
        <v>59.876771077550444</v>
      </c>
      <c r="EE68" s="2">
        <f t="shared" si="75"/>
        <v>65.082400015747339</v>
      </c>
      <c r="EF68" s="2">
        <f t="shared" si="76"/>
        <v>78.461101661520175</v>
      </c>
      <c r="EG68" s="2">
        <f t="shared" si="77"/>
        <v>45.530492487124519</v>
      </c>
      <c r="EH68" s="2">
        <f t="shared" si="78"/>
        <v>60.533471972930712</v>
      </c>
      <c r="EI68" s="2">
        <f t="shared" si="79"/>
        <v>58.194103666366154</v>
      </c>
      <c r="EJ68" s="2">
        <f t="shared" si="80"/>
        <v>57.787444524341637</v>
      </c>
      <c r="EK68" s="2">
        <f t="shared" si="81"/>
        <v>60.756054855756737</v>
      </c>
      <c r="EL68" s="2">
        <f t="shared" si="82"/>
        <v>58.991019884304684</v>
      </c>
      <c r="EM68" s="2">
        <f t="shared" si="83"/>
        <v>67.644243934178007</v>
      </c>
      <c r="EN68" s="2">
        <f t="shared" si="84"/>
        <v>64.730699360341163</v>
      </c>
      <c r="EO68" s="2">
        <f t="shared" si="85"/>
        <v>62.982397787106791</v>
      </c>
      <c r="EQ68" s="2">
        <f t="shared" si="86"/>
        <v>55.175798261390881</v>
      </c>
      <c r="ER68" s="2">
        <f t="shared" si="222"/>
        <v>60.299805178180129</v>
      </c>
      <c r="ES68" s="2">
        <f t="shared" si="222"/>
        <v>58.301553109296293</v>
      </c>
      <c r="ET68" s="2">
        <f t="shared" si="222"/>
        <v>58.768563038570974</v>
      </c>
      <c r="EU68" s="2">
        <f t="shared" si="222"/>
        <v>61.912634382747882</v>
      </c>
      <c r="EV68" s="2">
        <f t="shared" si="222"/>
        <v>82.835604257998</v>
      </c>
      <c r="EW68" s="2">
        <f t="shared" si="222"/>
        <v>67.33963609429496</v>
      </c>
      <c r="EX68" s="2">
        <f t="shared" si="222"/>
        <v>59.775422728266292</v>
      </c>
      <c r="EY68" s="2">
        <f t="shared" si="222"/>
        <v>58.710898964847438</v>
      </c>
      <c r="EZ68" s="2">
        <f t="shared" si="222"/>
        <v>59.234777510444644</v>
      </c>
      <c r="FA68" s="2">
        <f t="shared" si="222"/>
        <v>60.05595039220033</v>
      </c>
      <c r="FB68" s="2">
        <f t="shared" si="222"/>
        <v>58.758705511960223</v>
      </c>
      <c r="FC68" s="2">
        <f t="shared" si="222"/>
        <v>67.345075099313163</v>
      </c>
      <c r="FD68" s="2">
        <f t="shared" si="222"/>
        <v>64.947899788319035</v>
      </c>
      <c r="FE68" s="2">
        <f t="shared" si="222"/>
        <v>66.126089252564626</v>
      </c>
      <c r="FG68" s="2">
        <f t="shared" si="88"/>
        <v>0.71931131693069317</v>
      </c>
      <c r="FH68" s="2">
        <f t="shared" si="223"/>
        <v>0.67375466965601949</v>
      </c>
      <c r="FI68" s="2">
        <f t="shared" si="223"/>
        <v>0.62207183897067309</v>
      </c>
      <c r="FJ68" s="2">
        <f t="shared" si="223"/>
        <v>0.64758301502789795</v>
      </c>
      <c r="FK68" s="2">
        <f t="shared" si="223"/>
        <v>0.63803306504118373</v>
      </c>
      <c r="FL68" s="2">
        <f t="shared" si="223"/>
        <v>0.60653266557362306</v>
      </c>
      <c r="FM68" s="2">
        <f t="shared" si="223"/>
        <v>0.61214947268662789</v>
      </c>
      <c r="FN68" s="2">
        <f t="shared" si="223"/>
        <v>0.61142979452339297</v>
      </c>
      <c r="FO68" s="2">
        <f t="shared" si="223"/>
        <v>0.63814525379711939</v>
      </c>
      <c r="FP68" s="2">
        <f t="shared" si="223"/>
        <v>0.62530428522276027</v>
      </c>
      <c r="FQ68" s="2">
        <f t="shared" si="223"/>
        <v>0.61217392803905502</v>
      </c>
      <c r="FR68" s="2">
        <f t="shared" si="223"/>
        <v>0.62486628172859238</v>
      </c>
      <c r="FS68" s="2">
        <f t="shared" si="223"/>
        <v>0.61127988835882785</v>
      </c>
      <c r="FT68" s="2">
        <f t="shared" si="223"/>
        <v>0.59135957476659773</v>
      </c>
      <c r="FU68" s="2">
        <f t="shared" si="223"/>
        <v>0.54775368306393157</v>
      </c>
      <c r="FW68" s="2">
        <f t="shared" si="112"/>
        <v>8.1038013560724489E-5</v>
      </c>
      <c r="FX68" s="2">
        <f t="shared" si="164"/>
        <v>0</v>
      </c>
      <c r="FY68" s="2">
        <f t="shared" si="165"/>
        <v>8.3883500037336227E-5</v>
      </c>
      <c r="FZ68" s="2">
        <f t="shared" si="166"/>
        <v>8.9197971707811295E-5</v>
      </c>
      <c r="GA68" s="2">
        <f t="shared" si="167"/>
        <v>9.5869010146378271E-5</v>
      </c>
      <c r="GB68" s="2">
        <f t="shared" si="168"/>
        <v>1.3022136459400475E-4</v>
      </c>
      <c r="GC68" s="2">
        <f t="shared" si="169"/>
        <v>1.2320202094432111E-4</v>
      </c>
      <c r="GD68" s="2">
        <f t="shared" si="170"/>
        <v>1.1582481623687E-4</v>
      </c>
      <c r="GE68" s="2">
        <f t="shared" si="171"/>
        <v>9.4946016114656927E-5</v>
      </c>
      <c r="GF68" s="2">
        <f t="shared" si="172"/>
        <v>6.9048201402780975E-5</v>
      </c>
      <c r="GG68" s="2">
        <f t="shared" si="173"/>
        <v>6.4460509943287049E-5</v>
      </c>
      <c r="GH68" s="2">
        <f t="shared" si="174"/>
        <v>5.6364448346637131E-5</v>
      </c>
      <c r="GI68" s="2">
        <f t="shared" si="175"/>
        <v>6.3036312116961261E-5</v>
      </c>
      <c r="GJ68" s="2">
        <f t="shared" si="176"/>
        <v>5.4085928102165197E-5</v>
      </c>
      <c r="GK68" s="2">
        <f t="shared" si="177"/>
        <v>4.3333567296141967E-5</v>
      </c>
      <c r="GM68" s="86">
        <f t="shared" si="113"/>
        <v>0.13096841230916115</v>
      </c>
      <c r="GN68" s="86">
        <f t="shared" si="178"/>
        <v>0.11898081856184663</v>
      </c>
      <c r="GO68" s="86">
        <f t="shared" si="179"/>
        <v>7.1229443592163794E-2</v>
      </c>
      <c r="GP68" s="86">
        <f t="shared" si="180"/>
        <v>9.3716009177019235E-2</v>
      </c>
      <c r="GQ68" s="86">
        <f t="shared" si="181"/>
        <v>8.6414225130295896E-2</v>
      </c>
      <c r="GR68" s="86">
        <f t="shared" si="182"/>
        <v>6.6277178051597455E-2</v>
      </c>
      <c r="GS68" s="86">
        <f t="shared" si="183"/>
        <v>7.1747272780243357E-2</v>
      </c>
      <c r="GT68" s="86">
        <f t="shared" si="184"/>
        <v>7.0316043069373349E-2</v>
      </c>
      <c r="GU68" s="86">
        <f t="shared" si="185"/>
        <v>9.3005206926579653E-2</v>
      </c>
      <c r="GV68" s="86">
        <f t="shared" si="186"/>
        <v>7.6362480164444746E-2</v>
      </c>
      <c r="GW68" s="86">
        <f t="shared" si="187"/>
        <v>6.346157999964995E-2</v>
      </c>
      <c r="GX68" s="86">
        <f t="shared" si="188"/>
        <v>7.3858991510477312E-2</v>
      </c>
      <c r="GY68" s="86">
        <f t="shared" si="189"/>
        <v>7.0763996255273492E-2</v>
      </c>
      <c r="GZ68" s="86">
        <f t="shared" si="190"/>
        <v>5.4029648443032423E-2</v>
      </c>
      <c r="HA68" s="86">
        <f t="shared" si="191"/>
        <v>3.1249039083971034E-2</v>
      </c>
      <c r="HC68" s="86">
        <f t="shared" si="145"/>
        <v>1.5882338400414841E-9</v>
      </c>
      <c r="HD68" s="86">
        <f t="shared" si="192"/>
        <v>2.262617380217662E-7</v>
      </c>
      <c r="HE68" s="86">
        <f t="shared" si="193"/>
        <v>1.5870165493539962E-8</v>
      </c>
      <c r="HF68" s="86">
        <f t="shared" si="194"/>
        <v>2.1416005252978737E-8</v>
      </c>
      <c r="HG68" s="86">
        <f t="shared" si="195"/>
        <v>2.1975280672842014E-8</v>
      </c>
      <c r="HH68" s="86">
        <f t="shared" si="196"/>
        <v>1.8296440374248381E-8</v>
      </c>
      <c r="HI68" s="86">
        <f t="shared" si="197"/>
        <v>6.3338724944477558E-9</v>
      </c>
      <c r="HJ68" s="86">
        <f t="shared" si="198"/>
        <v>1.5435989953068231E-8</v>
      </c>
      <c r="HK68" s="86">
        <f t="shared" si="199"/>
        <v>3.67295236265986E-8</v>
      </c>
      <c r="HL68" s="86">
        <f t="shared" si="200"/>
        <v>1.1971462489279931E-8</v>
      </c>
      <c r="HM68" s="86">
        <f t="shared" si="201"/>
        <v>7.5607586955465372E-9</v>
      </c>
      <c r="HN68" s="86">
        <f t="shared" si="202"/>
        <v>8.851552887612418E-9</v>
      </c>
      <c r="HO68" s="86">
        <f t="shared" si="203"/>
        <v>6.0964367454019676E-9</v>
      </c>
      <c r="HP68" s="86">
        <f t="shared" si="204"/>
        <v>8.5061896306787281E-10</v>
      </c>
      <c r="HQ68" s="86">
        <f t="shared" si="205"/>
        <v>2.7163512851460921E-12</v>
      </c>
      <c r="HS68" s="86">
        <f t="shared" si="114"/>
        <v>3.2319124654184557E-75</v>
      </c>
      <c r="HT68" s="86">
        <f t="shared" si="206"/>
        <v>0</v>
      </c>
      <c r="HU68" s="86">
        <f t="shared" si="207"/>
        <v>1.0052274491677604E-63</v>
      </c>
      <c r="HV68" s="86">
        <f t="shared" si="208"/>
        <v>1.8126918245049347E-65</v>
      </c>
      <c r="HW68" s="86">
        <f t="shared" si="209"/>
        <v>4.9890864464336041E-66</v>
      </c>
      <c r="HX68" s="86">
        <f t="shared" si="210"/>
        <v>2.6355757548856286E-66</v>
      </c>
      <c r="HY68" s="86">
        <f t="shared" si="211"/>
        <v>2.390759946666419E-74</v>
      </c>
      <c r="HZ68" s="86">
        <f t="shared" si="212"/>
        <v>2.9902448977176587E-70</v>
      </c>
      <c r="IA68" s="86">
        <f t="shared" si="213"/>
        <v>2.1728655169018669E-68</v>
      </c>
      <c r="IB68" s="86">
        <f t="shared" si="214"/>
        <v>3.9494048846051829E-72</v>
      </c>
      <c r="IC68" s="86">
        <f t="shared" si="215"/>
        <v>1.972505605174546E-71</v>
      </c>
      <c r="ID68" s="86">
        <f t="shared" si="216"/>
        <v>1.2025256939427494E-71</v>
      </c>
      <c r="IE68" s="86">
        <f t="shared" si="217"/>
        <v>1.3523368268266422E-74</v>
      </c>
      <c r="IF68" s="86">
        <f t="shared" si="218"/>
        <v>4.3027672947527917E-52</v>
      </c>
      <c r="IG68" s="86">
        <f t="shared" si="219"/>
        <v>1.466123931044075E-37</v>
      </c>
      <c r="II68" s="86">
        <f t="shared" si="115"/>
        <v>0</v>
      </c>
      <c r="IJ68" s="86">
        <f t="shared" si="116"/>
        <v>0</v>
      </c>
      <c r="IK68" s="86">
        <f t="shared" si="117"/>
        <v>4.2745095727177545E-268</v>
      </c>
      <c r="IL68" s="86">
        <f t="shared" si="118"/>
        <v>3.0107922339407444E-279</v>
      </c>
      <c r="IM68" s="86">
        <f t="shared" si="119"/>
        <v>1.8684517435550176E-282</v>
      </c>
      <c r="IN68" s="86">
        <f t="shared" si="120"/>
        <v>2.1948148172453049E-281</v>
      </c>
      <c r="IO68" s="86">
        <f t="shared" si="121"/>
        <v>0</v>
      </c>
      <c r="IP68" s="86">
        <f t="shared" si="122"/>
        <v>1.1253638486030954E-301</v>
      </c>
      <c r="IQ68" s="86">
        <f t="shared" si="123"/>
        <v>1.2763062690705245E-295</v>
      </c>
      <c r="IR68" s="86">
        <f t="shared" si="124"/>
        <v>0</v>
      </c>
      <c r="IS68" s="86">
        <f t="shared" si="125"/>
        <v>9.9176661430534471E-305</v>
      </c>
      <c r="IT68" s="86">
        <f t="shared" si="126"/>
        <v>0</v>
      </c>
      <c r="IU68" s="86">
        <f t="shared" si="127"/>
        <v>0</v>
      </c>
      <c r="IV68" s="86">
        <f t="shared" si="128"/>
        <v>6.8631685054421793E-172</v>
      </c>
      <c r="IW68" s="86">
        <f t="shared" si="129"/>
        <v>5.4244267746050211E-208</v>
      </c>
      <c r="IY68" s="86">
        <f t="shared" si="130"/>
        <v>0.130968413897395</v>
      </c>
      <c r="IZ68" s="86">
        <f t="shared" si="131"/>
        <v>0.11898104482358465</v>
      </c>
      <c r="JA68" s="86">
        <f t="shared" si="132"/>
        <v>7.1229459462329281E-2</v>
      </c>
      <c r="JB68" s="86">
        <f t="shared" si="133"/>
        <v>9.3716030593024482E-2</v>
      </c>
      <c r="JC68" s="86">
        <f t="shared" si="134"/>
        <v>8.6414247105576575E-2</v>
      </c>
      <c r="JD68" s="86">
        <f t="shared" si="135"/>
        <v>6.6277196348037831E-2</v>
      </c>
      <c r="JE68" s="86">
        <f t="shared" si="136"/>
        <v>7.1747279114115853E-2</v>
      </c>
      <c r="JF68" s="86">
        <f t="shared" si="137"/>
        <v>7.0316058505363307E-2</v>
      </c>
      <c r="JG68" s="86">
        <f t="shared" si="138"/>
        <v>9.3005243656103284E-2</v>
      </c>
      <c r="JH68" s="86">
        <f t="shared" si="139"/>
        <v>7.6362492135907234E-2</v>
      </c>
      <c r="JI68" s="86">
        <f t="shared" si="140"/>
        <v>6.346158756040865E-2</v>
      </c>
      <c r="JJ68" s="86">
        <f t="shared" si="141"/>
        <v>7.3859000362030205E-2</v>
      </c>
      <c r="JK68" s="86">
        <f t="shared" si="142"/>
        <v>7.0764002351710237E-2</v>
      </c>
      <c r="JL68" s="86">
        <f t="shared" si="143"/>
        <v>5.4029649293651387E-2</v>
      </c>
      <c r="JM68" s="86">
        <f t="shared" si="144"/>
        <v>3.1249039086687386E-2</v>
      </c>
    </row>
    <row r="69" spans="2:273" x14ac:dyDescent="0.25">
      <c r="B69" s="2">
        <v>42</v>
      </c>
      <c r="C69" s="37">
        <v>129.774</v>
      </c>
      <c r="D69" s="37">
        <v>138.672</v>
      </c>
      <c r="E69" s="37">
        <v>104.47499999999999</v>
      </c>
      <c r="F69" s="37">
        <v>120.754</v>
      </c>
      <c r="G69" s="37">
        <v>123.04900000000001</v>
      </c>
      <c r="H69" s="37">
        <v>120.23</v>
      </c>
      <c r="I69" s="37">
        <v>108.721</v>
      </c>
      <c r="J69" s="37">
        <v>107</v>
      </c>
      <c r="K69" s="37">
        <v>118.59</v>
      </c>
      <c r="L69" s="37">
        <v>103.197</v>
      </c>
      <c r="M69" s="37">
        <v>104.08199999999999</v>
      </c>
      <c r="N69" s="37">
        <v>106.82</v>
      </c>
      <c r="O69" s="37">
        <v>114.60299999999999</v>
      </c>
      <c r="P69" s="37">
        <v>101.276</v>
      </c>
      <c r="Q69" s="37">
        <v>81.19</v>
      </c>
      <c r="S69" s="4">
        <f t="shared" si="8"/>
        <v>126.92631084086076</v>
      </c>
      <c r="T69" s="4">
        <f t="shared" si="9"/>
        <v>136.69083305207508</v>
      </c>
      <c r="U69" s="4">
        <f t="shared" si="10"/>
        <v>111.20532187563978</v>
      </c>
      <c r="V69" s="4">
        <f t="shared" si="11"/>
        <v>123.13372158326696</v>
      </c>
      <c r="W69" s="4">
        <f t="shared" si="12"/>
        <v>127.58884198659793</v>
      </c>
      <c r="X69" s="4">
        <f t="shared" si="13"/>
        <v>125.3821367431392</v>
      </c>
      <c r="Y69" s="4">
        <f t="shared" si="14"/>
        <v>111.38624300434812</v>
      </c>
      <c r="Z69" s="4">
        <f t="shared" si="15"/>
        <v>114.9248959012145</v>
      </c>
      <c r="AA69" s="4">
        <f t="shared" si="16"/>
        <v>122.3612045549189</v>
      </c>
      <c r="AB69" s="4">
        <f t="shared" si="17"/>
        <v>112.63720695056904</v>
      </c>
      <c r="AC69" s="4">
        <f t="shared" si="18"/>
        <v>108.79274593180919</v>
      </c>
      <c r="AD69" s="4">
        <f t="shared" si="19"/>
        <v>109.54477364447357</v>
      </c>
      <c r="AE69" s="4">
        <f t="shared" si="20"/>
        <v>119.63962785913388</v>
      </c>
      <c r="AF69" s="4">
        <f t="shared" si="21"/>
        <v>105.97092551499006</v>
      </c>
      <c r="AG69" s="4">
        <f t="shared" si="22"/>
        <v>84.973708523626968</v>
      </c>
      <c r="AI69" s="4">
        <f t="shared" si="23"/>
        <v>2.8476891591392359</v>
      </c>
      <c r="AJ69" s="4">
        <f t="shared" si="24"/>
        <v>1.981166947924919</v>
      </c>
      <c r="AK69" s="4">
        <f t="shared" si="25"/>
        <v>-6.7303218756397882</v>
      </c>
      <c r="AL69" s="4">
        <f t="shared" si="26"/>
        <v>-2.3797215832669565</v>
      </c>
      <c r="AM69" s="4">
        <f t="shared" si="27"/>
        <v>-4.5398419865979207</v>
      </c>
      <c r="AN69" s="4">
        <f t="shared" si="28"/>
        <v>-5.1521367431391951</v>
      </c>
      <c r="AO69" s="4">
        <f t="shared" si="29"/>
        <v>-2.6652430043481132</v>
      </c>
      <c r="AP69" s="4">
        <f t="shared" si="30"/>
        <v>-7.9248959012144979</v>
      </c>
      <c r="AQ69" s="4">
        <f t="shared" si="31"/>
        <v>-3.7712045549188957</v>
      </c>
      <c r="AR69" s="4">
        <f t="shared" si="32"/>
        <v>-9.4402069505690349</v>
      </c>
      <c r="AS69" s="4">
        <f t="shared" si="33"/>
        <v>-4.7107459318091998</v>
      </c>
      <c r="AT69" s="4">
        <f t="shared" si="34"/>
        <v>-2.7247736444735722</v>
      </c>
      <c r="AU69" s="4">
        <f t="shared" si="35"/>
        <v>-5.0366278591338869</v>
      </c>
      <c r="AV69" s="4">
        <f t="shared" si="220"/>
        <v>-4.6949255149900608</v>
      </c>
      <c r="AW69" s="4">
        <f t="shared" si="220"/>
        <v>-3.7837085236269701</v>
      </c>
      <c r="AY69" s="2">
        <f t="shared" si="96"/>
        <v>65.871458112056246</v>
      </c>
      <c r="AZ69" s="2">
        <f t="shared" si="147"/>
        <v>64.038059958741869</v>
      </c>
      <c r="BA69" s="2">
        <f t="shared" si="148"/>
        <v>61.867426187182403</v>
      </c>
      <c r="BB69" s="2">
        <f t="shared" si="149"/>
        <v>63.017253063286972</v>
      </c>
      <c r="BC69" s="2">
        <f t="shared" si="150"/>
        <v>69.696813408583296</v>
      </c>
      <c r="BD69" s="2">
        <f t="shared" si="151"/>
        <v>78.184918270353847</v>
      </c>
      <c r="BE69" s="2">
        <f t="shared" si="152"/>
        <v>55.719096256563788</v>
      </c>
      <c r="BF69" s="2">
        <f t="shared" si="153"/>
        <v>64.164308268002515</v>
      </c>
      <c r="BG69" s="2">
        <f t="shared" si="154"/>
        <v>61.918157050883373</v>
      </c>
      <c r="BH69" s="2">
        <f t="shared" si="155"/>
        <v>61.919983980894678</v>
      </c>
      <c r="BI69" s="2">
        <f t="shared" si="156"/>
        <v>64.584519265386362</v>
      </c>
      <c r="BJ69" s="2">
        <f t="shared" si="157"/>
        <v>62.557487195166317</v>
      </c>
      <c r="BK69" s="2">
        <f t="shared" si="158"/>
        <v>71.726744808813748</v>
      </c>
      <c r="BL69" s="2">
        <f t="shared" si="159"/>
        <v>67.214012212260442</v>
      </c>
      <c r="BM69" s="2">
        <f t="shared" si="160"/>
        <v>63.586379578280344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66.892261624026688</v>
      </c>
      <c r="DL69" s="2">
        <f t="shared" si="221"/>
        <v>72.824685383244216</v>
      </c>
      <c r="DM69" s="2">
        <f t="shared" si="221"/>
        <v>67.706475350140053</v>
      </c>
      <c r="DN69" s="2">
        <f t="shared" si="221"/>
        <v>69.676449045072573</v>
      </c>
      <c r="DO69" s="2">
        <f t="shared" si="221"/>
        <v>79.004190756302506</v>
      </c>
      <c r="DP69" s="2">
        <f t="shared" si="221"/>
        <v>78.090441741741728</v>
      </c>
      <c r="DQ69" s="2">
        <f t="shared" si="221"/>
        <v>72.794386486486488</v>
      </c>
      <c r="DR69" s="2">
        <f t="shared" si="221"/>
        <v>70.712594294294291</v>
      </c>
      <c r="DS69" s="2">
        <f t="shared" si="221"/>
        <v>69.375704761904743</v>
      </c>
      <c r="DT69" s="2">
        <f t="shared" si="221"/>
        <v>69.690440336134472</v>
      </c>
      <c r="DU69" s="2">
        <f t="shared" si="221"/>
        <v>71.51933093093092</v>
      </c>
      <c r="DV69" s="2">
        <f t="shared" si="221"/>
        <v>69.351757983193281</v>
      </c>
      <c r="DW69" s="2">
        <f t="shared" si="221"/>
        <v>79.117058558558568</v>
      </c>
      <c r="DX69" s="2">
        <f t="shared" si="221"/>
        <v>71.410668563300149</v>
      </c>
      <c r="DY69" s="2">
        <f t="shared" si="221"/>
        <v>64.520401960784312</v>
      </c>
      <c r="EA69" s="2">
        <f t="shared" si="71"/>
        <v>65.509428571428558</v>
      </c>
      <c r="EB69" s="2">
        <f t="shared" si="72"/>
        <v>60.15776599008187</v>
      </c>
      <c r="EC69" s="2">
        <f t="shared" si="73"/>
        <v>58.63222123200228</v>
      </c>
      <c r="ED69" s="2">
        <f t="shared" si="74"/>
        <v>59.712323378408584</v>
      </c>
      <c r="EE69" s="2">
        <f t="shared" si="75"/>
        <v>64.881681274183407</v>
      </c>
      <c r="EF69" s="2">
        <f t="shared" si="76"/>
        <v>78.239837090918485</v>
      </c>
      <c r="EG69" s="2">
        <f t="shared" si="77"/>
        <v>45.847762577904263</v>
      </c>
      <c r="EH69" s="2">
        <f t="shared" si="78"/>
        <v>60.369118956042577</v>
      </c>
      <c r="EI69" s="2">
        <f t="shared" si="79"/>
        <v>58.06142204190914</v>
      </c>
      <c r="EJ69" s="2">
        <f t="shared" si="80"/>
        <v>57.673290719963987</v>
      </c>
      <c r="EK69" s="2">
        <f t="shared" si="81"/>
        <v>60.577803638568831</v>
      </c>
      <c r="EL69" s="2">
        <f t="shared" si="82"/>
        <v>58.837518286256028</v>
      </c>
      <c r="EM69" s="2">
        <f t="shared" si="83"/>
        <v>67.440701831280848</v>
      </c>
      <c r="EN69" s="2">
        <f t="shared" si="84"/>
        <v>64.569189959294448</v>
      </c>
      <c r="EO69" s="2">
        <f t="shared" si="85"/>
        <v>62.88281211926703</v>
      </c>
      <c r="EQ69" s="2">
        <f t="shared" si="86"/>
        <v>55.070037470023976</v>
      </c>
      <c r="ER69" s="2">
        <f t="shared" si="222"/>
        <v>60.15776599008187</v>
      </c>
      <c r="ES69" s="2">
        <f t="shared" si="222"/>
        <v>58.160791788010648</v>
      </c>
      <c r="ET69" s="2">
        <f t="shared" si="222"/>
        <v>58.622668625150268</v>
      </c>
      <c r="EU69" s="2">
        <f t="shared" si="222"/>
        <v>61.765585104081723</v>
      </c>
      <c r="EV69" s="2">
        <f t="shared" si="222"/>
        <v>82.538381127680225</v>
      </c>
      <c r="EW69" s="2">
        <f t="shared" si="222"/>
        <v>67.259323832685965</v>
      </c>
      <c r="EX69" s="2">
        <f t="shared" si="222"/>
        <v>59.624373305453481</v>
      </c>
      <c r="EY69" s="2">
        <f t="shared" si="222"/>
        <v>58.569121394509999</v>
      </c>
      <c r="EZ69" s="2">
        <f t="shared" si="222"/>
        <v>59.096884493434793</v>
      </c>
      <c r="FA69" s="2">
        <f t="shared" si="222"/>
        <v>59.889199291187808</v>
      </c>
      <c r="FB69" s="2">
        <f t="shared" si="222"/>
        <v>58.608866475584215</v>
      </c>
      <c r="FC69" s="2">
        <f t="shared" si="222"/>
        <v>67.146239185108286</v>
      </c>
      <c r="FD69" s="2">
        <f t="shared" si="222"/>
        <v>64.782595379981601</v>
      </c>
      <c r="FE69" s="2">
        <f t="shared" si="222"/>
        <v>65.969517015703872</v>
      </c>
      <c r="FG69" s="2">
        <f t="shared" si="88"/>
        <v>0.73752642116797029</v>
      </c>
      <c r="FH69" s="2">
        <f t="shared" si="223"/>
        <v>0.69366711445605334</v>
      </c>
      <c r="FI69" s="2">
        <f t="shared" si="223"/>
        <v>0.64346950469909892</v>
      </c>
      <c r="FJ69" s="2">
        <f t="shared" si="223"/>
        <v>0.66830644587209964</v>
      </c>
      <c r="FK69" s="2">
        <f t="shared" si="223"/>
        <v>0.65902237869729907</v>
      </c>
      <c r="FL69" s="2">
        <f t="shared" si="223"/>
        <v>0.6282844125738084</v>
      </c>
      <c r="FM69" s="2">
        <f t="shared" si="223"/>
        <v>0.63377819446053829</v>
      </c>
      <c r="FN69" s="2">
        <f t="shared" si="223"/>
        <v>0.63307459349687445</v>
      </c>
      <c r="FO69" s="2">
        <f t="shared" si="223"/>
        <v>0.65913153752348286</v>
      </c>
      <c r="FP69" s="2">
        <f t="shared" si="223"/>
        <v>0.64662290000391109</v>
      </c>
      <c r="FQ69" s="2">
        <f t="shared" si="223"/>
        <v>0.63380210187357644</v>
      </c>
      <c r="FR69" s="2">
        <f t="shared" si="223"/>
        <v>0.64619571673402831</v>
      </c>
      <c r="FS69" s="2">
        <f t="shared" si="223"/>
        <v>0.63292802453968555</v>
      </c>
      <c r="FT69" s="2">
        <f t="shared" si="223"/>
        <v>0.6134154982696739</v>
      </c>
      <c r="FU69" s="2">
        <f t="shared" si="223"/>
        <v>0.57045361473655387</v>
      </c>
      <c r="FW69" s="2">
        <f t="shared" si="112"/>
        <v>8.8855720218405682E-5</v>
      </c>
      <c r="FX69" s="2">
        <f t="shared" si="164"/>
        <v>0</v>
      </c>
      <c r="FY69" s="2">
        <f t="shared" si="165"/>
        <v>9.1975684454452506E-5</v>
      </c>
      <c r="FZ69" s="2">
        <f t="shared" si="166"/>
        <v>9.7802789460316303E-5</v>
      </c>
      <c r="GA69" s="2">
        <f t="shared" si="167"/>
        <v>1.0511730705306685E-4</v>
      </c>
      <c r="GB69" s="2">
        <f t="shared" si="168"/>
        <v>1.427830930907563E-4</v>
      </c>
      <c r="GC69" s="2">
        <f t="shared" si="169"/>
        <v>1.3508672400371565E-4</v>
      </c>
      <c r="GD69" s="2">
        <f t="shared" si="170"/>
        <v>1.2699796642843752E-4</v>
      </c>
      <c r="GE69" s="2">
        <f t="shared" si="171"/>
        <v>1.0410528285304861E-4</v>
      </c>
      <c r="GF69" s="2">
        <f t="shared" si="172"/>
        <v>7.5709342972217144E-5</v>
      </c>
      <c r="GG69" s="2">
        <f t="shared" si="173"/>
        <v>7.0679104109353441E-5</v>
      </c>
      <c r="GH69" s="2">
        <f t="shared" si="174"/>
        <v>6.1802052573853869E-5</v>
      </c>
      <c r="GI69" s="2">
        <f t="shared" si="175"/>
        <v>6.9117521454354247E-5</v>
      </c>
      <c r="GJ69" s="2">
        <f t="shared" si="176"/>
        <v>5.9303731428633207E-5</v>
      </c>
      <c r="GK69" s="2">
        <f t="shared" si="177"/>
        <v>4.7514113056960711E-5</v>
      </c>
      <c r="GM69" s="86">
        <f t="shared" si="113"/>
        <v>0.15750958176025631</v>
      </c>
      <c r="GN69" s="86">
        <f t="shared" si="178"/>
        <v>0.14998953455499112</v>
      </c>
      <c r="GO69" s="86">
        <f t="shared" si="179"/>
        <v>9.3859290784071764E-2</v>
      </c>
      <c r="GP69" s="86">
        <f t="shared" si="180"/>
        <v>0.12080712492030971</v>
      </c>
      <c r="GQ69" s="86">
        <f t="shared" si="181"/>
        <v>0.11251021064196107</v>
      </c>
      <c r="GR69" s="86">
        <f t="shared" si="182"/>
        <v>9.0010421203559843E-2</v>
      </c>
      <c r="GS69" s="86">
        <f t="shared" si="183"/>
        <v>9.6997555596501903E-2</v>
      </c>
      <c r="GT69" s="86">
        <f t="shared" si="184"/>
        <v>9.4987863437697648E-2</v>
      </c>
      <c r="GU69" s="86">
        <f t="shared" si="185"/>
        <v>0.12196235695269805</v>
      </c>
      <c r="GV69" s="86">
        <f t="shared" si="186"/>
        <v>0.10073510509603256</v>
      </c>
      <c r="GW69" s="86">
        <f t="shared" si="187"/>
        <v>8.4349672223749589E-2</v>
      </c>
      <c r="GX69" s="86">
        <f t="shared" si="188"/>
        <v>9.7141224527544742E-2</v>
      </c>
      <c r="GY69" s="86">
        <f t="shared" si="189"/>
        <v>9.5714956877961874E-2</v>
      </c>
      <c r="GZ69" s="86">
        <f t="shared" si="190"/>
        <v>7.4471712849421223E-2</v>
      </c>
      <c r="HA69" s="86">
        <f t="shared" si="191"/>
        <v>4.6866186235171754E-2</v>
      </c>
      <c r="HC69" s="86">
        <f t="shared" si="145"/>
        <v>4.2446299758974902E-9</v>
      </c>
      <c r="HD69" s="86">
        <f t="shared" si="192"/>
        <v>4.7138108231545856E-7</v>
      </c>
      <c r="HE69" s="86">
        <f t="shared" si="193"/>
        <v>3.7043052022127723E-8</v>
      </c>
      <c r="HF69" s="86">
        <f t="shared" si="194"/>
        <v>5.0761977303489262E-8</v>
      </c>
      <c r="HG69" s="86">
        <f t="shared" si="195"/>
        <v>5.2659811922758466E-8</v>
      </c>
      <c r="HH69" s="86">
        <f t="shared" si="196"/>
        <v>4.530150188670764E-8</v>
      </c>
      <c r="HI69" s="86">
        <f t="shared" si="197"/>
        <v>1.7051365859242721E-8</v>
      </c>
      <c r="HJ69" s="86">
        <f t="shared" si="198"/>
        <v>3.9169365026585392E-8</v>
      </c>
      <c r="HK69" s="86">
        <f t="shared" si="199"/>
        <v>8.8491863104011492E-8</v>
      </c>
      <c r="HL69" s="86">
        <f t="shared" si="200"/>
        <v>2.9633373759324827E-8</v>
      </c>
      <c r="HM69" s="86">
        <f t="shared" si="201"/>
        <v>1.8556129762852354E-8</v>
      </c>
      <c r="HN69" s="86">
        <f t="shared" si="202"/>
        <v>2.1527114127122319E-8</v>
      </c>
      <c r="HO69" s="86">
        <f t="shared" si="203"/>
        <v>1.5376892866182841E-8</v>
      </c>
      <c r="HP69" s="86">
        <f t="shared" si="204"/>
        <v>2.3196686636884148E-9</v>
      </c>
      <c r="HQ69" s="86">
        <f t="shared" si="205"/>
        <v>1.0104703551896968E-11</v>
      </c>
      <c r="HS69" s="86">
        <f t="shared" si="114"/>
        <v>3.0286511623711864E-73</v>
      </c>
      <c r="HT69" s="86">
        <f t="shared" si="206"/>
        <v>0</v>
      </c>
      <c r="HU69" s="86">
        <f t="shared" si="207"/>
        <v>4.6155583054489402E-62</v>
      </c>
      <c r="HV69" s="86">
        <f t="shared" si="208"/>
        <v>9.7616251014986424E-64</v>
      </c>
      <c r="HW69" s="86">
        <f t="shared" si="209"/>
        <v>2.8862235686983549E-64</v>
      </c>
      <c r="HX69" s="86">
        <f t="shared" si="210"/>
        <v>1.7520906387171103E-64</v>
      </c>
      <c r="HY69" s="86">
        <f t="shared" si="211"/>
        <v>2.67925115659537E-72</v>
      </c>
      <c r="HZ69" s="86">
        <f t="shared" si="212"/>
        <v>2.4828935700083443E-68</v>
      </c>
      <c r="IA69" s="86">
        <f t="shared" si="213"/>
        <v>1.4823036396394747E-66</v>
      </c>
      <c r="IB69" s="86">
        <f t="shared" si="214"/>
        <v>2.991378645787918E-70</v>
      </c>
      <c r="IC69" s="86">
        <f t="shared" si="215"/>
        <v>1.327918113282159E-69</v>
      </c>
      <c r="ID69" s="86">
        <f t="shared" si="216"/>
        <v>7.9517243572518608E-70</v>
      </c>
      <c r="IE69" s="86">
        <f t="shared" si="217"/>
        <v>1.111948256241818E-72</v>
      </c>
      <c r="IF69" s="86">
        <f t="shared" si="218"/>
        <v>8.543436318473743E-51</v>
      </c>
      <c r="IG69" s="86">
        <f t="shared" si="219"/>
        <v>1.1591896685839486E-36</v>
      </c>
      <c r="II69" s="86">
        <f t="shared" si="115"/>
        <v>0</v>
      </c>
      <c r="IJ69" s="86">
        <f t="shared" si="116"/>
        <v>0</v>
      </c>
      <c r="IK69" s="86">
        <f t="shared" si="117"/>
        <v>6.6780719618463578E-263</v>
      </c>
      <c r="IL69" s="86">
        <f t="shared" si="118"/>
        <v>8.424499064226426E-274</v>
      </c>
      <c r="IM69" s="86">
        <f t="shared" si="119"/>
        <v>6.6693177091606299E-277</v>
      </c>
      <c r="IN69" s="86">
        <f t="shared" si="120"/>
        <v>1.1513803764717722E-275</v>
      </c>
      <c r="IO69" s="86">
        <f t="shared" si="121"/>
        <v>0</v>
      </c>
      <c r="IP69" s="86">
        <f t="shared" si="122"/>
        <v>1.2809351643056684E-295</v>
      </c>
      <c r="IQ69" s="86">
        <f t="shared" si="123"/>
        <v>8.1869746468574596E-290</v>
      </c>
      <c r="IR69" s="86">
        <f t="shared" si="124"/>
        <v>0</v>
      </c>
      <c r="IS69" s="86">
        <f t="shared" si="125"/>
        <v>5.5534683122217571E-299</v>
      </c>
      <c r="IT69" s="86">
        <f t="shared" si="126"/>
        <v>7.9272269389254886E-304</v>
      </c>
      <c r="IU69" s="86">
        <f t="shared" si="127"/>
        <v>0</v>
      </c>
      <c r="IV69" s="86">
        <f t="shared" si="128"/>
        <v>1.0136246026232969E-168</v>
      </c>
      <c r="IW69" s="86">
        <f t="shared" si="129"/>
        <v>3.1063701898539236E-204</v>
      </c>
      <c r="IY69" s="86">
        <f t="shared" si="130"/>
        <v>0.15750958600488629</v>
      </c>
      <c r="IZ69" s="86">
        <f t="shared" si="131"/>
        <v>0.14999000593607342</v>
      </c>
      <c r="JA69" s="86">
        <f t="shared" si="132"/>
        <v>9.3859327827123792E-2</v>
      </c>
      <c r="JB69" s="86">
        <f t="shared" si="133"/>
        <v>0.12080717568228701</v>
      </c>
      <c r="JC69" s="86">
        <f t="shared" si="134"/>
        <v>0.11251026330177299</v>
      </c>
      <c r="JD69" s="86">
        <f t="shared" si="135"/>
        <v>9.0010466505061726E-2</v>
      </c>
      <c r="JE69" s="86">
        <f t="shared" si="136"/>
        <v>9.6997572647867764E-2</v>
      </c>
      <c r="JF69" s="86">
        <f t="shared" si="137"/>
        <v>9.4987902607062677E-2</v>
      </c>
      <c r="JG69" s="86">
        <f t="shared" si="138"/>
        <v>0.12196244544456115</v>
      </c>
      <c r="JH69" s="86">
        <f t="shared" si="139"/>
        <v>0.10073513472940632</v>
      </c>
      <c r="JI69" s="86">
        <f t="shared" si="140"/>
        <v>8.4349690779879347E-2</v>
      </c>
      <c r="JJ69" s="86">
        <f t="shared" si="141"/>
        <v>9.7141246054658875E-2</v>
      </c>
      <c r="JK69" s="86">
        <f t="shared" si="142"/>
        <v>9.5714972254854744E-2</v>
      </c>
      <c r="JL69" s="86">
        <f t="shared" si="143"/>
        <v>7.4471715169089889E-2</v>
      </c>
      <c r="JM69" s="86">
        <f t="shared" si="144"/>
        <v>4.6866186245276456E-2</v>
      </c>
    </row>
    <row r="70" spans="2:273" x14ac:dyDescent="0.25">
      <c r="B70" s="2">
        <v>43</v>
      </c>
      <c r="C70" s="37">
        <v>136.661</v>
      </c>
      <c r="D70" s="37">
        <v>154.934</v>
      </c>
      <c r="E70" s="37">
        <v>120.91800000000001</v>
      </c>
      <c r="F70" s="37">
        <v>136.672</v>
      </c>
      <c r="G70" s="37">
        <v>139.31100000000001</v>
      </c>
      <c r="H70" s="37">
        <v>139.44300000000001</v>
      </c>
      <c r="I70" s="37">
        <v>122.869</v>
      </c>
      <c r="J70" s="37">
        <v>124.754</v>
      </c>
      <c r="K70" s="37">
        <v>136.91800000000001</v>
      </c>
      <c r="L70" s="37">
        <v>117.148</v>
      </c>
      <c r="M70" s="37">
        <v>112.705</v>
      </c>
      <c r="N70" s="37">
        <v>116.459</v>
      </c>
      <c r="O70" s="37">
        <v>132.56899999999999</v>
      </c>
      <c r="P70" s="37">
        <v>113.241</v>
      </c>
      <c r="Q70" s="37">
        <v>90.914000000000001</v>
      </c>
      <c r="S70" s="4">
        <f t="shared" si="8"/>
        <v>135.38799867578973</v>
      </c>
      <c r="T70" s="4">
        <f t="shared" si="9"/>
        <v>149.44831684219346</v>
      </c>
      <c r="U70" s="4">
        <f t="shared" si="10"/>
        <v>122.35076418310226</v>
      </c>
      <c r="V70" s="4">
        <f t="shared" si="11"/>
        <v>135.16309761995635</v>
      </c>
      <c r="W70" s="4">
        <f t="shared" si="12"/>
        <v>139.71327739251367</v>
      </c>
      <c r="X70" s="4">
        <f t="shared" si="13"/>
        <v>137.53621630799324</v>
      </c>
      <c r="Y70" s="4">
        <f t="shared" si="14"/>
        <v>125.09150046450743</v>
      </c>
      <c r="Z70" s="4">
        <f t="shared" si="15"/>
        <v>127.42953811013659</v>
      </c>
      <c r="AA70" s="4">
        <f t="shared" si="16"/>
        <v>135.25850328000158</v>
      </c>
      <c r="AB70" s="4">
        <f t="shared" si="17"/>
        <v>124.00555163872765</v>
      </c>
      <c r="AC70" s="4">
        <f t="shared" si="18"/>
        <v>119.1628942285077</v>
      </c>
      <c r="AD70" s="4">
        <f t="shared" si="19"/>
        <v>119.96884310556916</v>
      </c>
      <c r="AE70" s="4">
        <f t="shared" si="20"/>
        <v>131.45484101356467</v>
      </c>
      <c r="AF70" s="4">
        <f t="shared" si="21"/>
        <v>116.51308204629774</v>
      </c>
      <c r="AG70" s="4">
        <f t="shared" si="22"/>
        <v>92.851269433017947</v>
      </c>
      <c r="AI70" s="4">
        <f t="shared" si="23"/>
        <v>1.27300132421027</v>
      </c>
      <c r="AJ70" s="4">
        <f t="shared" si="24"/>
        <v>5.4856831578065339</v>
      </c>
      <c r="AK70" s="4">
        <f t="shared" si="25"/>
        <v>-1.4327641831022504</v>
      </c>
      <c r="AL70" s="4">
        <f t="shared" si="26"/>
        <v>1.5089023800436507</v>
      </c>
      <c r="AM70" s="4">
        <f t="shared" si="27"/>
        <v>-0.40227739251366756</v>
      </c>
      <c r="AN70" s="4">
        <f t="shared" si="28"/>
        <v>1.9067836920067691</v>
      </c>
      <c r="AO70" s="4">
        <f t="shared" si="29"/>
        <v>-2.2225004645074335</v>
      </c>
      <c r="AP70" s="4">
        <f t="shared" si="30"/>
        <v>-2.6755381101365856</v>
      </c>
      <c r="AQ70" s="4">
        <f t="shared" si="31"/>
        <v>1.6594967199984296</v>
      </c>
      <c r="AR70" s="4">
        <f t="shared" si="32"/>
        <v>-6.8575516387276565</v>
      </c>
      <c r="AS70" s="4">
        <f t="shared" si="33"/>
        <v>-6.4578942285076977</v>
      </c>
      <c r="AT70" s="4">
        <f t="shared" si="34"/>
        <v>-3.5098431055691606</v>
      </c>
      <c r="AU70" s="4">
        <f t="shared" si="35"/>
        <v>1.1141589864353136</v>
      </c>
      <c r="AV70" s="4">
        <f t="shared" si="220"/>
        <v>-3.27208204629774</v>
      </c>
      <c r="AW70" s="4">
        <f t="shared" si="220"/>
        <v>-1.9372694330179456</v>
      </c>
      <c r="AY70" s="2">
        <f t="shared" si="96"/>
        <v>65.723835776540184</v>
      </c>
      <c r="AZ70" s="2">
        <f t="shared" si="147"/>
        <v>63.773413536351072</v>
      </c>
      <c r="BA70" s="2">
        <f t="shared" si="148"/>
        <v>61.651981625643494</v>
      </c>
      <c r="BB70" s="2">
        <f t="shared" si="149"/>
        <v>62.77843849089794</v>
      </c>
      <c r="BC70" s="2">
        <f t="shared" si="150"/>
        <v>69.399962957004718</v>
      </c>
      <c r="BD70" s="2">
        <f t="shared" si="151"/>
        <v>78.168415860645851</v>
      </c>
      <c r="BE70" s="2">
        <f t="shared" si="152"/>
        <v>55.429761920665122</v>
      </c>
      <c r="BF70" s="2">
        <f t="shared" si="153"/>
        <v>63.906536670122776</v>
      </c>
      <c r="BG70" s="2">
        <f t="shared" si="154"/>
        <v>61.648019131791855</v>
      </c>
      <c r="BH70" s="2">
        <f t="shared" si="155"/>
        <v>61.669855394340338</v>
      </c>
      <c r="BI70" s="2">
        <f t="shared" si="156"/>
        <v>64.303697726113882</v>
      </c>
      <c r="BJ70" s="2">
        <f t="shared" si="157"/>
        <v>62.286098165624331</v>
      </c>
      <c r="BK70" s="2">
        <f t="shared" si="158"/>
        <v>71.455065327932743</v>
      </c>
      <c r="BL70" s="2">
        <f t="shared" si="159"/>
        <v>67.012758056877033</v>
      </c>
      <c r="BM70" s="2">
        <f t="shared" si="160"/>
        <v>63.491337300984753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67.084042046718565</v>
      </c>
      <c r="DL70" s="2">
        <f t="shared" si="221"/>
        <v>73.103336452762932</v>
      </c>
      <c r="DM70" s="2">
        <f t="shared" si="221"/>
        <v>67.921824649859929</v>
      </c>
      <c r="DN70" s="2">
        <f t="shared" si="221"/>
        <v>69.915825362872425</v>
      </c>
      <c r="DO70" s="2">
        <f t="shared" si="221"/>
        <v>79.401623529411751</v>
      </c>
      <c r="DP70" s="2">
        <f t="shared" si="221"/>
        <v>78.444234148434134</v>
      </c>
      <c r="DQ70" s="2">
        <f t="shared" si="221"/>
        <v>73.001024710424701</v>
      </c>
      <c r="DR70" s="2">
        <f t="shared" si="221"/>
        <v>70.90987138567138</v>
      </c>
      <c r="DS70" s="2">
        <f t="shared" si="221"/>
        <v>69.533609523809503</v>
      </c>
      <c r="DT70" s="2">
        <f t="shared" si="221"/>
        <v>69.917159663865561</v>
      </c>
      <c r="DU70" s="2">
        <f t="shared" si="221"/>
        <v>71.712921535821522</v>
      </c>
      <c r="DV70" s="2">
        <f t="shared" si="221"/>
        <v>69.499784873949594</v>
      </c>
      <c r="DW70" s="2">
        <f t="shared" si="221"/>
        <v>79.429564350064354</v>
      </c>
      <c r="DX70" s="2">
        <f t="shared" si="221"/>
        <v>71.545149122807018</v>
      </c>
      <c r="DY70" s="2">
        <f t="shared" si="221"/>
        <v>64.52207508912656</v>
      </c>
      <c r="EA70" s="2">
        <f t="shared" si="71"/>
        <v>65.283685714285696</v>
      </c>
      <c r="EB70" s="2">
        <f t="shared" si="72"/>
        <v>60.015726801983611</v>
      </c>
      <c r="EC70" s="2">
        <f t="shared" si="73"/>
        <v>58.483758712217444</v>
      </c>
      <c r="ED70" s="2">
        <f t="shared" si="74"/>
        <v>59.547875679266717</v>
      </c>
      <c r="EE70" s="2">
        <f t="shared" si="75"/>
        <v>64.680962532619475</v>
      </c>
      <c r="EF70" s="2">
        <f t="shared" si="76"/>
        <v>78.018572520316795</v>
      </c>
      <c r="EG70" s="2">
        <f t="shared" si="77"/>
        <v>46.165032668684006</v>
      </c>
      <c r="EH70" s="2">
        <f t="shared" si="78"/>
        <v>60.204765939154441</v>
      </c>
      <c r="EI70" s="2">
        <f t="shared" si="79"/>
        <v>57.928740417452126</v>
      </c>
      <c r="EJ70" s="2">
        <f t="shared" si="80"/>
        <v>57.559136915586336</v>
      </c>
      <c r="EK70" s="2">
        <f t="shared" si="81"/>
        <v>60.399552421380925</v>
      </c>
      <c r="EL70" s="2">
        <f t="shared" si="82"/>
        <v>58.684016688207365</v>
      </c>
      <c r="EM70" s="2">
        <f t="shared" si="83"/>
        <v>67.237159728383688</v>
      </c>
      <c r="EN70" s="2">
        <f t="shared" si="84"/>
        <v>64.407680558247733</v>
      </c>
      <c r="EO70" s="2">
        <f t="shared" si="85"/>
        <v>62.783226451427268</v>
      </c>
      <c r="EQ70" s="2">
        <f t="shared" si="86"/>
        <v>54.964276678657065</v>
      </c>
      <c r="ER70" s="2">
        <f t="shared" si="222"/>
        <v>60.015726801983611</v>
      </c>
      <c r="ES70" s="2">
        <f t="shared" si="222"/>
        <v>58.020030466725004</v>
      </c>
      <c r="ET70" s="2">
        <f t="shared" si="222"/>
        <v>58.476774211729563</v>
      </c>
      <c r="EU70" s="2">
        <f t="shared" si="222"/>
        <v>61.61853582541557</v>
      </c>
      <c r="EV70" s="2">
        <f t="shared" si="222"/>
        <v>82.241157997362436</v>
      </c>
      <c r="EW70" s="2">
        <f t="shared" si="222"/>
        <v>67.179011571076984</v>
      </c>
      <c r="EX70" s="2">
        <f t="shared" si="222"/>
        <v>59.47332388264067</v>
      </c>
      <c r="EY70" s="2">
        <f t="shared" si="222"/>
        <v>58.427343824172553</v>
      </c>
      <c r="EZ70" s="2">
        <f t="shared" si="222"/>
        <v>58.958991476424949</v>
      </c>
      <c r="FA70" s="2">
        <f t="shared" si="222"/>
        <v>59.722448190175285</v>
      </c>
      <c r="FB70" s="2">
        <f t="shared" si="222"/>
        <v>58.459027439208207</v>
      </c>
      <c r="FC70" s="2">
        <f t="shared" si="222"/>
        <v>66.947403270903408</v>
      </c>
      <c r="FD70" s="2">
        <f t="shared" si="222"/>
        <v>64.617290971644181</v>
      </c>
      <c r="FE70" s="2">
        <f t="shared" si="222"/>
        <v>65.812944778843118</v>
      </c>
      <c r="FG70" s="2">
        <f t="shared" si="88"/>
        <v>0.75496214344627566</v>
      </c>
      <c r="FH70" s="2">
        <f t="shared" si="223"/>
        <v>0.71288212021637498</v>
      </c>
      <c r="FI70" s="2">
        <f t="shared" si="223"/>
        <v>0.6643094357861089</v>
      </c>
      <c r="FJ70" s="2">
        <f t="shared" si="223"/>
        <v>0.68839763187645886</v>
      </c>
      <c r="FK70" s="2">
        <f t="shared" si="223"/>
        <v>0.67940614938627975</v>
      </c>
      <c r="FL70" s="2">
        <f t="shared" si="223"/>
        <v>0.64952850403060247</v>
      </c>
      <c r="FM70" s="2">
        <f t="shared" si="223"/>
        <v>0.65488077746504014</v>
      </c>
      <c r="FN70" s="2">
        <f t="shared" si="223"/>
        <v>0.65419559836304431</v>
      </c>
      <c r="FO70" s="2">
        <f t="shared" si="223"/>
        <v>0.67951195608854376</v>
      </c>
      <c r="FP70" s="2">
        <f t="shared" si="223"/>
        <v>0.66737378977981887</v>
      </c>
      <c r="FQ70" s="2">
        <f t="shared" si="223"/>
        <v>0.6549040573881002</v>
      </c>
      <c r="FR70" s="2">
        <f t="shared" si="223"/>
        <v>0.66695877151087157</v>
      </c>
      <c r="FS70" s="2">
        <f t="shared" si="223"/>
        <v>0.65405285587855144</v>
      </c>
      <c r="FT70" s="2">
        <f t="shared" si="223"/>
        <v>0.6350157138802156</v>
      </c>
      <c r="FU70" s="2">
        <f t="shared" si="223"/>
        <v>0.59286105064338346</v>
      </c>
      <c r="FW70" s="2">
        <f t="shared" si="112"/>
        <v>9.7427524611025154E-5</v>
      </c>
      <c r="FX70" s="2">
        <f t="shared" si="164"/>
        <v>0</v>
      </c>
      <c r="FY70" s="2">
        <f t="shared" si="165"/>
        <v>1.0084843768610265E-4</v>
      </c>
      <c r="FZ70" s="2">
        <f t="shared" si="166"/>
        <v>1.0723761428860223E-4</v>
      </c>
      <c r="GA70" s="2">
        <f t="shared" si="167"/>
        <v>1.1525766633210613E-4</v>
      </c>
      <c r="GB70" s="2">
        <f t="shared" si="168"/>
        <v>1.5655639171632693E-4</v>
      </c>
      <c r="GC70" s="2">
        <f t="shared" si="169"/>
        <v>1.4811771705161773E-4</v>
      </c>
      <c r="GD70" s="2">
        <f t="shared" si="170"/>
        <v>1.392487949926112E-4</v>
      </c>
      <c r="GE70" s="2">
        <f t="shared" si="171"/>
        <v>1.1414802626147881E-4</v>
      </c>
      <c r="GF70" s="2">
        <f t="shared" si="172"/>
        <v>8.3013037461162983E-5</v>
      </c>
      <c r="GG70" s="2">
        <f t="shared" si="173"/>
        <v>7.7497568123506783E-5</v>
      </c>
      <c r="GH70" s="2">
        <f t="shared" si="174"/>
        <v>6.7764199076663178E-5</v>
      </c>
      <c r="GI70" s="2">
        <f t="shared" si="175"/>
        <v>7.578534988414853E-5</v>
      </c>
      <c r="GJ70" s="2">
        <f t="shared" si="176"/>
        <v>6.5024876420489641E-5</v>
      </c>
      <c r="GK70" s="2">
        <f t="shared" si="177"/>
        <v>5.2097950155080977E-5</v>
      </c>
      <c r="GM70" s="86">
        <f t="shared" si="113"/>
        <v>0.18790376001826303</v>
      </c>
      <c r="GN70" s="86">
        <f t="shared" si="178"/>
        <v>0.18680769913517395</v>
      </c>
      <c r="GO70" s="86">
        <f t="shared" si="179"/>
        <v>0.12192291690370516</v>
      </c>
      <c r="GP70" s="86">
        <f t="shared" si="180"/>
        <v>0.15367319109131011</v>
      </c>
      <c r="GQ70" s="86">
        <f t="shared" si="181"/>
        <v>0.14445567268409851</v>
      </c>
      <c r="GR70" s="86">
        <f t="shared" si="182"/>
        <v>0.12015077022665085</v>
      </c>
      <c r="GS70" s="86">
        <f t="shared" si="183"/>
        <v>0.12889956344798847</v>
      </c>
      <c r="GT70" s="86">
        <f t="shared" si="184"/>
        <v>0.1261558075215248</v>
      </c>
      <c r="GU70" s="86">
        <f t="shared" si="185"/>
        <v>0.15753099650878802</v>
      </c>
      <c r="GV70" s="86">
        <f t="shared" si="186"/>
        <v>0.13093953731040348</v>
      </c>
      <c r="GW70" s="86">
        <f t="shared" si="187"/>
        <v>0.1104818368437428</v>
      </c>
      <c r="GX70" s="86">
        <f t="shared" si="188"/>
        <v>0.12595195640688026</v>
      </c>
      <c r="GY70" s="86">
        <f t="shared" si="189"/>
        <v>0.1272598097930859</v>
      </c>
      <c r="GZ70" s="86">
        <f t="shared" si="190"/>
        <v>0.10083667442666928</v>
      </c>
      <c r="HA70" s="86">
        <f t="shared" si="191"/>
        <v>6.8586924896801099E-2</v>
      </c>
      <c r="HC70" s="86">
        <f t="shared" si="145"/>
        <v>1.1061546095045935E-8</v>
      </c>
      <c r="HD70" s="86">
        <f t="shared" si="192"/>
        <v>9.6392414969787556E-7</v>
      </c>
      <c r="HE70" s="86">
        <f t="shared" si="193"/>
        <v>8.4654224257594727E-8</v>
      </c>
      <c r="HF70" s="86">
        <f t="shared" si="194"/>
        <v>1.1766529979949324E-7</v>
      </c>
      <c r="HG70" s="86">
        <f t="shared" si="195"/>
        <v>1.2333007212399017E-7</v>
      </c>
      <c r="HH70" s="86">
        <f t="shared" si="196"/>
        <v>1.0945816235319546E-7</v>
      </c>
      <c r="HI70" s="86">
        <f t="shared" si="197"/>
        <v>4.4657617215014187E-8</v>
      </c>
      <c r="HJ70" s="86">
        <f t="shared" si="198"/>
        <v>9.6887314813255047E-8</v>
      </c>
      <c r="HK70" s="86">
        <f t="shared" si="199"/>
        <v>2.0816099729461238E-7</v>
      </c>
      <c r="HL70" s="86">
        <f t="shared" si="200"/>
        <v>7.1625050539227121E-8</v>
      </c>
      <c r="HM70" s="86">
        <f t="shared" si="201"/>
        <v>4.4515704047116384E-8</v>
      </c>
      <c r="HN70" s="86">
        <f t="shared" si="202"/>
        <v>5.1188593856993461E-8</v>
      </c>
      <c r="HO70" s="86">
        <f t="shared" si="203"/>
        <v>3.7867692457711743E-8</v>
      </c>
      <c r="HP70" s="86">
        <f t="shared" si="204"/>
        <v>6.1668375212946914E-9</v>
      </c>
      <c r="HQ70" s="86">
        <f t="shared" si="205"/>
        <v>3.6326151324089383E-11</v>
      </c>
      <c r="HS70" s="86">
        <f t="shared" si="114"/>
        <v>2.6689038008482678E-71</v>
      </c>
      <c r="HT70" s="86">
        <f t="shared" si="206"/>
        <v>0</v>
      </c>
      <c r="HU70" s="86">
        <f t="shared" si="207"/>
        <v>2.0124471183820283E-60</v>
      </c>
      <c r="HV70" s="86">
        <f t="shared" si="208"/>
        <v>4.977452748783809E-62</v>
      </c>
      <c r="HW70" s="86">
        <f t="shared" si="209"/>
        <v>1.5786110542225595E-62</v>
      </c>
      <c r="HX70" s="86">
        <f t="shared" si="210"/>
        <v>1.0971757701527513E-62</v>
      </c>
      <c r="HY70" s="86">
        <f t="shared" si="211"/>
        <v>2.8072146938663651E-70</v>
      </c>
      <c r="HZ70" s="86">
        <f t="shared" si="212"/>
        <v>1.9367410946052167E-66</v>
      </c>
      <c r="IA70" s="86">
        <f t="shared" si="213"/>
        <v>9.5363802884540481E-65</v>
      </c>
      <c r="IB70" s="86">
        <f t="shared" si="214"/>
        <v>2.1374521931755722E-68</v>
      </c>
      <c r="IC70" s="86">
        <f t="shared" si="215"/>
        <v>8.4554605469350984E-68</v>
      </c>
      <c r="ID70" s="86">
        <f t="shared" si="216"/>
        <v>4.9764800255790528E-68</v>
      </c>
      <c r="IE70" s="86">
        <f t="shared" si="217"/>
        <v>8.6235906644618321E-71</v>
      </c>
      <c r="IF70" s="86">
        <f t="shared" si="218"/>
        <v>1.6319278477922966E-49</v>
      </c>
      <c r="IG70" s="86">
        <f t="shared" si="219"/>
        <v>8.9306642680331612E-36</v>
      </c>
      <c r="II70" s="86">
        <f t="shared" si="115"/>
        <v>0</v>
      </c>
      <c r="IJ70" s="86">
        <f t="shared" si="116"/>
        <v>0</v>
      </c>
      <c r="IK70" s="86">
        <f t="shared" si="117"/>
        <v>9.2743517882976542E-258</v>
      </c>
      <c r="IL70" s="86">
        <f t="shared" si="118"/>
        <v>2.0817313764585975E-268</v>
      </c>
      <c r="IM70" s="86">
        <f t="shared" si="119"/>
        <v>2.0951645963028061E-271</v>
      </c>
      <c r="IN70" s="86">
        <f t="shared" si="120"/>
        <v>5.2715811816457127E-270</v>
      </c>
      <c r="IO70" s="86">
        <f t="shared" si="121"/>
        <v>2.7670902754776502E-307</v>
      </c>
      <c r="IP70" s="86">
        <f t="shared" si="122"/>
        <v>1.2647161452369934E-289</v>
      </c>
      <c r="IQ70" s="86">
        <f t="shared" si="123"/>
        <v>4.5956108166686025E-284</v>
      </c>
      <c r="IR70" s="86">
        <f t="shared" si="124"/>
        <v>1.9270127629361332E-302</v>
      </c>
      <c r="IS70" s="86">
        <f t="shared" si="125"/>
        <v>2.7394914697923689E-293</v>
      </c>
      <c r="IT70" s="86">
        <f t="shared" si="126"/>
        <v>4.0304161618568166E-298</v>
      </c>
      <c r="IU70" s="86">
        <f t="shared" si="127"/>
        <v>0</v>
      </c>
      <c r="IV70" s="86">
        <f t="shared" si="128"/>
        <v>1.3978340556631723E-165</v>
      </c>
      <c r="IW70" s="86">
        <f t="shared" si="129"/>
        <v>1.6429200456014836E-200</v>
      </c>
      <c r="IY70" s="86">
        <f t="shared" si="130"/>
        <v>0.18790377107980913</v>
      </c>
      <c r="IZ70" s="86">
        <f t="shared" si="131"/>
        <v>0.18680866305932364</v>
      </c>
      <c r="JA70" s="86">
        <f t="shared" si="132"/>
        <v>0.12192300155792941</v>
      </c>
      <c r="JB70" s="86">
        <f t="shared" si="133"/>
        <v>0.15367330875660992</v>
      </c>
      <c r="JC70" s="86">
        <f t="shared" si="134"/>
        <v>0.14445579601417063</v>
      </c>
      <c r="JD70" s="86">
        <f t="shared" si="135"/>
        <v>0.12015087968481321</v>
      </c>
      <c r="JE70" s="86">
        <f t="shared" si="136"/>
        <v>0.12889960810560569</v>
      </c>
      <c r="JF70" s="86">
        <f t="shared" si="137"/>
        <v>0.12615590440883961</v>
      </c>
      <c r="JG70" s="86">
        <f t="shared" si="138"/>
        <v>0.15753120466978532</v>
      </c>
      <c r="JH70" s="86">
        <f t="shared" si="139"/>
        <v>0.130939608935454</v>
      </c>
      <c r="JI70" s="86">
        <f t="shared" si="140"/>
        <v>0.11048188135944685</v>
      </c>
      <c r="JJ70" s="86">
        <f t="shared" si="141"/>
        <v>0.12595200759547412</v>
      </c>
      <c r="JK70" s="86">
        <f t="shared" si="142"/>
        <v>0.12725984766077836</v>
      </c>
      <c r="JL70" s="86">
        <f t="shared" si="143"/>
        <v>0.10083668059350681</v>
      </c>
      <c r="JM70" s="86">
        <f t="shared" si="144"/>
        <v>6.858692493312725E-2</v>
      </c>
    </row>
    <row r="71" spans="2:273" x14ac:dyDescent="0.25">
      <c r="B71" s="2">
        <v>44</v>
      </c>
      <c r="C71" s="37">
        <v>144.74199999999999</v>
      </c>
      <c r="D71" s="37">
        <v>169.23</v>
      </c>
      <c r="E71" s="37">
        <v>137.738</v>
      </c>
      <c r="F71" s="37">
        <v>152.83600000000001</v>
      </c>
      <c r="G71" s="37">
        <v>158.066</v>
      </c>
      <c r="H71" s="37">
        <v>156.36099999999999</v>
      </c>
      <c r="I71" s="37">
        <v>145.47499999999999</v>
      </c>
      <c r="J71" s="37">
        <v>145.59</v>
      </c>
      <c r="K71" s="37">
        <v>152.393</v>
      </c>
      <c r="L71" s="37">
        <v>131.82</v>
      </c>
      <c r="M71" s="37">
        <v>128.197</v>
      </c>
      <c r="N71" s="37">
        <v>132.11500000000001</v>
      </c>
      <c r="O71" s="37">
        <v>146.46600000000001</v>
      </c>
      <c r="P71" s="37">
        <v>129.24100000000001</v>
      </c>
      <c r="Q71" s="37">
        <v>101.483</v>
      </c>
      <c r="S71" s="4">
        <f t="shared" si="8"/>
        <v>144.27942342140949</v>
      </c>
      <c r="T71" s="4">
        <f t="shared" si="9"/>
        <v>163.09385863984588</v>
      </c>
      <c r="U71" s="4">
        <f t="shared" si="10"/>
        <v>134.87751273792219</v>
      </c>
      <c r="V71" s="4">
        <f t="shared" si="11"/>
        <v>148.34177114943412</v>
      </c>
      <c r="W71" s="4">
        <f t="shared" si="12"/>
        <v>153.10912718338122</v>
      </c>
      <c r="X71" s="4">
        <f t="shared" si="13"/>
        <v>151.33069480301955</v>
      </c>
      <c r="Y71" s="4">
        <f t="shared" si="14"/>
        <v>140.61634413532695</v>
      </c>
      <c r="Z71" s="4">
        <f t="shared" si="15"/>
        <v>141.58663962469851</v>
      </c>
      <c r="AA71" s="4">
        <f t="shared" si="16"/>
        <v>149.44472921054333</v>
      </c>
      <c r="AB71" s="4">
        <f t="shared" si="17"/>
        <v>136.72784443707621</v>
      </c>
      <c r="AC71" s="4">
        <f t="shared" si="18"/>
        <v>130.95034924439216</v>
      </c>
      <c r="AD71" s="4">
        <f t="shared" si="19"/>
        <v>131.66024647226789</v>
      </c>
      <c r="AE71" s="4">
        <f t="shared" si="20"/>
        <v>144.82458783657273</v>
      </c>
      <c r="AF71" s="4">
        <f t="shared" si="21"/>
        <v>128.7459672703161</v>
      </c>
      <c r="AG71" s="4">
        <f t="shared" si="22"/>
        <v>102.59521605514507</v>
      </c>
      <c r="AI71" s="4">
        <f t="shared" si="23"/>
        <v>0.46257657859050028</v>
      </c>
      <c r="AJ71" s="4">
        <f t="shared" si="24"/>
        <v>6.136141360154113</v>
      </c>
      <c r="AK71" s="4">
        <f t="shared" si="25"/>
        <v>2.860487262077811</v>
      </c>
      <c r="AL71" s="4">
        <f t="shared" si="26"/>
        <v>4.4942288505658894</v>
      </c>
      <c r="AM71" s="4">
        <f t="shared" si="27"/>
        <v>4.9568728166187839</v>
      </c>
      <c r="AN71" s="4">
        <f t="shared" si="28"/>
        <v>5.0303051969804358</v>
      </c>
      <c r="AO71" s="4">
        <f t="shared" si="29"/>
        <v>4.8586558646730396</v>
      </c>
      <c r="AP71" s="4">
        <f t="shared" si="30"/>
        <v>4.0033603753014972</v>
      </c>
      <c r="AQ71" s="4">
        <f t="shared" si="31"/>
        <v>2.9482707894566715</v>
      </c>
      <c r="AR71" s="4">
        <f t="shared" si="32"/>
        <v>-4.9078444370762213</v>
      </c>
      <c r="AS71" s="4">
        <f t="shared" si="33"/>
        <v>-2.7533492443921546</v>
      </c>
      <c r="AT71" s="4">
        <f t="shared" si="34"/>
        <v>0.45475352773212308</v>
      </c>
      <c r="AU71" s="4">
        <f t="shared" si="35"/>
        <v>1.641412163427276</v>
      </c>
      <c r="AV71" s="4">
        <f t="shared" si="220"/>
        <v>0.49503272968391343</v>
      </c>
      <c r="AW71" s="4">
        <f t="shared" si="220"/>
        <v>-1.112216055145069</v>
      </c>
      <c r="AY71" s="2">
        <f t="shared" si="96"/>
        <v>65.56342071132633</v>
      </c>
      <c r="AZ71" s="2">
        <f t="shared" si="147"/>
        <v>63.502575885918759</v>
      </c>
      <c r="BA71" s="2">
        <f t="shared" si="148"/>
        <v>61.427459413302842</v>
      </c>
      <c r="BB71" s="2">
        <f t="shared" si="149"/>
        <v>62.530774064470968</v>
      </c>
      <c r="BC71" s="2">
        <f t="shared" si="150"/>
        <v>69.088870042957424</v>
      </c>
      <c r="BD71" s="2">
        <f t="shared" si="151"/>
        <v>78.128060954725157</v>
      </c>
      <c r="BE71" s="2">
        <f t="shared" si="152"/>
        <v>55.160965257724058</v>
      </c>
      <c r="BF71" s="2">
        <f t="shared" si="153"/>
        <v>63.640030178788841</v>
      </c>
      <c r="BG71" s="2">
        <f t="shared" si="154"/>
        <v>61.373917746917442</v>
      </c>
      <c r="BH71" s="2">
        <f t="shared" si="155"/>
        <v>61.413576164591376</v>
      </c>
      <c r="BI71" s="2">
        <f t="shared" si="156"/>
        <v>64.014114954205382</v>
      </c>
      <c r="BJ71" s="2">
        <f t="shared" si="157"/>
        <v>62.009174504169593</v>
      </c>
      <c r="BK71" s="2">
        <f t="shared" si="158"/>
        <v>71.169089419981205</v>
      </c>
      <c r="BL71" s="2">
        <f t="shared" si="159"/>
        <v>66.802658641745367</v>
      </c>
      <c r="BM71" s="2">
        <f t="shared" si="160"/>
        <v>63.392456746068113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67.275822469410457</v>
      </c>
      <c r="DL71" s="2">
        <f t="shared" si="221"/>
        <v>73.381987522281648</v>
      </c>
      <c r="DM71" s="2">
        <f t="shared" si="221"/>
        <v>68.137173949579818</v>
      </c>
      <c r="DN71" s="2">
        <f t="shared" si="221"/>
        <v>70.155201680672263</v>
      </c>
      <c r="DO71" s="2">
        <f t="shared" si="221"/>
        <v>79.799056302520995</v>
      </c>
      <c r="DP71" s="2">
        <f t="shared" si="221"/>
        <v>78.79802655512654</v>
      </c>
      <c r="DQ71" s="2">
        <f t="shared" si="221"/>
        <v>73.207662934362929</v>
      </c>
      <c r="DR71" s="2">
        <f t="shared" si="221"/>
        <v>71.107148477048469</v>
      </c>
      <c r="DS71" s="2">
        <f t="shared" si="221"/>
        <v>69.691514285714277</v>
      </c>
      <c r="DT71" s="2">
        <f t="shared" si="221"/>
        <v>70.143878991596665</v>
      </c>
      <c r="DU71" s="2">
        <f t="shared" si="221"/>
        <v>71.906512140712124</v>
      </c>
      <c r="DV71" s="2">
        <f t="shared" si="221"/>
        <v>69.647811764705892</v>
      </c>
      <c r="DW71" s="2">
        <f t="shared" si="221"/>
        <v>79.742070141570153</v>
      </c>
      <c r="DX71" s="2">
        <f t="shared" si="221"/>
        <v>71.679629682313902</v>
      </c>
      <c r="DY71" s="2">
        <f t="shared" si="221"/>
        <v>64.523748217468807</v>
      </c>
      <c r="EA71" s="2">
        <f t="shared" si="71"/>
        <v>65.057942857142848</v>
      </c>
      <c r="EB71" s="2">
        <f t="shared" si="72"/>
        <v>59.873687613885352</v>
      </c>
      <c r="EC71" s="2">
        <f t="shared" si="73"/>
        <v>58.335296192432608</v>
      </c>
      <c r="ED71" s="2">
        <f t="shared" si="74"/>
        <v>59.38342798012485</v>
      </c>
      <c r="EE71" s="2">
        <f t="shared" si="75"/>
        <v>64.480243791055528</v>
      </c>
      <c r="EF71" s="2">
        <f t="shared" si="76"/>
        <v>77.797307949715105</v>
      </c>
      <c r="EG71" s="2">
        <f t="shared" si="77"/>
        <v>46.482302759463749</v>
      </c>
      <c r="EH71" s="2">
        <f t="shared" si="78"/>
        <v>60.040412922266299</v>
      </c>
      <c r="EI71" s="2">
        <f t="shared" si="79"/>
        <v>57.796058792995119</v>
      </c>
      <c r="EJ71" s="2">
        <f t="shared" si="80"/>
        <v>57.444983111208686</v>
      </c>
      <c r="EK71" s="2">
        <f t="shared" si="81"/>
        <v>60.221301204193018</v>
      </c>
      <c r="EL71" s="2">
        <f t="shared" si="82"/>
        <v>58.530515090158708</v>
      </c>
      <c r="EM71" s="2">
        <f t="shared" si="83"/>
        <v>67.033617625486514</v>
      </c>
      <c r="EN71" s="2">
        <f t="shared" si="84"/>
        <v>64.246171157201019</v>
      </c>
      <c r="EO71" s="2">
        <f t="shared" si="85"/>
        <v>62.683640783587506</v>
      </c>
      <c r="EQ71" s="2">
        <f t="shared" si="86"/>
        <v>54.85851588729016</v>
      </c>
      <c r="ER71" s="2">
        <f t="shared" si="222"/>
        <v>59.873687613885352</v>
      </c>
      <c r="ES71" s="2">
        <f t="shared" si="222"/>
        <v>57.879269145439359</v>
      </c>
      <c r="ET71" s="2">
        <f t="shared" si="222"/>
        <v>58.330879798308857</v>
      </c>
      <c r="EU71" s="2">
        <f t="shared" si="222"/>
        <v>61.471486546749411</v>
      </c>
      <c r="EV71" s="2">
        <f t="shared" si="222"/>
        <v>81.943934867044646</v>
      </c>
      <c r="EW71" s="2">
        <f t="shared" si="222"/>
        <v>67.098699309467989</v>
      </c>
      <c r="EX71" s="2">
        <f t="shared" si="222"/>
        <v>59.322274459827852</v>
      </c>
      <c r="EY71" s="2">
        <f t="shared" si="222"/>
        <v>58.285566253835114</v>
      </c>
      <c r="EZ71" s="2">
        <f t="shared" si="222"/>
        <v>58.821098459415097</v>
      </c>
      <c r="FA71" s="2">
        <f t="shared" si="222"/>
        <v>59.555697089162763</v>
      </c>
      <c r="FB71" s="2">
        <f t="shared" si="222"/>
        <v>58.309188402832199</v>
      </c>
      <c r="FC71" s="2">
        <f t="shared" si="222"/>
        <v>66.74856735669853</v>
      </c>
      <c r="FD71" s="2">
        <f t="shared" si="222"/>
        <v>64.451986563306747</v>
      </c>
      <c r="FE71" s="2">
        <f t="shared" si="222"/>
        <v>65.65637254198235</v>
      </c>
      <c r="FG71" s="2">
        <f t="shared" si="88"/>
        <v>0.77159832439933829</v>
      </c>
      <c r="FH71" s="2">
        <f t="shared" si="223"/>
        <v>0.7313586242057144</v>
      </c>
      <c r="FI71" s="2">
        <f t="shared" si="223"/>
        <v>0.68452844203905638</v>
      </c>
      <c r="FJ71" s="2">
        <f t="shared" si="223"/>
        <v>0.70780393897232075</v>
      </c>
      <c r="FK71" s="2">
        <f t="shared" si="223"/>
        <v>0.69912769129479824</v>
      </c>
      <c r="FL71" s="2">
        <f t="shared" si="223"/>
        <v>0.67019579607915247</v>
      </c>
      <c r="FM71" s="2">
        <f t="shared" si="223"/>
        <v>0.67539018277950758</v>
      </c>
      <c r="FN71" s="2">
        <f t="shared" si="223"/>
        <v>0.6747254974190664</v>
      </c>
      <c r="FO71" s="2">
        <f t="shared" si="223"/>
        <v>0.69922987063162356</v>
      </c>
      <c r="FP71" s="2">
        <f t="shared" si="223"/>
        <v>0.68749505193098404</v>
      </c>
      <c r="FQ71" s="2">
        <f t="shared" si="223"/>
        <v>0.67541276494701852</v>
      </c>
      <c r="FR71" s="2">
        <f t="shared" si="223"/>
        <v>0.68709336804190069</v>
      </c>
      <c r="FS71" s="2">
        <f t="shared" si="223"/>
        <v>0.67458701396529386</v>
      </c>
      <c r="FT71" s="2">
        <f t="shared" si="223"/>
        <v>0.65608568317170635</v>
      </c>
      <c r="FU71" s="2">
        <f t="shared" si="223"/>
        <v>0.61488870966708475</v>
      </c>
      <c r="FW71" s="2">
        <f t="shared" si="112"/>
        <v>1.068261523136911E-4</v>
      </c>
      <c r="FX71" s="2">
        <f t="shared" si="164"/>
        <v>0</v>
      </c>
      <c r="FY71" s="2">
        <f t="shared" si="165"/>
        <v>1.1057703715924346E-4</v>
      </c>
      <c r="FZ71" s="2">
        <f t="shared" si="166"/>
        <v>1.1758248935466149E-4</v>
      </c>
      <c r="GA71" s="2">
        <f t="shared" si="167"/>
        <v>1.263761127878634E-4</v>
      </c>
      <c r="GB71" s="2">
        <f t="shared" si="168"/>
        <v>1.7165807721243918E-4</v>
      </c>
      <c r="GC71" s="2">
        <f t="shared" si="169"/>
        <v>1.6240552641349359E-4</v>
      </c>
      <c r="GD71" s="2">
        <f t="shared" si="170"/>
        <v>1.5268121635699951E-4</v>
      </c>
      <c r="GE71" s="2">
        <f t="shared" si="171"/>
        <v>1.2515944357311328E-4</v>
      </c>
      <c r="GF71" s="2">
        <f t="shared" si="172"/>
        <v>9.1021256587261632E-5</v>
      </c>
      <c r="GG71" s="2">
        <f t="shared" si="173"/>
        <v>8.4973758367576244E-5</v>
      </c>
      <c r="GH71" s="2">
        <f t="shared" si="174"/>
        <v>7.4301481000845361E-5</v>
      </c>
      <c r="GI71" s="2">
        <f t="shared" si="175"/>
        <v>8.3096376164774424E-5</v>
      </c>
      <c r="GJ71" s="2">
        <f t="shared" si="176"/>
        <v>7.1297911915749339E-5</v>
      </c>
      <c r="GK71" s="2">
        <f t="shared" si="177"/>
        <v>5.7123979285615159E-5</v>
      </c>
      <c r="GM71" s="86">
        <f t="shared" si="113"/>
        <v>0.22233313391462195</v>
      </c>
      <c r="GN71" s="86">
        <f t="shared" si="178"/>
        <v>0.22989014649039252</v>
      </c>
      <c r="GO71" s="86">
        <f t="shared" si="179"/>
        <v>0.15615419102750439</v>
      </c>
      <c r="GP71" s="86">
        <f t="shared" si="180"/>
        <v>0.19292999049416468</v>
      </c>
      <c r="GQ71" s="86">
        <f t="shared" si="181"/>
        <v>0.1829308925419629</v>
      </c>
      <c r="GR71" s="86">
        <f t="shared" si="182"/>
        <v>0.15767348237733203</v>
      </c>
      <c r="GS71" s="86">
        <f t="shared" si="183"/>
        <v>0.168411966340103</v>
      </c>
      <c r="GT71" s="86">
        <f t="shared" si="184"/>
        <v>0.16476499148787224</v>
      </c>
      <c r="GU71" s="86">
        <f t="shared" si="185"/>
        <v>0.20045380857550127</v>
      </c>
      <c r="GV71" s="86">
        <f t="shared" si="186"/>
        <v>0.1677361187651806</v>
      </c>
      <c r="GW71" s="86">
        <f t="shared" si="187"/>
        <v>0.14262788782705302</v>
      </c>
      <c r="GX71" s="86">
        <f t="shared" si="188"/>
        <v>0.16101984873899028</v>
      </c>
      <c r="GY71" s="86">
        <f t="shared" si="189"/>
        <v>0.16635467825336078</v>
      </c>
      <c r="GZ71" s="86">
        <f t="shared" si="190"/>
        <v>0.13415321119231979</v>
      </c>
      <c r="HA71" s="86">
        <f t="shared" si="191"/>
        <v>9.7970844310227664E-2</v>
      </c>
      <c r="HC71" s="86">
        <f t="shared" si="145"/>
        <v>2.8109608398669671E-8</v>
      </c>
      <c r="HD71" s="86">
        <f t="shared" si="192"/>
        <v>1.9347996918947746E-6</v>
      </c>
      <c r="HE71" s="86">
        <f t="shared" si="193"/>
        <v>1.8941722319409545E-7</v>
      </c>
      <c r="HF71" s="86">
        <f t="shared" si="194"/>
        <v>2.6673615369304028E-7</v>
      </c>
      <c r="HG71" s="86">
        <f t="shared" si="195"/>
        <v>2.8230455835077233E-7</v>
      </c>
      <c r="HH71" s="86">
        <f t="shared" si="196"/>
        <v>2.5810055918742174E-7</v>
      </c>
      <c r="HI71" s="86">
        <f t="shared" si="197"/>
        <v>1.1378783235654786E-7</v>
      </c>
      <c r="HJ71" s="86">
        <f t="shared" si="198"/>
        <v>2.3362119011924683E-7</v>
      </c>
      <c r="HK71" s="86">
        <f t="shared" si="199"/>
        <v>4.7810075366007997E-7</v>
      </c>
      <c r="HL71" s="86">
        <f t="shared" si="200"/>
        <v>1.6904928190782414E-7</v>
      </c>
      <c r="HM71" s="86">
        <f t="shared" si="201"/>
        <v>1.0438931594207926E-7</v>
      </c>
      <c r="HN71" s="86">
        <f t="shared" si="202"/>
        <v>1.1901307627380804E-7</v>
      </c>
      <c r="HO71" s="86">
        <f t="shared" si="203"/>
        <v>9.1052269441974417E-8</v>
      </c>
      <c r="HP71" s="86">
        <f t="shared" si="204"/>
        <v>1.5982990020060984E-8</v>
      </c>
      <c r="HQ71" s="86">
        <f t="shared" si="205"/>
        <v>1.2620836763390277E-10</v>
      </c>
      <c r="HS71" s="86">
        <f t="shared" si="114"/>
        <v>2.2116316420390994E-69</v>
      </c>
      <c r="HT71" s="86">
        <f t="shared" si="206"/>
        <v>0</v>
      </c>
      <c r="HU71" s="86">
        <f t="shared" si="207"/>
        <v>8.3323447803596279E-59</v>
      </c>
      <c r="HV71" s="86">
        <f t="shared" si="208"/>
        <v>2.4031524356322783E-60</v>
      </c>
      <c r="HW71" s="86">
        <f t="shared" si="209"/>
        <v>8.16317085059419E-61</v>
      </c>
      <c r="HX71" s="86">
        <f t="shared" si="210"/>
        <v>6.4719773396150108E-61</v>
      </c>
      <c r="HY71" s="86">
        <f t="shared" si="211"/>
        <v>2.7499522675727325E-68</v>
      </c>
      <c r="HZ71" s="86">
        <f t="shared" si="212"/>
        <v>1.419219807115169E-64</v>
      </c>
      <c r="IA71" s="86">
        <f t="shared" si="213"/>
        <v>5.7859460886011126E-63</v>
      </c>
      <c r="IB71" s="86">
        <f t="shared" si="214"/>
        <v>1.4408172243786188E-66</v>
      </c>
      <c r="IC71" s="86">
        <f t="shared" si="215"/>
        <v>5.0923496818067663E-66</v>
      </c>
      <c r="ID71" s="86">
        <f t="shared" si="216"/>
        <v>2.9476724195473214E-66</v>
      </c>
      <c r="IE71" s="86">
        <f t="shared" si="217"/>
        <v>6.3080861015982262E-69</v>
      </c>
      <c r="IF71" s="86">
        <f t="shared" si="218"/>
        <v>2.9988509011540501E-48</v>
      </c>
      <c r="IG71" s="86">
        <f t="shared" si="219"/>
        <v>6.7044040532715907E-35</v>
      </c>
      <c r="II71" s="86">
        <f t="shared" si="115"/>
        <v>3.9712162339433772E-302</v>
      </c>
      <c r="IJ71" s="86">
        <f t="shared" si="116"/>
        <v>0</v>
      </c>
      <c r="IK71" s="86">
        <f t="shared" si="117"/>
        <v>1.1449448169173514E-252</v>
      </c>
      <c r="IL71" s="86">
        <f t="shared" si="118"/>
        <v>4.5427983494829873E-263</v>
      </c>
      <c r="IM71" s="86">
        <f t="shared" si="119"/>
        <v>5.7928594912444699E-266</v>
      </c>
      <c r="IN71" s="86">
        <f t="shared" si="120"/>
        <v>2.1065176113650192E-264</v>
      </c>
      <c r="IO71" s="86">
        <f t="shared" si="121"/>
        <v>6.0645835616149816E-301</v>
      </c>
      <c r="IP71" s="86">
        <f t="shared" si="122"/>
        <v>1.0831575964215954E-283</v>
      </c>
      <c r="IQ71" s="86">
        <f t="shared" si="123"/>
        <v>2.2574346164559865E-278</v>
      </c>
      <c r="IR71" s="86">
        <f t="shared" si="124"/>
        <v>1.3880807186607159E-296</v>
      </c>
      <c r="IS71" s="86">
        <f t="shared" si="125"/>
        <v>1.1904940508245665E-287</v>
      </c>
      <c r="IT71" s="86">
        <f t="shared" si="126"/>
        <v>1.8078804751362595E-292</v>
      </c>
      <c r="IU71" s="86">
        <f t="shared" si="127"/>
        <v>2.6006776917955841E-303</v>
      </c>
      <c r="IV71" s="86">
        <f t="shared" si="128"/>
        <v>1.7999515644292896E-162</v>
      </c>
      <c r="IW71" s="86">
        <f t="shared" si="129"/>
        <v>8.0249843804926662E-197</v>
      </c>
      <c r="IY71" s="86">
        <f t="shared" si="130"/>
        <v>0.22233316202423034</v>
      </c>
      <c r="IZ71" s="86">
        <f t="shared" si="131"/>
        <v>0.22989208129008443</v>
      </c>
      <c r="JA71" s="86">
        <f t="shared" si="132"/>
        <v>0.15615438044472757</v>
      </c>
      <c r="JB71" s="86">
        <f t="shared" si="133"/>
        <v>0.19293025723031837</v>
      </c>
      <c r="JC71" s="86">
        <f t="shared" si="134"/>
        <v>0.18293117484652124</v>
      </c>
      <c r="JD71" s="86">
        <f t="shared" si="135"/>
        <v>0.15767374047789121</v>
      </c>
      <c r="JE71" s="86">
        <f t="shared" si="136"/>
        <v>0.16841208012793535</v>
      </c>
      <c r="JF71" s="86">
        <f t="shared" si="137"/>
        <v>0.16476522510906236</v>
      </c>
      <c r="JG71" s="86">
        <f t="shared" si="138"/>
        <v>0.20045428667625492</v>
      </c>
      <c r="JH71" s="86">
        <f t="shared" si="139"/>
        <v>0.16773628781446251</v>
      </c>
      <c r="JI71" s="86">
        <f t="shared" si="140"/>
        <v>0.14262799221636896</v>
      </c>
      <c r="JJ71" s="86">
        <f t="shared" si="141"/>
        <v>0.16101996775206656</v>
      </c>
      <c r="JK71" s="86">
        <f t="shared" si="142"/>
        <v>0.16635476930563023</v>
      </c>
      <c r="JL71" s="86">
        <f t="shared" si="143"/>
        <v>0.13415322717530981</v>
      </c>
      <c r="JM71" s="86">
        <f t="shared" si="144"/>
        <v>9.7970844436436028E-2</v>
      </c>
    </row>
    <row r="72" spans="2:273" x14ac:dyDescent="0.25">
      <c r="B72" s="2">
        <v>45</v>
      </c>
      <c r="C72" s="37">
        <v>155.48400000000001</v>
      </c>
      <c r="D72" s="37">
        <v>187.066</v>
      </c>
      <c r="E72" s="37">
        <v>155.934</v>
      </c>
      <c r="F72" s="37">
        <v>170.852</v>
      </c>
      <c r="G72" s="37">
        <v>173.803</v>
      </c>
      <c r="H72" s="37">
        <v>175.328</v>
      </c>
      <c r="I72" s="37">
        <v>165.16399999999999</v>
      </c>
      <c r="J72" s="37">
        <v>165.393</v>
      </c>
      <c r="K72" s="37">
        <v>173.738</v>
      </c>
      <c r="L72" s="37">
        <v>151.541</v>
      </c>
      <c r="M72" s="37">
        <v>145.37700000000001</v>
      </c>
      <c r="N72" s="37">
        <v>147.31100000000001</v>
      </c>
      <c r="O72" s="37">
        <v>165.63800000000001</v>
      </c>
      <c r="P72" s="37">
        <v>147.79300000000001</v>
      </c>
      <c r="Q72" s="37">
        <v>116.759</v>
      </c>
      <c r="S72" s="4">
        <f t="shared" si="8"/>
        <v>153.44045613059475</v>
      </c>
      <c r="T72" s="4">
        <f t="shared" si="9"/>
        <v>177.32313772364853</v>
      </c>
      <c r="U72" s="4">
        <f t="shared" si="10"/>
        <v>148.61480904720617</v>
      </c>
      <c r="V72" s="4">
        <f t="shared" si="11"/>
        <v>162.43105454708697</v>
      </c>
      <c r="W72" s="4">
        <f t="shared" si="12"/>
        <v>167.54278050889246</v>
      </c>
      <c r="X72" s="4">
        <f t="shared" si="13"/>
        <v>166.54437684841582</v>
      </c>
      <c r="Y72" s="4">
        <f t="shared" si="14"/>
        <v>157.67626146750865</v>
      </c>
      <c r="Z72" s="4">
        <f t="shared" si="15"/>
        <v>157.1493665471782</v>
      </c>
      <c r="AA72" s="4">
        <f t="shared" si="16"/>
        <v>164.61651867099897</v>
      </c>
      <c r="AB72" s="4">
        <f t="shared" si="17"/>
        <v>150.60129831317909</v>
      </c>
      <c r="AC72" s="4">
        <f t="shared" si="18"/>
        <v>144.02140900395651</v>
      </c>
      <c r="AD72" s="4">
        <f t="shared" si="19"/>
        <v>144.45069480681755</v>
      </c>
      <c r="AE72" s="4">
        <f t="shared" si="20"/>
        <v>159.50177734219631</v>
      </c>
      <c r="AF72" s="4">
        <f t="shared" si="21"/>
        <v>142.52802198344042</v>
      </c>
      <c r="AG72" s="4">
        <f t="shared" si="22"/>
        <v>114.19882407962379</v>
      </c>
      <c r="AI72" s="4">
        <f t="shared" si="23"/>
        <v>2.043543869405255</v>
      </c>
      <c r="AJ72" s="4">
        <f t="shared" si="24"/>
        <v>9.7428622763514738</v>
      </c>
      <c r="AK72" s="4">
        <f t="shared" si="25"/>
        <v>7.3191909527938321</v>
      </c>
      <c r="AL72" s="4">
        <f t="shared" si="26"/>
        <v>8.4209454529130312</v>
      </c>
      <c r="AM72" s="4">
        <f t="shared" si="27"/>
        <v>6.2602194911075344</v>
      </c>
      <c r="AN72" s="4">
        <f t="shared" si="28"/>
        <v>8.7836231515841803</v>
      </c>
      <c r="AO72" s="4">
        <f t="shared" si="29"/>
        <v>7.4877385324913348</v>
      </c>
      <c r="AP72" s="4">
        <f t="shared" si="30"/>
        <v>8.2436334528217969</v>
      </c>
      <c r="AQ72" s="4">
        <f t="shared" si="31"/>
        <v>9.1214813290010284</v>
      </c>
      <c r="AR72" s="4">
        <f t="shared" si="32"/>
        <v>0.93970168682091071</v>
      </c>
      <c r="AS72" s="4">
        <f t="shared" si="33"/>
        <v>1.3555909960435031</v>
      </c>
      <c r="AT72" s="4">
        <f t="shared" si="34"/>
        <v>2.8603051931824552</v>
      </c>
      <c r="AU72" s="4">
        <f t="shared" si="35"/>
        <v>6.1362226578036996</v>
      </c>
      <c r="AV72" s="4">
        <f t="shared" si="220"/>
        <v>5.2649780165595814</v>
      </c>
      <c r="AW72" s="4">
        <f t="shared" si="220"/>
        <v>2.56017592037621</v>
      </c>
      <c r="AY72" s="2">
        <f t="shared" si="96"/>
        <v>65.39124525113391</v>
      </c>
      <c r="AZ72" s="2">
        <f t="shared" si="147"/>
        <v>63.226924281033469</v>
      </c>
      <c r="BA72" s="2">
        <f t="shared" si="148"/>
        <v>61.195090170391438</v>
      </c>
      <c r="BB72" s="2">
        <f t="shared" si="149"/>
        <v>62.275575786707925</v>
      </c>
      <c r="BC72" s="2">
        <f t="shared" si="150"/>
        <v>68.765481320817671</v>
      </c>
      <c r="BD72" s="2">
        <f t="shared" si="151"/>
        <v>78.064944501023305</v>
      </c>
      <c r="BE72" s="2">
        <f t="shared" si="152"/>
        <v>54.914066094942335</v>
      </c>
      <c r="BF72" s="2">
        <f t="shared" si="153"/>
        <v>63.366101400552651</v>
      </c>
      <c r="BG72" s="2">
        <f t="shared" si="154"/>
        <v>61.097010531048504</v>
      </c>
      <c r="BH72" s="2">
        <f t="shared" si="155"/>
        <v>61.152481913414768</v>
      </c>
      <c r="BI72" s="2">
        <f t="shared" si="156"/>
        <v>63.717137383431805</v>
      </c>
      <c r="BJ72" s="2">
        <f t="shared" si="157"/>
        <v>61.727892515153414</v>
      </c>
      <c r="BK72" s="2">
        <f t="shared" si="158"/>
        <v>70.870509189825341</v>
      </c>
      <c r="BL72" s="2">
        <f t="shared" si="159"/>
        <v>66.584699262267137</v>
      </c>
      <c r="BM72" s="2">
        <f t="shared" si="160"/>
        <v>63.290010962660105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67.467602892102335</v>
      </c>
      <c r="DL72" s="2">
        <f t="shared" si="221"/>
        <v>73.660638591800364</v>
      </c>
      <c r="DM72" s="2">
        <f t="shared" si="221"/>
        <v>68.352523249299708</v>
      </c>
      <c r="DN72" s="2">
        <f t="shared" si="221"/>
        <v>70.394577998472116</v>
      </c>
      <c r="DO72" s="2">
        <f t="shared" si="221"/>
        <v>80.19648907563024</v>
      </c>
      <c r="DP72" s="2">
        <f t="shared" si="221"/>
        <v>79.151818961818947</v>
      </c>
      <c r="DQ72" s="2">
        <f t="shared" si="221"/>
        <v>73.414301158301157</v>
      </c>
      <c r="DR72" s="2">
        <f t="shared" si="221"/>
        <v>71.304425568425557</v>
      </c>
      <c r="DS72" s="2">
        <f t="shared" si="221"/>
        <v>69.849419047619037</v>
      </c>
      <c r="DT72" s="2">
        <f t="shared" si="221"/>
        <v>70.370598319327755</v>
      </c>
      <c r="DU72" s="2">
        <f t="shared" si="221"/>
        <v>72.100102745602726</v>
      </c>
      <c r="DV72" s="2">
        <f t="shared" si="221"/>
        <v>69.795838655462191</v>
      </c>
      <c r="DW72" s="2">
        <f t="shared" si="221"/>
        <v>80.054575933075938</v>
      </c>
      <c r="DX72" s="2">
        <f t="shared" si="221"/>
        <v>71.814110241820771</v>
      </c>
      <c r="DY72" s="2">
        <f t="shared" si="221"/>
        <v>64.525421345811054</v>
      </c>
      <c r="EA72" s="2">
        <f t="shared" si="71"/>
        <v>64.832199999999986</v>
      </c>
      <c r="EB72" s="2">
        <f t="shared" si="72"/>
        <v>59.731648425787093</v>
      </c>
      <c r="EC72" s="2">
        <f t="shared" si="73"/>
        <v>58.186833672647765</v>
      </c>
      <c r="ED72" s="2">
        <f t="shared" si="74"/>
        <v>59.218980280982983</v>
      </c>
      <c r="EE72" s="2">
        <f t="shared" si="75"/>
        <v>64.279525049491596</v>
      </c>
      <c r="EF72" s="2">
        <f t="shared" si="76"/>
        <v>77.576043379113429</v>
      </c>
      <c r="EG72" s="2">
        <f t="shared" si="77"/>
        <v>46.799572850243493</v>
      </c>
      <c r="EH72" s="2">
        <f t="shared" si="78"/>
        <v>59.876059905378163</v>
      </c>
      <c r="EI72" s="2">
        <f t="shared" si="79"/>
        <v>57.663377168538105</v>
      </c>
      <c r="EJ72" s="2">
        <f t="shared" si="80"/>
        <v>57.330829306831035</v>
      </c>
      <c r="EK72" s="2">
        <f t="shared" si="81"/>
        <v>60.043049987005112</v>
      </c>
      <c r="EL72" s="2">
        <f t="shared" si="82"/>
        <v>58.377013492110052</v>
      </c>
      <c r="EM72" s="2">
        <f t="shared" si="83"/>
        <v>66.830075522589354</v>
      </c>
      <c r="EN72" s="2">
        <f t="shared" si="84"/>
        <v>64.084661756154304</v>
      </c>
      <c r="EO72" s="2">
        <f t="shared" si="85"/>
        <v>62.584055115747752</v>
      </c>
      <c r="EQ72" s="2">
        <f t="shared" si="86"/>
        <v>54.752755095923256</v>
      </c>
      <c r="ER72" s="2">
        <f t="shared" si="222"/>
        <v>59.731648425787093</v>
      </c>
      <c r="ES72" s="2">
        <f t="shared" si="222"/>
        <v>57.738507824153714</v>
      </c>
      <c r="ET72" s="2">
        <f t="shared" si="222"/>
        <v>58.184985384888151</v>
      </c>
      <c r="EU72" s="2">
        <f t="shared" si="222"/>
        <v>61.324437268083258</v>
      </c>
      <c r="EV72" s="2">
        <f t="shared" si="222"/>
        <v>81.646711736726871</v>
      </c>
      <c r="EW72" s="2">
        <f t="shared" si="222"/>
        <v>67.018387047859008</v>
      </c>
      <c r="EX72" s="2">
        <f t="shared" si="222"/>
        <v>59.171225037015041</v>
      </c>
      <c r="EY72" s="2">
        <f t="shared" si="222"/>
        <v>58.143788683497668</v>
      </c>
      <c r="EZ72" s="2">
        <f t="shared" si="222"/>
        <v>58.683205442405253</v>
      </c>
      <c r="FA72" s="2">
        <f t="shared" si="222"/>
        <v>59.388945988150233</v>
      </c>
      <c r="FB72" s="2">
        <f t="shared" si="222"/>
        <v>58.15934936645619</v>
      </c>
      <c r="FC72" s="2">
        <f t="shared" si="222"/>
        <v>66.549731442493652</v>
      </c>
      <c r="FD72" s="2">
        <f t="shared" si="222"/>
        <v>64.286682154969327</v>
      </c>
      <c r="FE72" s="2">
        <f t="shared" si="222"/>
        <v>65.499800305121596</v>
      </c>
      <c r="FG72" s="2">
        <f t="shared" si="88"/>
        <v>0.78742306472505863</v>
      </c>
      <c r="FH72" s="2">
        <f t="shared" si="223"/>
        <v>0.74906466200436805</v>
      </c>
      <c r="FI72" s="2">
        <f t="shared" si="223"/>
        <v>0.7040721308783906</v>
      </c>
      <c r="FJ72" s="2">
        <f t="shared" si="223"/>
        <v>0.72648184992266651</v>
      </c>
      <c r="FK72" s="2">
        <f t="shared" si="223"/>
        <v>0.71813935487339087</v>
      </c>
      <c r="FL72" s="2">
        <f t="shared" si="223"/>
        <v>0.6902255870385543</v>
      </c>
      <c r="FM72" s="2">
        <f t="shared" si="223"/>
        <v>0.69524795595459776</v>
      </c>
      <c r="FN72" s="2">
        <f t="shared" si="223"/>
        <v>0.69460554606929081</v>
      </c>
      <c r="FO72" s="2">
        <f t="shared" si="223"/>
        <v>0.71823767977376085</v>
      </c>
      <c r="FP72" s="2">
        <f t="shared" si="223"/>
        <v>0.70693364022397875</v>
      </c>
      <c r="FQ72" s="2">
        <f t="shared" si="223"/>
        <v>0.69526977997155881</v>
      </c>
      <c r="FR72" s="2">
        <f t="shared" si="223"/>
        <v>0.70654627704109485</v>
      </c>
      <c r="FS72" s="2">
        <f t="shared" si="223"/>
        <v>0.69447169384790863</v>
      </c>
      <c r="FT72" s="2">
        <f t="shared" si="223"/>
        <v>0.67655884923892984</v>
      </c>
      <c r="FU72" s="2">
        <f t="shared" si="223"/>
        <v>0.63645539480756319</v>
      </c>
      <c r="FW72" s="2">
        <f t="shared" si="112"/>
        <v>1.1713133958804178E-4</v>
      </c>
      <c r="FX72" s="2">
        <f t="shared" si="164"/>
        <v>0</v>
      </c>
      <c r="FY72" s="2">
        <f t="shared" si="165"/>
        <v>1.2124401677494491E-4</v>
      </c>
      <c r="FZ72" s="2">
        <f t="shared" si="166"/>
        <v>1.2892517327957496E-4</v>
      </c>
      <c r="GA72" s="2">
        <f t="shared" si="167"/>
        <v>1.3856696270207218E-4</v>
      </c>
      <c r="GB72" s="2">
        <f t="shared" si="168"/>
        <v>1.8821622175720887E-4</v>
      </c>
      <c r="GC72" s="2">
        <f t="shared" si="169"/>
        <v>1.7807132851851729E-4</v>
      </c>
      <c r="GD72" s="2">
        <f t="shared" si="170"/>
        <v>1.6740915869080291E-4</v>
      </c>
      <c r="GE72" s="2">
        <f t="shared" si="171"/>
        <v>1.3723294380994235E-4</v>
      </c>
      <c r="GF72" s="2">
        <f t="shared" si="172"/>
        <v>9.9801946816039215E-5</v>
      </c>
      <c r="GG72" s="2">
        <f t="shared" si="173"/>
        <v>9.3171109466923745E-5</v>
      </c>
      <c r="GH72" s="2">
        <f t="shared" si="174"/>
        <v>8.1469369847607552E-5</v>
      </c>
      <c r="GI72" s="2">
        <f t="shared" si="175"/>
        <v>9.111263419424896E-5</v>
      </c>
      <c r="GJ72" s="2">
        <f t="shared" si="176"/>
        <v>7.8176068096911361E-5</v>
      </c>
      <c r="GK72" s="2">
        <f t="shared" si="177"/>
        <v>6.2634852569255114E-5</v>
      </c>
      <c r="GM72" s="86">
        <f t="shared" si="113"/>
        <v>0.26085310990737604</v>
      </c>
      <c r="GN72" s="86">
        <f t="shared" si="178"/>
        <v>0.27952813289724615</v>
      </c>
      <c r="GO72" s="86">
        <f t="shared" si="179"/>
        <v>0.19722059190677124</v>
      </c>
      <c r="GP72" s="86">
        <f t="shared" si="180"/>
        <v>0.23909261695077888</v>
      </c>
      <c r="GQ72" s="86">
        <f t="shared" si="181"/>
        <v>0.22852241196368145</v>
      </c>
      <c r="GR72" s="86">
        <f t="shared" si="182"/>
        <v>0.2034653562768225</v>
      </c>
      <c r="GS72" s="86">
        <f t="shared" si="183"/>
        <v>0.21638621697676047</v>
      </c>
      <c r="GT72" s="86">
        <f t="shared" si="184"/>
        <v>0.21166229224769975</v>
      </c>
      <c r="GU72" s="86">
        <f t="shared" si="185"/>
        <v>0.25134137567957748</v>
      </c>
      <c r="GV72" s="86">
        <f t="shared" si="186"/>
        <v>0.21180197616002075</v>
      </c>
      <c r="GW72" s="86">
        <f t="shared" si="187"/>
        <v>0.18151048426748914</v>
      </c>
      <c r="GX72" s="86">
        <f t="shared" si="188"/>
        <v>0.20300413019397939</v>
      </c>
      <c r="GY72" s="86">
        <f t="shared" si="189"/>
        <v>0.21383733150097234</v>
      </c>
      <c r="GZ72" s="86">
        <f t="shared" si="190"/>
        <v>0.17539651694554612</v>
      </c>
      <c r="HA72" s="86">
        <f t="shared" si="191"/>
        <v>0.13662166877338133</v>
      </c>
      <c r="HC72" s="86">
        <f t="shared" si="145"/>
        <v>6.9657754440271191E-8</v>
      </c>
      <c r="HD72" s="86">
        <f t="shared" si="192"/>
        <v>3.8121082203369925E-6</v>
      </c>
      <c r="HE72" s="86">
        <f t="shared" si="193"/>
        <v>4.1498509437114679E-7</v>
      </c>
      <c r="HF72" s="86">
        <f t="shared" si="194"/>
        <v>5.9136244695843208E-7</v>
      </c>
      <c r="HG72" s="86">
        <f t="shared" si="195"/>
        <v>6.31599059768416E-7</v>
      </c>
      <c r="HH72" s="86">
        <f t="shared" si="196"/>
        <v>5.9395265794133752E-7</v>
      </c>
      <c r="HI72" s="86">
        <f t="shared" si="197"/>
        <v>2.8208418547604918E-7</v>
      </c>
      <c r="HJ72" s="86">
        <f t="shared" si="198"/>
        <v>5.4916178228551472E-7</v>
      </c>
      <c r="HK72" s="86">
        <f t="shared" si="199"/>
        <v>1.0722123734923095E-6</v>
      </c>
      <c r="HL72" s="86">
        <f t="shared" si="200"/>
        <v>3.8962060819194285E-7</v>
      </c>
      <c r="HM72" s="86">
        <f t="shared" si="201"/>
        <v>2.3929293554717653E-7</v>
      </c>
      <c r="HN72" s="86">
        <f t="shared" si="202"/>
        <v>2.7056039562066409E-7</v>
      </c>
      <c r="HO72" s="86">
        <f t="shared" si="203"/>
        <v>2.1377126900411892E-7</v>
      </c>
      <c r="HP72" s="86">
        <f t="shared" si="204"/>
        <v>4.0385623097884276E-8</v>
      </c>
      <c r="HQ72" s="86">
        <f t="shared" si="205"/>
        <v>4.2378517417090561E-10</v>
      </c>
      <c r="HS72" s="86">
        <f t="shared" si="114"/>
        <v>1.7234201981015607E-67</v>
      </c>
      <c r="HT72" s="86">
        <f t="shared" si="206"/>
        <v>0</v>
      </c>
      <c r="HU72" s="86">
        <f t="shared" si="207"/>
        <v>3.2760821472113774E-57</v>
      </c>
      <c r="HV72" s="86">
        <f t="shared" si="208"/>
        <v>1.0986187837867881E-58</v>
      </c>
      <c r="HW72" s="86">
        <f t="shared" si="209"/>
        <v>3.9910176843307036E-59</v>
      </c>
      <c r="HX72" s="86">
        <f t="shared" si="210"/>
        <v>3.5961813836530646E-59</v>
      </c>
      <c r="HY72" s="86">
        <f t="shared" si="211"/>
        <v>2.5186319074619868E-66</v>
      </c>
      <c r="HZ72" s="86">
        <f t="shared" si="212"/>
        <v>9.7700101491514857E-63</v>
      </c>
      <c r="IA72" s="86">
        <f t="shared" si="213"/>
        <v>3.310641203333439E-61</v>
      </c>
      <c r="IB72" s="86">
        <f t="shared" si="214"/>
        <v>9.162438948043407E-65</v>
      </c>
      <c r="IC72" s="86">
        <f t="shared" si="215"/>
        <v>2.9007899668796442E-64</v>
      </c>
      <c r="ID72" s="86">
        <f t="shared" si="216"/>
        <v>1.6524725899453371E-64</v>
      </c>
      <c r="IE72" s="86">
        <f t="shared" si="217"/>
        <v>4.3522633872766614E-67</v>
      </c>
      <c r="IF72" s="86">
        <f t="shared" si="218"/>
        <v>5.3014703559428135E-47</v>
      </c>
      <c r="IG72" s="86">
        <f t="shared" si="219"/>
        <v>4.904396003304184E-34</v>
      </c>
      <c r="II72" s="86">
        <f t="shared" si="115"/>
        <v>4.0824270052858052E-296</v>
      </c>
      <c r="IJ72" s="86">
        <f t="shared" si="116"/>
        <v>0</v>
      </c>
      <c r="IK72" s="86">
        <f t="shared" si="117"/>
        <v>1.2564781496452201E-247</v>
      </c>
      <c r="IL72" s="86">
        <f t="shared" si="118"/>
        <v>8.7547005064876691E-258</v>
      </c>
      <c r="IM72" s="86">
        <f t="shared" si="119"/>
        <v>1.4096356190384948E-260</v>
      </c>
      <c r="IN72" s="86">
        <f t="shared" si="120"/>
        <v>7.3467020068597568E-259</v>
      </c>
      <c r="IO72" s="86">
        <f t="shared" si="121"/>
        <v>1.1404941648200383E-294</v>
      </c>
      <c r="IP72" s="86">
        <f t="shared" si="122"/>
        <v>8.0468125642327253E-278</v>
      </c>
      <c r="IQ72" s="86">
        <f t="shared" si="123"/>
        <v>9.7037627669254119E-273</v>
      </c>
      <c r="IR72" s="86">
        <f t="shared" si="124"/>
        <v>8.7565143562053725E-291</v>
      </c>
      <c r="IS72" s="86">
        <f t="shared" si="125"/>
        <v>4.557607636201891E-282</v>
      </c>
      <c r="IT72" s="86">
        <f t="shared" si="126"/>
        <v>7.1545369548257299E-287</v>
      </c>
      <c r="IU72" s="86">
        <f t="shared" si="127"/>
        <v>1.9507278163785662E-297</v>
      </c>
      <c r="IV72" s="86">
        <f t="shared" si="128"/>
        <v>2.1641806230948271E-159</v>
      </c>
      <c r="IW72" s="86">
        <f t="shared" si="129"/>
        <v>3.6202388089934028E-193</v>
      </c>
      <c r="IY72" s="86">
        <f t="shared" si="130"/>
        <v>0.26085317956513049</v>
      </c>
      <c r="IZ72" s="86">
        <f t="shared" si="131"/>
        <v>0.27953194500546646</v>
      </c>
      <c r="JA72" s="86">
        <f t="shared" si="132"/>
        <v>0.19722100689186561</v>
      </c>
      <c r="JB72" s="86">
        <f t="shared" si="133"/>
        <v>0.23909320831322584</v>
      </c>
      <c r="JC72" s="86">
        <f t="shared" si="134"/>
        <v>0.22852304356274122</v>
      </c>
      <c r="JD72" s="86">
        <f t="shared" si="135"/>
        <v>0.20346595022948044</v>
      </c>
      <c r="JE72" s="86">
        <f t="shared" si="136"/>
        <v>0.21638649906094595</v>
      </c>
      <c r="JF72" s="86">
        <f t="shared" si="137"/>
        <v>0.21166284140948205</v>
      </c>
      <c r="JG72" s="86">
        <f t="shared" si="138"/>
        <v>0.25134244789195098</v>
      </c>
      <c r="JH72" s="86">
        <f t="shared" si="139"/>
        <v>0.21180236578062894</v>
      </c>
      <c r="JI72" s="86">
        <f t="shared" si="140"/>
        <v>0.18151072356042469</v>
      </c>
      <c r="JJ72" s="86">
        <f t="shared" si="141"/>
        <v>0.20300440075437501</v>
      </c>
      <c r="JK72" s="86">
        <f t="shared" si="142"/>
        <v>0.21383754527224133</v>
      </c>
      <c r="JL72" s="86">
        <f t="shared" si="143"/>
        <v>0.17539655733116921</v>
      </c>
      <c r="JM72" s="86">
        <f t="shared" si="144"/>
        <v>0.13662166919716651</v>
      </c>
    </row>
    <row r="73" spans="2:273" x14ac:dyDescent="0.25">
      <c r="B73" s="2">
        <v>46</v>
      </c>
      <c r="C73" s="37">
        <v>163.91900000000001</v>
      </c>
      <c r="D73" s="37">
        <v>197.90199999999999</v>
      </c>
      <c r="E73" s="37">
        <v>173.869</v>
      </c>
      <c r="F73" s="37">
        <v>184.68899999999999</v>
      </c>
      <c r="G73" s="37">
        <v>191.42599999999999</v>
      </c>
      <c r="H73" s="37">
        <v>192.29499999999999</v>
      </c>
      <c r="I73" s="37">
        <v>185.131</v>
      </c>
      <c r="J73" s="37">
        <v>185.41</v>
      </c>
      <c r="K73" s="37">
        <v>188.34399999999999</v>
      </c>
      <c r="L73" s="37">
        <v>170.148</v>
      </c>
      <c r="M73" s="37">
        <v>164.36099999999999</v>
      </c>
      <c r="N73" s="37">
        <v>162.96700000000001</v>
      </c>
      <c r="O73" s="37">
        <v>181.93100000000001</v>
      </c>
      <c r="P73" s="37">
        <v>165.53399999999999</v>
      </c>
      <c r="Q73" s="37">
        <v>132.81</v>
      </c>
      <c r="S73" s="4">
        <f t="shared" si="8"/>
        <v>162.6462062273543</v>
      </c>
      <c r="T73" s="4">
        <f t="shared" si="9"/>
        <v>191.70054476004469</v>
      </c>
      <c r="U73" s="4">
        <f t="shared" si="10"/>
        <v>163.28478581938185</v>
      </c>
      <c r="V73" s="4">
        <f t="shared" si="11"/>
        <v>177.09463269367828</v>
      </c>
      <c r="W73" s="4">
        <f t="shared" si="12"/>
        <v>182.67967503504693</v>
      </c>
      <c r="X73" s="4">
        <f t="shared" si="13"/>
        <v>182.81033314351774</v>
      </c>
      <c r="Y73" s="4">
        <f t="shared" si="14"/>
        <v>175.8244189162956</v>
      </c>
      <c r="Z73" s="4">
        <f t="shared" si="15"/>
        <v>173.72637164157757</v>
      </c>
      <c r="AA73" s="4">
        <f t="shared" si="16"/>
        <v>180.35412175498342</v>
      </c>
      <c r="AB73" s="4">
        <f t="shared" si="17"/>
        <v>165.31513709782081</v>
      </c>
      <c r="AC73" s="4">
        <f t="shared" si="18"/>
        <v>158.14270071989225</v>
      </c>
      <c r="AD73" s="4">
        <f t="shared" si="19"/>
        <v>158.07781329380339</v>
      </c>
      <c r="AE73" s="4">
        <f t="shared" si="20"/>
        <v>175.07332055211393</v>
      </c>
      <c r="AF73" s="4">
        <f t="shared" si="21"/>
        <v>157.56487782988634</v>
      </c>
      <c r="AG73" s="4">
        <f t="shared" si="22"/>
        <v>127.45540464633459</v>
      </c>
      <c r="AI73" s="4">
        <f t="shared" si="23"/>
        <v>1.2727937726457128</v>
      </c>
      <c r="AJ73" s="4">
        <f t="shared" si="24"/>
        <v>6.201455239955294</v>
      </c>
      <c r="AK73" s="4">
        <f t="shared" si="25"/>
        <v>10.584214180618147</v>
      </c>
      <c r="AL73" s="4">
        <f t="shared" si="26"/>
        <v>7.5943673063217148</v>
      </c>
      <c r="AM73" s="4">
        <f t="shared" si="27"/>
        <v>8.746324964953061</v>
      </c>
      <c r="AN73" s="4">
        <f t="shared" si="28"/>
        <v>9.4846668564822494</v>
      </c>
      <c r="AO73" s="4">
        <f t="shared" si="29"/>
        <v>9.3065810837044012</v>
      </c>
      <c r="AP73" s="4">
        <f t="shared" si="30"/>
        <v>11.683628358422425</v>
      </c>
      <c r="AQ73" s="4">
        <f t="shared" si="31"/>
        <v>7.9898782450165697</v>
      </c>
      <c r="AR73" s="4">
        <f t="shared" si="32"/>
        <v>4.8328629021791869</v>
      </c>
      <c r="AS73" s="4">
        <f t="shared" si="33"/>
        <v>6.2182992801077432</v>
      </c>
      <c r="AT73" s="4">
        <f t="shared" si="34"/>
        <v>4.8891867061966252</v>
      </c>
      <c r="AU73" s="4">
        <f t="shared" si="35"/>
        <v>6.8576794478860847</v>
      </c>
      <c r="AV73" s="4">
        <f t="shared" si="220"/>
        <v>7.9691221701136499</v>
      </c>
      <c r="AW73" s="4">
        <f t="shared" si="220"/>
        <v>5.3545953536654167</v>
      </c>
      <c r="AY73" s="2">
        <f t="shared" si="96"/>
        <v>65.208338167201873</v>
      </c>
      <c r="AZ73" s="2">
        <f t="shared" si="147"/>
        <v>62.94776273958604</v>
      </c>
      <c r="BA73" s="2">
        <f t="shared" si="148"/>
        <v>60.95608798016039</v>
      </c>
      <c r="BB73" s="2">
        <f t="shared" si="149"/>
        <v>62.014124220852736</v>
      </c>
      <c r="BC73" s="2">
        <f t="shared" si="150"/>
        <v>68.431706303225923</v>
      </c>
      <c r="BD73" s="2">
        <f t="shared" si="151"/>
        <v>77.980277930969024</v>
      </c>
      <c r="BE73" s="2">
        <f t="shared" si="152"/>
        <v>54.69016028263448</v>
      </c>
      <c r="BF73" s="2">
        <f t="shared" si="153"/>
        <v>63.086042088586552</v>
      </c>
      <c r="BG73" s="2">
        <f t="shared" si="154"/>
        <v>60.818396265955741</v>
      </c>
      <c r="BH73" s="2">
        <f t="shared" si="155"/>
        <v>60.887858683984696</v>
      </c>
      <c r="BI73" s="2">
        <f t="shared" si="156"/>
        <v>63.414106693585815</v>
      </c>
      <c r="BJ73" s="2">
        <f t="shared" si="157"/>
        <v>61.443385953817469</v>
      </c>
      <c r="BK73" s="2">
        <f t="shared" si="158"/>
        <v>70.561014818349832</v>
      </c>
      <c r="BL73" s="2">
        <f t="shared" si="159"/>
        <v>66.359874880453418</v>
      </c>
      <c r="BM73" s="2">
        <f t="shared" si="160"/>
        <v>63.184291238994021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67.659383314794212</v>
      </c>
      <c r="DL73" s="2">
        <f t="shared" si="221"/>
        <v>73.93928966131908</v>
      </c>
      <c r="DM73" s="2">
        <f t="shared" si="221"/>
        <v>68.567872549019597</v>
      </c>
      <c r="DN73" s="2">
        <f t="shared" si="221"/>
        <v>70.633954316271968</v>
      </c>
      <c r="DO73" s="2">
        <f t="shared" si="221"/>
        <v>80.593921848739484</v>
      </c>
      <c r="DP73" s="2">
        <f t="shared" si="221"/>
        <v>79.505611368511353</v>
      </c>
      <c r="DQ73" s="2">
        <f t="shared" si="221"/>
        <v>73.620939382239385</v>
      </c>
      <c r="DR73" s="2">
        <f t="shared" si="221"/>
        <v>71.501702659802646</v>
      </c>
      <c r="DS73" s="2">
        <f t="shared" si="221"/>
        <v>70.007323809523797</v>
      </c>
      <c r="DT73" s="2">
        <f t="shared" si="221"/>
        <v>70.597317647058844</v>
      </c>
      <c r="DU73" s="2">
        <f t="shared" si="221"/>
        <v>72.293693350493342</v>
      </c>
      <c r="DV73" s="2">
        <f t="shared" si="221"/>
        <v>69.94386554621849</v>
      </c>
      <c r="DW73" s="2">
        <f t="shared" si="221"/>
        <v>80.367081724581737</v>
      </c>
      <c r="DX73" s="2">
        <f t="shared" si="221"/>
        <v>71.94859080132764</v>
      </c>
      <c r="DY73" s="2">
        <f t="shared" si="221"/>
        <v>64.527094474153301</v>
      </c>
      <c r="EA73" s="2">
        <f t="shared" si="71"/>
        <v>64.606457142857124</v>
      </c>
      <c r="EB73" s="2">
        <f t="shared" si="72"/>
        <v>59.589609237688833</v>
      </c>
      <c r="EC73" s="2">
        <f t="shared" si="73"/>
        <v>58.038371152862929</v>
      </c>
      <c r="ED73" s="2">
        <f t="shared" si="74"/>
        <v>59.054532581841116</v>
      </c>
      <c r="EE73" s="2">
        <f t="shared" si="75"/>
        <v>64.078806307927664</v>
      </c>
      <c r="EF73" s="2">
        <f t="shared" si="76"/>
        <v>77.354778808511739</v>
      </c>
      <c r="EG73" s="2">
        <f t="shared" si="77"/>
        <v>47.116842941023236</v>
      </c>
      <c r="EH73" s="2">
        <f t="shared" si="78"/>
        <v>59.711706888490028</v>
      </c>
      <c r="EI73" s="2">
        <f t="shared" si="79"/>
        <v>57.530695544081091</v>
      </c>
      <c r="EJ73" s="2">
        <f t="shared" si="80"/>
        <v>57.216675502453384</v>
      </c>
      <c r="EK73" s="2">
        <f t="shared" si="81"/>
        <v>59.864798769817206</v>
      </c>
      <c r="EL73" s="2">
        <f t="shared" si="82"/>
        <v>58.223511894061389</v>
      </c>
      <c r="EM73" s="2">
        <f t="shared" si="83"/>
        <v>66.626533419692194</v>
      </c>
      <c r="EN73" s="2">
        <f t="shared" si="84"/>
        <v>63.923152355107597</v>
      </c>
      <c r="EO73" s="2">
        <f t="shared" si="85"/>
        <v>62.484469447907991</v>
      </c>
      <c r="EQ73" s="2">
        <f t="shared" si="86"/>
        <v>54.646994304556351</v>
      </c>
      <c r="ER73" s="2">
        <f t="shared" si="222"/>
        <v>59.589609237688833</v>
      </c>
      <c r="ES73" s="2">
        <f t="shared" si="222"/>
        <v>57.597746502868063</v>
      </c>
      <c r="ET73" s="2">
        <f t="shared" si="222"/>
        <v>58.039090971467445</v>
      </c>
      <c r="EU73" s="2">
        <f t="shared" si="222"/>
        <v>61.177387989417099</v>
      </c>
      <c r="EV73" s="2">
        <f t="shared" si="222"/>
        <v>81.349488606409096</v>
      </c>
      <c r="EW73" s="2">
        <f t="shared" si="222"/>
        <v>66.938074786250027</v>
      </c>
      <c r="EX73" s="2">
        <f t="shared" si="222"/>
        <v>59.02017561420223</v>
      </c>
      <c r="EY73" s="2">
        <f t="shared" si="222"/>
        <v>58.002011113160229</v>
      </c>
      <c r="EZ73" s="2">
        <f t="shared" si="222"/>
        <v>58.545312425395402</v>
      </c>
      <c r="FA73" s="2">
        <f t="shared" si="222"/>
        <v>59.222194887137711</v>
      </c>
      <c r="FB73" s="2">
        <f t="shared" si="222"/>
        <v>58.009510330080182</v>
      </c>
      <c r="FC73" s="2">
        <f t="shared" si="222"/>
        <v>66.350895528288788</v>
      </c>
      <c r="FD73" s="2">
        <f t="shared" si="222"/>
        <v>64.121377746631893</v>
      </c>
      <c r="FE73" s="2">
        <f t="shared" si="222"/>
        <v>65.343228068260842</v>
      </c>
      <c r="FG73" s="2">
        <f t="shared" si="88"/>
        <v>0.80243212929065211</v>
      </c>
      <c r="FH73" s="2">
        <f t="shared" si="223"/>
        <v>0.76597712264259299</v>
      </c>
      <c r="FI73" s="2">
        <f t="shared" si="223"/>
        <v>0.72289519758796117</v>
      </c>
      <c r="FJ73" s="2">
        <f t="shared" si="223"/>
        <v>0.74439697839580166</v>
      </c>
      <c r="FK73" s="2">
        <f t="shared" si="223"/>
        <v>0.736402642322732</v>
      </c>
      <c r="FL73" s="2">
        <f t="shared" si="223"/>
        <v>0.70956608111816122</v>
      </c>
      <c r="FM73" s="2">
        <f t="shared" si="223"/>
        <v>0.71440462786477432</v>
      </c>
      <c r="FN73" s="2">
        <f t="shared" si="223"/>
        <v>0.71378597572712854</v>
      </c>
      <c r="FO73" s="2">
        <f t="shared" si="223"/>
        <v>0.73649693389642668</v>
      </c>
      <c r="FP73" s="2">
        <f t="shared" si="223"/>
        <v>0.72564561927263538</v>
      </c>
      <c r="FQ73" s="2">
        <f t="shared" si="223"/>
        <v>0.71442564351881988</v>
      </c>
      <c r="FR73" s="2">
        <f t="shared" si="223"/>
        <v>0.72527337725497054</v>
      </c>
      <c r="FS73" s="2">
        <f t="shared" si="223"/>
        <v>0.71365706461128786</v>
      </c>
      <c r="FT73" s="2">
        <f t="shared" si="223"/>
        <v>0.6963772695724374</v>
      </c>
      <c r="FU73" s="2">
        <f t="shared" si="223"/>
        <v>0.65748708148937041</v>
      </c>
      <c r="FW73" s="2">
        <f t="shared" si="112"/>
        <v>1.2843050859891116E-4</v>
      </c>
      <c r="FX73" s="2">
        <f t="shared" si="164"/>
        <v>0</v>
      </c>
      <c r="FY73" s="2">
        <f t="shared" si="165"/>
        <v>1.3293986575522396E-4</v>
      </c>
      <c r="FZ73" s="2">
        <f t="shared" si="166"/>
        <v>1.4136188310975438E-4</v>
      </c>
      <c r="GA73" s="2">
        <f t="shared" si="167"/>
        <v>1.5193362215502074E-4</v>
      </c>
      <c r="GB73" s="2">
        <f t="shared" si="168"/>
        <v>2.0637123587116495E-4</v>
      </c>
      <c r="GC73" s="2">
        <f t="shared" si="169"/>
        <v>1.9524797471848923E-4</v>
      </c>
      <c r="GD73" s="2">
        <f t="shared" si="170"/>
        <v>1.8355752764026741E-4</v>
      </c>
      <c r="GE73" s="2">
        <f t="shared" si="171"/>
        <v>1.5047093844689548E-4</v>
      </c>
      <c r="GF73" s="2">
        <f t="shared" si="172"/>
        <v>1.0942960495030041E-4</v>
      </c>
      <c r="GG73" s="2">
        <f t="shared" si="173"/>
        <v>1.0215917173414154E-4</v>
      </c>
      <c r="GH73" s="2">
        <f t="shared" si="174"/>
        <v>8.9328685566364145E-5</v>
      </c>
      <c r="GI73" s="2">
        <f t="shared" si="175"/>
        <v>9.9902138609143741E-5</v>
      </c>
      <c r="GJ73" s="2">
        <f t="shared" si="176"/>
        <v>8.5717707620999319E-5</v>
      </c>
      <c r="GK73" s="2">
        <f t="shared" si="177"/>
        <v>6.8677335150727978E-5</v>
      </c>
      <c r="GM73" s="86">
        <f t="shared" si="113"/>
        <v>0.30330740169439013</v>
      </c>
      <c r="GN73" s="86">
        <f t="shared" si="178"/>
        <v>0.33569209754577134</v>
      </c>
      <c r="GO73" s="86">
        <f t="shared" si="179"/>
        <v>0.24565834572852727</v>
      </c>
      <c r="GP73" s="86">
        <f t="shared" si="180"/>
        <v>0.29250999387811139</v>
      </c>
      <c r="GQ73" s="86">
        <f t="shared" si="181"/>
        <v>0.28166891906556346</v>
      </c>
      <c r="GR73" s="86">
        <f t="shared" si="182"/>
        <v>0.25823964769255198</v>
      </c>
      <c r="GS73" s="86">
        <f t="shared" si="183"/>
        <v>0.27348144266921876</v>
      </c>
      <c r="GT73" s="86">
        <f t="shared" si="184"/>
        <v>0.26751821316666935</v>
      </c>
      <c r="GU73" s="86">
        <f t="shared" si="185"/>
        <v>0.3106030133752814</v>
      </c>
      <c r="GV73" s="86">
        <f t="shared" si="186"/>
        <v>0.26366830825928594</v>
      </c>
      <c r="GW73" s="86">
        <f t="shared" si="187"/>
        <v>0.22775446387842233</v>
      </c>
      <c r="GX73" s="86">
        <f t="shared" si="188"/>
        <v>0.25244146004035506</v>
      </c>
      <c r="GY73" s="86">
        <f t="shared" si="189"/>
        <v>0.27028637916872866</v>
      </c>
      <c r="GZ73" s="86">
        <f t="shared" si="190"/>
        <v>0.22537933782680894</v>
      </c>
      <c r="HA73" s="86">
        <f t="shared" si="191"/>
        <v>0.18599445004929208</v>
      </c>
      <c r="HC73" s="86">
        <f t="shared" si="145"/>
        <v>1.6833439281007732E-7</v>
      </c>
      <c r="HD73" s="86">
        <f t="shared" si="192"/>
        <v>7.373014179066583E-6</v>
      </c>
      <c r="HE73" s="86">
        <f t="shared" si="193"/>
        <v>8.9022933033346475E-7</v>
      </c>
      <c r="HF73" s="86">
        <f t="shared" si="194"/>
        <v>1.2822710163794952E-6</v>
      </c>
      <c r="HG73" s="86">
        <f t="shared" si="195"/>
        <v>1.3811992408063675E-6</v>
      </c>
      <c r="HH73" s="86">
        <f t="shared" si="196"/>
        <v>1.3339972594666844E-6</v>
      </c>
      <c r="HI73" s="86">
        <f t="shared" si="197"/>
        <v>6.8040031799391478E-7</v>
      </c>
      <c r="HJ73" s="86">
        <f t="shared" si="198"/>
        <v>1.2584917175765472E-6</v>
      </c>
      <c r="HK73" s="86">
        <f t="shared" si="199"/>
        <v>2.3480217054115628E-6</v>
      </c>
      <c r="HL73" s="86">
        <f t="shared" si="200"/>
        <v>8.7693524696281206E-7</v>
      </c>
      <c r="HM73" s="86">
        <f t="shared" si="201"/>
        <v>5.3622837597331345E-7</v>
      </c>
      <c r="HN73" s="86">
        <f t="shared" si="202"/>
        <v>6.0144621765543559E-7</v>
      </c>
      <c r="HO73" s="86">
        <f t="shared" si="203"/>
        <v>4.9007276010769225E-7</v>
      </c>
      <c r="HP73" s="86">
        <f t="shared" si="204"/>
        <v>9.9491066888631717E-8</v>
      </c>
      <c r="HQ73" s="86">
        <f t="shared" si="205"/>
        <v>1.3753376618005814E-9</v>
      </c>
      <c r="HS73" s="86">
        <f t="shared" si="114"/>
        <v>1.2629043761012914E-65</v>
      </c>
      <c r="HT73" s="86">
        <f t="shared" si="206"/>
        <v>0</v>
      </c>
      <c r="HU73" s="86">
        <f t="shared" si="207"/>
        <v>1.2231775512152564E-55</v>
      </c>
      <c r="HV73" s="86">
        <f t="shared" si="208"/>
        <v>4.7556153820686806E-57</v>
      </c>
      <c r="HW73" s="86">
        <f t="shared" si="209"/>
        <v>1.8448114545499682E-57</v>
      </c>
      <c r="HX73" s="86">
        <f t="shared" si="210"/>
        <v>1.8823171887000129E-57</v>
      </c>
      <c r="HY73" s="86">
        <f t="shared" si="211"/>
        <v>2.1567364431650323E-64</v>
      </c>
      <c r="HZ73" s="86">
        <f t="shared" si="212"/>
        <v>6.3184471881593492E-61</v>
      </c>
      <c r="IA73" s="86">
        <f t="shared" si="213"/>
        <v>1.7864848786848788E-59</v>
      </c>
      <c r="IB73" s="86">
        <f t="shared" si="214"/>
        <v>5.4967422246558446E-63</v>
      </c>
      <c r="IC73" s="86">
        <f t="shared" si="215"/>
        <v>1.5629090009529887E-62</v>
      </c>
      <c r="ID73" s="86">
        <f t="shared" si="216"/>
        <v>8.767778698261257E-63</v>
      </c>
      <c r="IE73" s="86">
        <f t="shared" si="217"/>
        <v>2.832324763113082E-65</v>
      </c>
      <c r="IF73" s="86">
        <f t="shared" si="218"/>
        <v>9.0162804774005313E-46</v>
      </c>
      <c r="IG73" s="86">
        <f t="shared" si="219"/>
        <v>3.4959213880727986E-33</v>
      </c>
      <c r="II73" s="86">
        <f t="shared" si="115"/>
        <v>3.6487258108246543E-290</v>
      </c>
      <c r="IJ73" s="86">
        <f t="shared" si="116"/>
        <v>0</v>
      </c>
      <c r="IK73" s="86">
        <f t="shared" si="117"/>
        <v>1.2257322777182737E-242</v>
      </c>
      <c r="IL73" s="86">
        <f t="shared" si="118"/>
        <v>1.4899754485902948E-252</v>
      </c>
      <c r="IM73" s="86">
        <f t="shared" si="119"/>
        <v>3.0189832396944431E-255</v>
      </c>
      <c r="IN73" s="86">
        <f t="shared" si="120"/>
        <v>2.2362684538548025E-253</v>
      </c>
      <c r="IO73" s="86">
        <f t="shared" si="121"/>
        <v>1.8403507682325624E-288</v>
      </c>
      <c r="IP73" s="86">
        <f t="shared" si="122"/>
        <v>5.1855016420598624E-272</v>
      </c>
      <c r="IQ73" s="86">
        <f t="shared" si="123"/>
        <v>3.6502209592214441E-267</v>
      </c>
      <c r="IR73" s="86">
        <f t="shared" si="124"/>
        <v>4.8376569248890845E-285</v>
      </c>
      <c r="IS73" s="86">
        <f t="shared" si="125"/>
        <v>1.537092116780021E-276</v>
      </c>
      <c r="IT73" s="86">
        <f t="shared" si="126"/>
        <v>2.4979637761847492E-281</v>
      </c>
      <c r="IU73" s="86">
        <f t="shared" si="127"/>
        <v>1.280896011270406E-291</v>
      </c>
      <c r="IV73" s="86">
        <f t="shared" si="128"/>
        <v>2.4297100616247113E-156</v>
      </c>
      <c r="IW73" s="86">
        <f t="shared" si="129"/>
        <v>1.5083295122844073E-189</v>
      </c>
      <c r="IY73" s="86">
        <f t="shared" si="130"/>
        <v>0.30330757002878295</v>
      </c>
      <c r="IZ73" s="86">
        <f t="shared" si="131"/>
        <v>0.33569947055995042</v>
      </c>
      <c r="JA73" s="86">
        <f t="shared" si="132"/>
        <v>0.2456592359578576</v>
      </c>
      <c r="JB73" s="86">
        <f t="shared" si="133"/>
        <v>0.29251127614912775</v>
      </c>
      <c r="JC73" s="86">
        <f t="shared" si="134"/>
        <v>0.28167030026480427</v>
      </c>
      <c r="JD73" s="86">
        <f t="shared" si="135"/>
        <v>0.25824098168981147</v>
      </c>
      <c r="JE73" s="86">
        <f t="shared" si="136"/>
        <v>0.27348212306953673</v>
      </c>
      <c r="JF73" s="86">
        <f t="shared" si="137"/>
        <v>0.26751947165838691</v>
      </c>
      <c r="JG73" s="86">
        <f t="shared" si="138"/>
        <v>0.3106053613969868</v>
      </c>
      <c r="JH73" s="86">
        <f t="shared" si="139"/>
        <v>0.26366918519453292</v>
      </c>
      <c r="JI73" s="86">
        <f t="shared" si="140"/>
        <v>0.22775500010679831</v>
      </c>
      <c r="JJ73" s="86">
        <f t="shared" si="141"/>
        <v>0.25244206148657272</v>
      </c>
      <c r="JK73" s="86">
        <f t="shared" si="142"/>
        <v>0.27028686924148876</v>
      </c>
      <c r="JL73" s="86">
        <f t="shared" si="143"/>
        <v>0.22537943731787582</v>
      </c>
      <c r="JM73" s="86">
        <f t="shared" si="144"/>
        <v>0.18599445142462973</v>
      </c>
    </row>
    <row r="74" spans="2:273" x14ac:dyDescent="0.25">
      <c r="B74" s="2">
        <v>47</v>
      </c>
      <c r="C74" s="37">
        <v>170.5</v>
      </c>
      <c r="D74" s="37">
        <v>209.91800000000001</v>
      </c>
      <c r="E74" s="37">
        <v>187.607</v>
      </c>
      <c r="F74" s="37">
        <v>199.50800000000001</v>
      </c>
      <c r="G74" s="37">
        <v>207.672</v>
      </c>
      <c r="H74" s="37">
        <v>208.82</v>
      </c>
      <c r="I74" s="37">
        <v>201.803</v>
      </c>
      <c r="J74" s="37">
        <v>201.18</v>
      </c>
      <c r="K74" s="37">
        <v>203.672</v>
      </c>
      <c r="L74" s="37">
        <v>185.91800000000001</v>
      </c>
      <c r="M74" s="37">
        <v>181.34399999999999</v>
      </c>
      <c r="N74" s="37">
        <v>178.37700000000001</v>
      </c>
      <c r="O74" s="37">
        <v>195.91399999999999</v>
      </c>
      <c r="P74" s="37">
        <v>179.72399999999999</v>
      </c>
      <c r="Q74" s="37">
        <v>146.27600000000001</v>
      </c>
      <c r="S74" s="4">
        <f t="shared" si="8"/>
        <v>171.58620562891295</v>
      </c>
      <c r="T74" s="4">
        <f t="shared" si="9"/>
        <v>205.57483179203311</v>
      </c>
      <c r="U74" s="4">
        <f t="shared" si="10"/>
        <v>178.47951809369155</v>
      </c>
      <c r="V74" s="4">
        <f t="shared" si="11"/>
        <v>191.87278485236908</v>
      </c>
      <c r="W74" s="4">
        <f t="shared" si="12"/>
        <v>198.07788125384573</v>
      </c>
      <c r="X74" s="4">
        <f t="shared" si="13"/>
        <v>199.60075347277254</v>
      </c>
      <c r="Y74" s="4">
        <f t="shared" si="14"/>
        <v>194.44019728883075</v>
      </c>
      <c r="Z74" s="4">
        <f t="shared" si="15"/>
        <v>190.7803199258727</v>
      </c>
      <c r="AA74" s="4">
        <f t="shared" si="16"/>
        <v>196.11124014646353</v>
      </c>
      <c r="AB74" s="4">
        <f t="shared" si="17"/>
        <v>180.43778579409116</v>
      </c>
      <c r="AC74" s="4">
        <f t="shared" si="18"/>
        <v>172.97730196361863</v>
      </c>
      <c r="AD74" s="4">
        <f t="shared" si="19"/>
        <v>172.17894187805447</v>
      </c>
      <c r="AE74" s="4">
        <f t="shared" si="20"/>
        <v>190.89201865989455</v>
      </c>
      <c r="AF74" s="4">
        <f t="shared" si="21"/>
        <v>173.36234747038372</v>
      </c>
      <c r="AG74" s="4">
        <f t="shared" si="22"/>
        <v>141.86960635303353</v>
      </c>
      <c r="AI74" s="4">
        <f t="shared" si="23"/>
        <v>-1.0862056289129498</v>
      </c>
      <c r="AJ74" s="4">
        <f t="shared" si="24"/>
        <v>4.3431682079668974</v>
      </c>
      <c r="AK74" s="4">
        <f t="shared" si="25"/>
        <v>9.1274819063084465</v>
      </c>
      <c r="AL74" s="4">
        <f t="shared" si="26"/>
        <v>7.6352151476309302</v>
      </c>
      <c r="AM74" s="4">
        <f t="shared" si="27"/>
        <v>9.5941187461542654</v>
      </c>
      <c r="AN74" s="4">
        <f t="shared" si="28"/>
        <v>9.2192465272274546</v>
      </c>
      <c r="AO74" s="4">
        <f t="shared" si="29"/>
        <v>7.3628027111692518</v>
      </c>
      <c r="AP74" s="4">
        <f t="shared" si="30"/>
        <v>10.399680074127303</v>
      </c>
      <c r="AQ74" s="4">
        <f t="shared" si="31"/>
        <v>7.5607598535364673</v>
      </c>
      <c r="AR74" s="4">
        <f t="shared" si="32"/>
        <v>5.480214205908851</v>
      </c>
      <c r="AS74" s="4">
        <f t="shared" si="33"/>
        <v>8.366698036381365</v>
      </c>
      <c r="AT74" s="4">
        <f t="shared" si="34"/>
        <v>6.198058121945536</v>
      </c>
      <c r="AU74" s="4">
        <f t="shared" si="35"/>
        <v>5.0219813401054409</v>
      </c>
      <c r="AV74" s="4">
        <f t="shared" si="220"/>
        <v>6.3616525296162649</v>
      </c>
      <c r="AW74" s="4">
        <f t="shared" si="220"/>
        <v>4.4063936469664782</v>
      </c>
      <c r="AY74" s="2">
        <f t="shared" si="96"/>
        <v>65.015711059866163</v>
      </c>
      <c r="AZ74" s="2">
        <f t="shared" si="147"/>
        <v>62.66630955354789</v>
      </c>
      <c r="BA74" s="2">
        <f t="shared" si="148"/>
        <v>60.711633232260077</v>
      </c>
      <c r="BB74" s="2">
        <f t="shared" si="149"/>
        <v>61.747648375604982</v>
      </c>
      <c r="BC74" s="2">
        <f t="shared" si="150"/>
        <v>68.089391753245152</v>
      </c>
      <c r="BD74" s="2">
        <f t="shared" si="151"/>
        <v>77.875366947878405</v>
      </c>
      <c r="BE74" s="2">
        <f t="shared" si="152"/>
        <v>54.490080399783416</v>
      </c>
      <c r="BF74" s="2">
        <f t="shared" si="153"/>
        <v>62.801104856799135</v>
      </c>
      <c r="BG74" s="2">
        <f t="shared" si="154"/>
        <v>60.539102912601344</v>
      </c>
      <c r="BH74" s="2">
        <f t="shared" si="155"/>
        <v>60.62092708157207</v>
      </c>
      <c r="BI74" s="2">
        <f t="shared" si="156"/>
        <v>63.106321039895853</v>
      </c>
      <c r="BJ74" s="2">
        <f t="shared" si="157"/>
        <v>61.156731950571</v>
      </c>
      <c r="BK74" s="2">
        <f t="shared" si="158"/>
        <v>70.242268972454241</v>
      </c>
      <c r="BL74" s="2">
        <f t="shared" si="159"/>
        <v>66.129174158169917</v>
      </c>
      <c r="BM74" s="2">
        <f t="shared" si="160"/>
        <v>63.075601628202172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67.85116373748609</v>
      </c>
      <c r="DL74" s="2">
        <f t="shared" si="221"/>
        <v>74.217940730837796</v>
      </c>
      <c r="DM74" s="2">
        <f t="shared" si="221"/>
        <v>68.783221848739487</v>
      </c>
      <c r="DN74" s="2">
        <f t="shared" si="221"/>
        <v>70.873330634071806</v>
      </c>
      <c r="DO74" s="2">
        <f t="shared" si="221"/>
        <v>80.991354621848728</v>
      </c>
      <c r="DP74" s="2">
        <f t="shared" si="221"/>
        <v>79.859403775203759</v>
      </c>
      <c r="DQ74" s="2">
        <f t="shared" si="221"/>
        <v>73.827577606177599</v>
      </c>
      <c r="DR74" s="2">
        <f t="shared" si="221"/>
        <v>71.698979751179735</v>
      </c>
      <c r="DS74" s="2">
        <f t="shared" si="221"/>
        <v>70.165228571428557</v>
      </c>
      <c r="DT74" s="2">
        <f t="shared" si="221"/>
        <v>70.824036974789934</v>
      </c>
      <c r="DU74" s="2">
        <f t="shared" si="221"/>
        <v>72.487283955383944</v>
      </c>
      <c r="DV74" s="2">
        <f t="shared" si="221"/>
        <v>70.091892436974803</v>
      </c>
      <c r="DW74" s="2">
        <f t="shared" si="221"/>
        <v>80.679587516087523</v>
      </c>
      <c r="DX74" s="2">
        <f t="shared" si="221"/>
        <v>72.083071360834523</v>
      </c>
      <c r="DY74" s="2">
        <f t="shared" si="221"/>
        <v>64.528767602495549</v>
      </c>
      <c r="EA74" s="2">
        <f t="shared" si="71"/>
        <v>64.380714285714276</v>
      </c>
      <c r="EB74" s="2">
        <f t="shared" si="72"/>
        <v>59.447570049590574</v>
      </c>
      <c r="EC74" s="2">
        <f t="shared" si="73"/>
        <v>57.889908633078086</v>
      </c>
      <c r="ED74" s="2">
        <f t="shared" si="74"/>
        <v>58.890084882699249</v>
      </c>
      <c r="EE74" s="2">
        <f t="shared" si="75"/>
        <v>63.878087566363732</v>
      </c>
      <c r="EF74" s="2">
        <f t="shared" si="76"/>
        <v>77.133514237910049</v>
      </c>
      <c r="EG74" s="2">
        <f t="shared" si="77"/>
        <v>47.43411303180298</v>
      </c>
      <c r="EH74" s="2">
        <f t="shared" si="78"/>
        <v>59.547353871601885</v>
      </c>
      <c r="EI74" s="2">
        <f t="shared" si="79"/>
        <v>57.398013919624077</v>
      </c>
      <c r="EJ74" s="2">
        <f t="shared" si="80"/>
        <v>57.102521698075734</v>
      </c>
      <c r="EK74" s="2">
        <f t="shared" si="81"/>
        <v>59.6865475526293</v>
      </c>
      <c r="EL74" s="2">
        <f t="shared" si="82"/>
        <v>58.070010296012732</v>
      </c>
      <c r="EM74" s="2">
        <f t="shared" si="83"/>
        <v>66.422991316795034</v>
      </c>
      <c r="EN74" s="2">
        <f t="shared" si="84"/>
        <v>63.761642954060882</v>
      </c>
      <c r="EO74" s="2">
        <f t="shared" si="85"/>
        <v>62.384883780068229</v>
      </c>
      <c r="EQ74" s="2">
        <f t="shared" si="86"/>
        <v>54.541233513189439</v>
      </c>
      <c r="ER74" s="2">
        <f t="shared" si="222"/>
        <v>59.447570049590574</v>
      </c>
      <c r="ES74" s="2">
        <f t="shared" si="222"/>
        <v>57.456985181582425</v>
      </c>
      <c r="ET74" s="2">
        <f t="shared" si="222"/>
        <v>57.893196558046739</v>
      </c>
      <c r="EU74" s="2">
        <f t="shared" si="222"/>
        <v>61.030338710750947</v>
      </c>
      <c r="EV74" s="2">
        <f t="shared" si="222"/>
        <v>81.052265476091307</v>
      </c>
      <c r="EW74" s="2">
        <f t="shared" si="222"/>
        <v>66.857762524641032</v>
      </c>
      <c r="EX74" s="2">
        <f t="shared" si="222"/>
        <v>58.869126191389412</v>
      </c>
      <c r="EY74" s="2">
        <f t="shared" si="222"/>
        <v>57.860233542822783</v>
      </c>
      <c r="EZ74" s="2">
        <f t="shared" si="222"/>
        <v>58.407419408385557</v>
      </c>
      <c r="FA74" s="2">
        <f t="shared" si="222"/>
        <v>59.055443786125188</v>
      </c>
      <c r="FB74" s="2">
        <f t="shared" si="222"/>
        <v>57.859671293704174</v>
      </c>
      <c r="FC74" s="2">
        <f t="shared" si="222"/>
        <v>66.15205961408391</v>
      </c>
      <c r="FD74" s="2">
        <f t="shared" si="222"/>
        <v>63.956073338294473</v>
      </c>
      <c r="FE74" s="2">
        <f t="shared" si="222"/>
        <v>65.186655831400088</v>
      </c>
      <c r="FG74" s="2">
        <f t="shared" si="88"/>
        <v>0.81662825699310415</v>
      </c>
      <c r="FH74" s="2">
        <f t="shared" si="223"/>
        <v>0.78208133205188313</v>
      </c>
      <c r="FI74" s="2">
        <f t="shared" si="223"/>
        <v>0.7409614827112313</v>
      </c>
      <c r="FJ74" s="2">
        <f t="shared" si="223"/>
        <v>0.76152387525030107</v>
      </c>
      <c r="FK74" s="2">
        <f t="shared" si="223"/>
        <v>0.75388810458133027</v>
      </c>
      <c r="FL74" s="2">
        <f t="shared" si="223"/>
        <v>0.72817461003435557</v>
      </c>
      <c r="FM74" s="2">
        <f t="shared" si="223"/>
        <v>0.7328198762394702</v>
      </c>
      <c r="FN74" s="2">
        <f t="shared" si="223"/>
        <v>0.73222616300412535</v>
      </c>
      <c r="FO74" s="2">
        <f t="shared" si="223"/>
        <v>0.75397823103870787</v>
      </c>
      <c r="FP74" s="2">
        <f t="shared" si="223"/>
        <v>0.74359618867102251</v>
      </c>
      <c r="FQ74" s="2">
        <f t="shared" si="223"/>
        <v>0.73284004355293653</v>
      </c>
      <c r="FR74" s="2">
        <f t="shared" si="223"/>
        <v>0.74323968408172236</v>
      </c>
      <c r="FS74" s="2">
        <f t="shared" si="223"/>
        <v>0.73210244016300219</v>
      </c>
      <c r="FT74" s="2">
        <f t="shared" si="223"/>
        <v>0.71549200275660263</v>
      </c>
      <c r="FU74" s="2">
        <f t="shared" si="223"/>
        <v>0.67791777711752799</v>
      </c>
      <c r="FW74" s="2">
        <f t="shared" si="112"/>
        <v>1.408195075398462E-4</v>
      </c>
      <c r="FX74" s="2">
        <f t="shared" si="164"/>
        <v>0</v>
      </c>
      <c r="FY74" s="2">
        <f t="shared" si="165"/>
        <v>1.4576379466175435E-4</v>
      </c>
      <c r="FZ74" s="2">
        <f t="shared" si="166"/>
        <v>1.5499810867876168E-4</v>
      </c>
      <c r="GA74" s="2">
        <f t="shared" si="167"/>
        <v>1.6658946203875803E-4</v>
      </c>
      <c r="GB74" s="2">
        <f t="shared" si="168"/>
        <v>2.2627705519424272E-4</v>
      </c>
      <c r="GC74" s="2">
        <f t="shared" si="169"/>
        <v>2.1408111443707863E-4</v>
      </c>
      <c r="GD74" s="2">
        <f t="shared" si="170"/>
        <v>2.0126326256417751E-4</v>
      </c>
      <c r="GE74" s="2">
        <f t="shared" si="171"/>
        <v>1.6498570803552524E-4</v>
      </c>
      <c r="GF74" s="2">
        <f t="shared" si="172"/>
        <v>1.1998590908082571E-4</v>
      </c>
      <c r="GG74" s="2">
        <f t="shared" si="173"/>
        <v>1.12014200315721E-4</v>
      </c>
      <c r="GH74" s="2">
        <f t="shared" si="174"/>
        <v>9.7946111887567367E-5</v>
      </c>
      <c r="GI74" s="2">
        <f t="shared" si="175"/>
        <v>1.0953946095025639E-4</v>
      </c>
      <c r="GJ74" s="2">
        <f t="shared" si="176"/>
        <v>9.3986820169155943E-5</v>
      </c>
      <c r="GK74" s="2">
        <f t="shared" si="177"/>
        <v>7.5302701616425255E-5</v>
      </c>
      <c r="GM74" s="86">
        <f t="shared" si="113"/>
        <v>0.34920133988551566</v>
      </c>
      <c r="GN74" s="86">
        <f t="shared" si="178"/>
        <v>0.39767763991352156</v>
      </c>
      <c r="GO74" s="86">
        <f t="shared" si="179"/>
        <v>0.30175496588320211</v>
      </c>
      <c r="GP74" s="86">
        <f t="shared" si="180"/>
        <v>0.35322461212653666</v>
      </c>
      <c r="GQ74" s="86">
        <f t="shared" si="181"/>
        <v>0.342578088226489</v>
      </c>
      <c r="GR74" s="86">
        <f t="shared" si="182"/>
        <v>0.32240669653251497</v>
      </c>
      <c r="GS74" s="86">
        <f t="shared" si="183"/>
        <v>0.34003840250211853</v>
      </c>
      <c r="GT74" s="86">
        <f t="shared" si="184"/>
        <v>0.33273289206282519</v>
      </c>
      <c r="GU74" s="86">
        <f t="shared" si="185"/>
        <v>0.37832389076733269</v>
      </c>
      <c r="GV74" s="86">
        <f t="shared" si="186"/>
        <v>0.32361828649716429</v>
      </c>
      <c r="GW74" s="86">
        <f t="shared" si="187"/>
        <v>0.28182972439905885</v>
      </c>
      <c r="GX74" s="86">
        <f t="shared" si="188"/>
        <v>0.30967235902016477</v>
      </c>
      <c r="GY74" s="86">
        <f t="shared" si="189"/>
        <v>0.33570916447088267</v>
      </c>
      <c r="GZ74" s="86">
        <f t="shared" si="190"/>
        <v>0.2845445239368144</v>
      </c>
      <c r="HA74" s="86">
        <f t="shared" si="191"/>
        <v>0.24701524955130386</v>
      </c>
      <c r="HC74" s="86">
        <f t="shared" si="145"/>
        <v>3.9671444583326494E-7</v>
      </c>
      <c r="HD74" s="86">
        <f t="shared" si="192"/>
        <v>1.3998811249038375E-5</v>
      </c>
      <c r="HE74" s="86">
        <f t="shared" si="193"/>
        <v>1.8700053382921988E-6</v>
      </c>
      <c r="HF74" s="86">
        <f t="shared" si="194"/>
        <v>2.7194254212392897E-6</v>
      </c>
      <c r="HG74" s="86">
        <f t="shared" si="195"/>
        <v>2.9524346795193316E-6</v>
      </c>
      <c r="HH74" s="86">
        <f t="shared" si="196"/>
        <v>2.9242722453811848E-6</v>
      </c>
      <c r="HI74" s="86">
        <f t="shared" si="197"/>
        <v>1.5968899342640602E-6</v>
      </c>
      <c r="HJ74" s="86">
        <f t="shared" si="198"/>
        <v>2.8117916729990324E-6</v>
      </c>
      <c r="HK74" s="86">
        <f t="shared" si="199"/>
        <v>5.0211516746793299E-6</v>
      </c>
      <c r="HL74" s="86">
        <f t="shared" si="200"/>
        <v>1.9275614725976088E-6</v>
      </c>
      <c r="HM74" s="86">
        <f t="shared" si="201"/>
        <v>1.1747135129462911E-6</v>
      </c>
      <c r="HN74" s="86">
        <f t="shared" si="202"/>
        <v>1.3073999220866302E-6</v>
      </c>
      <c r="HO74" s="86">
        <f t="shared" si="203"/>
        <v>1.0970885920404526E-6</v>
      </c>
      <c r="HP74" s="86">
        <f t="shared" si="204"/>
        <v>2.3897164164989974E-7</v>
      </c>
      <c r="HQ74" s="86">
        <f t="shared" si="205"/>
        <v>4.3141709007674214E-9</v>
      </c>
      <c r="HS74" s="86">
        <f t="shared" si="114"/>
        <v>8.7026829749465903E-64</v>
      </c>
      <c r="HT74" s="86">
        <f t="shared" si="206"/>
        <v>0</v>
      </c>
      <c r="HU74" s="86">
        <f t="shared" si="207"/>
        <v>4.3368446079325732E-54</v>
      </c>
      <c r="HV74" s="86">
        <f t="shared" si="208"/>
        <v>1.9492296589263E-55</v>
      </c>
      <c r="HW74" s="86">
        <f t="shared" si="209"/>
        <v>8.0624409907566885E-56</v>
      </c>
      <c r="HX74" s="86">
        <f t="shared" si="210"/>
        <v>9.2809743230325659E-56</v>
      </c>
      <c r="HY74" s="86">
        <f t="shared" si="211"/>
        <v>1.7267331332398083E-62</v>
      </c>
      <c r="HZ74" s="86">
        <f t="shared" si="212"/>
        <v>3.8388271673387596E-59</v>
      </c>
      <c r="IA74" s="86">
        <f t="shared" si="213"/>
        <v>9.0915674634699842E-58</v>
      </c>
      <c r="IB74" s="86">
        <f t="shared" si="214"/>
        <v>3.1109582059133307E-61</v>
      </c>
      <c r="IC74" s="86">
        <f t="shared" si="215"/>
        <v>7.9647612009348947E-61</v>
      </c>
      <c r="ID74" s="86">
        <f t="shared" si="216"/>
        <v>4.4029872476353135E-61</v>
      </c>
      <c r="IE74" s="86">
        <f t="shared" si="217"/>
        <v>1.7385356034401784E-63</v>
      </c>
      <c r="IF74" s="86">
        <f t="shared" si="218"/>
        <v>1.4751977936882287E-44</v>
      </c>
      <c r="IG74" s="86">
        <f t="shared" si="219"/>
        <v>2.4282336971844544E-32</v>
      </c>
      <c r="II74" s="86">
        <f t="shared" si="115"/>
        <v>2.8352597860250291E-284</v>
      </c>
      <c r="IJ74" s="86">
        <f t="shared" si="116"/>
        <v>0</v>
      </c>
      <c r="IK74" s="86">
        <f t="shared" si="117"/>
        <v>1.0629370174344859E-237</v>
      </c>
      <c r="IL74" s="86">
        <f t="shared" si="118"/>
        <v>2.23943192338266E-247</v>
      </c>
      <c r="IM74" s="86">
        <f t="shared" si="119"/>
        <v>5.6905661823485642E-250</v>
      </c>
      <c r="IN74" s="86">
        <f t="shared" si="120"/>
        <v>5.9410159013191315E-248</v>
      </c>
      <c r="IO74" s="86">
        <f t="shared" si="121"/>
        <v>2.5481480912942681E-282</v>
      </c>
      <c r="IP74" s="86">
        <f t="shared" si="122"/>
        <v>2.8986338623559669E-266</v>
      </c>
      <c r="IQ74" s="86">
        <f t="shared" si="123"/>
        <v>1.2015811389008499E-261</v>
      </c>
      <c r="IR74" s="86">
        <f t="shared" si="124"/>
        <v>2.3405989230449285E-279</v>
      </c>
      <c r="IS74" s="86">
        <f t="shared" si="125"/>
        <v>4.5668523064260371E-271</v>
      </c>
      <c r="IT74" s="86">
        <f t="shared" si="126"/>
        <v>7.6945698620021798E-276</v>
      </c>
      <c r="IU74" s="86">
        <f t="shared" si="127"/>
        <v>7.3627316101908258E-286</v>
      </c>
      <c r="IV74" s="86">
        <f t="shared" si="128"/>
        <v>2.5470910117889747E-153</v>
      </c>
      <c r="IW74" s="86">
        <f t="shared" si="129"/>
        <v>5.8039274057878027E-186</v>
      </c>
      <c r="IY74" s="86">
        <f t="shared" si="130"/>
        <v>0.34920173659996151</v>
      </c>
      <c r="IZ74" s="86">
        <f t="shared" si="131"/>
        <v>0.39769163872477059</v>
      </c>
      <c r="JA74" s="86">
        <f t="shared" si="132"/>
        <v>0.30175683588854041</v>
      </c>
      <c r="JB74" s="86">
        <f t="shared" si="133"/>
        <v>0.3532273315519579</v>
      </c>
      <c r="JC74" s="86">
        <f t="shared" si="134"/>
        <v>0.34258104066116851</v>
      </c>
      <c r="JD74" s="86">
        <f t="shared" si="135"/>
        <v>0.32240962080476038</v>
      </c>
      <c r="JE74" s="86">
        <f t="shared" si="136"/>
        <v>0.34003999939205282</v>
      </c>
      <c r="JF74" s="86">
        <f t="shared" si="137"/>
        <v>0.33273570385449819</v>
      </c>
      <c r="JG74" s="86">
        <f t="shared" si="138"/>
        <v>0.37832891191900736</v>
      </c>
      <c r="JH74" s="86">
        <f t="shared" si="139"/>
        <v>0.32362021405863689</v>
      </c>
      <c r="JI74" s="86">
        <f t="shared" si="140"/>
        <v>0.28183089911257181</v>
      </c>
      <c r="JJ74" s="86">
        <f t="shared" si="141"/>
        <v>0.30967366642008687</v>
      </c>
      <c r="JK74" s="86">
        <f t="shared" si="142"/>
        <v>0.3357102615594747</v>
      </c>
      <c r="JL74" s="86">
        <f t="shared" si="143"/>
        <v>0.28454476290845604</v>
      </c>
      <c r="JM74" s="86">
        <f t="shared" si="144"/>
        <v>0.24701525386547477</v>
      </c>
    </row>
    <row r="75" spans="2:273" x14ac:dyDescent="0.25">
      <c r="B75" s="2">
        <v>48</v>
      </c>
      <c r="C75" s="37">
        <v>178.41900000000001</v>
      </c>
      <c r="D75" s="37">
        <v>217</v>
      </c>
      <c r="E75" s="37">
        <v>200.77</v>
      </c>
      <c r="F75" s="37">
        <v>209.57400000000001</v>
      </c>
      <c r="G75" s="37">
        <v>218.77</v>
      </c>
      <c r="H75" s="37">
        <v>220.279</v>
      </c>
      <c r="I75" s="37">
        <v>213.95099999999999</v>
      </c>
      <c r="J75" s="37">
        <v>211.721</v>
      </c>
      <c r="K75" s="37">
        <v>213.721</v>
      </c>
      <c r="L75" s="37">
        <v>200.262</v>
      </c>
      <c r="M75" s="37">
        <v>197.47499999999999</v>
      </c>
      <c r="N75" s="37">
        <v>189</v>
      </c>
      <c r="O75" s="37">
        <v>208.81</v>
      </c>
      <c r="P75" s="37">
        <v>192.87899999999999</v>
      </c>
      <c r="Q75" s="37">
        <v>159.94800000000001</v>
      </c>
      <c r="S75" s="4">
        <f t="shared" si="8"/>
        <v>179.84261948779809</v>
      </c>
      <c r="T75" s="4">
        <f t="shared" si="9"/>
        <v>217.92620391914488</v>
      </c>
      <c r="U75" s="4">
        <f t="shared" si="10"/>
        <v>193.59783595637111</v>
      </c>
      <c r="V75" s="4">
        <f t="shared" si="11"/>
        <v>206.09231328121837</v>
      </c>
      <c r="W75" s="4">
        <f t="shared" si="12"/>
        <v>213.14324066444797</v>
      </c>
      <c r="X75" s="4">
        <f t="shared" si="13"/>
        <v>216.16080331138298</v>
      </c>
      <c r="Y75" s="4">
        <f t="shared" si="14"/>
        <v>212.65547331214111</v>
      </c>
      <c r="Z75" s="4">
        <f t="shared" si="15"/>
        <v>207.60365164615484</v>
      </c>
      <c r="AA75" s="4">
        <f t="shared" si="16"/>
        <v>211.12542060203145</v>
      </c>
      <c r="AB75" s="4">
        <f t="shared" si="17"/>
        <v>195.36328479766973</v>
      </c>
      <c r="AC75" s="4">
        <f t="shared" si="18"/>
        <v>188.08130776125353</v>
      </c>
      <c r="AD75" s="4">
        <f t="shared" si="19"/>
        <v>186.26447223029348</v>
      </c>
      <c r="AE75" s="4">
        <f t="shared" si="20"/>
        <v>205.9122649879744</v>
      </c>
      <c r="AF75" s="4">
        <f t="shared" si="21"/>
        <v>189.12231200367282</v>
      </c>
      <c r="AG75" s="4">
        <f t="shared" si="22"/>
        <v>156.50948100125177</v>
      </c>
      <c r="AI75" s="4">
        <f t="shared" si="23"/>
        <v>-1.4236194877980779</v>
      </c>
      <c r="AJ75" s="4">
        <f t="shared" si="24"/>
        <v>-0.92620391914488209</v>
      </c>
      <c r="AK75" s="4">
        <f t="shared" si="25"/>
        <v>7.1721640436288965</v>
      </c>
      <c r="AL75" s="4">
        <f t="shared" si="26"/>
        <v>3.4816867187816456</v>
      </c>
      <c r="AM75" s="4">
        <f t="shared" si="27"/>
        <v>5.6267593355520376</v>
      </c>
      <c r="AN75" s="4">
        <f t="shared" si="28"/>
        <v>4.1181966886170187</v>
      </c>
      <c r="AO75" s="4">
        <f t="shared" si="29"/>
        <v>1.2955266878588816</v>
      </c>
      <c r="AP75" s="4">
        <f t="shared" si="30"/>
        <v>4.1173483538451592</v>
      </c>
      <c r="AQ75" s="4">
        <f t="shared" si="31"/>
        <v>2.5955793979685495</v>
      </c>
      <c r="AR75" s="4">
        <f t="shared" si="32"/>
        <v>4.8987152023302656</v>
      </c>
      <c r="AS75" s="4">
        <f t="shared" si="33"/>
        <v>9.3936922387464676</v>
      </c>
      <c r="AT75" s="4">
        <f t="shared" si="34"/>
        <v>2.7355277697065219</v>
      </c>
      <c r="AU75" s="4">
        <f t="shared" si="35"/>
        <v>2.8977350120256062</v>
      </c>
      <c r="AV75" s="4">
        <f t="shared" ref="AV75:AW90" si="224">IF(OR($B75 &lt; P$230, $B75 &gt; P$233), 0, P75-AF75)</f>
        <v>3.7566879963271731</v>
      </c>
      <c r="AW75" s="4">
        <f t="shared" si="224"/>
        <v>3.4385189987482363</v>
      </c>
      <c r="AY75" s="2">
        <f t="shared" si="96"/>
        <v>64.814346720786503</v>
      </c>
      <c r="AZ75" s="2">
        <f t="shared" si="147"/>
        <v>62.383687985820387</v>
      </c>
      <c r="BA75" s="2">
        <f t="shared" si="148"/>
        <v>60.462857733916628</v>
      </c>
      <c r="BB75" s="2">
        <f t="shared" si="149"/>
        <v>61.477312287965567</v>
      </c>
      <c r="BC75" s="2">
        <f t="shared" si="150"/>
        <v>67.740299866631773</v>
      </c>
      <c r="BD75" s="2">
        <f t="shared" si="151"/>
        <v>77.751585303121175</v>
      </c>
      <c r="BE75" s="2">
        <f t="shared" si="152"/>
        <v>54.314402421395116</v>
      </c>
      <c r="BF75" s="2">
        <f t="shared" si="153"/>
        <v>62.512487322997394</v>
      </c>
      <c r="BG75" s="2">
        <f t="shared" si="154"/>
        <v>60.260078344573976</v>
      </c>
      <c r="BH75" s="2">
        <f t="shared" si="155"/>
        <v>60.352829302944556</v>
      </c>
      <c r="BI75" s="2">
        <f t="shared" si="156"/>
        <v>62.79501885688186</v>
      </c>
      <c r="BJ75" s="2">
        <f t="shared" si="157"/>
        <v>60.868939464455011</v>
      </c>
      <c r="BK75" s="2">
        <f t="shared" si="158"/>
        <v>69.915883989316498</v>
      </c>
      <c r="BL75" s="2">
        <f t="shared" si="159"/>
        <v>65.893564859802694</v>
      </c>
      <c r="BM75" s="2">
        <f t="shared" si="160"/>
        <v>62.964253498141488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68.042944160177967</v>
      </c>
      <c r="DL75" s="2">
        <f t="shared" ref="DL75:DY90" si="225">BP$228*$B75+BP$229</f>
        <v>74.496591800356512</v>
      </c>
      <c r="DM75" s="2">
        <f t="shared" si="225"/>
        <v>68.998571148459376</v>
      </c>
      <c r="DN75" s="2">
        <f t="shared" si="225"/>
        <v>71.112706951871658</v>
      </c>
      <c r="DO75" s="2">
        <f t="shared" si="225"/>
        <v>81.388787394957973</v>
      </c>
      <c r="DP75" s="2">
        <f t="shared" si="225"/>
        <v>80.213196181896166</v>
      </c>
      <c r="DQ75" s="2">
        <f t="shared" si="225"/>
        <v>74.034215830115826</v>
      </c>
      <c r="DR75" s="2">
        <f t="shared" si="225"/>
        <v>71.896256842556838</v>
      </c>
      <c r="DS75" s="2">
        <f t="shared" si="225"/>
        <v>70.323133333333317</v>
      </c>
      <c r="DT75" s="2">
        <f t="shared" si="225"/>
        <v>71.050756302521023</v>
      </c>
      <c r="DU75" s="2">
        <f t="shared" si="225"/>
        <v>72.680874560274546</v>
      </c>
      <c r="DV75" s="2">
        <f t="shared" si="225"/>
        <v>70.239919327731101</v>
      </c>
      <c r="DW75" s="2">
        <f t="shared" si="225"/>
        <v>80.992093307593308</v>
      </c>
      <c r="DX75" s="2">
        <f t="shared" si="225"/>
        <v>72.217551920341393</v>
      </c>
      <c r="DY75" s="2">
        <f t="shared" si="225"/>
        <v>64.530440730837796</v>
      </c>
      <c r="EA75" s="2">
        <f t="shared" si="71"/>
        <v>64.154971428571415</v>
      </c>
      <c r="EB75" s="2">
        <f t="shared" si="72"/>
        <v>59.305530861492315</v>
      </c>
      <c r="EC75" s="2">
        <f t="shared" si="73"/>
        <v>57.74144611329325</v>
      </c>
      <c r="ED75" s="2">
        <f t="shared" si="74"/>
        <v>58.725637183557382</v>
      </c>
      <c r="EE75" s="2">
        <f t="shared" si="75"/>
        <v>63.6773688247998</v>
      </c>
      <c r="EF75" s="2">
        <f t="shared" si="76"/>
        <v>76.912249667308359</v>
      </c>
      <c r="EG75" s="2">
        <f t="shared" si="77"/>
        <v>47.751383122582723</v>
      </c>
      <c r="EH75" s="2">
        <f t="shared" si="78"/>
        <v>59.38300085471375</v>
      </c>
      <c r="EI75" s="2">
        <f t="shared" si="79"/>
        <v>57.26533229516707</v>
      </c>
      <c r="EJ75" s="2">
        <f t="shared" si="80"/>
        <v>56.988367893698083</v>
      </c>
      <c r="EK75" s="2">
        <f t="shared" si="81"/>
        <v>59.508296335441393</v>
      </c>
      <c r="EL75" s="2">
        <f t="shared" si="82"/>
        <v>57.916508697964076</v>
      </c>
      <c r="EM75" s="2">
        <f t="shared" si="83"/>
        <v>66.219449213897875</v>
      </c>
      <c r="EN75" s="2">
        <f t="shared" si="84"/>
        <v>63.600133553014167</v>
      </c>
      <c r="EO75" s="2">
        <f t="shared" si="85"/>
        <v>62.285298112228467</v>
      </c>
      <c r="EQ75" s="2">
        <f t="shared" si="86"/>
        <v>54.435472721822535</v>
      </c>
      <c r="ER75" s="2">
        <f t="shared" ref="ER75:FE90" si="226">CV$228*$B75+CV$229</f>
        <v>59.305530861492315</v>
      </c>
      <c r="ES75" s="2">
        <f t="shared" si="226"/>
        <v>57.316223860296773</v>
      </c>
      <c r="ET75" s="2">
        <f t="shared" si="226"/>
        <v>57.747302144626033</v>
      </c>
      <c r="EU75" s="2">
        <f t="shared" si="226"/>
        <v>60.883289432084787</v>
      </c>
      <c r="EV75" s="2">
        <f t="shared" si="226"/>
        <v>80.755042345773518</v>
      </c>
      <c r="EW75" s="2">
        <f t="shared" si="226"/>
        <v>66.777450263032051</v>
      </c>
      <c r="EX75" s="2">
        <f t="shared" si="226"/>
        <v>58.718076768576601</v>
      </c>
      <c r="EY75" s="2">
        <f t="shared" si="226"/>
        <v>57.718455972485344</v>
      </c>
      <c r="EZ75" s="2">
        <f t="shared" si="226"/>
        <v>58.269526391375706</v>
      </c>
      <c r="FA75" s="2">
        <f t="shared" si="226"/>
        <v>58.888692685112659</v>
      </c>
      <c r="FB75" s="2">
        <f t="shared" si="226"/>
        <v>57.709832257328159</v>
      </c>
      <c r="FC75" s="2">
        <f t="shared" si="226"/>
        <v>65.953223699879032</v>
      </c>
      <c r="FD75" s="2">
        <f t="shared" si="226"/>
        <v>63.790768929957046</v>
      </c>
      <c r="FE75" s="2">
        <f t="shared" si="226"/>
        <v>65.03008359453932</v>
      </c>
      <c r="FG75" s="2">
        <f t="shared" si="88"/>
        <v>0.83002040865618176</v>
      </c>
      <c r="FH75" s="2">
        <f t="shared" ref="FH75:FU90" si="227">POWER(10,($B75-D$231)/D$229)/(1+POWER(10,($B75-D$231)/D$229))</f>
        <v>0.79737049724729614</v>
      </c>
      <c r="FI75" s="2">
        <f t="shared" si="227"/>
        <v>0.75824381686375286</v>
      </c>
      <c r="FJ75" s="2">
        <f t="shared" si="227"/>
        <v>0.77784565491000224</v>
      </c>
      <c r="FK75" s="2">
        <f t="shared" si="227"/>
        <v>0.77057504519692099</v>
      </c>
      <c r="FL75" s="2">
        <f t="shared" si="227"/>
        <v>0.74601762680374928</v>
      </c>
      <c r="FM75" s="2">
        <f t="shared" si="227"/>
        <v>0.75046246441742503</v>
      </c>
      <c r="FN75" s="2">
        <f t="shared" si="227"/>
        <v>0.74989457544540583</v>
      </c>
      <c r="FO75" s="2">
        <f t="shared" si="227"/>
        <v>0.77066091982707141</v>
      </c>
      <c r="FP75" s="2">
        <f t="shared" si="227"/>
        <v>0.7607594981946183</v>
      </c>
      <c r="FQ75" s="2">
        <f t="shared" si="227"/>
        <v>0.7504817534625704</v>
      </c>
      <c r="FR75" s="2">
        <f t="shared" si="227"/>
        <v>0.76041916875460425</v>
      </c>
      <c r="FS75" s="2">
        <f t="shared" si="227"/>
        <v>0.74977622642557729</v>
      </c>
      <c r="FT75" s="2">
        <f t="shared" si="227"/>
        <v>0.73386325656082574</v>
      </c>
      <c r="FU75" s="2">
        <f t="shared" si="227"/>
        <v>0.69769013731416529</v>
      </c>
      <c r="FW75" s="2">
        <f t="shared" si="112"/>
        <v>1.5440342188230869E-4</v>
      </c>
      <c r="FX75" s="2">
        <f t="shared" si="164"/>
        <v>0</v>
      </c>
      <c r="FY75" s="2">
        <f t="shared" si="165"/>
        <v>1.5982457501623719E-4</v>
      </c>
      <c r="FZ75" s="2">
        <f t="shared" si="166"/>
        <v>1.6994950519534177E-4</v>
      </c>
      <c r="GA75" s="2">
        <f t="shared" si="167"/>
        <v>1.8265877709504609E-4</v>
      </c>
      <c r="GB75" s="2">
        <f t="shared" si="168"/>
        <v>2.4810244103268101E-4</v>
      </c>
      <c r="GC75" s="2">
        <f t="shared" si="169"/>
        <v>2.3473042602657353E-4</v>
      </c>
      <c r="GD75" s="2">
        <f t="shared" si="170"/>
        <v>2.2067649409679131E-4</v>
      </c>
      <c r="GE75" s="2">
        <f t="shared" si="171"/>
        <v>1.8090035205059376E-4</v>
      </c>
      <c r="GF75" s="2">
        <f t="shared" si="172"/>
        <v>1.3156041020506866E-4</v>
      </c>
      <c r="GG75" s="2">
        <f t="shared" si="173"/>
        <v>1.2281980099985808E-4</v>
      </c>
      <c r="GH75" s="2">
        <f t="shared" si="174"/>
        <v>1.0739476123728849E-4</v>
      </c>
      <c r="GI75" s="2">
        <f t="shared" si="175"/>
        <v>1.2010636124483837E-4</v>
      </c>
      <c r="GJ75" s="2">
        <f t="shared" si="176"/>
        <v>1.0305356458368001E-4</v>
      </c>
      <c r="GK75" s="2">
        <f t="shared" si="177"/>
        <v>8.2567170576910179E-5</v>
      </c>
      <c r="GM75" s="86">
        <f t="shared" si="113"/>
        <v>0.39753254156400147</v>
      </c>
      <c r="GN75" s="86">
        <f t="shared" si="178"/>
        <v>0.46340227562786401</v>
      </c>
      <c r="GO75" s="86">
        <f t="shared" si="179"/>
        <v>0.36527164578532495</v>
      </c>
      <c r="GP75" s="86">
        <f t="shared" si="180"/>
        <v>0.42058647374661645</v>
      </c>
      <c r="GQ75" s="86">
        <f t="shared" si="181"/>
        <v>0.4109991909484304</v>
      </c>
      <c r="GR75" s="86">
        <f t="shared" si="182"/>
        <v>0.39573690437834008</v>
      </c>
      <c r="GS75" s="86">
        <f t="shared" si="183"/>
        <v>0.41572952063457802</v>
      </c>
      <c r="GT75" s="86">
        <f t="shared" si="184"/>
        <v>0.40723344573690212</v>
      </c>
      <c r="GU75" s="86">
        <f t="shared" si="185"/>
        <v>0.45384735727501724</v>
      </c>
      <c r="GV75" s="86">
        <f t="shared" si="186"/>
        <v>0.39142207223415276</v>
      </c>
      <c r="GW75" s="86">
        <f t="shared" si="187"/>
        <v>0.3439705868443152</v>
      </c>
      <c r="GX75" s="86">
        <f t="shared" si="188"/>
        <v>0.37467504072992908</v>
      </c>
      <c r="GY75" s="86">
        <f t="shared" si="189"/>
        <v>0.40879250951676321</v>
      </c>
      <c r="GZ75" s="86">
        <f t="shared" si="190"/>
        <v>0.35249661132595733</v>
      </c>
      <c r="HA75" s="86">
        <f t="shared" si="191"/>
        <v>0.31929097875224671</v>
      </c>
      <c r="HC75" s="86">
        <f t="shared" si="145"/>
        <v>9.1179624917213483E-7</v>
      </c>
      <c r="HD75" s="86">
        <f t="shared" si="192"/>
        <v>2.6092771781915544E-5</v>
      </c>
      <c r="HE75" s="86">
        <f t="shared" si="193"/>
        <v>3.8465521015938941E-6</v>
      </c>
      <c r="HF75" s="86">
        <f t="shared" si="194"/>
        <v>5.6411029248905578E-6</v>
      </c>
      <c r="HG75" s="86">
        <f t="shared" si="195"/>
        <v>6.1692529902678601E-6</v>
      </c>
      <c r="HH75" s="86">
        <f t="shared" si="196"/>
        <v>6.2569330003092496E-6</v>
      </c>
      <c r="HI75" s="86">
        <f t="shared" si="197"/>
        <v>3.6469837084448212E-6</v>
      </c>
      <c r="HJ75" s="86">
        <f t="shared" si="198"/>
        <v>6.1252110622860853E-6</v>
      </c>
      <c r="HK75" s="86">
        <f t="shared" si="199"/>
        <v>1.0485910326325296E-5</v>
      </c>
      <c r="HL75" s="86">
        <f t="shared" si="200"/>
        <v>4.1379337905597615E-6</v>
      </c>
      <c r="HM75" s="86">
        <f t="shared" si="201"/>
        <v>2.5159022751779419E-6</v>
      </c>
      <c r="HN75" s="86">
        <f t="shared" si="202"/>
        <v>2.779178507605314E-6</v>
      </c>
      <c r="HO75" s="86">
        <f t="shared" si="203"/>
        <v>2.3983430050421009E-6</v>
      </c>
      <c r="HP75" s="86">
        <f t="shared" si="204"/>
        <v>5.5966907129190561E-7</v>
      </c>
      <c r="HQ75" s="86">
        <f t="shared" si="205"/>
        <v>1.3080662433038331E-8</v>
      </c>
      <c r="HS75" s="86">
        <f t="shared" si="114"/>
        <v>5.639516494030163E-62</v>
      </c>
      <c r="HT75" s="86">
        <f t="shared" si="206"/>
        <v>0</v>
      </c>
      <c r="HU75" s="86">
        <f t="shared" si="207"/>
        <v>1.4601935997279596E-52</v>
      </c>
      <c r="HV75" s="86">
        <f t="shared" si="208"/>
        <v>7.5651680317702206E-54</v>
      </c>
      <c r="HW75" s="86">
        <f t="shared" si="209"/>
        <v>3.3314255873208789E-54</v>
      </c>
      <c r="HX75" s="86">
        <f t="shared" si="210"/>
        <v>4.3106914238244779E-54</v>
      </c>
      <c r="HY75" s="86">
        <f t="shared" si="211"/>
        <v>1.29256446396794E-60</v>
      </c>
      <c r="HZ75" s="86">
        <f t="shared" si="212"/>
        <v>2.1911020487094366E-57</v>
      </c>
      <c r="IA75" s="86">
        <f t="shared" si="213"/>
        <v>4.3634820731145004E-56</v>
      </c>
      <c r="IB75" s="86">
        <f t="shared" si="214"/>
        <v>1.6610399246030324E-59</v>
      </c>
      <c r="IC75" s="86">
        <f t="shared" si="215"/>
        <v>3.8391572552683496E-59</v>
      </c>
      <c r="ID75" s="86">
        <f t="shared" si="216"/>
        <v>2.0927153888279721E-59</v>
      </c>
      <c r="IE75" s="86">
        <f t="shared" si="217"/>
        <v>1.0065589742261318E-61</v>
      </c>
      <c r="IF75" s="86">
        <f t="shared" si="218"/>
        <v>2.3220261212668843E-43</v>
      </c>
      <c r="IG75" s="86">
        <f t="shared" si="219"/>
        <v>1.6435162087922779E-31</v>
      </c>
      <c r="II75" s="86">
        <f t="shared" si="115"/>
        <v>1.9154651972653964E-278</v>
      </c>
      <c r="IJ75" s="86">
        <f t="shared" si="116"/>
        <v>0</v>
      </c>
      <c r="IK75" s="86">
        <f t="shared" si="117"/>
        <v>8.1939182572511319E-233</v>
      </c>
      <c r="IL75" s="86">
        <f t="shared" si="118"/>
        <v>2.9724771922895212E-242</v>
      </c>
      <c r="IM75" s="86">
        <f t="shared" si="119"/>
        <v>9.4404391919576485E-245</v>
      </c>
      <c r="IN75" s="86">
        <f t="shared" si="120"/>
        <v>1.3775389077891784E-242</v>
      </c>
      <c r="IO75" s="86">
        <f t="shared" si="121"/>
        <v>3.0273758172671177E-276</v>
      </c>
      <c r="IP75" s="86">
        <f t="shared" si="122"/>
        <v>1.4055060330187092E-260</v>
      </c>
      <c r="IQ75" s="86">
        <f t="shared" si="123"/>
        <v>3.4613300791696879E-256</v>
      </c>
      <c r="IR75" s="86">
        <f t="shared" si="124"/>
        <v>9.9176315264465824E-274</v>
      </c>
      <c r="IS75" s="86">
        <f t="shared" si="125"/>
        <v>1.1953333261681611E-265</v>
      </c>
      <c r="IT75" s="86">
        <f t="shared" si="126"/>
        <v>2.0911106126082976E-270</v>
      </c>
      <c r="IU75" s="86">
        <f t="shared" si="127"/>
        <v>3.7048688574729021E-280</v>
      </c>
      <c r="IV75" s="86">
        <f t="shared" si="128"/>
        <v>2.4932415887236686E-150</v>
      </c>
      <c r="IW75" s="86">
        <f t="shared" si="129"/>
        <v>2.0626009809888825E-182</v>
      </c>
      <c r="IY75" s="86">
        <f t="shared" si="130"/>
        <v>0.39753345336025064</v>
      </c>
      <c r="IZ75" s="86">
        <f t="shared" si="131"/>
        <v>0.46342836839964591</v>
      </c>
      <c r="JA75" s="86">
        <f t="shared" si="132"/>
        <v>0.36527549233742657</v>
      </c>
      <c r="JB75" s="86">
        <f t="shared" si="133"/>
        <v>0.42059211484954134</v>
      </c>
      <c r="JC75" s="86">
        <f t="shared" si="134"/>
        <v>0.41100536020142064</v>
      </c>
      <c r="JD75" s="86">
        <f t="shared" si="135"/>
        <v>0.39574316131134041</v>
      </c>
      <c r="JE75" s="86">
        <f t="shared" si="136"/>
        <v>0.41573316761828649</v>
      </c>
      <c r="JF75" s="86">
        <f t="shared" si="137"/>
        <v>0.40723957094796442</v>
      </c>
      <c r="JG75" s="86">
        <f t="shared" si="138"/>
        <v>0.45385784318534356</v>
      </c>
      <c r="JH75" s="86">
        <f t="shared" si="139"/>
        <v>0.39142621016794332</v>
      </c>
      <c r="JI75" s="86">
        <f t="shared" si="140"/>
        <v>0.34397310274659038</v>
      </c>
      <c r="JJ75" s="86">
        <f t="shared" si="141"/>
        <v>0.37467781990843668</v>
      </c>
      <c r="JK75" s="86">
        <f t="shared" si="142"/>
        <v>0.40879490785976824</v>
      </c>
      <c r="JL75" s="86">
        <f t="shared" si="143"/>
        <v>0.35249717099502864</v>
      </c>
      <c r="JM75" s="86">
        <f t="shared" si="144"/>
        <v>0.31929099183290915</v>
      </c>
    </row>
    <row r="76" spans="2:273" x14ac:dyDescent="0.25">
      <c r="B76" s="2">
        <v>49</v>
      </c>
      <c r="C76" s="37">
        <v>183.96799999999999</v>
      </c>
      <c r="D76" s="37">
        <v>221.49199999999999</v>
      </c>
      <c r="E76" s="37">
        <v>208.852</v>
      </c>
      <c r="F76" s="37">
        <v>217.75399999999999</v>
      </c>
      <c r="G76" s="37">
        <v>227.36099999999999</v>
      </c>
      <c r="H76" s="37">
        <v>229.328</v>
      </c>
      <c r="I76" s="37">
        <v>225.04900000000001</v>
      </c>
      <c r="J76" s="37">
        <v>221.78700000000001</v>
      </c>
      <c r="K76" s="37">
        <v>220.52500000000001</v>
      </c>
      <c r="L76" s="37">
        <v>209.55699999999999</v>
      </c>
      <c r="M76" s="37">
        <v>208.29499999999999</v>
      </c>
      <c r="N76" s="37">
        <v>201.77</v>
      </c>
      <c r="O76" s="37">
        <v>215.36199999999999</v>
      </c>
      <c r="P76" s="37">
        <v>203.24100000000001</v>
      </c>
      <c r="Q76" s="37">
        <v>168.13800000000001</v>
      </c>
      <c r="S76" s="4">
        <f t="shared" si="8"/>
        <v>186.87710449424117</v>
      </c>
      <c r="T76" s="4">
        <f t="shared" si="9"/>
        <v>227.18670896109404</v>
      </c>
      <c r="U76" s="4">
        <f t="shared" si="10"/>
        <v>207.6923389462338</v>
      </c>
      <c r="V76" s="4">
        <f t="shared" si="11"/>
        <v>218.64188451402083</v>
      </c>
      <c r="W76" s="4">
        <f t="shared" si="12"/>
        <v>226.94520325329887</v>
      </c>
      <c r="X76" s="4">
        <f t="shared" si="13"/>
        <v>231.25512952303177</v>
      </c>
      <c r="Y76" s="4">
        <f t="shared" si="14"/>
        <v>229.02963283030675</v>
      </c>
      <c r="Z76" s="4">
        <f t="shared" si="15"/>
        <v>223.12904911704425</v>
      </c>
      <c r="AA76" s="4">
        <f t="shared" si="16"/>
        <v>224.06064080812709</v>
      </c>
      <c r="AB76" s="4">
        <f t="shared" si="17"/>
        <v>209.13107486809596</v>
      </c>
      <c r="AC76" s="4">
        <f t="shared" si="18"/>
        <v>202.86698582617279</v>
      </c>
      <c r="AD76" s="4">
        <f t="shared" si="19"/>
        <v>199.60664986808354</v>
      </c>
      <c r="AE76" s="4">
        <f t="shared" si="20"/>
        <v>218.4017402207817</v>
      </c>
      <c r="AF76" s="4">
        <f t="shared" si="21"/>
        <v>203.53809679233939</v>
      </c>
      <c r="AG76" s="4">
        <f t="shared" si="22"/>
        <v>169.79276486257521</v>
      </c>
      <c r="AI76" s="4">
        <f t="shared" si="23"/>
        <v>-2.909104494241177</v>
      </c>
      <c r="AJ76" s="4">
        <f t="shared" si="24"/>
        <v>-5.6947089610940509</v>
      </c>
      <c r="AK76" s="4">
        <f t="shared" si="25"/>
        <v>1.1596610537662002</v>
      </c>
      <c r="AL76" s="4">
        <f t="shared" si="26"/>
        <v>-0.88788451402083979</v>
      </c>
      <c r="AM76" s="4">
        <f t="shared" si="27"/>
        <v>0.41579674670111899</v>
      </c>
      <c r="AN76" s="4">
        <f t="shared" si="28"/>
        <v>-1.9271295230317662</v>
      </c>
      <c r="AO76" s="4">
        <f t="shared" si="29"/>
        <v>-3.980632830306746</v>
      </c>
      <c r="AP76" s="4">
        <f t="shared" si="30"/>
        <v>-1.3420491170442403</v>
      </c>
      <c r="AQ76" s="4">
        <f t="shared" si="31"/>
        <v>-3.5356408081270843</v>
      </c>
      <c r="AR76" s="4">
        <f t="shared" si="32"/>
        <v>0.42592513190402315</v>
      </c>
      <c r="AS76" s="4">
        <f t="shared" si="33"/>
        <v>5.4280141738271936</v>
      </c>
      <c r="AT76" s="4">
        <f t="shared" si="34"/>
        <v>2.1633501319164736</v>
      </c>
      <c r="AU76" s="4">
        <f t="shared" si="35"/>
        <v>-3.0397402207817095</v>
      </c>
      <c r="AV76" s="4">
        <f t="shared" si="224"/>
        <v>-0.29709679233937436</v>
      </c>
      <c r="AW76" s="4">
        <f t="shared" si="224"/>
        <v>-1.6547648625752061</v>
      </c>
      <c r="AY76" s="2">
        <f t="shared" si="96"/>
        <v>64.605189518098399</v>
      </c>
      <c r="AZ76" s="2">
        <f t="shared" si="147"/>
        <v>62.100920020144656</v>
      </c>
      <c r="BA76" s="2">
        <f t="shared" si="148"/>
        <v>60.21083231818735</v>
      </c>
      <c r="BB76" s="2">
        <f t="shared" si="149"/>
        <v>61.204204406385863</v>
      </c>
      <c r="BC76" s="2">
        <f t="shared" si="150"/>
        <v>67.386090498322218</v>
      </c>
      <c r="BD76" s="2">
        <f t="shared" si="151"/>
        <v>77.610349389822559</v>
      </c>
      <c r="BE76" s="2">
        <f t="shared" si="152"/>
        <v>54.163457543444331</v>
      </c>
      <c r="BF76" s="2">
        <f t="shared" si="153"/>
        <v>62.221318938826229</v>
      </c>
      <c r="BG76" s="2">
        <f t="shared" si="154"/>
        <v>59.982183770749636</v>
      </c>
      <c r="BH76" s="2">
        <f t="shared" si="155"/>
        <v>60.084619154792989</v>
      </c>
      <c r="BI76" s="2">
        <f t="shared" si="156"/>
        <v>62.481365489511461</v>
      </c>
      <c r="BJ76" s="2">
        <f t="shared" si="157"/>
        <v>60.580940360117104</v>
      </c>
      <c r="BK76" s="2">
        <f t="shared" si="158"/>
        <v>69.583402277651786</v>
      </c>
      <c r="BL76" s="2">
        <f t="shared" si="159"/>
        <v>65.653980966820683</v>
      </c>
      <c r="BM76" s="2">
        <f t="shared" si="160"/>
        <v>62.850560283997133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68.234724582869845</v>
      </c>
      <c r="DL76" s="2">
        <f t="shared" si="225"/>
        <v>74.775242869875228</v>
      </c>
      <c r="DM76" s="2">
        <f t="shared" si="225"/>
        <v>69.213920448179266</v>
      </c>
      <c r="DN76" s="2">
        <f t="shared" si="225"/>
        <v>71.35208326967151</v>
      </c>
      <c r="DO76" s="2">
        <f t="shared" si="225"/>
        <v>81.786220168067217</v>
      </c>
      <c r="DP76" s="2">
        <f t="shared" si="225"/>
        <v>80.566988588588572</v>
      </c>
      <c r="DQ76" s="2">
        <f t="shared" si="225"/>
        <v>74.240854054054054</v>
      </c>
      <c r="DR76" s="2">
        <f t="shared" si="225"/>
        <v>72.093533933933927</v>
      </c>
      <c r="DS76" s="2">
        <f t="shared" si="225"/>
        <v>70.481038095238077</v>
      </c>
      <c r="DT76" s="2">
        <f t="shared" si="225"/>
        <v>71.277475630252127</v>
      </c>
      <c r="DU76" s="2">
        <f t="shared" si="225"/>
        <v>72.874465165165148</v>
      </c>
      <c r="DV76" s="2">
        <f t="shared" si="225"/>
        <v>70.3879462184874</v>
      </c>
      <c r="DW76" s="2">
        <f t="shared" si="225"/>
        <v>81.304599099099107</v>
      </c>
      <c r="DX76" s="2">
        <f t="shared" si="225"/>
        <v>72.352032479848276</v>
      </c>
      <c r="DY76" s="2">
        <f t="shared" si="225"/>
        <v>64.532113859180029</v>
      </c>
      <c r="EA76" s="2">
        <f t="shared" si="71"/>
        <v>63.929228571428553</v>
      </c>
      <c r="EB76" s="2">
        <f t="shared" si="72"/>
        <v>59.163491673394063</v>
      </c>
      <c r="EC76" s="2">
        <f t="shared" si="73"/>
        <v>57.592983593508407</v>
      </c>
      <c r="ED76" s="2">
        <f t="shared" si="74"/>
        <v>58.561189484415522</v>
      </c>
      <c r="EE76" s="2">
        <f t="shared" si="75"/>
        <v>63.47665008323586</v>
      </c>
      <c r="EF76" s="2">
        <f t="shared" si="76"/>
        <v>76.690985096706669</v>
      </c>
      <c r="EG76" s="2">
        <f t="shared" si="77"/>
        <v>48.068653213362467</v>
      </c>
      <c r="EH76" s="2">
        <f t="shared" si="78"/>
        <v>59.218647837825614</v>
      </c>
      <c r="EI76" s="2">
        <f t="shared" si="79"/>
        <v>57.132650670710056</v>
      </c>
      <c r="EJ76" s="2">
        <f t="shared" si="80"/>
        <v>56.874214089320432</v>
      </c>
      <c r="EK76" s="2">
        <f t="shared" si="81"/>
        <v>59.330045118253487</v>
      </c>
      <c r="EL76" s="2">
        <f t="shared" si="82"/>
        <v>57.763007099915413</v>
      </c>
      <c r="EM76" s="2">
        <f t="shared" si="83"/>
        <v>66.015907111000715</v>
      </c>
      <c r="EN76" s="2">
        <f t="shared" si="84"/>
        <v>63.438624151967453</v>
      </c>
      <c r="EO76" s="2">
        <f t="shared" si="85"/>
        <v>62.185712444388706</v>
      </c>
      <c r="EQ76" s="2">
        <f t="shared" si="86"/>
        <v>54.32971193045563</v>
      </c>
      <c r="ER76" s="2">
        <f t="shared" si="226"/>
        <v>59.163491673394063</v>
      </c>
      <c r="ES76" s="2">
        <f t="shared" si="226"/>
        <v>57.175462539011136</v>
      </c>
      <c r="ET76" s="2">
        <f t="shared" si="226"/>
        <v>57.601407731205327</v>
      </c>
      <c r="EU76" s="2">
        <f t="shared" si="226"/>
        <v>60.736240153418635</v>
      </c>
      <c r="EV76" s="2">
        <f t="shared" si="226"/>
        <v>80.457819215455743</v>
      </c>
      <c r="EW76" s="2">
        <f t="shared" si="226"/>
        <v>66.69713800142307</v>
      </c>
      <c r="EX76" s="2">
        <f t="shared" si="226"/>
        <v>58.56702734576379</v>
      </c>
      <c r="EY76" s="2">
        <f t="shared" si="226"/>
        <v>57.576678402147898</v>
      </c>
      <c r="EZ76" s="2">
        <f t="shared" si="226"/>
        <v>58.131633374365862</v>
      </c>
      <c r="FA76" s="2">
        <f t="shared" si="226"/>
        <v>58.721941584100136</v>
      </c>
      <c r="FB76" s="2">
        <f t="shared" si="226"/>
        <v>57.559993220952151</v>
      </c>
      <c r="FC76" s="2">
        <f t="shared" si="226"/>
        <v>65.754387785674155</v>
      </c>
      <c r="FD76" s="2">
        <f t="shared" si="226"/>
        <v>63.62546452161962</v>
      </c>
      <c r="FE76" s="2">
        <f t="shared" si="226"/>
        <v>64.873511357678566</v>
      </c>
      <c r="FG76" s="2">
        <f t="shared" si="88"/>
        <v>0.84262298265103286</v>
      </c>
      <c r="FH76" s="2">
        <f t="shared" si="227"/>
        <v>0.8118450448138913</v>
      </c>
      <c r="FI76" s="2">
        <f t="shared" si="227"/>
        <v>0.77472367981883539</v>
      </c>
      <c r="FJ76" s="2">
        <f t="shared" si="227"/>
        <v>0.79335347358563135</v>
      </c>
      <c r="FK76" s="2">
        <f t="shared" si="227"/>
        <v>0.78645106136605281</v>
      </c>
      <c r="FL76" s="2">
        <f t="shared" si="227"/>
        <v>0.76307049410743677</v>
      </c>
      <c r="FM76" s="2">
        <f t="shared" si="227"/>
        <v>0.76730998145574691</v>
      </c>
      <c r="FN76" s="2">
        <f t="shared" si="227"/>
        <v>0.76676851772818966</v>
      </c>
      <c r="FO76" s="2">
        <f t="shared" si="227"/>
        <v>0.78653263974203769</v>
      </c>
      <c r="FP76" s="2">
        <f t="shared" si="227"/>
        <v>0.77711828171728436</v>
      </c>
      <c r="FQ76" s="2">
        <f t="shared" si="227"/>
        <v>0.76732837196353632</v>
      </c>
      <c r="FR76" s="2">
        <f t="shared" si="227"/>
        <v>0.7767943956328619</v>
      </c>
      <c r="FS76" s="2">
        <f t="shared" si="227"/>
        <v>0.76665566880692937</v>
      </c>
      <c r="FT76" s="2">
        <f t="shared" si="227"/>
        <v>0.75146031446559769</v>
      </c>
      <c r="FU76" s="2">
        <f t="shared" si="227"/>
        <v>0.7167558361568539</v>
      </c>
      <c r="FW76" s="2">
        <f t="shared" si="112"/>
        <v>1.6929746355341243E-4</v>
      </c>
      <c r="FX76" s="2">
        <f t="shared" si="164"/>
        <v>0</v>
      </c>
      <c r="FY76" s="2">
        <f t="shared" si="165"/>
        <v>1.7524145956227631E-4</v>
      </c>
      <c r="FZ76" s="2">
        <f t="shared" si="166"/>
        <v>1.8634287153571327E-4</v>
      </c>
      <c r="GA76" s="2">
        <f t="shared" si="167"/>
        <v>2.0027783700482394E-4</v>
      </c>
      <c r="GB76" s="2">
        <f t="shared" si="168"/>
        <v>2.7203240550509756E-4</v>
      </c>
      <c r="GC76" s="2">
        <f t="shared" si="169"/>
        <v>2.5737096559191831E-4</v>
      </c>
      <c r="GD76" s="2">
        <f t="shared" si="170"/>
        <v>2.4196181269771775E-4</v>
      </c>
      <c r="GE76" s="2">
        <f t="shared" si="171"/>
        <v>1.9834982991049193E-4</v>
      </c>
      <c r="GF76" s="2">
        <f t="shared" si="172"/>
        <v>1.4425129032556291E-4</v>
      </c>
      <c r="GG76" s="2">
        <f t="shared" si="173"/>
        <v>1.3466763811585444E-4</v>
      </c>
      <c r="GH76" s="2">
        <f t="shared" si="174"/>
        <v>1.1775479398949672E-4</v>
      </c>
      <c r="GI76" s="2">
        <f t="shared" si="175"/>
        <v>1.3169248031734068E-4</v>
      </c>
      <c r="GJ76" s="2">
        <f t="shared" si="176"/>
        <v>1.1299486315822312E-4</v>
      </c>
      <c r="GK76" s="2">
        <f t="shared" si="177"/>
        <v>9.0532381080054794E-5</v>
      </c>
      <c r="GM76" s="86">
        <f t="shared" si="113"/>
        <v>0.44659996398150231</v>
      </c>
      <c r="GN76" s="86">
        <f t="shared" si="178"/>
        <v>0.5283189186795415</v>
      </c>
      <c r="GO76" s="86">
        <f t="shared" si="179"/>
        <v>0.4347799129996916</v>
      </c>
      <c r="GP76" s="86">
        <f t="shared" si="180"/>
        <v>0.49227743842431987</v>
      </c>
      <c r="GQ76" s="86">
        <f t="shared" si="181"/>
        <v>0.48547075584606308</v>
      </c>
      <c r="GR76" s="86">
        <f t="shared" si="182"/>
        <v>0.47627686161021138</v>
      </c>
      <c r="GS76" s="86">
        <f t="shared" si="183"/>
        <v>0.49831866949169557</v>
      </c>
      <c r="GT76" s="86">
        <f t="shared" si="184"/>
        <v>0.48966928747199961</v>
      </c>
      <c r="GU76" s="86">
        <f t="shared" si="185"/>
        <v>0.53428484240207219</v>
      </c>
      <c r="GV76" s="86">
        <f t="shared" si="186"/>
        <v>0.46555649369572966</v>
      </c>
      <c r="GW76" s="86">
        <f t="shared" si="187"/>
        <v>0.41396148376212305</v>
      </c>
      <c r="GX76" s="86">
        <f t="shared" si="188"/>
        <v>0.44655488903924173</v>
      </c>
      <c r="GY76" s="86">
        <f t="shared" si="189"/>
        <v>0.48537995351041896</v>
      </c>
      <c r="GZ76" s="86">
        <f t="shared" si="190"/>
        <v>0.42699557781583164</v>
      </c>
      <c r="HA76" s="86">
        <f t="shared" si="191"/>
        <v>0.39963134889674895</v>
      </c>
      <c r="HC76" s="86">
        <f t="shared" si="145"/>
        <v>2.0438288623418766E-6</v>
      </c>
      <c r="HD76" s="86">
        <f t="shared" si="192"/>
        <v>4.7747451713797899E-5</v>
      </c>
      <c r="HE76" s="86">
        <f t="shared" si="193"/>
        <v>7.7482870445073338E-6</v>
      </c>
      <c r="HF76" s="86">
        <f t="shared" si="194"/>
        <v>1.1446168740255601E-5</v>
      </c>
      <c r="HG76" s="86">
        <f t="shared" si="195"/>
        <v>1.2601837702442695E-5</v>
      </c>
      <c r="HH76" s="86">
        <f t="shared" si="196"/>
        <v>1.3067990930800718E-5</v>
      </c>
      <c r="HI76" s="86">
        <f t="shared" si="197"/>
        <v>8.1052550054780301E-6</v>
      </c>
      <c r="HJ76" s="86">
        <f t="shared" si="198"/>
        <v>1.3010332022049518E-5</v>
      </c>
      <c r="HK76" s="86">
        <f t="shared" si="199"/>
        <v>2.1386212709463289E-5</v>
      </c>
      <c r="HL76" s="86">
        <f t="shared" si="200"/>
        <v>8.6758981658644795E-6</v>
      </c>
      <c r="HM76" s="86">
        <f t="shared" si="201"/>
        <v>5.2680985969737669E-6</v>
      </c>
      <c r="HN76" s="86">
        <f t="shared" si="202"/>
        <v>5.777491486053524E-6</v>
      </c>
      <c r="HO76" s="86">
        <f t="shared" si="203"/>
        <v>5.1202285484439964E-6</v>
      </c>
      <c r="HP76" s="86">
        <f t="shared" si="204"/>
        <v>1.2780797605190257E-6</v>
      </c>
      <c r="HQ76" s="86">
        <f t="shared" si="205"/>
        <v>3.8337881125486734E-8</v>
      </c>
      <c r="HS76" s="86">
        <f t="shared" si="114"/>
        <v>3.4366817330425579E-60</v>
      </c>
      <c r="HT76" s="86">
        <f t="shared" si="206"/>
        <v>0</v>
      </c>
      <c r="HU76" s="86">
        <f t="shared" si="207"/>
        <v>4.6687641049602536E-51</v>
      </c>
      <c r="HV76" s="86">
        <f t="shared" si="208"/>
        <v>2.7802012957658052E-52</v>
      </c>
      <c r="HW76" s="86">
        <f t="shared" si="209"/>
        <v>1.3015042552703749E-52</v>
      </c>
      <c r="HX76" s="86">
        <f t="shared" si="210"/>
        <v>1.8860625881697151E-52</v>
      </c>
      <c r="HY76" s="86">
        <f t="shared" si="211"/>
        <v>9.0465140410758503E-59</v>
      </c>
      <c r="HZ76" s="86">
        <f t="shared" si="212"/>
        <v>1.1749127697132504E-55</v>
      </c>
      <c r="IA76" s="86">
        <f t="shared" si="213"/>
        <v>1.9750840376725468E-54</v>
      </c>
      <c r="IB76" s="86">
        <f t="shared" si="214"/>
        <v>8.3669221112028511E-58</v>
      </c>
      <c r="IC76" s="86">
        <f t="shared" si="215"/>
        <v>1.7503529799379524E-57</v>
      </c>
      <c r="ID76" s="86">
        <f t="shared" si="216"/>
        <v>9.4141314869000994E-58</v>
      </c>
      <c r="IE76" s="86">
        <f t="shared" si="217"/>
        <v>5.4968324503380532E-60</v>
      </c>
      <c r="IF76" s="86">
        <f t="shared" si="218"/>
        <v>3.5162543893005354E-42</v>
      </c>
      <c r="IG76" s="86">
        <f t="shared" si="219"/>
        <v>1.0839625007044394E-30</v>
      </c>
      <c r="II76" s="86">
        <f t="shared" si="115"/>
        <v>1.1250878395817959E-272</v>
      </c>
      <c r="IJ76" s="86">
        <f t="shared" si="116"/>
        <v>0</v>
      </c>
      <c r="IK76" s="86">
        <f t="shared" si="117"/>
        <v>5.6149888425623939E-228</v>
      </c>
      <c r="IL76" s="86">
        <f t="shared" si="118"/>
        <v>3.4843527953008109E-237</v>
      </c>
      <c r="IM76" s="86">
        <f t="shared" si="119"/>
        <v>1.3783893217409172E-239</v>
      </c>
      <c r="IN76" s="86">
        <f t="shared" si="120"/>
        <v>2.7877547850410305E-237</v>
      </c>
      <c r="IO76" s="86">
        <f t="shared" si="121"/>
        <v>3.0862191331588228E-270</v>
      </c>
      <c r="IP76" s="86">
        <f t="shared" si="122"/>
        <v>5.9116667249649614E-255</v>
      </c>
      <c r="IQ76" s="86">
        <f t="shared" si="123"/>
        <v>8.7254920913407074E-251</v>
      </c>
      <c r="IR76" s="86">
        <f t="shared" si="124"/>
        <v>3.6802633562098056E-268</v>
      </c>
      <c r="IS76" s="86">
        <f t="shared" si="125"/>
        <v>2.7562397119531001E-260</v>
      </c>
      <c r="IT76" s="86">
        <f t="shared" si="126"/>
        <v>5.0137766195879987E-265</v>
      </c>
      <c r="IU76" s="86">
        <f t="shared" si="127"/>
        <v>1.6319858308670119E-274</v>
      </c>
      <c r="IV76" s="86">
        <f t="shared" si="128"/>
        <v>2.2788461153593415E-147</v>
      </c>
      <c r="IW76" s="86">
        <f t="shared" si="129"/>
        <v>6.7698144694262845E-179</v>
      </c>
      <c r="IY76" s="86">
        <f t="shared" si="130"/>
        <v>0.44660200781036463</v>
      </c>
      <c r="IZ76" s="86">
        <f t="shared" si="131"/>
        <v>0.52836666613125527</v>
      </c>
      <c r="JA76" s="86">
        <f t="shared" si="132"/>
        <v>0.43478766128673613</v>
      </c>
      <c r="JB76" s="86">
        <f t="shared" si="133"/>
        <v>0.49228888459306014</v>
      </c>
      <c r="JC76" s="86">
        <f t="shared" si="134"/>
        <v>0.48548335768376555</v>
      </c>
      <c r="JD76" s="86">
        <f t="shared" si="135"/>
        <v>0.47628992960114219</v>
      </c>
      <c r="JE76" s="86">
        <f t="shared" si="136"/>
        <v>0.49832677474670106</v>
      </c>
      <c r="JF76" s="86">
        <f t="shared" si="137"/>
        <v>0.48968229780402167</v>
      </c>
      <c r="JG76" s="86">
        <f t="shared" si="138"/>
        <v>0.53430622861478161</v>
      </c>
      <c r="JH76" s="86">
        <f t="shared" si="139"/>
        <v>0.46556516959389554</v>
      </c>
      <c r="JI76" s="86">
        <f t="shared" si="140"/>
        <v>0.41396675186072002</v>
      </c>
      <c r="JJ76" s="86">
        <f t="shared" si="141"/>
        <v>0.44656066653072779</v>
      </c>
      <c r="JK76" s="86">
        <f t="shared" si="142"/>
        <v>0.48538507373896739</v>
      </c>
      <c r="JL76" s="86">
        <f t="shared" si="143"/>
        <v>0.42699685589559216</v>
      </c>
      <c r="JM76" s="86">
        <f t="shared" si="144"/>
        <v>0.3996313872346301</v>
      </c>
    </row>
    <row r="77" spans="2:273" x14ac:dyDescent="0.25">
      <c r="B77" s="2">
        <v>50</v>
      </c>
      <c r="C77" s="37">
        <v>189.387</v>
      </c>
      <c r="D77" s="37">
        <v>221.65600000000001</v>
      </c>
      <c r="E77" s="37">
        <v>214.91800000000001</v>
      </c>
      <c r="F77" s="37">
        <v>220.91800000000001</v>
      </c>
      <c r="G77" s="37">
        <v>233.148</v>
      </c>
      <c r="H77" s="37">
        <v>235.11500000000001</v>
      </c>
      <c r="I77" s="37">
        <v>229.65600000000001</v>
      </c>
      <c r="J77" s="37">
        <v>226.77</v>
      </c>
      <c r="K77" s="37">
        <v>223.607</v>
      </c>
      <c r="L77" s="37">
        <v>216.42599999999999</v>
      </c>
      <c r="M77" s="37">
        <v>216.47499999999999</v>
      </c>
      <c r="N77" s="37">
        <v>210.393</v>
      </c>
      <c r="O77" s="37">
        <v>219.5</v>
      </c>
      <c r="P77" s="37">
        <v>210.77600000000001</v>
      </c>
      <c r="Q77" s="37">
        <v>176.81</v>
      </c>
      <c r="S77" s="4">
        <f t="shared" si="8"/>
        <v>192.04163848677098</v>
      </c>
      <c r="T77" s="4">
        <f t="shared" si="9"/>
        <v>231.20409465747179</v>
      </c>
      <c r="U77" s="4">
        <f t="shared" si="10"/>
        <v>219.21010073632522</v>
      </c>
      <c r="V77" s="4">
        <f t="shared" si="11"/>
        <v>227.61664810055052</v>
      </c>
      <c r="W77" s="4">
        <f t="shared" si="12"/>
        <v>237.75905927233194</v>
      </c>
      <c r="X77" s="4">
        <f t="shared" si="13"/>
        <v>242.58000810928473</v>
      </c>
      <c r="Y77" s="4">
        <f t="shared" si="14"/>
        <v>240.74507455057807</v>
      </c>
      <c r="Z77" s="4">
        <f t="shared" si="15"/>
        <v>235.25115560882148</v>
      </c>
      <c r="AA77" s="4">
        <f t="shared" si="16"/>
        <v>232.22158290585452</v>
      </c>
      <c r="AB77" s="4">
        <f t="shared" si="17"/>
        <v>220.03438215141429</v>
      </c>
      <c r="AC77" s="4">
        <f t="shared" si="18"/>
        <v>216.42326512657729</v>
      </c>
      <c r="AD77" s="4">
        <f t="shared" si="19"/>
        <v>210.93987333477256</v>
      </c>
      <c r="AE77" s="4">
        <f t="shared" si="20"/>
        <v>225.69584799216256</v>
      </c>
      <c r="AF77" s="4">
        <f t="shared" si="21"/>
        <v>214.53494176738135</v>
      </c>
      <c r="AG77" s="4">
        <f t="shared" si="22"/>
        <v>179.33894355394179</v>
      </c>
      <c r="AI77" s="4">
        <f t="shared" si="23"/>
        <v>-2.6546384867709776</v>
      </c>
      <c r="AJ77" s="4">
        <f t="shared" si="24"/>
        <v>-9.5480946574717791</v>
      </c>
      <c r="AK77" s="4">
        <f t="shared" si="25"/>
        <v>-4.2921007363252102</v>
      </c>
      <c r="AL77" s="4">
        <f t="shared" si="26"/>
        <v>-6.6986481005505141</v>
      </c>
      <c r="AM77" s="4">
        <f t="shared" si="27"/>
        <v>-4.6110592723319428</v>
      </c>
      <c r="AN77" s="4">
        <f t="shared" si="28"/>
        <v>-7.4650081092847245</v>
      </c>
      <c r="AO77" s="4">
        <f t="shared" si="29"/>
        <v>-11.089074550578061</v>
      </c>
      <c r="AP77" s="4">
        <f t="shared" si="30"/>
        <v>-8.4811556088214672</v>
      </c>
      <c r="AQ77" s="4">
        <f t="shared" si="31"/>
        <v>-8.6145829058545189</v>
      </c>
      <c r="AR77" s="4">
        <f t="shared" si="32"/>
        <v>-3.608382151414304</v>
      </c>
      <c r="AS77" s="4">
        <f t="shared" si="33"/>
        <v>5.1734873422702776E-2</v>
      </c>
      <c r="AT77" s="4">
        <f t="shared" si="34"/>
        <v>-0.54687333477255606</v>
      </c>
      <c r="AU77" s="4">
        <f t="shared" si="35"/>
        <v>-6.1958479921625553</v>
      </c>
      <c r="AV77" s="4">
        <f t="shared" si="224"/>
        <v>-3.7589417673813443</v>
      </c>
      <c r="AW77" s="4">
        <f t="shared" si="224"/>
        <v>-2.5289435539417866</v>
      </c>
      <c r="AY77" s="2">
        <f t="shared" si="96"/>
        <v>64.389137775326745</v>
      </c>
      <c r="AZ77" s="2">
        <f t="shared" si="147"/>
        <v>61.818922948165195</v>
      </c>
      <c r="BA77" s="2">
        <f t="shared" si="148"/>
        <v>59.95655704864695</v>
      </c>
      <c r="BB77" s="2">
        <f t="shared" si="149"/>
        <v>60.929329751548181</v>
      </c>
      <c r="BC77" s="2">
        <f t="shared" si="150"/>
        <v>67.028307491989835</v>
      </c>
      <c r="BD77" s="2">
        <f t="shared" si="151"/>
        <v>77.453094354897516</v>
      </c>
      <c r="BE77" s="2">
        <f t="shared" si="152"/>
        <v>54.037348242938855</v>
      </c>
      <c r="BF77" s="2">
        <f t="shared" si="153"/>
        <v>61.928650623128092</v>
      </c>
      <c r="BG77" s="2">
        <f t="shared" si="154"/>
        <v>59.70618972858037</v>
      </c>
      <c r="BH77" s="2">
        <f t="shared" si="155"/>
        <v>59.817255027413388</v>
      </c>
      <c r="BI77" s="2">
        <f t="shared" si="156"/>
        <v>62.16644275819786</v>
      </c>
      <c r="BJ77" s="2">
        <f t="shared" si="157"/>
        <v>60.293583084131257</v>
      </c>
      <c r="BK77" s="2">
        <f t="shared" si="158"/>
        <v>69.246280194051039</v>
      </c>
      <c r="BL77" s="2">
        <f t="shared" si="159"/>
        <v>65.4113117376356</v>
      </c>
      <c r="BM77" s="2">
        <f t="shared" si="160"/>
        <v>62.734832597797052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68.426505005561722</v>
      </c>
      <c r="DL77" s="2">
        <f t="shared" si="225"/>
        <v>75.053893939393944</v>
      </c>
      <c r="DM77" s="2">
        <f t="shared" si="225"/>
        <v>69.429269747899156</v>
      </c>
      <c r="DN77" s="2">
        <f t="shared" si="225"/>
        <v>71.591459587471348</v>
      </c>
      <c r="DO77" s="2">
        <f t="shared" si="225"/>
        <v>82.183652941176462</v>
      </c>
      <c r="DP77" s="2">
        <f t="shared" si="225"/>
        <v>80.920780995280978</v>
      </c>
      <c r="DQ77" s="2">
        <f t="shared" si="225"/>
        <v>74.447492277992268</v>
      </c>
      <c r="DR77" s="2">
        <f t="shared" si="225"/>
        <v>72.290811025311015</v>
      </c>
      <c r="DS77" s="2">
        <f t="shared" si="225"/>
        <v>70.638942857142837</v>
      </c>
      <c r="DT77" s="2">
        <f t="shared" si="225"/>
        <v>71.504194957983216</v>
      </c>
      <c r="DU77" s="2">
        <f t="shared" si="225"/>
        <v>73.068055770055764</v>
      </c>
      <c r="DV77" s="2">
        <f t="shared" si="225"/>
        <v>70.535973109243713</v>
      </c>
      <c r="DW77" s="2">
        <f t="shared" si="225"/>
        <v>81.617104890604892</v>
      </c>
      <c r="DX77" s="2">
        <f t="shared" si="225"/>
        <v>72.486513039355145</v>
      </c>
      <c r="DY77" s="2">
        <f t="shared" si="225"/>
        <v>64.533786987522276</v>
      </c>
      <c r="EA77" s="2">
        <f t="shared" si="71"/>
        <v>63.703485714285698</v>
      </c>
      <c r="EB77" s="2">
        <f t="shared" si="72"/>
        <v>59.021452485295804</v>
      </c>
      <c r="EC77" s="2">
        <f t="shared" si="73"/>
        <v>57.444521073723571</v>
      </c>
      <c r="ED77" s="2">
        <f t="shared" si="74"/>
        <v>58.396741785273655</v>
      </c>
      <c r="EE77" s="2">
        <f t="shared" si="75"/>
        <v>63.275931341671928</v>
      </c>
      <c r="EF77" s="2">
        <f t="shared" si="76"/>
        <v>76.469720526104979</v>
      </c>
      <c r="EG77" s="2">
        <f t="shared" si="77"/>
        <v>48.38592330414221</v>
      </c>
      <c r="EH77" s="2">
        <f t="shared" si="78"/>
        <v>59.054294820937471</v>
      </c>
      <c r="EI77" s="2">
        <f t="shared" si="79"/>
        <v>56.999969046253042</v>
      </c>
      <c r="EJ77" s="2">
        <f t="shared" si="80"/>
        <v>56.760060284942782</v>
      </c>
      <c r="EK77" s="2">
        <f t="shared" si="81"/>
        <v>59.151793901065581</v>
      </c>
      <c r="EL77" s="2">
        <f t="shared" si="82"/>
        <v>57.609505501866757</v>
      </c>
      <c r="EM77" s="2">
        <f t="shared" si="83"/>
        <v>65.812365008103541</v>
      </c>
      <c r="EN77" s="2">
        <f t="shared" si="84"/>
        <v>63.277114750920738</v>
      </c>
      <c r="EO77" s="2">
        <f t="shared" si="85"/>
        <v>62.086126776548944</v>
      </c>
      <c r="EQ77" s="2">
        <f t="shared" si="86"/>
        <v>54.223951139088726</v>
      </c>
      <c r="ER77" s="2">
        <f t="shared" si="226"/>
        <v>59.021452485295804</v>
      </c>
      <c r="ES77" s="2">
        <f t="shared" si="226"/>
        <v>57.034701217725484</v>
      </c>
      <c r="ET77" s="2">
        <f t="shared" si="226"/>
        <v>57.455513317784622</v>
      </c>
      <c r="EU77" s="2">
        <f t="shared" si="226"/>
        <v>60.589190874752475</v>
      </c>
      <c r="EV77" s="2">
        <f t="shared" si="226"/>
        <v>80.160596085137968</v>
      </c>
      <c r="EW77" s="2">
        <f t="shared" si="226"/>
        <v>66.616825739814075</v>
      </c>
      <c r="EX77" s="2">
        <f t="shared" si="226"/>
        <v>58.415977922950979</v>
      </c>
      <c r="EY77" s="2">
        <f t="shared" si="226"/>
        <v>57.434900831810459</v>
      </c>
      <c r="EZ77" s="2">
        <f t="shared" si="226"/>
        <v>57.99374035735601</v>
      </c>
      <c r="FA77" s="2">
        <f t="shared" si="226"/>
        <v>58.555190483087614</v>
      </c>
      <c r="FB77" s="2">
        <f t="shared" si="226"/>
        <v>57.410154184576143</v>
      </c>
      <c r="FC77" s="2">
        <f t="shared" si="226"/>
        <v>65.555551871469277</v>
      </c>
      <c r="FD77" s="2">
        <f t="shared" si="226"/>
        <v>63.460160113282193</v>
      </c>
      <c r="FE77" s="2">
        <f t="shared" si="226"/>
        <v>64.716939120817813</v>
      </c>
      <c r="FG77" s="2">
        <f t="shared" si="88"/>
        <v>0.85445502438700704</v>
      </c>
      <c r="FH77" s="2">
        <f t="shared" si="227"/>
        <v>0.82551188657830332</v>
      </c>
      <c r="FI77" s="2">
        <f t="shared" si="227"/>
        <v>0.79039070504241116</v>
      </c>
      <c r="FJ77" s="2">
        <f t="shared" si="227"/>
        <v>0.80804589280122319</v>
      </c>
      <c r="FK77" s="2">
        <f t="shared" si="227"/>
        <v>0.80151145508833976</v>
      </c>
      <c r="FL77" s="2">
        <f t="shared" si="227"/>
        <v>0.77931709555976469</v>
      </c>
      <c r="FM77" s="2">
        <f t="shared" si="227"/>
        <v>0.78334841308207026</v>
      </c>
      <c r="FN77" s="2">
        <f t="shared" si="227"/>
        <v>0.78283370767180871</v>
      </c>
      <c r="FO77" s="2">
        <f t="shared" si="227"/>
        <v>0.80158873167658928</v>
      </c>
      <c r="FP77" s="2">
        <f t="shared" si="227"/>
        <v>0.7926633414723625</v>
      </c>
      <c r="FQ77" s="2">
        <f t="shared" si="227"/>
        <v>0.78336589387965427</v>
      </c>
      <c r="FR77" s="2">
        <f t="shared" si="227"/>
        <v>0.79235600917004645</v>
      </c>
      <c r="FS77" s="2">
        <f t="shared" si="227"/>
        <v>0.78272642926793734</v>
      </c>
      <c r="FT77" s="2">
        <f t="shared" si="227"/>
        <v>0.76826126512736848</v>
      </c>
      <c r="FU77" s="2">
        <f t="shared" si="227"/>
        <v>0.7350756986828495</v>
      </c>
      <c r="FW77" s="2">
        <f t="shared" si="112"/>
        <v>1.8562794549203517E-4</v>
      </c>
      <c r="FX77" s="2">
        <f t="shared" si="164"/>
        <v>0</v>
      </c>
      <c r="FY77" s="2">
        <f t="shared" si="165"/>
        <v>1.9214519087546196E-4</v>
      </c>
      <c r="FZ77" s="2">
        <f t="shared" si="166"/>
        <v>2.0431722242566922E-4</v>
      </c>
      <c r="GA77" s="2">
        <f t="shared" si="167"/>
        <v>2.1959603831425817E-4</v>
      </c>
      <c r="GB77" s="2">
        <f t="shared" si="168"/>
        <v>2.9826977313213089E-4</v>
      </c>
      <c r="GC77" s="2">
        <f t="shared" si="169"/>
        <v>2.8219464500509414E-4</v>
      </c>
      <c r="GD77" s="2">
        <f t="shared" si="170"/>
        <v>2.6529965875668877E-4</v>
      </c>
      <c r="GE77" s="2">
        <f t="shared" si="171"/>
        <v>2.1748210187371955E-4</v>
      </c>
      <c r="GF77" s="2">
        <f t="shared" si="172"/>
        <v>1.5816619339209273E-4</v>
      </c>
      <c r="GG77" s="2">
        <f t="shared" si="173"/>
        <v>1.4765821047219355E-4</v>
      </c>
      <c r="GH77" s="2">
        <f t="shared" si="174"/>
        <v>1.2911409726523829E-4</v>
      </c>
      <c r="GI77" s="2">
        <f t="shared" si="175"/>
        <v>1.4439609864614256E-4</v>
      </c>
      <c r="GJ77" s="2">
        <f t="shared" si="176"/>
        <v>1.2389505308222699E-4</v>
      </c>
      <c r="GK77" s="2">
        <f t="shared" si="177"/>
        <v>9.926591487091788E-5</v>
      </c>
      <c r="GM77" s="86">
        <f t="shared" si="113"/>
        <v>0.49384613110425662</v>
      </c>
      <c r="GN77" s="86">
        <f t="shared" si="178"/>
        <v>0.58435548981902363</v>
      </c>
      <c r="GO77" s="86">
        <f t="shared" si="179"/>
        <v>0.50635939005821184</v>
      </c>
      <c r="GP77" s="86">
        <f t="shared" si="180"/>
        <v>0.56244906804931649</v>
      </c>
      <c r="GQ77" s="86">
        <f t="shared" si="181"/>
        <v>0.56131578952251171</v>
      </c>
      <c r="GR77" s="86">
        <f t="shared" si="182"/>
        <v>0.55757369926454514</v>
      </c>
      <c r="GS77" s="86">
        <f t="shared" si="183"/>
        <v>0.58027668206415728</v>
      </c>
      <c r="GT77" s="86">
        <f t="shared" si="184"/>
        <v>0.57456811067706837</v>
      </c>
      <c r="GU77" s="86">
        <f t="shared" si="185"/>
        <v>0.61075246204933364</v>
      </c>
      <c r="GV77" s="86">
        <f t="shared" si="186"/>
        <v>0.54134023318740088</v>
      </c>
      <c r="GW77" s="86">
        <f t="shared" si="187"/>
        <v>0.4903719955858431</v>
      </c>
      <c r="GX77" s="86">
        <f t="shared" si="188"/>
        <v>0.52214570538511518</v>
      </c>
      <c r="GY77" s="86">
        <f t="shared" si="189"/>
        <v>0.55632249204079209</v>
      </c>
      <c r="GZ77" s="86">
        <f t="shared" si="190"/>
        <v>0.50226046195326435</v>
      </c>
      <c r="HA77" s="86">
        <f t="shared" si="191"/>
        <v>0.47998775313930153</v>
      </c>
      <c r="HC77" s="86">
        <f t="shared" si="145"/>
        <v>4.4681683835798559E-6</v>
      </c>
      <c r="HD77" s="86">
        <f t="shared" si="192"/>
        <v>8.5782836233016385E-5</v>
      </c>
      <c r="HE77" s="86">
        <f t="shared" si="193"/>
        <v>1.5284945470410504E-5</v>
      </c>
      <c r="HF77" s="86">
        <f t="shared" si="194"/>
        <v>2.271887196174678E-5</v>
      </c>
      <c r="HG77" s="86">
        <f t="shared" si="195"/>
        <v>2.5165557552158116E-5</v>
      </c>
      <c r="HH77" s="86">
        <f t="shared" si="196"/>
        <v>2.6643079372917556E-5</v>
      </c>
      <c r="HI77" s="86">
        <f t="shared" si="197"/>
        <v>1.7530787776644272E-5</v>
      </c>
      <c r="HJ77" s="86">
        <f t="shared" si="198"/>
        <v>2.6947061536708951E-5</v>
      </c>
      <c r="HK77" s="86">
        <f t="shared" si="199"/>
        <v>4.2600223694193864E-5</v>
      </c>
      <c r="HL77" s="86">
        <f t="shared" si="200"/>
        <v>1.7767391441508464E-5</v>
      </c>
      <c r="HM77" s="86">
        <f t="shared" si="201"/>
        <v>1.0785306336914885E-5</v>
      </c>
      <c r="HN77" s="86">
        <f t="shared" si="202"/>
        <v>1.1746190886428218E-5</v>
      </c>
      <c r="HO77" s="86">
        <f t="shared" si="203"/>
        <v>1.0675726439770175E-5</v>
      </c>
      <c r="HP77" s="86">
        <f t="shared" si="204"/>
        <v>2.8460784554478141E-6</v>
      </c>
      <c r="HQ77" s="86">
        <f t="shared" si="205"/>
        <v>1.0862151576531397E-7</v>
      </c>
      <c r="HS77" s="86">
        <f t="shared" si="114"/>
        <v>1.9694653152239371E-58</v>
      </c>
      <c r="HT77" s="86">
        <f t="shared" si="206"/>
        <v>0</v>
      </c>
      <c r="HU77" s="86">
        <f t="shared" si="207"/>
        <v>1.4175916436760644E-49</v>
      </c>
      <c r="HV77" s="86">
        <f t="shared" si="208"/>
        <v>9.6747319349303735E-51</v>
      </c>
      <c r="HW77" s="86">
        <f t="shared" si="209"/>
        <v>4.8074636457408626E-51</v>
      </c>
      <c r="HX77" s="86">
        <f t="shared" si="210"/>
        <v>7.7736398527500124E-51</v>
      </c>
      <c r="HY77" s="86">
        <f t="shared" si="211"/>
        <v>5.91991867089955E-57</v>
      </c>
      <c r="HZ77" s="86">
        <f t="shared" si="212"/>
        <v>5.9187621974872226E-54</v>
      </c>
      <c r="IA77" s="86">
        <f t="shared" si="213"/>
        <v>8.4313864030604111E-53</v>
      </c>
      <c r="IB77" s="86">
        <f t="shared" si="214"/>
        <v>3.9760691695857287E-56</v>
      </c>
      <c r="IC77" s="86">
        <f t="shared" si="215"/>
        <v>7.5482208413909432E-56</v>
      </c>
      <c r="ID77" s="86">
        <f t="shared" si="216"/>
        <v>4.0083004587293041E-56</v>
      </c>
      <c r="IE77" s="86">
        <f t="shared" si="217"/>
        <v>2.8314315257951437E-58</v>
      </c>
      <c r="IF77" s="86">
        <f t="shared" si="218"/>
        <v>5.1226212297373541E-41</v>
      </c>
      <c r="IG77" s="86">
        <f t="shared" si="219"/>
        <v>6.9664806410532911E-30</v>
      </c>
      <c r="II77" s="86">
        <f t="shared" si="115"/>
        <v>5.7455335385054531E-267</v>
      </c>
      <c r="IJ77" s="86">
        <f t="shared" si="116"/>
        <v>0</v>
      </c>
      <c r="IK77" s="86">
        <f t="shared" si="117"/>
        <v>3.4204273011778278E-223</v>
      </c>
      <c r="IL77" s="86">
        <f t="shared" si="118"/>
        <v>3.6070293775923625E-232</v>
      </c>
      <c r="IM77" s="86">
        <f t="shared" si="119"/>
        <v>1.7713143908016551E-234</v>
      </c>
      <c r="IN77" s="86">
        <f t="shared" si="120"/>
        <v>4.9239540976343412E-232</v>
      </c>
      <c r="IO77" s="86">
        <f t="shared" si="121"/>
        <v>2.6996477513359704E-264</v>
      </c>
      <c r="IP77" s="86">
        <f t="shared" si="122"/>
        <v>2.1568810309415872E-249</v>
      </c>
      <c r="IQ77" s="86">
        <f t="shared" si="123"/>
        <v>1.924841208424813E-245</v>
      </c>
      <c r="IR77" s="86">
        <f t="shared" si="124"/>
        <v>1.1960263392940579E-262</v>
      </c>
      <c r="IS77" s="86">
        <f t="shared" si="125"/>
        <v>5.5988879337893789E-255</v>
      </c>
      <c r="IT77" s="86">
        <f t="shared" si="126"/>
        <v>1.0605939983122805E-259</v>
      </c>
      <c r="IU77" s="86">
        <f t="shared" si="127"/>
        <v>6.2931854544879167E-269</v>
      </c>
      <c r="IV77" s="86">
        <f t="shared" si="128"/>
        <v>1.9448998769447412E-144</v>
      </c>
      <c r="IW77" s="86">
        <f t="shared" si="129"/>
        <v>2.0521420950558963E-175</v>
      </c>
      <c r="IY77" s="86">
        <f t="shared" si="130"/>
        <v>0.49385059927264019</v>
      </c>
      <c r="IZ77" s="86">
        <f t="shared" si="131"/>
        <v>0.58444127265525669</v>
      </c>
      <c r="JA77" s="86">
        <f t="shared" si="132"/>
        <v>0.50637467500368227</v>
      </c>
      <c r="JB77" s="86">
        <f t="shared" si="133"/>
        <v>0.56247178692127819</v>
      </c>
      <c r="JC77" s="86">
        <f t="shared" si="134"/>
        <v>0.56134095508006387</v>
      </c>
      <c r="JD77" s="86">
        <f t="shared" si="135"/>
        <v>0.55760034234391809</v>
      </c>
      <c r="JE77" s="86">
        <f t="shared" si="136"/>
        <v>0.58029421285193394</v>
      </c>
      <c r="JF77" s="86">
        <f t="shared" si="137"/>
        <v>0.57459505773860509</v>
      </c>
      <c r="JG77" s="86">
        <f t="shared" si="138"/>
        <v>0.61079506227302782</v>
      </c>
      <c r="JH77" s="86">
        <f t="shared" si="139"/>
        <v>0.54135800057884242</v>
      </c>
      <c r="JI77" s="86">
        <f t="shared" si="140"/>
        <v>0.49038278089218001</v>
      </c>
      <c r="JJ77" s="86">
        <f t="shared" si="141"/>
        <v>0.52215745157600157</v>
      </c>
      <c r="JK77" s="86">
        <f t="shared" si="142"/>
        <v>0.55633316776723185</v>
      </c>
      <c r="JL77" s="86">
        <f t="shared" si="143"/>
        <v>0.50226330803171981</v>
      </c>
      <c r="JM77" s="86">
        <f t="shared" si="144"/>
        <v>0.47998786176081731</v>
      </c>
    </row>
    <row r="78" spans="2:273" x14ac:dyDescent="0.25">
      <c r="B78" s="2">
        <v>51</v>
      </c>
      <c r="C78" s="37">
        <v>188.613</v>
      </c>
      <c r="D78" s="37">
        <v>218.78700000000001</v>
      </c>
      <c r="E78" s="37">
        <v>216.91800000000001</v>
      </c>
      <c r="F78" s="37">
        <v>221.721</v>
      </c>
      <c r="G78" s="37">
        <v>232.83600000000001</v>
      </c>
      <c r="H78" s="37">
        <v>234.42599999999999</v>
      </c>
      <c r="I78" s="37">
        <v>232.01599999999999</v>
      </c>
      <c r="J78" s="37">
        <v>229.03299999999999</v>
      </c>
      <c r="K78" s="37">
        <v>222.59</v>
      </c>
      <c r="L78" s="37">
        <v>221.672</v>
      </c>
      <c r="M78" s="37">
        <v>222.607</v>
      </c>
      <c r="N78" s="37">
        <v>212</v>
      </c>
      <c r="O78" s="37">
        <v>218.24100000000001</v>
      </c>
      <c r="P78" s="37">
        <v>213.22399999999999</v>
      </c>
      <c r="Q78" s="37">
        <v>178.03399999999999</v>
      </c>
      <c r="S78" s="4">
        <f t="shared" si="8"/>
        <v>194.63023943291253</v>
      </c>
      <c r="T78" s="4">
        <f t="shared" si="9"/>
        <v>227.61920446028162</v>
      </c>
      <c r="U78" s="4">
        <f t="shared" si="10"/>
        <v>225.7741692476317</v>
      </c>
      <c r="V78" s="4">
        <f t="shared" si="11"/>
        <v>230.12050568377677</v>
      </c>
      <c r="W78" s="4">
        <f t="shared" si="12"/>
        <v>242.46732206704016</v>
      </c>
      <c r="X78" s="4">
        <f t="shared" si="13"/>
        <v>246.15886608736065</v>
      </c>
      <c r="Y78" s="4">
        <f t="shared" si="14"/>
        <v>242.77552601413444</v>
      </c>
      <c r="Z78" s="4">
        <f t="shared" si="15"/>
        <v>239.64818386090383</v>
      </c>
      <c r="AA78" s="4">
        <f t="shared" si="16"/>
        <v>230.93933128761194</v>
      </c>
      <c r="AB78" s="4">
        <f t="shared" si="17"/>
        <v>225.18422588351291</v>
      </c>
      <c r="AC78" s="4">
        <f t="shared" si="18"/>
        <v>227.01874841447921</v>
      </c>
      <c r="AD78" s="4">
        <f t="shared" si="19"/>
        <v>217.98701869493118</v>
      </c>
      <c r="AE78" s="4">
        <f t="shared" si="20"/>
        <v>224.48433246752381</v>
      </c>
      <c r="AF78" s="4">
        <f t="shared" si="21"/>
        <v>219.23236169244495</v>
      </c>
      <c r="AG78" s="4">
        <f t="shared" si="22"/>
        <v>182.23501422701162</v>
      </c>
      <c r="AI78" s="4">
        <f t="shared" si="23"/>
        <v>-6.0172394329125325</v>
      </c>
      <c r="AJ78" s="4">
        <f t="shared" si="24"/>
        <v>-8.8322044602816163</v>
      </c>
      <c r="AK78" s="4">
        <f t="shared" si="25"/>
        <v>-8.8561692476316978</v>
      </c>
      <c r="AL78" s="4">
        <f t="shared" si="26"/>
        <v>-8.3995056837767663</v>
      </c>
      <c r="AM78" s="4">
        <f t="shared" si="27"/>
        <v>-9.6313220670401449</v>
      </c>
      <c r="AN78" s="4">
        <f t="shared" si="28"/>
        <v>-11.732866087360662</v>
      </c>
      <c r="AO78" s="4">
        <f t="shared" si="29"/>
        <v>-10.759526014134451</v>
      </c>
      <c r="AP78" s="4">
        <f t="shared" si="30"/>
        <v>-10.615183860903841</v>
      </c>
      <c r="AQ78" s="4">
        <f t="shared" si="31"/>
        <v>-8.3493312876119319</v>
      </c>
      <c r="AR78" s="4">
        <f t="shared" si="32"/>
        <v>-3.5122258835129117</v>
      </c>
      <c r="AS78" s="4">
        <f t="shared" si="33"/>
        <v>-4.4117484144792058</v>
      </c>
      <c r="AT78" s="4">
        <f t="shared" si="34"/>
        <v>-5.9870186949311801</v>
      </c>
      <c r="AU78" s="4">
        <f t="shared" si="35"/>
        <v>-6.2433324675237998</v>
      </c>
      <c r="AV78" s="4">
        <f t="shared" si="224"/>
        <v>-6.0083616924449643</v>
      </c>
      <c r="AW78" s="4">
        <f t="shared" si="224"/>
        <v>-4.2010142270116262</v>
      </c>
      <c r="AY78" s="2">
        <f t="shared" si="96"/>
        <v>64.167038048644145</v>
      </c>
      <c r="AZ78" s="2">
        <f t="shared" si="147"/>
        <v>61.538508502885563</v>
      </c>
      <c r="BA78" s="2">
        <f t="shared" si="148"/>
        <v>59.700954003049581</v>
      </c>
      <c r="BB78" s="2">
        <f t="shared" si="149"/>
        <v>60.653604727144007</v>
      </c>
      <c r="BC78" s="2">
        <f t="shared" si="150"/>
        <v>66.668369002083438</v>
      </c>
      <c r="BD78" s="2">
        <f t="shared" si="151"/>
        <v>77.281252281420976</v>
      </c>
      <c r="BE78" s="2">
        <f t="shared" si="152"/>
        <v>53.935967596285089</v>
      </c>
      <c r="BF78" s="2">
        <f t="shared" si="153"/>
        <v>61.635447187327287</v>
      </c>
      <c r="BG78" s="2">
        <f t="shared" si="154"/>
        <v>59.432774444523929</v>
      </c>
      <c r="BH78" s="2">
        <f t="shared" si="155"/>
        <v>59.551595676522062</v>
      </c>
      <c r="BI78" s="2">
        <f t="shared" si="156"/>
        <v>61.851241432200304</v>
      </c>
      <c r="BJ78" s="2">
        <f t="shared" si="157"/>
        <v>60.007628816017679</v>
      </c>
      <c r="BK78" s="2">
        <f t="shared" si="158"/>
        <v>68.905875479427195</v>
      </c>
      <c r="BL78" s="2">
        <f t="shared" si="159"/>
        <v>65.166392838471594</v>
      </c>
      <c r="BM78" s="2">
        <f t="shared" si="160"/>
        <v>62.617373818446062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68.618285428253614</v>
      </c>
      <c r="DL78" s="2">
        <f t="shared" si="225"/>
        <v>75.33254500891266</v>
      </c>
      <c r="DM78" s="2">
        <f t="shared" si="225"/>
        <v>69.644619047619045</v>
      </c>
      <c r="DN78" s="2">
        <f t="shared" si="225"/>
        <v>71.830835905271201</v>
      </c>
      <c r="DO78" s="2">
        <f t="shared" si="225"/>
        <v>82.581085714285706</v>
      </c>
      <c r="DP78" s="2">
        <f t="shared" si="225"/>
        <v>81.274573401973385</v>
      </c>
      <c r="DQ78" s="2">
        <f t="shared" si="225"/>
        <v>74.654130501930496</v>
      </c>
      <c r="DR78" s="2">
        <f t="shared" si="225"/>
        <v>72.488088116688104</v>
      </c>
      <c r="DS78" s="2">
        <f t="shared" si="225"/>
        <v>70.796847619047611</v>
      </c>
      <c r="DT78" s="2">
        <f t="shared" si="225"/>
        <v>71.730914285714306</v>
      </c>
      <c r="DU78" s="2">
        <f t="shared" si="225"/>
        <v>73.261646374946366</v>
      </c>
      <c r="DV78" s="2">
        <f t="shared" si="225"/>
        <v>70.684000000000012</v>
      </c>
      <c r="DW78" s="2">
        <f t="shared" si="225"/>
        <v>81.929610682110692</v>
      </c>
      <c r="DX78" s="2">
        <f t="shared" si="225"/>
        <v>72.620993598862029</v>
      </c>
      <c r="DY78" s="2">
        <f t="shared" si="225"/>
        <v>64.535460115864524</v>
      </c>
      <c r="EA78" s="2">
        <f t="shared" si="71"/>
        <v>63.477742857142843</v>
      </c>
      <c r="EB78" s="2">
        <f t="shared" si="72"/>
        <v>58.879413297197544</v>
      </c>
      <c r="EC78" s="2">
        <f t="shared" si="73"/>
        <v>57.296058553938735</v>
      </c>
      <c r="ED78" s="2">
        <f t="shared" si="74"/>
        <v>58.232294086131787</v>
      </c>
      <c r="EE78" s="2">
        <f t="shared" si="75"/>
        <v>63.075212600107996</v>
      </c>
      <c r="EF78" s="2">
        <f t="shared" si="76"/>
        <v>76.248455955503289</v>
      </c>
      <c r="EG78" s="2">
        <f t="shared" si="77"/>
        <v>48.703193394921954</v>
      </c>
      <c r="EH78" s="2">
        <f t="shared" si="78"/>
        <v>58.889941804049336</v>
      </c>
      <c r="EI78" s="2">
        <f t="shared" si="79"/>
        <v>56.867287421796036</v>
      </c>
      <c r="EJ78" s="2">
        <f t="shared" si="80"/>
        <v>56.645906480565131</v>
      </c>
      <c r="EK78" s="2">
        <f t="shared" si="81"/>
        <v>58.973542683877675</v>
      </c>
      <c r="EL78" s="2">
        <f t="shared" si="82"/>
        <v>57.4560039038181</v>
      </c>
      <c r="EM78" s="2">
        <f t="shared" si="83"/>
        <v>65.608822905206381</v>
      </c>
      <c r="EN78" s="2">
        <f t="shared" si="84"/>
        <v>63.115605349874023</v>
      </c>
      <c r="EO78" s="2">
        <f t="shared" si="85"/>
        <v>61.986541108709183</v>
      </c>
      <c r="EQ78" s="2">
        <f t="shared" si="86"/>
        <v>54.118190347721814</v>
      </c>
      <c r="ER78" s="2">
        <f t="shared" si="226"/>
        <v>58.879413297197544</v>
      </c>
      <c r="ES78" s="2">
        <f t="shared" si="226"/>
        <v>56.893939896439839</v>
      </c>
      <c r="ET78" s="2">
        <f t="shared" si="226"/>
        <v>57.309618904363916</v>
      </c>
      <c r="EU78" s="2">
        <f t="shared" si="226"/>
        <v>60.442141596086316</v>
      </c>
      <c r="EV78" s="2">
        <f t="shared" si="226"/>
        <v>79.863372954820179</v>
      </c>
      <c r="EW78" s="2">
        <f t="shared" si="226"/>
        <v>66.536513478205094</v>
      </c>
      <c r="EX78" s="2">
        <f t="shared" si="226"/>
        <v>58.264928500138161</v>
      </c>
      <c r="EY78" s="2">
        <f t="shared" si="226"/>
        <v>57.293123261473013</v>
      </c>
      <c r="EZ78" s="2">
        <f t="shared" si="226"/>
        <v>57.855847340346166</v>
      </c>
      <c r="FA78" s="2">
        <f t="shared" si="226"/>
        <v>58.388439382075092</v>
      </c>
      <c r="FB78" s="2">
        <f t="shared" si="226"/>
        <v>57.260315148200135</v>
      </c>
      <c r="FC78" s="2">
        <f t="shared" si="226"/>
        <v>65.356715957264399</v>
      </c>
      <c r="FD78" s="2">
        <f t="shared" si="226"/>
        <v>63.294855704944766</v>
      </c>
      <c r="FE78" s="2">
        <f t="shared" si="226"/>
        <v>64.560366883957045</v>
      </c>
      <c r="FG78" s="2">
        <f t="shared" si="88"/>
        <v>0.86553945171856761</v>
      </c>
      <c r="FH78" s="2">
        <f t="shared" si="227"/>
        <v>0.83838364317021385</v>
      </c>
      <c r="FI78" s="2">
        <f t="shared" si="227"/>
        <v>0.80524206296424361</v>
      </c>
      <c r="FJ78" s="2">
        <f t="shared" si="227"/>
        <v>0.82192816145346348</v>
      </c>
      <c r="FK78" s="2">
        <f t="shared" si="227"/>
        <v>0.81575854798626302</v>
      </c>
      <c r="FL78" s="2">
        <f t="shared" si="227"/>
        <v>0.79474930188459025</v>
      </c>
      <c r="FM78" s="2">
        <f t="shared" si="227"/>
        <v>0.79857157607737694</v>
      </c>
      <c r="FN78" s="2">
        <f t="shared" si="227"/>
        <v>0.79808371457957017</v>
      </c>
      <c r="FO78" s="2">
        <f t="shared" si="227"/>
        <v>0.81583155233544014</v>
      </c>
      <c r="FP78" s="2">
        <f t="shared" si="227"/>
        <v>0.80739291608276043</v>
      </c>
      <c r="FQ78" s="2">
        <f t="shared" si="227"/>
        <v>0.79858814439163006</v>
      </c>
      <c r="FR78" s="2">
        <f t="shared" si="227"/>
        <v>0.8071021039684767</v>
      </c>
      <c r="FS78" s="2">
        <f t="shared" si="227"/>
        <v>0.7979820254932144</v>
      </c>
      <c r="FT78" s="2">
        <f t="shared" si="227"/>
        <v>0.78425256451102499</v>
      </c>
      <c r="FU78" s="2">
        <f t="shared" si="227"/>
        <v>0.75261961327166682</v>
      </c>
      <c r="FW78" s="2">
        <f t="shared" si="112"/>
        <v>2.0353334973807039E-4</v>
      </c>
      <c r="FX78" s="2">
        <f t="shared" si="164"/>
        <v>0</v>
      </c>
      <c r="FY78" s="2">
        <f t="shared" si="165"/>
        <v>2.106791067570578E-4</v>
      </c>
      <c r="FZ78" s="2">
        <f t="shared" si="166"/>
        <v>2.2402496347101862E-4</v>
      </c>
      <c r="GA78" s="2">
        <f t="shared" si="167"/>
        <v>2.4077716681065574E-4</v>
      </c>
      <c r="GB78" s="2">
        <f t="shared" si="168"/>
        <v>3.2703689182113317E-4</v>
      </c>
      <c r="GC78" s="2">
        <f t="shared" si="169"/>
        <v>3.0941185138377223E-4</v>
      </c>
      <c r="GD78" s="2">
        <f t="shared" si="170"/>
        <v>2.9088784581253176E-4</v>
      </c>
      <c r="GE78" s="2">
        <f t="shared" si="171"/>
        <v>2.3845937933424815E-4</v>
      </c>
      <c r="GF78" s="2">
        <f t="shared" si="172"/>
        <v>1.7342313605561152E-4</v>
      </c>
      <c r="GG78" s="2">
        <f t="shared" si="173"/>
        <v>1.6190170184537475E-4</v>
      </c>
      <c r="GH78" s="2">
        <f t="shared" si="174"/>
        <v>1.4156902898380049E-4</v>
      </c>
      <c r="GI78" s="2">
        <f t="shared" si="175"/>
        <v>1.5832496813661002E-4</v>
      </c>
      <c r="GJ78" s="2">
        <f t="shared" si="176"/>
        <v>1.3584660051698701E-4</v>
      </c>
      <c r="GK78" s="2">
        <f t="shared" si="177"/>
        <v>1.0884186889797978E-4</v>
      </c>
      <c r="GM78" s="86">
        <f t="shared" si="113"/>
        <v>0.53582234658135053</v>
      </c>
      <c r="GN78" s="86">
        <f t="shared" si="178"/>
        <v>0.61996400859906953</v>
      </c>
      <c r="GO78" s="86">
        <f t="shared" si="179"/>
        <v>0.57182474574165099</v>
      </c>
      <c r="GP78" s="86">
        <f t="shared" si="180"/>
        <v>0.61955998484787467</v>
      </c>
      <c r="GQ78" s="86">
        <f t="shared" si="181"/>
        <v>0.62715087236226386</v>
      </c>
      <c r="GR78" s="86">
        <f t="shared" si="182"/>
        <v>0.62432843065631327</v>
      </c>
      <c r="GS78" s="86">
        <f t="shared" si="183"/>
        <v>0.64343097925717097</v>
      </c>
      <c r="GT78" s="86">
        <f t="shared" si="184"/>
        <v>0.64610790379052663</v>
      </c>
      <c r="GU78" s="86">
        <f t="shared" si="185"/>
        <v>0.66327614856825545</v>
      </c>
      <c r="GV78" s="86">
        <f t="shared" si="186"/>
        <v>0.60798318606256319</v>
      </c>
      <c r="GW78" s="86">
        <f t="shared" si="187"/>
        <v>0.56833219795750944</v>
      </c>
      <c r="GX78" s="86">
        <f t="shared" si="188"/>
        <v>0.59328310924505945</v>
      </c>
      <c r="GY78" s="86">
        <f t="shared" si="189"/>
        <v>0.6062961762026442</v>
      </c>
      <c r="GZ78" s="86">
        <f t="shared" si="190"/>
        <v>0.56721522818510395</v>
      </c>
      <c r="HA78" s="86">
        <f t="shared" si="191"/>
        <v>0.54608031043979888</v>
      </c>
      <c r="HC78" s="86">
        <f t="shared" si="145"/>
        <v>9.5271422158015186E-6</v>
      </c>
      <c r="HD78" s="86">
        <f t="shared" si="192"/>
        <v>1.5131834684611078E-4</v>
      </c>
      <c r="HE78" s="86">
        <f t="shared" si="193"/>
        <v>2.9530203708806073E-5</v>
      </c>
      <c r="HF78" s="86">
        <f t="shared" si="194"/>
        <v>4.4113024158294454E-5</v>
      </c>
      <c r="HG78" s="86">
        <f t="shared" si="195"/>
        <v>4.9133168779920668E-5</v>
      </c>
      <c r="HH78" s="86">
        <f t="shared" si="196"/>
        <v>5.3029192873652945E-5</v>
      </c>
      <c r="HI78" s="86">
        <f t="shared" si="197"/>
        <v>3.6903571497071308E-5</v>
      </c>
      <c r="HJ78" s="86">
        <f t="shared" si="198"/>
        <v>5.442754343553385E-5</v>
      </c>
      <c r="HK78" s="86">
        <f t="shared" si="199"/>
        <v>8.2883404161542842E-5</v>
      </c>
      <c r="HL78" s="86">
        <f t="shared" si="200"/>
        <v>3.5541502422077186E-5</v>
      </c>
      <c r="HM78" s="86">
        <f t="shared" si="201"/>
        <v>2.158993180345712E-5</v>
      </c>
      <c r="HN78" s="86">
        <f t="shared" si="202"/>
        <v>2.3356685921090358E-5</v>
      </c>
      <c r="HO78" s="86">
        <f t="shared" si="203"/>
        <v>2.1739967684872689E-5</v>
      </c>
      <c r="HP78" s="86">
        <f t="shared" si="204"/>
        <v>6.1804520710859203E-6</v>
      </c>
      <c r="HQ78" s="86">
        <f t="shared" si="205"/>
        <v>2.9752154508504055E-7</v>
      </c>
      <c r="HS78" s="86">
        <f t="shared" si="114"/>
        <v>1.0613824691550608E-56</v>
      </c>
      <c r="HT78" s="86">
        <f t="shared" si="206"/>
        <v>0</v>
      </c>
      <c r="HU78" s="86">
        <f t="shared" si="207"/>
        <v>4.0875306078111836E-48</v>
      </c>
      <c r="HV78" s="86">
        <f t="shared" si="208"/>
        <v>3.1879371583479769E-49</v>
      </c>
      <c r="HW78" s="86">
        <f t="shared" si="209"/>
        <v>1.6789762004102624E-49</v>
      </c>
      <c r="HX78" s="86">
        <f t="shared" si="210"/>
        <v>3.0182512725731573E-49</v>
      </c>
      <c r="HY78" s="86">
        <f t="shared" si="211"/>
        <v>3.622089506459605E-55</v>
      </c>
      <c r="HZ78" s="86">
        <f t="shared" si="212"/>
        <v>2.8011852872407227E-52</v>
      </c>
      <c r="IA78" s="86">
        <f t="shared" si="213"/>
        <v>3.394506612737291E-51</v>
      </c>
      <c r="IB78" s="86">
        <f t="shared" si="214"/>
        <v>1.7825741362401885E-54</v>
      </c>
      <c r="IC78" s="86">
        <f t="shared" si="215"/>
        <v>3.078899584195538E-54</v>
      </c>
      <c r="ID78" s="86">
        <f t="shared" si="216"/>
        <v>1.6152988017232796E-54</v>
      </c>
      <c r="IE78" s="86">
        <f t="shared" si="217"/>
        <v>1.3756966698150031E-56</v>
      </c>
      <c r="IF78" s="86">
        <f t="shared" si="218"/>
        <v>7.1796869678634817E-40</v>
      </c>
      <c r="IG78" s="86">
        <f t="shared" si="219"/>
        <v>4.3628849543606203E-29</v>
      </c>
      <c r="II78" s="86">
        <f t="shared" si="115"/>
        <v>2.5509803244116738E-261</v>
      </c>
      <c r="IJ78" s="86">
        <f t="shared" si="116"/>
        <v>0</v>
      </c>
      <c r="IK78" s="86">
        <f t="shared" si="117"/>
        <v>1.852196591318619E-218</v>
      </c>
      <c r="IL78" s="86">
        <f t="shared" si="118"/>
        <v>3.2976327081512285E-227</v>
      </c>
      <c r="IM78" s="86">
        <f t="shared" si="119"/>
        <v>2.0033856430108258E-229</v>
      </c>
      <c r="IN78" s="86">
        <f t="shared" si="120"/>
        <v>7.5907272255879578E-227</v>
      </c>
      <c r="IO78" s="86">
        <f t="shared" si="121"/>
        <v>2.0263225342621567E-258</v>
      </c>
      <c r="IP78" s="86">
        <f t="shared" si="122"/>
        <v>6.8262571299289322E-244</v>
      </c>
      <c r="IQ78" s="86">
        <f t="shared" si="123"/>
        <v>3.715857526244904E-240</v>
      </c>
      <c r="IR78" s="86">
        <f t="shared" si="124"/>
        <v>3.4040387486438206E-257</v>
      </c>
      <c r="IS78" s="86">
        <f t="shared" si="125"/>
        <v>1.0019460998061926E-249</v>
      </c>
      <c r="IT78" s="86">
        <f t="shared" si="126"/>
        <v>1.9793859396042287E-254</v>
      </c>
      <c r="IU78" s="86">
        <f t="shared" si="127"/>
        <v>2.1243997224907149E-263</v>
      </c>
      <c r="IV78" s="86">
        <f t="shared" si="128"/>
        <v>1.5499297442729265E-141</v>
      </c>
      <c r="IW78" s="86">
        <f t="shared" si="129"/>
        <v>5.745238314020944E-172</v>
      </c>
      <c r="IY78" s="86">
        <f t="shared" si="130"/>
        <v>0.53583187372356633</v>
      </c>
      <c r="IZ78" s="86">
        <f t="shared" si="131"/>
        <v>0.62011532694591565</v>
      </c>
      <c r="JA78" s="86">
        <f t="shared" si="132"/>
        <v>0.57185427594535976</v>
      </c>
      <c r="JB78" s="86">
        <f t="shared" si="133"/>
        <v>0.61960409787203297</v>
      </c>
      <c r="JC78" s="86">
        <f t="shared" si="134"/>
        <v>0.62720000553104382</v>
      </c>
      <c r="JD78" s="86">
        <f t="shared" si="135"/>
        <v>0.62438145984918692</v>
      </c>
      <c r="JE78" s="86">
        <f t="shared" si="136"/>
        <v>0.64346788282866807</v>
      </c>
      <c r="JF78" s="86">
        <f t="shared" si="137"/>
        <v>0.64616233133396217</v>
      </c>
      <c r="JG78" s="86">
        <f t="shared" si="138"/>
        <v>0.66335903197241697</v>
      </c>
      <c r="JH78" s="86">
        <f t="shared" si="139"/>
        <v>0.60801872756498532</v>
      </c>
      <c r="JI78" s="86">
        <f t="shared" si="140"/>
        <v>0.5683537878893129</v>
      </c>
      <c r="JJ78" s="86">
        <f t="shared" si="141"/>
        <v>0.59330646593098058</v>
      </c>
      <c r="JK78" s="86">
        <f t="shared" si="142"/>
        <v>0.60631791617032904</v>
      </c>
      <c r="JL78" s="86">
        <f t="shared" si="143"/>
        <v>0.56722140863717507</v>
      </c>
      <c r="JM78" s="86">
        <f t="shared" si="144"/>
        <v>0.54608060796134394</v>
      </c>
    </row>
    <row r="79" spans="2:273" x14ac:dyDescent="0.25">
      <c r="B79" s="2">
        <v>52</v>
      </c>
      <c r="C79" s="37">
        <v>186.37100000000001</v>
      </c>
      <c r="D79" s="37">
        <v>211.08199999999999</v>
      </c>
      <c r="E79" s="37">
        <v>213.34399999999999</v>
      </c>
      <c r="F79" s="37">
        <v>214.16399999999999</v>
      </c>
      <c r="G79" s="37">
        <v>228.131</v>
      </c>
      <c r="H79" s="37">
        <v>229.70500000000001</v>
      </c>
      <c r="I79" s="37">
        <v>226.88499999999999</v>
      </c>
      <c r="J79" s="37">
        <v>223.34399999999999</v>
      </c>
      <c r="K79" s="37">
        <v>213.24600000000001</v>
      </c>
      <c r="L79" s="37">
        <v>220.59</v>
      </c>
      <c r="M79" s="37">
        <v>222.607</v>
      </c>
      <c r="N79" s="37">
        <v>210.77</v>
      </c>
      <c r="O79" s="37">
        <v>210.27600000000001</v>
      </c>
      <c r="P79" s="37">
        <v>207.74100000000001</v>
      </c>
      <c r="Q79" s="37">
        <v>170.81</v>
      </c>
      <c r="S79" s="4">
        <f t="shared" si="8"/>
        <v>193.98130466760145</v>
      </c>
      <c r="T79" s="4">
        <f t="shared" si="9"/>
        <v>214.79560581288771</v>
      </c>
      <c r="U79" s="4">
        <f t="shared" si="10"/>
        <v>224.40805983347084</v>
      </c>
      <c r="V79" s="4">
        <f t="shared" si="11"/>
        <v>222.85504984174685</v>
      </c>
      <c r="W79" s="4">
        <f t="shared" si="12"/>
        <v>236.70470463747603</v>
      </c>
      <c r="X79" s="4">
        <f t="shared" si="13"/>
        <v>237.04928296553413</v>
      </c>
      <c r="Y79" s="4">
        <f t="shared" si="14"/>
        <v>229.02195797368222</v>
      </c>
      <c r="Z79" s="4">
        <f t="shared" si="15"/>
        <v>229.84178123060141</v>
      </c>
      <c r="AA79" s="4">
        <f t="shared" si="16"/>
        <v>215.04610644110787</v>
      </c>
      <c r="AB79" s="4">
        <f t="shared" si="17"/>
        <v>220.75196094653663</v>
      </c>
      <c r="AC79" s="4">
        <f t="shared" si="18"/>
        <v>231.38686658241909</v>
      </c>
      <c r="AD79" s="4">
        <f t="shared" si="19"/>
        <v>217.29496242532321</v>
      </c>
      <c r="AE79" s="4">
        <f t="shared" si="20"/>
        <v>212.13141456039511</v>
      </c>
      <c r="AF79" s="4">
        <f t="shared" si="21"/>
        <v>214.59954244781386</v>
      </c>
      <c r="AG79" s="4">
        <f t="shared" si="22"/>
        <v>176.05978242652418</v>
      </c>
      <c r="AI79" s="4">
        <f t="shared" si="23"/>
        <v>-7.6103046676014401</v>
      </c>
      <c r="AJ79" s="4">
        <f t="shared" si="24"/>
        <v>-3.713605812887721</v>
      </c>
      <c r="AK79" s="4">
        <f t="shared" si="25"/>
        <v>-11.06405983347085</v>
      </c>
      <c r="AL79" s="4">
        <f t="shared" si="26"/>
        <v>-8.6910498417468602</v>
      </c>
      <c r="AM79" s="4">
        <f t="shared" si="27"/>
        <v>-8.5737046374760268</v>
      </c>
      <c r="AN79" s="4">
        <f t="shared" si="28"/>
        <v>-7.34428296553412</v>
      </c>
      <c r="AO79" s="4">
        <f t="shared" si="29"/>
        <v>-2.1369579736822288</v>
      </c>
      <c r="AP79" s="4">
        <f t="shared" si="30"/>
        <v>-6.4977812306014187</v>
      </c>
      <c r="AQ79" s="4">
        <f t="shared" si="31"/>
        <v>-1.8001064411078573</v>
      </c>
      <c r="AR79" s="4">
        <f t="shared" si="32"/>
        <v>-0.16196094653662385</v>
      </c>
      <c r="AS79" s="4">
        <f t="shared" si="33"/>
        <v>-8.7798665824190891</v>
      </c>
      <c r="AT79" s="4">
        <f t="shared" si="34"/>
        <v>-6.5249624253231957</v>
      </c>
      <c r="AU79" s="4">
        <f t="shared" si="35"/>
        <v>-1.8554145603951042</v>
      </c>
      <c r="AV79" s="4">
        <f t="shared" si="224"/>
        <v>-6.8585424478138464</v>
      </c>
      <c r="AW79" s="4">
        <f t="shared" si="224"/>
        <v>-5.2497824265241775</v>
      </c>
      <c r="AY79" s="2">
        <f t="shared" si="96"/>
        <v>63.93968115742959</v>
      </c>
      <c r="AZ79" s="2">
        <f t="shared" si="147"/>
        <v>61.260384199434299</v>
      </c>
      <c r="BA79" s="2">
        <f t="shared" si="148"/>
        <v>59.444862520074608</v>
      </c>
      <c r="BB79" s="2">
        <f t="shared" si="149"/>
        <v>60.377854371113678</v>
      </c>
      <c r="BC79" s="2">
        <f t="shared" si="150"/>
        <v>66.307561560277492</v>
      </c>
      <c r="BD79" s="2">
        <f t="shared" si="151"/>
        <v>77.096232837645971</v>
      </c>
      <c r="BE79" s="2">
        <f t="shared" si="152"/>
        <v>53.859020882281229</v>
      </c>
      <c r="BF79" s="2">
        <f t="shared" si="153"/>
        <v>61.342582432577473</v>
      </c>
      <c r="BG79" s="2">
        <f t="shared" si="154"/>
        <v>59.162524296568897</v>
      </c>
      <c r="BH79" s="2">
        <f t="shared" si="155"/>
        <v>59.288398577227106</v>
      </c>
      <c r="BI79" s="2">
        <f t="shared" si="156"/>
        <v>61.536656474506749</v>
      </c>
      <c r="BJ79" s="2">
        <f t="shared" si="157"/>
        <v>59.72374989025014</v>
      </c>
      <c r="BK79" s="2">
        <f t="shared" si="158"/>
        <v>68.563438188339305</v>
      </c>
      <c r="BL79" s="2">
        <f t="shared" si="159"/>
        <v>64.919999571436506</v>
      </c>
      <c r="BM79" s="2">
        <f t="shared" si="160"/>
        <v>62.498476252232301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68.810065850945492</v>
      </c>
      <c r="DL79" s="2">
        <f t="shared" si="225"/>
        <v>75.611196078431377</v>
      </c>
      <c r="DM79" s="2">
        <f t="shared" si="225"/>
        <v>69.859968347338935</v>
      </c>
      <c r="DN79" s="2">
        <f t="shared" si="225"/>
        <v>72.070212223071053</v>
      </c>
      <c r="DO79" s="2">
        <f t="shared" si="225"/>
        <v>82.97851848739495</v>
      </c>
      <c r="DP79" s="2">
        <f t="shared" si="225"/>
        <v>81.628365808665791</v>
      </c>
      <c r="DQ79" s="2">
        <f t="shared" si="225"/>
        <v>74.860768725868724</v>
      </c>
      <c r="DR79" s="2">
        <f t="shared" si="225"/>
        <v>72.685365208065207</v>
      </c>
      <c r="DS79" s="2">
        <f t="shared" si="225"/>
        <v>70.954752380952371</v>
      </c>
      <c r="DT79" s="2">
        <f t="shared" si="225"/>
        <v>71.957633613445395</v>
      </c>
      <c r="DU79" s="2">
        <f t="shared" si="225"/>
        <v>73.455236979836968</v>
      </c>
      <c r="DV79" s="2">
        <f t="shared" si="225"/>
        <v>70.83202689075631</v>
      </c>
      <c r="DW79" s="2">
        <f t="shared" si="225"/>
        <v>82.242116473616477</v>
      </c>
      <c r="DX79" s="2">
        <f t="shared" si="225"/>
        <v>72.755474158368898</v>
      </c>
      <c r="DY79" s="2">
        <f t="shared" si="225"/>
        <v>64.537133244206771</v>
      </c>
      <c r="EA79" s="2">
        <f t="shared" si="71"/>
        <v>63.251999999999981</v>
      </c>
      <c r="EB79" s="2">
        <f t="shared" si="72"/>
        <v>58.737374109099285</v>
      </c>
      <c r="EC79" s="2">
        <f t="shared" si="73"/>
        <v>57.147596034153892</v>
      </c>
      <c r="ED79" s="2">
        <f t="shared" si="74"/>
        <v>58.06784638698992</v>
      </c>
      <c r="EE79" s="2">
        <f t="shared" si="75"/>
        <v>62.874493858544056</v>
      </c>
      <c r="EF79" s="2">
        <f t="shared" si="76"/>
        <v>76.027191384901613</v>
      </c>
      <c r="EG79" s="2">
        <f t="shared" si="77"/>
        <v>49.020463485701697</v>
      </c>
      <c r="EH79" s="2">
        <f t="shared" si="78"/>
        <v>58.725588787161193</v>
      </c>
      <c r="EI79" s="2">
        <f t="shared" si="79"/>
        <v>56.734605797339022</v>
      </c>
      <c r="EJ79" s="2">
        <f t="shared" si="80"/>
        <v>56.53175267618748</v>
      </c>
      <c r="EK79" s="2">
        <f t="shared" si="81"/>
        <v>58.795291466689768</v>
      </c>
      <c r="EL79" s="2">
        <f t="shared" si="82"/>
        <v>57.302502305769437</v>
      </c>
      <c r="EM79" s="2">
        <f t="shared" si="83"/>
        <v>65.405280802309221</v>
      </c>
      <c r="EN79" s="2">
        <f t="shared" si="84"/>
        <v>62.954095948827309</v>
      </c>
      <c r="EO79" s="2">
        <f t="shared" si="85"/>
        <v>61.886955440869421</v>
      </c>
      <c r="EQ79" s="2">
        <f t="shared" si="86"/>
        <v>54.01242955635491</v>
      </c>
      <c r="ER79" s="2">
        <f t="shared" si="226"/>
        <v>58.737374109099285</v>
      </c>
      <c r="ES79" s="2">
        <f t="shared" si="226"/>
        <v>56.753178575154195</v>
      </c>
      <c r="ET79" s="2">
        <f t="shared" si="226"/>
        <v>57.16372449094321</v>
      </c>
      <c r="EU79" s="2">
        <f t="shared" si="226"/>
        <v>60.295092317420163</v>
      </c>
      <c r="EV79" s="2">
        <f t="shared" si="226"/>
        <v>79.566149824502403</v>
      </c>
      <c r="EW79" s="2">
        <f t="shared" si="226"/>
        <v>66.456201216596099</v>
      </c>
      <c r="EX79" s="2">
        <f t="shared" si="226"/>
        <v>58.11387907732535</v>
      </c>
      <c r="EY79" s="2">
        <f t="shared" si="226"/>
        <v>57.151345691135575</v>
      </c>
      <c r="EZ79" s="2">
        <f t="shared" si="226"/>
        <v>57.717954323336315</v>
      </c>
      <c r="FA79" s="2">
        <f t="shared" si="226"/>
        <v>58.221688281062569</v>
      </c>
      <c r="FB79" s="2">
        <f t="shared" si="226"/>
        <v>57.110476111824127</v>
      </c>
      <c r="FC79" s="2">
        <f t="shared" si="226"/>
        <v>65.157880043059521</v>
      </c>
      <c r="FD79" s="2">
        <f t="shared" si="226"/>
        <v>63.129551296607339</v>
      </c>
      <c r="FE79" s="2">
        <f t="shared" si="226"/>
        <v>64.403794647096291</v>
      </c>
      <c r="FG79" s="2">
        <f t="shared" si="88"/>
        <v>0.8759023139944534</v>
      </c>
      <c r="FH79" s="2">
        <f t="shared" si="227"/>
        <v>0.85047785291793754</v>
      </c>
      <c r="FI79" s="2">
        <f t="shared" si="227"/>
        <v>0.8192817563949365</v>
      </c>
      <c r="FJ79" s="2">
        <f t="shared" si="227"/>
        <v>0.83501144781504244</v>
      </c>
      <c r="FK79" s="2">
        <f t="shared" si="227"/>
        <v>0.8292009321941064</v>
      </c>
      <c r="FL79" s="2">
        <f t="shared" si="227"/>
        <v>0.80936632551237386</v>
      </c>
      <c r="FM79" s="2">
        <f t="shared" si="227"/>
        <v>0.81298044967077743</v>
      </c>
      <c r="FN79" s="2">
        <f t="shared" si="227"/>
        <v>0.81251929349186647</v>
      </c>
      <c r="FO79" s="2">
        <f t="shared" si="227"/>
        <v>0.82926972486869988</v>
      </c>
      <c r="FP79" s="2">
        <f t="shared" si="227"/>
        <v>0.82131196563610076</v>
      </c>
      <c r="FQ79" s="2">
        <f t="shared" si="227"/>
        <v>0.8129961103353015</v>
      </c>
      <c r="FR79" s="2">
        <f t="shared" si="227"/>
        <v>0.82103751121615431</v>
      </c>
      <c r="FS79" s="2">
        <f t="shared" si="227"/>
        <v>0.81242316574383666</v>
      </c>
      <c r="FT79" s="2">
        <f t="shared" si="227"/>
        <v>0.79942846339034312</v>
      </c>
      <c r="FU79" s="2">
        <f t="shared" si="227"/>
        <v>0.76936624883427829</v>
      </c>
      <c r="FW79" s="2">
        <f t="shared" si="112"/>
        <v>2.2316549797968559E-4</v>
      </c>
      <c r="FX79" s="2">
        <f t="shared" si="164"/>
        <v>0</v>
      </c>
      <c r="FY79" s="2">
        <f t="shared" si="165"/>
        <v>2.3100035164270601E-4</v>
      </c>
      <c r="FZ79" s="2">
        <f t="shared" si="166"/>
        <v>2.4563317883904924E-4</v>
      </c>
      <c r="GA79" s="2">
        <f t="shared" si="167"/>
        <v>2.6400078086573933E-4</v>
      </c>
      <c r="GB79" s="2">
        <f t="shared" si="168"/>
        <v>3.5857750740411396E-4</v>
      </c>
      <c r="GC79" s="2">
        <f t="shared" si="169"/>
        <v>3.3925322145398197E-4</v>
      </c>
      <c r="GD79" s="2">
        <f t="shared" si="170"/>
        <v>3.1894322952697634E-4</v>
      </c>
      <c r="GE79" s="2">
        <f t="shared" si="171"/>
        <v>2.6145949493450789E-4</v>
      </c>
      <c r="GF79" s="2">
        <f t="shared" si="172"/>
        <v>1.9015150586206933E-4</v>
      </c>
      <c r="GG79" s="2">
        <f t="shared" si="173"/>
        <v>1.7751891314931909E-4</v>
      </c>
      <c r="GH79" s="2">
        <f t="shared" si="174"/>
        <v>1.5522523341328405E-4</v>
      </c>
      <c r="GI79" s="2">
        <f t="shared" si="175"/>
        <v>1.7359722378535122E-4</v>
      </c>
      <c r="GJ79" s="2">
        <f t="shared" si="176"/>
        <v>1.4895088330177416E-4</v>
      </c>
      <c r="GK79" s="2">
        <f t="shared" si="177"/>
        <v>1.1934148288504949E-4</v>
      </c>
      <c r="GM79" s="86">
        <f t="shared" si="113"/>
        <v>0.56838113943586777</v>
      </c>
      <c r="GN79" s="86">
        <f t="shared" si="178"/>
        <v>0.62259237917641974</v>
      </c>
      <c r="GO79" s="86">
        <f t="shared" si="179"/>
        <v>0.61777623921699232</v>
      </c>
      <c r="GP79" s="86">
        <f t="shared" si="180"/>
        <v>0.64634546854292008</v>
      </c>
      <c r="GQ79" s="86">
        <f t="shared" si="181"/>
        <v>0.66253623251623872</v>
      </c>
      <c r="GR79" s="86">
        <f t="shared" si="182"/>
        <v>0.65099284311083194</v>
      </c>
      <c r="GS79" s="86">
        <f t="shared" si="183"/>
        <v>0.65800929106786021</v>
      </c>
      <c r="GT79" s="86">
        <f t="shared" si="184"/>
        <v>0.67327935193563093</v>
      </c>
      <c r="GU79" s="86">
        <f t="shared" si="185"/>
        <v>0.66188486506825717</v>
      </c>
      <c r="GV79" s="86">
        <f t="shared" si="186"/>
        <v>0.64687054081627504</v>
      </c>
      <c r="GW79" s="86">
        <f t="shared" si="187"/>
        <v>0.63537190980488545</v>
      </c>
      <c r="GX79" s="86">
        <f t="shared" si="188"/>
        <v>0.64398527213608636</v>
      </c>
      <c r="GY79" s="86">
        <f t="shared" si="189"/>
        <v>0.61662430901963783</v>
      </c>
      <c r="GZ79" s="86">
        <f t="shared" si="190"/>
        <v>0.60567645691289151</v>
      </c>
      <c r="HA79" s="86">
        <f t="shared" si="191"/>
        <v>0.5792766406158687</v>
      </c>
      <c r="HC79" s="86">
        <f t="shared" si="145"/>
        <v>1.9813062010242351E-5</v>
      </c>
      <c r="HD79" s="86">
        <f t="shared" si="192"/>
        <v>2.6208739198335527E-4</v>
      </c>
      <c r="HE79" s="86">
        <f t="shared" si="193"/>
        <v>5.5877270196540516E-5</v>
      </c>
      <c r="HF79" s="86">
        <f t="shared" si="194"/>
        <v>8.3796362330211917E-5</v>
      </c>
      <c r="HG79" s="86">
        <f t="shared" si="195"/>
        <v>9.3791764956128684E-5</v>
      </c>
      <c r="HH79" s="86">
        <f t="shared" si="196"/>
        <v>1.0304564550776175E-4</v>
      </c>
      <c r="HI79" s="86">
        <f t="shared" si="197"/>
        <v>7.5613727021814329E-5</v>
      </c>
      <c r="HJ79" s="86">
        <f t="shared" si="198"/>
        <v>1.0721151160542774E-4</v>
      </c>
      <c r="HK79" s="86">
        <f t="shared" si="199"/>
        <v>1.5751822027767142E-4</v>
      </c>
      <c r="HL79" s="86">
        <f t="shared" si="200"/>
        <v>6.9450824998685884E-5</v>
      </c>
      <c r="HM79" s="86">
        <f t="shared" si="201"/>
        <v>4.226041271549455E-5</v>
      </c>
      <c r="HN79" s="86">
        <f t="shared" si="202"/>
        <v>4.5426063401893004E-5</v>
      </c>
      <c r="HO79" s="86">
        <f t="shared" si="203"/>
        <v>4.3241323347368434E-5</v>
      </c>
      <c r="HP79" s="86">
        <f t="shared" si="204"/>
        <v>1.3088868743903921E-5</v>
      </c>
      <c r="HQ79" s="86">
        <f t="shared" si="205"/>
        <v>7.8788613711197671E-7</v>
      </c>
      <c r="HS79" s="86">
        <f t="shared" si="114"/>
        <v>5.3791436632157604E-55</v>
      </c>
      <c r="HT79" s="86">
        <f t="shared" si="206"/>
        <v>0</v>
      </c>
      <c r="HU79" s="86">
        <f t="shared" si="207"/>
        <v>1.1192693782068583E-46</v>
      </c>
      <c r="HV79" s="86">
        <f t="shared" si="208"/>
        <v>9.9469948645914574E-48</v>
      </c>
      <c r="HW79" s="86">
        <f t="shared" si="209"/>
        <v>5.5441440870228787E-48</v>
      </c>
      <c r="HX79" s="86">
        <f t="shared" si="210"/>
        <v>1.1039584022323513E-47</v>
      </c>
      <c r="HY79" s="86">
        <f t="shared" si="211"/>
        <v>2.0721217853089067E-53</v>
      </c>
      <c r="HZ79" s="86">
        <f t="shared" si="212"/>
        <v>1.24549519019038E-50</v>
      </c>
      <c r="IA79" s="86">
        <f t="shared" si="213"/>
        <v>1.2889080905414231E-49</v>
      </c>
      <c r="IB79" s="86">
        <f t="shared" si="214"/>
        <v>7.5396256620018282E-53</v>
      </c>
      <c r="IC79" s="86">
        <f t="shared" si="215"/>
        <v>1.1879038389655778E-52</v>
      </c>
      <c r="ID79" s="86">
        <f t="shared" si="216"/>
        <v>6.1611369559494523E-53</v>
      </c>
      <c r="IE79" s="86">
        <f t="shared" si="217"/>
        <v>6.3047121126493922E-55</v>
      </c>
      <c r="IF79" s="86">
        <f t="shared" si="218"/>
        <v>9.6810558556527438E-39</v>
      </c>
      <c r="IG79" s="86">
        <f t="shared" si="219"/>
        <v>2.6625487624524699E-28</v>
      </c>
      <c r="II79" s="86">
        <f t="shared" si="115"/>
        <v>9.8473129949219865E-256</v>
      </c>
      <c r="IJ79" s="86">
        <f t="shared" si="116"/>
        <v>0</v>
      </c>
      <c r="IK79" s="86">
        <f t="shared" si="117"/>
        <v>8.9160015389300961E-214</v>
      </c>
      <c r="IL79" s="86">
        <f t="shared" si="118"/>
        <v>2.66244743204358E-222</v>
      </c>
      <c r="IM79" s="86">
        <f t="shared" si="119"/>
        <v>1.9942507309939621E-224</v>
      </c>
      <c r="IN79" s="86">
        <f t="shared" si="120"/>
        <v>1.0213251229159806E-221</v>
      </c>
      <c r="IO79" s="86">
        <f t="shared" si="121"/>
        <v>1.3050658632849684E-252</v>
      </c>
      <c r="IP79" s="86">
        <f t="shared" si="122"/>
        <v>1.8740471883179475E-238</v>
      </c>
      <c r="IQ79" s="86">
        <f t="shared" si="123"/>
        <v>6.2774535181608389E-235</v>
      </c>
      <c r="IR79" s="86">
        <f t="shared" si="124"/>
        <v>8.4847913955403148E-252</v>
      </c>
      <c r="IS79" s="86">
        <f t="shared" si="125"/>
        <v>1.5795949363156679E-244</v>
      </c>
      <c r="IT79" s="86">
        <f t="shared" si="126"/>
        <v>3.2591914951813422E-249</v>
      </c>
      <c r="IU79" s="86">
        <f t="shared" si="127"/>
        <v>6.2779013738865669E-258</v>
      </c>
      <c r="IV79" s="86">
        <f t="shared" si="128"/>
        <v>1.1533476119975489E-138</v>
      </c>
      <c r="IW79" s="86">
        <f t="shared" si="129"/>
        <v>1.4855233768038787E-168</v>
      </c>
      <c r="IY79" s="86">
        <f t="shared" si="130"/>
        <v>0.56840095249787803</v>
      </c>
      <c r="IZ79" s="86">
        <f t="shared" si="131"/>
        <v>0.62285446656840304</v>
      </c>
      <c r="JA79" s="86">
        <f t="shared" si="132"/>
        <v>0.61783211648718883</v>
      </c>
      <c r="JB79" s="86">
        <f t="shared" si="133"/>
        <v>0.64642926490525032</v>
      </c>
      <c r="JC79" s="86">
        <f t="shared" si="134"/>
        <v>0.66263002428119488</v>
      </c>
      <c r="JD79" s="86">
        <f t="shared" si="135"/>
        <v>0.65109588875633972</v>
      </c>
      <c r="JE79" s="86">
        <f t="shared" si="136"/>
        <v>0.65808490479488202</v>
      </c>
      <c r="JF79" s="86">
        <f t="shared" si="137"/>
        <v>0.67338656344723635</v>
      </c>
      <c r="JG79" s="86">
        <f t="shared" si="138"/>
        <v>0.66204238328853482</v>
      </c>
      <c r="JH79" s="86">
        <f t="shared" si="139"/>
        <v>0.64693999164127369</v>
      </c>
      <c r="JI79" s="86">
        <f t="shared" si="140"/>
        <v>0.63541417021760094</v>
      </c>
      <c r="JJ79" s="86">
        <f t="shared" si="141"/>
        <v>0.64403069819948822</v>
      </c>
      <c r="JK79" s="86">
        <f t="shared" si="142"/>
        <v>0.61666755034298515</v>
      </c>
      <c r="JL79" s="86">
        <f t="shared" si="143"/>
        <v>0.60568954578163536</v>
      </c>
      <c r="JM79" s="86">
        <f t="shared" si="144"/>
        <v>0.57927742850200581</v>
      </c>
    </row>
    <row r="80" spans="2:273" x14ac:dyDescent="0.25">
      <c r="B80" s="2">
        <v>53</v>
      </c>
      <c r="C80" s="37">
        <v>182.935</v>
      </c>
      <c r="D80" s="37">
        <v>197.90199999999999</v>
      </c>
      <c r="E80" s="37">
        <v>206.59</v>
      </c>
      <c r="F80" s="37">
        <v>203.11500000000001</v>
      </c>
      <c r="G80" s="37">
        <v>216.95099999999999</v>
      </c>
      <c r="H80" s="37">
        <v>217.52500000000001</v>
      </c>
      <c r="I80" s="37">
        <v>206.91800000000001</v>
      </c>
      <c r="J80" s="37">
        <v>206.869</v>
      </c>
      <c r="K80" s="37">
        <v>190.131</v>
      </c>
      <c r="L80" s="37">
        <v>208.21299999999999</v>
      </c>
      <c r="M80" s="37">
        <v>218.31100000000001</v>
      </c>
      <c r="N80" s="37">
        <v>203.82</v>
      </c>
      <c r="O80" s="37">
        <v>193.017</v>
      </c>
      <c r="P80" s="37">
        <v>197.5</v>
      </c>
      <c r="Q80" s="37">
        <v>162.46600000000001</v>
      </c>
      <c r="S80" s="4">
        <f t="shared" si="8"/>
        <v>189.62244986087202</v>
      </c>
      <c r="T80" s="4">
        <f t="shared" si="9"/>
        <v>192.98518215483327</v>
      </c>
      <c r="U80" s="4">
        <f t="shared" si="10"/>
        <v>212.61947480393158</v>
      </c>
      <c r="V80" s="4">
        <f t="shared" si="11"/>
        <v>203.88842415903872</v>
      </c>
      <c r="W80" s="4">
        <f t="shared" si="12"/>
        <v>216.99072447202488</v>
      </c>
      <c r="X80" s="4">
        <f t="shared" si="13"/>
        <v>212.61239375925439</v>
      </c>
      <c r="Y80" s="4">
        <f t="shared" si="14"/>
        <v>197.0910012179917</v>
      </c>
      <c r="Z80" s="4">
        <f t="shared" si="15"/>
        <v>201.49531044007807</v>
      </c>
      <c r="AA80" s="4">
        <f t="shared" si="16"/>
        <v>183.45452654919467</v>
      </c>
      <c r="AB80" s="4">
        <f t="shared" si="17"/>
        <v>203.76280909183069</v>
      </c>
      <c r="AC80" s="4">
        <f t="shared" si="18"/>
        <v>224.82850939237093</v>
      </c>
      <c r="AD80" s="4">
        <f t="shared" si="19"/>
        <v>205.33756506329181</v>
      </c>
      <c r="AE80" s="4">
        <f t="shared" si="20"/>
        <v>188.69775615443496</v>
      </c>
      <c r="AF80" s="4">
        <f t="shared" si="21"/>
        <v>198.98409331546867</v>
      </c>
      <c r="AG80" s="4">
        <f t="shared" si="22"/>
        <v>160.43648110223853</v>
      </c>
      <c r="AI80" s="4">
        <f t="shared" si="23"/>
        <v>-6.6874498608720216</v>
      </c>
      <c r="AJ80" s="4">
        <f t="shared" si="24"/>
        <v>4.9168178451667188</v>
      </c>
      <c r="AK80" s="4">
        <f t="shared" si="25"/>
        <v>-6.0294748039315778</v>
      </c>
      <c r="AL80" s="4">
        <f t="shared" si="26"/>
        <v>-0.77342415903871142</v>
      </c>
      <c r="AM80" s="4">
        <f t="shared" si="27"/>
        <v>-3.9724472024886381E-2</v>
      </c>
      <c r="AN80" s="4">
        <f t="shared" si="28"/>
        <v>4.9126062407456175</v>
      </c>
      <c r="AO80" s="4">
        <f t="shared" si="29"/>
        <v>9.8269987820083031</v>
      </c>
      <c r="AP80" s="4">
        <f t="shared" si="30"/>
        <v>5.3736895599219281</v>
      </c>
      <c r="AQ80" s="4">
        <f t="shared" si="31"/>
        <v>6.6764734508053323</v>
      </c>
      <c r="AR80" s="4">
        <f t="shared" si="32"/>
        <v>4.4501909081693043</v>
      </c>
      <c r="AS80" s="4">
        <f t="shared" si="33"/>
        <v>-6.5175093923709255</v>
      </c>
      <c r="AT80" s="4">
        <f t="shared" si="34"/>
        <v>-1.5175650632918121</v>
      </c>
      <c r="AU80" s="4">
        <f t="shared" si="35"/>
        <v>4.3192438455650404</v>
      </c>
      <c r="AV80" s="4">
        <f t="shared" si="224"/>
        <v>-1.4840933154686695</v>
      </c>
      <c r="AW80" s="4">
        <f t="shared" si="224"/>
        <v>2.0295188977614771</v>
      </c>
      <c r="AY80" s="2">
        <f t="shared" si="96"/>
        <v>63.707799789322415</v>
      </c>
      <c r="AZ80" s="2">
        <f t="shared" si="147"/>
        <v>60.985156520000729</v>
      </c>
      <c r="BA80" s="2">
        <f t="shared" si="148"/>
        <v>59.189036716129749</v>
      </c>
      <c r="BB80" s="2">
        <f t="shared" si="149"/>
        <v>60.102811779691741</v>
      </c>
      <c r="BC80" s="2">
        <f t="shared" si="150"/>
        <v>65.94703753540152</v>
      </c>
      <c r="BD80" s="2">
        <f t="shared" si="151"/>
        <v>76.899406637225979</v>
      </c>
      <c r="BE80" s="2">
        <f t="shared" si="152"/>
        <v>53.806048547027835</v>
      </c>
      <c r="BF80" s="2">
        <f t="shared" si="153"/>
        <v>61.050836712321129</v>
      </c>
      <c r="BG80" s="2">
        <f t="shared" si="154"/>
        <v>58.89593607517773</v>
      </c>
      <c r="BH80" s="2">
        <f t="shared" si="155"/>
        <v>59.028320551074401</v>
      </c>
      <c r="BI80" s="2">
        <f t="shared" si="156"/>
        <v>61.223484833832543</v>
      </c>
      <c r="BJ80" s="2">
        <f t="shared" si="157"/>
        <v>59.442530229067764</v>
      </c>
      <c r="BK80" s="2">
        <f t="shared" si="158"/>
        <v>68.220104918538851</v>
      </c>
      <c r="BL80" s="2">
        <f t="shared" si="159"/>
        <v>64.672842139673861</v>
      </c>
      <c r="BM80" s="2">
        <f t="shared" si="160"/>
        <v>62.378417919610762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69.001846273637369</v>
      </c>
      <c r="DL80" s="2">
        <f t="shared" si="225"/>
        <v>75.889847147950093</v>
      </c>
      <c r="DM80" s="2">
        <f t="shared" si="225"/>
        <v>70.07531764705881</v>
      </c>
      <c r="DN80" s="2">
        <f t="shared" si="225"/>
        <v>72.309588540870891</v>
      </c>
      <c r="DO80" s="2">
        <f t="shared" si="225"/>
        <v>83.375951260504195</v>
      </c>
      <c r="DP80" s="2">
        <f t="shared" si="225"/>
        <v>81.982158215358197</v>
      </c>
      <c r="DQ80" s="2">
        <f t="shared" si="225"/>
        <v>75.067406949806951</v>
      </c>
      <c r="DR80" s="2">
        <f t="shared" si="225"/>
        <v>72.882642299442296</v>
      </c>
      <c r="DS80" s="2">
        <f t="shared" si="225"/>
        <v>71.112657142857131</v>
      </c>
      <c r="DT80" s="2">
        <f t="shared" si="225"/>
        <v>72.184352941176485</v>
      </c>
      <c r="DU80" s="2">
        <f t="shared" si="225"/>
        <v>73.64882758472757</v>
      </c>
      <c r="DV80" s="2">
        <f t="shared" si="225"/>
        <v>70.980053781512609</v>
      </c>
      <c r="DW80" s="2">
        <f t="shared" si="225"/>
        <v>82.554622265122276</v>
      </c>
      <c r="DX80" s="2">
        <f t="shared" si="225"/>
        <v>72.889954717875767</v>
      </c>
      <c r="DY80" s="2">
        <f t="shared" si="225"/>
        <v>64.538806372549018</v>
      </c>
      <c r="EA80" s="2">
        <f t="shared" si="71"/>
        <v>63.026257142857126</v>
      </c>
      <c r="EB80" s="2">
        <f t="shared" si="72"/>
        <v>58.595334921001026</v>
      </c>
      <c r="EC80" s="2">
        <f t="shared" si="73"/>
        <v>56.999133514369056</v>
      </c>
      <c r="ED80" s="2">
        <f t="shared" si="74"/>
        <v>57.903398687848053</v>
      </c>
      <c r="EE80" s="2">
        <f t="shared" si="75"/>
        <v>62.673775116980124</v>
      </c>
      <c r="EF80" s="2">
        <f t="shared" si="76"/>
        <v>75.805926814299923</v>
      </c>
      <c r="EG80" s="2">
        <f t="shared" si="77"/>
        <v>49.33773357648144</v>
      </c>
      <c r="EH80" s="2">
        <f t="shared" si="78"/>
        <v>58.561235770273058</v>
      </c>
      <c r="EI80" s="2">
        <f t="shared" si="79"/>
        <v>56.601924172882008</v>
      </c>
      <c r="EJ80" s="2">
        <f t="shared" si="80"/>
        <v>56.41759887180983</v>
      </c>
      <c r="EK80" s="2">
        <f t="shared" si="81"/>
        <v>58.617040249501862</v>
      </c>
      <c r="EL80" s="2">
        <f t="shared" si="82"/>
        <v>57.149000707720781</v>
      </c>
      <c r="EM80" s="2">
        <f t="shared" si="83"/>
        <v>65.201738699412061</v>
      </c>
      <c r="EN80" s="2">
        <f t="shared" si="84"/>
        <v>62.792586547780594</v>
      </c>
      <c r="EO80" s="2">
        <f t="shared" si="85"/>
        <v>61.787369773029667</v>
      </c>
      <c r="EQ80" s="2">
        <f t="shared" si="86"/>
        <v>53.906668764988005</v>
      </c>
      <c r="ER80" s="2">
        <f t="shared" si="226"/>
        <v>58.595334921001026</v>
      </c>
      <c r="ES80" s="2">
        <f t="shared" si="226"/>
        <v>56.61241725386855</v>
      </c>
      <c r="ET80" s="2">
        <f t="shared" si="226"/>
        <v>57.017830077522504</v>
      </c>
      <c r="EU80" s="2">
        <f t="shared" si="226"/>
        <v>60.148043038754004</v>
      </c>
      <c r="EV80" s="2">
        <f t="shared" si="226"/>
        <v>79.268926694184614</v>
      </c>
      <c r="EW80" s="2">
        <f t="shared" si="226"/>
        <v>66.375888954987118</v>
      </c>
      <c r="EX80" s="2">
        <f t="shared" si="226"/>
        <v>57.962829654512539</v>
      </c>
      <c r="EY80" s="2">
        <f t="shared" si="226"/>
        <v>57.009568120798129</v>
      </c>
      <c r="EZ80" s="2">
        <f t="shared" si="226"/>
        <v>57.580061306326471</v>
      </c>
      <c r="FA80" s="2">
        <f t="shared" si="226"/>
        <v>58.05493718005004</v>
      </c>
      <c r="FB80" s="2">
        <f t="shared" si="226"/>
        <v>56.960637075448119</v>
      </c>
      <c r="FC80" s="2">
        <f t="shared" si="226"/>
        <v>64.959044128854657</v>
      </c>
      <c r="FD80" s="2">
        <f t="shared" si="226"/>
        <v>62.964246888269912</v>
      </c>
      <c r="FE80" s="2">
        <f t="shared" si="226"/>
        <v>64.247222410235537</v>
      </c>
      <c r="FG80" s="2">
        <f t="shared" si="88"/>
        <v>0.88557209821671901</v>
      </c>
      <c r="FH80" s="2">
        <f t="shared" si="227"/>
        <v>0.86181618957279549</v>
      </c>
      <c r="FI80" s="2">
        <f t="shared" si="227"/>
        <v>0.83251985996083377</v>
      </c>
      <c r="FJ80" s="2">
        <f t="shared" si="227"/>
        <v>0.84731204988350339</v>
      </c>
      <c r="FK80" s="2">
        <f t="shared" si="227"/>
        <v>0.84185268719844464</v>
      </c>
      <c r="FL80" s="2">
        <f t="shared" si="227"/>
        <v>0.8231739967187458</v>
      </c>
      <c r="FM80" s="2">
        <f t="shared" si="227"/>
        <v>0.82658243670117171</v>
      </c>
      <c r="FN80" s="2">
        <f t="shared" si="227"/>
        <v>0.82614764815790187</v>
      </c>
      <c r="FO80" s="2">
        <f t="shared" si="227"/>
        <v>0.84191735560612724</v>
      </c>
      <c r="FP80" s="2">
        <f t="shared" si="227"/>
        <v>0.83443140532801996</v>
      </c>
      <c r="FQ80" s="2">
        <f t="shared" si="227"/>
        <v>0.82659720130235093</v>
      </c>
      <c r="FR80" s="2">
        <f t="shared" si="227"/>
        <v>0.83417303307820601</v>
      </c>
      <c r="FS80" s="2">
        <f t="shared" si="227"/>
        <v>0.82605701221011352</v>
      </c>
      <c r="FT80" s="2">
        <f t="shared" si="227"/>
        <v>0.81379033379625598</v>
      </c>
      <c r="FU80" s="2">
        <f t="shared" si="227"/>
        <v>0.78530260680829445</v>
      </c>
      <c r="FW80" s="2">
        <f t="shared" si="112"/>
        <v>2.4469083432453734E-4</v>
      </c>
      <c r="FX80" s="2">
        <f t="shared" si="164"/>
        <v>0</v>
      </c>
      <c r="FY80" s="2">
        <f t="shared" si="165"/>
        <v>2.5328120412678015E-4</v>
      </c>
      <c r="FZ80" s="2">
        <f t="shared" si="166"/>
        <v>2.6932504231524815E-4</v>
      </c>
      <c r="GA80" s="2">
        <f t="shared" si="167"/>
        <v>2.8946372725055183E-4</v>
      </c>
      <c r="GB80" s="2">
        <f t="shared" si="168"/>
        <v>3.9315881720165618E-4</v>
      </c>
      <c r="GC80" s="2">
        <f t="shared" si="169"/>
        <v>3.7197158546520037E-4</v>
      </c>
      <c r="GD80" s="2">
        <f t="shared" si="170"/>
        <v>3.4970353623271734E-4</v>
      </c>
      <c r="GE80" s="2">
        <f t="shared" si="171"/>
        <v>2.8667740389252434E-4</v>
      </c>
      <c r="GF80" s="2">
        <f t="shared" si="172"/>
        <v>2.0849315523573518E-4</v>
      </c>
      <c r="GG80" s="2">
        <f t="shared" si="173"/>
        <v>1.9464228409037698E-4</v>
      </c>
      <c r="GH80" s="2">
        <f t="shared" si="174"/>
        <v>1.7019853506108348E-4</v>
      </c>
      <c r="GI80" s="2">
        <f t="shared" si="175"/>
        <v>1.9034238287134867E-4</v>
      </c>
      <c r="GJ80" s="2">
        <f t="shared" si="176"/>
        <v>1.6331904885822485E-4</v>
      </c>
      <c r="GK80" s="2">
        <f t="shared" si="177"/>
        <v>1.3085382724738288E-4</v>
      </c>
      <c r="GM80" s="86">
        <f t="shared" si="113"/>
        <v>0.58716843041459144</v>
      </c>
      <c r="GN80" s="86">
        <f t="shared" si="178"/>
        <v>0.58375744789013895</v>
      </c>
      <c r="GO80" s="86">
        <f t="shared" si="179"/>
        <v>0.62784507046448268</v>
      </c>
      <c r="GP80" s="86">
        <f t="shared" si="180"/>
        <v>0.62519593311640043</v>
      </c>
      <c r="GQ80" s="86">
        <f t="shared" si="181"/>
        <v>0.64309623780754732</v>
      </c>
      <c r="GR80" s="86">
        <f t="shared" si="182"/>
        <v>0.61161103951739171</v>
      </c>
      <c r="GS80" s="86">
        <f t="shared" si="183"/>
        <v>0.5969890864011187</v>
      </c>
      <c r="GT80" s="86">
        <f t="shared" si="184"/>
        <v>0.62137304546971728</v>
      </c>
      <c r="GU80" s="86">
        <f t="shared" si="185"/>
        <v>0.58368224410944625</v>
      </c>
      <c r="GV80" s="86">
        <f t="shared" si="186"/>
        <v>0.63599264752036411</v>
      </c>
      <c r="GW80" s="86">
        <f t="shared" si="187"/>
        <v>0.66844802943436332</v>
      </c>
      <c r="GX80" s="86">
        <f t="shared" si="188"/>
        <v>0.65195696202961262</v>
      </c>
      <c r="GY80" s="86">
        <f t="shared" si="189"/>
        <v>0.57375305088701289</v>
      </c>
      <c r="GZ80" s="86">
        <f t="shared" si="190"/>
        <v>0.60091279454645774</v>
      </c>
      <c r="HA80" s="86">
        <f t="shared" si="191"/>
        <v>0.5635419702366441</v>
      </c>
      <c r="HC80" s="86">
        <f t="shared" si="145"/>
        <v>4.0188452768797608E-5</v>
      </c>
      <c r="HD80" s="86">
        <f t="shared" si="192"/>
        <v>4.4574672284581409E-4</v>
      </c>
      <c r="HE80" s="86">
        <f t="shared" si="193"/>
        <v>1.0356039163844188E-4</v>
      </c>
      <c r="HF80" s="86">
        <f t="shared" si="194"/>
        <v>1.5573586821068225E-4</v>
      </c>
      <c r="HG80" s="86">
        <f t="shared" si="195"/>
        <v>1.750671843533195E-4</v>
      </c>
      <c r="HH80" s="86">
        <f t="shared" si="196"/>
        <v>1.9550589997586706E-4</v>
      </c>
      <c r="HI80" s="86">
        <f t="shared" si="197"/>
        <v>1.5081143799641205E-4</v>
      </c>
      <c r="HJ80" s="86">
        <f t="shared" si="198"/>
        <v>2.0597444687852923E-4</v>
      </c>
      <c r="HK80" s="86">
        <f t="shared" si="199"/>
        <v>2.9243810683062882E-4</v>
      </c>
      <c r="HL80" s="86">
        <f t="shared" si="200"/>
        <v>1.325798284592097E-4</v>
      </c>
      <c r="HM80" s="86">
        <f t="shared" si="201"/>
        <v>8.0891947059896985E-5</v>
      </c>
      <c r="HN80" s="86">
        <f t="shared" si="202"/>
        <v>8.641793738449786E-5</v>
      </c>
      <c r="HO80" s="86">
        <f t="shared" si="203"/>
        <v>8.4012724912711992E-5</v>
      </c>
      <c r="HP80" s="86">
        <f t="shared" si="204"/>
        <v>2.7034511323494277E-5</v>
      </c>
      <c r="HQ80" s="86">
        <f t="shared" si="205"/>
        <v>2.0173494739218051E-6</v>
      </c>
      <c r="HS80" s="86">
        <f t="shared" si="114"/>
        <v>2.5637477365571353E-53</v>
      </c>
      <c r="HT80" s="86">
        <f t="shared" si="206"/>
        <v>0</v>
      </c>
      <c r="HU80" s="86">
        <f t="shared" si="207"/>
        <v>2.9105507165871323E-45</v>
      </c>
      <c r="HV80" s="86">
        <f t="shared" si="208"/>
        <v>2.9389265746214624E-46</v>
      </c>
      <c r="HW80" s="86">
        <f t="shared" si="209"/>
        <v>1.7309694185583224E-46</v>
      </c>
      <c r="HX80" s="86">
        <f t="shared" si="210"/>
        <v>3.803822369489933E-46</v>
      </c>
      <c r="HY80" s="86">
        <f t="shared" si="211"/>
        <v>1.1083780619060321E-51</v>
      </c>
      <c r="HZ80" s="86">
        <f t="shared" si="212"/>
        <v>5.202778254988782E-49</v>
      </c>
      <c r="IA80" s="86">
        <f t="shared" si="213"/>
        <v>4.6157087749254264E-48</v>
      </c>
      <c r="IB80" s="86">
        <f t="shared" si="214"/>
        <v>3.008594580193534E-51</v>
      </c>
      <c r="IC80" s="86">
        <f t="shared" si="215"/>
        <v>4.3351574676615068E-51</v>
      </c>
      <c r="ID80" s="86">
        <f t="shared" si="216"/>
        <v>2.2242682639756491E-51</v>
      </c>
      <c r="IE80" s="86">
        <f t="shared" si="217"/>
        <v>2.7254411664634517E-53</v>
      </c>
      <c r="IF80" s="86">
        <f t="shared" si="218"/>
        <v>1.2558756922136712E-37</v>
      </c>
      <c r="IG80" s="86">
        <f t="shared" si="219"/>
        <v>1.5833877892990301E-27</v>
      </c>
      <c r="II80" s="86">
        <f t="shared" si="115"/>
        <v>3.304938451424706E-250</v>
      </c>
      <c r="IJ80" s="86">
        <f t="shared" si="116"/>
        <v>0</v>
      </c>
      <c r="IK80" s="86">
        <f t="shared" si="117"/>
        <v>3.815317200747694E-209</v>
      </c>
      <c r="IL80" s="86">
        <f t="shared" si="118"/>
        <v>1.8983973007100833E-217</v>
      </c>
      <c r="IM80" s="86">
        <f t="shared" si="119"/>
        <v>1.7471992679727431E-219</v>
      </c>
      <c r="IN80" s="86">
        <f t="shared" si="120"/>
        <v>1.1993811128959096E-216</v>
      </c>
      <c r="IO80" s="86">
        <f t="shared" si="121"/>
        <v>7.2124026476424733E-247</v>
      </c>
      <c r="IP80" s="86">
        <f t="shared" si="122"/>
        <v>4.462940463121624E-233</v>
      </c>
      <c r="IQ80" s="86">
        <f t="shared" si="123"/>
        <v>9.2804586333359266E-230</v>
      </c>
      <c r="IR80" s="86">
        <f t="shared" si="124"/>
        <v>1.8521741473451984E-246</v>
      </c>
      <c r="IS80" s="86">
        <f t="shared" si="125"/>
        <v>2.1938499599939056E-239</v>
      </c>
      <c r="IT80" s="86">
        <f t="shared" si="126"/>
        <v>4.7346549873104971E-244</v>
      </c>
      <c r="IU80" s="86">
        <f t="shared" si="127"/>
        <v>1.6240758441526751E-252</v>
      </c>
      <c r="IV80" s="86">
        <f t="shared" si="128"/>
        <v>8.0138799319784468E-136</v>
      </c>
      <c r="IW80" s="86">
        <f t="shared" si="129"/>
        <v>3.5475020015471328E-165</v>
      </c>
      <c r="IY80" s="86">
        <f t="shared" si="130"/>
        <v>0.5872086188673602</v>
      </c>
      <c r="IZ80" s="86">
        <f t="shared" si="131"/>
        <v>0.58420319461298476</v>
      </c>
      <c r="JA80" s="86">
        <f t="shared" si="132"/>
        <v>0.62794863085612107</v>
      </c>
      <c r="JB80" s="86">
        <f t="shared" si="133"/>
        <v>0.62535166898461114</v>
      </c>
      <c r="JC80" s="86">
        <f t="shared" si="134"/>
        <v>0.64327130499190066</v>
      </c>
      <c r="JD80" s="86">
        <f t="shared" si="135"/>
        <v>0.61180654541736756</v>
      </c>
      <c r="JE80" s="86">
        <f t="shared" si="136"/>
        <v>0.59713989783911514</v>
      </c>
      <c r="JF80" s="86">
        <f t="shared" si="137"/>
        <v>0.62157901991659581</v>
      </c>
      <c r="JG80" s="86">
        <f t="shared" si="138"/>
        <v>0.58397468221627691</v>
      </c>
      <c r="JH80" s="86">
        <f t="shared" si="139"/>
        <v>0.63612522734882326</v>
      </c>
      <c r="JI80" s="86">
        <f t="shared" si="140"/>
        <v>0.66852892138142317</v>
      </c>
      <c r="JJ80" s="86">
        <f t="shared" si="141"/>
        <v>0.65204337996699713</v>
      </c>
      <c r="JK80" s="86">
        <f t="shared" si="142"/>
        <v>0.57383706361192566</v>
      </c>
      <c r="JL80" s="86">
        <f t="shared" si="143"/>
        <v>0.60093982905778121</v>
      </c>
      <c r="JM80" s="86">
        <f t="shared" si="144"/>
        <v>0.56354398758611801</v>
      </c>
    </row>
    <row r="81" spans="2:273" x14ac:dyDescent="0.25">
      <c r="B81" s="2">
        <v>54</v>
      </c>
      <c r="C81" s="37">
        <v>176.726</v>
      </c>
      <c r="D81" s="37">
        <v>175.91800000000001</v>
      </c>
      <c r="E81" s="37">
        <v>195.90199999999999</v>
      </c>
      <c r="F81" s="37">
        <v>183.328</v>
      </c>
      <c r="G81" s="37">
        <v>192.57400000000001</v>
      </c>
      <c r="H81" s="37">
        <v>189.95099999999999</v>
      </c>
      <c r="I81" s="37">
        <v>167.09800000000001</v>
      </c>
      <c r="J81" s="37">
        <v>170.44300000000001</v>
      </c>
      <c r="K81" s="37">
        <v>150.75399999999999</v>
      </c>
      <c r="L81" s="37">
        <v>183.50800000000001</v>
      </c>
      <c r="M81" s="37">
        <v>205.11500000000001</v>
      </c>
      <c r="N81" s="37">
        <v>183.90199999999999</v>
      </c>
      <c r="O81" s="37">
        <v>165.94800000000001</v>
      </c>
      <c r="P81" s="37">
        <v>180.24100000000001</v>
      </c>
      <c r="Q81" s="37">
        <v>143.79300000000001</v>
      </c>
      <c r="S81" s="4">
        <f t="shared" si="8"/>
        <v>181.42566238347007</v>
      </c>
      <c r="T81" s="4">
        <f t="shared" si="9"/>
        <v>164.94397572809044</v>
      </c>
      <c r="U81" s="4">
        <f t="shared" si="10"/>
        <v>190.13163789793066</v>
      </c>
      <c r="V81" s="4">
        <f t="shared" si="11"/>
        <v>174.77014284623837</v>
      </c>
      <c r="W81" s="4">
        <f t="shared" si="12"/>
        <v>184.33654191050726</v>
      </c>
      <c r="X81" s="4">
        <f t="shared" si="13"/>
        <v>176.48766906010724</v>
      </c>
      <c r="Y81" s="4">
        <f t="shared" si="14"/>
        <v>153.30087098587981</v>
      </c>
      <c r="Z81" s="4">
        <f t="shared" si="15"/>
        <v>159.14488655907928</v>
      </c>
      <c r="AA81" s="4">
        <f t="shared" si="16"/>
        <v>142.99383872162934</v>
      </c>
      <c r="AB81" s="4">
        <f t="shared" si="17"/>
        <v>174.94899416797983</v>
      </c>
      <c r="AC81" s="4">
        <f t="shared" si="18"/>
        <v>203.70434049123406</v>
      </c>
      <c r="AD81" s="4">
        <f t="shared" si="19"/>
        <v>181.15093526582902</v>
      </c>
      <c r="AE81" s="4">
        <f t="shared" si="20"/>
        <v>158.10635697232576</v>
      </c>
      <c r="AF81" s="4">
        <f t="shared" si="21"/>
        <v>173.7636097831554</v>
      </c>
      <c r="AG81" s="4">
        <f t="shared" si="22"/>
        <v>138.02254463127818</v>
      </c>
      <c r="AI81" s="4">
        <f t="shared" si="23"/>
        <v>-4.6996623834700699</v>
      </c>
      <c r="AJ81" s="4">
        <f t="shared" si="24"/>
        <v>10.97402427190957</v>
      </c>
      <c r="AK81" s="4">
        <f t="shared" si="25"/>
        <v>5.7703621020693276</v>
      </c>
      <c r="AL81" s="4">
        <f t="shared" si="26"/>
        <v>8.5578571537616313</v>
      </c>
      <c r="AM81" s="4">
        <f t="shared" si="27"/>
        <v>8.2374580894927476</v>
      </c>
      <c r="AN81" s="4">
        <f t="shared" si="28"/>
        <v>13.463330939892757</v>
      </c>
      <c r="AO81" s="4">
        <f t="shared" si="29"/>
        <v>13.797129014120202</v>
      </c>
      <c r="AP81" s="4">
        <f t="shared" si="30"/>
        <v>11.29811344092073</v>
      </c>
      <c r="AQ81" s="4">
        <f t="shared" si="31"/>
        <v>7.7601612783706457</v>
      </c>
      <c r="AR81" s="4">
        <f t="shared" si="32"/>
        <v>8.5590058320201763</v>
      </c>
      <c r="AS81" s="4">
        <f t="shared" si="33"/>
        <v>1.4106595087659457</v>
      </c>
      <c r="AT81" s="4">
        <f t="shared" si="34"/>
        <v>2.7510647341709671</v>
      </c>
      <c r="AU81" s="4">
        <f t="shared" si="35"/>
        <v>7.8416430276742517</v>
      </c>
      <c r="AV81" s="4">
        <f t="shared" si="224"/>
        <v>6.4773902168446114</v>
      </c>
      <c r="AW81" s="4">
        <f t="shared" si="224"/>
        <v>5.7704553687218265</v>
      </c>
      <c r="AY81" s="2">
        <f t="shared" si="96"/>
        <v>63.47206748146165</v>
      </c>
      <c r="AZ81" s="2">
        <f t="shared" si="147"/>
        <v>60.713335576539791</v>
      </c>
      <c r="BA81" s="2">
        <f t="shared" si="148"/>
        <v>58.934145024169375</v>
      </c>
      <c r="BB81" s="2">
        <f t="shared" si="149"/>
        <v>59.82911940115941</v>
      </c>
      <c r="BC81" s="2">
        <f t="shared" si="150"/>
        <v>65.587815567318145</v>
      </c>
      <c r="BD81" s="2">
        <f t="shared" si="151"/>
        <v>76.69209141595168</v>
      </c>
      <c r="BE81" s="2">
        <f t="shared" si="152"/>
        <v>53.776449695396799</v>
      </c>
      <c r="BF81" s="2">
        <f t="shared" si="153"/>
        <v>60.760896691851904</v>
      </c>
      <c r="BG81" s="2">
        <f t="shared" si="154"/>
        <v>58.63342072129506</v>
      </c>
      <c r="BH81" s="2">
        <f t="shared" si="155"/>
        <v>58.771920328865477</v>
      </c>
      <c r="BI81" s="2">
        <f t="shared" si="156"/>
        <v>60.912425497064341</v>
      </c>
      <c r="BJ81" s="2">
        <f t="shared" si="157"/>
        <v>59.164467491347828</v>
      </c>
      <c r="BK81" s="2">
        <f t="shared" si="158"/>
        <v>67.876896052423476</v>
      </c>
      <c r="BL81" s="2">
        <f t="shared" si="159"/>
        <v>64.425562819534235</v>
      </c>
      <c r="BM81" s="2">
        <f t="shared" si="160"/>
        <v>62.257459991711656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69.193626696329247</v>
      </c>
      <c r="DL81" s="2">
        <f t="shared" si="225"/>
        <v>76.168498217468809</v>
      </c>
      <c r="DM81" s="2">
        <f t="shared" si="225"/>
        <v>70.2906669467787</v>
      </c>
      <c r="DN81" s="2">
        <f t="shared" si="225"/>
        <v>72.548964858670743</v>
      </c>
      <c r="DO81" s="2">
        <f t="shared" si="225"/>
        <v>83.773384033613439</v>
      </c>
      <c r="DP81" s="2">
        <f t="shared" si="225"/>
        <v>82.335950622050603</v>
      </c>
      <c r="DQ81" s="2">
        <f t="shared" si="225"/>
        <v>75.274045173745179</v>
      </c>
      <c r="DR81" s="2">
        <f t="shared" si="225"/>
        <v>73.079919390819384</v>
      </c>
      <c r="DS81" s="2">
        <f t="shared" si="225"/>
        <v>71.270561904761891</v>
      </c>
      <c r="DT81" s="2">
        <f t="shared" si="225"/>
        <v>72.411072268907589</v>
      </c>
      <c r="DU81" s="2">
        <f t="shared" si="225"/>
        <v>73.842418189618172</v>
      </c>
      <c r="DV81" s="2">
        <f t="shared" si="225"/>
        <v>71.128080672268908</v>
      </c>
      <c r="DW81" s="2">
        <f t="shared" si="225"/>
        <v>82.867128056628061</v>
      </c>
      <c r="DX81" s="2">
        <f t="shared" si="225"/>
        <v>73.024435277382651</v>
      </c>
      <c r="DY81" s="2">
        <f t="shared" si="225"/>
        <v>64.540479500891266</v>
      </c>
      <c r="EA81" s="2">
        <f t="shared" si="71"/>
        <v>62.800514285714272</v>
      </c>
      <c r="EB81" s="2">
        <f t="shared" si="72"/>
        <v>58.453295732902767</v>
      </c>
      <c r="EC81" s="2">
        <f t="shared" si="73"/>
        <v>56.85067099458422</v>
      </c>
      <c r="ED81" s="2">
        <f t="shared" si="74"/>
        <v>57.738950988706186</v>
      </c>
      <c r="EE81" s="2">
        <f t="shared" si="75"/>
        <v>62.473056375416192</v>
      </c>
      <c r="EF81" s="2">
        <f t="shared" si="76"/>
        <v>75.584662243698233</v>
      </c>
      <c r="EG81" s="2">
        <f t="shared" si="77"/>
        <v>49.655003667261184</v>
      </c>
      <c r="EH81" s="2">
        <f t="shared" si="78"/>
        <v>58.396882753384915</v>
      </c>
      <c r="EI81" s="2">
        <f t="shared" si="79"/>
        <v>56.469242548425001</v>
      </c>
      <c r="EJ81" s="2">
        <f t="shared" si="80"/>
        <v>56.303445067432179</v>
      </c>
      <c r="EK81" s="2">
        <f t="shared" si="81"/>
        <v>58.438789032313956</v>
      </c>
      <c r="EL81" s="2">
        <f t="shared" si="82"/>
        <v>56.995499109672124</v>
      </c>
      <c r="EM81" s="2">
        <f t="shared" si="83"/>
        <v>64.998196596514902</v>
      </c>
      <c r="EN81" s="2">
        <f t="shared" si="84"/>
        <v>62.63107714673388</v>
      </c>
      <c r="EO81" s="2">
        <f t="shared" si="85"/>
        <v>61.687784105189905</v>
      </c>
      <c r="EQ81" s="2">
        <f t="shared" si="86"/>
        <v>53.800907973621094</v>
      </c>
      <c r="ER81" s="2">
        <f t="shared" si="226"/>
        <v>58.453295732902767</v>
      </c>
      <c r="ES81" s="2">
        <f t="shared" si="226"/>
        <v>56.471655932582905</v>
      </c>
      <c r="ET81" s="2">
        <f t="shared" si="226"/>
        <v>56.871935664101798</v>
      </c>
      <c r="EU81" s="2">
        <f t="shared" si="226"/>
        <v>60.000993760087852</v>
      </c>
      <c r="EV81" s="2">
        <f t="shared" si="226"/>
        <v>78.971703563866839</v>
      </c>
      <c r="EW81" s="2">
        <f t="shared" si="226"/>
        <v>66.295576693378138</v>
      </c>
      <c r="EX81" s="2">
        <f t="shared" si="226"/>
        <v>57.811780231699721</v>
      </c>
      <c r="EY81" s="2">
        <f t="shared" si="226"/>
        <v>56.86779055046069</v>
      </c>
      <c r="EZ81" s="2">
        <f t="shared" si="226"/>
        <v>57.442168289316619</v>
      </c>
      <c r="FA81" s="2">
        <f t="shared" si="226"/>
        <v>57.888186079037517</v>
      </c>
      <c r="FB81" s="2">
        <f t="shared" si="226"/>
        <v>56.810798039072111</v>
      </c>
      <c r="FC81" s="2">
        <f t="shared" si="226"/>
        <v>64.760208214649779</v>
      </c>
      <c r="FD81" s="2">
        <f t="shared" si="226"/>
        <v>62.798942479932485</v>
      </c>
      <c r="FE81" s="2">
        <f t="shared" si="226"/>
        <v>64.090650173374783</v>
      </c>
      <c r="FG81" s="2">
        <f t="shared" si="88"/>
        <v>0.89457909179198714</v>
      </c>
      <c r="FH81" s="2">
        <f t="shared" si="227"/>
        <v>0.87242370807750969</v>
      </c>
      <c r="FI81" s="2">
        <f t="shared" si="227"/>
        <v>0.84497173262025227</v>
      </c>
      <c r="FJ81" s="2">
        <f t="shared" si="227"/>
        <v>0.85885060867497132</v>
      </c>
      <c r="FK81" s="2">
        <f t="shared" si="227"/>
        <v>0.85373258902003402</v>
      </c>
      <c r="FL81" s="2">
        <f t="shared" si="227"/>
        <v>0.83618399248065911</v>
      </c>
      <c r="FM81" s="2">
        <f t="shared" si="227"/>
        <v>0.83939058502168962</v>
      </c>
      <c r="FN81" s="2">
        <f t="shared" si="227"/>
        <v>0.83898165329585961</v>
      </c>
      <c r="FO81" s="2">
        <f t="shared" si="227"/>
        <v>0.85379324326152828</v>
      </c>
      <c r="FP81" s="2">
        <f t="shared" si="227"/>
        <v>0.84676731623271961</v>
      </c>
      <c r="FQ81" s="2">
        <f t="shared" si="227"/>
        <v>0.83940447101617555</v>
      </c>
      <c r="FR81" s="2">
        <f t="shared" si="227"/>
        <v>0.84652465367147856</v>
      </c>
      <c r="FS81" s="2">
        <f t="shared" si="227"/>
        <v>0.83889640345364391</v>
      </c>
      <c r="FT81" s="2">
        <f t="shared" si="227"/>
        <v>0.82734592707167964</v>
      </c>
      <c r="FU81" s="2">
        <f t="shared" si="227"/>
        <v>0.80042344078202299</v>
      </c>
      <c r="FW81" s="2">
        <f t="shared" si="112"/>
        <v>2.6829183097906663E-4</v>
      </c>
      <c r="FX81" s="2">
        <f t="shared" si="164"/>
        <v>0</v>
      </c>
      <c r="FY81" s="2">
        <f t="shared" si="165"/>
        <v>2.7771053165178143E-4</v>
      </c>
      <c r="FZ81" s="2">
        <f t="shared" si="166"/>
        <v>2.953013634650773E-4</v>
      </c>
      <c r="GA81" s="2">
        <f t="shared" si="167"/>
        <v>3.1738180200258033E-4</v>
      </c>
      <c r="GB81" s="2">
        <f t="shared" si="168"/>
        <v>4.3107371951653627E-4</v>
      </c>
      <c r="GC81" s="2">
        <f t="shared" si="169"/>
        <v>4.0784409668611542E-4</v>
      </c>
      <c r="GD81" s="2">
        <f t="shared" si="170"/>
        <v>3.834293661595421E-4</v>
      </c>
      <c r="GE81" s="2">
        <f t="shared" si="171"/>
        <v>3.1432682900630677E-4</v>
      </c>
      <c r="GF81" s="2">
        <f t="shared" si="172"/>
        <v>2.2860360038970799E-4</v>
      </c>
      <c r="GG81" s="2">
        <f t="shared" si="173"/>
        <v>2.1341701285076497E-4</v>
      </c>
      <c r="GH81" s="2">
        <f t="shared" si="174"/>
        <v>1.8661591839307126E-4</v>
      </c>
      <c r="GI81" s="2">
        <f t="shared" si="175"/>
        <v>2.0870244003177269E-4</v>
      </c>
      <c r="GJ81" s="2">
        <f t="shared" si="176"/>
        <v>1.7907295448418902E-4</v>
      </c>
      <c r="GK81" s="2">
        <f t="shared" si="177"/>
        <v>1.4347655713293415E-4</v>
      </c>
      <c r="GM81" s="86">
        <f t="shared" si="113"/>
        <v>0.58839757690497319</v>
      </c>
      <c r="GN81" s="86">
        <f t="shared" si="178"/>
        <v>0.50450836079138683</v>
      </c>
      <c r="GO81" s="86">
        <f t="shared" si="179"/>
        <v>0.58949754940540744</v>
      </c>
      <c r="GP81" s="86">
        <f t="shared" si="180"/>
        <v>0.54876068342403672</v>
      </c>
      <c r="GQ81" s="86">
        <f t="shared" si="181"/>
        <v>0.55625561335439744</v>
      </c>
      <c r="GR81" s="86">
        <f t="shared" si="182"/>
        <v>0.50091167111204926</v>
      </c>
      <c r="GS81" s="86">
        <f t="shared" si="183"/>
        <v>0.46265949963972081</v>
      </c>
      <c r="GT81" s="86">
        <f t="shared" si="184"/>
        <v>0.48469917513651006</v>
      </c>
      <c r="GU81" s="86">
        <f t="shared" si="185"/>
        <v>0.43830953138508344</v>
      </c>
      <c r="GV81" s="86">
        <f t="shared" si="186"/>
        <v>0.56278628409829679</v>
      </c>
      <c r="GW81" s="86">
        <f t="shared" si="187"/>
        <v>0.64036322091929865</v>
      </c>
      <c r="GX81" s="86">
        <f t="shared" si="188"/>
        <v>0.59898510807784244</v>
      </c>
      <c r="GY81" s="86">
        <f t="shared" si="189"/>
        <v>0.479490025630396</v>
      </c>
      <c r="GZ81" s="86">
        <f t="shared" si="190"/>
        <v>0.54435279300415407</v>
      </c>
      <c r="HA81" s="86">
        <f t="shared" si="191"/>
        <v>0.49507248600209375</v>
      </c>
      <c r="HC81" s="86">
        <f t="shared" si="145"/>
        <v>7.9508403663179582E-5</v>
      </c>
      <c r="HD81" s="86">
        <f t="shared" si="192"/>
        <v>7.4446407944019001E-4</v>
      </c>
      <c r="HE81" s="86">
        <f t="shared" si="193"/>
        <v>1.8800415468576108E-4</v>
      </c>
      <c r="HF81" s="86">
        <f t="shared" si="194"/>
        <v>2.8319556000831471E-4</v>
      </c>
      <c r="HG81" s="86">
        <f t="shared" si="195"/>
        <v>3.1954036548115336E-4</v>
      </c>
      <c r="HH81" s="86">
        <f t="shared" si="196"/>
        <v>3.6219302414393145E-4</v>
      </c>
      <c r="HI81" s="86">
        <f t="shared" si="197"/>
        <v>2.9282544988927663E-4</v>
      </c>
      <c r="HJ81" s="86">
        <f t="shared" si="198"/>
        <v>3.8598594311824467E-4</v>
      </c>
      <c r="HK81" s="86">
        <f t="shared" si="199"/>
        <v>5.3041088665927165E-4</v>
      </c>
      <c r="HL81" s="86">
        <f t="shared" si="200"/>
        <v>2.4726767007156899E-4</v>
      </c>
      <c r="HM81" s="86">
        <f t="shared" si="201"/>
        <v>1.5142356967774227E-4</v>
      </c>
      <c r="HN81" s="86">
        <f t="shared" si="202"/>
        <v>1.6081809126592517E-4</v>
      </c>
      <c r="HO81" s="86">
        <f t="shared" si="203"/>
        <v>1.5945088089087451E-4</v>
      </c>
      <c r="HP81" s="86">
        <f t="shared" si="204"/>
        <v>5.4462522893968706E-5</v>
      </c>
      <c r="HQ81" s="86">
        <f t="shared" si="205"/>
        <v>4.9946425954812401E-6</v>
      </c>
      <c r="HS81" s="86">
        <f t="shared" si="114"/>
        <v>1.1491104058492639E-51</v>
      </c>
      <c r="HT81" s="86">
        <f t="shared" si="206"/>
        <v>0</v>
      </c>
      <c r="HU81" s="86">
        <f t="shared" si="207"/>
        <v>7.1876352429987527E-44</v>
      </c>
      <c r="HV81" s="86">
        <f t="shared" si="208"/>
        <v>8.2224986174805659E-45</v>
      </c>
      <c r="HW81" s="86">
        <f t="shared" si="209"/>
        <v>5.1099052605500429E-45</v>
      </c>
      <c r="HX81" s="86">
        <f t="shared" si="210"/>
        <v>1.2347015794253145E-44</v>
      </c>
      <c r="HY81" s="86">
        <f t="shared" si="211"/>
        <v>5.5434634937088924E-50</v>
      </c>
      <c r="HZ81" s="86">
        <f t="shared" si="212"/>
        <v>2.0418582065705018E-47</v>
      </c>
      <c r="IA81" s="86">
        <f t="shared" si="213"/>
        <v>1.5589411255344333E-46</v>
      </c>
      <c r="IB81" s="86">
        <f t="shared" si="214"/>
        <v>1.1326418235909695E-49</v>
      </c>
      <c r="IC81" s="86">
        <f t="shared" si="215"/>
        <v>1.496474886836014E-49</v>
      </c>
      <c r="ID81" s="86">
        <f t="shared" si="216"/>
        <v>7.6003717080580905E-50</v>
      </c>
      <c r="IE81" s="86">
        <f t="shared" si="217"/>
        <v>1.1113235125500477E-51</v>
      </c>
      <c r="IF81" s="86">
        <f t="shared" si="218"/>
        <v>1.5674012161595794E-36</v>
      </c>
      <c r="IG81" s="86">
        <f t="shared" si="219"/>
        <v>9.1758320653368589E-27</v>
      </c>
      <c r="II81" s="86">
        <f t="shared" si="115"/>
        <v>9.643732596325842E-245</v>
      </c>
      <c r="IJ81" s="86">
        <f t="shared" si="116"/>
        <v>0</v>
      </c>
      <c r="IK81" s="86">
        <f t="shared" si="117"/>
        <v>1.451342085648158E-204</v>
      </c>
      <c r="IL81" s="86">
        <f t="shared" si="118"/>
        <v>1.1954231663364695E-212</v>
      </c>
      <c r="IM81" s="86">
        <f t="shared" si="119"/>
        <v>1.347267440373897E-214</v>
      </c>
      <c r="IN81" s="86">
        <f t="shared" si="120"/>
        <v>1.2293182361677098E-211</v>
      </c>
      <c r="IO81" s="86">
        <f t="shared" si="121"/>
        <v>3.4202079915714833E-241</v>
      </c>
      <c r="IP81" s="86">
        <f t="shared" si="122"/>
        <v>9.2194638443661608E-228</v>
      </c>
      <c r="IQ81" s="86">
        <f t="shared" si="123"/>
        <v>1.2006545492479494E-224</v>
      </c>
      <c r="IR81" s="86">
        <f t="shared" si="124"/>
        <v>3.5409315099300949E-241</v>
      </c>
      <c r="IS81" s="86">
        <f t="shared" si="125"/>
        <v>2.6842872391424034E-234</v>
      </c>
      <c r="IT81" s="86">
        <f t="shared" si="126"/>
        <v>6.0682975831183597E-239</v>
      </c>
      <c r="IU81" s="86">
        <f t="shared" si="127"/>
        <v>3.6780086171598273E-247</v>
      </c>
      <c r="IV81" s="86">
        <f t="shared" si="128"/>
        <v>5.1994910282360352E-133</v>
      </c>
      <c r="IW81" s="86">
        <f t="shared" si="129"/>
        <v>7.8241730025222399E-162</v>
      </c>
      <c r="IY81" s="86">
        <f t="shared" si="130"/>
        <v>0.58847708530863641</v>
      </c>
      <c r="IZ81" s="86">
        <f t="shared" si="131"/>
        <v>0.50525282487082701</v>
      </c>
      <c r="JA81" s="86">
        <f t="shared" si="132"/>
        <v>0.58968555356009322</v>
      </c>
      <c r="JB81" s="86">
        <f t="shared" si="133"/>
        <v>0.54904387898404505</v>
      </c>
      <c r="JC81" s="86">
        <f t="shared" si="134"/>
        <v>0.55657515371987865</v>
      </c>
      <c r="JD81" s="86">
        <f t="shared" si="135"/>
        <v>0.50127386413619324</v>
      </c>
      <c r="JE81" s="86">
        <f t="shared" si="136"/>
        <v>0.46295232508961009</v>
      </c>
      <c r="JF81" s="86">
        <f t="shared" si="137"/>
        <v>0.48508516107962829</v>
      </c>
      <c r="JG81" s="86">
        <f t="shared" si="138"/>
        <v>0.43883994227174272</v>
      </c>
      <c r="JH81" s="86">
        <f t="shared" si="139"/>
        <v>0.56303355176836833</v>
      </c>
      <c r="JI81" s="86">
        <f t="shared" si="140"/>
        <v>0.64051464448897644</v>
      </c>
      <c r="JJ81" s="86">
        <f t="shared" si="141"/>
        <v>0.59914592616910833</v>
      </c>
      <c r="JK81" s="86">
        <f t="shared" si="142"/>
        <v>0.47964947651128687</v>
      </c>
      <c r="JL81" s="86">
        <f t="shared" si="143"/>
        <v>0.54440725552704805</v>
      </c>
      <c r="JM81" s="86">
        <f t="shared" si="144"/>
        <v>0.49507748064468921</v>
      </c>
    </row>
    <row r="82" spans="2:273" x14ac:dyDescent="0.25">
      <c r="B82" s="2">
        <v>55</v>
      </c>
      <c r="C82" s="37">
        <v>169.85499999999999</v>
      </c>
      <c r="D82" s="37">
        <v>143.70500000000001</v>
      </c>
      <c r="E82" s="37">
        <v>171.55699999999999</v>
      </c>
      <c r="F82" s="37">
        <v>152.852</v>
      </c>
      <c r="G82" s="37">
        <v>154.21299999999999</v>
      </c>
      <c r="H82" s="37">
        <v>140.65600000000001</v>
      </c>
      <c r="I82" s="37">
        <v>108</v>
      </c>
      <c r="J82" s="37">
        <v>115.967</v>
      </c>
      <c r="K82" s="37">
        <v>102.59</v>
      </c>
      <c r="L82" s="37">
        <v>142.721</v>
      </c>
      <c r="M82" s="37">
        <v>177.44300000000001</v>
      </c>
      <c r="N82" s="37">
        <v>156.01599999999999</v>
      </c>
      <c r="O82" s="37">
        <v>128.5</v>
      </c>
      <c r="P82" s="37">
        <v>152.483</v>
      </c>
      <c r="Q82" s="37">
        <v>118.89700000000001</v>
      </c>
      <c r="S82" s="4">
        <f t="shared" si="8"/>
        <v>169.72161828443427</v>
      </c>
      <c r="T82" s="4">
        <f t="shared" si="9"/>
        <v>135.30970580600081</v>
      </c>
      <c r="U82" s="4">
        <f t="shared" si="10"/>
        <v>160.06790452423365</v>
      </c>
      <c r="V82" s="4">
        <f t="shared" si="11"/>
        <v>141.0083470638528</v>
      </c>
      <c r="W82" s="4">
        <f t="shared" si="12"/>
        <v>145.82250162590961</v>
      </c>
      <c r="X82" s="4">
        <f t="shared" si="13"/>
        <v>138.37965841982751</v>
      </c>
      <c r="Y82" s="4">
        <f t="shared" si="14"/>
        <v>110.74166257530493</v>
      </c>
      <c r="Z82" s="4">
        <f t="shared" si="15"/>
        <v>116.25852898854089</v>
      </c>
      <c r="AA82" s="4">
        <f t="shared" si="16"/>
        <v>105.51733014242458</v>
      </c>
      <c r="AB82" s="4">
        <f t="shared" si="17"/>
        <v>140.06729323734669</v>
      </c>
      <c r="AC82" s="4">
        <f t="shared" si="18"/>
        <v>169.64130381865868</v>
      </c>
      <c r="AD82" s="4">
        <f t="shared" si="19"/>
        <v>148.60465447112259</v>
      </c>
      <c r="AE82" s="4">
        <f t="shared" si="20"/>
        <v>126.92152282604742</v>
      </c>
      <c r="AF82" s="4">
        <f t="shared" si="21"/>
        <v>143.64429494526453</v>
      </c>
      <c r="AG82" s="4">
        <f t="shared" si="22"/>
        <v>113.78606209671062</v>
      </c>
      <c r="AI82" s="4">
        <f t="shared" si="23"/>
        <v>0.13338171556571865</v>
      </c>
      <c r="AJ82" s="4">
        <f t="shared" si="24"/>
        <v>8.3952941939992058</v>
      </c>
      <c r="AK82" s="4">
        <f t="shared" si="25"/>
        <v>11.489095475766334</v>
      </c>
      <c r="AL82" s="4">
        <f t="shared" si="26"/>
        <v>11.843652936147208</v>
      </c>
      <c r="AM82" s="4">
        <f t="shared" si="27"/>
        <v>8.3904983740903845</v>
      </c>
      <c r="AN82" s="4">
        <f t="shared" si="28"/>
        <v>2.2763415801724989</v>
      </c>
      <c r="AO82" s="4">
        <f t="shared" si="29"/>
        <v>-2.7416625753049289</v>
      </c>
      <c r="AP82" s="4">
        <f t="shared" si="30"/>
        <v>-0.2915289885408896</v>
      </c>
      <c r="AQ82" s="4">
        <f t="shared" si="31"/>
        <v>-2.9273301424245801</v>
      </c>
      <c r="AR82" s="4">
        <f t="shared" si="32"/>
        <v>2.6537067626533144</v>
      </c>
      <c r="AS82" s="4">
        <f t="shared" si="33"/>
        <v>7.8016961813413275</v>
      </c>
      <c r="AT82" s="4">
        <f t="shared" si="34"/>
        <v>7.4113455288774048</v>
      </c>
      <c r="AU82" s="4">
        <f t="shared" si="35"/>
        <v>1.578477173952578</v>
      </c>
      <c r="AV82" s="4">
        <f t="shared" si="224"/>
        <v>8.8387050547354704</v>
      </c>
      <c r="AW82" s="4">
        <f t="shared" si="224"/>
        <v>5.1109379032893827</v>
      </c>
      <c r="AY82" s="2">
        <f t="shared" si="96"/>
        <v>63.233098772223798</v>
      </c>
      <c r="AZ82" s="2">
        <f t="shared" si="147"/>
        <v>60.445340898285217</v>
      </c>
      <c r="BA82" s="2">
        <f t="shared" si="148"/>
        <v>58.680771472666486</v>
      </c>
      <c r="BB82" s="2">
        <f t="shared" si="149"/>
        <v>59.557331880987412</v>
      </c>
      <c r="BC82" s="2">
        <f t="shared" si="150"/>
        <v>65.230783518201079</v>
      </c>
      <c r="BD82" s="2">
        <f t="shared" si="151"/>
        <v>76.475541009591609</v>
      </c>
      <c r="BE82" s="2">
        <f t="shared" si="152"/>
        <v>53.769505385605825</v>
      </c>
      <c r="BF82" s="2">
        <f t="shared" si="153"/>
        <v>60.47335699771579</v>
      </c>
      <c r="BG82" s="2">
        <f t="shared" si="154"/>
        <v>58.375308220315667</v>
      </c>
      <c r="BH82" s="2">
        <f t="shared" si="155"/>
        <v>58.519662696145318</v>
      </c>
      <c r="BI82" s="2">
        <f t="shared" si="156"/>
        <v>60.604081477388341</v>
      </c>
      <c r="BJ82" s="2">
        <f t="shared" si="157"/>
        <v>58.889976628034667</v>
      </c>
      <c r="BK82" s="2">
        <f t="shared" si="158"/>
        <v>67.53471565640713</v>
      </c>
      <c r="BL82" s="2">
        <f t="shared" si="159"/>
        <v>64.178734857500856</v>
      </c>
      <c r="BM82" s="2">
        <f t="shared" si="160"/>
        <v>62.135844871222432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69.385407119021124</v>
      </c>
      <c r="DL82" s="2">
        <f t="shared" si="225"/>
        <v>76.447149286987525</v>
      </c>
      <c r="DM82" s="2">
        <f t="shared" si="225"/>
        <v>70.506016246498589</v>
      </c>
      <c r="DN82" s="2">
        <f t="shared" si="225"/>
        <v>72.788341176470595</v>
      </c>
      <c r="DO82" s="2">
        <f t="shared" si="225"/>
        <v>84.170816806722684</v>
      </c>
      <c r="DP82" s="2">
        <f t="shared" si="225"/>
        <v>82.68974302874301</v>
      </c>
      <c r="DQ82" s="2">
        <f t="shared" si="225"/>
        <v>75.480683397683393</v>
      </c>
      <c r="DR82" s="2">
        <f t="shared" si="225"/>
        <v>73.277196482196473</v>
      </c>
      <c r="DS82" s="2">
        <f t="shared" si="225"/>
        <v>71.428466666666651</v>
      </c>
      <c r="DT82" s="2">
        <f t="shared" si="225"/>
        <v>72.637791596638678</v>
      </c>
      <c r="DU82" s="2">
        <f t="shared" si="225"/>
        <v>74.036008794508788</v>
      </c>
      <c r="DV82" s="2">
        <f t="shared" si="225"/>
        <v>71.276107563025221</v>
      </c>
      <c r="DW82" s="2">
        <f t="shared" si="225"/>
        <v>83.179633848133847</v>
      </c>
      <c r="DX82" s="2">
        <f t="shared" si="225"/>
        <v>73.15891583688952</v>
      </c>
      <c r="DY82" s="2">
        <f t="shared" si="225"/>
        <v>64.542152629233513</v>
      </c>
      <c r="EA82" s="2">
        <f t="shared" si="71"/>
        <v>62.574771428571417</v>
      </c>
      <c r="EB82" s="2">
        <f t="shared" si="72"/>
        <v>58.311256544804507</v>
      </c>
      <c r="EC82" s="2">
        <f t="shared" si="73"/>
        <v>56.702208474799377</v>
      </c>
      <c r="ED82" s="2">
        <f t="shared" si="74"/>
        <v>57.574503289564319</v>
      </c>
      <c r="EE82" s="2">
        <f t="shared" si="75"/>
        <v>62.27233763385226</v>
      </c>
      <c r="EF82" s="2">
        <f t="shared" si="76"/>
        <v>75.363397673096543</v>
      </c>
      <c r="EG82" s="2">
        <f t="shared" si="77"/>
        <v>49.972273758040927</v>
      </c>
      <c r="EH82" s="2">
        <f t="shared" si="78"/>
        <v>58.23252973649678</v>
      </c>
      <c r="EI82" s="2">
        <f t="shared" si="79"/>
        <v>56.336560923967987</v>
      </c>
      <c r="EJ82" s="2">
        <f t="shared" si="80"/>
        <v>56.189291263054528</v>
      </c>
      <c r="EK82" s="2">
        <f t="shared" si="81"/>
        <v>58.26053781512605</v>
      </c>
      <c r="EL82" s="2">
        <f t="shared" si="82"/>
        <v>56.841997511623461</v>
      </c>
      <c r="EM82" s="2">
        <f t="shared" si="83"/>
        <v>64.794654493617742</v>
      </c>
      <c r="EN82" s="2">
        <f t="shared" si="84"/>
        <v>62.469567745687165</v>
      </c>
      <c r="EO82" s="2">
        <f t="shared" si="85"/>
        <v>61.588198437350144</v>
      </c>
      <c r="EQ82" s="2">
        <f t="shared" si="86"/>
        <v>53.695147182254189</v>
      </c>
      <c r="ER82" s="2">
        <f t="shared" si="226"/>
        <v>58.311256544804507</v>
      </c>
      <c r="ES82" s="2">
        <f t="shared" si="226"/>
        <v>56.330894611297261</v>
      </c>
      <c r="ET82" s="2">
        <f t="shared" si="226"/>
        <v>56.726041250681092</v>
      </c>
      <c r="EU82" s="2">
        <f t="shared" si="226"/>
        <v>59.853944481421692</v>
      </c>
      <c r="EV82" s="2">
        <f t="shared" si="226"/>
        <v>78.67448043354905</v>
      </c>
      <c r="EW82" s="2">
        <f t="shared" si="226"/>
        <v>66.215264431769143</v>
      </c>
      <c r="EX82" s="2">
        <f t="shared" si="226"/>
        <v>57.66073080888691</v>
      </c>
      <c r="EY82" s="2">
        <f t="shared" si="226"/>
        <v>56.726012980123244</v>
      </c>
      <c r="EZ82" s="2">
        <f t="shared" si="226"/>
        <v>57.304275272306775</v>
      </c>
      <c r="FA82" s="2">
        <f t="shared" si="226"/>
        <v>57.721434978024995</v>
      </c>
      <c r="FB82" s="2">
        <f t="shared" si="226"/>
        <v>56.660959002696103</v>
      </c>
      <c r="FC82" s="2">
        <f t="shared" si="226"/>
        <v>64.561372300444901</v>
      </c>
      <c r="FD82" s="2">
        <f t="shared" si="226"/>
        <v>62.633638071595058</v>
      </c>
      <c r="FE82" s="2">
        <f t="shared" si="226"/>
        <v>63.934077936514022</v>
      </c>
      <c r="FG82" s="2">
        <f t="shared" si="88"/>
        <v>0.90295480779018067</v>
      </c>
      <c r="FH82" s="2">
        <f t="shared" si="227"/>
        <v>0.88232813328692905</v>
      </c>
      <c r="FI82" s="2">
        <f t="shared" si="227"/>
        <v>0.85665722864661731</v>
      </c>
      <c r="FJ82" s="2">
        <f t="shared" si="227"/>
        <v>0.86965134483884898</v>
      </c>
      <c r="FK82" s="2">
        <f t="shared" si="227"/>
        <v>0.86486333405082982</v>
      </c>
      <c r="FL82" s="2">
        <f t="shared" si="227"/>
        <v>0.84841304612659452</v>
      </c>
      <c r="FM82" s="2">
        <f t="shared" si="227"/>
        <v>0.8514227962921479</v>
      </c>
      <c r="FN82" s="2">
        <f t="shared" si="227"/>
        <v>0.85103906340887781</v>
      </c>
      <c r="FO82" s="2">
        <f t="shared" si="227"/>
        <v>0.86492010289860888</v>
      </c>
      <c r="FP82" s="2">
        <f t="shared" si="227"/>
        <v>0.85834015798554619</v>
      </c>
      <c r="FQ82" s="2">
        <f t="shared" si="227"/>
        <v>0.85143582612398672</v>
      </c>
      <c r="FR82" s="2">
        <f t="shared" si="227"/>
        <v>0.85811275148918764</v>
      </c>
      <c r="FS82" s="2">
        <f t="shared" si="227"/>
        <v>0.85095906323135828</v>
      </c>
      <c r="FT82" s="2">
        <f t="shared" si="227"/>
        <v>0.84010859384065961</v>
      </c>
      <c r="FU82" s="2">
        <f t="shared" si="227"/>
        <v>0.81473057731790344</v>
      </c>
      <c r="FW82" s="2">
        <f t="shared" si="112"/>
        <v>2.9416852852193778E-4</v>
      </c>
      <c r="FX82" s="2">
        <f t="shared" si="164"/>
        <v>0</v>
      </c>
      <c r="FY82" s="2">
        <f t="shared" si="165"/>
        <v>3.0449538444728136E-4</v>
      </c>
      <c r="FZ82" s="2">
        <f t="shared" si="166"/>
        <v>3.2378228172734707E-4</v>
      </c>
      <c r="GA82" s="2">
        <f t="shared" si="167"/>
        <v>3.4799157009912662E-4</v>
      </c>
      <c r="GB82" s="2">
        <f t="shared" si="168"/>
        <v>4.7264327751740225E-4</v>
      </c>
      <c r="GC82" s="2">
        <f t="shared" si="169"/>
        <v>4.4717456398923216E-4</v>
      </c>
      <c r="GD82" s="2">
        <f t="shared" si="170"/>
        <v>4.2040638784069756E-4</v>
      </c>
      <c r="GE82" s="2">
        <f t="shared" si="171"/>
        <v>3.4464206296144447E-4</v>
      </c>
      <c r="GF82" s="2">
        <f t="shared" si="172"/>
        <v>2.5065333516191671E-4</v>
      </c>
      <c r="GG82" s="2">
        <f t="shared" si="173"/>
        <v>2.3400228314917208E-4</v>
      </c>
      <c r="GH82" s="2">
        <f t="shared" si="174"/>
        <v>2.0461660157881294E-4</v>
      </c>
      <c r="GI82" s="2">
        <f t="shared" si="175"/>
        <v>2.2883306736914464E-4</v>
      </c>
      <c r="GJ82" s="2">
        <f t="shared" si="176"/>
        <v>1.9634619790913618E-4</v>
      </c>
      <c r="GK82" s="2">
        <f t="shared" si="177"/>
        <v>1.5731673891911116E-4</v>
      </c>
      <c r="GM82" s="86">
        <f t="shared" si="113"/>
        <v>0.56975764165484621</v>
      </c>
      <c r="GN82" s="86">
        <f t="shared" si="178"/>
        <v>0.39742483118249827</v>
      </c>
      <c r="GO82" s="86">
        <f t="shared" si="179"/>
        <v>0.50266469228062194</v>
      </c>
      <c r="GP82" s="86">
        <f t="shared" si="180"/>
        <v>0.42870454891985743</v>
      </c>
      <c r="GQ82" s="86">
        <f t="shared" si="181"/>
        <v>0.41698857512752968</v>
      </c>
      <c r="GR82" s="86">
        <f t="shared" si="182"/>
        <v>0.34761646833354215</v>
      </c>
      <c r="GS82" s="86">
        <f t="shared" si="183"/>
        <v>0.29677805127197288</v>
      </c>
      <c r="GT82" s="86">
        <f t="shared" si="184"/>
        <v>0.30711482099634713</v>
      </c>
      <c r="GU82" s="86">
        <f t="shared" si="185"/>
        <v>0.27191083517342013</v>
      </c>
      <c r="GV82" s="86">
        <f t="shared" si="186"/>
        <v>0.43753824830221361</v>
      </c>
      <c r="GW82" s="86">
        <f t="shared" si="187"/>
        <v>0.53941157345298119</v>
      </c>
      <c r="GX82" s="86">
        <f t="shared" si="188"/>
        <v>0.48643975794766287</v>
      </c>
      <c r="GY82" s="86">
        <f t="shared" si="189"/>
        <v>0.35431742752850443</v>
      </c>
      <c r="GZ82" s="86">
        <f t="shared" si="190"/>
        <v>0.44325237807440321</v>
      </c>
      <c r="HA82" s="86">
        <f t="shared" si="191"/>
        <v>0.38761282030279837</v>
      </c>
      <c r="HC82" s="86">
        <f t="shared" si="145"/>
        <v>1.534206385766689E-4</v>
      </c>
      <c r="HD82" s="86">
        <f t="shared" si="192"/>
        <v>1.2210715041729345E-3</v>
      </c>
      <c r="HE82" s="86">
        <f t="shared" si="193"/>
        <v>3.3433672157120168E-4</v>
      </c>
      <c r="HF82" s="86">
        <f t="shared" si="194"/>
        <v>5.0390680616403216E-4</v>
      </c>
      <c r="HG82" s="86">
        <f t="shared" si="195"/>
        <v>5.7037594736100824E-4</v>
      </c>
      <c r="HH82" s="86">
        <f t="shared" si="196"/>
        <v>6.5525119049782013E-4</v>
      </c>
      <c r="HI82" s="86">
        <f t="shared" si="197"/>
        <v>5.5356366804166016E-4</v>
      </c>
      <c r="HJ82" s="86">
        <f t="shared" si="198"/>
        <v>7.0559629203651797E-4</v>
      </c>
      <c r="HK82" s="86">
        <f t="shared" si="199"/>
        <v>9.3995005719674327E-4</v>
      </c>
      <c r="HL82" s="86">
        <f t="shared" si="200"/>
        <v>4.5058972114063163E-4</v>
      </c>
      <c r="HM82" s="86">
        <f t="shared" si="201"/>
        <v>2.772223298416917E-4</v>
      </c>
      <c r="HN82" s="86">
        <f t="shared" si="202"/>
        <v>2.9277079442733731E-4</v>
      </c>
      <c r="HO82" s="86">
        <f t="shared" si="203"/>
        <v>2.9564932413069314E-4</v>
      </c>
      <c r="HP82" s="86">
        <f t="shared" si="204"/>
        <v>1.0702138410018498E-4</v>
      </c>
      <c r="HQ82" s="86">
        <f t="shared" si="205"/>
        <v>1.1958297898041609E-5</v>
      </c>
      <c r="HS82" s="86">
        <f t="shared" si="114"/>
        <v>4.8436875112220786E-50</v>
      </c>
      <c r="HT82" s="86">
        <f t="shared" si="206"/>
        <v>0</v>
      </c>
      <c r="HU82" s="86">
        <f t="shared" si="207"/>
        <v>1.6856628732321097E-42</v>
      </c>
      <c r="HV82" s="86">
        <f t="shared" si="208"/>
        <v>2.178415986348923E-43</v>
      </c>
      <c r="HW82" s="86">
        <f t="shared" si="209"/>
        <v>1.4262928187779503E-43</v>
      </c>
      <c r="HX82" s="86">
        <f t="shared" si="210"/>
        <v>3.7755680042099868E-43</v>
      </c>
      <c r="HY82" s="86">
        <f t="shared" si="211"/>
        <v>2.5923842684139516E-48</v>
      </c>
      <c r="HZ82" s="86">
        <f t="shared" si="212"/>
        <v>7.5286481921653125E-46</v>
      </c>
      <c r="IA82" s="86">
        <f t="shared" si="213"/>
        <v>4.9659207262389108E-45</v>
      </c>
      <c r="IB82" s="86">
        <f t="shared" si="214"/>
        <v>4.0229076030553216E-48</v>
      </c>
      <c r="IC82" s="86">
        <f t="shared" si="215"/>
        <v>4.8862786981022969E-48</v>
      </c>
      <c r="ID82" s="86">
        <f t="shared" si="216"/>
        <v>2.4581425260701309E-48</v>
      </c>
      <c r="IE82" s="86">
        <f t="shared" si="217"/>
        <v>4.2744441530969172E-50</v>
      </c>
      <c r="IF82" s="86">
        <f t="shared" si="218"/>
        <v>1.8820290099831551E-35</v>
      </c>
      <c r="IG82" s="86">
        <f t="shared" si="219"/>
        <v>5.1817291165408013E-26</v>
      </c>
      <c r="II82" s="86">
        <f t="shared" si="115"/>
        <v>2.4466073778440219E-239</v>
      </c>
      <c r="IJ82" s="86">
        <f t="shared" si="116"/>
        <v>0</v>
      </c>
      <c r="IK82" s="86">
        <f t="shared" si="117"/>
        <v>4.9078214066868902E-200</v>
      </c>
      <c r="IL82" s="86">
        <f t="shared" si="118"/>
        <v>6.6479225375487626E-208</v>
      </c>
      <c r="IM82" s="86">
        <f t="shared" si="119"/>
        <v>9.143556373763998E-210</v>
      </c>
      <c r="IN82" s="86">
        <f t="shared" si="120"/>
        <v>1.0997318081058994E-206</v>
      </c>
      <c r="IO82" s="86">
        <f t="shared" si="121"/>
        <v>1.3917187485411118E-235</v>
      </c>
      <c r="IP82" s="86">
        <f t="shared" si="122"/>
        <v>1.6520971950748796E-222</v>
      </c>
      <c r="IQ82" s="86">
        <f t="shared" si="123"/>
        <v>1.3593480158609738E-219</v>
      </c>
      <c r="IR82" s="86">
        <f t="shared" si="124"/>
        <v>5.9285626838744851E-236</v>
      </c>
      <c r="IS82" s="86">
        <f t="shared" si="125"/>
        <v>2.8934302665704854E-229</v>
      </c>
      <c r="IT82" s="86">
        <f t="shared" si="126"/>
        <v>6.8619337282155654E-234</v>
      </c>
      <c r="IU82" s="86">
        <f t="shared" si="127"/>
        <v>7.2918022297822219E-242</v>
      </c>
      <c r="IV82" s="86">
        <f t="shared" si="128"/>
        <v>3.1500340362092356E-130</v>
      </c>
      <c r="IW82" s="86">
        <f t="shared" si="129"/>
        <v>1.5937779940438525E-158</v>
      </c>
      <c r="IY82" s="86">
        <f t="shared" si="130"/>
        <v>0.56991106229342292</v>
      </c>
      <c r="IZ82" s="86">
        <f t="shared" si="131"/>
        <v>0.39864590268667122</v>
      </c>
      <c r="JA82" s="86">
        <f t="shared" si="132"/>
        <v>0.50299902900219318</v>
      </c>
      <c r="JB82" s="86">
        <f t="shared" si="133"/>
        <v>0.42920845572602145</v>
      </c>
      <c r="JC82" s="86">
        <f t="shared" si="134"/>
        <v>0.41755895107489072</v>
      </c>
      <c r="JD82" s="86">
        <f t="shared" si="135"/>
        <v>0.34827171952403996</v>
      </c>
      <c r="JE82" s="86">
        <f t="shared" si="136"/>
        <v>0.29733161494001453</v>
      </c>
      <c r="JF82" s="86">
        <f t="shared" si="137"/>
        <v>0.30782041728838366</v>
      </c>
      <c r="JG82" s="86">
        <f t="shared" si="138"/>
        <v>0.2728507852306169</v>
      </c>
      <c r="JH82" s="86">
        <f t="shared" si="139"/>
        <v>0.43798883802335425</v>
      </c>
      <c r="JI82" s="86">
        <f t="shared" si="140"/>
        <v>0.53968879578282292</v>
      </c>
      <c r="JJ82" s="86">
        <f t="shared" si="141"/>
        <v>0.48673252874209022</v>
      </c>
      <c r="JK82" s="86">
        <f t="shared" si="142"/>
        <v>0.3546130768526351</v>
      </c>
      <c r="JL82" s="86">
        <f t="shared" si="143"/>
        <v>0.44335939945850339</v>
      </c>
      <c r="JM82" s="86">
        <f t="shared" si="144"/>
        <v>0.38762477860069638</v>
      </c>
    </row>
    <row r="83" spans="2:273" x14ac:dyDescent="0.25">
      <c r="B83" s="2">
        <v>56</v>
      </c>
      <c r="C83" s="37">
        <v>155.96799999999999</v>
      </c>
      <c r="D83" s="37">
        <v>107.131</v>
      </c>
      <c r="E83" s="37">
        <v>136.934</v>
      </c>
      <c r="F83" s="37">
        <v>111.148</v>
      </c>
      <c r="G83" s="37">
        <v>108.91800000000001</v>
      </c>
      <c r="H83" s="37">
        <v>97.721000000000004</v>
      </c>
      <c r="I83" s="37">
        <v>73.180000000000007</v>
      </c>
      <c r="J83" s="37">
        <v>73</v>
      </c>
      <c r="K83" s="37">
        <v>71.852000000000004</v>
      </c>
      <c r="L83" s="37">
        <v>95.295000000000002</v>
      </c>
      <c r="M83" s="37">
        <v>136.75399999999999</v>
      </c>
      <c r="N83" s="37">
        <v>118.164</v>
      </c>
      <c r="O83" s="37">
        <v>95.602999999999994</v>
      </c>
      <c r="P83" s="37">
        <v>116</v>
      </c>
      <c r="Q83" s="37">
        <v>92.19</v>
      </c>
      <c r="S83" s="4">
        <f t="shared" si="8"/>
        <v>155.32150718232307</v>
      </c>
      <c r="T83" s="4">
        <f t="shared" si="9"/>
        <v>108.88454100688111</v>
      </c>
      <c r="U83" s="4">
        <f t="shared" si="10"/>
        <v>128.24896395000843</v>
      </c>
      <c r="V83" s="4">
        <f t="shared" si="11"/>
        <v>109.77700471473676</v>
      </c>
      <c r="W83" s="4">
        <f t="shared" si="12"/>
        <v>111.21704838932976</v>
      </c>
      <c r="X83" s="4">
        <f t="shared" si="13"/>
        <v>108.169437992439</v>
      </c>
      <c r="Y83" s="4">
        <f t="shared" si="14"/>
        <v>80.291441845107087</v>
      </c>
      <c r="Z83" s="4">
        <f t="shared" si="15"/>
        <v>85.343951749979439</v>
      </c>
      <c r="AA83" s="4">
        <f t="shared" si="16"/>
        <v>79.736323040885381</v>
      </c>
      <c r="AB83" s="4">
        <f t="shared" si="17"/>
        <v>107.46236754556348</v>
      </c>
      <c r="AC83" s="4">
        <f t="shared" si="18"/>
        <v>130.95857055950165</v>
      </c>
      <c r="AD83" s="4">
        <f t="shared" si="19"/>
        <v>115.42913208390846</v>
      </c>
      <c r="AE83" s="4">
        <f t="shared" si="20"/>
        <v>101.2001941938159</v>
      </c>
      <c r="AF83" s="4">
        <f t="shared" si="21"/>
        <v>114.83495758305814</v>
      </c>
      <c r="AG83" s="4">
        <f t="shared" si="22"/>
        <v>92.729445149470436</v>
      </c>
      <c r="AI83" s="4">
        <f t="shared" si="23"/>
        <v>0.64649281767691491</v>
      </c>
      <c r="AJ83" s="4">
        <f t="shared" si="24"/>
        <v>-1.7535410068811075</v>
      </c>
      <c r="AK83" s="4">
        <f t="shared" si="25"/>
        <v>8.6850360499915666</v>
      </c>
      <c r="AL83" s="4">
        <f t="shared" si="26"/>
        <v>1.3709952852632341</v>
      </c>
      <c r="AM83" s="4">
        <f t="shared" si="27"/>
        <v>-2.2990483893297551</v>
      </c>
      <c r="AN83" s="4">
        <f t="shared" si="28"/>
        <v>-10.448437992438997</v>
      </c>
      <c r="AO83" s="4">
        <f t="shared" si="29"/>
        <v>-7.1114418451070804</v>
      </c>
      <c r="AP83" s="4">
        <f t="shared" si="30"/>
        <v>-12.343951749979439</v>
      </c>
      <c r="AQ83" s="4">
        <f t="shared" si="31"/>
        <v>-7.8843230408853771</v>
      </c>
      <c r="AR83" s="4">
        <f t="shared" si="32"/>
        <v>-12.167367545563479</v>
      </c>
      <c r="AS83" s="4">
        <f t="shared" si="33"/>
        <v>5.7954294404983386</v>
      </c>
      <c r="AT83" s="4">
        <f t="shared" si="34"/>
        <v>2.7348679160915452</v>
      </c>
      <c r="AU83" s="4">
        <f t="shared" si="35"/>
        <v>-5.5971941938159091</v>
      </c>
      <c r="AV83" s="4">
        <f t="shared" si="224"/>
        <v>1.1650424169418585</v>
      </c>
      <c r="AW83" s="4">
        <f t="shared" si="224"/>
        <v>-0.53944514947043842</v>
      </c>
      <c r="AY83" s="2">
        <f t="shared" si="96"/>
        <v>62.991450320164944</v>
      </c>
      <c r="AZ83" s="2">
        <f t="shared" si="147"/>
        <v>60.18150801699533</v>
      </c>
      <c r="BA83" s="2">
        <f t="shared" si="148"/>
        <v>58.429418408042913</v>
      </c>
      <c r="BB83" s="2">
        <f t="shared" si="149"/>
        <v>59.287920141781782</v>
      </c>
      <c r="BC83" s="2">
        <f t="shared" si="150"/>
        <v>64.876703474962326</v>
      </c>
      <c r="BD83" s="2">
        <f t="shared" si="151"/>
        <v>76.250937018724429</v>
      </c>
      <c r="BE83" s="2">
        <f t="shared" si="152"/>
        <v>53.784401128750368</v>
      </c>
      <c r="BF83" s="2">
        <f t="shared" si="153"/>
        <v>60.188723432114415</v>
      </c>
      <c r="BG83" s="2">
        <f t="shared" si="154"/>
        <v>58.121853345466022</v>
      </c>
      <c r="BH83" s="2">
        <f t="shared" si="155"/>
        <v>58.271923871378291</v>
      </c>
      <c r="BI83" s="2">
        <f t="shared" si="156"/>
        <v>60.298963397023904</v>
      </c>
      <c r="BJ83" s="2">
        <f t="shared" si="157"/>
        <v>58.619394536613612</v>
      </c>
      <c r="BK83" s="2">
        <f t="shared" si="158"/>
        <v>67.194353646574584</v>
      </c>
      <c r="BL83" s="2">
        <f t="shared" si="159"/>
        <v>63.932862874961181</v>
      </c>
      <c r="BM83" s="2">
        <f t="shared" si="160"/>
        <v>62.01379488824292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69.577187541713016</v>
      </c>
      <c r="DL83" s="2">
        <f t="shared" si="225"/>
        <v>76.725800356506255</v>
      </c>
      <c r="DM83" s="2">
        <f t="shared" si="225"/>
        <v>70.721365546218479</v>
      </c>
      <c r="DN83" s="2">
        <f t="shared" si="225"/>
        <v>73.027717494270433</v>
      </c>
      <c r="DO83" s="2">
        <f t="shared" si="225"/>
        <v>84.568249579831928</v>
      </c>
      <c r="DP83" s="2">
        <f t="shared" si="225"/>
        <v>83.043535435435416</v>
      </c>
      <c r="DQ83" s="2">
        <f t="shared" si="225"/>
        <v>75.687321621621621</v>
      </c>
      <c r="DR83" s="2">
        <f t="shared" si="225"/>
        <v>73.474473573573562</v>
      </c>
      <c r="DS83" s="2">
        <f t="shared" si="225"/>
        <v>71.586371428571411</v>
      </c>
      <c r="DT83" s="2">
        <f t="shared" si="225"/>
        <v>72.864510924369768</v>
      </c>
      <c r="DU83" s="2">
        <f t="shared" si="225"/>
        <v>74.22959939939939</v>
      </c>
      <c r="DV83" s="2">
        <f t="shared" si="225"/>
        <v>71.424134453781519</v>
      </c>
      <c r="DW83" s="2">
        <f t="shared" si="225"/>
        <v>83.492139639639646</v>
      </c>
      <c r="DX83" s="2">
        <f t="shared" si="225"/>
        <v>73.293396396396403</v>
      </c>
      <c r="DY83" s="2">
        <f t="shared" si="225"/>
        <v>64.54382575757576</v>
      </c>
      <c r="EA83" s="2">
        <f t="shared" si="71"/>
        <v>62.349028571428562</v>
      </c>
      <c r="EB83" s="2">
        <f t="shared" si="72"/>
        <v>58.169217356706248</v>
      </c>
      <c r="EC83" s="2">
        <f t="shared" si="73"/>
        <v>56.553745955014534</v>
      </c>
      <c r="ED83" s="2">
        <f t="shared" si="74"/>
        <v>57.410055590422459</v>
      </c>
      <c r="EE83" s="2">
        <f t="shared" si="75"/>
        <v>62.071618892288328</v>
      </c>
      <c r="EF83" s="2">
        <f t="shared" si="76"/>
        <v>75.142133102494853</v>
      </c>
      <c r="EG83" s="2">
        <f t="shared" si="77"/>
        <v>50.289543848820671</v>
      </c>
      <c r="EH83" s="2">
        <f t="shared" si="78"/>
        <v>58.068176719608644</v>
      </c>
      <c r="EI83" s="2">
        <f t="shared" si="79"/>
        <v>56.203879299510973</v>
      </c>
      <c r="EJ83" s="2">
        <f t="shared" si="80"/>
        <v>56.075137458676878</v>
      </c>
      <c r="EK83" s="2">
        <f t="shared" si="81"/>
        <v>58.082286597938143</v>
      </c>
      <c r="EL83" s="2">
        <f t="shared" si="82"/>
        <v>56.688495913574805</v>
      </c>
      <c r="EM83" s="2">
        <f t="shared" si="83"/>
        <v>64.591112390720582</v>
      </c>
      <c r="EN83" s="2">
        <f t="shared" si="84"/>
        <v>62.30805834464045</v>
      </c>
      <c r="EO83" s="2">
        <f t="shared" si="85"/>
        <v>61.488612769510382</v>
      </c>
      <c r="EQ83" s="2">
        <f t="shared" si="86"/>
        <v>53.589386390887285</v>
      </c>
      <c r="ER83" s="2">
        <f t="shared" si="226"/>
        <v>58.169217356706248</v>
      </c>
      <c r="ES83" s="2">
        <f t="shared" si="226"/>
        <v>56.190133290011616</v>
      </c>
      <c r="ET83" s="2">
        <f t="shared" si="226"/>
        <v>56.580146837260386</v>
      </c>
      <c r="EU83" s="2">
        <f t="shared" si="226"/>
        <v>59.70689520275554</v>
      </c>
      <c r="EV83" s="2">
        <f t="shared" si="226"/>
        <v>78.377257303231275</v>
      </c>
      <c r="EW83" s="2">
        <f t="shared" si="226"/>
        <v>66.134952170160162</v>
      </c>
      <c r="EX83" s="2">
        <f t="shared" si="226"/>
        <v>57.509681386074099</v>
      </c>
      <c r="EY83" s="2">
        <f t="shared" si="226"/>
        <v>56.584235409785805</v>
      </c>
      <c r="EZ83" s="2">
        <f t="shared" si="226"/>
        <v>57.166382255296924</v>
      </c>
      <c r="FA83" s="2">
        <f t="shared" si="226"/>
        <v>57.554683877012472</v>
      </c>
      <c r="FB83" s="2">
        <f t="shared" si="226"/>
        <v>56.511119966320095</v>
      </c>
      <c r="FC83" s="2">
        <f t="shared" si="226"/>
        <v>64.362536386240023</v>
      </c>
      <c r="FD83" s="2">
        <f t="shared" si="226"/>
        <v>62.468333663257631</v>
      </c>
      <c r="FE83" s="2">
        <f t="shared" si="226"/>
        <v>63.777505699653261</v>
      </c>
      <c r="FG83" s="2">
        <f t="shared" si="88"/>
        <v>0.91073147556159428</v>
      </c>
      <c r="FH83" s="2">
        <f t="shared" si="227"/>
        <v>0.89155920245064668</v>
      </c>
      <c r="FI83" s="2">
        <f t="shared" si="227"/>
        <v>0.86759992829604771</v>
      </c>
      <c r="FJ83" s="2">
        <f t="shared" si="227"/>
        <v>0.87974133464403248</v>
      </c>
      <c r="FK83" s="2">
        <f t="shared" si="227"/>
        <v>0.87527079554496467</v>
      </c>
      <c r="FL83" s="2">
        <f t="shared" si="227"/>
        <v>0.8598821620012127</v>
      </c>
      <c r="FM83" s="2">
        <f t="shared" si="227"/>
        <v>0.86270104531584135</v>
      </c>
      <c r="FN83" s="2">
        <f t="shared" si="227"/>
        <v>0.86234173145101267</v>
      </c>
      <c r="FO83" s="2">
        <f t="shared" si="227"/>
        <v>0.8753238226342599</v>
      </c>
      <c r="FP83" s="2">
        <f t="shared" si="227"/>
        <v>0.86917400395088884</v>
      </c>
      <c r="FQ83" s="2">
        <f t="shared" si="227"/>
        <v>0.86271324555676387</v>
      </c>
      <c r="FR83" s="2">
        <f t="shared" si="227"/>
        <v>0.86896133393650477</v>
      </c>
      <c r="FS83" s="2">
        <f t="shared" si="227"/>
        <v>0.86226681902439029</v>
      </c>
      <c r="FT83" s="2">
        <f t="shared" si="227"/>
        <v>0.85209649282030919</v>
      </c>
      <c r="FU83" s="2">
        <f t="shared" si="227"/>
        <v>0.82823217051593911</v>
      </c>
      <c r="FW83" s="2">
        <f t="shared" si="112"/>
        <v>3.2254022355045024E-4</v>
      </c>
      <c r="FX83" s="2">
        <f t="shared" si="164"/>
        <v>0</v>
      </c>
      <c r="FY83" s="2">
        <f t="shared" si="165"/>
        <v>3.3386274193168149E-4</v>
      </c>
      <c r="FZ83" s="2">
        <f t="shared" si="166"/>
        <v>3.5500912246123743E-4</v>
      </c>
      <c r="GA83" s="2">
        <f t="shared" si="167"/>
        <v>3.8155235896944402E-4</v>
      </c>
      <c r="GB83" s="2">
        <f t="shared" si="168"/>
        <v>5.1821941766479705E-4</v>
      </c>
      <c r="GC83" s="2">
        <f t="shared" si="169"/>
        <v>4.9029600664183908E-4</v>
      </c>
      <c r="GD83" s="2">
        <f t="shared" si="170"/>
        <v>4.6094774172321374E-4</v>
      </c>
      <c r="GE83" s="2">
        <f t="shared" si="171"/>
        <v>3.7787994283494517E-4</v>
      </c>
      <c r="GF83" s="2">
        <f t="shared" si="172"/>
        <v>2.748292707143371E-4</v>
      </c>
      <c r="GG83" s="2">
        <f t="shared" si="173"/>
        <v>2.5657260890725263E-4</v>
      </c>
      <c r="GH83" s="2">
        <f t="shared" si="174"/>
        <v>2.2435321323418953E-4</v>
      </c>
      <c r="GI83" s="2">
        <f t="shared" si="175"/>
        <v>2.5090492959794802E-4</v>
      </c>
      <c r="GJ83" s="2">
        <f t="shared" si="176"/>
        <v>2.152852467272137E-4</v>
      </c>
      <c r="GK83" s="2">
        <f t="shared" si="177"/>
        <v>1.724917560962073E-4</v>
      </c>
      <c r="GM83" s="86">
        <f t="shared" si="113"/>
        <v>0.53119376493112713</v>
      </c>
      <c r="GN83" s="86">
        <f t="shared" si="178"/>
        <v>0.28274259764071741</v>
      </c>
      <c r="GO83" s="86">
        <f t="shared" si="179"/>
        <v>0.38353982490539468</v>
      </c>
      <c r="GP83" s="86">
        <f t="shared" si="180"/>
        <v>0.29337190557848902</v>
      </c>
      <c r="GQ83" s="86">
        <f t="shared" si="181"/>
        <v>0.26486769535939431</v>
      </c>
      <c r="GR83" s="86">
        <f t="shared" si="182"/>
        <v>0.19995260188455083</v>
      </c>
      <c r="GS83" s="86">
        <f t="shared" si="183"/>
        <v>0.15388179941757768</v>
      </c>
      <c r="GT83" s="86">
        <f t="shared" si="184"/>
        <v>0.15342674747034632</v>
      </c>
      <c r="GU83" s="86">
        <f t="shared" si="185"/>
        <v>0.13623768040143028</v>
      </c>
      <c r="GV83" s="86">
        <f t="shared" si="186"/>
        <v>0.29298811019438881</v>
      </c>
      <c r="GW83" s="86">
        <f t="shared" si="187"/>
        <v>0.38723991998194146</v>
      </c>
      <c r="GX83" s="86">
        <f t="shared" si="188"/>
        <v>0.34145133915770559</v>
      </c>
      <c r="GY83" s="86">
        <f t="shared" si="189"/>
        <v>0.22865382161919479</v>
      </c>
      <c r="GZ83" s="86">
        <f t="shared" si="190"/>
        <v>0.32024975668088163</v>
      </c>
      <c r="HA83" s="86">
        <f t="shared" si="191"/>
        <v>0.26764514290486807</v>
      </c>
      <c r="HC83" s="86">
        <f t="shared" si="145"/>
        <v>2.887389152490285E-4</v>
      </c>
      <c r="HD83" s="86">
        <f t="shared" si="192"/>
        <v>1.9670289410380075E-3</v>
      </c>
      <c r="HE83" s="86">
        <f t="shared" si="193"/>
        <v>5.8246995489063017E-4</v>
      </c>
      <c r="HF83" s="86">
        <f t="shared" si="194"/>
        <v>8.7743403898718562E-4</v>
      </c>
      <c r="HG83" s="86">
        <f t="shared" si="195"/>
        <v>9.9574409520503029E-4</v>
      </c>
      <c r="HH83" s="86">
        <f t="shared" si="196"/>
        <v>1.1577215387601981E-3</v>
      </c>
      <c r="HI83" s="86">
        <f t="shared" si="197"/>
        <v>1.0189623615333128E-3</v>
      </c>
      <c r="HJ83" s="86">
        <f t="shared" si="198"/>
        <v>1.258380719571318E-3</v>
      </c>
      <c r="HK83" s="86">
        <f t="shared" si="199"/>
        <v>1.6276206992184817E-3</v>
      </c>
      <c r="HL83" s="86">
        <f t="shared" si="200"/>
        <v>8.0233661511107683E-4</v>
      </c>
      <c r="HM83" s="86">
        <f t="shared" si="201"/>
        <v>4.9641167584326556E-4</v>
      </c>
      <c r="HN83" s="86">
        <f t="shared" si="202"/>
        <v>5.2145236760048959E-4</v>
      </c>
      <c r="HO83" s="86">
        <f t="shared" si="203"/>
        <v>5.3558725592925112E-4</v>
      </c>
      <c r="HP83" s="86">
        <f t="shared" si="204"/>
        <v>2.0514949518650938E-4</v>
      </c>
      <c r="HQ83" s="86">
        <f t="shared" si="205"/>
        <v>2.7689529314680101E-5</v>
      </c>
      <c r="HS83" s="86">
        <f t="shared" si="114"/>
        <v>1.9200923359545164E-48</v>
      </c>
      <c r="HT83" s="86">
        <f t="shared" si="206"/>
        <v>0</v>
      </c>
      <c r="HU83" s="86">
        <f t="shared" si="207"/>
        <v>3.7543343166285677E-41</v>
      </c>
      <c r="HV83" s="86">
        <f t="shared" si="208"/>
        <v>5.4651695412060738E-42</v>
      </c>
      <c r="HW83" s="86">
        <f t="shared" si="209"/>
        <v>3.7642716401491314E-42</v>
      </c>
      <c r="HX83" s="86">
        <f t="shared" si="210"/>
        <v>1.0876410476473814E-41</v>
      </c>
      <c r="HY83" s="86">
        <f t="shared" si="211"/>
        <v>1.1335664643654992E-46</v>
      </c>
      <c r="HZ83" s="86">
        <f t="shared" si="212"/>
        <v>2.6080382609872251E-44</v>
      </c>
      <c r="IA83" s="86">
        <f t="shared" si="213"/>
        <v>1.4919445706767054E-43</v>
      </c>
      <c r="IB83" s="86">
        <f t="shared" si="214"/>
        <v>1.3480615668341502E-46</v>
      </c>
      <c r="IC83" s="86">
        <f t="shared" si="215"/>
        <v>1.5091580203049166E-46</v>
      </c>
      <c r="ID83" s="86">
        <f t="shared" si="216"/>
        <v>7.5250119412785844E-47</v>
      </c>
      <c r="IE83" s="86">
        <f t="shared" si="217"/>
        <v>1.5508068630798754E-48</v>
      </c>
      <c r="IF83" s="86">
        <f t="shared" si="218"/>
        <v>2.174143512062726E-34</v>
      </c>
      <c r="IG83" s="86">
        <f t="shared" si="219"/>
        <v>2.8515290052555884E-25</v>
      </c>
      <c r="II83" s="86">
        <f t="shared" si="115"/>
        <v>5.3966216107324826E-234</v>
      </c>
      <c r="IJ83" s="86">
        <f t="shared" si="116"/>
        <v>0</v>
      </c>
      <c r="IK83" s="86">
        <f t="shared" si="117"/>
        <v>1.4753286502731238E-195</v>
      </c>
      <c r="IL83" s="86">
        <f t="shared" si="118"/>
        <v>3.2649852636656019E-203</v>
      </c>
      <c r="IM83" s="86">
        <f t="shared" si="119"/>
        <v>5.461698746768316E-205</v>
      </c>
      <c r="IN83" s="86">
        <f t="shared" si="120"/>
        <v>8.5866954453562632E-202</v>
      </c>
      <c r="IO83" s="86">
        <f t="shared" si="121"/>
        <v>4.8593511476000173E-230</v>
      </c>
      <c r="IP83" s="86">
        <f t="shared" si="122"/>
        <v>2.5681020729202072E-217</v>
      </c>
      <c r="IQ83" s="86">
        <f t="shared" si="123"/>
        <v>1.3468167253091668E-214</v>
      </c>
      <c r="IR83" s="86">
        <f t="shared" si="124"/>
        <v>8.6931794600071994E-231</v>
      </c>
      <c r="IS83" s="86">
        <f t="shared" si="125"/>
        <v>2.7476420364409311E-224</v>
      </c>
      <c r="IT83" s="86">
        <f t="shared" si="126"/>
        <v>6.8458655173641089E-229</v>
      </c>
      <c r="IU83" s="86">
        <f t="shared" si="127"/>
        <v>1.2655340789445005E-236</v>
      </c>
      <c r="IV83" s="86">
        <f t="shared" si="128"/>
        <v>1.7819976371291516E-127</v>
      </c>
      <c r="IW83" s="86">
        <f t="shared" si="129"/>
        <v>2.9984152084018499E-155</v>
      </c>
      <c r="IY83" s="86">
        <f t="shared" si="130"/>
        <v>0.53148250384637619</v>
      </c>
      <c r="IZ83" s="86">
        <f t="shared" si="131"/>
        <v>0.28470962658175542</v>
      </c>
      <c r="JA83" s="86">
        <f t="shared" si="132"/>
        <v>0.38412229486028532</v>
      </c>
      <c r="JB83" s="86">
        <f t="shared" si="133"/>
        <v>0.29424933961747624</v>
      </c>
      <c r="JC83" s="86">
        <f t="shared" si="134"/>
        <v>0.26586343945459934</v>
      </c>
      <c r="JD83" s="86">
        <f t="shared" si="135"/>
        <v>0.20111032342331103</v>
      </c>
      <c r="JE83" s="86">
        <f t="shared" si="136"/>
        <v>0.154900761779111</v>
      </c>
      <c r="JF83" s="86">
        <f t="shared" si="137"/>
        <v>0.15468512818991764</v>
      </c>
      <c r="JG83" s="86">
        <f t="shared" si="138"/>
        <v>0.13786530110064876</v>
      </c>
      <c r="JH83" s="86">
        <f t="shared" si="139"/>
        <v>0.29379044680949989</v>
      </c>
      <c r="JI83" s="86">
        <f t="shared" si="140"/>
        <v>0.38773633165778471</v>
      </c>
      <c r="JJ83" s="86">
        <f t="shared" si="141"/>
        <v>0.34197279152530607</v>
      </c>
      <c r="JK83" s="86">
        <f t="shared" si="142"/>
        <v>0.22918940887512404</v>
      </c>
      <c r="JL83" s="86">
        <f t="shared" si="143"/>
        <v>0.32045490617606814</v>
      </c>
      <c r="JM83" s="86">
        <f t="shared" si="144"/>
        <v>0.26767283243418277</v>
      </c>
    </row>
    <row r="84" spans="2:273" x14ac:dyDescent="0.25">
      <c r="B84" s="2">
        <v>57</v>
      </c>
      <c r="C84" s="37">
        <v>146.661</v>
      </c>
      <c r="D84" s="37">
        <v>78.983999999999995</v>
      </c>
      <c r="E84" s="37">
        <v>97.081999999999994</v>
      </c>
      <c r="F84" s="37">
        <v>73.114999999999995</v>
      </c>
      <c r="G84" s="37">
        <v>79.918000000000006</v>
      </c>
      <c r="H84" s="37">
        <v>82.114999999999995</v>
      </c>
      <c r="I84" s="37">
        <v>67.59</v>
      </c>
      <c r="J84" s="37">
        <v>64.852000000000004</v>
      </c>
      <c r="K84" s="37">
        <v>61.655999999999999</v>
      </c>
      <c r="L84" s="37">
        <v>69.656000000000006</v>
      </c>
      <c r="M84" s="37">
        <v>94.23</v>
      </c>
      <c r="N84" s="37">
        <v>81.983999999999995</v>
      </c>
      <c r="O84" s="37">
        <v>75.275999999999996</v>
      </c>
      <c r="P84" s="37">
        <v>87.016999999999996</v>
      </c>
      <c r="Q84" s="37">
        <v>70.585999999999999</v>
      </c>
      <c r="S84" s="4">
        <f t="shared" si="8"/>
        <v>139.41936092752846</v>
      </c>
      <c r="T84" s="4">
        <f t="shared" si="9"/>
        <v>88.855674016579684</v>
      </c>
      <c r="U84" s="4">
        <f t="shared" si="10"/>
        <v>100.65905559813278</v>
      </c>
      <c r="V84" s="4">
        <f t="shared" si="11"/>
        <v>86.347083763240548</v>
      </c>
      <c r="W84" s="4">
        <f t="shared" si="12"/>
        <v>87.10248449915035</v>
      </c>
      <c r="X84" s="4">
        <f t="shared" si="13"/>
        <v>89.966653680830973</v>
      </c>
      <c r="Y84" s="4">
        <f t="shared" si="14"/>
        <v>64.22238072712257</v>
      </c>
      <c r="Z84" s="4">
        <f t="shared" si="15"/>
        <v>69.369154949915341</v>
      </c>
      <c r="AA84" s="4">
        <f t="shared" si="16"/>
        <v>66.584212969951736</v>
      </c>
      <c r="AB84" s="4">
        <f t="shared" si="17"/>
        <v>83.415924359338234</v>
      </c>
      <c r="AC84" s="4">
        <f t="shared" si="18"/>
        <v>98.066297047441665</v>
      </c>
      <c r="AD84" s="4">
        <f t="shared" si="19"/>
        <v>88.946843673184091</v>
      </c>
      <c r="AE84" s="4">
        <f t="shared" si="20"/>
        <v>83.825290472734736</v>
      </c>
      <c r="AF84" s="4">
        <f t="shared" si="21"/>
        <v>92.19066742332727</v>
      </c>
      <c r="AG84" s="4">
        <f t="shared" si="22"/>
        <v>77.694849424840925</v>
      </c>
      <c r="AI84" s="4">
        <f t="shared" si="23"/>
        <v>7.2416390724715427</v>
      </c>
      <c r="AJ84" s="4">
        <f t="shared" si="24"/>
        <v>-9.8716740165796892</v>
      </c>
      <c r="AK84" s="4">
        <f t="shared" si="25"/>
        <v>-3.5770555981327874</v>
      </c>
      <c r="AL84" s="4">
        <f t="shared" si="26"/>
        <v>-13.232083763240553</v>
      </c>
      <c r="AM84" s="4">
        <f t="shared" si="27"/>
        <v>-7.1844844991503436</v>
      </c>
      <c r="AN84" s="4">
        <f t="shared" si="28"/>
        <v>-7.851653680830978</v>
      </c>
      <c r="AO84" s="4">
        <f t="shared" si="29"/>
        <v>3.3676192728774339</v>
      </c>
      <c r="AP84" s="4">
        <f t="shared" si="30"/>
        <v>-4.5171549499153372</v>
      </c>
      <c r="AQ84" s="4">
        <f t="shared" si="31"/>
        <v>-4.928212969951737</v>
      </c>
      <c r="AR84" s="4">
        <f t="shared" si="32"/>
        <v>-13.759924359338228</v>
      </c>
      <c r="AS84" s="4">
        <f t="shared" si="33"/>
        <v>-3.8362970474416613</v>
      </c>
      <c r="AT84" s="4">
        <f t="shared" si="34"/>
        <v>-6.9628436731840964</v>
      </c>
      <c r="AU84" s="4">
        <f t="shared" si="35"/>
        <v>-8.5492904727347394</v>
      </c>
      <c r="AV84" s="4">
        <f t="shared" si="224"/>
        <v>-5.1736674233272737</v>
      </c>
      <c r="AW84" s="4">
        <f t="shared" si="224"/>
        <v>-7.1088494248409262</v>
      </c>
      <c r="AY84" s="2">
        <f t="shared" si="96"/>
        <v>62.747622796681398</v>
      </c>
      <c r="AZ84" s="2">
        <f t="shared" si="147"/>
        <v>59.922095557129367</v>
      </c>
      <c r="BA84" s="2">
        <f t="shared" si="148"/>
        <v>58.180510364996948</v>
      </c>
      <c r="BB84" s="2">
        <f t="shared" si="149"/>
        <v>59.021276396463016</v>
      </c>
      <c r="BC84" s="2">
        <f t="shared" si="150"/>
        <v>64.526218349052442</v>
      </c>
      <c r="BD84" s="2">
        <f t="shared" si="151"/>
        <v>76.019382971004362</v>
      </c>
      <c r="BE84" s="2">
        <f t="shared" si="152"/>
        <v>53.820248124138949</v>
      </c>
      <c r="BF84" s="2">
        <f t="shared" si="153"/>
        <v>59.907417427683811</v>
      </c>
      <c r="BG84" s="2">
        <f t="shared" si="154"/>
        <v>57.873241969164461</v>
      </c>
      <c r="BH84" s="2">
        <f t="shared" si="155"/>
        <v>58.028997784846737</v>
      </c>
      <c r="BI84" s="2">
        <f t="shared" si="156"/>
        <v>59.997494325517465</v>
      </c>
      <c r="BJ84" s="2">
        <f t="shared" si="157"/>
        <v>58.352985522351247</v>
      </c>
      <c r="BK84" s="2">
        <f t="shared" si="158"/>
        <v>66.856489815926551</v>
      </c>
      <c r="BL84" s="2">
        <f t="shared" si="159"/>
        <v>63.688384545453417</v>
      </c>
      <c r="BM84" s="2">
        <f t="shared" si="160"/>
        <v>61.89151156303123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69.768967964404894</v>
      </c>
      <c r="DL84" s="2">
        <f t="shared" si="225"/>
        <v>77.004451426024957</v>
      </c>
      <c r="DM84" s="2">
        <f t="shared" si="225"/>
        <v>70.936714845938369</v>
      </c>
      <c r="DN84" s="2">
        <f t="shared" si="225"/>
        <v>73.267093812070286</v>
      </c>
      <c r="DO84" s="2">
        <f t="shared" si="225"/>
        <v>84.965682352941172</v>
      </c>
      <c r="DP84" s="2">
        <f t="shared" si="225"/>
        <v>83.397327842127822</v>
      </c>
      <c r="DQ84" s="2">
        <f t="shared" si="225"/>
        <v>75.893959845559849</v>
      </c>
      <c r="DR84" s="2">
        <f t="shared" si="225"/>
        <v>73.67175066495065</v>
      </c>
      <c r="DS84" s="2">
        <f t="shared" si="225"/>
        <v>71.744276190476171</v>
      </c>
      <c r="DT84" s="2">
        <f t="shared" si="225"/>
        <v>73.091230252100857</v>
      </c>
      <c r="DU84" s="2">
        <f t="shared" si="225"/>
        <v>74.423190004289992</v>
      </c>
      <c r="DV84" s="2">
        <f t="shared" si="225"/>
        <v>71.572161344537818</v>
      </c>
      <c r="DW84" s="2">
        <f t="shared" si="225"/>
        <v>83.804645431145445</v>
      </c>
      <c r="DX84" s="2">
        <f t="shared" si="225"/>
        <v>73.427876955903272</v>
      </c>
      <c r="DY84" s="2">
        <f t="shared" si="225"/>
        <v>64.545498885918008</v>
      </c>
      <c r="EA84" s="2">
        <f>CE$228*$B84+CE$229</f>
        <v>62.1232857142857</v>
      </c>
      <c r="EB84" s="2">
        <f t="shared" si="72"/>
        <v>58.027178168607989</v>
      </c>
      <c r="EC84" s="2">
        <f t="shared" si="73"/>
        <v>56.405283435229698</v>
      </c>
      <c r="ED84" s="2">
        <f t="shared" si="74"/>
        <v>57.245607891280585</v>
      </c>
      <c r="EE84" s="2">
        <f t="shared" si="75"/>
        <v>61.870900150724388</v>
      </c>
      <c r="EF84" s="2">
        <f t="shared" si="76"/>
        <v>74.920868531893177</v>
      </c>
      <c r="EG84" s="2">
        <f t="shared" si="77"/>
        <v>50.606813939600414</v>
      </c>
      <c r="EH84" s="2">
        <f t="shared" si="78"/>
        <v>57.903823702720501</v>
      </c>
      <c r="EI84" s="2">
        <f t="shared" si="79"/>
        <v>56.071197675053966</v>
      </c>
      <c r="EJ84" s="2">
        <f t="shared" si="80"/>
        <v>55.960983654299227</v>
      </c>
      <c r="EK84" s="2">
        <f t="shared" si="81"/>
        <v>57.904035380750237</v>
      </c>
      <c r="EL84" s="2">
        <f t="shared" si="82"/>
        <v>56.534994315526149</v>
      </c>
      <c r="EM84" s="2">
        <f t="shared" si="83"/>
        <v>64.387570287823408</v>
      </c>
      <c r="EN84" s="2">
        <f t="shared" si="84"/>
        <v>62.146548943593736</v>
      </c>
      <c r="EO84" s="2">
        <f t="shared" si="85"/>
        <v>61.389027101670621</v>
      </c>
      <c r="EQ84" s="2">
        <f t="shared" si="86"/>
        <v>53.48362559952038</v>
      </c>
      <c r="ER84" s="2">
        <f t="shared" si="226"/>
        <v>58.027178168607989</v>
      </c>
      <c r="ES84" s="2">
        <f t="shared" si="226"/>
        <v>56.049371968725971</v>
      </c>
      <c r="ET84" s="2">
        <f t="shared" si="226"/>
        <v>56.434252423839681</v>
      </c>
      <c r="EU84" s="2">
        <f t="shared" si="226"/>
        <v>59.55984592408938</v>
      </c>
      <c r="EV84" s="2">
        <f t="shared" si="226"/>
        <v>78.080034172913486</v>
      </c>
      <c r="EW84" s="2">
        <f t="shared" si="226"/>
        <v>66.054639908551167</v>
      </c>
      <c r="EX84" s="2">
        <f t="shared" si="226"/>
        <v>57.358631963261288</v>
      </c>
      <c r="EY84" s="2">
        <f t="shared" si="226"/>
        <v>56.442457839448359</v>
      </c>
      <c r="EZ84" s="2">
        <f t="shared" si="226"/>
        <v>57.028489238287079</v>
      </c>
      <c r="FA84" s="2">
        <f t="shared" si="226"/>
        <v>57.387932775999943</v>
      </c>
      <c r="FB84" s="2">
        <f t="shared" si="226"/>
        <v>56.361280929944087</v>
      </c>
      <c r="FC84" s="2">
        <f t="shared" si="226"/>
        <v>64.163700472035146</v>
      </c>
      <c r="FD84" s="2">
        <f t="shared" si="226"/>
        <v>62.303029254920204</v>
      </c>
      <c r="FE84" s="2">
        <f t="shared" si="226"/>
        <v>63.620933462792507</v>
      </c>
      <c r="FG84" s="2">
        <f t="shared" si="88"/>
        <v>0.91794159703523037</v>
      </c>
      <c r="FH84" s="2">
        <f t="shared" si="227"/>
        <v>0.90014806854399998</v>
      </c>
      <c r="FI84" s="2">
        <f t="shared" si="227"/>
        <v>0.87782640504927145</v>
      </c>
      <c r="FJ84" s="2">
        <f t="shared" si="227"/>
        <v>0.88914983721345886</v>
      </c>
      <c r="FK84" s="2">
        <f t="shared" si="227"/>
        <v>0.88498332649316791</v>
      </c>
      <c r="FL84" s="2">
        <f t="shared" si="227"/>
        <v>0.87061585511958994</v>
      </c>
      <c r="FM84" s="2">
        <f t="shared" si="227"/>
        <v>0.87325062878493775</v>
      </c>
      <c r="FN84" s="2">
        <f t="shared" si="227"/>
        <v>0.87291485635021138</v>
      </c>
      <c r="FO84" s="2">
        <f t="shared" si="227"/>
        <v>0.88503276678676968</v>
      </c>
      <c r="FP84" s="2">
        <f t="shared" si="227"/>
        <v>0.87929581512177313</v>
      </c>
      <c r="FQ84" s="2">
        <f t="shared" si="227"/>
        <v>0.87326202931648089</v>
      </c>
      <c r="FR84" s="2">
        <f t="shared" si="227"/>
        <v>0.87909731031060534</v>
      </c>
      <c r="FS84" s="2">
        <f t="shared" si="227"/>
        <v>0.87284484930852346</v>
      </c>
      <c r="FT84" s="2">
        <f t="shared" si="227"/>
        <v>0.86333181138833437</v>
      </c>
      <c r="FU84" s="2">
        <f t="shared" si="227"/>
        <v>0.84094192042463423</v>
      </c>
      <c r="FW84" s="2">
        <f t="shared" si="112"/>
        <v>3.5364731766999221E-4</v>
      </c>
      <c r="FX84" s="2">
        <f t="shared" si="164"/>
        <v>0</v>
      </c>
      <c r="FY84" s="2">
        <f t="shared" si="165"/>
        <v>3.660614260202198E-4</v>
      </c>
      <c r="FZ84" s="2">
        <f t="shared" si="166"/>
        <v>3.8924643027141598E-4</v>
      </c>
      <c r="GA84" s="2">
        <f t="shared" si="167"/>
        <v>4.1834844227028509E-4</v>
      </c>
      <c r="GB84" s="2">
        <f t="shared" si="168"/>
        <v>5.6818788466903632E-4</v>
      </c>
      <c r="GC84" s="2">
        <f t="shared" si="169"/>
        <v>5.3757345216941764E-4</v>
      </c>
      <c r="GD84" s="2">
        <f t="shared" si="170"/>
        <v>5.053966726600007E-4</v>
      </c>
      <c r="GE84" s="2">
        <f t="shared" si="171"/>
        <v>4.1432201306811274E-4</v>
      </c>
      <c r="GF84" s="2">
        <f t="shared" si="172"/>
        <v>3.0133631305813365E-4</v>
      </c>
      <c r="GG84" s="2">
        <f t="shared" si="173"/>
        <v>2.813193077111809E-4</v>
      </c>
      <c r="GH84" s="2">
        <f t="shared" si="174"/>
        <v>2.4599308197813859E-4</v>
      </c>
      <c r="GI84" s="2">
        <f t="shared" si="175"/>
        <v>2.7510512517911321E-4</v>
      </c>
      <c r="GJ84" s="2">
        <f t="shared" si="176"/>
        <v>2.360506761367225E-4</v>
      </c>
      <c r="GK84" s="2">
        <f t="shared" si="177"/>
        <v>1.8913030212542426E-4</v>
      </c>
      <c r="GM84" s="86">
        <f t="shared" si="113"/>
        <v>0.47526768666279051</v>
      </c>
      <c r="GN84" s="86">
        <f t="shared" si="178"/>
        <v>0.18034391620597107</v>
      </c>
      <c r="GO84" s="86">
        <f t="shared" si="179"/>
        <v>0.25874610736538206</v>
      </c>
      <c r="GP84" s="86">
        <f t="shared" si="180"/>
        <v>0.17369335206008618</v>
      </c>
      <c r="GQ84" s="86">
        <f t="shared" si="181"/>
        <v>0.14015058771880476</v>
      </c>
      <c r="GR84" s="86">
        <f t="shared" si="182"/>
        <v>9.3813291472479687E-2</v>
      </c>
      <c r="GS84" s="86">
        <f t="shared" si="183"/>
        <v>6.3419109164999807E-2</v>
      </c>
      <c r="GT84" s="86">
        <f t="shared" si="184"/>
        <v>5.9186191478697581E-2</v>
      </c>
      <c r="GU84" s="86">
        <f t="shared" si="185"/>
        <v>5.4254855460974784E-2</v>
      </c>
      <c r="GV84" s="86">
        <f t="shared" si="186"/>
        <v>0.16642764484443032</v>
      </c>
      <c r="GW84" s="86">
        <f t="shared" si="187"/>
        <v>0.23111781865303466</v>
      </c>
      <c r="GX84" s="86">
        <f t="shared" si="188"/>
        <v>0.20356416399095276</v>
      </c>
      <c r="GY84" s="86">
        <f t="shared" si="189"/>
        <v>0.12765824085274552</v>
      </c>
      <c r="GZ84" s="86">
        <f t="shared" si="190"/>
        <v>0.20322192989590815</v>
      </c>
      <c r="HA84" s="86">
        <f t="shared" si="191"/>
        <v>0.1616946116582792</v>
      </c>
      <c r="HC84" s="86">
        <f t="shared" si="145"/>
        <v>5.2998493112911777E-4</v>
      </c>
      <c r="HD84" s="86">
        <f t="shared" si="192"/>
        <v>3.1123314234774574E-3</v>
      </c>
      <c r="HE84" s="86">
        <f t="shared" si="193"/>
        <v>9.9418755182711796E-4</v>
      </c>
      <c r="HF84" s="86">
        <f t="shared" si="194"/>
        <v>1.4952602221581005E-3</v>
      </c>
      <c r="HG84" s="86">
        <f t="shared" si="195"/>
        <v>1.7002988184261656E-3</v>
      </c>
      <c r="HH84" s="86">
        <f t="shared" si="196"/>
        <v>1.9979007185431676E-3</v>
      </c>
      <c r="HI84" s="86">
        <f t="shared" si="197"/>
        <v>1.8265555401062012E-3</v>
      </c>
      <c r="HJ84" s="86">
        <f t="shared" si="198"/>
        <v>2.1897141176945708E-3</v>
      </c>
      <c r="HK84" s="86">
        <f t="shared" si="199"/>
        <v>2.7542535847640357E-3</v>
      </c>
      <c r="HL84" s="86">
        <f t="shared" si="200"/>
        <v>1.3961565529537958E-3</v>
      </c>
      <c r="HM84" s="86">
        <f t="shared" si="201"/>
        <v>8.6950127343086287E-4</v>
      </c>
      <c r="HN84" s="86">
        <f t="shared" si="202"/>
        <v>9.0872115607027338E-4</v>
      </c>
      <c r="HO84" s="86">
        <f t="shared" si="203"/>
        <v>9.480373394771855E-4</v>
      </c>
      <c r="HP84" s="86">
        <f t="shared" si="204"/>
        <v>3.8364892759019958E-4</v>
      </c>
      <c r="HQ84" s="86">
        <f t="shared" si="205"/>
        <v>6.201354368528816E-5</v>
      </c>
      <c r="HS84" s="86">
        <f t="shared" si="114"/>
        <v>7.158197553502199E-47</v>
      </c>
      <c r="HT84" s="86">
        <f t="shared" si="206"/>
        <v>0</v>
      </c>
      <c r="HU84" s="86">
        <f t="shared" si="207"/>
        <v>7.941025151967788E-40</v>
      </c>
      <c r="HV84" s="86">
        <f t="shared" si="208"/>
        <v>1.2983636840571968E-40</v>
      </c>
      <c r="HW84" s="86">
        <f t="shared" si="209"/>
        <v>9.393638671042525E-41</v>
      </c>
      <c r="HX84" s="86">
        <f t="shared" si="210"/>
        <v>2.9517297893008506E-40</v>
      </c>
      <c r="HY84" s="86">
        <f t="shared" si="211"/>
        <v>4.6347762975713817E-45</v>
      </c>
      <c r="HZ84" s="86">
        <f t="shared" si="212"/>
        <v>8.4883063430906055E-43</v>
      </c>
      <c r="IA84" s="86">
        <f t="shared" si="213"/>
        <v>4.2275886580440743E-42</v>
      </c>
      <c r="IB84" s="86">
        <f t="shared" si="214"/>
        <v>4.2619215314254267E-45</v>
      </c>
      <c r="IC84" s="86">
        <f t="shared" si="215"/>
        <v>4.4090241737015516E-45</v>
      </c>
      <c r="ID84" s="86">
        <f t="shared" si="216"/>
        <v>2.1804128723068649E-45</v>
      </c>
      <c r="IE84" s="86">
        <f t="shared" si="217"/>
        <v>5.3073574884112639E-47</v>
      </c>
      <c r="IF84" s="86">
        <f t="shared" si="218"/>
        <v>2.4164018515874588E-33</v>
      </c>
      <c r="IG84" s="86">
        <f t="shared" si="219"/>
        <v>1.5291764291487337E-24</v>
      </c>
      <c r="II84" s="86">
        <f t="shared" si="115"/>
        <v>1.0349502916633595E-228</v>
      </c>
      <c r="IJ84" s="86">
        <f t="shared" si="116"/>
        <v>0</v>
      </c>
      <c r="IK84" s="86">
        <f t="shared" si="117"/>
        <v>3.9424949896334742E-191</v>
      </c>
      <c r="IL84" s="86">
        <f t="shared" si="118"/>
        <v>1.4161485352869944E-198</v>
      </c>
      <c r="IM84" s="86">
        <f t="shared" si="119"/>
        <v>2.8713950686153882E-200</v>
      </c>
      <c r="IN84" s="86">
        <f t="shared" si="120"/>
        <v>5.8517216972715356E-197</v>
      </c>
      <c r="IO84" s="86">
        <f t="shared" si="121"/>
        <v>1.4559096461881218E-224</v>
      </c>
      <c r="IP84" s="86">
        <f t="shared" si="122"/>
        <v>3.4628779225372733E-212</v>
      </c>
      <c r="IQ84" s="86">
        <f t="shared" si="123"/>
        <v>1.1677582586519413E-209</v>
      </c>
      <c r="IR84" s="86">
        <f t="shared" si="124"/>
        <v>1.1163655118380245E-225</v>
      </c>
      <c r="IS84" s="86">
        <f t="shared" si="125"/>
        <v>2.2986431257373786E-219</v>
      </c>
      <c r="IT84" s="86">
        <f t="shared" si="126"/>
        <v>6.0257833810470697E-224</v>
      </c>
      <c r="IU84" s="86">
        <f t="shared" si="127"/>
        <v>1.9227852934258467E-231</v>
      </c>
      <c r="IV84" s="86">
        <f t="shared" si="128"/>
        <v>9.4132057754579874E-125</v>
      </c>
      <c r="IW84" s="86">
        <f t="shared" si="129"/>
        <v>5.20992285303837E-152</v>
      </c>
      <c r="IY84" s="86">
        <f t="shared" si="130"/>
        <v>0.47579767159391961</v>
      </c>
      <c r="IZ84" s="86">
        <f t="shared" si="131"/>
        <v>0.18345624762944851</v>
      </c>
      <c r="JA84" s="86">
        <f t="shared" si="132"/>
        <v>0.25974029491720918</v>
      </c>
      <c r="JB84" s="86">
        <f t="shared" si="133"/>
        <v>0.17518861228224428</v>
      </c>
      <c r="JC84" s="86">
        <f t="shared" si="134"/>
        <v>0.14185088653723094</v>
      </c>
      <c r="JD84" s="86">
        <f t="shared" si="135"/>
        <v>9.5811192191022854E-2</v>
      </c>
      <c r="JE84" s="86">
        <f t="shared" si="136"/>
        <v>6.524566470510601E-2</v>
      </c>
      <c r="JF84" s="86">
        <f t="shared" si="137"/>
        <v>6.1375905596392152E-2</v>
      </c>
      <c r="JG84" s="86">
        <f t="shared" si="138"/>
        <v>5.7009109045738818E-2</v>
      </c>
      <c r="JH84" s="86">
        <f t="shared" si="139"/>
        <v>0.16782380139738412</v>
      </c>
      <c r="JI84" s="86">
        <f t="shared" si="140"/>
        <v>0.23198731992646551</v>
      </c>
      <c r="JJ84" s="86">
        <f t="shared" si="141"/>
        <v>0.20447288514702303</v>
      </c>
      <c r="JK84" s="86">
        <f t="shared" si="142"/>
        <v>0.1286062781922227</v>
      </c>
      <c r="JL84" s="86">
        <f t="shared" si="143"/>
        <v>0.20360557882349836</v>
      </c>
      <c r="JM84" s="86">
        <f t="shared" si="144"/>
        <v>0.16175662520196449</v>
      </c>
    </row>
    <row r="85" spans="2:273" x14ac:dyDescent="0.25">
      <c r="B85" s="2">
        <v>58</v>
      </c>
      <c r="C85" s="37">
        <v>132.58099999999999</v>
      </c>
      <c r="D85" s="37">
        <v>65.656000000000006</v>
      </c>
      <c r="E85" s="37">
        <v>67.606999999999999</v>
      </c>
      <c r="F85" s="37">
        <v>62.344000000000001</v>
      </c>
      <c r="G85" s="37">
        <v>66.688999999999993</v>
      </c>
      <c r="H85" s="37">
        <v>80.442999999999998</v>
      </c>
      <c r="I85" s="37">
        <v>66.097999999999999</v>
      </c>
      <c r="J85" s="37">
        <v>61.475000000000001</v>
      </c>
      <c r="K85" s="37">
        <v>62.082000000000001</v>
      </c>
      <c r="L85" s="37">
        <v>62.59</v>
      </c>
      <c r="M85" s="37">
        <v>69.23</v>
      </c>
      <c r="N85" s="37">
        <v>66.049000000000007</v>
      </c>
      <c r="O85" s="37">
        <v>67.671999999999997</v>
      </c>
      <c r="P85" s="37">
        <v>67.138000000000005</v>
      </c>
      <c r="Q85" s="37">
        <v>61.862000000000002</v>
      </c>
      <c r="S85" s="4">
        <f t="shared" si="8"/>
        <v>123.3907956050175</v>
      </c>
      <c r="T85" s="4">
        <f t="shared" si="9"/>
        <v>76.036050970341961</v>
      </c>
      <c r="U85" s="4">
        <f t="shared" si="10"/>
        <v>80.85196353256913</v>
      </c>
      <c r="V85" s="4">
        <f t="shared" si="11"/>
        <v>72.095439959648061</v>
      </c>
      <c r="W85" s="4">
        <f t="shared" si="12"/>
        <v>74.108395975195748</v>
      </c>
      <c r="X85" s="4">
        <f t="shared" si="13"/>
        <v>81.784882490630011</v>
      </c>
      <c r="Y85" s="4">
        <f t="shared" si="14"/>
        <v>58.293835860220966</v>
      </c>
      <c r="Z85" s="4">
        <f t="shared" si="15"/>
        <v>63.69194099752643</v>
      </c>
      <c r="AA85" s="4">
        <f t="shared" si="16"/>
        <v>61.897760509499598</v>
      </c>
      <c r="AB85" s="4">
        <f t="shared" si="17"/>
        <v>69.410656033733545</v>
      </c>
      <c r="AC85" s="4">
        <f t="shared" si="18"/>
        <v>76.791161611133916</v>
      </c>
      <c r="AD85" s="4">
        <f t="shared" si="19"/>
        <v>72.249322575578077</v>
      </c>
      <c r="AE85" s="4">
        <f t="shared" si="20"/>
        <v>74.214643174879825</v>
      </c>
      <c r="AF85" s="4">
        <f t="shared" si="21"/>
        <v>77.431164099936751</v>
      </c>
      <c r="AG85" s="4">
        <f t="shared" si="22"/>
        <v>68.785019998523495</v>
      </c>
      <c r="AI85" s="4">
        <f t="shared" si="23"/>
        <v>9.1902043949824872</v>
      </c>
      <c r="AJ85" s="4">
        <f t="shared" si="24"/>
        <v>-10.380050970341955</v>
      </c>
      <c r="AK85" s="4">
        <f t="shared" si="25"/>
        <v>-13.24496353256913</v>
      </c>
      <c r="AL85" s="4">
        <f t="shared" si="26"/>
        <v>-9.7514399596480601</v>
      </c>
      <c r="AM85" s="4">
        <f t="shared" si="27"/>
        <v>-7.419395975195755</v>
      </c>
      <c r="AN85" s="4">
        <f t="shared" si="28"/>
        <v>-1.3418824906300131</v>
      </c>
      <c r="AO85" s="4">
        <f t="shared" si="29"/>
        <v>7.8041641397790329</v>
      </c>
      <c r="AP85" s="4">
        <f t="shared" si="30"/>
        <v>-2.2169409975264287</v>
      </c>
      <c r="AQ85" s="4">
        <f t="shared" si="31"/>
        <v>0.18423949050040278</v>
      </c>
      <c r="AR85" s="4">
        <f t="shared" si="32"/>
        <v>-6.8206560337335418</v>
      </c>
      <c r="AS85" s="4">
        <f t="shared" si="33"/>
        <v>-7.5611616111339117</v>
      </c>
      <c r="AT85" s="4">
        <f t="shared" si="34"/>
        <v>-6.2003225755780704</v>
      </c>
      <c r="AU85" s="4">
        <f t="shared" si="35"/>
        <v>-6.5426431748798279</v>
      </c>
      <c r="AV85" s="4">
        <f t="shared" si="224"/>
        <v>-10.293164099936746</v>
      </c>
      <c r="AW85" s="4">
        <f t="shared" si="224"/>
        <v>-6.9230199985234933</v>
      </c>
      <c r="AY85" s="2">
        <f t="shared" si="96"/>
        <v>62.502063373929509</v>
      </c>
      <c r="AZ85" s="2">
        <f t="shared" si="147"/>
        <v>59.667292577212805</v>
      </c>
      <c r="BA85" s="2">
        <f t="shared" si="148"/>
        <v>57.934398802868415</v>
      </c>
      <c r="BB85" s="2">
        <f t="shared" si="149"/>
        <v>58.757719817755827</v>
      </c>
      <c r="BC85" s="2">
        <f t="shared" si="150"/>
        <v>64.179859649110924</v>
      </c>
      <c r="BD85" s="2">
        <f t="shared" si="151"/>
        <v>75.781900738510629</v>
      </c>
      <c r="BE85" s="2">
        <f t="shared" si="152"/>
        <v>53.876102886143094</v>
      </c>
      <c r="BF85" s="2">
        <f t="shared" si="153"/>
        <v>59.629781432420188</v>
      </c>
      <c r="BG85" s="2">
        <f t="shared" si="154"/>
        <v>57.629597693002999</v>
      </c>
      <c r="BH85" s="2">
        <f t="shared" si="155"/>
        <v>57.791102955123428</v>
      </c>
      <c r="BI85" s="2">
        <f t="shared" si="156"/>
        <v>59.70001555104453</v>
      </c>
      <c r="BJ85" s="2">
        <f t="shared" si="157"/>
        <v>58.090947298895976</v>
      </c>
      <c r="BK85" s="2">
        <f t="shared" si="158"/>
        <v>66.521699325694613</v>
      </c>
      <c r="BL85" s="2">
        <f t="shared" si="159"/>
        <v>63.445673304542268</v>
      </c>
      <c r="BM85" s="2">
        <f t="shared" si="160"/>
        <v>61.76917537435498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69.960748387096771</v>
      </c>
      <c r="DL85" s="2">
        <f t="shared" si="225"/>
        <v>77.283102495543687</v>
      </c>
      <c r="DM85" s="2">
        <f t="shared" si="225"/>
        <v>71.152064145658258</v>
      </c>
      <c r="DN85" s="2">
        <f t="shared" si="225"/>
        <v>73.506470129870124</v>
      </c>
      <c r="DO85" s="2">
        <f t="shared" si="225"/>
        <v>85.363115126050417</v>
      </c>
      <c r="DP85" s="2">
        <f t="shared" si="225"/>
        <v>83.751120248820229</v>
      </c>
      <c r="DQ85" s="2">
        <f t="shared" si="225"/>
        <v>76.100598069498062</v>
      </c>
      <c r="DR85" s="2">
        <f t="shared" si="225"/>
        <v>73.869027756327739</v>
      </c>
      <c r="DS85" s="2">
        <f t="shared" si="225"/>
        <v>71.902180952380945</v>
      </c>
      <c r="DT85" s="2">
        <f t="shared" si="225"/>
        <v>73.317949579831946</v>
      </c>
      <c r="DU85" s="2">
        <f t="shared" si="225"/>
        <v>74.616780609180594</v>
      </c>
      <c r="DV85" s="2">
        <f t="shared" si="225"/>
        <v>71.720188235294131</v>
      </c>
      <c r="DW85" s="2">
        <f t="shared" si="225"/>
        <v>84.117151222651231</v>
      </c>
      <c r="DX85" s="2">
        <f t="shared" si="225"/>
        <v>73.562357515410156</v>
      </c>
      <c r="DY85" s="2">
        <f t="shared" si="225"/>
        <v>64.547172014260255</v>
      </c>
      <c r="EA85" s="2">
        <f t="shared" ref="EA85:EA148" si="228">CE$228*$B85+CE$229</f>
        <v>61.897542857142845</v>
      </c>
      <c r="EB85" s="2">
        <f t="shared" si="72"/>
        <v>57.885138980509737</v>
      </c>
      <c r="EC85" s="2">
        <f t="shared" si="73"/>
        <v>56.256820915444862</v>
      </c>
      <c r="ED85" s="2">
        <f t="shared" si="74"/>
        <v>57.081160192138725</v>
      </c>
      <c r="EE85" s="2">
        <f t="shared" si="75"/>
        <v>61.670181409160456</v>
      </c>
      <c r="EF85" s="2">
        <f t="shared" si="76"/>
        <v>74.699603961291487</v>
      </c>
      <c r="EG85" s="2">
        <f t="shared" si="77"/>
        <v>50.924084030380158</v>
      </c>
      <c r="EH85" s="2">
        <f t="shared" si="78"/>
        <v>57.739470685832366</v>
      </c>
      <c r="EI85" s="2">
        <f t="shared" si="79"/>
        <v>55.938516050596952</v>
      </c>
      <c r="EJ85" s="2">
        <f t="shared" si="80"/>
        <v>55.846829849921576</v>
      </c>
      <c r="EK85" s="2">
        <f t="shared" si="81"/>
        <v>57.725784163562331</v>
      </c>
      <c r="EL85" s="2">
        <f t="shared" si="82"/>
        <v>56.381492717477485</v>
      </c>
      <c r="EM85" s="2">
        <f t="shared" si="83"/>
        <v>64.184028184926248</v>
      </c>
      <c r="EN85" s="2">
        <f t="shared" si="84"/>
        <v>61.985039542547021</v>
      </c>
      <c r="EO85" s="2">
        <f t="shared" si="85"/>
        <v>61.289441433830859</v>
      </c>
      <c r="EQ85" s="2">
        <f t="shared" si="86"/>
        <v>53.377864808153468</v>
      </c>
      <c r="ER85" s="2">
        <f t="shared" si="226"/>
        <v>57.885138980509737</v>
      </c>
      <c r="ES85" s="2">
        <f t="shared" si="226"/>
        <v>55.908610647440327</v>
      </c>
      <c r="ET85" s="2">
        <f t="shared" si="226"/>
        <v>56.288358010418975</v>
      </c>
      <c r="EU85" s="2">
        <f t="shared" si="226"/>
        <v>59.412796645423228</v>
      </c>
      <c r="EV85" s="2">
        <f t="shared" si="226"/>
        <v>77.782811042595711</v>
      </c>
      <c r="EW85" s="2">
        <f t="shared" si="226"/>
        <v>65.974327646942186</v>
      </c>
      <c r="EX85" s="2">
        <f t="shared" si="226"/>
        <v>57.20758254044847</v>
      </c>
      <c r="EY85" s="2">
        <f t="shared" si="226"/>
        <v>56.300680269110913</v>
      </c>
      <c r="EZ85" s="2">
        <f t="shared" si="226"/>
        <v>56.890596221277228</v>
      </c>
      <c r="FA85" s="2">
        <f t="shared" si="226"/>
        <v>57.22118167498742</v>
      </c>
      <c r="FB85" s="2">
        <f t="shared" si="226"/>
        <v>56.211441893568079</v>
      </c>
      <c r="FC85" s="2">
        <f t="shared" si="226"/>
        <v>63.964864557830275</v>
      </c>
      <c r="FD85" s="2">
        <f t="shared" si="226"/>
        <v>62.137724846582778</v>
      </c>
      <c r="FE85" s="2">
        <f t="shared" si="226"/>
        <v>63.464361225931746</v>
      </c>
      <c r="FG85" s="2">
        <f t="shared" si="88"/>
        <v>0.92461756702415099</v>
      </c>
      <c r="FH85" s="2">
        <f t="shared" si="227"/>
        <v>0.90812676829081329</v>
      </c>
      <c r="FI85" s="2">
        <f t="shared" si="227"/>
        <v>0.8873655420976857</v>
      </c>
      <c r="FJ85" s="2">
        <f t="shared" si="227"/>
        <v>0.89790768104734431</v>
      </c>
      <c r="FK85" s="2">
        <f t="shared" si="227"/>
        <v>0.89403111860266615</v>
      </c>
      <c r="FL85" s="2">
        <f t="shared" si="227"/>
        <v>0.88064143146508078</v>
      </c>
      <c r="FM85" s="2">
        <f t="shared" si="227"/>
        <v>0.88309945800082223</v>
      </c>
      <c r="FN85" s="2">
        <f t="shared" si="227"/>
        <v>0.88278627409355059</v>
      </c>
      <c r="FO85" s="2">
        <f t="shared" si="227"/>
        <v>0.89407713517085052</v>
      </c>
      <c r="FP85" s="2">
        <f t="shared" si="227"/>
        <v>0.88873476481229485</v>
      </c>
      <c r="FQ85" s="2">
        <f t="shared" si="227"/>
        <v>0.8831100912522325</v>
      </c>
      <c r="FR85" s="2">
        <f t="shared" si="227"/>
        <v>0.88854981536849376</v>
      </c>
      <c r="FS85" s="2">
        <f t="shared" si="227"/>
        <v>0.8827209743004184</v>
      </c>
      <c r="FT85" s="2">
        <f t="shared" si="227"/>
        <v>0.87384001651905885</v>
      </c>
      <c r="FU85" s="2">
        <f t="shared" si="227"/>
        <v>0.85287828197266635</v>
      </c>
      <c r="FW85" s="2">
        <f t="shared" si="112"/>
        <v>3.8775334309437069E-4</v>
      </c>
      <c r="FX85" s="2">
        <f t="shared" si="164"/>
        <v>0</v>
      </c>
      <c r="FY85" s="2">
        <f t="shared" si="165"/>
        <v>4.0136419712255258E-4</v>
      </c>
      <c r="FZ85" s="2">
        <f t="shared" si="166"/>
        <v>4.2678419635361944E-4</v>
      </c>
      <c r="GA85" s="2">
        <f t="shared" si="167"/>
        <v>4.5869143186419865E-4</v>
      </c>
      <c r="GB85" s="2">
        <f t="shared" si="168"/>
        <v>6.2297147696250546E-4</v>
      </c>
      <c r="GC85" s="2">
        <f t="shared" si="169"/>
        <v>5.8940700005559975E-4</v>
      </c>
      <c r="GD85" s="2">
        <f t="shared" si="170"/>
        <v>5.5412941275821009E-4</v>
      </c>
      <c r="GE85" s="2">
        <f t="shared" si="171"/>
        <v>4.5427689468265407E-4</v>
      </c>
      <c r="GF85" s="2">
        <f t="shared" si="172"/>
        <v>3.3039909148518715E-4</v>
      </c>
      <c r="GG85" s="2">
        <f t="shared" si="173"/>
        <v>3.0845211530522329E-4</v>
      </c>
      <c r="GH85" s="2">
        <f t="shared" si="174"/>
        <v>2.6971964954306161E-4</v>
      </c>
      <c r="GI85" s="2">
        <f t="shared" si="175"/>
        <v>3.0163876541673901E-4</v>
      </c>
      <c r="GJ85" s="2">
        <f t="shared" si="176"/>
        <v>2.5881852530208185E-4</v>
      </c>
      <c r="GK85" s="2">
        <f t="shared" si="177"/>
        <v>2.0737346857710876E-4</v>
      </c>
      <c r="GM85" s="86">
        <f t="shared" si="113"/>
        <v>0.40690363628999648</v>
      </c>
      <c r="GN85" s="86">
        <f t="shared" si="178"/>
        <v>0.1025479006418865</v>
      </c>
      <c r="GO85" s="86">
        <f t="shared" si="179"/>
        <v>0.15291022847150393</v>
      </c>
      <c r="GP85" s="86">
        <f t="shared" si="180"/>
        <v>8.8148288420586474E-2</v>
      </c>
      <c r="GQ85" s="86">
        <f t="shared" si="181"/>
        <v>6.1018434571894216E-2</v>
      </c>
      <c r="GR85" s="86">
        <f t="shared" si="182"/>
        <v>3.5496673410855356E-2</v>
      </c>
      <c r="GS85" s="86">
        <f t="shared" si="183"/>
        <v>2.0534366168972026E-2</v>
      </c>
      <c r="GT85" s="86">
        <f t="shared" si="184"/>
        <v>1.7382762464757295E-2</v>
      </c>
      <c r="GU85" s="86">
        <f t="shared" si="185"/>
        <v>1.698380993840223E-2</v>
      </c>
      <c r="GV85" s="86">
        <f t="shared" si="186"/>
        <v>7.9297931128202437E-2</v>
      </c>
      <c r="GW85" s="86">
        <f t="shared" si="187"/>
        <v>0.1125957630813265</v>
      </c>
      <c r="GX85" s="86">
        <f t="shared" si="188"/>
        <v>0.10173767669756562</v>
      </c>
      <c r="GY85" s="86">
        <f t="shared" si="189"/>
        <v>6.1232894238501229E-2</v>
      </c>
      <c r="GZ85" s="86">
        <f t="shared" si="190"/>
        <v>0.11239557077328272</v>
      </c>
      <c r="HA85" s="86">
        <f t="shared" si="191"/>
        <v>8.4972799877071611E-2</v>
      </c>
      <c r="HC85" s="86">
        <f t="shared" si="145"/>
        <v>9.4871939130366579E-4</v>
      </c>
      <c r="HD85" s="86">
        <f t="shared" si="192"/>
        <v>4.8372924081009783E-3</v>
      </c>
      <c r="HE85" s="86">
        <f t="shared" si="193"/>
        <v>1.6626615099729317E-3</v>
      </c>
      <c r="HF85" s="86">
        <f t="shared" si="194"/>
        <v>2.4940097834924347E-3</v>
      </c>
      <c r="HG85" s="86">
        <f t="shared" si="195"/>
        <v>2.8401245569589376E-3</v>
      </c>
      <c r="HH85" s="86">
        <f t="shared" si="196"/>
        <v>3.3679566196364859E-3</v>
      </c>
      <c r="HI85" s="86">
        <f t="shared" si="197"/>
        <v>3.1889635363875888E-3</v>
      </c>
      <c r="HJ85" s="86">
        <f t="shared" si="198"/>
        <v>3.7182266307621958E-3</v>
      </c>
      <c r="HK85" s="86">
        <f t="shared" si="199"/>
        <v>4.555202078500303E-3</v>
      </c>
      <c r="HL85" s="86">
        <f t="shared" si="200"/>
        <v>2.3744249445409966E-3</v>
      </c>
      <c r="HM85" s="86">
        <f t="shared" si="201"/>
        <v>1.4898808375997349E-3</v>
      </c>
      <c r="HN85" s="86">
        <f t="shared" si="202"/>
        <v>1.54957986669354E-3</v>
      </c>
      <c r="HO85" s="86">
        <f t="shared" si="203"/>
        <v>1.6398517858875639E-3</v>
      </c>
      <c r="HP85" s="86">
        <f t="shared" si="204"/>
        <v>7.0000500763529774E-4</v>
      </c>
      <c r="HQ85" s="86">
        <f t="shared" si="205"/>
        <v>1.343477041419876E-4</v>
      </c>
      <c r="HS85" s="86">
        <f t="shared" si="114"/>
        <v>2.5097181056559716E-45</v>
      </c>
      <c r="HT85" s="86">
        <f t="shared" si="206"/>
        <v>0</v>
      </c>
      <c r="HU85" s="86">
        <f t="shared" si="207"/>
        <v>1.5951652425382916E-38</v>
      </c>
      <c r="HV85" s="86">
        <f t="shared" si="208"/>
        <v>2.9209442154913374E-39</v>
      </c>
      <c r="HW85" s="86">
        <f t="shared" si="209"/>
        <v>2.2165208484936976E-39</v>
      </c>
      <c r="HX85" s="86">
        <f t="shared" si="210"/>
        <v>7.5467557223815348E-39</v>
      </c>
      <c r="HY85" s="86">
        <f t="shared" si="211"/>
        <v>1.7719429978347925E-43</v>
      </c>
      <c r="HZ85" s="86">
        <f t="shared" si="212"/>
        <v>2.5956319240893084E-41</v>
      </c>
      <c r="IA85" s="86">
        <f t="shared" si="213"/>
        <v>1.1298594026852791E-40</v>
      </c>
      <c r="IB85" s="86">
        <f t="shared" si="214"/>
        <v>1.2712508741065128E-43</v>
      </c>
      <c r="IC85" s="86">
        <f t="shared" si="215"/>
        <v>1.218443239898567E-43</v>
      </c>
      <c r="ID85" s="86">
        <f t="shared" si="216"/>
        <v>5.9800575874919678E-44</v>
      </c>
      <c r="IE85" s="86">
        <f t="shared" si="217"/>
        <v>1.7133470633715293E-45</v>
      </c>
      <c r="IF85" s="86">
        <f t="shared" si="218"/>
        <v>2.5838816749046444E-32</v>
      </c>
      <c r="IG85" s="86">
        <f t="shared" si="219"/>
        <v>7.9912940992230314E-24</v>
      </c>
      <c r="II85" s="86">
        <f t="shared" si="115"/>
        <v>1.725671651044479E-223</v>
      </c>
      <c r="IJ85" s="86">
        <f t="shared" si="116"/>
        <v>0</v>
      </c>
      <c r="IK85" s="86">
        <f t="shared" si="117"/>
        <v>9.3656343968959042E-187</v>
      </c>
      <c r="IL85" s="86">
        <f t="shared" si="118"/>
        <v>5.4246291949348819E-194</v>
      </c>
      <c r="IM85" s="86">
        <f t="shared" si="119"/>
        <v>1.3286548289431231E-195</v>
      </c>
      <c r="IN85" s="86">
        <f t="shared" si="120"/>
        <v>3.4806565679503099E-192</v>
      </c>
      <c r="IO85" s="86">
        <f t="shared" si="121"/>
        <v>3.7430139256089656E-219</v>
      </c>
      <c r="IP85" s="86">
        <f t="shared" si="122"/>
        <v>4.0505295100725434E-207</v>
      </c>
      <c r="IQ85" s="86">
        <f t="shared" si="123"/>
        <v>8.8606461039480937E-205</v>
      </c>
      <c r="IR85" s="86">
        <f t="shared" si="124"/>
        <v>1.255549826819861E-220</v>
      </c>
      <c r="IS85" s="86">
        <f t="shared" si="125"/>
        <v>1.694136588478594E-214</v>
      </c>
      <c r="IT85" s="86">
        <f t="shared" si="126"/>
        <v>4.6795395802339716E-219</v>
      </c>
      <c r="IU85" s="86">
        <f t="shared" si="127"/>
        <v>2.5574486389002064E-226</v>
      </c>
      <c r="IV85" s="86">
        <f t="shared" si="128"/>
        <v>4.643095916561398E-122</v>
      </c>
      <c r="IW85" s="86">
        <f t="shared" si="129"/>
        <v>8.3607921989982507E-149</v>
      </c>
      <c r="IY85" s="86">
        <f t="shared" si="130"/>
        <v>0.40785235568130013</v>
      </c>
      <c r="IZ85" s="86">
        <f t="shared" si="131"/>
        <v>0.10738519304998748</v>
      </c>
      <c r="JA85" s="86">
        <f t="shared" si="132"/>
        <v>0.15457288998147686</v>
      </c>
      <c r="JB85" s="86">
        <f t="shared" si="133"/>
        <v>9.0642298204078903E-2</v>
      </c>
      <c r="JC85" s="86">
        <f t="shared" si="134"/>
        <v>6.385855912885316E-2</v>
      </c>
      <c r="JD85" s="86">
        <f t="shared" si="135"/>
        <v>3.8864630030491842E-2</v>
      </c>
      <c r="JE85" s="86">
        <f t="shared" si="136"/>
        <v>2.3723329705359616E-2</v>
      </c>
      <c r="JF85" s="86">
        <f t="shared" si="137"/>
        <v>2.1100989095519489E-2</v>
      </c>
      <c r="JG85" s="86">
        <f t="shared" si="138"/>
        <v>2.1539012016902531E-2</v>
      </c>
      <c r="JH85" s="86">
        <f t="shared" si="139"/>
        <v>8.1672356072743438E-2</v>
      </c>
      <c r="JI85" s="86">
        <f t="shared" si="140"/>
        <v>0.11408564391892624</v>
      </c>
      <c r="JJ85" s="86">
        <f t="shared" si="141"/>
        <v>0.10328725656425916</v>
      </c>
      <c r="JK85" s="86">
        <f t="shared" si="142"/>
        <v>6.287274602438879E-2</v>
      </c>
      <c r="JL85" s="86">
        <f t="shared" si="143"/>
        <v>0.11309557578091801</v>
      </c>
      <c r="JM85" s="86">
        <f t="shared" si="144"/>
        <v>8.5107147581213599E-2</v>
      </c>
    </row>
    <row r="86" spans="2:273" x14ac:dyDescent="0.25">
      <c r="B86" s="2">
        <v>59</v>
      </c>
      <c r="C86" s="37">
        <v>118.355</v>
      </c>
      <c r="D86" s="37">
        <v>65.540999999999997</v>
      </c>
      <c r="E86" s="37">
        <v>60.41</v>
      </c>
      <c r="F86" s="37">
        <v>61.835999999999999</v>
      </c>
      <c r="G86" s="37">
        <v>67.278999999999996</v>
      </c>
      <c r="H86" s="37">
        <v>78.131</v>
      </c>
      <c r="I86" s="37">
        <v>66.245999999999995</v>
      </c>
      <c r="J86" s="37">
        <v>63.148000000000003</v>
      </c>
      <c r="K86" s="37">
        <v>61</v>
      </c>
      <c r="L86" s="37">
        <v>62.786999999999999</v>
      </c>
      <c r="M86" s="37">
        <v>61.23</v>
      </c>
      <c r="N86" s="37">
        <v>61.131</v>
      </c>
      <c r="O86" s="37">
        <v>68.102999999999994</v>
      </c>
      <c r="P86" s="37">
        <v>64.965999999999994</v>
      </c>
      <c r="Q86" s="37">
        <v>61.448</v>
      </c>
      <c r="S86" s="4">
        <f t="shared" si="8"/>
        <v>108.54587151548262</v>
      </c>
      <c r="T86" s="4">
        <f t="shared" si="9"/>
        <v>69.365912610863276</v>
      </c>
      <c r="U86" s="4">
        <f t="shared" si="10"/>
        <v>69.121713860140346</v>
      </c>
      <c r="V86" s="4">
        <f t="shared" si="11"/>
        <v>65.264038037413101</v>
      </c>
      <c r="W86" s="4">
        <f t="shared" si="12"/>
        <v>68.961575269725074</v>
      </c>
      <c r="X86" s="4">
        <f t="shared" si="13"/>
        <v>79.447219962608443</v>
      </c>
      <c r="Y86" s="4">
        <f t="shared" si="14"/>
        <v>57.440139539530314</v>
      </c>
      <c r="Z86" s="4">
        <f t="shared" si="15"/>
        <v>62.849796751592919</v>
      </c>
      <c r="AA86" s="4">
        <f t="shared" si="16"/>
        <v>61.328967364061128</v>
      </c>
      <c r="AB86" s="4">
        <f t="shared" si="17"/>
        <v>63.175540826264687</v>
      </c>
      <c r="AC86" s="4">
        <f t="shared" si="18"/>
        <v>66.37869039032681</v>
      </c>
      <c r="AD86" s="4">
        <f t="shared" si="19"/>
        <v>64.015553281675906</v>
      </c>
      <c r="AE86" s="4">
        <f t="shared" si="20"/>
        <v>69.981528640670405</v>
      </c>
      <c r="AF86" s="4">
        <f t="shared" si="21"/>
        <v>69.467843274675118</v>
      </c>
      <c r="AG86" s="4">
        <f t="shared" si="22"/>
        <v>64.386547023321853</v>
      </c>
      <c r="AI86" s="4">
        <f t="shared" si="23"/>
        <v>9.8091284845173874</v>
      </c>
      <c r="AJ86" s="4">
        <f t="shared" si="24"/>
        <v>-3.8249126108632794</v>
      </c>
      <c r="AK86" s="4">
        <f t="shared" si="25"/>
        <v>-8.7117138601403497</v>
      </c>
      <c r="AL86" s="4">
        <f t="shared" si="26"/>
        <v>-3.4280380374131028</v>
      </c>
      <c r="AM86" s="4">
        <f t="shared" si="27"/>
        <v>-1.6825752697250778</v>
      </c>
      <c r="AN86" s="4">
        <f t="shared" si="28"/>
        <v>-1.316219962608443</v>
      </c>
      <c r="AO86" s="4">
        <f t="shared" si="29"/>
        <v>8.8058604604696811</v>
      </c>
      <c r="AP86" s="4">
        <f t="shared" si="30"/>
        <v>0.29820324840708423</v>
      </c>
      <c r="AQ86" s="4">
        <f t="shared" si="31"/>
        <v>-0.32896736406112836</v>
      </c>
      <c r="AR86" s="4">
        <f t="shared" si="32"/>
        <v>-0.38854082626468767</v>
      </c>
      <c r="AS86" s="4">
        <f t="shared" si="33"/>
        <v>-5.1486903903268129</v>
      </c>
      <c r="AT86" s="4">
        <f t="shared" si="34"/>
        <v>-2.8845532816759061</v>
      </c>
      <c r="AU86" s="4">
        <f t="shared" si="35"/>
        <v>-1.8785286406704103</v>
      </c>
      <c r="AV86" s="4">
        <f t="shared" si="224"/>
        <v>-4.5018432746751245</v>
      </c>
      <c r="AW86" s="4">
        <f t="shared" si="224"/>
        <v>-2.9385470233218527</v>
      </c>
      <c r="AY86" s="2">
        <f t="shared" si="96"/>
        <v>62.255168647865673</v>
      </c>
      <c r="AZ86" s="2">
        <f t="shared" si="147"/>
        <v>59.417225949488156</v>
      </c>
      <c r="BA86" s="2">
        <f t="shared" si="148"/>
        <v>57.69136744902611</v>
      </c>
      <c r="BB86" s="2">
        <f t="shared" si="149"/>
        <v>58.497502617953153</v>
      </c>
      <c r="BC86" s="2">
        <f t="shared" si="150"/>
        <v>63.838056042788068</v>
      </c>
      <c r="BD86" s="2">
        <f t="shared" si="151"/>
        <v>75.539428935752852</v>
      </c>
      <c r="BE86" s="2">
        <f t="shared" si="152"/>
        <v>53.950985033233088</v>
      </c>
      <c r="BF86" s="2">
        <f t="shared" si="153"/>
        <v>59.356084939332952</v>
      </c>
      <c r="BG86" s="2">
        <f t="shared" si="154"/>
        <v>57.390988582857133</v>
      </c>
      <c r="BH86" s="2">
        <f t="shared" si="155"/>
        <v>57.5583896957409</v>
      </c>
      <c r="BI86" s="2">
        <f t="shared" si="156"/>
        <v>59.406792989168586</v>
      </c>
      <c r="BJ86" s="2">
        <f t="shared" si="157"/>
        <v>57.833417291959556</v>
      </c>
      <c r="BK86" s="2">
        <f t="shared" si="158"/>
        <v>66.190459285933542</v>
      </c>
      <c r="BL86" s="2">
        <f t="shared" si="159"/>
        <v>63.205041859347325</v>
      </c>
      <c r="BM86" s="2">
        <f t="shared" si="160"/>
        <v>61.646945964141139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70.152528809788649</v>
      </c>
      <c r="DL86" s="2">
        <f t="shared" si="225"/>
        <v>77.561753565062389</v>
      </c>
      <c r="DM86" s="2">
        <f t="shared" si="225"/>
        <v>71.367413445378148</v>
      </c>
      <c r="DN86" s="2">
        <f t="shared" si="225"/>
        <v>73.745846447669976</v>
      </c>
      <c r="DO86" s="2">
        <f t="shared" si="225"/>
        <v>85.760547899159661</v>
      </c>
      <c r="DP86" s="2">
        <f t="shared" si="225"/>
        <v>84.104912655512635</v>
      </c>
      <c r="DQ86" s="2">
        <f t="shared" si="225"/>
        <v>76.30723629343629</v>
      </c>
      <c r="DR86" s="2">
        <f t="shared" si="225"/>
        <v>74.066304847704842</v>
      </c>
      <c r="DS86" s="2">
        <f t="shared" si="225"/>
        <v>72.060085714285705</v>
      </c>
      <c r="DT86" s="2">
        <f t="shared" si="225"/>
        <v>73.54466890756305</v>
      </c>
      <c r="DU86" s="2">
        <f t="shared" si="225"/>
        <v>74.810371214071196</v>
      </c>
      <c r="DV86" s="2">
        <f t="shared" si="225"/>
        <v>71.86821512605043</v>
      </c>
      <c r="DW86" s="2">
        <f t="shared" si="225"/>
        <v>84.429657014157016</v>
      </c>
      <c r="DX86" s="2">
        <f t="shared" si="225"/>
        <v>73.696838074917025</v>
      </c>
      <c r="DY86" s="2">
        <f t="shared" si="225"/>
        <v>64.548845142602488</v>
      </c>
      <c r="EA86" s="2">
        <f t="shared" si="228"/>
        <v>61.67179999999999</v>
      </c>
      <c r="EB86" s="2">
        <f t="shared" si="72"/>
        <v>57.743099792411471</v>
      </c>
      <c r="EC86" s="2">
        <f t="shared" si="73"/>
        <v>56.108358395660019</v>
      </c>
      <c r="ED86" s="2">
        <f t="shared" si="74"/>
        <v>56.916712492996858</v>
      </c>
      <c r="EE86" s="2">
        <f t="shared" si="75"/>
        <v>61.469462667596524</v>
      </c>
      <c r="EF86" s="2">
        <f t="shared" si="76"/>
        <v>74.478339390689797</v>
      </c>
      <c r="EG86" s="2">
        <f t="shared" si="77"/>
        <v>51.241354121159901</v>
      </c>
      <c r="EH86" s="2">
        <f t="shared" si="78"/>
        <v>57.57511766894423</v>
      </c>
      <c r="EI86" s="2">
        <f t="shared" si="79"/>
        <v>55.805834426139938</v>
      </c>
      <c r="EJ86" s="2">
        <f t="shared" si="80"/>
        <v>55.732676045543926</v>
      </c>
      <c r="EK86" s="2">
        <f t="shared" si="81"/>
        <v>57.547532946374425</v>
      </c>
      <c r="EL86" s="2">
        <f t="shared" si="82"/>
        <v>56.227991119428829</v>
      </c>
      <c r="EM86" s="2">
        <f t="shared" si="83"/>
        <v>63.980486082029088</v>
      </c>
      <c r="EN86" s="2">
        <f t="shared" si="84"/>
        <v>61.823530141500314</v>
      </c>
      <c r="EO86" s="2">
        <f t="shared" si="85"/>
        <v>61.189855765991098</v>
      </c>
      <c r="EQ86" s="2">
        <f t="shared" si="86"/>
        <v>53.272104016786564</v>
      </c>
      <c r="ER86" s="2">
        <f t="shared" si="226"/>
        <v>57.743099792411471</v>
      </c>
      <c r="ES86" s="2">
        <f t="shared" si="226"/>
        <v>55.767849326154682</v>
      </c>
      <c r="ET86" s="2">
        <f t="shared" si="226"/>
        <v>56.142463596998269</v>
      </c>
      <c r="EU86" s="2">
        <f t="shared" si="226"/>
        <v>59.265747366757068</v>
      </c>
      <c r="EV86" s="2">
        <f t="shared" si="226"/>
        <v>77.485587912277921</v>
      </c>
      <c r="EW86" s="2">
        <f t="shared" si="226"/>
        <v>65.894015385333205</v>
      </c>
      <c r="EX86" s="2">
        <f t="shared" si="226"/>
        <v>57.056533117635659</v>
      </c>
      <c r="EY86" s="2">
        <f t="shared" si="226"/>
        <v>56.158902698773474</v>
      </c>
      <c r="EZ86" s="2">
        <f t="shared" si="226"/>
        <v>56.752703204267384</v>
      </c>
      <c r="FA86" s="2">
        <f t="shared" si="226"/>
        <v>57.054430573974898</v>
      </c>
      <c r="FB86" s="2">
        <f t="shared" si="226"/>
        <v>56.061602857192064</v>
      </c>
      <c r="FC86" s="2">
        <f t="shared" si="226"/>
        <v>63.766028643625397</v>
      </c>
      <c r="FD86" s="2">
        <f t="shared" si="226"/>
        <v>61.972420438245351</v>
      </c>
      <c r="FE86" s="2">
        <f t="shared" si="226"/>
        <v>63.307788989070986</v>
      </c>
      <c r="FG86" s="2">
        <f t="shared" si="88"/>
        <v>0.93079135436316951</v>
      </c>
      <c r="FH86" s="2">
        <f t="shared" si="227"/>
        <v>0.91552775600798231</v>
      </c>
      <c r="FI86" s="2">
        <f t="shared" si="227"/>
        <v>0.89624790682968292</v>
      </c>
      <c r="FJ86" s="2">
        <f t="shared" si="227"/>
        <v>0.90604671449676888</v>
      </c>
      <c r="FK86" s="2">
        <f t="shared" si="227"/>
        <v>0.90244562350812674</v>
      </c>
      <c r="FL86" s="2">
        <f t="shared" si="227"/>
        <v>0.88998832043560605</v>
      </c>
      <c r="FM86" s="2">
        <f t="shared" si="227"/>
        <v>0.89227740606204364</v>
      </c>
      <c r="FN86" s="2">
        <f t="shared" si="227"/>
        <v>0.89198580299597885</v>
      </c>
      <c r="FO86" s="2">
        <f t="shared" si="227"/>
        <v>0.90248838464734493</v>
      </c>
      <c r="FP86" s="2">
        <f t="shared" si="227"/>
        <v>0.89752162234910171</v>
      </c>
      <c r="FQ86" s="2">
        <f t="shared" si="227"/>
        <v>0.89228730631354869</v>
      </c>
      <c r="FR86" s="2">
        <f t="shared" si="227"/>
        <v>0.89734959176284501</v>
      </c>
      <c r="FS86" s="2">
        <f t="shared" si="227"/>
        <v>0.89192500082768911</v>
      </c>
      <c r="FT86" s="2">
        <f t="shared" si="227"/>
        <v>0.88364915041031089</v>
      </c>
      <c r="FU86" s="2">
        <f t="shared" si="227"/>
        <v>0.86406368704916092</v>
      </c>
      <c r="FW86" s="2">
        <f t="shared" si="112"/>
        <v>4.2514718153776801E-4</v>
      </c>
      <c r="FX86" s="2">
        <f t="shared" si="164"/>
        <v>0</v>
      </c>
      <c r="FY86" s="2">
        <f t="shared" si="165"/>
        <v>4.4007005007160916E-4</v>
      </c>
      <c r="FZ86" s="2">
        <f t="shared" si="166"/>
        <v>4.6794029814559938E-4</v>
      </c>
      <c r="GA86" s="2">
        <f t="shared" si="167"/>
        <v>5.0292289758672776E-4</v>
      </c>
      <c r="GB86" s="2">
        <f t="shared" si="168"/>
        <v>6.8303358882846037E-4</v>
      </c>
      <c r="GC86" s="2">
        <f t="shared" si="169"/>
        <v>6.4623517610085232E-4</v>
      </c>
      <c r="GD86" s="2">
        <f t="shared" si="170"/>
        <v>6.0755833800792255E-4</v>
      </c>
      <c r="GE86" s="2">
        <f t="shared" si="171"/>
        <v>4.9808288014666459E-4</v>
      </c>
      <c r="GF86" s="2">
        <f t="shared" si="172"/>
        <v>3.6226385220476697E-4</v>
      </c>
      <c r="GG86" s="2">
        <f t="shared" si="173"/>
        <v>3.3820095449679137E-4</v>
      </c>
      <c r="GH86" s="2">
        <f t="shared" si="174"/>
        <v>2.9573401918540351E-4</v>
      </c>
      <c r="GI86" s="2">
        <f t="shared" si="175"/>
        <v>3.3073070461024472E-4</v>
      </c>
      <c r="GJ86" s="2">
        <f t="shared" si="176"/>
        <v>2.8378178362278037E-4</v>
      </c>
      <c r="GK86" s="2">
        <f t="shared" si="177"/>
        <v>2.2737593763886641E-4</v>
      </c>
      <c r="GM86" s="86">
        <f t="shared" si="113"/>
        <v>0.33252829037423381</v>
      </c>
      <c r="GN86" s="86">
        <f t="shared" si="178"/>
        <v>5.1759904248987618E-2</v>
      </c>
      <c r="GO86" s="86">
        <f t="shared" si="179"/>
        <v>7.860675597153019E-2</v>
      </c>
      <c r="GP86" s="86">
        <f t="shared" si="180"/>
        <v>3.808372160570303E-2</v>
      </c>
      <c r="GQ86" s="86">
        <f t="shared" si="181"/>
        <v>2.1667830260088269E-2</v>
      </c>
      <c r="GR86" s="86">
        <f t="shared" si="182"/>
        <v>1.0746683710866466E-2</v>
      </c>
      <c r="GS86" s="86">
        <f t="shared" si="183"/>
        <v>5.1822629049429686E-3</v>
      </c>
      <c r="GT86" s="86">
        <f t="shared" si="184"/>
        <v>3.8501045303645396E-3</v>
      </c>
      <c r="GU86" s="86">
        <f t="shared" si="185"/>
        <v>4.1474036652754285E-3</v>
      </c>
      <c r="GV86" s="86">
        <f t="shared" si="186"/>
        <v>3.1436857174794296E-2</v>
      </c>
      <c r="GW86" s="86">
        <f t="shared" si="187"/>
        <v>4.4196439416609425E-2</v>
      </c>
      <c r="GX86" s="86">
        <f t="shared" si="188"/>
        <v>4.2225052926068159E-2</v>
      </c>
      <c r="GY86" s="86">
        <f t="shared" si="189"/>
        <v>2.5107183977010412E-2</v>
      </c>
      <c r="GZ86" s="86">
        <f t="shared" si="190"/>
        <v>5.387086424663233E-2</v>
      </c>
      <c r="HA86" s="86">
        <f t="shared" si="191"/>
        <v>3.8683490778964345E-2</v>
      </c>
      <c r="HC86" s="86">
        <f t="shared" si="145"/>
        <v>1.6561534337571997E-3</v>
      </c>
      <c r="HD86" s="86">
        <f t="shared" si="192"/>
        <v>7.3858313973029985E-3</v>
      </c>
      <c r="HE86" s="86">
        <f t="shared" si="193"/>
        <v>2.7246997239867565E-3</v>
      </c>
      <c r="HF86" s="86">
        <f t="shared" si="194"/>
        <v>4.0719595273731157E-3</v>
      </c>
      <c r="HG86" s="86">
        <f t="shared" si="195"/>
        <v>4.6412177106407333E-3</v>
      </c>
      <c r="HH86" s="86">
        <f t="shared" si="196"/>
        <v>5.5467175711064985E-3</v>
      </c>
      <c r="HI86" s="86">
        <f t="shared" si="197"/>
        <v>5.4234042062943182E-3</v>
      </c>
      <c r="HJ86" s="86">
        <f t="shared" si="198"/>
        <v>6.1619232911601287E-3</v>
      </c>
      <c r="HK86" s="86">
        <f t="shared" si="199"/>
        <v>7.3641074886106649E-3</v>
      </c>
      <c r="HL86" s="86">
        <f t="shared" si="200"/>
        <v>3.9471037574089407E-3</v>
      </c>
      <c r="HM86" s="86">
        <f t="shared" si="201"/>
        <v>2.4976301097238492E-3</v>
      </c>
      <c r="HN86" s="86">
        <f t="shared" si="202"/>
        <v>2.5858681257641385E-3</v>
      </c>
      <c r="HO86" s="86">
        <f t="shared" si="203"/>
        <v>2.772131249569351E-3</v>
      </c>
      <c r="HP86" s="86">
        <f t="shared" si="204"/>
        <v>1.2462802433662653E-3</v>
      </c>
      <c r="HQ86" s="86">
        <f t="shared" si="205"/>
        <v>2.8157859478439371E-4</v>
      </c>
      <c r="HS86" s="86">
        <f t="shared" si="114"/>
        <v>8.2754238423303086E-44</v>
      </c>
      <c r="HT86" s="86">
        <f t="shared" si="206"/>
        <v>0</v>
      </c>
      <c r="HU86" s="86">
        <f t="shared" si="207"/>
        <v>3.0431582757571037E-37</v>
      </c>
      <c r="HV86" s="86">
        <f t="shared" si="208"/>
        <v>6.2228431922674666E-38</v>
      </c>
      <c r="HW86" s="86">
        <f t="shared" si="209"/>
        <v>4.945378505795595E-38</v>
      </c>
      <c r="HX86" s="86">
        <f t="shared" si="210"/>
        <v>1.817782477834641E-37</v>
      </c>
      <c r="HY86" s="86">
        <f t="shared" si="211"/>
        <v>6.3345413676053403E-42</v>
      </c>
      <c r="HZ86" s="86">
        <f t="shared" si="212"/>
        <v>7.4573624313517499E-40</v>
      </c>
      <c r="IA86" s="86">
        <f t="shared" si="213"/>
        <v>2.8480819476640533E-39</v>
      </c>
      <c r="IB86" s="86">
        <f t="shared" si="214"/>
        <v>3.5775969990764364E-42</v>
      </c>
      <c r="IC86" s="86">
        <f t="shared" si="215"/>
        <v>3.1851298992166434E-42</v>
      </c>
      <c r="ID86" s="86">
        <f t="shared" si="216"/>
        <v>1.552426099559097E-42</v>
      </c>
      <c r="IE86" s="86">
        <f t="shared" si="217"/>
        <v>5.217503266408431E-44</v>
      </c>
      <c r="IF86" s="86">
        <f t="shared" si="218"/>
        <v>2.6582891059585601E-31</v>
      </c>
      <c r="IG86" s="86">
        <f t="shared" si="219"/>
        <v>4.0696727593511555E-23</v>
      </c>
      <c r="II86" s="86">
        <f t="shared" si="115"/>
        <v>2.5017237344469149E-218</v>
      </c>
      <c r="IJ86" s="86">
        <f t="shared" si="116"/>
        <v>0</v>
      </c>
      <c r="IK86" s="86">
        <f t="shared" si="117"/>
        <v>1.9778270055408477E-182</v>
      </c>
      <c r="IL86" s="86">
        <f t="shared" si="118"/>
        <v>1.8351280887529769E-189</v>
      </c>
      <c r="IM86" s="86">
        <f t="shared" si="119"/>
        <v>5.4111160848651179E-191</v>
      </c>
      <c r="IN86" s="86">
        <f t="shared" si="120"/>
        <v>1.8070086318241208E-187</v>
      </c>
      <c r="IO86" s="86">
        <f t="shared" si="121"/>
        <v>8.257354753471016E-214</v>
      </c>
      <c r="IP86" s="86">
        <f t="shared" si="122"/>
        <v>4.1099609927934159E-202</v>
      </c>
      <c r="IQ86" s="86">
        <f t="shared" si="123"/>
        <v>5.8836560454977685E-200</v>
      </c>
      <c r="IR86" s="86">
        <f t="shared" si="124"/>
        <v>1.2366948426182811E-215</v>
      </c>
      <c r="IS86" s="86">
        <f t="shared" si="125"/>
        <v>1.0999983030621062E-209</v>
      </c>
      <c r="IT86" s="86">
        <f t="shared" si="126"/>
        <v>3.2062573718618476E-214</v>
      </c>
      <c r="IU86" s="86">
        <f t="shared" si="127"/>
        <v>2.9778544705623806E-221</v>
      </c>
      <c r="IV86" s="86">
        <f t="shared" si="128"/>
        <v>2.1385459791336053E-119</v>
      </c>
      <c r="IW86" s="86">
        <f t="shared" si="129"/>
        <v>1.2391995845732555E-145</v>
      </c>
      <c r="IY86" s="86">
        <f t="shared" si="130"/>
        <v>0.33418444380799101</v>
      </c>
      <c r="IZ86" s="86">
        <f t="shared" si="131"/>
        <v>5.9145735646290616E-2</v>
      </c>
      <c r="JA86" s="86">
        <f t="shared" si="132"/>
        <v>8.1331455695516947E-2</v>
      </c>
      <c r="JB86" s="86">
        <f t="shared" si="133"/>
        <v>4.2155681133076148E-2</v>
      </c>
      <c r="JC86" s="86">
        <f t="shared" si="134"/>
        <v>2.6309047970729003E-2</v>
      </c>
      <c r="JD86" s="86">
        <f t="shared" si="135"/>
        <v>1.6293401281972965E-2</v>
      </c>
      <c r="JE86" s="86">
        <f t="shared" si="136"/>
        <v>1.0605667111237286E-2</v>
      </c>
      <c r="JF86" s="86">
        <f t="shared" si="137"/>
        <v>1.0012027821524667E-2</v>
      </c>
      <c r="JG86" s="86">
        <f t="shared" si="138"/>
        <v>1.1511511153886093E-2</v>
      </c>
      <c r="JH86" s="86">
        <f t="shared" si="139"/>
        <v>3.5383960932203237E-2</v>
      </c>
      <c r="JI86" s="86">
        <f t="shared" si="140"/>
        <v>4.6694069526333273E-2</v>
      </c>
      <c r="JJ86" s="86">
        <f t="shared" si="141"/>
        <v>4.4810921051832299E-2</v>
      </c>
      <c r="JK86" s="86">
        <f t="shared" si="142"/>
        <v>2.7879315226579764E-2</v>
      </c>
      <c r="JL86" s="86">
        <f t="shared" si="143"/>
        <v>5.5117144489998597E-2</v>
      </c>
      <c r="JM86" s="86">
        <f t="shared" si="144"/>
        <v>3.8965069373748738E-2</v>
      </c>
    </row>
    <row r="87" spans="2:273" x14ac:dyDescent="0.25">
      <c r="B87" s="2">
        <v>60</v>
      </c>
      <c r="C87" s="37">
        <v>103.339</v>
      </c>
      <c r="D87" s="37">
        <v>64.343999999999994</v>
      </c>
      <c r="E87" s="37">
        <v>59.131</v>
      </c>
      <c r="F87" s="37">
        <v>62.82</v>
      </c>
      <c r="G87" s="37">
        <v>70.835999999999999</v>
      </c>
      <c r="H87" s="37">
        <v>78.311000000000007</v>
      </c>
      <c r="I87" s="37">
        <v>66.754000000000005</v>
      </c>
      <c r="J87" s="37">
        <v>63.753999999999998</v>
      </c>
      <c r="K87" s="37">
        <v>63.802999999999997</v>
      </c>
      <c r="L87" s="37">
        <v>59.851999999999997</v>
      </c>
      <c r="M87" s="37">
        <v>61</v>
      </c>
      <c r="N87" s="37">
        <v>61.328000000000003</v>
      </c>
      <c r="O87" s="37">
        <v>70.655000000000001</v>
      </c>
      <c r="P87" s="37">
        <v>64.585999999999999</v>
      </c>
      <c r="Q87" s="37">
        <v>61.759</v>
      </c>
      <c r="S87" s="4">
        <f t="shared" si="8"/>
        <v>95.912891416939416</v>
      </c>
      <c r="T87" s="4">
        <f t="shared" si="9"/>
        <v>67.038767862732826</v>
      </c>
      <c r="U87" s="4">
        <f t="shared" si="10"/>
        <v>63.591693938253869</v>
      </c>
      <c r="V87" s="4">
        <f t="shared" si="11"/>
        <v>63.10100342721762</v>
      </c>
      <c r="W87" s="4">
        <f t="shared" si="12"/>
        <v>68.017163406563611</v>
      </c>
      <c r="X87" s="4">
        <f t="shared" si="13"/>
        <v>79.82765722291748</v>
      </c>
      <c r="Y87" s="4">
        <f t="shared" si="14"/>
        <v>58.740107363475751</v>
      </c>
      <c r="Z87" s="4">
        <f t="shared" si="15"/>
        <v>63.90226809250413</v>
      </c>
      <c r="AA87" s="4">
        <f t="shared" si="16"/>
        <v>62.518477685937434</v>
      </c>
      <c r="AB87" s="4">
        <f t="shared" si="17"/>
        <v>61.498144326473422</v>
      </c>
      <c r="AC87" s="4">
        <f t="shared" si="18"/>
        <v>62.775871329722136</v>
      </c>
      <c r="AD87" s="4">
        <f t="shared" si="19"/>
        <v>61.082465797128449</v>
      </c>
      <c r="AE87" s="4">
        <f t="shared" si="20"/>
        <v>68.766607065081445</v>
      </c>
      <c r="AF87" s="4">
        <f t="shared" si="21"/>
        <v>66.021172655997489</v>
      </c>
      <c r="AG87" s="4">
        <f t="shared" si="22"/>
        <v>62.598828855429645</v>
      </c>
      <c r="AI87" s="4">
        <f t="shared" si="23"/>
        <v>7.4261085830605822</v>
      </c>
      <c r="AJ87" s="4">
        <f t="shared" si="24"/>
        <v>-2.6947678627328315</v>
      </c>
      <c r="AK87" s="4">
        <f t="shared" si="25"/>
        <v>-4.4606939382538684</v>
      </c>
      <c r="AL87" s="4">
        <f t="shared" si="26"/>
        <v>-0.28100342721761962</v>
      </c>
      <c r="AM87" s="4">
        <f t="shared" si="27"/>
        <v>2.8188365934363873</v>
      </c>
      <c r="AN87" s="4">
        <f t="shared" si="28"/>
        <v>-1.5166572229174733</v>
      </c>
      <c r="AO87" s="4">
        <f t="shared" si="29"/>
        <v>8.013892636524254</v>
      </c>
      <c r="AP87" s="4">
        <f t="shared" si="30"/>
        <v>-0.1482680925041322</v>
      </c>
      <c r="AQ87" s="4">
        <f t="shared" si="31"/>
        <v>1.2845223140625635</v>
      </c>
      <c r="AR87" s="4">
        <f t="shared" si="32"/>
        <v>-1.6461443264734257</v>
      </c>
      <c r="AS87" s="4">
        <f t="shared" si="33"/>
        <v>-1.7758713297221362</v>
      </c>
      <c r="AT87" s="4">
        <f t="shared" si="34"/>
        <v>0.24553420287155348</v>
      </c>
      <c r="AU87" s="4">
        <f t="shared" si="35"/>
        <v>1.8883929349185564</v>
      </c>
      <c r="AV87" s="4">
        <f t="shared" si="224"/>
        <v>-1.4351726559974907</v>
      </c>
      <c r="AW87" s="4">
        <f t="shared" si="224"/>
        <v>-0.83982885542964425</v>
      </c>
      <c r="AY87" s="2">
        <f t="shared" si="96"/>
        <v>62.007287856271347</v>
      </c>
      <c r="AZ87" s="2">
        <f t="shared" si="147"/>
        <v>59.171967605201573</v>
      </c>
      <c r="BA87" s="2">
        <f t="shared" si="148"/>
        <v>57.451638019062237</v>
      </c>
      <c r="BB87" s="2">
        <f t="shared" si="149"/>
        <v>58.240816327103502</v>
      </c>
      <c r="BC87" s="2">
        <f t="shared" si="150"/>
        <v>63.501142371847038</v>
      </c>
      <c r="BD87" s="2">
        <f t="shared" si="151"/>
        <v>75.29282300971326</v>
      </c>
      <c r="BE87" s="2">
        <f t="shared" si="152"/>
        <v>54.043893111128924</v>
      </c>
      <c r="BF87" s="2">
        <f t="shared" si="153"/>
        <v>59.086530907067434</v>
      </c>
      <c r="BG87" s="2">
        <f t="shared" si="154"/>
        <v>57.15743383263235</v>
      </c>
      <c r="BH87" s="2">
        <f t="shared" si="155"/>
        <v>57.330947424046194</v>
      </c>
      <c r="BI87" s="2">
        <f t="shared" si="156"/>
        <v>59.118023967322372</v>
      </c>
      <c r="BJ87" s="2">
        <f t="shared" si="157"/>
        <v>57.580479044210776</v>
      </c>
      <c r="BK87" s="2">
        <f t="shared" si="158"/>
        <v>65.863156084316813</v>
      </c>
      <c r="BL87" s="2">
        <f t="shared" si="159"/>
        <v>62.96674628018053</v>
      </c>
      <c r="BM87" s="2">
        <f t="shared" si="160"/>
        <v>61.5249627056916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>
        <f t="shared" si="103"/>
        <v>66.754000000000005</v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>
        <f t="shared" si="60"/>
        <v>66.754000000000005</v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70.344309232480526</v>
      </c>
      <c r="DL87" s="2">
        <f t="shared" si="225"/>
        <v>77.84040463458112</v>
      </c>
      <c r="DM87" s="2">
        <f t="shared" si="225"/>
        <v>71.582762745098037</v>
      </c>
      <c r="DN87" s="2">
        <f t="shared" si="225"/>
        <v>73.985222765469828</v>
      </c>
      <c r="DO87" s="2">
        <f t="shared" si="225"/>
        <v>86.157980672268906</v>
      </c>
      <c r="DP87" s="2">
        <f t="shared" si="225"/>
        <v>84.458705062205041</v>
      </c>
      <c r="DQ87" s="2">
        <f t="shared" si="225"/>
        <v>76.513874517374518</v>
      </c>
      <c r="DR87" s="2">
        <f t="shared" si="225"/>
        <v>74.263581939081931</v>
      </c>
      <c r="DS87" s="2">
        <f t="shared" si="225"/>
        <v>72.217990476190465</v>
      </c>
      <c r="DT87" s="2">
        <f t="shared" si="225"/>
        <v>73.77138823529414</v>
      </c>
      <c r="DU87" s="2">
        <f t="shared" si="225"/>
        <v>75.003961818961812</v>
      </c>
      <c r="DV87" s="2">
        <f t="shared" si="225"/>
        <v>72.016242016806729</v>
      </c>
      <c r="DW87" s="2">
        <f t="shared" si="225"/>
        <v>84.742162805662815</v>
      </c>
      <c r="DX87" s="2">
        <f t="shared" si="225"/>
        <v>73.831318634423894</v>
      </c>
      <c r="DY87" s="2">
        <f t="shared" si="225"/>
        <v>64.550518270944735</v>
      </c>
      <c r="EA87" s="2">
        <f t="shared" si="228"/>
        <v>61.446057142857128</v>
      </c>
      <c r="EB87" s="2">
        <f t="shared" si="72"/>
        <v>57.601060604313219</v>
      </c>
      <c r="EC87" s="2">
        <f t="shared" si="73"/>
        <v>55.959895875875183</v>
      </c>
      <c r="ED87" s="2">
        <f t="shared" si="74"/>
        <v>56.752264793854991</v>
      </c>
      <c r="EE87" s="2">
        <f t="shared" si="75"/>
        <v>61.268743926032585</v>
      </c>
      <c r="EF87" s="2">
        <f t="shared" si="76"/>
        <v>74.257074820088107</v>
      </c>
      <c r="EG87" s="2">
        <f t="shared" si="77"/>
        <v>51.558624211939652</v>
      </c>
      <c r="EH87" s="2">
        <f t="shared" si="78"/>
        <v>57.410764652056088</v>
      </c>
      <c r="EI87" s="2">
        <f t="shared" si="79"/>
        <v>55.673152801682932</v>
      </c>
      <c r="EJ87" s="2">
        <f t="shared" si="80"/>
        <v>55.618522241166275</v>
      </c>
      <c r="EK87" s="2">
        <f t="shared" si="81"/>
        <v>57.369281729186518</v>
      </c>
      <c r="EL87" s="2">
        <f t="shared" si="82"/>
        <v>56.074489521380173</v>
      </c>
      <c r="EM87" s="2">
        <f t="shared" si="83"/>
        <v>63.776943979131929</v>
      </c>
      <c r="EN87" s="2">
        <f t="shared" si="84"/>
        <v>61.662020740453599</v>
      </c>
      <c r="EO87" s="2">
        <f t="shared" si="85"/>
        <v>61.090270098151336</v>
      </c>
      <c r="EQ87" s="2">
        <f t="shared" si="86"/>
        <v>53.166343225419659</v>
      </c>
      <c r="ER87" s="2">
        <f t="shared" si="226"/>
        <v>57.601060604313219</v>
      </c>
      <c r="ES87" s="2">
        <f t="shared" si="226"/>
        <v>55.627088004869037</v>
      </c>
      <c r="ET87" s="2">
        <f t="shared" si="226"/>
        <v>55.996569183577563</v>
      </c>
      <c r="EU87" s="2">
        <f t="shared" si="226"/>
        <v>59.118698088090909</v>
      </c>
      <c r="EV87" s="2">
        <f t="shared" si="226"/>
        <v>77.188364781960146</v>
      </c>
      <c r="EW87" s="2">
        <f t="shared" si="226"/>
        <v>65.81370312372421</v>
      </c>
      <c r="EX87" s="2">
        <f t="shared" si="226"/>
        <v>56.905483694822848</v>
      </c>
      <c r="EY87" s="2">
        <f t="shared" si="226"/>
        <v>56.017125128436035</v>
      </c>
      <c r="EZ87" s="2">
        <f t="shared" si="226"/>
        <v>56.614810187257532</v>
      </c>
      <c r="FA87" s="2">
        <f t="shared" si="226"/>
        <v>56.887679472962375</v>
      </c>
      <c r="FB87" s="2">
        <f t="shared" si="226"/>
        <v>55.911763820816056</v>
      </c>
      <c r="FC87" s="2">
        <f t="shared" si="226"/>
        <v>63.567192729420526</v>
      </c>
      <c r="FD87" s="2">
        <f t="shared" si="226"/>
        <v>61.807116029907924</v>
      </c>
      <c r="FE87" s="2">
        <f t="shared" si="226"/>
        <v>63.151216752210232</v>
      </c>
      <c r="FG87" s="2">
        <f t="shared" si="88"/>
        <v>0.93649423964819878</v>
      </c>
      <c r="FH87" s="2">
        <f t="shared" si="227"/>
        <v>0.92238350222521692</v>
      </c>
      <c r="FI87" s="2">
        <f t="shared" si="227"/>
        <v>0.90450518859868989</v>
      </c>
      <c r="FJ87" s="2">
        <f t="shared" si="227"/>
        <v>0.91359932199177207</v>
      </c>
      <c r="FK87" s="2">
        <f t="shared" si="227"/>
        <v>0.91025903924169882</v>
      </c>
      <c r="FL87" s="2">
        <f t="shared" si="227"/>
        <v>0.89868746714500947</v>
      </c>
      <c r="FM87" s="2">
        <f t="shared" si="227"/>
        <v>0.9008157163251872</v>
      </c>
      <c r="FN87" s="2">
        <f t="shared" si="227"/>
        <v>0.90054465007186069</v>
      </c>
      <c r="FO87" s="2">
        <f t="shared" si="227"/>
        <v>0.91029871594073331</v>
      </c>
      <c r="FP87" s="2">
        <f t="shared" si="227"/>
        <v>0.90568820056674759</v>
      </c>
      <c r="FQ87" s="2">
        <f t="shared" si="227"/>
        <v>0.9008249190823584</v>
      </c>
      <c r="FR87" s="2">
        <f t="shared" si="227"/>
        <v>0.9055284362146786</v>
      </c>
      <c r="FS87" s="2">
        <f t="shared" si="227"/>
        <v>0.90048812826591906</v>
      </c>
      <c r="FT87" s="2">
        <f t="shared" si="227"/>
        <v>0.89278918106844285</v>
      </c>
      <c r="FU87" s="2">
        <f t="shared" si="227"/>
        <v>0.87452379805267277</v>
      </c>
      <c r="FW87" s="2">
        <f t="shared" si="112"/>
        <v>4.6614549461621789E-4</v>
      </c>
      <c r="FX87" s="2">
        <f t="shared" si="164"/>
        <v>0</v>
      </c>
      <c r="FY87" s="2">
        <f t="shared" si="165"/>
        <v>4.8250672881154996E-4</v>
      </c>
      <c r="FZ87" s="2">
        <f t="shared" si="166"/>
        <v>5.1306317124505938E-4</v>
      </c>
      <c r="GA87" s="2">
        <f t="shared" si="167"/>
        <v>5.5141723617747234E-4</v>
      </c>
      <c r="GB87" s="2">
        <f t="shared" si="168"/>
        <v>7.4888208766543771E-4</v>
      </c>
      <c r="GC87" s="2">
        <f t="shared" si="169"/>
        <v>7.0853860449095164E-4</v>
      </c>
      <c r="GD87" s="2">
        <f t="shared" si="170"/>
        <v>6.6613542422838733E-4</v>
      </c>
      <c r="GE87" s="2">
        <f t="shared" si="171"/>
        <v>5.4611077507057449E-4</v>
      </c>
      <c r="GF87" s="2">
        <f t="shared" si="172"/>
        <v>3.9720053281112335E-4</v>
      </c>
      <c r="GG87" s="2">
        <f t="shared" si="173"/>
        <v>3.7081787309748055E-4</v>
      </c>
      <c r="GH87" s="2">
        <f t="shared" si="174"/>
        <v>3.2425665224116731E-4</v>
      </c>
      <c r="GI87" s="2">
        <f t="shared" si="175"/>
        <v>3.626274355745542E-4</v>
      </c>
      <c r="GJ87" s="2">
        <f t="shared" si="176"/>
        <v>3.1115201925022888E-4</v>
      </c>
      <c r="GK87" s="2">
        <f t="shared" si="177"/>
        <v>2.4930728893943004E-4</v>
      </c>
      <c r="GM87" s="86">
        <f t="shared" si="113"/>
        <v>0.25883815106836372</v>
      </c>
      <c r="GN87" s="86">
        <f t="shared" si="178"/>
        <v>2.3114772142492867E-2</v>
      </c>
      <c r="GO87" s="86">
        <f t="shared" si="179"/>
        <v>3.4969739395392267E-2</v>
      </c>
      <c r="GP87" s="86">
        <f t="shared" si="180"/>
        <v>1.3937868498592245E-2</v>
      </c>
      <c r="GQ87" s="86">
        <f t="shared" si="181"/>
        <v>6.236883363146227E-3</v>
      </c>
      <c r="GR87" s="86">
        <f t="shared" si="182"/>
        <v>2.5891858385444166E-3</v>
      </c>
      <c r="GS87" s="86">
        <f t="shared" si="183"/>
        <v>1.0138722205380601E-3</v>
      </c>
      <c r="GT87" s="86">
        <f t="shared" si="184"/>
        <v>6.3901647670153497E-4</v>
      </c>
      <c r="GU87" s="86">
        <f t="shared" si="185"/>
        <v>7.8593506947228879E-4</v>
      </c>
      <c r="GV87" s="86">
        <f t="shared" si="186"/>
        <v>1.0309695915858137E-2</v>
      </c>
      <c r="GW87" s="86">
        <f t="shared" si="187"/>
        <v>1.3850713594176852E-2</v>
      </c>
      <c r="GX87" s="86">
        <f t="shared" si="188"/>
        <v>1.4455659147716595E-2</v>
      </c>
      <c r="GY87" s="86">
        <f t="shared" si="189"/>
        <v>8.7684920768269174E-3</v>
      </c>
      <c r="GZ87" s="86">
        <f t="shared" si="190"/>
        <v>2.2284066222197599E-2</v>
      </c>
      <c r="HA87" s="86">
        <f t="shared" si="191"/>
        <v>1.5212915847776823E-2</v>
      </c>
      <c r="HC87" s="86">
        <f t="shared" si="145"/>
        <v>2.8191444010883266E-3</v>
      </c>
      <c r="HD87" s="86">
        <f t="shared" si="192"/>
        <v>1.1079485547590834E-2</v>
      </c>
      <c r="HE87" s="86">
        <f t="shared" si="193"/>
        <v>4.3757731907630567E-3</v>
      </c>
      <c r="HF87" s="86">
        <f t="shared" si="194"/>
        <v>6.5085134455951038E-3</v>
      </c>
      <c r="HG87" s="86">
        <f t="shared" si="195"/>
        <v>7.4209815393322179E-3</v>
      </c>
      <c r="HH87" s="86">
        <f t="shared" si="196"/>
        <v>8.9256991786380493E-3</v>
      </c>
      <c r="HI87" s="86">
        <f t="shared" si="197"/>
        <v>8.9860907417127558E-3</v>
      </c>
      <c r="HJ87" s="86">
        <f t="shared" si="198"/>
        <v>9.967671908465519E-3</v>
      </c>
      <c r="HK87" s="86">
        <f t="shared" si="199"/>
        <v>1.1638652691937854E-2</v>
      </c>
      <c r="HL87" s="86">
        <f t="shared" si="200"/>
        <v>6.4142838022473838E-3</v>
      </c>
      <c r="HM87" s="86">
        <f t="shared" si="201"/>
        <v>4.0968132106205587E-3</v>
      </c>
      <c r="HN87" s="86">
        <f t="shared" si="202"/>
        <v>4.2233155943923253E-3</v>
      </c>
      <c r="HO87" s="86">
        <f t="shared" si="203"/>
        <v>4.5804018999944657E-3</v>
      </c>
      <c r="HP87" s="86">
        <f t="shared" si="204"/>
        <v>2.1653381091408276E-3</v>
      </c>
      <c r="HQ87" s="86">
        <f t="shared" si="205"/>
        <v>5.7102266841012415E-4</v>
      </c>
      <c r="HS87" s="86">
        <f t="shared" si="114"/>
        <v>2.5662806787664681E-42</v>
      </c>
      <c r="HT87" s="86">
        <f t="shared" si="206"/>
        <v>0</v>
      </c>
      <c r="HU87" s="86">
        <f t="shared" si="207"/>
        <v>5.513630502916294E-36</v>
      </c>
      <c r="HV87" s="86">
        <f t="shared" si="208"/>
        <v>1.255445570512684E-36</v>
      </c>
      <c r="HW87" s="86">
        <f t="shared" si="209"/>
        <v>1.0433305415038858E-36</v>
      </c>
      <c r="HX87" s="86">
        <f t="shared" si="210"/>
        <v>4.1250288343499292E-36</v>
      </c>
      <c r="HY87" s="86">
        <f t="shared" si="211"/>
        <v>2.1175352052800521E-40</v>
      </c>
      <c r="HZ87" s="86">
        <f t="shared" si="212"/>
        <v>2.0130421200540089E-38</v>
      </c>
      <c r="IA87" s="86">
        <f t="shared" si="213"/>
        <v>6.7714544604073898E-38</v>
      </c>
      <c r="IB87" s="86">
        <f t="shared" si="214"/>
        <v>9.4992730799524042E-41</v>
      </c>
      <c r="IC87" s="86">
        <f t="shared" si="215"/>
        <v>7.8761174288496705E-41</v>
      </c>
      <c r="ID87" s="86">
        <f t="shared" si="216"/>
        <v>3.8146921265864794E-41</v>
      </c>
      <c r="IE87" s="86">
        <f t="shared" si="217"/>
        <v>1.4987690136017394E-42</v>
      </c>
      <c r="IF87" s="86">
        <f t="shared" si="218"/>
        <v>2.6312476275233849E-30</v>
      </c>
      <c r="IG87" s="86">
        <f t="shared" si="219"/>
        <v>2.0197052909516736E-22</v>
      </c>
      <c r="II87" s="86">
        <f t="shared" si="115"/>
        <v>3.1532939136972016E-213</v>
      </c>
      <c r="IJ87" s="86">
        <f t="shared" si="116"/>
        <v>0</v>
      </c>
      <c r="IK87" s="86">
        <f t="shared" si="117"/>
        <v>3.7130079647170472E-178</v>
      </c>
      <c r="IL87" s="86">
        <f t="shared" si="118"/>
        <v>5.4827601040592341E-185</v>
      </c>
      <c r="IM87" s="86">
        <f t="shared" si="119"/>
        <v>1.9396282172632677E-186</v>
      </c>
      <c r="IN87" s="86">
        <f t="shared" si="120"/>
        <v>8.1880883355519777E-183</v>
      </c>
      <c r="IO87" s="86">
        <f t="shared" si="121"/>
        <v>1.5631281575429687E-208</v>
      </c>
      <c r="IP87" s="86">
        <f t="shared" si="122"/>
        <v>3.6175663041498034E-197</v>
      </c>
      <c r="IQ87" s="86">
        <f t="shared" si="123"/>
        <v>3.4190078612534176E-195</v>
      </c>
      <c r="IR87" s="86">
        <f t="shared" si="124"/>
        <v>1.0668258443807701E-210</v>
      </c>
      <c r="IS87" s="86">
        <f t="shared" si="125"/>
        <v>6.2922159742012207E-205</v>
      </c>
      <c r="IT87" s="86">
        <f t="shared" si="126"/>
        <v>1.9382085825602596E-209</v>
      </c>
      <c r="IU87" s="86">
        <f t="shared" si="127"/>
        <v>3.0354404731691654E-216</v>
      </c>
      <c r="IV87" s="86">
        <f t="shared" si="128"/>
        <v>9.1975373828470003E-117</v>
      </c>
      <c r="IW87" s="86">
        <f t="shared" si="129"/>
        <v>1.6963438652746873E-142</v>
      </c>
      <c r="IY87" s="86">
        <f t="shared" si="130"/>
        <v>0.26165729546945204</v>
      </c>
      <c r="IZ87" s="86">
        <f t="shared" si="131"/>
        <v>3.4194257690083704E-2</v>
      </c>
      <c r="JA87" s="86">
        <f t="shared" si="132"/>
        <v>3.9345512586155325E-2</v>
      </c>
      <c r="JB87" s="86">
        <f t="shared" si="133"/>
        <v>2.0446381944187349E-2</v>
      </c>
      <c r="JC87" s="86">
        <f t="shared" si="134"/>
        <v>1.3657864902478445E-2</v>
      </c>
      <c r="JD87" s="86">
        <f t="shared" si="135"/>
        <v>1.1514885017182466E-2</v>
      </c>
      <c r="JE87" s="86">
        <f t="shared" si="136"/>
        <v>9.9999629622508166E-3</v>
      </c>
      <c r="JF87" s="86">
        <f t="shared" si="137"/>
        <v>1.0606688385167054E-2</v>
      </c>
      <c r="JG87" s="86">
        <f t="shared" si="138"/>
        <v>1.2424587761410142E-2</v>
      </c>
      <c r="JH87" s="86">
        <f t="shared" si="139"/>
        <v>1.6723979718105519E-2</v>
      </c>
      <c r="JI87" s="86">
        <f t="shared" si="140"/>
        <v>1.7947526804797411E-2</v>
      </c>
      <c r="JJ87" s="86">
        <f t="shared" si="141"/>
        <v>1.867897474210892E-2</v>
      </c>
      <c r="JK87" s="86">
        <f t="shared" si="142"/>
        <v>1.3348893976821383E-2</v>
      </c>
      <c r="JL87" s="86">
        <f t="shared" si="143"/>
        <v>2.4449404331338426E-2</v>
      </c>
      <c r="JM87" s="86">
        <f t="shared" si="144"/>
        <v>1.5783938516186948E-2</v>
      </c>
    </row>
    <row r="88" spans="2:273" x14ac:dyDescent="0.25">
      <c r="B88" s="2">
        <v>61</v>
      </c>
      <c r="C88" s="37">
        <v>86.516000000000005</v>
      </c>
      <c r="D88" s="37">
        <v>64.147999999999996</v>
      </c>
      <c r="E88" s="37">
        <v>59.459000000000003</v>
      </c>
      <c r="F88" s="37">
        <v>63.295000000000002</v>
      </c>
      <c r="G88" s="37">
        <v>67.918000000000006</v>
      </c>
      <c r="H88" s="37">
        <v>80.442999999999998</v>
      </c>
      <c r="I88" s="37">
        <v>71.278999999999996</v>
      </c>
      <c r="J88" s="37">
        <v>63.540999999999997</v>
      </c>
      <c r="K88" s="37">
        <v>63.360999999999997</v>
      </c>
      <c r="L88" s="37">
        <v>61.033000000000001</v>
      </c>
      <c r="M88" s="37">
        <v>64.016000000000005</v>
      </c>
      <c r="N88" s="37">
        <v>61.902000000000001</v>
      </c>
      <c r="O88" s="37">
        <v>71.275999999999996</v>
      </c>
      <c r="P88" s="37">
        <v>63.362000000000002</v>
      </c>
      <c r="Q88" s="37">
        <v>60.085999999999999</v>
      </c>
      <c r="S88" s="4">
        <f t="shared" si="8"/>
        <v>86.11594584674296</v>
      </c>
      <c r="T88" s="4">
        <f t="shared" si="9"/>
        <v>67.444697554110689</v>
      </c>
      <c r="U88" s="4">
        <f t="shared" si="10"/>
        <v>61.918597846035695</v>
      </c>
      <c r="V88" s="4">
        <f t="shared" si="11"/>
        <v>63.466063345731584</v>
      </c>
      <c r="W88" s="4">
        <f t="shared" si="12"/>
        <v>69.064639229125575</v>
      </c>
      <c r="X88" s="4">
        <f t="shared" si="13"/>
        <v>81.522432245318868</v>
      </c>
      <c r="Y88" s="4">
        <f t="shared" si="14"/>
        <v>61.207204472817132</v>
      </c>
      <c r="Z88" s="4">
        <f t="shared" si="15"/>
        <v>65.959558819706189</v>
      </c>
      <c r="AA88" s="4">
        <f t="shared" si="16"/>
        <v>64.706295359346626</v>
      </c>
      <c r="AB88" s="4">
        <f t="shared" si="17"/>
        <v>62.107647559870465</v>
      </c>
      <c r="AC88" s="4">
        <f t="shared" si="18"/>
        <v>62.41224739060263</v>
      </c>
      <c r="AD88" s="4">
        <f t="shared" si="19"/>
        <v>60.810583133872733</v>
      </c>
      <c r="AE88" s="4">
        <f t="shared" si="20"/>
        <v>69.093797963486466</v>
      </c>
      <c r="AF88" s="4">
        <f t="shared" si="21"/>
        <v>65.065880664305766</v>
      </c>
      <c r="AG88" s="4">
        <f t="shared" si="22"/>
        <v>62.072548434820462</v>
      </c>
      <c r="AI88" s="4">
        <f t="shared" si="23"/>
        <v>0.40005415325704519</v>
      </c>
      <c r="AJ88" s="4">
        <f t="shared" si="24"/>
        <v>-3.2966975541106933</v>
      </c>
      <c r="AK88" s="4">
        <f t="shared" si="25"/>
        <v>-2.4595978460356918</v>
      </c>
      <c r="AL88" s="4">
        <f t="shared" si="26"/>
        <v>-0.17106334573158222</v>
      </c>
      <c r="AM88" s="4">
        <f t="shared" si="27"/>
        <v>-1.1466392291255687</v>
      </c>
      <c r="AN88" s="4">
        <f t="shared" si="28"/>
        <v>-1.0794322453188698</v>
      </c>
      <c r="AO88" s="4">
        <f t="shared" si="29"/>
        <v>10.071795527182864</v>
      </c>
      <c r="AP88" s="4">
        <f t="shared" si="30"/>
        <v>-2.4185588197061918</v>
      </c>
      <c r="AQ88" s="4">
        <f t="shared" si="31"/>
        <v>-1.345295359346629</v>
      </c>
      <c r="AR88" s="4">
        <f t="shared" si="32"/>
        <v>-1.0746475598704635</v>
      </c>
      <c r="AS88" s="4">
        <f t="shared" si="33"/>
        <v>1.6037526093973753</v>
      </c>
      <c r="AT88" s="4">
        <f t="shared" si="34"/>
        <v>1.0914168661272683</v>
      </c>
      <c r="AU88" s="4">
        <f t="shared" si="35"/>
        <v>2.1822020365135302</v>
      </c>
      <c r="AV88" s="4">
        <f t="shared" si="224"/>
        <v>-1.703880664305764</v>
      </c>
      <c r="AW88" s="4">
        <f t="shared" si="224"/>
        <v>-1.9865484348204632</v>
      </c>
      <c r="AY88" s="2">
        <f t="shared" si="96"/>
        <v>61.758726272039247</v>
      </c>
      <c r="AZ88" s="2">
        <f t="shared" si="147"/>
        <v>58.931541510813204</v>
      </c>
      <c r="BA88" s="2">
        <f t="shared" si="148"/>
        <v>57.215376115558257</v>
      </c>
      <c r="BB88" s="2">
        <f t="shared" si="149"/>
        <v>57.987798092845836</v>
      </c>
      <c r="BC88" s="2">
        <f t="shared" si="150"/>
        <v>63.169368835465619</v>
      </c>
      <c r="BD88" s="2">
        <f t="shared" si="151"/>
        <v>75.04285673375513</v>
      </c>
      <c r="BE88" s="2">
        <f t="shared" si="152"/>
        <v>54.153818407505256</v>
      </c>
      <c r="BF88" s="2">
        <f t="shared" si="153"/>
        <v>58.821262353127175</v>
      </c>
      <c r="BG88" s="2">
        <f t="shared" si="154"/>
        <v>56.928910216233533</v>
      </c>
      <c r="BH88" s="2">
        <f t="shared" si="155"/>
        <v>57.108811884423361</v>
      </c>
      <c r="BI88" s="2">
        <f t="shared" si="156"/>
        <v>58.833844160682297</v>
      </c>
      <c r="BJ88" s="2">
        <f t="shared" si="157"/>
        <v>57.332168554757125</v>
      </c>
      <c r="BK88" s="2">
        <f t="shared" si="158"/>
        <v>65.54009316260877</v>
      </c>
      <c r="BL88" s="2">
        <f t="shared" si="159"/>
        <v>62.730990478076805</v>
      </c>
      <c r="BM88" s="2">
        <f t="shared" si="160"/>
        <v>61.403345563134707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>
        <f t="shared" si="111"/>
        <v>60.085999999999999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>
        <f t="shared" si="68"/>
        <v>60.085999999999999</v>
      </c>
      <c r="DK88" s="2">
        <f t="shared" si="69"/>
        <v>70.536089655172404</v>
      </c>
      <c r="DL88" s="2">
        <f t="shared" si="225"/>
        <v>78.119055704099836</v>
      </c>
      <c r="DM88" s="2">
        <f t="shared" si="225"/>
        <v>71.798112044817913</v>
      </c>
      <c r="DN88" s="2">
        <f t="shared" si="225"/>
        <v>74.224599083269666</v>
      </c>
      <c r="DO88" s="2">
        <f t="shared" si="225"/>
        <v>86.55541344537815</v>
      </c>
      <c r="DP88" s="2">
        <f t="shared" si="225"/>
        <v>84.812497468897448</v>
      </c>
      <c r="DQ88" s="2">
        <f t="shared" si="225"/>
        <v>76.720512741312746</v>
      </c>
      <c r="DR88" s="2">
        <f t="shared" si="225"/>
        <v>74.460859030459019</v>
      </c>
      <c r="DS88" s="2">
        <f t="shared" si="225"/>
        <v>72.375895238095225</v>
      </c>
      <c r="DT88" s="2">
        <f t="shared" si="225"/>
        <v>73.998107563025229</v>
      </c>
      <c r="DU88" s="2">
        <f t="shared" si="225"/>
        <v>75.197552423852414</v>
      </c>
      <c r="DV88" s="2">
        <f t="shared" si="225"/>
        <v>72.164268907563027</v>
      </c>
      <c r="DW88" s="2">
        <f t="shared" si="225"/>
        <v>85.0546685971686</v>
      </c>
      <c r="DX88" s="2">
        <f t="shared" si="225"/>
        <v>73.965799193930778</v>
      </c>
      <c r="DY88" s="2">
        <f t="shared" si="225"/>
        <v>64.552191399286983</v>
      </c>
      <c r="EA88" s="2">
        <f t="shared" si="228"/>
        <v>61.220314285714274</v>
      </c>
      <c r="EB88" s="2">
        <f t="shared" si="72"/>
        <v>57.459021416214959</v>
      </c>
      <c r="EC88" s="2">
        <f t="shared" si="73"/>
        <v>55.811433356090348</v>
      </c>
      <c r="ED88" s="2">
        <f t="shared" si="74"/>
        <v>56.587817094713124</v>
      </c>
      <c r="EE88" s="2">
        <f t="shared" si="75"/>
        <v>61.068025184468652</v>
      </c>
      <c r="EF88" s="2">
        <f t="shared" si="76"/>
        <v>74.035810249486417</v>
      </c>
      <c r="EG88" s="2">
        <f t="shared" si="77"/>
        <v>51.875894302719395</v>
      </c>
      <c r="EH88" s="2">
        <f t="shared" si="78"/>
        <v>57.246411635167952</v>
      </c>
      <c r="EI88" s="2">
        <f t="shared" si="79"/>
        <v>55.540471177225918</v>
      </c>
      <c r="EJ88" s="2">
        <f t="shared" si="80"/>
        <v>55.504368436788624</v>
      </c>
      <c r="EK88" s="2">
        <f t="shared" si="81"/>
        <v>57.191030511998612</v>
      </c>
      <c r="EL88" s="2">
        <f t="shared" si="82"/>
        <v>55.920987923331509</v>
      </c>
      <c r="EM88" s="2">
        <f t="shared" si="83"/>
        <v>63.573401876234769</v>
      </c>
      <c r="EN88" s="2">
        <f t="shared" si="84"/>
        <v>61.500511339406884</v>
      </c>
      <c r="EO88" s="2">
        <f t="shared" si="85"/>
        <v>60.990684430311575</v>
      </c>
      <c r="EQ88" s="2">
        <f t="shared" si="86"/>
        <v>53.060582434052748</v>
      </c>
      <c r="ER88" s="2">
        <f t="shared" si="226"/>
        <v>57.459021416214959</v>
      </c>
      <c r="ES88" s="2">
        <f t="shared" si="226"/>
        <v>55.486326683583393</v>
      </c>
      <c r="ET88" s="2">
        <f t="shared" si="226"/>
        <v>55.850674770156857</v>
      </c>
      <c r="EU88" s="2">
        <f t="shared" si="226"/>
        <v>58.971648809424757</v>
      </c>
      <c r="EV88" s="2">
        <f t="shared" si="226"/>
        <v>76.891141651642357</v>
      </c>
      <c r="EW88" s="2">
        <f t="shared" si="226"/>
        <v>65.733390862115229</v>
      </c>
      <c r="EX88" s="2">
        <f t="shared" si="226"/>
        <v>56.75443427201003</v>
      </c>
      <c r="EY88" s="2">
        <f t="shared" si="226"/>
        <v>55.875347558098589</v>
      </c>
      <c r="EZ88" s="2">
        <f t="shared" si="226"/>
        <v>56.476917170247688</v>
      </c>
      <c r="FA88" s="2">
        <f t="shared" si="226"/>
        <v>56.720928371949853</v>
      </c>
      <c r="FB88" s="2">
        <f t="shared" si="226"/>
        <v>55.761924784440048</v>
      </c>
      <c r="FC88" s="2">
        <f t="shared" si="226"/>
        <v>63.368356815215648</v>
      </c>
      <c r="FD88" s="2">
        <f t="shared" si="226"/>
        <v>61.641811621570497</v>
      </c>
      <c r="FE88" s="2">
        <f t="shared" si="226"/>
        <v>62.994644515349471</v>
      </c>
      <c r="FG88" s="2">
        <f t="shared" si="88"/>
        <v>0.94175660467282818</v>
      </c>
      <c r="FH88" s="2">
        <f t="shared" si="227"/>
        <v>0.928726154367433</v>
      </c>
      <c r="FI88" s="2">
        <f t="shared" si="227"/>
        <v>0.91216970209250392</v>
      </c>
      <c r="FJ88" s="2">
        <f t="shared" si="227"/>
        <v>0.92059800550895121</v>
      </c>
      <c r="FK88" s="2">
        <f t="shared" si="227"/>
        <v>0.91750386242831261</v>
      </c>
      <c r="FL88" s="2">
        <f t="shared" si="227"/>
        <v>0.90677078895384999</v>
      </c>
      <c r="FM88" s="2">
        <f t="shared" si="227"/>
        <v>0.90874647574252043</v>
      </c>
      <c r="FN88" s="2">
        <f t="shared" si="227"/>
        <v>0.90849488221016073</v>
      </c>
      <c r="FO88" s="2">
        <f t="shared" si="227"/>
        <v>0.91754062617851928</v>
      </c>
      <c r="FP88" s="2">
        <f t="shared" si="227"/>
        <v>0.91326686902978493</v>
      </c>
      <c r="FQ88" s="2">
        <f t="shared" si="227"/>
        <v>0.90875501718416052</v>
      </c>
      <c r="FR88" s="2">
        <f t="shared" si="227"/>
        <v>0.91311871139886103</v>
      </c>
      <c r="FS88" s="2">
        <f t="shared" si="227"/>
        <v>0.90844241926372793</v>
      </c>
      <c r="FT88" s="2">
        <f t="shared" si="227"/>
        <v>0.90129141445741012</v>
      </c>
      <c r="FU88" s="2">
        <f t="shared" si="227"/>
        <v>0.88428680694798212</v>
      </c>
      <c r="FW88" s="2">
        <f t="shared" si="112"/>
        <v>5.1109538564742473E-4</v>
      </c>
      <c r="FX88" s="2">
        <f t="shared" si="164"/>
        <v>0</v>
      </c>
      <c r="FY88" s="2">
        <f t="shared" si="165"/>
        <v>5.2903348039628128E-4</v>
      </c>
      <c r="FZ88" s="2">
        <f t="shared" si="166"/>
        <v>5.6253473537719041E-4</v>
      </c>
      <c r="GA88" s="2">
        <f t="shared" si="167"/>
        <v>6.045848126911298E-4</v>
      </c>
      <c r="GB88" s="2">
        <f t="shared" si="168"/>
        <v>8.2107355739175554E-4</v>
      </c>
      <c r="GC88" s="2">
        <f t="shared" si="169"/>
        <v>7.7684402703707186E-4</v>
      </c>
      <c r="GD88" s="2">
        <f t="shared" si="170"/>
        <v>7.3035603015662821E-4</v>
      </c>
      <c r="GE88" s="2">
        <f t="shared" si="171"/>
        <v>5.9876700983777366E-4</v>
      </c>
      <c r="GF88" s="2">
        <f t="shared" si="172"/>
        <v>4.3550503465227561E-4</v>
      </c>
      <c r="GG88" s="2">
        <f t="shared" si="173"/>
        <v>4.0657916688056184E-4</v>
      </c>
      <c r="GH88" s="2">
        <f t="shared" si="174"/>
        <v>3.5552922686825253E-4</v>
      </c>
      <c r="GI88" s="2">
        <f t="shared" si="175"/>
        <v>3.9759916616918421E-4</v>
      </c>
      <c r="GJ88" s="2">
        <f t="shared" si="176"/>
        <v>3.4116116334530536E-4</v>
      </c>
      <c r="GK88" s="2">
        <f t="shared" si="177"/>
        <v>2.7335343156878076E-4</v>
      </c>
      <c r="GM88" s="86">
        <f t="shared" si="113"/>
        <v>0.19156624925134227</v>
      </c>
      <c r="GN88" s="86">
        <f t="shared" si="178"/>
        <v>9.1108812804522737E-3</v>
      </c>
      <c r="GO88" s="86">
        <f t="shared" si="179"/>
        <v>1.3411725507425759E-2</v>
      </c>
      <c r="GP88" s="86">
        <f t="shared" si="180"/>
        <v>4.3054539099149931E-3</v>
      </c>
      <c r="GQ88" s="86">
        <f t="shared" si="181"/>
        <v>1.4488469388272503E-3</v>
      </c>
      <c r="GR88" s="86">
        <f t="shared" si="182"/>
        <v>4.9457515247030572E-4</v>
      </c>
      <c r="GS88" s="86">
        <f t="shared" si="183"/>
        <v>1.5320539933999069E-4</v>
      </c>
      <c r="GT88" s="86">
        <f t="shared" si="184"/>
        <v>7.9135866244036714E-5</v>
      </c>
      <c r="GU88" s="86">
        <f t="shared" si="185"/>
        <v>1.1515958052790267E-4</v>
      </c>
      <c r="GV88" s="86">
        <f t="shared" si="186"/>
        <v>2.7854812163246112E-3</v>
      </c>
      <c r="GW88" s="86">
        <f t="shared" si="187"/>
        <v>3.4436843270334232E-3</v>
      </c>
      <c r="GX88" s="86">
        <f t="shared" si="188"/>
        <v>4.0626082519598485E-3</v>
      </c>
      <c r="GY88" s="86">
        <f t="shared" si="189"/>
        <v>2.6017412187652991E-3</v>
      </c>
      <c r="GZ88" s="86">
        <f t="shared" si="190"/>
        <v>7.9322198432781026E-3</v>
      </c>
      <c r="HA88" s="86">
        <f t="shared" si="191"/>
        <v>5.1587294759652602E-3</v>
      </c>
      <c r="HC88" s="86">
        <f t="shared" si="145"/>
        <v>4.6789302734064836E-3</v>
      </c>
      <c r="HD88" s="86">
        <f t="shared" si="192"/>
        <v>1.6330873763626557E-2</v>
      </c>
      <c r="HE88" s="86">
        <f t="shared" si="193"/>
        <v>6.8874472070048938E-3</v>
      </c>
      <c r="HF88" s="86">
        <f t="shared" si="194"/>
        <v>1.0185611384653888E-2</v>
      </c>
      <c r="HG88" s="86">
        <f t="shared" si="195"/>
        <v>1.1611363891248816E-2</v>
      </c>
      <c r="HH88" s="86">
        <f t="shared" si="196"/>
        <v>1.4036242177452042E-2</v>
      </c>
      <c r="HI88" s="86">
        <f t="shared" si="197"/>
        <v>1.4508563423189104E-2</v>
      </c>
      <c r="HJ88" s="86">
        <f t="shared" si="198"/>
        <v>1.5741281793760668E-2</v>
      </c>
      <c r="HK88" s="86">
        <f t="shared" si="199"/>
        <v>1.7985524305946951E-2</v>
      </c>
      <c r="HL88" s="86">
        <f t="shared" si="200"/>
        <v>1.0191227127768166E-2</v>
      </c>
      <c r="HM88" s="86">
        <f t="shared" si="201"/>
        <v>6.5759163790251448E-3</v>
      </c>
      <c r="HN88" s="86">
        <f t="shared" si="202"/>
        <v>6.7515812619337806E-3</v>
      </c>
      <c r="HO88" s="86">
        <f t="shared" si="203"/>
        <v>7.3982596155355192E-3</v>
      </c>
      <c r="HP88" s="86">
        <f t="shared" si="204"/>
        <v>3.6718419661368774E-3</v>
      </c>
      <c r="HQ88" s="86">
        <f t="shared" si="205"/>
        <v>1.1206150609408747E-3</v>
      </c>
      <c r="HS88" s="86">
        <f t="shared" si="114"/>
        <v>7.484649649316034E-41</v>
      </c>
      <c r="HT88" s="86">
        <f t="shared" si="206"/>
        <v>0</v>
      </c>
      <c r="HU88" s="86">
        <f t="shared" si="207"/>
        <v>9.4874558117297319E-35</v>
      </c>
      <c r="HV88" s="86">
        <f t="shared" si="208"/>
        <v>2.3985863396265694E-35</v>
      </c>
      <c r="HW88" s="86">
        <f t="shared" si="209"/>
        <v>2.0813454090568609E-35</v>
      </c>
      <c r="HX88" s="86">
        <f t="shared" si="210"/>
        <v>8.8190410116937138E-35</v>
      </c>
      <c r="HY88" s="86">
        <f t="shared" si="211"/>
        <v>6.6191469651137506E-39</v>
      </c>
      <c r="HZ88" s="86">
        <f t="shared" si="212"/>
        <v>5.1056569274441074E-37</v>
      </c>
      <c r="IA88" s="86">
        <f t="shared" si="213"/>
        <v>1.5185116478195404E-36</v>
      </c>
      <c r="IB88" s="86">
        <f t="shared" si="214"/>
        <v>2.3797581812806665E-39</v>
      </c>
      <c r="IC88" s="86">
        <f t="shared" si="215"/>
        <v>1.8423187911002672E-39</v>
      </c>
      <c r="ID88" s="86">
        <f t="shared" si="216"/>
        <v>8.8726896678366414E-40</v>
      </c>
      <c r="IE88" s="86">
        <f t="shared" si="217"/>
        <v>4.0613058653457599E-41</v>
      </c>
      <c r="IF88" s="86">
        <f t="shared" si="218"/>
        <v>2.5058503552193954E-29</v>
      </c>
      <c r="IG88" s="86">
        <f t="shared" si="219"/>
        <v>9.7680099001637593E-22</v>
      </c>
      <c r="II88" s="86">
        <f t="shared" si="115"/>
        <v>3.4556912655446865E-208</v>
      </c>
      <c r="IJ88" s="86">
        <f t="shared" si="116"/>
        <v>0</v>
      </c>
      <c r="IK88" s="86">
        <f t="shared" si="117"/>
        <v>6.1965707257298188E-174</v>
      </c>
      <c r="IL88" s="86">
        <f t="shared" si="118"/>
        <v>1.4466722577711615E-180</v>
      </c>
      <c r="IM88" s="86">
        <f t="shared" si="119"/>
        <v>6.1193973531613012E-182</v>
      </c>
      <c r="IN88" s="86">
        <f t="shared" si="120"/>
        <v>3.2383949425198384E-178</v>
      </c>
      <c r="IO88" s="86">
        <f t="shared" si="121"/>
        <v>2.5391250928932705E-203</v>
      </c>
      <c r="IP88" s="86">
        <f t="shared" si="122"/>
        <v>2.7621666704102763E-192</v>
      </c>
      <c r="IQ88" s="86">
        <f t="shared" si="123"/>
        <v>1.7387030336612395E-190</v>
      </c>
      <c r="IR88" s="86">
        <f t="shared" si="124"/>
        <v>8.0598741377953258E-206</v>
      </c>
      <c r="IS88" s="86">
        <f t="shared" si="125"/>
        <v>3.1709148186439858E-200</v>
      </c>
      <c r="IT88" s="86">
        <f t="shared" si="126"/>
        <v>1.0337387352987358E-204</v>
      </c>
      <c r="IU88" s="86">
        <f t="shared" si="127"/>
        <v>2.7087130423254617E-211</v>
      </c>
      <c r="IV88" s="86">
        <f t="shared" si="128"/>
        <v>3.693752597051254E-114</v>
      </c>
      <c r="IW88" s="86">
        <f t="shared" si="129"/>
        <v>2.1446996333234803E-139</v>
      </c>
      <c r="IY88" s="86">
        <f t="shared" si="130"/>
        <v>0.19624517952474876</v>
      </c>
      <c r="IZ88" s="86">
        <f t="shared" si="131"/>
        <v>2.5441755044078831E-2</v>
      </c>
      <c r="JA88" s="86">
        <f t="shared" si="132"/>
        <v>2.0299172714430651E-2</v>
      </c>
      <c r="JB88" s="86">
        <f t="shared" si="133"/>
        <v>1.4491065294568881E-2</v>
      </c>
      <c r="JC88" s="86">
        <f t="shared" si="134"/>
        <v>1.3060210830076066E-2</v>
      </c>
      <c r="JD88" s="86">
        <f t="shared" si="135"/>
        <v>1.4530817329922348E-2</v>
      </c>
      <c r="JE88" s="86">
        <f t="shared" si="136"/>
        <v>1.4661768822529094E-2</v>
      </c>
      <c r="JF88" s="86">
        <f t="shared" si="137"/>
        <v>1.5820417660004703E-2</v>
      </c>
      <c r="JG88" s="86">
        <f t="shared" si="138"/>
        <v>1.8100683886474855E-2</v>
      </c>
      <c r="JH88" s="86">
        <f t="shared" si="139"/>
        <v>1.2976708344092779E-2</v>
      </c>
      <c r="JI88" s="86">
        <f t="shared" si="140"/>
        <v>1.0019600706058568E-2</v>
      </c>
      <c r="JJ88" s="86">
        <f t="shared" si="141"/>
        <v>1.0814189513893629E-2</v>
      </c>
      <c r="JK88" s="86">
        <f t="shared" si="142"/>
        <v>1.0000000834300818E-2</v>
      </c>
      <c r="JL88" s="86">
        <f t="shared" si="143"/>
        <v>1.160406180941498E-2</v>
      </c>
      <c r="JM88" s="86">
        <f t="shared" si="144"/>
        <v>6.2793445369061351E-3</v>
      </c>
    </row>
    <row r="89" spans="2:273" x14ac:dyDescent="0.25">
      <c r="B89" s="2">
        <v>62</v>
      </c>
      <c r="C89" s="37">
        <v>76.387</v>
      </c>
      <c r="D89" s="37">
        <v>65.721000000000004</v>
      </c>
      <c r="E89" s="37">
        <v>62.393000000000001</v>
      </c>
      <c r="F89" s="37">
        <v>61.720999999999997</v>
      </c>
      <c r="G89" s="37">
        <v>73.638999999999996</v>
      </c>
      <c r="H89" s="37">
        <v>82.77</v>
      </c>
      <c r="I89" s="37">
        <v>69.540999999999997</v>
      </c>
      <c r="J89" s="37">
        <v>65.983999999999995</v>
      </c>
      <c r="K89" s="37">
        <v>68.638999999999996</v>
      </c>
      <c r="L89" s="37">
        <v>64.343999999999994</v>
      </c>
      <c r="M89" s="37">
        <v>63.23</v>
      </c>
      <c r="N89" s="37">
        <v>61.246000000000002</v>
      </c>
      <c r="O89" s="37">
        <v>69.602999999999994</v>
      </c>
      <c r="P89" s="37">
        <v>64.19</v>
      </c>
      <c r="Q89" s="37">
        <v>63.776000000000003</v>
      </c>
      <c r="S89" s="4">
        <f t="shared" si="8"/>
        <v>79.369335269736382</v>
      </c>
      <c r="T89" s="4">
        <f t="shared" si="9"/>
        <v>69.564902948226219</v>
      </c>
      <c r="U89" s="4">
        <f t="shared" si="10"/>
        <v>62.381584104791074</v>
      </c>
      <c r="V89" s="4">
        <f t="shared" si="11"/>
        <v>65.251913342160918</v>
      </c>
      <c r="W89" s="4">
        <f t="shared" si="12"/>
        <v>71.258897735293942</v>
      </c>
      <c r="X89" s="4">
        <f t="shared" si="13"/>
        <v>84.187825686510635</v>
      </c>
      <c r="Y89" s="4">
        <f t="shared" si="14"/>
        <v>64.753373466920522</v>
      </c>
      <c r="Z89" s="4">
        <f t="shared" si="15"/>
        <v>68.972588058774207</v>
      </c>
      <c r="AA89" s="4">
        <f t="shared" si="16"/>
        <v>67.831799678711945</v>
      </c>
      <c r="AB89" s="4">
        <f t="shared" si="17"/>
        <v>63.969339540645223</v>
      </c>
      <c r="AC89" s="4">
        <f t="shared" si="18"/>
        <v>63.47337094485534</v>
      </c>
      <c r="AD89" s="4">
        <f t="shared" si="19"/>
        <v>61.821303658934227</v>
      </c>
      <c r="AE89" s="4">
        <f t="shared" si="20"/>
        <v>70.334435775014825</v>
      </c>
      <c r="AF89" s="4">
        <f t="shared" si="21"/>
        <v>65.39699808296443</v>
      </c>
      <c r="AG89" s="4">
        <f t="shared" si="22"/>
        <v>62.132639722757766</v>
      </c>
      <c r="AI89" s="4">
        <f t="shared" si="23"/>
        <v>-2.9823352697363816</v>
      </c>
      <c r="AJ89" s="4">
        <f t="shared" si="24"/>
        <v>-3.8439029482262157</v>
      </c>
      <c r="AK89" s="4">
        <f t="shared" si="25"/>
        <v>1.1415895208926941E-2</v>
      </c>
      <c r="AL89" s="4">
        <f t="shared" si="26"/>
        <v>-3.5309133421609218</v>
      </c>
      <c r="AM89" s="4">
        <f t="shared" si="27"/>
        <v>2.3801022647060535</v>
      </c>
      <c r="AN89" s="4">
        <f t="shared" si="28"/>
        <v>-1.4178256865106391</v>
      </c>
      <c r="AO89" s="4">
        <f t="shared" si="29"/>
        <v>4.7876265330794752</v>
      </c>
      <c r="AP89" s="4">
        <f t="shared" si="30"/>
        <v>-2.9885880587742122</v>
      </c>
      <c r="AQ89" s="4">
        <f t="shared" si="31"/>
        <v>0.8072003212880503</v>
      </c>
      <c r="AR89" s="4">
        <f t="shared" si="32"/>
        <v>0.37466045935477155</v>
      </c>
      <c r="AS89" s="4">
        <f t="shared" si="33"/>
        <v>-0.24337094485534294</v>
      </c>
      <c r="AT89" s="4">
        <f t="shared" si="34"/>
        <v>-0.57530365893422442</v>
      </c>
      <c r="AU89" s="4">
        <f t="shared" si="35"/>
        <v>-0.73143577501483037</v>
      </c>
      <c r="AV89" s="4">
        <f t="shared" si="224"/>
        <v>-1.2069980829644322</v>
      </c>
      <c r="AW89" s="4">
        <f t="shared" si="224"/>
        <v>1.6433602772422375</v>
      </c>
      <c r="AY89" s="2">
        <f t="shared" si="96"/>
        <v>61.509748671856968</v>
      </c>
      <c r="AZ89" s="2">
        <f t="shared" si="147"/>
        <v>58.695930274887246</v>
      </c>
      <c r="BA89" s="2">
        <f t="shared" si="148"/>
        <v>56.982697140065454</v>
      </c>
      <c r="BB89" s="2">
        <f t="shared" si="149"/>
        <v>57.738536859234316</v>
      </c>
      <c r="BC89" s="2">
        <f t="shared" si="150"/>
        <v>62.842910107381442</v>
      </c>
      <c r="BD89" s="2">
        <f t="shared" si="151"/>
        <v>74.790224828962749</v>
      </c>
      <c r="BE89" s="2">
        <f t="shared" si="152"/>
        <v>54.279756784850385</v>
      </c>
      <c r="BF89" s="2">
        <f t="shared" si="153"/>
        <v>58.560368937854072</v>
      </c>
      <c r="BG89" s="2">
        <f t="shared" si="154"/>
        <v>56.70535822100193</v>
      </c>
      <c r="BH89" s="2">
        <f t="shared" si="155"/>
        <v>56.891972136961364</v>
      </c>
      <c r="BI89" s="2">
        <f t="shared" si="156"/>
        <v>58.554334493448771</v>
      </c>
      <c r="BJ89" s="2">
        <f t="shared" si="157"/>
        <v>57.088480420777515</v>
      </c>
      <c r="BK89" s="2">
        <f t="shared" si="158"/>
        <v>65.221498984121681</v>
      </c>
      <c r="BL89" s="2">
        <f t="shared" si="159"/>
        <v>62.49793089683088</v>
      </c>
      <c r="BM89" s="2">
        <f t="shared" si="160"/>
        <v>61.282196173178754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>
        <f t="shared" si="110"/>
        <v>64.19</v>
      </c>
      <c r="CS89" s="2">
        <f t="shared" si="111"/>
        <v>63.776000000000003</v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>
        <f t="shared" si="67"/>
        <v>64.19</v>
      </c>
      <c r="DI89" s="2">
        <f t="shared" si="68"/>
        <v>63.776000000000003</v>
      </c>
      <c r="DK89" s="2">
        <f t="shared" si="69"/>
        <v>70.727870077864281</v>
      </c>
      <c r="DL89" s="2">
        <f t="shared" si="225"/>
        <v>78.397706773618552</v>
      </c>
      <c r="DM89" s="2">
        <f t="shared" si="225"/>
        <v>72.013461344537802</v>
      </c>
      <c r="DN89" s="2">
        <f t="shared" si="225"/>
        <v>74.463975401069519</v>
      </c>
      <c r="DO89" s="2">
        <f t="shared" si="225"/>
        <v>86.95284621848738</v>
      </c>
      <c r="DP89" s="2">
        <f t="shared" si="225"/>
        <v>85.166289875589854</v>
      </c>
      <c r="DQ89" s="2">
        <f t="shared" si="225"/>
        <v>76.927150965250959</v>
      </c>
      <c r="DR89" s="2">
        <f t="shared" si="225"/>
        <v>74.658136121836108</v>
      </c>
      <c r="DS89" s="2">
        <f t="shared" si="225"/>
        <v>72.533799999999985</v>
      </c>
      <c r="DT89" s="2">
        <f t="shared" si="225"/>
        <v>74.224826890756319</v>
      </c>
      <c r="DU89" s="2">
        <f t="shared" si="225"/>
        <v>75.391143028743016</v>
      </c>
      <c r="DV89" s="2">
        <f t="shared" si="225"/>
        <v>72.31229579831934</v>
      </c>
      <c r="DW89" s="2">
        <f t="shared" si="225"/>
        <v>85.367174388674385</v>
      </c>
      <c r="DX89" s="2">
        <f t="shared" si="225"/>
        <v>74.100279753437647</v>
      </c>
      <c r="DY89" s="2">
        <f t="shared" si="225"/>
        <v>64.55386452762923</v>
      </c>
      <c r="EA89" s="2">
        <f t="shared" si="228"/>
        <v>60.994571428571419</v>
      </c>
      <c r="EB89" s="2">
        <f t="shared" si="72"/>
        <v>57.3169822281167</v>
      </c>
      <c r="EC89" s="2">
        <f t="shared" si="73"/>
        <v>55.662970836305504</v>
      </c>
      <c r="ED89" s="2">
        <f t="shared" si="74"/>
        <v>56.423369395571257</v>
      </c>
      <c r="EE89" s="2">
        <f t="shared" si="75"/>
        <v>60.86730644290472</v>
      </c>
      <c r="EF89" s="2">
        <f t="shared" si="76"/>
        <v>73.814545678884741</v>
      </c>
      <c r="EG89" s="2">
        <f t="shared" si="77"/>
        <v>52.193164393499138</v>
      </c>
      <c r="EH89" s="2">
        <f t="shared" si="78"/>
        <v>57.082058618279817</v>
      </c>
      <c r="EI89" s="2">
        <f t="shared" si="79"/>
        <v>55.407789552768904</v>
      </c>
      <c r="EJ89" s="2">
        <f t="shared" si="80"/>
        <v>55.390214632410974</v>
      </c>
      <c r="EK89" s="2">
        <f t="shared" si="81"/>
        <v>57.012779294810706</v>
      </c>
      <c r="EL89" s="2">
        <f t="shared" si="82"/>
        <v>55.767486325282853</v>
      </c>
      <c r="EM89" s="2">
        <f t="shared" si="83"/>
        <v>63.369859773337602</v>
      </c>
      <c r="EN89" s="2">
        <f t="shared" si="84"/>
        <v>61.33900193836017</v>
      </c>
      <c r="EO89" s="2">
        <f t="shared" si="85"/>
        <v>60.891098762471813</v>
      </c>
      <c r="EQ89" s="2">
        <f t="shared" si="86"/>
        <v>52.954821642685843</v>
      </c>
      <c r="ER89" s="2">
        <f t="shared" si="226"/>
        <v>57.3169822281167</v>
      </c>
      <c r="ES89" s="2">
        <f t="shared" si="226"/>
        <v>55.345565362297748</v>
      </c>
      <c r="ET89" s="2">
        <f t="shared" si="226"/>
        <v>55.704780356736151</v>
      </c>
      <c r="EU89" s="2">
        <f t="shared" si="226"/>
        <v>58.824599530758597</v>
      </c>
      <c r="EV89" s="2">
        <f t="shared" si="226"/>
        <v>76.593918521324582</v>
      </c>
      <c r="EW89" s="2">
        <f t="shared" si="226"/>
        <v>65.653078600506248</v>
      </c>
      <c r="EX89" s="2">
        <f t="shared" si="226"/>
        <v>56.603384849197219</v>
      </c>
      <c r="EY89" s="2">
        <f t="shared" si="226"/>
        <v>55.733569987761143</v>
      </c>
      <c r="EZ89" s="2">
        <f t="shared" si="226"/>
        <v>56.339024153237837</v>
      </c>
      <c r="FA89" s="2">
        <f t="shared" si="226"/>
        <v>56.554177270937323</v>
      </c>
      <c r="FB89" s="2">
        <f t="shared" si="226"/>
        <v>55.61208574806404</v>
      </c>
      <c r="FC89" s="2">
        <f t="shared" si="226"/>
        <v>63.16952090101077</v>
      </c>
      <c r="FD89" s="2">
        <f t="shared" si="226"/>
        <v>61.47650721323307</v>
      </c>
      <c r="FE89" s="2">
        <f t="shared" si="226"/>
        <v>62.838072278488717</v>
      </c>
      <c r="FG89" s="2">
        <f t="shared" si="88"/>
        <v>0.94660776830083282</v>
      </c>
      <c r="FH89" s="2">
        <f t="shared" si="227"/>
        <v>0.93458725558535016</v>
      </c>
      <c r="FI89" s="2">
        <f t="shared" si="227"/>
        <v>0.91927395619974817</v>
      </c>
      <c r="FJ89" s="2">
        <f t="shared" si="227"/>
        <v>0.92707502896470362</v>
      </c>
      <c r="FK89" s="2">
        <f t="shared" si="227"/>
        <v>0.92421250464257854</v>
      </c>
      <c r="FL89" s="2">
        <f t="shared" si="227"/>
        <v>0.91427069779629189</v>
      </c>
      <c r="FM89" s="2">
        <f t="shared" si="227"/>
        <v>0.91610215401065531</v>
      </c>
      <c r="FN89" s="2">
        <f t="shared" si="227"/>
        <v>0.91586896316674804</v>
      </c>
      <c r="FO89" s="2">
        <f t="shared" si="227"/>
        <v>0.92424652557949105</v>
      </c>
      <c r="FP89" s="2">
        <f t="shared" si="227"/>
        <v>0.92029013256087244</v>
      </c>
      <c r="FQ89" s="2">
        <f t="shared" si="227"/>
        <v>0.91611007050996462</v>
      </c>
      <c r="FR89" s="2">
        <f t="shared" si="227"/>
        <v>0.92015292316397934</v>
      </c>
      <c r="FS89" s="2">
        <f t="shared" si="227"/>
        <v>0.91582033628593296</v>
      </c>
      <c r="FT89" s="2">
        <f t="shared" si="227"/>
        <v>0.90918797164638621</v>
      </c>
      <c r="FU89" s="2">
        <f t="shared" si="227"/>
        <v>0.89338278983704544</v>
      </c>
      <c r="FW89" s="2">
        <f t="shared" si="112"/>
        <v>5.6037731455249509E-4</v>
      </c>
      <c r="FX89" s="2">
        <f t="shared" si="164"/>
        <v>0</v>
      </c>
      <c r="FY89" s="2">
        <f t="shared" si="165"/>
        <v>5.8004407072127253E-4</v>
      </c>
      <c r="FZ89" s="2">
        <f t="shared" si="166"/>
        <v>6.1677359816997843E-4</v>
      </c>
      <c r="GA89" s="2">
        <f t="shared" si="167"/>
        <v>6.6287539980880027E-4</v>
      </c>
      <c r="GB89" s="2">
        <f t="shared" si="168"/>
        <v>9.0021794171922932E-4</v>
      </c>
      <c r="GC89" s="2">
        <f t="shared" si="169"/>
        <v>8.517287016527506E-4</v>
      </c>
      <c r="GD89" s="2">
        <f t="shared" si="170"/>
        <v>8.0076303797629769E-4</v>
      </c>
      <c r="GE89" s="2">
        <f t="shared" si="171"/>
        <v>6.5649704636118759E-4</v>
      </c>
      <c r="GF89" s="2">
        <f t="shared" si="172"/>
        <v>4.7750171174145708E-4</v>
      </c>
      <c r="GG89" s="2">
        <f t="shared" si="173"/>
        <v>4.4578770501110999E-4</v>
      </c>
      <c r="GH89" s="2">
        <f t="shared" si="174"/>
        <v>3.8981667432169437E-4</v>
      </c>
      <c r="GI89" s="2">
        <f t="shared" si="175"/>
        <v>4.3594209392292958E-4</v>
      </c>
      <c r="GJ89" s="2">
        <f t="shared" si="176"/>
        <v>3.74063464824552E-4</v>
      </c>
      <c r="GK89" s="2">
        <f t="shared" si="177"/>
        <v>2.9971817319480852E-4</v>
      </c>
      <c r="GM89" s="86">
        <f t="shared" si="113"/>
        <v>0.1346051904884995</v>
      </c>
      <c r="GN89" s="86">
        <f t="shared" si="178"/>
        <v>3.1639122249556631E-3</v>
      </c>
      <c r="GO89" s="86">
        <f t="shared" si="179"/>
        <v>4.4222080976709151E-3</v>
      </c>
      <c r="GP89" s="86">
        <f t="shared" si="180"/>
        <v>1.1196415176717965E-3</v>
      </c>
      <c r="GQ89" s="86">
        <f t="shared" si="181"/>
        <v>2.7079838589111723E-4</v>
      </c>
      <c r="GR89" s="86">
        <f t="shared" si="182"/>
        <v>7.4709483801007522E-5</v>
      </c>
      <c r="GS89" s="86">
        <f t="shared" si="183"/>
        <v>1.7836534169410727E-5</v>
      </c>
      <c r="GT89" s="86">
        <f t="shared" si="184"/>
        <v>7.291251291791911E-6</v>
      </c>
      <c r="GU89" s="86">
        <f t="shared" si="185"/>
        <v>1.3014859958939472E-5</v>
      </c>
      <c r="GV89" s="86">
        <f t="shared" si="186"/>
        <v>6.1822093624044297E-4</v>
      </c>
      <c r="GW89" s="86">
        <f t="shared" si="187"/>
        <v>6.7627781561266842E-4</v>
      </c>
      <c r="GX89" s="86">
        <f t="shared" si="188"/>
        <v>9.3411095247339804E-4</v>
      </c>
      <c r="GY89" s="86">
        <f t="shared" si="189"/>
        <v>6.5471639067863979E-4</v>
      </c>
      <c r="GZ89" s="86">
        <f t="shared" si="190"/>
        <v>2.4247234362546484E-3</v>
      </c>
      <c r="HA89" s="86">
        <f t="shared" si="191"/>
        <v>1.5067002978907829E-3</v>
      </c>
      <c r="HC89" s="86">
        <f t="shared" si="145"/>
        <v>7.5707782265254592E-3</v>
      </c>
      <c r="HD89" s="86">
        <f t="shared" si="192"/>
        <v>2.3654817196715684E-2</v>
      </c>
      <c r="HE89" s="86">
        <f t="shared" si="193"/>
        <v>1.0626234712792377E-2</v>
      </c>
      <c r="HF89" s="86">
        <f t="shared" si="194"/>
        <v>1.5609124546168951E-2</v>
      </c>
      <c r="HG89" s="86">
        <f t="shared" si="195"/>
        <v>1.7781197507266797E-2</v>
      </c>
      <c r="HH89" s="86">
        <f t="shared" si="196"/>
        <v>2.1574192363234788E-2</v>
      </c>
      <c r="HI89" s="86">
        <f t="shared" si="197"/>
        <v>2.2830736700875841E-2</v>
      </c>
      <c r="HJ89" s="86">
        <f t="shared" si="198"/>
        <v>2.4273645016638645E-2</v>
      </c>
      <c r="HK89" s="86">
        <f t="shared" si="199"/>
        <v>2.7180414211198663E-2</v>
      </c>
      <c r="HL89" s="86">
        <f t="shared" si="200"/>
        <v>1.5833562957201029E-2</v>
      </c>
      <c r="HM89" s="86">
        <f t="shared" si="201"/>
        <v>1.0330326733793093E-2</v>
      </c>
      <c r="HN89" s="86">
        <f t="shared" si="202"/>
        <v>1.0566160055354989E-2</v>
      </c>
      <c r="HO89" s="86">
        <f t="shared" si="203"/>
        <v>1.1682960745860095E-2</v>
      </c>
      <c r="HP89" s="86">
        <f t="shared" si="204"/>
        <v>6.077831417838026E-3</v>
      </c>
      <c r="HQ89" s="86">
        <f t="shared" si="205"/>
        <v>2.1285376687291504E-3</v>
      </c>
      <c r="HS89" s="86">
        <f t="shared" si="114"/>
        <v>2.0530393797894567E-39</v>
      </c>
      <c r="HT89" s="86">
        <f t="shared" si="206"/>
        <v>0</v>
      </c>
      <c r="HU89" s="86">
        <f t="shared" si="207"/>
        <v>1.5504788695179169E-33</v>
      </c>
      <c r="HV89" s="86">
        <f t="shared" si="208"/>
        <v>4.3397681728485788E-34</v>
      </c>
      <c r="HW89" s="86">
        <f t="shared" si="209"/>
        <v>3.9261937411460849E-34</v>
      </c>
      <c r="HX89" s="86">
        <f t="shared" si="210"/>
        <v>1.776360923202385E-33</v>
      </c>
      <c r="HY89" s="86">
        <f t="shared" si="211"/>
        <v>1.9347976811735285E-37</v>
      </c>
      <c r="HZ89" s="86">
        <f t="shared" si="212"/>
        <v>1.2167113632228548E-35</v>
      </c>
      <c r="IA89" s="86">
        <f t="shared" si="213"/>
        <v>3.2119335432513786E-35</v>
      </c>
      <c r="IB89" s="86">
        <f t="shared" si="214"/>
        <v>5.625015642722985E-38</v>
      </c>
      <c r="IC89" s="86">
        <f t="shared" si="215"/>
        <v>4.0765197648751587E-38</v>
      </c>
      <c r="ID89" s="86">
        <f t="shared" si="216"/>
        <v>1.95345227293484E-38</v>
      </c>
      <c r="IE89" s="86">
        <f t="shared" si="217"/>
        <v>1.0381506136982573E-39</v>
      </c>
      <c r="IF89" s="86">
        <f t="shared" si="218"/>
        <v>2.2960779204156659E-28</v>
      </c>
      <c r="IG89" s="86">
        <f t="shared" si="219"/>
        <v>4.6038095544088001E-21</v>
      </c>
      <c r="II89" s="86">
        <f t="shared" si="115"/>
        <v>3.2927011062722415E-203</v>
      </c>
      <c r="IJ89" s="86">
        <f t="shared" si="116"/>
        <v>0</v>
      </c>
      <c r="IK89" s="86">
        <f t="shared" si="117"/>
        <v>9.1931939469972583E-170</v>
      </c>
      <c r="IL89" s="86">
        <f t="shared" si="118"/>
        <v>3.3711701963133339E-176</v>
      </c>
      <c r="IM89" s="86">
        <f t="shared" si="119"/>
        <v>1.6992565305894923E-177</v>
      </c>
      <c r="IN89" s="86">
        <f t="shared" si="120"/>
        <v>1.1179025251291336E-173</v>
      </c>
      <c r="IO89" s="86">
        <f t="shared" si="121"/>
        <v>3.539250221490208E-198</v>
      </c>
      <c r="IP89" s="86">
        <f t="shared" si="122"/>
        <v>1.8295302193475302E-187</v>
      </c>
      <c r="IQ89" s="86">
        <f t="shared" si="123"/>
        <v>7.7379304663348974E-186</v>
      </c>
      <c r="IR89" s="86">
        <f t="shared" si="124"/>
        <v>5.3329580320018572E-201</v>
      </c>
      <c r="IS89" s="86">
        <f t="shared" si="125"/>
        <v>1.4077847699826287E-195</v>
      </c>
      <c r="IT89" s="86">
        <f t="shared" si="126"/>
        <v>4.8644139958900838E-200</v>
      </c>
      <c r="IU89" s="86">
        <f t="shared" si="127"/>
        <v>2.1160634085225948E-206</v>
      </c>
      <c r="IV89" s="86">
        <f t="shared" si="128"/>
        <v>1.3851876149190456E-111</v>
      </c>
      <c r="IW89" s="86">
        <f t="shared" si="129"/>
        <v>2.5043798480229594E-136</v>
      </c>
      <c r="IY89" s="86">
        <f t="shared" si="130"/>
        <v>0.14217596871502497</v>
      </c>
      <c r="IZ89" s="86">
        <f t="shared" si="131"/>
        <v>2.6818729421671347E-2</v>
      </c>
      <c r="JA89" s="86">
        <f t="shared" si="132"/>
        <v>1.5048442810463292E-2</v>
      </c>
      <c r="JB89" s="86">
        <f t="shared" si="133"/>
        <v>1.6728766063840748E-2</v>
      </c>
      <c r="JC89" s="86">
        <f t="shared" si="134"/>
        <v>1.8051995893157913E-2</v>
      </c>
      <c r="JD89" s="86">
        <f t="shared" si="135"/>
        <v>2.1648901847035797E-2</v>
      </c>
      <c r="JE89" s="86">
        <f t="shared" si="136"/>
        <v>2.2848573235045251E-2</v>
      </c>
      <c r="JF89" s="86">
        <f t="shared" si="137"/>
        <v>2.4280936267930438E-2</v>
      </c>
      <c r="JG89" s="86">
        <f t="shared" si="138"/>
        <v>2.7193429071157602E-2</v>
      </c>
      <c r="JH89" s="86">
        <f t="shared" si="139"/>
        <v>1.6451783893441471E-2</v>
      </c>
      <c r="JI89" s="86">
        <f t="shared" si="140"/>
        <v>1.1006604549405762E-2</v>
      </c>
      <c r="JJ89" s="86">
        <f t="shared" si="141"/>
        <v>1.1500271007828387E-2</v>
      </c>
      <c r="JK89" s="86">
        <f t="shared" si="142"/>
        <v>1.2337677136538735E-2</v>
      </c>
      <c r="JL89" s="86">
        <f t="shared" si="143"/>
        <v>8.502554854092674E-3</v>
      </c>
      <c r="JM89" s="86">
        <f t="shared" si="144"/>
        <v>3.6352379666199333E-3</v>
      </c>
    </row>
    <row r="90" spans="2:273" x14ac:dyDescent="0.25">
      <c r="B90" s="2">
        <v>63</v>
      </c>
      <c r="C90" s="37">
        <v>72.274000000000001</v>
      </c>
      <c r="D90" s="37">
        <v>69.638999999999996</v>
      </c>
      <c r="E90" s="37">
        <v>61.951000000000001</v>
      </c>
      <c r="F90" s="37">
        <v>67.361000000000004</v>
      </c>
      <c r="G90" s="37">
        <v>70.507999999999996</v>
      </c>
      <c r="H90" s="37">
        <v>84.966999999999999</v>
      </c>
      <c r="I90" s="37">
        <v>72.819999999999993</v>
      </c>
      <c r="J90" s="37">
        <v>70.573999999999998</v>
      </c>
      <c r="K90" s="37">
        <v>70.343999999999994</v>
      </c>
      <c r="L90" s="37">
        <v>67.147999999999996</v>
      </c>
      <c r="M90" s="37">
        <v>64</v>
      </c>
      <c r="N90" s="37">
        <v>62.23</v>
      </c>
      <c r="O90" s="37">
        <v>72.102999999999994</v>
      </c>
      <c r="P90" s="37">
        <v>65.085999999999999</v>
      </c>
      <c r="Q90" s="37">
        <v>63.155000000000001</v>
      </c>
      <c r="S90" s="4">
        <f t="shared" si="8"/>
        <v>75.567218567122026</v>
      </c>
      <c r="T90" s="4">
        <f t="shared" si="9"/>
        <v>72.928005060795513</v>
      </c>
      <c r="U90" s="4">
        <f t="shared" si="10"/>
        <v>64.100461480349793</v>
      </c>
      <c r="V90" s="4">
        <f t="shared" si="11"/>
        <v>68.099882245078007</v>
      </c>
      <c r="W90" s="4">
        <f t="shared" si="12"/>
        <v>74.464691636545069</v>
      </c>
      <c r="X90" s="4">
        <f t="shared" si="13"/>
        <v>87.888759423866063</v>
      </c>
      <c r="Y90" s="4">
        <f t="shared" si="14"/>
        <v>69.561627019677886</v>
      </c>
      <c r="Z90" s="4">
        <f t="shared" si="15"/>
        <v>73.108702409785337</v>
      </c>
      <c r="AA90" s="4">
        <f t="shared" si="16"/>
        <v>72.0315369207988</v>
      </c>
      <c r="AB90" s="4">
        <f t="shared" si="17"/>
        <v>66.822258406434869</v>
      </c>
      <c r="AC90" s="4">
        <f t="shared" si="18"/>
        <v>65.403166003450266</v>
      </c>
      <c r="AD90" s="4">
        <f t="shared" si="19"/>
        <v>63.661207914207779</v>
      </c>
      <c r="AE90" s="4">
        <f t="shared" si="20"/>
        <v>72.359343521003694</v>
      </c>
      <c r="AF90" s="4">
        <f t="shared" si="21"/>
        <v>66.52512510860835</v>
      </c>
      <c r="AG90" s="4">
        <f t="shared" si="22"/>
        <v>62.563827738327355</v>
      </c>
      <c r="AI90" s="4">
        <f t="shared" si="23"/>
        <v>-3.2932185671220253</v>
      </c>
      <c r="AJ90" s="4">
        <f t="shared" si="24"/>
        <v>-3.2890050607955175</v>
      </c>
      <c r="AK90" s="4">
        <f t="shared" si="25"/>
        <v>-2.1494614803497925</v>
      </c>
      <c r="AL90" s="4">
        <f t="shared" si="26"/>
        <v>-0.7388822450780026</v>
      </c>
      <c r="AM90" s="4">
        <f t="shared" si="27"/>
        <v>-3.9566916365450737</v>
      </c>
      <c r="AN90" s="4">
        <f t="shared" si="28"/>
        <v>-2.9217594238660638</v>
      </c>
      <c r="AO90" s="4">
        <f t="shared" si="29"/>
        <v>3.2583729803221075</v>
      </c>
      <c r="AP90" s="4">
        <f t="shared" si="30"/>
        <v>-2.5347024097853392</v>
      </c>
      <c r="AQ90" s="4">
        <f t="shared" si="31"/>
        <v>-1.6875369207988058</v>
      </c>
      <c r="AR90" s="4">
        <f t="shared" si="32"/>
        <v>0.32574159356512666</v>
      </c>
      <c r="AS90" s="4">
        <f t="shared" si="33"/>
        <v>-1.4031660034502664</v>
      </c>
      <c r="AT90" s="4">
        <f t="shared" si="34"/>
        <v>-1.431207914207782</v>
      </c>
      <c r="AU90" s="4">
        <f t="shared" si="35"/>
        <v>-0.25634352100369995</v>
      </c>
      <c r="AV90" s="4">
        <f t="shared" si="224"/>
        <v>-1.4391251086083514</v>
      </c>
      <c r="AW90" s="4">
        <f t="shared" si="224"/>
        <v>0.59117226167264647</v>
      </c>
      <c r="AY90" s="2">
        <f t="shared" si="96"/>
        <v>61.260582799055904</v>
      </c>
      <c r="AZ90" s="2">
        <f t="shared" si="147"/>
        <v>58.465081315741728</v>
      </c>
      <c r="BA90" s="2">
        <f t="shared" si="148"/>
        <v>56.753672084966745</v>
      </c>
      <c r="BB90" s="2">
        <f t="shared" si="149"/>
        <v>57.493079313733475</v>
      </c>
      <c r="BC90" s="2">
        <f t="shared" si="150"/>
        <v>62.521874200847144</v>
      </c>
      <c r="BD90" s="2">
        <f t="shared" si="151"/>
        <v>74.535546456329143</v>
      </c>
      <c r="BE90" s="2">
        <f t="shared" si="152"/>
        <v>54.420718611390676</v>
      </c>
      <c r="BF90" s="2">
        <f t="shared" si="153"/>
        <v>58.303893392987419</v>
      </c>
      <c r="BG90" s="2">
        <f t="shared" si="154"/>
        <v>56.486687786129579</v>
      </c>
      <c r="BH90" s="2">
        <f t="shared" si="155"/>
        <v>56.680377198724479</v>
      </c>
      <c r="BI90" s="2">
        <f t="shared" si="156"/>
        <v>58.279527856779659</v>
      </c>
      <c r="BJ90" s="2">
        <f t="shared" si="157"/>
        <v>56.849373680646011</v>
      </c>
      <c r="BK90" s="2">
        <f t="shared" si="158"/>
        <v>64.907534979731764</v>
      </c>
      <c r="BL90" s="2">
        <f t="shared" si="159"/>
        <v>62.267681274470199</v>
      </c>
      <c r="BM90" s="2">
        <f t="shared" si="160"/>
        <v>61.161599085789994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>
        <f t="shared" si="111"/>
        <v>63.155000000000001</v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>
        <f t="shared" si="68"/>
        <v>63.155000000000001</v>
      </c>
      <c r="DK90" s="2">
        <f t="shared" si="69"/>
        <v>70.919650500556173</v>
      </c>
      <c r="DL90" s="2">
        <f t="shared" si="225"/>
        <v>78.676357843137268</v>
      </c>
      <c r="DM90" s="2">
        <f t="shared" si="225"/>
        <v>72.228810644257692</v>
      </c>
      <c r="DN90" s="2">
        <f t="shared" si="225"/>
        <v>74.703351718869371</v>
      </c>
      <c r="DO90" s="2">
        <f t="shared" si="225"/>
        <v>87.350278991596625</v>
      </c>
      <c r="DP90" s="2">
        <f t="shared" si="225"/>
        <v>85.52008228228226</v>
      </c>
      <c r="DQ90" s="2">
        <f t="shared" si="225"/>
        <v>77.133789189189187</v>
      </c>
      <c r="DR90" s="2">
        <f t="shared" si="225"/>
        <v>74.855413213213211</v>
      </c>
      <c r="DS90" s="2">
        <f t="shared" si="225"/>
        <v>72.691704761904745</v>
      </c>
      <c r="DT90" s="2">
        <f t="shared" si="225"/>
        <v>74.451546218487408</v>
      </c>
      <c r="DU90" s="2">
        <f t="shared" si="225"/>
        <v>75.584733633633618</v>
      </c>
      <c r="DV90" s="2">
        <f t="shared" si="225"/>
        <v>72.460322689075639</v>
      </c>
      <c r="DW90" s="2">
        <f t="shared" si="225"/>
        <v>85.679680180180185</v>
      </c>
      <c r="DX90" s="2">
        <f t="shared" si="225"/>
        <v>74.23476031294453</v>
      </c>
      <c r="DY90" s="2">
        <f t="shared" si="225"/>
        <v>64.555537655971477</v>
      </c>
      <c r="EA90" s="2">
        <f t="shared" si="228"/>
        <v>60.768828571428557</v>
      </c>
      <c r="EB90" s="2">
        <f t="shared" si="72"/>
        <v>57.174943040018441</v>
      </c>
      <c r="EC90" s="2">
        <f t="shared" si="73"/>
        <v>55.514508316520669</v>
      </c>
      <c r="ED90" s="2">
        <f t="shared" si="74"/>
        <v>56.25892169642939</v>
      </c>
      <c r="EE90" s="2">
        <f t="shared" si="75"/>
        <v>60.666587701340788</v>
      </c>
      <c r="EF90" s="2">
        <f t="shared" si="76"/>
        <v>73.593281108283051</v>
      </c>
      <c r="EG90" s="2">
        <f t="shared" si="77"/>
        <v>52.510434484278882</v>
      </c>
      <c r="EH90" s="2">
        <f t="shared" si="78"/>
        <v>56.917705601391674</v>
      </c>
      <c r="EI90" s="2">
        <f t="shared" si="79"/>
        <v>55.275107928311897</v>
      </c>
      <c r="EJ90" s="2">
        <f t="shared" si="80"/>
        <v>55.276060828033323</v>
      </c>
      <c r="EK90" s="2">
        <f t="shared" si="81"/>
        <v>56.834528077622799</v>
      </c>
      <c r="EL90" s="2">
        <f t="shared" si="82"/>
        <v>55.613984727234197</v>
      </c>
      <c r="EM90" s="2">
        <f t="shared" si="83"/>
        <v>63.166317670440442</v>
      </c>
      <c r="EN90" s="2">
        <f t="shared" si="84"/>
        <v>61.177492537313455</v>
      </c>
      <c r="EO90" s="2">
        <f t="shared" si="85"/>
        <v>60.791513094632052</v>
      </c>
      <c r="EQ90" s="2">
        <f t="shared" si="86"/>
        <v>52.849060851318939</v>
      </c>
      <c r="ER90" s="2">
        <f t="shared" si="226"/>
        <v>57.174943040018441</v>
      </c>
      <c r="ES90" s="2">
        <f t="shared" si="226"/>
        <v>55.204804041012103</v>
      </c>
      <c r="ET90" s="2">
        <f t="shared" si="226"/>
        <v>55.558885943315445</v>
      </c>
      <c r="EU90" s="2">
        <f t="shared" si="226"/>
        <v>58.677550252092445</v>
      </c>
      <c r="EV90" s="2">
        <f t="shared" si="226"/>
        <v>76.296695391006793</v>
      </c>
      <c r="EW90" s="2">
        <f t="shared" si="226"/>
        <v>65.572766338897253</v>
      </c>
      <c r="EX90" s="2">
        <f t="shared" si="226"/>
        <v>56.452335426384408</v>
      </c>
      <c r="EY90" s="2">
        <f t="shared" si="226"/>
        <v>55.591792417423704</v>
      </c>
      <c r="EZ90" s="2">
        <f t="shared" si="226"/>
        <v>56.201131136227993</v>
      </c>
      <c r="FA90" s="2">
        <f t="shared" si="226"/>
        <v>56.387426169924801</v>
      </c>
      <c r="FB90" s="2">
        <f t="shared" si="226"/>
        <v>55.462246711688032</v>
      </c>
      <c r="FC90" s="2">
        <f t="shared" si="226"/>
        <v>62.970684986805892</v>
      </c>
      <c r="FD90" s="2">
        <f t="shared" si="226"/>
        <v>61.311202804895643</v>
      </c>
      <c r="FE90" s="2">
        <f t="shared" si="226"/>
        <v>62.681500041627956</v>
      </c>
      <c r="FG90" s="2">
        <f t="shared" si="88"/>
        <v>0.95107586340957151</v>
      </c>
      <c r="FH90" s="2">
        <f t="shared" si="227"/>
        <v>0.93999751702217516</v>
      </c>
      <c r="FI90" s="2">
        <f t="shared" si="227"/>
        <v>0.92585028637155531</v>
      </c>
      <c r="FJ90" s="2">
        <f t="shared" si="227"/>
        <v>0.93306212189948534</v>
      </c>
      <c r="FK90" s="2">
        <f t="shared" si="227"/>
        <v>0.93041696983333222</v>
      </c>
      <c r="FL90" s="2">
        <f t="shared" si="227"/>
        <v>0.92121968760000705</v>
      </c>
      <c r="FM90" s="2">
        <f t="shared" si="227"/>
        <v>0.92291520733031851</v>
      </c>
      <c r="FN90" s="2">
        <f t="shared" si="227"/>
        <v>0.92269935523582391</v>
      </c>
      <c r="FO90" s="2">
        <f t="shared" si="227"/>
        <v>0.93044841519007315</v>
      </c>
      <c r="FP90" s="2">
        <f t="shared" si="227"/>
        <v>0.92679027283235715</v>
      </c>
      <c r="FQ90" s="2">
        <f t="shared" si="227"/>
        <v>0.92292253504699473</v>
      </c>
      <c r="FR90" s="2">
        <f t="shared" si="227"/>
        <v>0.92666336087606349</v>
      </c>
      <c r="FS90" s="2">
        <f t="shared" si="227"/>
        <v>0.92265434284977721</v>
      </c>
      <c r="FT90" s="2">
        <f t="shared" si="227"/>
        <v>0.9165113317520529</v>
      </c>
      <c r="FU90" s="2">
        <f t="shared" si="227"/>
        <v>0.90184312341980211</v>
      </c>
      <c r="FW90" s="2">
        <f t="shared" si="112"/>
        <v>6.1440828953206292E-4</v>
      </c>
      <c r="FX90" s="2">
        <f t="shared" si="164"/>
        <v>0</v>
      </c>
      <c r="FY90" s="2">
        <f t="shared" si="165"/>
        <v>6.3597008644084279E-4</v>
      </c>
      <c r="FZ90" s="2">
        <f t="shared" si="166"/>
        <v>6.7623856263641566E-4</v>
      </c>
      <c r="GA90" s="2">
        <f t="shared" si="167"/>
        <v>7.2678194274786048E-4</v>
      </c>
      <c r="GB90" s="2">
        <f t="shared" si="168"/>
        <v>9.8698362395940116E-4</v>
      </c>
      <c r="GC90" s="2">
        <f t="shared" si="169"/>
        <v>9.3382521493991981E-4</v>
      </c>
      <c r="GD90" s="2">
        <f t="shared" si="170"/>
        <v>8.779513842539716E-4</v>
      </c>
      <c r="GE90" s="2">
        <f t="shared" si="171"/>
        <v>7.1978910741630402E-4</v>
      </c>
      <c r="GF90" s="2">
        <f t="shared" si="172"/>
        <v>5.2354609656021474E-4</v>
      </c>
      <c r="GG90" s="2">
        <f t="shared" si="173"/>
        <v>4.8877547700976437E-4</v>
      </c>
      <c r="GH90" s="2">
        <f t="shared" si="174"/>
        <v>4.2740940952769741E-4</v>
      </c>
      <c r="GI90" s="2">
        <f t="shared" si="175"/>
        <v>4.7798089741345873E-4</v>
      </c>
      <c r="GJ90" s="2">
        <f t="shared" si="176"/>
        <v>4.1013763170989293E-4</v>
      </c>
      <c r="GK90" s="2">
        <f t="shared" si="177"/>
        <v>3.286249392889278E-4</v>
      </c>
      <c r="GM90" s="86">
        <f t="shared" si="113"/>
        <v>8.9687755588211168E-2</v>
      </c>
      <c r="GN90" s="86">
        <f t="shared" si="178"/>
        <v>9.6673807842357056E-4</v>
      </c>
      <c r="GO90" s="86">
        <f t="shared" si="179"/>
        <v>1.2511085909805572E-3</v>
      </c>
      <c r="GP90" s="86">
        <f t="shared" si="180"/>
        <v>2.446631562339689E-4</v>
      </c>
      <c r="GQ90" s="86">
        <f t="shared" si="181"/>
        <v>4.0635118112429383E-5</v>
      </c>
      <c r="GR90" s="86">
        <f t="shared" si="182"/>
        <v>8.909391868613253E-6</v>
      </c>
      <c r="GS90" s="86">
        <f t="shared" si="183"/>
        <v>1.5972328626608976E-6</v>
      </c>
      <c r="GT90" s="86">
        <f t="shared" si="184"/>
        <v>4.9883687435207435E-7</v>
      </c>
      <c r="GU90" s="86">
        <f t="shared" si="185"/>
        <v>1.1325778700239968E-6</v>
      </c>
      <c r="GV90" s="86">
        <f t="shared" si="186"/>
        <v>1.1248455634577968E-4</v>
      </c>
      <c r="GW90" s="86">
        <f t="shared" si="187"/>
        <v>1.0457891647717674E-4</v>
      </c>
      <c r="GX90" s="86">
        <f t="shared" si="188"/>
        <v>1.7529888562838093E-4</v>
      </c>
      <c r="GY90" s="86">
        <f t="shared" si="189"/>
        <v>1.3956518151703027E-4</v>
      </c>
      <c r="GZ90" s="86">
        <f t="shared" si="190"/>
        <v>6.3560467235043239E-4</v>
      </c>
      <c r="HA90" s="86">
        <f t="shared" si="191"/>
        <v>3.7878516941654907E-4</v>
      </c>
      <c r="HC90" s="86">
        <f t="shared" si="145"/>
        <v>1.1941145624844482E-2</v>
      </c>
      <c r="HD90" s="86">
        <f t="shared" si="192"/>
        <v>3.3674842172532103E-2</v>
      </c>
      <c r="HE90" s="86">
        <f t="shared" si="193"/>
        <v>1.6072125688409825E-2</v>
      </c>
      <c r="HF90" s="86">
        <f t="shared" si="194"/>
        <v>2.3427248398823527E-2</v>
      </c>
      <c r="HG90" s="86">
        <f t="shared" si="195"/>
        <v>2.6654132890327385E-2</v>
      </c>
      <c r="HH90" s="86">
        <f t="shared" si="196"/>
        <v>3.2417068562936739E-2</v>
      </c>
      <c r="HI90" s="86">
        <f t="shared" si="197"/>
        <v>3.5023079906651343E-2</v>
      </c>
      <c r="HJ90" s="86">
        <f t="shared" si="198"/>
        <v>3.6556683747425142E-2</v>
      </c>
      <c r="HK90" s="86">
        <f t="shared" si="199"/>
        <v>4.0177631948710893E-2</v>
      </c>
      <c r="HL90" s="86">
        <f t="shared" si="200"/>
        <v>2.4058948344492962E-2</v>
      </c>
      <c r="HM90" s="86">
        <f t="shared" si="201"/>
        <v>1.5884758379773808E-2</v>
      </c>
      <c r="HN90" s="86">
        <f t="shared" si="202"/>
        <v>1.6190078872045852E-2</v>
      </c>
      <c r="HO90" s="86">
        <f t="shared" si="203"/>
        <v>1.8040190062581951E-2</v>
      </c>
      <c r="HP90" s="86">
        <f t="shared" si="204"/>
        <v>9.8216370998887633E-3</v>
      </c>
      <c r="HQ90" s="86">
        <f t="shared" si="205"/>
        <v>3.9138909821960013E-3</v>
      </c>
      <c r="HS90" s="86">
        <f t="shared" si="114"/>
        <v>5.2964748003925163E-38</v>
      </c>
      <c r="HT90" s="86">
        <f t="shared" si="206"/>
        <v>0</v>
      </c>
      <c r="HU90" s="86">
        <f t="shared" si="207"/>
        <v>2.4065294147159035E-32</v>
      </c>
      <c r="HV90" s="86">
        <f t="shared" si="208"/>
        <v>7.435958810045661E-33</v>
      </c>
      <c r="HW90" s="86">
        <f t="shared" si="209"/>
        <v>7.0034237105627851E-33</v>
      </c>
      <c r="HX90" s="86">
        <f t="shared" si="210"/>
        <v>3.3710335377866539E-32</v>
      </c>
      <c r="HY90" s="86">
        <f t="shared" si="211"/>
        <v>5.2885648876829509E-36</v>
      </c>
      <c r="HZ90" s="86">
        <f t="shared" si="212"/>
        <v>2.7243758839391757E-34</v>
      </c>
      <c r="IA90" s="86">
        <f t="shared" si="213"/>
        <v>6.4081566614361444E-34</v>
      </c>
      <c r="IB90" s="86">
        <f t="shared" si="214"/>
        <v>1.2544931926554608E-36</v>
      </c>
      <c r="IC90" s="86">
        <f t="shared" si="215"/>
        <v>8.5327956359637715E-37</v>
      </c>
      <c r="ID90" s="86">
        <f t="shared" si="216"/>
        <v>4.0710528435784287E-37</v>
      </c>
      <c r="IE90" s="86">
        <f t="shared" si="217"/>
        <v>2.5033617438836776E-38</v>
      </c>
      <c r="IF90" s="86">
        <f t="shared" si="218"/>
        <v>2.024233387467955E-27</v>
      </c>
      <c r="IG90" s="86">
        <f t="shared" si="219"/>
        <v>2.1145869536571314E-20</v>
      </c>
      <c r="II90" s="86">
        <f t="shared" si="115"/>
        <v>2.7278352906558302E-198</v>
      </c>
      <c r="IJ90" s="86">
        <f t="shared" si="116"/>
        <v>0</v>
      </c>
      <c r="IK90" s="86">
        <f t="shared" si="117"/>
        <v>1.2124741864529881E-165</v>
      </c>
      <c r="IL90" s="86">
        <f t="shared" si="118"/>
        <v>6.9379704706017087E-172</v>
      </c>
      <c r="IM90" s="86">
        <f t="shared" si="119"/>
        <v>4.1530871880254784E-173</v>
      </c>
      <c r="IN90" s="86">
        <f t="shared" si="120"/>
        <v>3.3682692083348484E-169</v>
      </c>
      <c r="IO90" s="86">
        <f t="shared" si="121"/>
        <v>4.2332894015422552E-193</v>
      </c>
      <c r="IP90" s="86">
        <f t="shared" si="122"/>
        <v>1.0512050355017518E-182</v>
      </c>
      <c r="IQ90" s="86">
        <f t="shared" si="123"/>
        <v>3.0136998858052074E-181</v>
      </c>
      <c r="IR90" s="86">
        <f t="shared" si="124"/>
        <v>3.0904001652023836E-196</v>
      </c>
      <c r="IS90" s="86">
        <f t="shared" si="125"/>
        <v>5.5063031080240281E-191</v>
      </c>
      <c r="IT90" s="86">
        <f t="shared" si="126"/>
        <v>2.019580141287521E-195</v>
      </c>
      <c r="IU90" s="86">
        <f t="shared" si="127"/>
        <v>1.4471720875277849E-201</v>
      </c>
      <c r="IV90" s="86">
        <f t="shared" si="128"/>
        <v>4.8505979279872467E-109</v>
      </c>
      <c r="IW90" s="86">
        <f t="shared" si="129"/>
        <v>2.700948403159759E-133</v>
      </c>
      <c r="IY90" s="86">
        <f t="shared" si="130"/>
        <v>0.10162890121305565</v>
      </c>
      <c r="IZ90" s="86">
        <f t="shared" si="131"/>
        <v>3.4641580250955671E-2</v>
      </c>
      <c r="JA90" s="86">
        <f t="shared" si="132"/>
        <v>1.7323234279390382E-2</v>
      </c>
      <c r="JB90" s="86">
        <f t="shared" si="133"/>
        <v>2.3671911555057497E-2</v>
      </c>
      <c r="JC90" s="86">
        <f t="shared" si="134"/>
        <v>2.6694768008439815E-2</v>
      </c>
      <c r="JD90" s="86">
        <f t="shared" si="135"/>
        <v>3.2425977954805354E-2</v>
      </c>
      <c r="JE90" s="86">
        <f t="shared" si="136"/>
        <v>3.5024677139514002E-2</v>
      </c>
      <c r="JF90" s="86">
        <f t="shared" si="137"/>
        <v>3.6557182584299491E-2</v>
      </c>
      <c r="JG90" s="86">
        <f t="shared" si="138"/>
        <v>4.0178764526580917E-2</v>
      </c>
      <c r="JH90" s="86">
        <f t="shared" si="139"/>
        <v>2.417143290083874E-2</v>
      </c>
      <c r="JI90" s="86">
        <f t="shared" si="140"/>
        <v>1.5989337296250985E-2</v>
      </c>
      <c r="JJ90" s="86">
        <f t="shared" si="141"/>
        <v>1.6365377757674233E-2</v>
      </c>
      <c r="JK90" s="86">
        <f t="shared" si="142"/>
        <v>1.8179755244098983E-2</v>
      </c>
      <c r="JL90" s="86">
        <f t="shared" si="143"/>
        <v>1.0457241772239195E-2</v>
      </c>
      <c r="JM90" s="86">
        <f t="shared" si="144"/>
        <v>4.2926761516125502E-3</v>
      </c>
    </row>
    <row r="91" spans="2:273" x14ac:dyDescent="0.25">
      <c r="B91" s="2">
        <v>64</v>
      </c>
      <c r="C91" s="37">
        <v>76.581000000000003</v>
      </c>
      <c r="D91" s="37">
        <v>74</v>
      </c>
      <c r="E91" s="37">
        <v>65.540999999999997</v>
      </c>
      <c r="F91" s="37">
        <v>68.164000000000001</v>
      </c>
      <c r="G91" s="37">
        <v>75.623000000000005</v>
      </c>
      <c r="H91" s="37">
        <v>88.492000000000004</v>
      </c>
      <c r="I91" s="37">
        <v>78.557000000000002</v>
      </c>
      <c r="J91" s="37">
        <v>73.459000000000003</v>
      </c>
      <c r="K91" s="37">
        <v>74.343999999999994</v>
      </c>
      <c r="L91" s="37">
        <v>68.950999999999993</v>
      </c>
      <c r="M91" s="37">
        <v>65.245999999999995</v>
      </c>
      <c r="N91" s="37">
        <v>64.950999999999993</v>
      </c>
      <c r="O91" s="37">
        <v>72.759</v>
      </c>
      <c r="P91" s="37">
        <v>67.138000000000005</v>
      </c>
      <c r="Q91" s="37">
        <v>63.792999999999999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74.417854133445459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77.400639944627287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66.787482738963362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72.014013107181555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78.79272576566548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92.789838647825576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75.855576031287598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78.557292944062453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77.463231194223169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70.727318392694755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68.182693404055854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66.307799057893675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75.254681933547275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68.374264714811488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63.387550462734907</v>
      </c>
      <c r="AI91" s="4">
        <f t="shared" ref="AI91:AI154" si="244">IF(OR($B91 &lt; C$230, $B91 &gt; C$233), 0, C91-S91)</f>
        <v>2.1631458665545438</v>
      </c>
      <c r="AJ91" s="4">
        <f t="shared" ref="AJ91:AJ154" si="245">IF(OR($B91 &lt; D$230, $B91 &gt; D$233), 0, D91-T91)</f>
        <v>-3.4006399446272866</v>
      </c>
      <c r="AK91" s="4">
        <f t="shared" ref="AK91:AK154" si="246">IF(OR($B91 &lt; E$230, $B91 &gt; E$233), 0, E91-U91)</f>
        <v>-1.2464827389633655</v>
      </c>
      <c r="AL91" s="4">
        <f t="shared" ref="AL91:AL154" si="247">IF(OR($B91 &lt; F$230, $B91 &gt; F$233), 0, F91-V91)</f>
        <v>-3.8500131071815531</v>
      </c>
      <c r="AM91" s="4">
        <f t="shared" ref="AM91:AM154" si="248">IF(OR($B91 &lt; G$230, $B91 &gt; G$233), 0, G91-W91)</f>
        <v>-3.1697257656654756</v>
      </c>
      <c r="AN91" s="4">
        <f t="shared" ref="AN91:AN154" si="249">IF(OR($B91 &lt; H$230, $B91 &gt; H$233), 0, H91-X91)</f>
        <v>-4.2978386478255715</v>
      </c>
      <c r="AO91" s="4">
        <f t="shared" ref="AO91:AO154" si="250">IF(OR($B91 &lt; I$230, $B91 &gt; I$233), 0, I91-Y91)</f>
        <v>2.7014239687124046</v>
      </c>
      <c r="AP91" s="4">
        <f t="shared" ref="AP91:AP154" si="251">IF(OR($B91 &lt; J$230, $B91 &gt; J$233), 0, J91-Z91)</f>
        <v>-5.0982929440624503</v>
      </c>
      <c r="AQ91" s="4">
        <f t="shared" ref="AQ91:AQ154" si="252">IF(OR($B91 &lt; K$230, $B91 &gt; K$233), 0, K91-AA91)</f>
        <v>-3.1192311942231754</v>
      </c>
      <c r="AR91" s="4">
        <f t="shared" ref="AR91:AR154" si="253">IF(OR($B91 &lt; L$230, $B91 &gt; L$233), 0, L91-AB91)</f>
        <v>-1.7763183926947619</v>
      </c>
      <c r="AS91" s="4">
        <f t="shared" ref="AS91:AS154" si="254">IF(OR($B91 &lt; M$230, $B91 &gt; M$233), 0, M91-AC91)</f>
        <v>-2.936693404055859</v>
      </c>
      <c r="AT91" s="4">
        <f t="shared" ref="AT91:AT154" si="255">IF(OR($B91 &lt; N$230, $B91 &gt; N$233), 0, N91-AD91)</f>
        <v>-1.3567990578936815</v>
      </c>
      <c r="AU91" s="4">
        <f t="shared" ref="AU91:AU154" si="256">IF(OR($B91 &lt; O$230, $B91 &gt; O$233), 0, O91-AE91)</f>
        <v>-2.4956819335472744</v>
      </c>
      <c r="AV91" s="4">
        <f t="shared" ref="AV91:AW106" si="257">IF(OR($B91 &lt; P$230, $B91 &gt; P$233), 0, P91-AF91)</f>
        <v>-1.2362647148114831</v>
      </c>
      <c r="AW91" s="4">
        <f t="shared" si="257"/>
        <v>0.40544953726509192</v>
      </c>
      <c r="AY91" s="2">
        <f t="shared" si="96"/>
        <v>61.011422756364091</v>
      </c>
      <c r="AZ91" s="2">
        <f t="shared" si="147"/>
        <v>58.238912545844855</v>
      </c>
      <c r="BA91" s="2">
        <f t="shared" si="148"/>
        <v>56.528333101792306</v>
      </c>
      <c r="BB91" s="2">
        <f t="shared" si="149"/>
        <v>57.251435520266952</v>
      </c>
      <c r="BC91" s="2">
        <f t="shared" si="150"/>
        <v>62.206310939698852</v>
      </c>
      <c r="BD91" s="2">
        <f t="shared" si="151"/>
        <v>74.279369348338491</v>
      </c>
      <c r="BE91" s="2">
        <f t="shared" si="152"/>
        <v>54.575736908722831</v>
      </c>
      <c r="BF91" s="2">
        <f t="shared" si="153"/>
        <v>58.051837681970689</v>
      </c>
      <c r="BG91" s="2">
        <f t="shared" si="154"/>
        <v>56.272783595891468</v>
      </c>
      <c r="BH91" s="2">
        <f t="shared" si="155"/>
        <v>56.473942257075819</v>
      </c>
      <c r="BI91" s="2">
        <f t="shared" si="156"/>
        <v>58.009415529289043</v>
      </c>
      <c r="BJ91" s="2">
        <f t="shared" si="157"/>
        <v>56.61477728638009</v>
      </c>
      <c r="BK91" s="2">
        <f t="shared" si="158"/>
        <v>64.598303302572504</v>
      </c>
      <c r="BL91" s="2">
        <f t="shared" si="159"/>
        <v>62.040317355300054</v>
      </c>
      <c r="BM91" s="2">
        <f t="shared" si="160"/>
        <v>61.041623107371812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63.792999999999999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63.792999999999999</v>
      </c>
      <c r="DK91" s="2">
        <f t="shared" ref="DK91:DK154" si="288">BO$228*$B91+BO$229</f>
        <v>71.111430923248051</v>
      </c>
      <c r="DL91" s="2">
        <f t="shared" ref="DL91:DY106" si="289">BP$228*$B91+BP$229</f>
        <v>78.955008912655984</v>
      </c>
      <c r="DM91" s="2">
        <f t="shared" si="289"/>
        <v>72.444159943977581</v>
      </c>
      <c r="DN91" s="2">
        <f t="shared" si="289"/>
        <v>74.942728036669209</v>
      </c>
      <c r="DO91" s="2">
        <f t="shared" si="289"/>
        <v>87.747711764705869</v>
      </c>
      <c r="DP91" s="2">
        <f t="shared" si="289"/>
        <v>85.873874688974666</v>
      </c>
      <c r="DQ91" s="2">
        <f t="shared" si="289"/>
        <v>77.340427413127415</v>
      </c>
      <c r="DR91" s="2">
        <f t="shared" si="289"/>
        <v>75.0526903045903</v>
      </c>
      <c r="DS91" s="2">
        <f t="shared" si="289"/>
        <v>72.849609523809505</v>
      </c>
      <c r="DT91" s="2">
        <f t="shared" si="289"/>
        <v>74.678265546218512</v>
      </c>
      <c r="DU91" s="2">
        <f t="shared" si="289"/>
        <v>75.77832423852422</v>
      </c>
      <c r="DV91" s="2">
        <f t="shared" si="289"/>
        <v>72.608349579831938</v>
      </c>
      <c r="DW91" s="2">
        <f t="shared" si="289"/>
        <v>85.992185971685984</v>
      </c>
      <c r="DX91" s="2">
        <f t="shared" si="289"/>
        <v>74.3692408724514</v>
      </c>
      <c r="DY91" s="2">
        <f t="shared" si="289"/>
        <v>64.557210784313725</v>
      </c>
      <c r="EA91" s="2">
        <f t="shared" si="228"/>
        <v>60.543085714285702</v>
      </c>
      <c r="EB91" s="2">
        <f t="shared" ref="EB91:EB154" si="290">CF$228*$B91+CF$229</f>
        <v>57.032903851920182</v>
      </c>
      <c r="EC91" s="2">
        <f t="shared" ref="EC91:EC154" si="291">CG$228*$B91+CG$229</f>
        <v>55.366045796735825</v>
      </c>
      <c r="ED91" s="2">
        <f t="shared" ref="ED91:ED154" si="292">CH$228*$B91+CH$229</f>
        <v>56.094473997287523</v>
      </c>
      <c r="EE91" s="2">
        <f t="shared" ref="EE91:EE154" si="293">CI$228*$B91+CI$229</f>
        <v>60.465868959776856</v>
      </c>
      <c r="EF91" s="2">
        <f t="shared" ref="EF91:EF154" si="294">CJ$228*$B91+CJ$229</f>
        <v>73.372016537681361</v>
      </c>
      <c r="EG91" s="2">
        <f t="shared" ref="EG91:EG154" si="295">CK$228*$B91+CK$229</f>
        <v>52.827704575058625</v>
      </c>
      <c r="EH91" s="2">
        <f t="shared" ref="EH91:EH154" si="296">CL$228*$B91+CL$229</f>
        <v>56.753352584503538</v>
      </c>
      <c r="EI91" s="2">
        <f t="shared" ref="EI91:EI154" si="297">CM$228*$B91+CM$229</f>
        <v>55.142426303854883</v>
      </c>
      <c r="EJ91" s="2">
        <f t="shared" ref="EJ91:EJ154" si="298">CN$228*$B91+CN$229</f>
        <v>55.161907023655672</v>
      </c>
      <c r="EK91" s="2">
        <f t="shared" ref="EK91:EK154" si="299">CO$228*$B91+CO$229</f>
        <v>56.656276860434893</v>
      </c>
      <c r="EL91" s="2">
        <f t="shared" ref="EL91:EL154" si="300">CP$228*$B91+CP$229</f>
        <v>55.460483129185533</v>
      </c>
      <c r="EM91" s="2">
        <f t="shared" ref="EM91:EM154" si="301">CQ$228*$B91+CQ$229</f>
        <v>62.962775567543282</v>
      </c>
      <c r="EN91" s="2">
        <f t="shared" ref="EN91:EN154" si="302">CR$228*$B91+CR$229</f>
        <v>61.01598313626674</v>
      </c>
      <c r="EO91" s="2">
        <f t="shared" ref="EO91:EO154" si="303">CS$228*$B91+CS$229</f>
        <v>60.691927426792297</v>
      </c>
      <c r="EQ91" s="2">
        <f t="shared" ref="EQ91:EQ154" si="304">CU$228*$B91+CU$229</f>
        <v>52.743300059952034</v>
      </c>
      <c r="ER91" s="2">
        <f t="shared" ref="ER91:FE106" si="305">CV$228*$B91+CV$229</f>
        <v>57.032903851920182</v>
      </c>
      <c r="ES91" s="2">
        <f t="shared" si="305"/>
        <v>55.064042719726459</v>
      </c>
      <c r="ET91" s="2">
        <f t="shared" si="305"/>
        <v>55.41299152989474</v>
      </c>
      <c r="EU91" s="2">
        <f t="shared" si="305"/>
        <v>58.530500973426285</v>
      </c>
      <c r="EV91" s="2">
        <f t="shared" si="305"/>
        <v>75.999472260689018</v>
      </c>
      <c r="EW91" s="2">
        <f t="shared" si="305"/>
        <v>65.492454077288272</v>
      </c>
      <c r="EX91" s="2">
        <f t="shared" si="305"/>
        <v>56.30128600357159</v>
      </c>
      <c r="EY91" s="2">
        <f t="shared" si="305"/>
        <v>55.450014847086265</v>
      </c>
      <c r="EZ91" s="2">
        <f t="shared" si="305"/>
        <v>56.063238119218141</v>
      </c>
      <c r="FA91" s="2">
        <f t="shared" si="305"/>
        <v>56.220675068912279</v>
      </c>
      <c r="FB91" s="2">
        <f t="shared" si="305"/>
        <v>55.312407675312024</v>
      </c>
      <c r="FC91" s="2">
        <f t="shared" si="305"/>
        <v>62.771849072601022</v>
      </c>
      <c r="FD91" s="2">
        <f t="shared" si="305"/>
        <v>61.145898396558216</v>
      </c>
      <c r="FE91" s="2">
        <f t="shared" si="305"/>
        <v>62.524927804767202</v>
      </c>
      <c r="FG91" s="2">
        <f t="shared" ref="FG91:FG154" si="306">POWER(10,($B91-C$231)/C$229)/(1+POWER(10,($B91-C$231)/C$229))</f>
        <v>0.95518774962970354</v>
      </c>
      <c r="FH91" s="2">
        <f t="shared" ref="FH91:FU106" si="307">POWER(10,($B91-D$231)/D$229)/(1+POWER(10,($B91-D$231)/D$229))</f>
        <v>0.94498663834593455</v>
      </c>
      <c r="FI91" s="2">
        <f t="shared" si="307"/>
        <v>0.93193054706664991</v>
      </c>
      <c r="FJ91" s="2">
        <f t="shared" si="307"/>
        <v>0.93859023791870966</v>
      </c>
      <c r="FK91" s="2">
        <f t="shared" si="307"/>
        <v>0.93614858863966099</v>
      </c>
      <c r="FL91" s="2">
        <f t="shared" si="307"/>
        <v>0.92764998434352519</v>
      </c>
      <c r="FM91" s="2">
        <f t="shared" si="307"/>
        <v>0.9292177439509901</v>
      </c>
      <c r="FN91" s="2">
        <f t="shared" si="307"/>
        <v>0.9290181828201296</v>
      </c>
      <c r="FO91" s="2">
        <f t="shared" si="307"/>
        <v>0.93617762148797468</v>
      </c>
      <c r="FP91" s="2">
        <f t="shared" si="307"/>
        <v>0.93279904943734915</v>
      </c>
      <c r="FQ91" s="2">
        <f t="shared" si="307"/>
        <v>0.9292245184903688</v>
      </c>
      <c r="FR91" s="2">
        <f t="shared" si="307"/>
        <v>0.93268179732498058</v>
      </c>
      <c r="FS91" s="2">
        <f t="shared" si="307"/>
        <v>0.92897656668349349</v>
      </c>
      <c r="FT91" s="2">
        <f t="shared" si="307"/>
        <v>0.92329393936797244</v>
      </c>
      <c r="FU91" s="2">
        <f t="shared" si="307"/>
        <v>0.90969996658422503</v>
      </c>
      <c r="FW91" s="2">
        <f t="shared" si="112"/>
        <v>6.7364536132311602E-4</v>
      </c>
      <c r="FX91" s="2">
        <f t="shared" si="164"/>
        <v>0</v>
      </c>
      <c r="FY91" s="2">
        <f t="shared" si="165"/>
        <v>6.9728454972151532E-4</v>
      </c>
      <c r="FZ91" s="2">
        <f t="shared" si="166"/>
        <v>7.414324665799087E-4</v>
      </c>
      <c r="GA91" s="2">
        <f t="shared" si="167"/>
        <v>7.9684467993161329E-4</v>
      </c>
      <c r="GB91" s="2">
        <f t="shared" si="168"/>
        <v>1.0821029831791281E-3</v>
      </c>
      <c r="GC91" s="2">
        <f t="shared" si="169"/>
        <v>1.0238267467765959E-3</v>
      </c>
      <c r="GD91" s="2">
        <f t="shared" si="170"/>
        <v>9.6257301712629017E-4</v>
      </c>
      <c r="GE91" s="2">
        <f t="shared" si="171"/>
        <v>7.8917825844412317E-4</v>
      </c>
      <c r="GF91" s="2">
        <f t="shared" si="172"/>
        <v>5.7402788495622078E-4</v>
      </c>
      <c r="GG91" s="2">
        <f t="shared" si="173"/>
        <v>5.3590638205483617E-4</v>
      </c>
      <c r="GH91" s="2">
        <f t="shared" si="174"/>
        <v>4.6862577426694051E-4</v>
      </c>
      <c r="GI91" s="2">
        <f t="shared" si="175"/>
        <v>5.2407146477021003E-4</v>
      </c>
      <c r="GJ91" s="2">
        <f t="shared" si="176"/>
        <v>4.496891766842797E-4</v>
      </c>
      <c r="GK91" s="2">
        <f t="shared" si="177"/>
        <v>3.6031865668524615E-4</v>
      </c>
      <c r="GM91" s="86">
        <f t="shared" si="113"/>
        <v>5.6611959520137957E-2</v>
      </c>
      <c r="GN91" s="86">
        <f t="shared" si="178"/>
        <v>2.5965642450510412E-4</v>
      </c>
      <c r="GO91" s="86">
        <f t="shared" si="179"/>
        <v>3.0327798652552611E-4</v>
      </c>
      <c r="GP91" s="86">
        <f t="shared" si="180"/>
        <v>4.4865680375346386E-5</v>
      </c>
      <c r="GQ91" s="86">
        <f t="shared" si="181"/>
        <v>4.8880421284062632E-6</v>
      </c>
      <c r="GR91" s="86">
        <f t="shared" si="182"/>
        <v>8.3783037671015827E-7</v>
      </c>
      <c r="GS91" s="86">
        <f t="shared" si="183"/>
        <v>1.0989323419909509E-7</v>
      </c>
      <c r="GT91" s="86">
        <f t="shared" si="184"/>
        <v>2.5309735711320992E-8</v>
      </c>
      <c r="GU91" s="86">
        <f t="shared" si="185"/>
        <v>7.5803129072942717E-8</v>
      </c>
      <c r="GV91" s="86">
        <f t="shared" si="186"/>
        <v>1.67545993460958E-5</v>
      </c>
      <c r="GW91" s="86">
        <f t="shared" si="187"/>
        <v>1.2707322465525335E-5</v>
      </c>
      <c r="GX91" s="86">
        <f t="shared" si="188"/>
        <v>2.6805157064003203E-5</v>
      </c>
      <c r="GY91" s="86">
        <f t="shared" si="189"/>
        <v>2.5182514940914742E-5</v>
      </c>
      <c r="GZ91" s="86">
        <f t="shared" si="190"/>
        <v>1.4274677333567042E-4</v>
      </c>
      <c r="HA91" s="86">
        <f t="shared" si="191"/>
        <v>8.1943887540899131E-5</v>
      </c>
      <c r="HC91" s="86">
        <f t="shared" si="145"/>
        <v>1.8357173334333513E-2</v>
      </c>
      <c r="HD91" s="86">
        <f t="shared" si="192"/>
        <v>4.7122467174345435E-2</v>
      </c>
      <c r="HE91" s="86">
        <f t="shared" si="193"/>
        <v>2.3834199470595313E-2</v>
      </c>
      <c r="HF91" s="86">
        <f t="shared" si="194"/>
        <v>3.4441899781633589E-2</v>
      </c>
      <c r="HG91" s="86">
        <f t="shared" si="195"/>
        <v>3.911749657912738E-2</v>
      </c>
      <c r="HH91" s="86">
        <f t="shared" si="196"/>
        <v>4.7627473479053661E-2</v>
      </c>
      <c r="HI91" s="86">
        <f t="shared" si="197"/>
        <v>5.2388483549989269E-2</v>
      </c>
      <c r="HJ91" s="86">
        <f t="shared" si="198"/>
        <v>5.3781592027160936E-2</v>
      </c>
      <c r="HK91" s="86">
        <f t="shared" si="199"/>
        <v>5.8103133455607608E-2</v>
      </c>
      <c r="HL91" s="86">
        <f t="shared" si="200"/>
        <v>3.5760203751233413E-2</v>
      </c>
      <c r="HM91" s="86">
        <f t="shared" si="201"/>
        <v>2.3912405642773468E-2</v>
      </c>
      <c r="HN91" s="86">
        <f t="shared" si="202"/>
        <v>2.4292225207369726E-2</v>
      </c>
      <c r="HO91" s="86">
        <f t="shared" si="203"/>
        <v>2.7243861604220675E-2</v>
      </c>
      <c r="HP91" s="86">
        <f t="shared" si="204"/>
        <v>1.5497462355853272E-2</v>
      </c>
      <c r="HQ91" s="86">
        <f t="shared" si="205"/>
        <v>6.968332113984615E-3</v>
      </c>
      <c r="HS91" s="86">
        <f t="shared" si="114"/>
        <v>1.2851268919486144E-36</v>
      </c>
      <c r="HT91" s="86">
        <f t="shared" si="206"/>
        <v>0</v>
      </c>
      <c r="HU91" s="86">
        <f t="shared" si="207"/>
        <v>3.5475725268910116E-31</v>
      </c>
      <c r="HV91" s="86">
        <f t="shared" si="208"/>
        <v>1.2066256905067514E-31</v>
      </c>
      <c r="HW91" s="86">
        <f t="shared" si="209"/>
        <v>1.1813165745372489E-31</v>
      </c>
      <c r="HX91" s="86">
        <f t="shared" si="210"/>
        <v>6.0273148379729242E-31</v>
      </c>
      <c r="HY91" s="86">
        <f t="shared" si="211"/>
        <v>1.3518106102537766E-34</v>
      </c>
      <c r="HZ91" s="86">
        <f t="shared" si="212"/>
        <v>5.7318755896026921E-33</v>
      </c>
      <c r="IA91" s="86">
        <f t="shared" si="213"/>
        <v>1.2059354540609509E-32</v>
      </c>
      <c r="IB91" s="86">
        <f t="shared" si="214"/>
        <v>2.6398062868892333E-35</v>
      </c>
      <c r="IC91" s="86">
        <f t="shared" si="215"/>
        <v>1.6895664182952656E-35</v>
      </c>
      <c r="ID91" s="86">
        <f t="shared" si="216"/>
        <v>8.0310449155809223E-36</v>
      </c>
      <c r="IE91" s="86">
        <f t="shared" si="217"/>
        <v>5.6945656964433623E-37</v>
      </c>
      <c r="IF91" s="86">
        <f t="shared" si="218"/>
        <v>1.7170448338681104E-26</v>
      </c>
      <c r="IG91" s="86">
        <f t="shared" si="219"/>
        <v>9.4653055599784753E-20</v>
      </c>
      <c r="II91" s="86">
        <f t="shared" si="115"/>
        <v>1.9648710967030235E-193</v>
      </c>
      <c r="IJ91" s="86">
        <f t="shared" si="116"/>
        <v>0</v>
      </c>
      <c r="IK91" s="86">
        <f t="shared" si="117"/>
        <v>1.4215799603699873E-161</v>
      </c>
      <c r="IL91" s="86">
        <f t="shared" si="118"/>
        <v>1.2610350157216308E-167</v>
      </c>
      <c r="IM91" s="86">
        <f t="shared" si="119"/>
        <v>8.9340153818584944E-169</v>
      </c>
      <c r="IN91" s="86">
        <f t="shared" si="120"/>
        <v>8.8580956260653798E-165</v>
      </c>
      <c r="IO91" s="86">
        <f t="shared" si="121"/>
        <v>4.3449632401298019E-188</v>
      </c>
      <c r="IP91" s="86">
        <f t="shared" si="122"/>
        <v>5.2395658107196472E-178</v>
      </c>
      <c r="IQ91" s="86">
        <f t="shared" si="123"/>
        <v>1.0271944909146628E-176</v>
      </c>
      <c r="IR91" s="86">
        <f t="shared" si="124"/>
        <v>1.5684455372658181E-191</v>
      </c>
      <c r="IS91" s="86">
        <f t="shared" si="125"/>
        <v>1.8973944076773844E-186</v>
      </c>
      <c r="IT91" s="86">
        <f t="shared" si="126"/>
        <v>7.3978221529237178E-191</v>
      </c>
      <c r="IU91" s="86">
        <f t="shared" si="127"/>
        <v>8.6644095406675689E-197</v>
      </c>
      <c r="IV91" s="86">
        <f t="shared" si="128"/>
        <v>1.586095043030942E-106</v>
      </c>
      <c r="IW91" s="86">
        <f t="shared" si="129"/>
        <v>2.6903947570102299E-130</v>
      </c>
      <c r="IY91" s="86">
        <f t="shared" si="130"/>
        <v>7.4969132854471474E-2</v>
      </c>
      <c r="IZ91" s="86">
        <f t="shared" si="131"/>
        <v>4.7382123598850537E-2</v>
      </c>
      <c r="JA91" s="86">
        <f t="shared" si="132"/>
        <v>2.4137477457120839E-2</v>
      </c>
      <c r="JB91" s="86">
        <f t="shared" si="133"/>
        <v>3.4486765462008934E-2</v>
      </c>
      <c r="JC91" s="86">
        <f t="shared" si="134"/>
        <v>3.9122384621255786E-2</v>
      </c>
      <c r="JD91" s="86">
        <f t="shared" si="135"/>
        <v>4.762831130943037E-2</v>
      </c>
      <c r="JE91" s="86">
        <f t="shared" si="136"/>
        <v>5.2388593443223469E-2</v>
      </c>
      <c r="JF91" s="86">
        <f t="shared" si="137"/>
        <v>5.3781617336896646E-2</v>
      </c>
      <c r="JG91" s="86">
        <f t="shared" si="138"/>
        <v>5.8103209258736681E-2</v>
      </c>
      <c r="JH91" s="86">
        <f t="shared" si="139"/>
        <v>3.5776958350579507E-2</v>
      </c>
      <c r="JI91" s="86">
        <f t="shared" si="140"/>
        <v>2.3925112965238991E-2</v>
      </c>
      <c r="JJ91" s="86">
        <f t="shared" si="141"/>
        <v>2.4319030364433728E-2</v>
      </c>
      <c r="JK91" s="86">
        <f t="shared" si="142"/>
        <v>2.726904411916159E-2</v>
      </c>
      <c r="JL91" s="86">
        <f t="shared" si="143"/>
        <v>1.5640209129188943E-2</v>
      </c>
      <c r="JM91" s="86">
        <f t="shared" si="144"/>
        <v>7.0502760015255144E-3</v>
      </c>
    </row>
    <row r="92" spans="2:273" x14ac:dyDescent="0.25">
      <c r="B92" s="2">
        <v>65</v>
      </c>
      <c r="C92" s="37">
        <v>78.983999999999995</v>
      </c>
      <c r="D92" s="37">
        <v>81.656000000000006</v>
      </c>
      <c r="E92" s="37">
        <v>67.278999999999996</v>
      </c>
      <c r="F92" s="37">
        <v>72.049000000000007</v>
      </c>
      <c r="G92" s="37">
        <v>82.525000000000006</v>
      </c>
      <c r="H92" s="37">
        <v>95.131</v>
      </c>
      <c r="I92" s="37">
        <v>85.671999999999997</v>
      </c>
      <c r="J92" s="37">
        <v>82.278999999999996</v>
      </c>
      <c r="K92" s="37">
        <v>81.114999999999995</v>
      </c>
      <c r="L92" s="37">
        <v>73.606999999999999</v>
      </c>
      <c r="M92" s="37">
        <v>67.540999999999997</v>
      </c>
      <c r="N92" s="37">
        <v>68.376999999999995</v>
      </c>
      <c r="O92" s="37">
        <v>73.069000000000003</v>
      </c>
      <c r="P92" s="37">
        <v>68.552000000000007</v>
      </c>
      <c r="Q92" s="37">
        <v>62.137999999999998</v>
      </c>
      <c r="S92" s="4">
        <f t="shared" si="229"/>
        <v>75.568332745350091</v>
      </c>
      <c r="T92" s="4">
        <f t="shared" si="230"/>
        <v>82.997199914810636</v>
      </c>
      <c r="U92" s="4">
        <f t="shared" si="231"/>
        <v>70.447273575122267</v>
      </c>
      <c r="V92" s="4">
        <f t="shared" si="232"/>
        <v>77.117913205179747</v>
      </c>
      <c r="W92" s="4">
        <f t="shared" si="233"/>
        <v>84.398935504543559</v>
      </c>
      <c r="X92" s="4">
        <f t="shared" si="234"/>
        <v>99.045451736006768</v>
      </c>
      <c r="Y92" s="4">
        <f t="shared" si="235"/>
        <v>83.817922344552343</v>
      </c>
      <c r="Z92" s="4">
        <f t="shared" si="236"/>
        <v>85.468904341084354</v>
      </c>
      <c r="AA92" s="4">
        <f t="shared" si="237"/>
        <v>84.246719547329519</v>
      </c>
      <c r="AB92" s="4">
        <f t="shared" si="238"/>
        <v>75.830274234724413</v>
      </c>
      <c r="AC92" s="4">
        <f t="shared" si="239"/>
        <v>71.948835739155527</v>
      </c>
      <c r="AD92" s="4">
        <f t="shared" si="240"/>
        <v>69.880140393594544</v>
      </c>
      <c r="AE92" s="4">
        <f t="shared" si="241"/>
        <v>79.173181670908477</v>
      </c>
      <c r="AF92" s="4">
        <f t="shared" si="242"/>
        <v>71.05069204439053</v>
      </c>
      <c r="AG92" s="4">
        <f t="shared" si="243"/>
        <v>64.734919417018816</v>
      </c>
      <c r="AI92" s="4">
        <f t="shared" si="244"/>
        <v>3.4156672546499038</v>
      </c>
      <c r="AJ92" s="4">
        <f t="shared" si="245"/>
        <v>-1.3411999148106304</v>
      </c>
      <c r="AK92" s="4">
        <f t="shared" si="246"/>
        <v>-3.1682735751222708</v>
      </c>
      <c r="AL92" s="4">
        <f t="shared" si="247"/>
        <v>-5.0689132051797401</v>
      </c>
      <c r="AM92" s="4">
        <f t="shared" si="248"/>
        <v>-1.8739355045435531</v>
      </c>
      <c r="AN92" s="4">
        <f t="shared" si="249"/>
        <v>-3.9144517360067681</v>
      </c>
      <c r="AO92" s="4">
        <f t="shared" si="250"/>
        <v>1.8540776554476537</v>
      </c>
      <c r="AP92" s="4">
        <f t="shared" si="251"/>
        <v>-3.1899043410843575</v>
      </c>
      <c r="AQ92" s="4">
        <f t="shared" si="252"/>
        <v>-3.1317195473295243</v>
      </c>
      <c r="AR92" s="4">
        <f t="shared" si="253"/>
        <v>-2.2232742347244141</v>
      </c>
      <c r="AS92" s="4">
        <f t="shared" si="254"/>
        <v>-4.4078357391555301</v>
      </c>
      <c r="AT92" s="4">
        <f t="shared" si="255"/>
        <v>-1.5031403935945491</v>
      </c>
      <c r="AU92" s="4">
        <f t="shared" si="256"/>
        <v>-6.1041816709084742</v>
      </c>
      <c r="AV92" s="4">
        <f t="shared" si="257"/>
        <v>-2.4986920443905234</v>
      </c>
      <c r="AW92" s="4">
        <f t="shared" si="257"/>
        <v>-2.5969194170188175</v>
      </c>
      <c r="AY92" s="2">
        <f t="shared" ref="AY92:AY155" si="308">IF(OR($B92 &lt; C$230, $B92 &gt; C$233), #N/A, ((1-FG92)*DK92) + (FG92 - FW92)*EA92 + (FW92*EQ92))</f>
        <v>60.762432279370593</v>
      </c>
      <c r="AZ92" s="2">
        <f t="shared" si="147"/>
        <v>58.017317550450571</v>
      </c>
      <c r="BA92" s="2">
        <f t="shared" si="148"/>
        <v>56.306678769534251</v>
      </c>
      <c r="BB92" s="2">
        <f t="shared" si="149"/>
        <v>57.013584181304942</v>
      </c>
      <c r="BC92" s="2">
        <f t="shared" si="150"/>
        <v>61.896219933234597</v>
      </c>
      <c r="BD92" s="2">
        <f t="shared" si="151"/>
        <v>74.022174376498199</v>
      </c>
      <c r="BE92" s="2">
        <f t="shared" si="152"/>
        <v>54.743873860689554</v>
      </c>
      <c r="BF92" s="2">
        <f t="shared" si="153"/>
        <v>57.804168809262386</v>
      </c>
      <c r="BG92" s="2">
        <f t="shared" si="154"/>
        <v>56.063509899744503</v>
      </c>
      <c r="BH92" s="2">
        <f t="shared" si="155"/>
        <v>56.272554402495871</v>
      </c>
      <c r="BI92" s="2">
        <f t="shared" si="156"/>
        <v>57.743953217174678</v>
      </c>
      <c r="BJ92" s="2">
        <f t="shared" si="157"/>
        <v>56.384595157988358</v>
      </c>
      <c r="BK92" s="2">
        <f t="shared" si="158"/>
        <v>64.293854260842551</v>
      </c>
      <c r="BL92" s="2">
        <f t="shared" si="159"/>
        <v>61.815881458567318</v>
      </c>
      <c r="BM92" s="2">
        <f t="shared" si="160"/>
        <v>60.922322697714257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71.303211345939928</v>
      </c>
      <c r="DL92" s="2">
        <f t="shared" si="289"/>
        <v>79.2336599821747</v>
      </c>
      <c r="DM92" s="2">
        <f t="shared" si="289"/>
        <v>72.659509243697471</v>
      </c>
      <c r="DN92" s="2">
        <f t="shared" si="289"/>
        <v>75.182104354469061</v>
      </c>
      <c r="DO92" s="2">
        <f t="shared" si="289"/>
        <v>88.145144537815113</v>
      </c>
      <c r="DP92" s="2">
        <f t="shared" si="289"/>
        <v>86.227667095667073</v>
      </c>
      <c r="DQ92" s="2">
        <f t="shared" si="289"/>
        <v>77.547065637065629</v>
      </c>
      <c r="DR92" s="2">
        <f t="shared" si="289"/>
        <v>75.249967395967388</v>
      </c>
      <c r="DS92" s="2">
        <f t="shared" si="289"/>
        <v>73.007514285714279</v>
      </c>
      <c r="DT92" s="2">
        <f t="shared" si="289"/>
        <v>74.904984873949601</v>
      </c>
      <c r="DU92" s="2">
        <f t="shared" si="289"/>
        <v>75.971914843414837</v>
      </c>
      <c r="DV92" s="2">
        <f t="shared" si="289"/>
        <v>72.756376470588236</v>
      </c>
      <c r="DW92" s="2">
        <f t="shared" si="289"/>
        <v>86.304691763191769</v>
      </c>
      <c r="DX92" s="2">
        <f t="shared" si="289"/>
        <v>74.503721431958269</v>
      </c>
      <c r="DY92" s="2">
        <f t="shared" si="289"/>
        <v>64.558883912655972</v>
      </c>
      <c r="EA92" s="2">
        <f t="shared" si="228"/>
        <v>60.317342857142847</v>
      </c>
      <c r="EB92" s="2">
        <f t="shared" si="290"/>
        <v>56.890864663821922</v>
      </c>
      <c r="EC92" s="2">
        <f t="shared" si="291"/>
        <v>55.21758327695099</v>
      </c>
      <c r="ED92" s="2">
        <f t="shared" si="292"/>
        <v>55.930026298145663</v>
      </c>
      <c r="EE92" s="2">
        <f t="shared" si="293"/>
        <v>60.265150218212916</v>
      </c>
      <c r="EF92" s="2">
        <f t="shared" si="294"/>
        <v>73.150751967079671</v>
      </c>
      <c r="EG92" s="2">
        <f t="shared" si="295"/>
        <v>53.144974665838369</v>
      </c>
      <c r="EH92" s="2">
        <f t="shared" si="296"/>
        <v>56.588999567615403</v>
      </c>
      <c r="EI92" s="2">
        <f t="shared" si="297"/>
        <v>55.009744679397869</v>
      </c>
      <c r="EJ92" s="2">
        <f t="shared" si="298"/>
        <v>55.047753219278022</v>
      </c>
      <c r="EK92" s="2">
        <f t="shared" si="299"/>
        <v>56.478025643246987</v>
      </c>
      <c r="EL92" s="2">
        <f t="shared" si="300"/>
        <v>55.306981531136877</v>
      </c>
      <c r="EM92" s="2">
        <f t="shared" si="301"/>
        <v>62.759233464646115</v>
      </c>
      <c r="EN92" s="2">
        <f t="shared" si="302"/>
        <v>60.854473735220026</v>
      </c>
      <c r="EO92" s="2">
        <f t="shared" si="303"/>
        <v>60.592341758952536</v>
      </c>
      <c r="EQ92" s="2">
        <f t="shared" si="304"/>
        <v>52.63753926858513</v>
      </c>
      <c r="ER92" s="2">
        <f t="shared" si="305"/>
        <v>56.890864663821922</v>
      </c>
      <c r="ES92" s="2">
        <f t="shared" si="305"/>
        <v>54.923281398440814</v>
      </c>
      <c r="ET92" s="2">
        <f t="shared" si="305"/>
        <v>55.267097116474034</v>
      </c>
      <c r="EU92" s="2">
        <f t="shared" si="305"/>
        <v>58.383451694760133</v>
      </c>
      <c r="EV92" s="2">
        <f t="shared" si="305"/>
        <v>75.702249130371229</v>
      </c>
      <c r="EW92" s="2">
        <f t="shared" si="305"/>
        <v>65.412141815679291</v>
      </c>
      <c r="EX92" s="2">
        <f t="shared" si="305"/>
        <v>56.150236580758779</v>
      </c>
      <c r="EY92" s="2">
        <f t="shared" si="305"/>
        <v>55.30823727674882</v>
      </c>
      <c r="EZ92" s="2">
        <f t="shared" si="305"/>
        <v>55.925345102208297</v>
      </c>
      <c r="FA92" s="2">
        <f t="shared" si="305"/>
        <v>56.053923967899749</v>
      </c>
      <c r="FB92" s="2">
        <f t="shared" si="305"/>
        <v>55.162568638936015</v>
      </c>
      <c r="FC92" s="2">
        <f t="shared" si="305"/>
        <v>62.573013158396144</v>
      </c>
      <c r="FD92" s="2">
        <f t="shared" si="305"/>
        <v>60.980593988220789</v>
      </c>
      <c r="FE92" s="2">
        <f t="shared" si="305"/>
        <v>62.368355567906441</v>
      </c>
      <c r="FG92" s="2">
        <f t="shared" si="306"/>
        <v>0.95896895683925221</v>
      </c>
      <c r="FH92" s="2">
        <f t="shared" si="307"/>
        <v>0.9495831711932945</v>
      </c>
      <c r="FI92" s="2">
        <f t="shared" si="307"/>
        <v>0.93754585989097849</v>
      </c>
      <c r="FJ92" s="2">
        <f t="shared" si="307"/>
        <v>0.94368936281309412</v>
      </c>
      <c r="FK92" s="2">
        <f t="shared" si="307"/>
        <v>0.94143780472636052</v>
      </c>
      <c r="FL92" s="2">
        <f t="shared" si="307"/>
        <v>0.93359325501626977</v>
      </c>
      <c r="FM92" s="2">
        <f t="shared" si="307"/>
        <v>0.93504124750726758</v>
      </c>
      <c r="FN92" s="2">
        <f t="shared" si="307"/>
        <v>0.93485695393847967</v>
      </c>
      <c r="FO92" s="2">
        <f t="shared" si="307"/>
        <v>0.94146458297832336</v>
      </c>
      <c r="FP92" s="2">
        <f t="shared" si="307"/>
        <v>0.93834745593871483</v>
      </c>
      <c r="FQ92" s="2">
        <f t="shared" si="307"/>
        <v>0.93504750364153888</v>
      </c>
      <c r="FR92" s="2">
        <f t="shared" si="307"/>
        <v>0.93823924370674383</v>
      </c>
      <c r="FS92" s="2">
        <f t="shared" si="307"/>
        <v>0.93481852085240491</v>
      </c>
      <c r="FT92" s="2">
        <f t="shared" si="307"/>
        <v>0.9295678735752102</v>
      </c>
      <c r="FU92" s="2">
        <f t="shared" si="307"/>
        <v>0.91698580776312055</v>
      </c>
      <c r="FW92" s="2">
        <f t="shared" ref="FW92:FW155" si="324">POWER(10,($B92-C$232)/C$229)/(1+POWER(10,($B92-C$232)/C$229))</f>
        <v>7.3858944815242326E-4</v>
      </c>
      <c r="FX92" s="2">
        <f t="shared" si="164"/>
        <v>0</v>
      </c>
      <c r="FY92" s="2">
        <f t="shared" si="165"/>
        <v>7.645058748603187E-4</v>
      </c>
      <c r="FZ92" s="2">
        <f t="shared" si="166"/>
        <v>8.1290638464361054E-4</v>
      </c>
      <c r="GA92" s="2">
        <f t="shared" si="167"/>
        <v>8.7365565223850017E-4</v>
      </c>
      <c r="GB92" s="2">
        <f t="shared" si="168"/>
        <v>1.186378469903584E-3</v>
      </c>
      <c r="GC92" s="2">
        <f t="shared" si="169"/>
        <v>1.1224928280421627E-3</v>
      </c>
      <c r="GD92" s="2">
        <f t="shared" si="170"/>
        <v>1.0553423186742156E-3</v>
      </c>
      <c r="GE92" s="2">
        <f t="shared" si="171"/>
        <v>8.6525087435502493E-4</v>
      </c>
      <c r="GF92" s="2">
        <f t="shared" si="172"/>
        <v>6.2937420434981055E-4</v>
      </c>
      <c r="GG92" s="2">
        <f t="shared" si="173"/>
        <v>5.875792833202869E-4</v>
      </c>
      <c r="GH92" s="2">
        <f t="shared" si="174"/>
        <v>5.1381471295659288E-4</v>
      </c>
      <c r="GI92" s="2">
        <f t="shared" si="175"/>
        <v>5.7460388152468596E-4</v>
      </c>
      <c r="GJ92" s="2">
        <f t="shared" si="176"/>
        <v>4.9305298607318969E-4</v>
      </c>
      <c r="GK92" s="2">
        <f t="shared" si="177"/>
        <v>3.9506781701831528E-4</v>
      </c>
      <c r="GM92" s="86">
        <f t="shared" ref="GM92:GM155" si="325" xml:space="preserve"> _xlfn.NORM.DIST($B92, C$7, ABS(C$11), TRUE) * _xlfn.NORM.DIST(($B92 - C$7)*C$15, 0, ABS(C$11), TRUE) * 2</f>
        <v>3.382560568114993E-2</v>
      </c>
      <c r="GN92" s="86">
        <f t="shared" si="178"/>
        <v>6.1263330278875456E-5</v>
      </c>
      <c r="GO92" s="86">
        <f t="shared" si="179"/>
        <v>6.2928923700662296E-5</v>
      </c>
      <c r="GP92" s="86">
        <f t="shared" si="180"/>
        <v>6.8978627147042237E-6</v>
      </c>
      <c r="GQ92" s="86">
        <f t="shared" si="181"/>
        <v>4.7086323982576132E-7</v>
      </c>
      <c r="GR92" s="86">
        <f t="shared" si="182"/>
        <v>6.2084413859682158E-8</v>
      </c>
      <c r="GS92" s="86">
        <f t="shared" si="183"/>
        <v>5.8051499289311121E-9</v>
      </c>
      <c r="GT92" s="86">
        <f t="shared" si="184"/>
        <v>9.5154534906524853E-10</v>
      </c>
      <c r="GU92" s="86">
        <f t="shared" si="185"/>
        <v>3.8991073484598114E-9</v>
      </c>
      <c r="GV92" s="86">
        <f t="shared" si="186"/>
        <v>2.0410206078828713E-6</v>
      </c>
      <c r="GW92" s="86">
        <f t="shared" si="187"/>
        <v>1.2114778550391236E-6</v>
      </c>
      <c r="GX92" s="86">
        <f t="shared" si="188"/>
        <v>3.3358825895685056E-6</v>
      </c>
      <c r="GY92" s="86">
        <f t="shared" si="189"/>
        <v>3.8442328176963021E-6</v>
      </c>
      <c r="GZ92" s="86">
        <f t="shared" si="190"/>
        <v>2.7450211072166106E-5</v>
      </c>
      <c r="HA92" s="86">
        <f t="shared" si="191"/>
        <v>1.5253376618107931E-5</v>
      </c>
      <c r="HC92" s="86">
        <f t="shared" ref="HC92:HC155" si="326" xml:space="preserve"> _xlfn.NORM.DIST($B92, C$8, ABS(C$12), TRUE) * _xlfn.NORM.DIST(($B92 - C$8)*C$16, 0, ABS(C$12), TRUE) * 2</f>
        <v>2.7501767537121507E-2</v>
      </c>
      <c r="HD92" s="86">
        <f t="shared" si="192"/>
        <v>6.4826623962653707E-2</v>
      </c>
      <c r="HE92" s="86">
        <f t="shared" si="193"/>
        <v>3.4659931367638092E-2</v>
      </c>
      <c r="HF92" s="86">
        <f t="shared" si="194"/>
        <v>4.9608398737332499E-2</v>
      </c>
      <c r="HG92" s="86">
        <f t="shared" si="195"/>
        <v>5.6216756594958395E-2</v>
      </c>
      <c r="HH92" s="86">
        <f t="shared" si="196"/>
        <v>6.8436037517581733E-2</v>
      </c>
      <c r="HI92" s="86">
        <f t="shared" si="197"/>
        <v>7.6433766535255743E-2</v>
      </c>
      <c r="HJ92" s="86">
        <f t="shared" si="198"/>
        <v>7.7311631047216167E-2</v>
      </c>
      <c r="HK92" s="86">
        <f t="shared" si="199"/>
        <v>8.2224911189692426E-2</v>
      </c>
      <c r="HL92" s="86">
        <f t="shared" si="200"/>
        <v>5.2004001016243646E-2</v>
      </c>
      <c r="HM92" s="86">
        <f t="shared" si="201"/>
        <v>3.5246523380107302E-2</v>
      </c>
      <c r="HN92" s="86">
        <f t="shared" si="202"/>
        <v>3.569812958099474E-2</v>
      </c>
      <c r="HO92" s="86">
        <f t="shared" si="203"/>
        <v>4.0245564997333866E-2</v>
      </c>
      <c r="HP92" s="86">
        <f t="shared" si="204"/>
        <v>2.3881262105148248E-2</v>
      </c>
      <c r="HQ92" s="86">
        <f t="shared" si="205"/>
        <v>1.2015526347173421E-2</v>
      </c>
      <c r="HS92" s="86">
        <f t="shared" ref="HS92:HS155" si="327" xml:space="preserve"> _xlfn.NORM.DIST($B92, C$9, ABS(C$13), TRUE) * _xlfn.NORM.DIST(($B92 - C$9)*C$17, 0, ABS(C$13), TRUE) * 2</f>
        <v>2.932787168174362E-35</v>
      </c>
      <c r="HT92" s="86">
        <f t="shared" si="206"/>
        <v>0</v>
      </c>
      <c r="HU92" s="86">
        <f t="shared" si="207"/>
        <v>4.9669757444352122E-30</v>
      </c>
      <c r="HV92" s="86">
        <f t="shared" si="208"/>
        <v>1.8542979641631416E-30</v>
      </c>
      <c r="HW92" s="86">
        <f t="shared" si="209"/>
        <v>1.8842819080571801E-30</v>
      </c>
      <c r="HX92" s="86">
        <f t="shared" si="210"/>
        <v>1.0153621560528879E-29</v>
      </c>
      <c r="HY92" s="86">
        <f t="shared" si="211"/>
        <v>3.231298030418566E-33</v>
      </c>
      <c r="HZ92" s="86">
        <f t="shared" si="212"/>
        <v>1.1331408366605813E-31</v>
      </c>
      <c r="IA92" s="86">
        <f t="shared" si="213"/>
        <v>2.1406515115137503E-31</v>
      </c>
      <c r="IB92" s="86">
        <f t="shared" si="214"/>
        <v>5.2413215089950692E-34</v>
      </c>
      <c r="IC92" s="86">
        <f t="shared" si="215"/>
        <v>3.1648032671462369E-34</v>
      </c>
      <c r="ID92" s="86">
        <f t="shared" si="216"/>
        <v>1.4996985726644708E-34</v>
      </c>
      <c r="IE92" s="86">
        <f t="shared" si="217"/>
        <v>1.2220157707220949E-35</v>
      </c>
      <c r="IF92" s="86">
        <f t="shared" si="218"/>
        <v>1.4013758787102883E-25</v>
      </c>
      <c r="IG92" s="86">
        <f t="shared" si="219"/>
        <v>4.1290369228405063E-19</v>
      </c>
      <c r="II92" s="86">
        <f t="shared" ref="II92:II155" si="328" xml:space="preserve"> _xlfn.NORM.DIST($B92, C$10, ABS(C$14), TRUE) * _xlfn.NORM.DIST(($B92 - C$10)*C$18, 0, ABS(C$14), TRUE) * 2</f>
        <v>1.2305570683439539E-188</v>
      </c>
      <c r="IJ92" s="86">
        <f t="shared" ref="IJ92:IJ155" si="329" xml:space="preserve"> _xlfn.NORM.DIST($B92, D$10, ABS(D$14), TRUE) * _xlfn.NORM.DIST(($B92 - D$10)*D$18, 0, ABS(D$14), TRUE) * 2</f>
        <v>0</v>
      </c>
      <c r="IK92" s="86">
        <f t="shared" ref="IK92:IK155" si="330" xml:space="preserve"> _xlfn.NORM.DIST($B92, E$10, ABS(E$14), TRUE) * _xlfn.NORM.DIST(($B92 - E$10)*E$18, 0, ABS(E$14), TRUE) * 2</f>
        <v>1.4817144095751288E-157</v>
      </c>
      <c r="IL92" s="86">
        <f t="shared" ref="IL92:IL155" si="331" xml:space="preserve"> _xlfn.NORM.DIST($B92, F$10, ABS(F$14), TRUE) * _xlfn.NORM.DIST(($B92 - F$10)*F$18, 0, ABS(F$14), TRUE) * 2</f>
        <v>2.0242610931802201E-163</v>
      </c>
      <c r="IM92" s="86">
        <f t="shared" ref="IM92:IM155" si="332" xml:space="preserve"> _xlfn.NORM.DIST($B92, G$10, ABS(G$14), TRUE) * _xlfn.NORM.DIST(($B92 - G$10)*G$18, 0, ABS(G$14), TRUE) * 2</f>
        <v>1.6915611238331939E-164</v>
      </c>
      <c r="IN92" s="86">
        <f t="shared" ref="IN92:IN155" si="333" xml:space="preserve"> _xlfn.NORM.DIST($B92, H$10, ABS(H$14), TRUE) * _xlfn.NORM.DIST(($B92 - H$10)*H$18, 0, ABS(H$14), TRUE) * 2</f>
        <v>2.033324540680292E-160</v>
      </c>
      <c r="IO92" s="86">
        <f t="shared" ref="IO92:IO155" si="334" xml:space="preserve"> _xlfn.NORM.DIST($B92, I$10, ABS(I$14), TRUE) * _xlfn.NORM.DIST(($B92 - I$10)*I$18, 0, ABS(I$14), TRUE) * 2</f>
        <v>3.8268172426109746E-183</v>
      </c>
      <c r="IP92" s="86">
        <f t="shared" ref="IP92:IP155" si="335" xml:space="preserve"> _xlfn.NORM.DIST($B92, J$10, ABS(J$14), TRUE) * _xlfn.NORM.DIST(($B92 - J$10)*J$18, 0, ABS(J$14), TRUE) * 2</f>
        <v>2.2655056338695449E-173</v>
      </c>
      <c r="IQ92" s="86">
        <f t="shared" ref="IQ92:IQ155" si="336" xml:space="preserve"> _xlfn.NORM.DIST($B92, K$10, ABS(K$14), TRUE) * _xlfn.NORM.DIST(($B92 - K$10)*K$18, 0, ABS(K$14), TRUE) * 2</f>
        <v>3.0639710832366744E-172</v>
      </c>
      <c r="IR92" s="86">
        <f t="shared" ref="IR92:IR155" si="337" xml:space="preserve"> _xlfn.NORM.DIST($B92, L$10, ABS(L$14), TRUE) * _xlfn.NORM.DIST(($B92 - L$10)*L$18, 0, ABS(L$14), TRUE) * 2</f>
        <v>6.9716234432047027E-187</v>
      </c>
      <c r="IS92" s="86">
        <f t="shared" ref="IS92:IS155" si="338" xml:space="preserve"> _xlfn.NORM.DIST($B92, M$10, ABS(M$14), TRUE) * _xlfn.NORM.DIST(($B92 - M$10)*M$18, 0, ABS(M$14), TRUE) * 2</f>
        <v>5.760103757305697E-182</v>
      </c>
      <c r="IT92" s="86">
        <f t="shared" ref="IT92:IT155" si="339" xml:space="preserve"> _xlfn.NORM.DIST($B92, N$10, ABS(N$14), TRUE) * _xlfn.NORM.DIST(($B92 - N$10)*N$18, 0, ABS(N$14), TRUE) * 2</f>
        <v>2.3908942874435937E-186</v>
      </c>
      <c r="IU92" s="86">
        <f t="shared" ref="IU92:IU155" si="340" xml:space="preserve"> _xlfn.NORM.DIST($B92, O$10, ABS(O$14), TRUE) * _xlfn.NORM.DIST(($B92 - O$10)*O$18, 0, ABS(O$14), TRUE) * 2</f>
        <v>4.5413668680359989E-192</v>
      </c>
      <c r="IV92" s="86">
        <f t="shared" ref="IV92:IV155" si="341" xml:space="preserve"> _xlfn.NORM.DIST($B92, P$10, ABS(P$14), TRUE) * _xlfn.NORM.DIST(($B92 - P$10)*P$18, 0, ABS(P$14), TRUE) * 2</f>
        <v>4.8429703964131609E-104</v>
      </c>
      <c r="IW92" s="86">
        <f t="shared" ref="IW92:IW155" si="342" xml:space="preserve"> _xlfn.NORM.DIST($B92, Q$10, ABS(Q$14), TRUE) * _xlfn.NORM.DIST(($B92 - Q$10)*Q$18, 0, ABS(Q$14), TRUE) * 2</f>
        <v>2.4751451543964244E-127</v>
      </c>
      <c r="IY92" s="86">
        <f t="shared" ref="IY92:IY155" si="343">GM92+HC92+HS92+II92</f>
        <v>6.1327373218271433E-2</v>
      </c>
      <c r="IZ92" s="86">
        <f t="shared" ref="IZ92:IZ155" si="344">GN92+HD92+HT92+IJ92</f>
        <v>6.4887887292932586E-2</v>
      </c>
      <c r="JA92" s="86">
        <f t="shared" ref="JA92:JA155" si="345">GO92+HE92+HU92+IK92</f>
        <v>3.4722860291338753E-2</v>
      </c>
      <c r="JB92" s="86">
        <f t="shared" ref="JB92:JB155" si="346">GP92+HF92+HV92+IL92</f>
        <v>4.9615296600047203E-2</v>
      </c>
      <c r="JC92" s="86">
        <f t="shared" ref="JC92:JC155" si="347">GQ92+HG92+HW92+IM92</f>
        <v>5.6217227458198217E-2</v>
      </c>
      <c r="JD92" s="86">
        <f t="shared" ref="JD92:JD155" si="348">GR92+HH92+HX92+IN92</f>
        <v>6.8436099601995593E-2</v>
      </c>
      <c r="JE92" s="86">
        <f t="shared" ref="JE92:JE155" si="349">GS92+HI92+HY92+IO92</f>
        <v>7.6433772340405673E-2</v>
      </c>
      <c r="JF92" s="86">
        <f t="shared" ref="JF92:JF155" si="350">GT92+HJ92+HZ92+IP92</f>
        <v>7.731163199876151E-2</v>
      </c>
      <c r="JG92" s="86">
        <f t="shared" ref="JG92:JG155" si="351">GU92+HK92+IA92+IQ92</f>
        <v>8.2224915088799769E-2</v>
      </c>
      <c r="JH92" s="86">
        <f t="shared" ref="JH92:JH155" si="352">GV92+HL92+IB92+IR92</f>
        <v>5.2006042036851531E-2</v>
      </c>
      <c r="JI92" s="86">
        <f t="shared" ref="JI92:JI155" si="353">GW92+HM92+IC92+IS92</f>
        <v>3.5247734857962343E-2</v>
      </c>
      <c r="JJ92" s="86">
        <f t="shared" ref="JJ92:JJ155" si="354">GX92+HN92+ID92+IT92</f>
        <v>3.5701465463584311E-2</v>
      </c>
      <c r="JK92" s="86">
        <f t="shared" ref="JK92:JK155" si="355">GY92+HO92+IE92+IU92</f>
        <v>4.0249409230151564E-2</v>
      </c>
      <c r="JL92" s="86">
        <f t="shared" ref="JL92:JL155" si="356">GZ92+HP92+IF92+IV92</f>
        <v>2.3908712316220413E-2</v>
      </c>
      <c r="JM92" s="86">
        <f t="shared" ref="JM92:JM155" si="357">HA92+HQ92+IG92+IW92</f>
        <v>1.2030779723791529E-2</v>
      </c>
    </row>
    <row r="93" spans="2:273" x14ac:dyDescent="0.25">
      <c r="B93" s="2">
        <v>66</v>
      </c>
      <c r="C93" s="37">
        <v>82.064999999999998</v>
      </c>
      <c r="D93" s="37">
        <v>89.623000000000005</v>
      </c>
      <c r="E93" s="37">
        <v>69.081999999999994</v>
      </c>
      <c r="F93" s="37">
        <v>80.688999999999993</v>
      </c>
      <c r="G93" s="37">
        <v>88.754000000000005</v>
      </c>
      <c r="H93" s="37">
        <v>107.393</v>
      </c>
      <c r="I93" s="37">
        <v>96.343999999999994</v>
      </c>
      <c r="J93" s="37">
        <v>92.164000000000001</v>
      </c>
      <c r="K93" s="37">
        <v>90.507999999999996</v>
      </c>
      <c r="L93" s="37">
        <v>79.097999999999999</v>
      </c>
      <c r="M93" s="37">
        <v>72.869</v>
      </c>
      <c r="N93" s="37">
        <v>74.097999999999999</v>
      </c>
      <c r="O93" s="37">
        <v>81.397000000000006</v>
      </c>
      <c r="P93" s="37">
        <v>70.671999999999997</v>
      </c>
      <c r="Q93" s="37">
        <v>64.655000000000001</v>
      </c>
      <c r="S93" s="4">
        <f t="shared" si="229"/>
        <v>78.683328270681614</v>
      </c>
      <c r="T93" s="4">
        <f t="shared" si="230"/>
        <v>89.761628840566473</v>
      </c>
      <c r="U93" s="4">
        <f t="shared" si="231"/>
        <v>75.185230978405201</v>
      </c>
      <c r="V93" s="4">
        <f t="shared" si="232"/>
        <v>83.540615638529715</v>
      </c>
      <c r="W93" s="4">
        <f t="shared" si="233"/>
        <v>91.409494686967534</v>
      </c>
      <c r="X93" s="4">
        <f t="shared" si="234"/>
        <v>106.75222900034578</v>
      </c>
      <c r="Y93" s="4">
        <f t="shared" si="235"/>
        <v>93.539695927328097</v>
      </c>
      <c r="Z93" s="4">
        <f t="shared" si="236"/>
        <v>93.916603260960329</v>
      </c>
      <c r="AA93" s="4">
        <f t="shared" si="237"/>
        <v>92.429647920253188</v>
      </c>
      <c r="AB93" s="4">
        <f t="shared" si="238"/>
        <v>82.263831598350663</v>
      </c>
      <c r="AC93" s="4">
        <f t="shared" si="239"/>
        <v>76.859508195692484</v>
      </c>
      <c r="AD93" s="4">
        <f t="shared" si="240"/>
        <v>74.520959480309145</v>
      </c>
      <c r="AE93" s="4">
        <f t="shared" si="241"/>
        <v>84.266949852156884</v>
      </c>
      <c r="AF93" s="4">
        <f t="shared" si="242"/>
        <v>74.721724383048311</v>
      </c>
      <c r="AG93" s="4">
        <f t="shared" si="243"/>
        <v>66.791277690440779</v>
      </c>
      <c r="AI93" s="4">
        <f t="shared" si="244"/>
        <v>3.3816717293183842</v>
      </c>
      <c r="AJ93" s="4">
        <f t="shared" si="245"/>
        <v>-0.13862884056646863</v>
      </c>
      <c r="AK93" s="4">
        <f t="shared" si="246"/>
        <v>-6.1032309784052075</v>
      </c>
      <c r="AL93" s="4">
        <f t="shared" si="247"/>
        <v>-2.8516156385297222</v>
      </c>
      <c r="AM93" s="4">
        <f t="shared" si="248"/>
        <v>-2.6554946869675291</v>
      </c>
      <c r="AN93" s="4">
        <f t="shared" si="249"/>
        <v>0.64077099965422235</v>
      </c>
      <c r="AO93" s="4">
        <f t="shared" si="250"/>
        <v>2.8043040726718971</v>
      </c>
      <c r="AP93" s="4">
        <f t="shared" si="251"/>
        <v>-1.7526032609603277</v>
      </c>
      <c r="AQ93" s="4">
        <f t="shared" si="252"/>
        <v>-1.9216479202531929</v>
      </c>
      <c r="AR93" s="4">
        <f t="shared" si="253"/>
        <v>-3.165831598350664</v>
      </c>
      <c r="AS93" s="4">
        <f t="shared" si="254"/>
        <v>-3.9905081956924846</v>
      </c>
      <c r="AT93" s="4">
        <f t="shared" si="255"/>
        <v>-0.42295948030914587</v>
      </c>
      <c r="AU93" s="4">
        <f t="shared" si="256"/>
        <v>-2.8699498521568785</v>
      </c>
      <c r="AV93" s="4">
        <f t="shared" si="257"/>
        <v>-4.0497243830483143</v>
      </c>
      <c r="AW93" s="4">
        <f t="shared" si="257"/>
        <v>-2.1362776904407781</v>
      </c>
      <c r="AY93" s="2">
        <f t="shared" si="308"/>
        <v>60.513747854593035</v>
      </c>
      <c r="AZ93" s="2">
        <f t="shared" si="147"/>
        <v>57.800170255301985</v>
      </c>
      <c r="BA93" s="2">
        <f t="shared" si="148"/>
        <v>56.0886790100936</v>
      </c>
      <c r="BB93" s="2">
        <f t="shared" si="149"/>
        <v>56.779477493316307</v>
      </c>
      <c r="BC93" s="2">
        <f t="shared" si="150"/>
        <v>61.591557986598225</v>
      </c>
      <c r="BD93" s="2">
        <f t="shared" si="151"/>
        <v>73.764380380334444</v>
      </c>
      <c r="BE93" s="2">
        <f t="shared" si="152"/>
        <v>54.924225843060604</v>
      </c>
      <c r="BF93" s="2">
        <f t="shared" si="153"/>
        <v>57.560824222205326</v>
      </c>
      <c r="BG93" s="2">
        <f t="shared" si="154"/>
        <v>55.85871484950146</v>
      </c>
      <c r="BH93" s="2">
        <f t="shared" si="155"/>
        <v>56.076077851875937</v>
      </c>
      <c r="BI93" s="2">
        <f t="shared" si="156"/>
        <v>57.483066658165058</v>
      </c>
      <c r="BJ93" s="2">
        <f t="shared" si="157"/>
        <v>56.158710793133011</v>
      </c>
      <c r="BK93" s="2">
        <f t="shared" si="158"/>
        <v>63.994193333318471</v>
      </c>
      <c r="BL93" s="2">
        <f t="shared" si="159"/>
        <v>61.594386832596747</v>
      </c>
      <c r="BM93" s="2">
        <f t="shared" si="160"/>
        <v>60.803739379875658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71.494991768631806</v>
      </c>
      <c r="DL93" s="2">
        <f t="shared" si="289"/>
        <v>79.512311051693416</v>
      </c>
      <c r="DM93" s="2">
        <f t="shared" si="289"/>
        <v>72.874858543417361</v>
      </c>
      <c r="DN93" s="2">
        <f t="shared" si="289"/>
        <v>75.421480672268899</v>
      </c>
      <c r="DO93" s="2">
        <f t="shared" si="289"/>
        <v>88.542577310924358</v>
      </c>
      <c r="DP93" s="2">
        <f t="shared" si="289"/>
        <v>86.581459502359479</v>
      </c>
      <c r="DQ93" s="2">
        <f t="shared" si="289"/>
        <v>77.753703861003856</v>
      </c>
      <c r="DR93" s="2">
        <f t="shared" si="289"/>
        <v>75.447244487344477</v>
      </c>
      <c r="DS93" s="2">
        <f t="shared" si="289"/>
        <v>73.165419047619039</v>
      </c>
      <c r="DT93" s="2">
        <f t="shared" si="289"/>
        <v>75.131704201680691</v>
      </c>
      <c r="DU93" s="2">
        <f t="shared" si="289"/>
        <v>76.165505448305439</v>
      </c>
      <c r="DV93" s="2">
        <f t="shared" si="289"/>
        <v>72.904403361344549</v>
      </c>
      <c r="DW93" s="2">
        <f t="shared" si="289"/>
        <v>86.617197554697555</v>
      </c>
      <c r="DX93" s="2">
        <f t="shared" si="289"/>
        <v>74.638201991465152</v>
      </c>
      <c r="DY93" s="2">
        <f t="shared" si="289"/>
        <v>64.560557040998219</v>
      </c>
      <c r="EA93" s="2">
        <f t="shared" si="228"/>
        <v>60.091599999999985</v>
      </c>
      <c r="EB93" s="2">
        <f t="shared" si="290"/>
        <v>56.748825475723663</v>
      </c>
      <c r="EC93" s="2">
        <f t="shared" si="291"/>
        <v>55.069120757166147</v>
      </c>
      <c r="ED93" s="2">
        <f t="shared" si="292"/>
        <v>55.765578599003796</v>
      </c>
      <c r="EE93" s="2">
        <f t="shared" si="293"/>
        <v>60.064431476648984</v>
      </c>
      <c r="EF93" s="2">
        <f t="shared" si="294"/>
        <v>72.929487396477981</v>
      </c>
      <c r="EG93" s="2">
        <f t="shared" si="295"/>
        <v>53.462244756618112</v>
      </c>
      <c r="EH93" s="2">
        <f t="shared" si="296"/>
        <v>56.42464655072726</v>
      </c>
      <c r="EI93" s="2">
        <f t="shared" si="297"/>
        <v>54.877063054940855</v>
      </c>
      <c r="EJ93" s="2">
        <f t="shared" si="298"/>
        <v>54.933599414900371</v>
      </c>
      <c r="EK93" s="2">
        <f t="shared" si="299"/>
        <v>56.299774426059081</v>
      </c>
      <c r="EL93" s="2">
        <f t="shared" si="300"/>
        <v>55.153479933088221</v>
      </c>
      <c r="EM93" s="2">
        <f t="shared" si="301"/>
        <v>62.555691361748956</v>
      </c>
      <c r="EN93" s="2">
        <f t="shared" si="302"/>
        <v>60.692964334173311</v>
      </c>
      <c r="EO93" s="2">
        <f t="shared" si="303"/>
        <v>60.492756091112774</v>
      </c>
      <c r="EQ93" s="2">
        <f t="shared" si="304"/>
        <v>52.531778477218218</v>
      </c>
      <c r="ER93" s="2">
        <f t="shared" si="305"/>
        <v>56.748825475723663</v>
      </c>
      <c r="ES93" s="2">
        <f t="shared" si="305"/>
        <v>54.782520077155169</v>
      </c>
      <c r="ET93" s="2">
        <f t="shared" si="305"/>
        <v>55.121202703053328</v>
      </c>
      <c r="EU93" s="2">
        <f t="shared" si="305"/>
        <v>58.236402416093973</v>
      </c>
      <c r="EV93" s="2">
        <f t="shared" si="305"/>
        <v>75.405026000053454</v>
      </c>
      <c r="EW93" s="2">
        <f t="shared" si="305"/>
        <v>65.331829554070296</v>
      </c>
      <c r="EX93" s="2">
        <f t="shared" si="305"/>
        <v>55.999187157945968</v>
      </c>
      <c r="EY93" s="2">
        <f t="shared" si="305"/>
        <v>55.166459706411374</v>
      </c>
      <c r="EZ93" s="2">
        <f t="shared" si="305"/>
        <v>55.787452085198446</v>
      </c>
      <c r="FA93" s="2">
        <f t="shared" si="305"/>
        <v>55.887172866887227</v>
      </c>
      <c r="FB93" s="2">
        <f t="shared" si="305"/>
        <v>55.01272960256</v>
      </c>
      <c r="FC93" s="2">
        <f t="shared" si="305"/>
        <v>62.374177244191273</v>
      </c>
      <c r="FD93" s="2">
        <f t="shared" si="305"/>
        <v>60.815289579883363</v>
      </c>
      <c r="FE93" s="2">
        <f t="shared" si="305"/>
        <v>62.21178333104568</v>
      </c>
      <c r="FG93" s="2">
        <f t="shared" si="306"/>
        <v>0.96244365470030968</v>
      </c>
      <c r="FH93" s="2">
        <f t="shared" si="307"/>
        <v>0.95381442020073703</v>
      </c>
      <c r="FI93" s="2">
        <f t="shared" si="307"/>
        <v>0.94272641243571831</v>
      </c>
      <c r="FJ93" s="2">
        <f t="shared" si="307"/>
        <v>0.94838836703013629</v>
      </c>
      <c r="FK93" s="2">
        <f t="shared" si="307"/>
        <v>0.94631400789187836</v>
      </c>
      <c r="FL93" s="2">
        <f t="shared" si="307"/>
        <v>0.93908037088260332</v>
      </c>
      <c r="FM93" s="2">
        <f t="shared" si="307"/>
        <v>0.94041635338602858</v>
      </c>
      <c r="FN93" s="2">
        <f t="shared" si="307"/>
        <v>0.94024633492928056</v>
      </c>
      <c r="FO93" s="2">
        <f t="shared" si="307"/>
        <v>0.946338683534099</v>
      </c>
      <c r="FP93" s="2">
        <f t="shared" si="307"/>
        <v>0.9434655258367306</v>
      </c>
      <c r="FQ93" s="2">
        <f t="shared" si="307"/>
        <v>0.94042212483190635</v>
      </c>
      <c r="FR93" s="2">
        <f t="shared" si="307"/>
        <v>0.94336575463064953</v>
      </c>
      <c r="FS93" s="2">
        <f t="shared" si="307"/>
        <v>0.94021087811534521</v>
      </c>
      <c r="FT93" s="2">
        <f t="shared" si="307"/>
        <v>0.93536457448630872</v>
      </c>
      <c r="FU93" s="2">
        <f t="shared" si="307"/>
        <v>0.92373307662675885</v>
      </c>
      <c r="FW93" s="2">
        <f t="shared" si="324"/>
        <v>8.0978952199885939E-4</v>
      </c>
      <c r="FX93" s="2">
        <f t="shared" si="164"/>
        <v>0</v>
      </c>
      <c r="FY93" s="2">
        <f t="shared" si="165"/>
        <v>8.3820219836612108E-4</v>
      </c>
      <c r="FZ93" s="2">
        <f t="shared" si="166"/>
        <v>8.9126422642683519E-4</v>
      </c>
      <c r="GA93" s="2">
        <f t="shared" si="167"/>
        <v>9.5786363651559217E-4</v>
      </c>
      <c r="GB93" s="2">
        <f t="shared" si="168"/>
        <v>1.3006892481807503E-3</v>
      </c>
      <c r="GC93" s="2">
        <f t="shared" si="169"/>
        <v>1.2306556360901352E-3</v>
      </c>
      <c r="GD93" s="2">
        <f t="shared" si="170"/>
        <v>1.1570420347392335E-3</v>
      </c>
      <c r="GE93" s="2">
        <f t="shared" si="171"/>
        <v>9.4864952670731923E-4</v>
      </c>
      <c r="GF93" s="2">
        <f t="shared" si="172"/>
        <v>6.9005319164201415E-4</v>
      </c>
      <c r="GG93" s="2">
        <f t="shared" si="173"/>
        <v>6.4423135209957106E-4</v>
      </c>
      <c r="GH93" s="2">
        <f t="shared" si="174"/>
        <v>5.6335870284380727E-4</v>
      </c>
      <c r="GI93" s="2">
        <f t="shared" si="175"/>
        <v>6.300057020449854E-4</v>
      </c>
      <c r="GJ93" s="2">
        <f t="shared" si="176"/>
        <v>5.4059613322930483E-4</v>
      </c>
      <c r="GK93" s="2">
        <f t="shared" si="177"/>
        <v>4.3316673702187752E-4</v>
      </c>
      <c r="GM93" s="86">
        <f t="shared" si="325"/>
        <v>1.9119394194640434E-2</v>
      </c>
      <c r="GN93" s="86">
        <f t="shared" si="178"/>
        <v>1.2691387486735516E-5</v>
      </c>
      <c r="GO93" s="86">
        <f t="shared" si="179"/>
        <v>1.116947457219013E-5</v>
      </c>
      <c r="GP93" s="86">
        <f t="shared" si="180"/>
        <v>8.8857426760722414E-7</v>
      </c>
      <c r="GQ93" s="86">
        <f t="shared" si="181"/>
        <v>3.6297317889408837E-8</v>
      </c>
      <c r="GR93" s="86">
        <f t="shared" si="182"/>
        <v>3.6235246698180797E-9</v>
      </c>
      <c r="GS93" s="86">
        <f t="shared" si="183"/>
        <v>2.3534624714201438E-10</v>
      </c>
      <c r="GT93" s="86">
        <f t="shared" si="184"/>
        <v>2.6494622984363854E-11</v>
      </c>
      <c r="GU93" s="86">
        <f t="shared" si="185"/>
        <v>1.540591198841313E-10</v>
      </c>
      <c r="GV93" s="86">
        <f t="shared" si="186"/>
        <v>2.0321340172796905E-7</v>
      </c>
      <c r="GW93" s="86">
        <f t="shared" si="187"/>
        <v>9.0529945246734798E-8</v>
      </c>
      <c r="GX93" s="86">
        <f t="shared" si="188"/>
        <v>3.3760726745186413E-7</v>
      </c>
      <c r="GY93" s="86">
        <f t="shared" si="189"/>
        <v>4.9634915336367817E-7</v>
      </c>
      <c r="GZ93" s="86">
        <f t="shared" si="190"/>
        <v>4.5183076393882061E-6</v>
      </c>
      <c r="HA93" s="86">
        <f t="shared" si="191"/>
        <v>2.4432103238543374E-6</v>
      </c>
      <c r="HC93" s="86">
        <f t="shared" si="326"/>
        <v>4.0146811381122818E-2</v>
      </c>
      <c r="HD93" s="86">
        <f t="shared" si="192"/>
        <v>8.7690878569275973E-2</v>
      </c>
      <c r="HE93" s="86">
        <f t="shared" si="193"/>
        <v>4.9434249868036052E-2</v>
      </c>
      <c r="HF93" s="86">
        <f t="shared" si="194"/>
        <v>7.0018551762212555E-2</v>
      </c>
      <c r="HG93" s="86">
        <f t="shared" si="195"/>
        <v>7.9130364236483786E-2</v>
      </c>
      <c r="HH93" s="86">
        <f t="shared" si="196"/>
        <v>9.6197894922940133E-2</v>
      </c>
      <c r="HI93" s="86">
        <f t="shared" si="197"/>
        <v>0.10880224108203604</v>
      </c>
      <c r="HJ93" s="86">
        <f t="shared" si="198"/>
        <v>0.10862307021826165</v>
      </c>
      <c r="HK93" s="86">
        <f t="shared" si="199"/>
        <v>0.11389610161622195</v>
      </c>
      <c r="HL93" s="86">
        <f t="shared" si="200"/>
        <v>7.4009010767018546E-2</v>
      </c>
      <c r="HM93" s="86">
        <f t="shared" si="201"/>
        <v>5.0879366081000875E-2</v>
      </c>
      <c r="HN93" s="86">
        <f t="shared" si="202"/>
        <v>5.138831179638418E-2</v>
      </c>
      <c r="HO93" s="86">
        <f t="shared" si="203"/>
        <v>5.8167517090876954E-2</v>
      </c>
      <c r="HP93" s="86">
        <f t="shared" si="204"/>
        <v>3.5946863178891571E-2</v>
      </c>
      <c r="HQ93" s="86">
        <f t="shared" si="205"/>
        <v>2.0070775352699858E-2</v>
      </c>
      <c r="HS93" s="86">
        <f t="shared" si="327"/>
        <v>6.2950158403409761E-34</v>
      </c>
      <c r="HT93" s="86">
        <f t="shared" si="206"/>
        <v>0</v>
      </c>
      <c r="HU93" s="86">
        <f t="shared" si="207"/>
        <v>6.6051036952365817E-29</v>
      </c>
      <c r="HV93" s="86">
        <f t="shared" si="208"/>
        <v>2.698760929162927E-29</v>
      </c>
      <c r="HW93" s="86">
        <f t="shared" si="209"/>
        <v>2.8422088940670097E-29</v>
      </c>
      <c r="HX93" s="86">
        <f t="shared" si="210"/>
        <v>1.6116181972961491E-28</v>
      </c>
      <c r="HY93" s="86">
        <f t="shared" si="211"/>
        <v>7.2231928696592635E-32</v>
      </c>
      <c r="HZ93" s="86">
        <f t="shared" si="212"/>
        <v>2.1049220395670235E-30</v>
      </c>
      <c r="IA93" s="86">
        <f t="shared" si="213"/>
        <v>3.5843122077314814E-30</v>
      </c>
      <c r="IB93" s="86">
        <f t="shared" si="214"/>
        <v>9.8193035194297E-33</v>
      </c>
      <c r="IC93" s="86">
        <f t="shared" si="215"/>
        <v>5.608043645726156E-33</v>
      </c>
      <c r="ID93" s="86">
        <f t="shared" si="216"/>
        <v>2.6509896142396909E-33</v>
      </c>
      <c r="IE93" s="86">
        <f t="shared" si="217"/>
        <v>2.4738763145728863E-34</v>
      </c>
      <c r="IF93" s="86">
        <f t="shared" si="218"/>
        <v>1.1004864836301192E-24</v>
      </c>
      <c r="IG93" s="86">
        <f t="shared" si="219"/>
        <v>1.7553846089618699E-18</v>
      </c>
      <c r="II93" s="86">
        <f t="shared" si="328"/>
        <v>6.7007433139879328E-184</v>
      </c>
      <c r="IJ93" s="86">
        <f t="shared" si="329"/>
        <v>0</v>
      </c>
      <c r="IK93" s="86">
        <f t="shared" si="330"/>
        <v>1.3729474327375786E-153</v>
      </c>
      <c r="IL93" s="86">
        <f t="shared" si="331"/>
        <v>2.8698051662334664E-159</v>
      </c>
      <c r="IM93" s="86">
        <f t="shared" si="332"/>
        <v>2.8190055041741238E-160</v>
      </c>
      <c r="IN93" s="86">
        <f t="shared" si="333"/>
        <v>4.0738773578475759E-156</v>
      </c>
      <c r="IO93" s="86">
        <f t="shared" si="334"/>
        <v>2.8922438095881561E-178</v>
      </c>
      <c r="IP93" s="86">
        <f t="shared" si="335"/>
        <v>8.4976533386561377E-169</v>
      </c>
      <c r="IQ93" s="86">
        <f t="shared" si="336"/>
        <v>7.9983022917903947E-168</v>
      </c>
      <c r="IR93" s="86">
        <f t="shared" si="337"/>
        <v>2.7139997039891601E-182</v>
      </c>
      <c r="IS93" s="86">
        <f t="shared" si="338"/>
        <v>1.5405641282428151E-177</v>
      </c>
      <c r="IT93" s="86">
        <f t="shared" si="339"/>
        <v>6.8176086640276936E-182</v>
      </c>
      <c r="IU93" s="86">
        <f t="shared" si="340"/>
        <v>2.0838411322055042E-187</v>
      </c>
      <c r="IV93" s="86">
        <f t="shared" si="341"/>
        <v>1.3808438474572362E-101</v>
      </c>
      <c r="IW93" s="86">
        <f t="shared" si="342"/>
        <v>2.1031567466621621E-124</v>
      </c>
      <c r="IY93" s="86">
        <f t="shared" si="343"/>
        <v>5.9266205575763252E-2</v>
      </c>
      <c r="IZ93" s="86">
        <f t="shared" si="344"/>
        <v>8.7703569956762706E-2</v>
      </c>
      <c r="JA93" s="86">
        <f t="shared" si="345"/>
        <v>4.9445419342608245E-2</v>
      </c>
      <c r="JB93" s="86">
        <f t="shared" si="346"/>
        <v>7.0019440336480165E-2</v>
      </c>
      <c r="JC93" s="86">
        <f t="shared" si="347"/>
        <v>7.9130400533801673E-2</v>
      </c>
      <c r="JD93" s="86">
        <f t="shared" si="348"/>
        <v>9.6197898546464808E-2</v>
      </c>
      <c r="JE93" s="86">
        <f t="shared" si="349"/>
        <v>0.10880224131738228</v>
      </c>
      <c r="JF93" s="86">
        <f t="shared" si="350"/>
        <v>0.10862307024475627</v>
      </c>
      <c r="JG93" s="86">
        <f t="shared" si="351"/>
        <v>0.11389610177028107</v>
      </c>
      <c r="JH93" s="86">
        <f t="shared" si="352"/>
        <v>7.4009213980420277E-2</v>
      </c>
      <c r="JI93" s="86">
        <f t="shared" si="353"/>
        <v>5.0879456610946124E-2</v>
      </c>
      <c r="JJ93" s="86">
        <f t="shared" si="354"/>
        <v>5.1388649403651634E-2</v>
      </c>
      <c r="JK93" s="86">
        <f t="shared" si="355"/>
        <v>5.8168013440030315E-2</v>
      </c>
      <c r="JL93" s="86">
        <f t="shared" si="356"/>
        <v>3.5951381486530959E-2</v>
      </c>
      <c r="JM93" s="86">
        <f t="shared" si="357"/>
        <v>2.0073218563023715E-2</v>
      </c>
    </row>
    <row r="94" spans="2:273" x14ac:dyDescent="0.25">
      <c r="B94" s="2">
        <v>67</v>
      </c>
      <c r="C94" s="37">
        <v>89.096999999999994</v>
      </c>
      <c r="D94" s="37">
        <v>97.016000000000005</v>
      </c>
      <c r="E94" s="37">
        <v>76.671999999999997</v>
      </c>
      <c r="F94" s="37">
        <v>90</v>
      </c>
      <c r="G94" s="37">
        <v>97.738</v>
      </c>
      <c r="H94" s="37">
        <v>117.721</v>
      </c>
      <c r="I94" s="37">
        <v>110.361</v>
      </c>
      <c r="J94" s="37">
        <v>105.246</v>
      </c>
      <c r="K94" s="37">
        <v>103.01600000000001</v>
      </c>
      <c r="L94" s="37">
        <v>88.164000000000001</v>
      </c>
      <c r="M94" s="37">
        <v>79.835999999999999</v>
      </c>
      <c r="N94" s="37">
        <v>78.802999999999997</v>
      </c>
      <c r="O94" s="37">
        <v>85.69</v>
      </c>
      <c r="P94" s="37">
        <v>77.844999999999999</v>
      </c>
      <c r="Q94" s="37">
        <v>67.914000000000001</v>
      </c>
      <c r="S94" s="4">
        <f t="shared" si="229"/>
        <v>83.467309521950853</v>
      </c>
      <c r="T94" s="4">
        <f t="shared" si="230"/>
        <v>97.705315198888428</v>
      </c>
      <c r="U94" s="4">
        <f t="shared" si="231"/>
        <v>81.113215514609806</v>
      </c>
      <c r="V94" s="4">
        <f t="shared" si="232"/>
        <v>91.362945059519063</v>
      </c>
      <c r="W94" s="4">
        <f t="shared" si="233"/>
        <v>99.882235914940111</v>
      </c>
      <c r="X94" s="4">
        <f t="shared" si="234"/>
        <v>115.91418603655825</v>
      </c>
      <c r="Y94" s="4">
        <f t="shared" si="235"/>
        <v>104.97402098277691</v>
      </c>
      <c r="Z94" s="4">
        <f t="shared" si="236"/>
        <v>103.85998224364951</v>
      </c>
      <c r="AA94" s="4">
        <f t="shared" si="237"/>
        <v>101.95778384948046</v>
      </c>
      <c r="AB94" s="4">
        <f t="shared" si="238"/>
        <v>90.100985724210275</v>
      </c>
      <c r="AC94" s="4">
        <f t="shared" si="239"/>
        <v>83.045878301016984</v>
      </c>
      <c r="AD94" s="4">
        <f t="shared" si="240"/>
        <v>80.349636349087902</v>
      </c>
      <c r="AE94" s="4">
        <f t="shared" si="241"/>
        <v>90.649939599763485</v>
      </c>
      <c r="AF94" s="4">
        <f t="shared" si="242"/>
        <v>79.557423963418515</v>
      </c>
      <c r="AG94" s="4">
        <f t="shared" si="243"/>
        <v>69.767553726484834</v>
      </c>
      <c r="AI94" s="4">
        <f t="shared" si="244"/>
        <v>5.6296904780491417</v>
      </c>
      <c r="AJ94" s="4">
        <f t="shared" si="245"/>
        <v>-0.68931519888842274</v>
      </c>
      <c r="AK94" s="4">
        <f t="shared" si="246"/>
        <v>-4.4412155146098087</v>
      </c>
      <c r="AL94" s="4">
        <f t="shared" si="247"/>
        <v>-1.3629450595190633</v>
      </c>
      <c r="AM94" s="4">
        <f t="shared" si="248"/>
        <v>-2.1442359149401113</v>
      </c>
      <c r="AN94" s="4">
        <f t="shared" si="249"/>
        <v>1.8068139634417548</v>
      </c>
      <c r="AO94" s="4">
        <f t="shared" si="250"/>
        <v>5.3869790172230978</v>
      </c>
      <c r="AP94" s="4">
        <f t="shared" si="251"/>
        <v>1.3860177563504834</v>
      </c>
      <c r="AQ94" s="4">
        <f t="shared" si="252"/>
        <v>1.0582161505195415</v>
      </c>
      <c r="AR94" s="4">
        <f t="shared" si="253"/>
        <v>-1.9369857242102739</v>
      </c>
      <c r="AS94" s="4">
        <f t="shared" si="254"/>
        <v>-3.2098783010169853</v>
      </c>
      <c r="AT94" s="4">
        <f t="shared" si="255"/>
        <v>-1.5466363490879047</v>
      </c>
      <c r="AU94" s="4">
        <f t="shared" si="256"/>
        <v>-4.9599395997634872</v>
      </c>
      <c r="AV94" s="4">
        <f t="shared" si="257"/>
        <v>-1.7124239634185159</v>
      </c>
      <c r="AW94" s="4">
        <f t="shared" si="257"/>
        <v>-1.853553726484833</v>
      </c>
      <c r="AY94" s="2">
        <f t="shared" si="308"/>
        <v>60.265481657160969</v>
      </c>
      <c r="AZ94" s="2">
        <f t="shared" si="147"/>
        <v>57.587329091763316</v>
      </c>
      <c r="BA94" s="2">
        <f t="shared" si="148"/>
        <v>55.874279618042024</v>
      </c>
      <c r="BB94" s="2">
        <f t="shared" si="149"/>
        <v>56.549045577561884</v>
      </c>
      <c r="BC94" s="2">
        <f t="shared" si="150"/>
        <v>61.29224590690928</v>
      </c>
      <c r="BD94" s="2">
        <f t="shared" si="151"/>
        <v>73.506349111801583</v>
      </c>
      <c r="BE94" s="2">
        <f t="shared" si="152"/>
        <v>55.11592713975655</v>
      </c>
      <c r="BF94" s="2">
        <f t="shared" si="153"/>
        <v>57.321716771329896</v>
      </c>
      <c r="BG94" s="2">
        <f t="shared" si="154"/>
        <v>55.658234358154985</v>
      </c>
      <c r="BH94" s="2">
        <f t="shared" si="155"/>
        <v>55.884358652461742</v>
      </c>
      <c r="BI94" s="2">
        <f t="shared" si="156"/>
        <v>57.226656756413256</v>
      </c>
      <c r="BJ94" s="2">
        <f t="shared" si="157"/>
        <v>55.936991422553078</v>
      </c>
      <c r="BK94" s="2">
        <f t="shared" si="158"/>
        <v>63.699287702676351</v>
      </c>
      <c r="BL94" s="2">
        <f t="shared" si="159"/>
        <v>61.375821743470738</v>
      </c>
      <c r="BM94" s="2">
        <f t="shared" si="160"/>
        <v>60.685903129839971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71.686772191323684</v>
      </c>
      <c r="DL94" s="2">
        <f t="shared" si="289"/>
        <v>79.790962121212132</v>
      </c>
      <c r="DM94" s="2">
        <f t="shared" si="289"/>
        <v>73.09020784313725</v>
      </c>
      <c r="DN94" s="2">
        <f t="shared" si="289"/>
        <v>75.660856990068751</v>
      </c>
      <c r="DO94" s="2">
        <f t="shared" si="289"/>
        <v>88.940010084033602</v>
      </c>
      <c r="DP94" s="2">
        <f t="shared" si="289"/>
        <v>86.935251909051885</v>
      </c>
      <c r="DQ94" s="2">
        <f t="shared" si="289"/>
        <v>77.960342084942084</v>
      </c>
      <c r="DR94" s="2">
        <f t="shared" si="289"/>
        <v>75.644521578721566</v>
      </c>
      <c r="DS94" s="2">
        <f t="shared" si="289"/>
        <v>73.323323809523799</v>
      </c>
      <c r="DT94" s="2">
        <f t="shared" si="289"/>
        <v>75.35842352941178</v>
      </c>
      <c r="DU94" s="2">
        <f t="shared" si="289"/>
        <v>76.359096053196041</v>
      </c>
      <c r="DV94" s="2">
        <f t="shared" si="289"/>
        <v>73.052430252100848</v>
      </c>
      <c r="DW94" s="2">
        <f t="shared" si="289"/>
        <v>86.929703346203354</v>
      </c>
      <c r="DX94" s="2">
        <f t="shared" si="289"/>
        <v>74.772682550972021</v>
      </c>
      <c r="DY94" s="2">
        <f t="shared" si="289"/>
        <v>64.562230169340467</v>
      </c>
      <c r="EA94" s="2">
        <f t="shared" si="228"/>
        <v>59.865857142857131</v>
      </c>
      <c r="EB94" s="2">
        <f t="shared" si="290"/>
        <v>56.606786287625404</v>
      </c>
      <c r="EC94" s="2">
        <f t="shared" si="291"/>
        <v>54.920658237381311</v>
      </c>
      <c r="ED94" s="2">
        <f t="shared" si="292"/>
        <v>55.601130899861928</v>
      </c>
      <c r="EE94" s="2">
        <f t="shared" si="293"/>
        <v>59.863712735085052</v>
      </c>
      <c r="EF94" s="2">
        <f t="shared" si="294"/>
        <v>72.708222825876305</v>
      </c>
      <c r="EG94" s="2">
        <f t="shared" si="295"/>
        <v>53.779514847397856</v>
      </c>
      <c r="EH94" s="2">
        <f t="shared" si="296"/>
        <v>56.260293533839125</v>
      </c>
      <c r="EI94" s="2">
        <f t="shared" si="297"/>
        <v>54.744381430483848</v>
      </c>
      <c r="EJ94" s="2">
        <f t="shared" si="298"/>
        <v>54.81944561052272</v>
      </c>
      <c r="EK94" s="2">
        <f t="shared" si="299"/>
        <v>56.121523208871174</v>
      </c>
      <c r="EL94" s="2">
        <f t="shared" si="300"/>
        <v>54.999978335039557</v>
      </c>
      <c r="EM94" s="2">
        <f t="shared" si="301"/>
        <v>62.352149258851796</v>
      </c>
      <c r="EN94" s="2">
        <f t="shared" si="302"/>
        <v>60.531454933126597</v>
      </c>
      <c r="EO94" s="2">
        <f t="shared" si="303"/>
        <v>60.393170423273013</v>
      </c>
      <c r="EQ94" s="2">
        <f t="shared" si="304"/>
        <v>52.426017685851313</v>
      </c>
      <c r="ER94" s="2">
        <f t="shared" si="305"/>
        <v>56.606786287625404</v>
      </c>
      <c r="ES94" s="2">
        <f t="shared" si="305"/>
        <v>54.641758755869525</v>
      </c>
      <c r="ET94" s="2">
        <f t="shared" si="305"/>
        <v>54.975308289632622</v>
      </c>
      <c r="EU94" s="2">
        <f t="shared" si="305"/>
        <v>58.089353137427821</v>
      </c>
      <c r="EV94" s="2">
        <f t="shared" si="305"/>
        <v>75.107802869735664</v>
      </c>
      <c r="EW94" s="2">
        <f t="shared" si="305"/>
        <v>65.251517292461315</v>
      </c>
      <c r="EX94" s="2">
        <f t="shared" si="305"/>
        <v>55.84813773513315</v>
      </c>
      <c r="EY94" s="2">
        <f t="shared" si="305"/>
        <v>55.024682136073935</v>
      </c>
      <c r="EZ94" s="2">
        <f t="shared" si="305"/>
        <v>55.649559068188601</v>
      </c>
      <c r="FA94" s="2">
        <f t="shared" si="305"/>
        <v>55.720421765874704</v>
      </c>
      <c r="FB94" s="2">
        <f t="shared" si="305"/>
        <v>54.862890566183992</v>
      </c>
      <c r="FC94" s="2">
        <f t="shared" si="305"/>
        <v>62.175341329986395</v>
      </c>
      <c r="FD94" s="2">
        <f t="shared" si="305"/>
        <v>60.649985171545936</v>
      </c>
      <c r="FE94" s="2">
        <f t="shared" si="305"/>
        <v>62.055211094184926</v>
      </c>
      <c r="FG94" s="2">
        <f t="shared" si="306"/>
        <v>0.96563464391798082</v>
      </c>
      <c r="FH94" s="2">
        <f t="shared" si="307"/>
        <v>0.95770637648816448</v>
      </c>
      <c r="FI94" s="2">
        <f t="shared" si="307"/>
        <v>0.94750130251445308</v>
      </c>
      <c r="FJ94" s="2">
        <f t="shared" si="307"/>
        <v>0.95271489714679558</v>
      </c>
      <c r="FK94" s="2">
        <f t="shared" si="307"/>
        <v>0.95080540858391716</v>
      </c>
      <c r="FL94" s="2">
        <f t="shared" si="307"/>
        <v>0.94414121993813493</v>
      </c>
      <c r="FM94" s="2">
        <f t="shared" si="307"/>
        <v>0.94537267292973259</v>
      </c>
      <c r="FN94" s="2">
        <f t="shared" si="307"/>
        <v>0.94521597316501194</v>
      </c>
      <c r="FO94" s="2">
        <f t="shared" si="307"/>
        <v>0.95082812711599196</v>
      </c>
      <c r="FP94" s="2">
        <f t="shared" si="307"/>
        <v>0.94818218313308966</v>
      </c>
      <c r="FQ94" s="2">
        <f t="shared" si="307"/>
        <v>0.94537799217663121</v>
      </c>
      <c r="FR94" s="2">
        <f t="shared" si="307"/>
        <v>0.94809027783175992</v>
      </c>
      <c r="FS94" s="2">
        <f t="shared" si="307"/>
        <v>0.94518329332841944</v>
      </c>
      <c r="FT94" s="2">
        <f t="shared" si="307"/>
        <v>0.9407146225280778</v>
      </c>
      <c r="FU94" s="2">
        <f t="shared" si="307"/>
        <v>0.92997381711469274</v>
      </c>
      <c r="FW94" s="2">
        <f t="shared" si="324"/>
        <v>8.8784718947087864E-4</v>
      </c>
      <c r="FX94" s="2">
        <f t="shared" si="164"/>
        <v>0</v>
      </c>
      <c r="FY94" s="2">
        <f t="shared" si="165"/>
        <v>9.1899611687278049E-4</v>
      </c>
      <c r="FZ94" s="2">
        <f t="shared" si="166"/>
        <v>9.7716776700271018E-4</v>
      </c>
      <c r="GA94" s="2">
        <f t="shared" si="167"/>
        <v>1.0501795421221569E-3</v>
      </c>
      <c r="GB94" s="2">
        <f t="shared" si="168"/>
        <v>1.4259984546766509E-3</v>
      </c>
      <c r="GC94" s="2">
        <f t="shared" si="169"/>
        <v>1.3492268762892556E-3</v>
      </c>
      <c r="GD94" s="2">
        <f t="shared" si="170"/>
        <v>1.2685297579878086E-3</v>
      </c>
      <c r="GE94" s="2">
        <f t="shared" si="171"/>
        <v>1.0400783296921679E-3</v>
      </c>
      <c r="GF94" s="2">
        <f t="shared" si="172"/>
        <v>7.5657790957420049E-4</v>
      </c>
      <c r="GG94" s="2">
        <f t="shared" si="173"/>
        <v>7.0634172868832591E-4</v>
      </c>
      <c r="GH94" s="2">
        <f t="shared" si="174"/>
        <v>6.1767696240160291E-4</v>
      </c>
      <c r="GI94" s="2">
        <f t="shared" si="175"/>
        <v>6.9074553097203391E-4</v>
      </c>
      <c r="GJ94" s="2">
        <f t="shared" si="176"/>
        <v>5.927209592051408E-4</v>
      </c>
      <c r="GK94" s="2">
        <f t="shared" si="177"/>
        <v>4.7493803423452504E-4</v>
      </c>
      <c r="GM94" s="86">
        <f t="shared" si="325"/>
        <v>1.021835647236595E-2</v>
      </c>
      <c r="GN94" s="86">
        <f t="shared" si="178"/>
        <v>2.3077430597069743E-6</v>
      </c>
      <c r="GO94" s="86">
        <f t="shared" si="179"/>
        <v>1.6951058809879348E-6</v>
      </c>
      <c r="GP94" s="86">
        <f t="shared" si="180"/>
        <v>9.586663609657029E-8</v>
      </c>
      <c r="GQ94" s="86">
        <f t="shared" si="181"/>
        <v>2.2380562687725415E-9</v>
      </c>
      <c r="GR94" s="86">
        <f t="shared" si="182"/>
        <v>1.6652779944423375E-10</v>
      </c>
      <c r="GS94" s="86">
        <f t="shared" si="183"/>
        <v>7.3205127831671289E-12</v>
      </c>
      <c r="GT94" s="86">
        <f t="shared" si="184"/>
        <v>5.4617905364928908E-13</v>
      </c>
      <c r="GU94" s="86">
        <f t="shared" si="185"/>
        <v>4.6743269451153452E-12</v>
      </c>
      <c r="GV94" s="86">
        <f t="shared" si="186"/>
        <v>1.6529784979269253E-8</v>
      </c>
      <c r="GW94" s="86">
        <f t="shared" si="187"/>
        <v>5.2989800059415848E-9</v>
      </c>
      <c r="GX94" s="86">
        <f t="shared" si="188"/>
        <v>2.7771034148123367E-8</v>
      </c>
      <c r="GY94" s="86">
        <f t="shared" si="189"/>
        <v>5.4196196179799896E-8</v>
      </c>
      <c r="GZ94" s="86">
        <f t="shared" si="190"/>
        <v>6.3647024680268328E-7</v>
      </c>
      <c r="HA94" s="86">
        <f t="shared" si="191"/>
        <v>3.3677637957927283E-7</v>
      </c>
      <c r="HC94" s="86">
        <f t="shared" si="326"/>
        <v>5.7097938942351135E-2</v>
      </c>
      <c r="HD94" s="86">
        <f t="shared" si="192"/>
        <v>0.11665673502535452</v>
      </c>
      <c r="HE94" s="86">
        <f t="shared" si="193"/>
        <v>6.9164306949395626E-2</v>
      </c>
      <c r="HF94" s="86">
        <f t="shared" si="194"/>
        <v>9.6862909107165038E-2</v>
      </c>
      <c r="HG94" s="86">
        <f t="shared" si="195"/>
        <v>0.10912086013566422</v>
      </c>
      <c r="HH94" s="86">
        <f t="shared" si="196"/>
        <v>0.13231890572715652</v>
      </c>
      <c r="HI94" s="86">
        <f t="shared" si="197"/>
        <v>0.15116281318957819</v>
      </c>
      <c r="HJ94" s="86">
        <f t="shared" si="198"/>
        <v>0.14921111053701888</v>
      </c>
      <c r="HK94" s="86">
        <f t="shared" si="199"/>
        <v>0.15446902294208675</v>
      </c>
      <c r="HL94" s="86">
        <f t="shared" si="200"/>
        <v>0.10309838010976106</v>
      </c>
      <c r="HM94" s="86">
        <f t="shared" si="201"/>
        <v>7.1943277055628987E-2</v>
      </c>
      <c r="HN94" s="86">
        <f t="shared" si="202"/>
        <v>7.2479199848791073E-2</v>
      </c>
      <c r="HO94" s="86">
        <f t="shared" si="203"/>
        <v>8.2273016720986664E-2</v>
      </c>
      <c r="HP94" s="86">
        <f t="shared" si="204"/>
        <v>5.2865026056744771E-2</v>
      </c>
      <c r="HQ94" s="86">
        <f t="shared" si="205"/>
        <v>3.248781847533444E-2</v>
      </c>
      <c r="HS94" s="86">
        <f t="shared" si="327"/>
        <v>1.2708711822054734E-32</v>
      </c>
      <c r="HT94" s="86">
        <f t="shared" si="206"/>
        <v>0</v>
      </c>
      <c r="HU94" s="86">
        <f t="shared" si="207"/>
        <v>8.3425850767131029E-28</v>
      </c>
      <c r="HV94" s="86">
        <f t="shared" si="208"/>
        <v>3.7199252635100737E-28</v>
      </c>
      <c r="HW94" s="86">
        <f t="shared" si="209"/>
        <v>4.0541882263943418E-28</v>
      </c>
      <c r="HX94" s="86">
        <f t="shared" si="210"/>
        <v>2.4102147722147603E-27</v>
      </c>
      <c r="HY94" s="86">
        <f t="shared" si="211"/>
        <v>1.5100134538521608E-30</v>
      </c>
      <c r="HZ94" s="86">
        <f t="shared" si="212"/>
        <v>3.6741863907707141E-29</v>
      </c>
      <c r="IA94" s="86">
        <f t="shared" si="213"/>
        <v>5.6612333048894958E-29</v>
      </c>
      <c r="IB94" s="86">
        <f t="shared" si="214"/>
        <v>1.735794145096907E-31</v>
      </c>
      <c r="IC94" s="86">
        <f t="shared" si="215"/>
        <v>9.4010266818245432E-32</v>
      </c>
      <c r="ID94" s="86">
        <f t="shared" si="216"/>
        <v>4.4359845627997001E-32</v>
      </c>
      <c r="IE94" s="86">
        <f t="shared" si="217"/>
        <v>4.7246562321676698E-33</v>
      </c>
      <c r="IF94" s="86">
        <f t="shared" si="218"/>
        <v>8.3152873024275304E-24</v>
      </c>
      <c r="IG94" s="86">
        <f t="shared" si="219"/>
        <v>7.2729361114216834E-18</v>
      </c>
      <c r="II94" s="86">
        <f t="shared" si="328"/>
        <v>3.1724848124025282E-179</v>
      </c>
      <c r="IJ94" s="86">
        <f t="shared" si="329"/>
        <v>0</v>
      </c>
      <c r="IK94" s="86">
        <f t="shared" si="330"/>
        <v>1.1309446473055451E-149</v>
      </c>
      <c r="IL94" s="86">
        <f t="shared" si="331"/>
        <v>3.5932438661191526E-155</v>
      </c>
      <c r="IM94" s="86">
        <f t="shared" si="332"/>
        <v>4.1349792244630249E-156</v>
      </c>
      <c r="IN94" s="86">
        <f t="shared" si="333"/>
        <v>7.1243679245919641E-152</v>
      </c>
      <c r="IO94" s="86">
        <f t="shared" si="334"/>
        <v>1.8757710166484374E-173</v>
      </c>
      <c r="IP94" s="86">
        <f t="shared" si="335"/>
        <v>2.7650246672483378E-164</v>
      </c>
      <c r="IQ94" s="86">
        <f t="shared" si="336"/>
        <v>1.8272336353920506E-163</v>
      </c>
      <c r="IR94" s="86">
        <f t="shared" si="337"/>
        <v>9.253345312024373E-178</v>
      </c>
      <c r="IS94" s="86">
        <f t="shared" si="338"/>
        <v>3.630008951334005E-173</v>
      </c>
      <c r="IT94" s="86">
        <f t="shared" si="339"/>
        <v>1.7152227916717211E-177</v>
      </c>
      <c r="IU94" s="86">
        <f t="shared" si="340"/>
        <v>8.3709485147537996E-183</v>
      </c>
      <c r="IV94" s="86">
        <f t="shared" si="341"/>
        <v>3.6764528347285206E-99</v>
      </c>
      <c r="IW94" s="86">
        <f t="shared" si="342"/>
        <v>1.6505562119880922E-121</v>
      </c>
      <c r="IY94" s="86">
        <f t="shared" si="343"/>
        <v>6.7316295414717092E-2</v>
      </c>
      <c r="IZ94" s="86">
        <f t="shared" si="344"/>
        <v>0.11665904276841423</v>
      </c>
      <c r="JA94" s="86">
        <f t="shared" si="345"/>
        <v>6.9166002055276621E-2</v>
      </c>
      <c r="JB94" s="86">
        <f t="shared" si="346"/>
        <v>9.6863004973801139E-2</v>
      </c>
      <c r="JC94" s="86">
        <f t="shared" si="347"/>
        <v>0.10912086237372048</v>
      </c>
      <c r="JD94" s="86">
        <f t="shared" si="348"/>
        <v>0.13231890589368431</v>
      </c>
      <c r="JE94" s="86">
        <f t="shared" si="349"/>
        <v>0.1511628131968987</v>
      </c>
      <c r="JF94" s="86">
        <f t="shared" si="350"/>
        <v>0.14921111053756506</v>
      </c>
      <c r="JG94" s="86">
        <f t="shared" si="351"/>
        <v>0.15446902294676107</v>
      </c>
      <c r="JH94" s="86">
        <f t="shared" si="352"/>
        <v>0.10309839663954605</v>
      </c>
      <c r="JI94" s="86">
        <f t="shared" si="353"/>
        <v>7.1943282354608992E-2</v>
      </c>
      <c r="JJ94" s="86">
        <f t="shared" si="354"/>
        <v>7.2479227619825226E-2</v>
      </c>
      <c r="JK94" s="86">
        <f t="shared" si="355"/>
        <v>8.2273070917182847E-2</v>
      </c>
      <c r="JL94" s="86">
        <f t="shared" si="356"/>
        <v>5.2865662526991576E-2</v>
      </c>
      <c r="JM94" s="86">
        <f t="shared" si="357"/>
        <v>3.2488155251714029E-2</v>
      </c>
    </row>
    <row r="95" spans="2:273" x14ac:dyDescent="0.25">
      <c r="B95" s="2">
        <v>68</v>
      </c>
      <c r="C95" s="37">
        <v>94.516000000000005</v>
      </c>
      <c r="D95" s="37">
        <v>111.164</v>
      </c>
      <c r="E95" s="37">
        <v>85.606999999999999</v>
      </c>
      <c r="F95" s="37">
        <v>101.492</v>
      </c>
      <c r="G95" s="37">
        <v>111.262</v>
      </c>
      <c r="H95" s="37">
        <v>131.22999999999999</v>
      </c>
      <c r="I95" s="37">
        <v>123.59</v>
      </c>
      <c r="J95" s="37">
        <v>120.508</v>
      </c>
      <c r="K95" s="37">
        <v>116.459</v>
      </c>
      <c r="L95" s="37">
        <v>97.343999999999994</v>
      </c>
      <c r="M95" s="37">
        <v>90.852000000000004</v>
      </c>
      <c r="N95" s="37">
        <v>86.459000000000003</v>
      </c>
      <c r="O95" s="37">
        <v>97.569000000000003</v>
      </c>
      <c r="P95" s="37">
        <v>82.328000000000003</v>
      </c>
      <c r="Q95" s="37">
        <v>73.706999999999994</v>
      </c>
      <c r="S95" s="4">
        <f t="shared" si="229"/>
        <v>89.641472054408808</v>
      </c>
      <c r="T95" s="4">
        <f t="shared" si="230"/>
        <v>106.77426761174512</v>
      </c>
      <c r="U95" s="4">
        <f t="shared" si="231"/>
        <v>88.303331828906508</v>
      </c>
      <c r="V95" s="4">
        <f t="shared" si="232"/>
        <v>100.58381175407247</v>
      </c>
      <c r="W95" s="4">
        <f t="shared" si="233"/>
        <v>109.77633734963669</v>
      </c>
      <c r="X95" s="4">
        <f t="shared" si="234"/>
        <v>126.41267824395825</v>
      </c>
      <c r="Y95" s="4">
        <f t="shared" si="235"/>
        <v>117.89704072623144</v>
      </c>
      <c r="Z95" s="4">
        <f t="shared" si="236"/>
        <v>115.11462266696526</v>
      </c>
      <c r="AA95" s="4">
        <f t="shared" si="237"/>
        <v>112.65075870561519</v>
      </c>
      <c r="AB95" s="4">
        <f t="shared" si="238"/>
        <v>99.321972141222886</v>
      </c>
      <c r="AC95" s="4">
        <f t="shared" si="239"/>
        <v>90.582662640272787</v>
      </c>
      <c r="AD95" s="4">
        <f t="shared" si="240"/>
        <v>87.433462723285061</v>
      </c>
      <c r="AE95" s="4">
        <f t="shared" si="241"/>
        <v>98.367315817398932</v>
      </c>
      <c r="AF95" s="4">
        <f t="shared" si="242"/>
        <v>85.693825212553378</v>
      </c>
      <c r="AG95" s="4">
        <f t="shared" si="243"/>
        <v>73.871804411130569</v>
      </c>
      <c r="AI95" s="4">
        <f t="shared" si="244"/>
        <v>4.874527945591197</v>
      </c>
      <c r="AJ95" s="4">
        <f t="shared" si="245"/>
        <v>4.3897323882548847</v>
      </c>
      <c r="AK95" s="4">
        <f t="shared" si="246"/>
        <v>-2.6963318289065086</v>
      </c>
      <c r="AL95" s="4">
        <f t="shared" si="247"/>
        <v>0.90818824592753344</v>
      </c>
      <c r="AM95" s="4">
        <f t="shared" si="248"/>
        <v>1.4856626503633095</v>
      </c>
      <c r="AN95" s="4">
        <f t="shared" si="249"/>
        <v>4.8173217560417356</v>
      </c>
      <c r="AO95" s="4">
        <f t="shared" si="250"/>
        <v>5.6929592737685653</v>
      </c>
      <c r="AP95" s="4">
        <f t="shared" si="251"/>
        <v>5.393377333034735</v>
      </c>
      <c r="AQ95" s="4">
        <f t="shared" si="252"/>
        <v>3.8082412943848141</v>
      </c>
      <c r="AR95" s="4">
        <f t="shared" si="253"/>
        <v>-1.9779721412228923</v>
      </c>
      <c r="AS95" s="4">
        <f t="shared" si="254"/>
        <v>0.26933735972721706</v>
      </c>
      <c r="AT95" s="4">
        <f t="shared" si="255"/>
        <v>-0.97446272328505756</v>
      </c>
      <c r="AU95" s="4">
        <f t="shared" si="256"/>
        <v>-0.79831581739892954</v>
      </c>
      <c r="AV95" s="4">
        <f t="shared" si="257"/>
        <v>-3.365825212553375</v>
      </c>
      <c r="AW95" s="4">
        <f t="shared" si="257"/>
        <v>-0.16480441113057509</v>
      </c>
      <c r="AY95" s="2">
        <f t="shared" si="308"/>
        <v>60.017724292391733</v>
      </c>
      <c r="AZ95" s="2">
        <f t="shared" si="147"/>
        <v>57.378640677911704</v>
      </c>
      <c r="BA95" s="2">
        <f t="shared" si="148"/>
        <v>55.663406388449275</v>
      </c>
      <c r="BB95" s="2">
        <f t="shared" si="149"/>
        <v>56.322200482392134</v>
      </c>
      <c r="BC95" s="2">
        <f t="shared" si="150"/>
        <v>60.998174688692473</v>
      </c>
      <c r="BD95" s="2">
        <f t="shared" si="151"/>
        <v>73.248390175914963</v>
      </c>
      <c r="BE95" s="2">
        <f t="shared" si="152"/>
        <v>55.318152510598125</v>
      </c>
      <c r="BF95" s="2">
        <f t="shared" si="153"/>
        <v>57.086739213368666</v>
      </c>
      <c r="BG95" s="2">
        <f t="shared" si="154"/>
        <v>55.46189549587212</v>
      </c>
      <c r="BH95" s="2">
        <f t="shared" si="155"/>
        <v>55.697228871776602</v>
      </c>
      <c r="BI95" s="2">
        <f t="shared" si="156"/>
        <v>56.974604234300095</v>
      </c>
      <c r="BJ95" s="2">
        <f t="shared" si="157"/>
        <v>55.719291715166989</v>
      </c>
      <c r="BK95" s="2">
        <f t="shared" si="158"/>
        <v>63.409072267484348</v>
      </c>
      <c r="BL95" s="2">
        <f t="shared" si="159"/>
        <v>61.160153264729544</v>
      </c>
      <c r="BM95" s="2">
        <f t="shared" si="160"/>
        <v>60.568833719969419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71.878552614015561</v>
      </c>
      <c r="DL95" s="2">
        <f t="shared" si="289"/>
        <v>80.069613190730848</v>
      </c>
      <c r="DM95" s="2">
        <f t="shared" si="289"/>
        <v>73.30555714285714</v>
      </c>
      <c r="DN95" s="2">
        <f t="shared" si="289"/>
        <v>75.900233307868604</v>
      </c>
      <c r="DO95" s="2">
        <f t="shared" si="289"/>
        <v>89.337442857142847</v>
      </c>
      <c r="DP95" s="2">
        <f t="shared" si="289"/>
        <v>87.289044315744292</v>
      </c>
      <c r="DQ95" s="2">
        <f t="shared" si="289"/>
        <v>78.166980308880312</v>
      </c>
      <c r="DR95" s="2">
        <f t="shared" si="289"/>
        <v>75.841798670098655</v>
      </c>
      <c r="DS95" s="2">
        <f t="shared" si="289"/>
        <v>73.481228571428559</v>
      </c>
      <c r="DT95" s="2">
        <f t="shared" si="289"/>
        <v>75.585142857142884</v>
      </c>
      <c r="DU95" s="2">
        <f t="shared" si="289"/>
        <v>76.552686658086643</v>
      </c>
      <c r="DV95" s="2">
        <f t="shared" si="289"/>
        <v>73.200457142857147</v>
      </c>
      <c r="DW95" s="2">
        <f t="shared" si="289"/>
        <v>87.242209137709139</v>
      </c>
      <c r="DX95" s="2">
        <f t="shared" si="289"/>
        <v>74.907163110478905</v>
      </c>
      <c r="DY95" s="2">
        <f t="shared" si="289"/>
        <v>64.563903297682714</v>
      </c>
      <c r="EA95" s="2">
        <f t="shared" si="228"/>
        <v>59.640114285714276</v>
      </c>
      <c r="EB95" s="2">
        <f t="shared" si="290"/>
        <v>56.464747099527145</v>
      </c>
      <c r="EC95" s="2">
        <f t="shared" si="291"/>
        <v>54.772195717596475</v>
      </c>
      <c r="ED95" s="2">
        <f t="shared" si="292"/>
        <v>55.436683200720061</v>
      </c>
      <c r="EE95" s="2">
        <f t="shared" si="293"/>
        <v>59.662993993521113</v>
      </c>
      <c r="EF95" s="2">
        <f t="shared" si="294"/>
        <v>72.486958255274615</v>
      </c>
      <c r="EG95" s="2">
        <f t="shared" si="295"/>
        <v>54.096784938177599</v>
      </c>
      <c r="EH95" s="2">
        <f t="shared" si="296"/>
        <v>56.095940516950989</v>
      </c>
      <c r="EI95" s="2">
        <f t="shared" si="297"/>
        <v>54.611699806026834</v>
      </c>
      <c r="EJ95" s="2">
        <f t="shared" si="298"/>
        <v>54.70529180614507</v>
      </c>
      <c r="EK95" s="2">
        <f t="shared" si="299"/>
        <v>55.943271991683268</v>
      </c>
      <c r="EL95" s="2">
        <f t="shared" si="300"/>
        <v>54.846476736990901</v>
      </c>
      <c r="EM95" s="2">
        <f t="shared" si="301"/>
        <v>62.148607155954636</v>
      </c>
      <c r="EN95" s="2">
        <f t="shared" si="302"/>
        <v>60.369945532079882</v>
      </c>
      <c r="EO95" s="2">
        <f t="shared" si="303"/>
        <v>60.293584755433251</v>
      </c>
      <c r="EQ95" s="2">
        <f t="shared" si="304"/>
        <v>52.320256894484409</v>
      </c>
      <c r="ER95" s="2">
        <f t="shared" si="305"/>
        <v>56.464747099527145</v>
      </c>
      <c r="ES95" s="2">
        <f t="shared" si="305"/>
        <v>54.50099743458388</v>
      </c>
      <c r="ET95" s="2">
        <f t="shared" si="305"/>
        <v>54.829413876211916</v>
      </c>
      <c r="EU95" s="2">
        <f t="shared" si="305"/>
        <v>57.942303858761662</v>
      </c>
      <c r="EV95" s="2">
        <f t="shared" si="305"/>
        <v>74.810579739417889</v>
      </c>
      <c r="EW95" s="2">
        <f t="shared" si="305"/>
        <v>65.17120503085232</v>
      </c>
      <c r="EX95" s="2">
        <f t="shared" si="305"/>
        <v>55.697088312320339</v>
      </c>
      <c r="EY95" s="2">
        <f t="shared" si="305"/>
        <v>54.882904565736496</v>
      </c>
      <c r="EZ95" s="2">
        <f t="shared" si="305"/>
        <v>55.51166605117875</v>
      </c>
      <c r="FA95" s="2">
        <f t="shared" si="305"/>
        <v>55.553670664862182</v>
      </c>
      <c r="FB95" s="2">
        <f t="shared" si="305"/>
        <v>54.713051529807984</v>
      </c>
      <c r="FC95" s="2">
        <f t="shared" si="305"/>
        <v>61.976505415781517</v>
      </c>
      <c r="FD95" s="2">
        <f t="shared" si="305"/>
        <v>60.484680763208509</v>
      </c>
      <c r="FE95" s="2">
        <f t="shared" si="305"/>
        <v>61.898638857324165</v>
      </c>
      <c r="FG95" s="2">
        <f t="shared" si="306"/>
        <v>0.96856336532423737</v>
      </c>
      <c r="FH95" s="2">
        <f t="shared" si="307"/>
        <v>0.96128367876125675</v>
      </c>
      <c r="FI95" s="2">
        <f t="shared" si="307"/>
        <v>0.95189842243854661</v>
      </c>
      <c r="FJ95" s="2">
        <f t="shared" si="307"/>
        <v>0.95669530114494516</v>
      </c>
      <c r="FK95" s="2">
        <f t="shared" si="307"/>
        <v>0.95493894853773709</v>
      </c>
      <c r="FL95" s="2">
        <f t="shared" si="307"/>
        <v>0.94880456321923501</v>
      </c>
      <c r="FM95" s="2">
        <f t="shared" si="307"/>
        <v>0.94993866011696027</v>
      </c>
      <c r="FN95" s="2">
        <f t="shared" si="307"/>
        <v>0.9497943624205315</v>
      </c>
      <c r="FO95" s="2">
        <f t="shared" si="307"/>
        <v>0.95495984858757488</v>
      </c>
      <c r="FP95" s="2">
        <f t="shared" si="307"/>
        <v>0.95252513213814993</v>
      </c>
      <c r="FQ95" s="2">
        <f t="shared" si="307"/>
        <v>0.94994355829967625</v>
      </c>
      <c r="FR95" s="2">
        <f t="shared" si="307"/>
        <v>0.95244054323432181</v>
      </c>
      <c r="FS95" s="2">
        <f t="shared" si="307"/>
        <v>0.94976426853936113</v>
      </c>
      <c r="FT95" s="2">
        <f t="shared" si="307"/>
        <v>0.94564756525227955</v>
      </c>
      <c r="FU95" s="2">
        <f t="shared" si="307"/>
        <v>0.9357394176967464</v>
      </c>
      <c r="FW95" s="2">
        <f t="shared" si="324"/>
        <v>9.7342170350747247E-4</v>
      </c>
      <c r="FX95" s="2">
        <f t="shared" si="164"/>
        <v>0</v>
      </c>
      <c r="FY95" s="2">
        <f t="shared" si="165"/>
        <v>1.007569870235572E-3</v>
      </c>
      <c r="FZ95" s="2">
        <f t="shared" si="166"/>
        <v>1.0713421493004215E-3</v>
      </c>
      <c r="GA95" s="2">
        <f t="shared" si="167"/>
        <v>1.1513823125754309E-3</v>
      </c>
      <c r="GB95" s="2">
        <f t="shared" si="168"/>
        <v>1.5633611295667203E-3</v>
      </c>
      <c r="GC95" s="2">
        <f t="shared" si="169"/>
        <v>1.4792053019048582E-3</v>
      </c>
      <c r="GD95" s="2">
        <f t="shared" si="170"/>
        <v>1.3907450138202645E-3</v>
      </c>
      <c r="GE95" s="2">
        <f t="shared" si="171"/>
        <v>1.1403087866388773E-3</v>
      </c>
      <c r="GF95" s="2">
        <f t="shared" si="172"/>
        <v>8.2951063283648709E-4</v>
      </c>
      <c r="GG95" s="2">
        <f t="shared" si="173"/>
        <v>7.7443552940329298E-4</v>
      </c>
      <c r="GH95" s="2">
        <f t="shared" si="174"/>
        <v>6.772289638616823E-4</v>
      </c>
      <c r="GI95" s="2">
        <f t="shared" si="175"/>
        <v>7.573369434343409E-4</v>
      </c>
      <c r="GJ95" s="2">
        <f t="shared" si="176"/>
        <v>6.4986844566657554E-4</v>
      </c>
      <c r="GK95" s="2">
        <f t="shared" si="177"/>
        <v>5.2073533835749418E-4</v>
      </c>
      <c r="GM95" s="86">
        <f t="shared" si="325"/>
        <v>5.1618094871955641E-3</v>
      </c>
      <c r="GN95" s="86">
        <f t="shared" si="178"/>
        <v>3.6825414341967039E-7</v>
      </c>
      <c r="GO95" s="86">
        <f t="shared" si="179"/>
        <v>2.1989845241555243E-7</v>
      </c>
      <c r="GP95" s="86">
        <f t="shared" si="180"/>
        <v>8.6599802536798079E-9</v>
      </c>
      <c r="GQ95" s="86">
        <f t="shared" si="181"/>
        <v>1.1034525647209845E-10</v>
      </c>
      <c r="GR95" s="86">
        <f t="shared" si="182"/>
        <v>6.0253968790755572E-12</v>
      </c>
      <c r="GS95" s="86">
        <f t="shared" si="183"/>
        <v>1.7468439155158792E-13</v>
      </c>
      <c r="GT95" s="86">
        <f t="shared" si="184"/>
        <v>8.3345357295876986E-15</v>
      </c>
      <c r="GU95" s="86">
        <f t="shared" si="185"/>
        <v>1.0888772405205739E-13</v>
      </c>
      <c r="GV95" s="86">
        <f t="shared" si="186"/>
        <v>1.098194153487118E-9</v>
      </c>
      <c r="GW95" s="86">
        <f t="shared" si="187"/>
        <v>2.4284260569475844E-10</v>
      </c>
      <c r="GX95" s="86">
        <f t="shared" si="188"/>
        <v>1.8561099230941344E-9</v>
      </c>
      <c r="GY95" s="86">
        <f t="shared" si="189"/>
        <v>5.0041147709133558E-9</v>
      </c>
      <c r="GZ95" s="86">
        <f t="shared" si="190"/>
        <v>7.6721878915313356E-8</v>
      </c>
      <c r="HA95" s="86">
        <f t="shared" si="191"/>
        <v>3.995295093919993E-8</v>
      </c>
      <c r="HC95" s="86">
        <f t="shared" si="326"/>
        <v>7.910746837291717E-2</v>
      </c>
      <c r="HD95" s="86">
        <f t="shared" si="192"/>
        <v>0.15265143086297805</v>
      </c>
      <c r="HE95" s="86">
        <f t="shared" si="193"/>
        <v>9.494649981428277E-2</v>
      </c>
      <c r="HF95" s="86">
        <f t="shared" si="194"/>
        <v>0.13136942586371786</v>
      </c>
      <c r="HG95" s="86">
        <f t="shared" si="195"/>
        <v>0.14746036368866008</v>
      </c>
      <c r="HH95" s="86">
        <f t="shared" si="196"/>
        <v>0.17815147725831249</v>
      </c>
      <c r="HI95" s="86">
        <f t="shared" si="197"/>
        <v>0.20505751531076549</v>
      </c>
      <c r="HJ95" s="86">
        <f t="shared" si="198"/>
        <v>0.20046275528841284</v>
      </c>
      <c r="HK95" s="86">
        <f t="shared" si="199"/>
        <v>0.2051821614338678</v>
      </c>
      <c r="HL95" s="86">
        <f t="shared" si="200"/>
        <v>0.14062363165834538</v>
      </c>
      <c r="HM95" s="86">
        <f t="shared" si="201"/>
        <v>9.9669511044091705E-2</v>
      </c>
      <c r="HN95" s="86">
        <f t="shared" si="202"/>
        <v>0.10018241602481955</v>
      </c>
      <c r="HO95" s="86">
        <f t="shared" si="203"/>
        <v>0.11390970785045737</v>
      </c>
      <c r="HP95" s="86">
        <f t="shared" si="204"/>
        <v>7.5977863126840225E-2</v>
      </c>
      <c r="HQ95" s="86">
        <f t="shared" si="205"/>
        <v>5.097471747172249E-2</v>
      </c>
      <c r="HS95" s="86">
        <f t="shared" si="327"/>
        <v>2.4132468250872044E-31</v>
      </c>
      <c r="HT95" s="86">
        <f t="shared" si="206"/>
        <v>0</v>
      </c>
      <c r="HU95" s="86">
        <f t="shared" si="207"/>
        <v>1.000833882451612E-26</v>
      </c>
      <c r="HV95" s="86">
        <f t="shared" si="208"/>
        <v>4.8561972094405663E-27</v>
      </c>
      <c r="HW95" s="86">
        <f t="shared" si="209"/>
        <v>5.4688666048648391E-27</v>
      </c>
      <c r="HX95" s="86">
        <f t="shared" si="210"/>
        <v>3.3963352148745325E-26</v>
      </c>
      <c r="HY95" s="86">
        <f t="shared" si="211"/>
        <v>2.9521658726232058E-29</v>
      </c>
      <c r="HZ95" s="86">
        <f t="shared" si="212"/>
        <v>6.0265389543774679E-28</v>
      </c>
      <c r="IA95" s="86">
        <f t="shared" si="213"/>
        <v>8.4346974111986979E-28</v>
      </c>
      <c r="IB95" s="86">
        <f t="shared" si="214"/>
        <v>2.8953448678438786E-30</v>
      </c>
      <c r="IC95" s="86">
        <f t="shared" si="215"/>
        <v>1.4908871915483111E-30</v>
      </c>
      <c r="ID95" s="86">
        <f t="shared" si="216"/>
        <v>7.0267764644971512E-31</v>
      </c>
      <c r="IE95" s="86">
        <f t="shared" si="217"/>
        <v>8.5125554206122946E-32</v>
      </c>
      <c r="IF95" s="86">
        <f t="shared" si="218"/>
        <v>6.0455800259624891E-23</v>
      </c>
      <c r="IG95" s="86">
        <f t="shared" si="219"/>
        <v>2.9367436372287599E-17</v>
      </c>
      <c r="II95" s="86">
        <f t="shared" si="328"/>
        <v>1.3059704825026965E-174</v>
      </c>
      <c r="IJ95" s="86">
        <f t="shared" si="329"/>
        <v>0</v>
      </c>
      <c r="IK95" s="86">
        <f t="shared" si="330"/>
        <v>8.2818762908801206E-146</v>
      </c>
      <c r="IL95" s="86">
        <f t="shared" si="331"/>
        <v>3.9734827680302417E-151</v>
      </c>
      <c r="IM95" s="86">
        <f t="shared" si="332"/>
        <v>5.3385332078109839E-152</v>
      </c>
      <c r="IN95" s="86">
        <f t="shared" si="333"/>
        <v>1.087487299084152E-147</v>
      </c>
      <c r="IO95" s="86">
        <f t="shared" si="334"/>
        <v>1.0439381191119016E-168</v>
      </c>
      <c r="IP95" s="86">
        <f t="shared" si="335"/>
        <v>7.8049001917844089E-160</v>
      </c>
      <c r="IQ95" s="86">
        <f t="shared" si="336"/>
        <v>3.6532171296137284E-159</v>
      </c>
      <c r="IR95" s="86">
        <f t="shared" si="337"/>
        <v>2.7631382209405226E-173</v>
      </c>
      <c r="IS95" s="86">
        <f t="shared" si="338"/>
        <v>7.5355641166071734E-169</v>
      </c>
      <c r="IT95" s="86">
        <f t="shared" si="339"/>
        <v>3.8073904167388818E-173</v>
      </c>
      <c r="IU95" s="86">
        <f t="shared" si="340"/>
        <v>2.9438690341329825E-178</v>
      </c>
      <c r="IV95" s="86">
        <f t="shared" si="341"/>
        <v>9.1404312287418489E-97</v>
      </c>
      <c r="IW95" s="86">
        <f t="shared" si="342"/>
        <v>1.1964048459557579E-118</v>
      </c>
      <c r="IY95" s="86">
        <f t="shared" si="343"/>
        <v>8.4269277860112735E-2</v>
      </c>
      <c r="IZ95" s="86">
        <f t="shared" si="344"/>
        <v>0.15265179911712148</v>
      </c>
      <c r="JA95" s="86">
        <f t="shared" si="345"/>
        <v>9.4946719712735189E-2</v>
      </c>
      <c r="JB95" s="86">
        <f t="shared" si="346"/>
        <v>0.13136943452369812</v>
      </c>
      <c r="JC95" s="86">
        <f t="shared" si="347"/>
        <v>0.14746036379900535</v>
      </c>
      <c r="JD95" s="86">
        <f t="shared" si="348"/>
        <v>0.17815147726433789</v>
      </c>
      <c r="JE95" s="86">
        <f t="shared" si="349"/>
        <v>0.20505751531094019</v>
      </c>
      <c r="JF95" s="86">
        <f t="shared" si="350"/>
        <v>0.20046275528842117</v>
      </c>
      <c r="JG95" s="86">
        <f t="shared" si="351"/>
        <v>0.20518216143397669</v>
      </c>
      <c r="JH95" s="86">
        <f t="shared" si="352"/>
        <v>0.14062363275653952</v>
      </c>
      <c r="JI95" s="86">
        <f t="shared" si="353"/>
        <v>9.9669511286934312E-2</v>
      </c>
      <c r="JJ95" s="86">
        <f t="shared" si="354"/>
        <v>0.10018241788092946</v>
      </c>
      <c r="JK95" s="86">
        <f t="shared" si="355"/>
        <v>0.11390971285457215</v>
      </c>
      <c r="JL95" s="86">
        <f t="shared" si="356"/>
        <v>7.5977939848719145E-2</v>
      </c>
      <c r="JM95" s="86">
        <f t="shared" si="357"/>
        <v>5.0974757424673459E-2</v>
      </c>
    </row>
    <row r="96" spans="2:273" x14ac:dyDescent="0.25">
      <c r="B96" s="2">
        <v>69</v>
      </c>
      <c r="C96" s="37">
        <v>99.531999999999996</v>
      </c>
      <c r="D96" s="37">
        <v>122.279</v>
      </c>
      <c r="E96" s="37">
        <v>97.212999999999994</v>
      </c>
      <c r="F96" s="37">
        <v>113.934</v>
      </c>
      <c r="G96" s="37">
        <v>125.164</v>
      </c>
      <c r="H96" s="37">
        <v>142.57400000000001</v>
      </c>
      <c r="I96" s="37">
        <v>136.459</v>
      </c>
      <c r="J96" s="37">
        <v>133.279</v>
      </c>
      <c r="K96" s="37">
        <v>127.066</v>
      </c>
      <c r="L96" s="37">
        <v>109.557</v>
      </c>
      <c r="M96" s="37">
        <v>98.557000000000002</v>
      </c>
      <c r="N96" s="37">
        <v>96.885000000000005</v>
      </c>
      <c r="O96" s="37">
        <v>105.672</v>
      </c>
      <c r="P96" s="37">
        <v>94.052000000000007</v>
      </c>
      <c r="Q96" s="37">
        <v>79.085999999999999</v>
      </c>
      <c r="S96" s="4">
        <f t="shared" si="229"/>
        <v>96.898083255827657</v>
      </c>
      <c r="T96" s="4">
        <f t="shared" si="230"/>
        <v>116.8281385174628</v>
      </c>
      <c r="U96" s="4">
        <f t="shared" si="231"/>
        <v>96.758957793208566</v>
      </c>
      <c r="V96" s="4">
        <f t="shared" si="232"/>
        <v>111.09334498270215</v>
      </c>
      <c r="W96" s="4">
        <f t="shared" si="233"/>
        <v>120.92719643835757</v>
      </c>
      <c r="X96" s="4">
        <f t="shared" si="234"/>
        <v>137.98416801374205</v>
      </c>
      <c r="Y96" s="4">
        <f t="shared" si="235"/>
        <v>131.88331295203909</v>
      </c>
      <c r="Z96" s="4">
        <f t="shared" si="236"/>
        <v>127.33365295591636</v>
      </c>
      <c r="AA96" s="4">
        <f t="shared" si="237"/>
        <v>124.1866549299323</v>
      </c>
      <c r="AB96" s="4">
        <f t="shared" si="238"/>
        <v>109.78700328189957</v>
      </c>
      <c r="AC96" s="4">
        <f t="shared" si="239"/>
        <v>99.46089202812999</v>
      </c>
      <c r="AD96" s="4">
        <f t="shared" si="240"/>
        <v>95.762386344360948</v>
      </c>
      <c r="AE96" s="4">
        <f t="shared" si="241"/>
        <v>107.36697278252569</v>
      </c>
      <c r="AF96" s="4">
        <f t="shared" si="242"/>
        <v>93.199861824162554</v>
      </c>
      <c r="AG96" s="4">
        <f t="shared" si="243"/>
        <v>79.271252953791063</v>
      </c>
      <c r="AI96" s="4">
        <f t="shared" si="244"/>
        <v>2.633916744172339</v>
      </c>
      <c r="AJ96" s="4">
        <f t="shared" si="245"/>
        <v>5.4508614825371922</v>
      </c>
      <c r="AK96" s="4">
        <f t="shared" si="246"/>
        <v>0.45404220679142782</v>
      </c>
      <c r="AL96" s="4">
        <f t="shared" si="247"/>
        <v>2.8406550172978484</v>
      </c>
      <c r="AM96" s="4">
        <f t="shared" si="248"/>
        <v>4.2368035616424322</v>
      </c>
      <c r="AN96" s="4">
        <f t="shared" si="249"/>
        <v>4.5898319862579626</v>
      </c>
      <c r="AO96" s="4">
        <f t="shared" si="250"/>
        <v>4.575687047960912</v>
      </c>
      <c r="AP96" s="4">
        <f t="shared" si="251"/>
        <v>5.9453470440836327</v>
      </c>
      <c r="AQ96" s="4">
        <f t="shared" si="252"/>
        <v>2.8793450700676999</v>
      </c>
      <c r="AR96" s="4">
        <f t="shared" si="253"/>
        <v>-0.23000328189957031</v>
      </c>
      <c r="AS96" s="4">
        <f t="shared" si="254"/>
        <v>-0.90389202812998803</v>
      </c>
      <c r="AT96" s="4">
        <f t="shared" si="255"/>
        <v>1.1226136556390571</v>
      </c>
      <c r="AU96" s="4">
        <f t="shared" si="256"/>
        <v>-1.6949727825256957</v>
      </c>
      <c r="AV96" s="4">
        <f t="shared" si="257"/>
        <v>0.8521381758374531</v>
      </c>
      <c r="AW96" s="4">
        <f t="shared" si="257"/>
        <v>-0.1852529537910641</v>
      </c>
      <c r="AY96" s="2">
        <f t="shared" si="308"/>
        <v>59.770547333095024</v>
      </c>
      <c r="AZ96" s="2">
        <f t="shared" si="147"/>
        <v>57.173943041402374</v>
      </c>
      <c r="BA96" s="2">
        <f t="shared" si="148"/>
        <v>55.455968839830966</v>
      </c>
      <c r="BB96" s="2">
        <f t="shared" si="149"/>
        <v>56.098839764263211</v>
      </c>
      <c r="BC96" s="2">
        <f t="shared" si="150"/>
        <v>60.709211080649489</v>
      </c>
      <c r="BD96" s="2">
        <f t="shared" si="151"/>
        <v>72.990765873006723</v>
      </c>
      <c r="BE96" s="2">
        <f t="shared" si="152"/>
        <v>55.530118769625567</v>
      </c>
      <c r="BF96" s="2">
        <f t="shared" si="153"/>
        <v>56.855768255980671</v>
      </c>
      <c r="BG96" s="2">
        <f t="shared" si="154"/>
        <v>55.269519446637986</v>
      </c>
      <c r="BH96" s="2">
        <f t="shared" si="155"/>
        <v>55.514510290376606</v>
      </c>
      <c r="BI96" s="2">
        <f t="shared" si="156"/>
        <v>56.726773802106663</v>
      </c>
      <c r="BJ96" s="2">
        <f t="shared" si="157"/>
        <v>55.505457047047017</v>
      </c>
      <c r="BK96" s="2">
        <f t="shared" si="158"/>
        <v>63.12345511488077</v>
      </c>
      <c r="BL96" s="2">
        <f t="shared" si="159"/>
        <v>60.947330749140491</v>
      </c>
      <c r="BM96" s="2">
        <f t="shared" si="160"/>
        <v>60.452541996752871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72.070333036707439</v>
      </c>
      <c r="DL96" s="2">
        <f t="shared" si="289"/>
        <v>80.348264260249564</v>
      </c>
      <c r="DM96" s="2">
        <f t="shared" si="289"/>
        <v>73.520906442577029</v>
      </c>
      <c r="DN96" s="2">
        <f t="shared" si="289"/>
        <v>76.139609625668442</v>
      </c>
      <c r="DO96" s="2">
        <f t="shared" si="289"/>
        <v>89.734875630252091</v>
      </c>
      <c r="DP96" s="2">
        <f t="shared" si="289"/>
        <v>87.642836722436698</v>
      </c>
      <c r="DQ96" s="2">
        <f t="shared" si="289"/>
        <v>78.373618532818526</v>
      </c>
      <c r="DR96" s="2">
        <f t="shared" si="289"/>
        <v>76.039075761475743</v>
      </c>
      <c r="DS96" s="2">
        <f t="shared" si="289"/>
        <v>73.639133333333319</v>
      </c>
      <c r="DT96" s="2">
        <f t="shared" si="289"/>
        <v>75.811862184873974</v>
      </c>
      <c r="DU96" s="2">
        <f t="shared" si="289"/>
        <v>76.746277262977245</v>
      </c>
      <c r="DV96" s="2">
        <f t="shared" si="289"/>
        <v>73.348484033613445</v>
      </c>
      <c r="DW96" s="2">
        <f t="shared" si="289"/>
        <v>87.554714929214938</v>
      </c>
      <c r="DX96" s="2">
        <f t="shared" si="289"/>
        <v>75.041643669985774</v>
      </c>
      <c r="DY96" s="2">
        <f t="shared" si="289"/>
        <v>64.565576426024961</v>
      </c>
      <c r="EA96" s="2">
        <f t="shared" si="228"/>
        <v>59.414371428571414</v>
      </c>
      <c r="EB96" s="2">
        <f t="shared" si="290"/>
        <v>56.322707911428893</v>
      </c>
      <c r="EC96" s="2">
        <f t="shared" si="291"/>
        <v>54.623733197811632</v>
      </c>
      <c r="ED96" s="2">
        <f t="shared" si="292"/>
        <v>55.272235501578194</v>
      </c>
      <c r="EE96" s="2">
        <f t="shared" si="293"/>
        <v>59.46227525195718</v>
      </c>
      <c r="EF96" s="2">
        <f t="shared" si="294"/>
        <v>72.265693684672925</v>
      </c>
      <c r="EG96" s="2">
        <f t="shared" si="295"/>
        <v>54.41405502895735</v>
      </c>
      <c r="EH96" s="2">
        <f t="shared" si="296"/>
        <v>55.931587500062847</v>
      </c>
      <c r="EI96" s="2">
        <f t="shared" si="297"/>
        <v>54.47901818156982</v>
      </c>
      <c r="EJ96" s="2">
        <f t="shared" si="298"/>
        <v>54.591138001767419</v>
      </c>
      <c r="EK96" s="2">
        <f t="shared" si="299"/>
        <v>55.765020774495362</v>
      </c>
      <c r="EL96" s="2">
        <f t="shared" si="300"/>
        <v>54.692975138942245</v>
      </c>
      <c r="EM96" s="2">
        <f t="shared" si="301"/>
        <v>61.945065053057469</v>
      </c>
      <c r="EN96" s="2">
        <f t="shared" si="302"/>
        <v>60.208436131033167</v>
      </c>
      <c r="EO96" s="2">
        <f t="shared" si="303"/>
        <v>60.19399908759349</v>
      </c>
      <c r="EQ96" s="2">
        <f t="shared" si="304"/>
        <v>52.214496103117497</v>
      </c>
      <c r="ER96" s="2">
        <f t="shared" si="305"/>
        <v>56.322707911428893</v>
      </c>
      <c r="ES96" s="2">
        <f t="shared" si="305"/>
        <v>54.360236113298235</v>
      </c>
      <c r="ET96" s="2">
        <f t="shared" si="305"/>
        <v>54.68351946279121</v>
      </c>
      <c r="EU96" s="2">
        <f t="shared" si="305"/>
        <v>57.795254580095502</v>
      </c>
      <c r="EV96" s="2">
        <f t="shared" si="305"/>
        <v>74.5133566091001</v>
      </c>
      <c r="EW96" s="2">
        <f t="shared" si="305"/>
        <v>65.090892769243339</v>
      </c>
      <c r="EX96" s="2">
        <f t="shared" si="305"/>
        <v>55.546038889507528</v>
      </c>
      <c r="EY96" s="2">
        <f t="shared" si="305"/>
        <v>54.74112699539905</v>
      </c>
      <c r="EZ96" s="2">
        <f t="shared" si="305"/>
        <v>55.373773034168906</v>
      </c>
      <c r="FA96" s="2">
        <f t="shared" si="305"/>
        <v>55.386919563849659</v>
      </c>
      <c r="FB96" s="2">
        <f t="shared" si="305"/>
        <v>54.563212493431976</v>
      </c>
      <c r="FC96" s="2">
        <f t="shared" si="305"/>
        <v>61.777669501576639</v>
      </c>
      <c r="FD96" s="2">
        <f t="shared" si="305"/>
        <v>60.319376354871082</v>
      </c>
      <c r="FE96" s="2">
        <f t="shared" si="305"/>
        <v>61.742066620463412</v>
      </c>
      <c r="FG96" s="2">
        <f t="shared" si="306"/>
        <v>0.97124992332164928</v>
      </c>
      <c r="FH96" s="2">
        <f t="shared" si="307"/>
        <v>0.96456959757290828</v>
      </c>
      <c r="FI96" s="2">
        <f t="shared" si="307"/>
        <v>0.95594437809154764</v>
      </c>
      <c r="FJ96" s="2">
        <f t="shared" si="307"/>
        <v>0.96035458256657047</v>
      </c>
      <c r="FK96" s="2">
        <f t="shared" si="307"/>
        <v>0.95874024247723888</v>
      </c>
      <c r="FL96" s="2">
        <f t="shared" si="307"/>
        <v>0.95309792962340079</v>
      </c>
      <c r="FM96" s="2">
        <f t="shared" si="307"/>
        <v>0.95414151540612768</v>
      </c>
      <c r="FN96" s="2">
        <f t="shared" si="307"/>
        <v>0.95400874557692028</v>
      </c>
      <c r="FO96" s="2">
        <f t="shared" si="307"/>
        <v>0.95875945556735687</v>
      </c>
      <c r="FP96" s="2">
        <f t="shared" si="307"/>
        <v>0.95652078131303109</v>
      </c>
      <c r="FQ96" s="2">
        <f t="shared" si="307"/>
        <v>0.95414602221617151</v>
      </c>
      <c r="FR96" s="2">
        <f t="shared" si="307"/>
        <v>0.95644298615338241</v>
      </c>
      <c r="FS96" s="2">
        <f t="shared" si="307"/>
        <v>0.95398105545334655</v>
      </c>
      <c r="FT96" s="2">
        <f t="shared" si="307"/>
        <v>0.9501917863127517</v>
      </c>
      <c r="FU96" s="2">
        <f t="shared" si="307"/>
        <v>0.94106039403087272</v>
      </c>
      <c r="FW96" s="2">
        <f t="shared" si="324"/>
        <v>1.0672354452308701E-3</v>
      </c>
      <c r="FX96" s="2">
        <f t="shared" si="164"/>
        <v>0</v>
      </c>
      <c r="FY96" s="2">
        <f t="shared" si="165"/>
        <v>1.104671010366176E-3</v>
      </c>
      <c r="FZ96" s="2">
        <f t="shared" si="166"/>
        <v>1.1745819011715988E-3</v>
      </c>
      <c r="GA96" s="2">
        <f t="shared" si="167"/>
        <v>1.2623253779096301E-3</v>
      </c>
      <c r="GB96" s="2">
        <f t="shared" si="168"/>
        <v>1.7139328783231148E-3</v>
      </c>
      <c r="GC96" s="2">
        <f t="shared" si="169"/>
        <v>1.6216849287841134E-3</v>
      </c>
      <c r="GD96" s="2">
        <f t="shared" si="170"/>
        <v>1.5247170027507739E-3</v>
      </c>
      <c r="GE96" s="2">
        <f t="shared" si="171"/>
        <v>1.2501861822687133E-3</v>
      </c>
      <c r="GF96" s="2">
        <f t="shared" si="172"/>
        <v>9.094675379694348E-4</v>
      </c>
      <c r="GG96" s="2">
        <f t="shared" si="173"/>
        <v>8.4908823171165552E-4</v>
      </c>
      <c r="GH96" s="2">
        <f t="shared" si="174"/>
        <v>7.4251827813883137E-4</v>
      </c>
      <c r="GI96" s="2">
        <f t="shared" si="175"/>
        <v>8.303427753672773E-4</v>
      </c>
      <c r="GJ96" s="2">
        <f t="shared" si="176"/>
        <v>7.1252190723986887E-4</v>
      </c>
      <c r="GK96" s="2">
        <f t="shared" si="177"/>
        <v>5.7094626035500483E-4</v>
      </c>
      <c r="GM96" s="86">
        <f t="shared" si="325"/>
        <v>2.4638390246008394E-3</v>
      </c>
      <c r="GN96" s="86">
        <f t="shared" si="178"/>
        <v>5.1562811832396594E-8</v>
      </c>
      <c r="GO96" s="86">
        <f t="shared" si="179"/>
        <v>2.4380227655498082E-8</v>
      </c>
      <c r="GP96" s="86">
        <f t="shared" si="180"/>
        <v>6.5489054831279605E-10</v>
      </c>
      <c r="GQ96" s="86">
        <f t="shared" si="181"/>
        <v>4.3495252135666664E-12</v>
      </c>
      <c r="GR96" s="86">
        <f t="shared" si="182"/>
        <v>1.7163072192963079E-13</v>
      </c>
      <c r="GS96" s="86">
        <f t="shared" si="183"/>
        <v>3.1975069246885079E-15</v>
      </c>
      <c r="GT96" s="86">
        <f t="shared" si="184"/>
        <v>9.4135074840021152E-17</v>
      </c>
      <c r="GU96" s="86">
        <f t="shared" si="185"/>
        <v>1.9472400001048353E-15</v>
      </c>
      <c r="GV96" s="86">
        <f t="shared" si="186"/>
        <v>5.9582905319602341E-11</v>
      </c>
      <c r="GW96" s="86">
        <f t="shared" si="187"/>
        <v>8.711032872805476E-12</v>
      </c>
      <c r="GX96" s="86">
        <f t="shared" si="188"/>
        <v>1.0077557042166646E-10</v>
      </c>
      <c r="GY96" s="86">
        <f t="shared" si="189"/>
        <v>3.9071068358949735E-10</v>
      </c>
      <c r="GZ96" s="86">
        <f t="shared" si="190"/>
        <v>7.913918084193089E-9</v>
      </c>
      <c r="HA96" s="86">
        <f t="shared" si="191"/>
        <v>4.0795340114756234E-9</v>
      </c>
      <c r="HC96" s="86">
        <f t="shared" si="326"/>
        <v>0.10675779537003764</v>
      </c>
      <c r="HD96" s="86">
        <f t="shared" si="192"/>
        <v>0.19651474756284368</v>
      </c>
      <c r="HE96" s="86">
        <f t="shared" si="193"/>
        <v>0.12791362739371825</v>
      </c>
      <c r="HF96" s="86">
        <f t="shared" si="194"/>
        <v>0.17471646102421609</v>
      </c>
      <c r="HG96" s="86">
        <f t="shared" si="195"/>
        <v>0.19533086017638096</v>
      </c>
      <c r="HH96" s="86">
        <f t="shared" si="196"/>
        <v>0.23486236529883558</v>
      </c>
      <c r="HI96" s="86">
        <f t="shared" si="197"/>
        <v>0.27171259654037794</v>
      </c>
      <c r="HJ96" s="86">
        <f t="shared" si="198"/>
        <v>0.26350495575870275</v>
      </c>
      <c r="HK96" s="86">
        <f t="shared" si="199"/>
        <v>0.2670214006931278</v>
      </c>
      <c r="HL96" s="86">
        <f t="shared" si="200"/>
        <v>0.1878592117009896</v>
      </c>
      <c r="HM96" s="86">
        <f t="shared" si="201"/>
        <v>0.13532229492439748</v>
      </c>
      <c r="HN96" s="86">
        <f t="shared" si="202"/>
        <v>0.13573997648672398</v>
      </c>
      <c r="HO96" s="86">
        <f t="shared" si="203"/>
        <v>0.15442286902681221</v>
      </c>
      <c r="HP96" s="86">
        <f t="shared" si="204"/>
        <v>0.10674207304935651</v>
      </c>
      <c r="HQ96" s="86">
        <f t="shared" si="205"/>
        <v>7.7557111512444668E-2</v>
      </c>
      <c r="HS96" s="86">
        <f t="shared" si="327"/>
        <v>4.3102749820826663E-30</v>
      </c>
      <c r="HT96" s="86">
        <f t="shared" si="206"/>
        <v>0</v>
      </c>
      <c r="HU96" s="86">
        <f t="shared" si="207"/>
        <v>1.1404364116779456E-25</v>
      </c>
      <c r="HV96" s="86">
        <f t="shared" si="208"/>
        <v>6.0042472076883305E-26</v>
      </c>
      <c r="HW96" s="86">
        <f t="shared" si="209"/>
        <v>6.976610142654504E-26</v>
      </c>
      <c r="HX96" s="86">
        <f t="shared" si="210"/>
        <v>4.5095788715278989E-25</v>
      </c>
      <c r="HY96" s="86">
        <f t="shared" si="211"/>
        <v>5.3978217788706682E-28</v>
      </c>
      <c r="HZ96" s="86">
        <f t="shared" si="212"/>
        <v>9.2889258590710085E-27</v>
      </c>
      <c r="IA96" s="86">
        <f t="shared" si="213"/>
        <v>1.1854672565429537E-26</v>
      </c>
      <c r="IB96" s="86">
        <f t="shared" si="214"/>
        <v>4.5571596364349143E-29</v>
      </c>
      <c r="IC96" s="86">
        <f t="shared" si="215"/>
        <v>2.2367972474682485E-29</v>
      </c>
      <c r="ID96" s="86">
        <f t="shared" si="216"/>
        <v>1.053690055786774E-29</v>
      </c>
      <c r="IE96" s="86">
        <f t="shared" si="217"/>
        <v>1.446951664826738E-30</v>
      </c>
      <c r="IF96" s="86">
        <f t="shared" si="218"/>
        <v>4.2293426904718671E-22</v>
      </c>
      <c r="IG96" s="86">
        <f t="shared" si="219"/>
        <v>1.155702734768965E-16</v>
      </c>
      <c r="II96" s="86">
        <f t="shared" si="328"/>
        <v>4.6744054220945122E-170</v>
      </c>
      <c r="IJ96" s="86">
        <f t="shared" si="329"/>
        <v>0</v>
      </c>
      <c r="IK96" s="86">
        <f t="shared" si="330"/>
        <v>5.391605015877698E-142</v>
      </c>
      <c r="IL96" s="86">
        <f t="shared" si="331"/>
        <v>3.8806849101345758E-147</v>
      </c>
      <c r="IM96" s="86">
        <f t="shared" si="332"/>
        <v>6.066579392430666E-148</v>
      </c>
      <c r="IN96" s="86">
        <f t="shared" si="333"/>
        <v>1.4489184243916554E-143</v>
      </c>
      <c r="IO96" s="86">
        <f t="shared" si="334"/>
        <v>4.9856532725983696E-164</v>
      </c>
      <c r="IP96" s="86">
        <f t="shared" si="335"/>
        <v>1.9112008975802286E-155</v>
      </c>
      <c r="IQ96" s="86">
        <f t="shared" si="336"/>
        <v>6.3921083975462066E-155</v>
      </c>
      <c r="IR96" s="86">
        <f t="shared" si="337"/>
        <v>7.2264192853904216E-169</v>
      </c>
      <c r="IS96" s="86">
        <f t="shared" si="338"/>
        <v>1.3781795011960725E-164</v>
      </c>
      <c r="IT96" s="86">
        <f t="shared" si="339"/>
        <v>7.4568323400931496E-169</v>
      </c>
      <c r="IU96" s="86">
        <f t="shared" si="340"/>
        <v>9.0635392378794508E-174</v>
      </c>
      <c r="IV96" s="86">
        <f t="shared" si="341"/>
        <v>2.1220678735516055E-94</v>
      </c>
      <c r="IW96" s="86">
        <f t="shared" si="342"/>
        <v>8.0097079849237485E-116</v>
      </c>
      <c r="IY96" s="86">
        <f t="shared" si="343"/>
        <v>0.10922163439463849</v>
      </c>
      <c r="IZ96" s="86">
        <f t="shared" si="344"/>
        <v>0.1965147991256555</v>
      </c>
      <c r="JA96" s="86">
        <f t="shared" si="345"/>
        <v>0.1279136517739459</v>
      </c>
      <c r="JB96" s="86">
        <f t="shared" si="346"/>
        <v>0.17471646167910665</v>
      </c>
      <c r="JC96" s="86">
        <f t="shared" si="347"/>
        <v>0.19533086018073048</v>
      </c>
      <c r="JD96" s="86">
        <f t="shared" si="348"/>
        <v>0.23486236529900723</v>
      </c>
      <c r="JE96" s="86">
        <f t="shared" si="349"/>
        <v>0.27171259654038116</v>
      </c>
      <c r="JF96" s="86">
        <f t="shared" si="350"/>
        <v>0.26350495575870286</v>
      </c>
      <c r="JG96" s="86">
        <f t="shared" si="351"/>
        <v>0.26702140069312974</v>
      </c>
      <c r="JH96" s="86">
        <f t="shared" si="352"/>
        <v>0.18785921176057249</v>
      </c>
      <c r="JI96" s="86">
        <f t="shared" si="353"/>
        <v>0.13532229493310852</v>
      </c>
      <c r="JJ96" s="86">
        <f t="shared" si="354"/>
        <v>0.13573997658749956</v>
      </c>
      <c r="JK96" s="86">
        <f t="shared" si="355"/>
        <v>0.1544228694175229</v>
      </c>
      <c r="JL96" s="86">
        <f t="shared" si="356"/>
        <v>0.1067420809632746</v>
      </c>
      <c r="JM96" s="86">
        <f t="shared" si="357"/>
        <v>7.7557115591978795E-2</v>
      </c>
    </row>
    <row r="97" spans="2:273" x14ac:dyDescent="0.25">
      <c r="B97" s="2">
        <v>70</v>
      </c>
      <c r="C97" s="37">
        <v>106.468</v>
      </c>
      <c r="D97" s="37">
        <v>133.59</v>
      </c>
      <c r="E97" s="37">
        <v>108.77</v>
      </c>
      <c r="F97" s="37">
        <v>126.04900000000001</v>
      </c>
      <c r="G97" s="37">
        <v>135.57400000000001</v>
      </c>
      <c r="H97" s="37">
        <v>153.41</v>
      </c>
      <c r="I97" s="37">
        <v>149.21299999999999</v>
      </c>
      <c r="J97" s="37">
        <v>145.869</v>
      </c>
      <c r="K97" s="37">
        <v>140.34399999999999</v>
      </c>
      <c r="L97" s="37">
        <v>123.164</v>
      </c>
      <c r="M97" s="37">
        <v>111.262</v>
      </c>
      <c r="N97" s="37">
        <v>106.98399999999999</v>
      </c>
      <c r="O97" s="37">
        <v>121.414</v>
      </c>
      <c r="P97" s="37">
        <v>105.172</v>
      </c>
      <c r="Q97" s="37">
        <v>86.897000000000006</v>
      </c>
      <c r="S97" s="4">
        <f t="shared" si="229"/>
        <v>104.85619686671038</v>
      </c>
      <c r="T97" s="4">
        <f t="shared" si="230"/>
        <v>127.61914513602068</v>
      </c>
      <c r="U97" s="4">
        <f t="shared" si="231"/>
        <v>106.39238658541649</v>
      </c>
      <c r="V97" s="4">
        <f t="shared" si="232"/>
        <v>122.64909524195149</v>
      </c>
      <c r="W97" s="4">
        <f t="shared" si="233"/>
        <v>133.0273287097815</v>
      </c>
      <c r="X97" s="4">
        <f t="shared" si="234"/>
        <v>150.20471656370074</v>
      </c>
      <c r="Y97" s="4">
        <f t="shared" si="235"/>
        <v>146.28766303281463</v>
      </c>
      <c r="Z97" s="4">
        <f t="shared" si="236"/>
        <v>140.00694123206955</v>
      </c>
      <c r="AA97" s="4">
        <f t="shared" si="237"/>
        <v>136.08745540651023</v>
      </c>
      <c r="AB97" s="4">
        <f t="shared" si="238"/>
        <v>121.21401853065176</v>
      </c>
      <c r="AC97" s="4">
        <f t="shared" si="239"/>
        <v>109.56370650154429</v>
      </c>
      <c r="AD97" s="4">
        <f t="shared" si="240"/>
        <v>105.22653343474707</v>
      </c>
      <c r="AE97" s="4">
        <f t="shared" si="241"/>
        <v>117.47399543163144</v>
      </c>
      <c r="AF97" s="4">
        <f t="shared" si="242"/>
        <v>102.04474269321175</v>
      </c>
      <c r="AG97" s="4">
        <f t="shared" si="243"/>
        <v>86.043785114927857</v>
      </c>
      <c r="AI97" s="4">
        <f t="shared" si="244"/>
        <v>1.6118031332896265</v>
      </c>
      <c r="AJ97" s="4">
        <f t="shared" si="245"/>
        <v>5.9708548639793264</v>
      </c>
      <c r="AK97" s="4">
        <f t="shared" si="246"/>
        <v>2.3776134145835073</v>
      </c>
      <c r="AL97" s="4">
        <f t="shared" si="247"/>
        <v>3.3999047580485211</v>
      </c>
      <c r="AM97" s="4">
        <f t="shared" si="248"/>
        <v>2.5466712902185122</v>
      </c>
      <c r="AN97" s="4">
        <f t="shared" si="249"/>
        <v>3.2052834362992542</v>
      </c>
      <c r="AO97" s="4">
        <f t="shared" si="250"/>
        <v>2.9253369671853591</v>
      </c>
      <c r="AP97" s="4">
        <f t="shared" si="251"/>
        <v>5.8620587679304492</v>
      </c>
      <c r="AQ97" s="4">
        <f t="shared" si="252"/>
        <v>4.2565445934897639</v>
      </c>
      <c r="AR97" s="4">
        <f t="shared" si="253"/>
        <v>1.9499814693482449</v>
      </c>
      <c r="AS97" s="4">
        <f t="shared" si="254"/>
        <v>1.6982934984557119</v>
      </c>
      <c r="AT97" s="4">
        <f t="shared" si="255"/>
        <v>1.7574665652529262</v>
      </c>
      <c r="AU97" s="4">
        <f t="shared" si="256"/>
        <v>3.9400045683685647</v>
      </c>
      <c r="AV97" s="4">
        <f t="shared" si="257"/>
        <v>3.1272573067882519</v>
      </c>
      <c r="AW97" s="4">
        <f t="shared" si="257"/>
        <v>0.85321488507214838</v>
      </c>
      <c r="AY97" s="2">
        <f t="shared" si="308"/>
        <v>59.524005650476262</v>
      </c>
      <c r="AZ97" s="2">
        <f t="shared" si="147"/>
        <v>56.973068414783953</v>
      </c>
      <c r="BA97" s="2">
        <f t="shared" si="148"/>
        <v>55.251863539614476</v>
      </c>
      <c r="BB97" s="2">
        <f t="shared" si="149"/>
        <v>55.878849662980933</v>
      </c>
      <c r="BC97" s="2">
        <f t="shared" si="150"/>
        <v>60.425202550000122</v>
      </c>
      <c r="BD97" s="2">
        <f t="shared" si="151"/>
        <v>72.733695869923451</v>
      </c>
      <c r="BE97" s="2">
        <f t="shared" si="152"/>
        <v>55.751085523427115</v>
      </c>
      <c r="BF97" s="2">
        <f t="shared" si="153"/>
        <v>56.628668154570533</v>
      </c>
      <c r="BG97" s="2">
        <f t="shared" si="154"/>
        <v>55.080924054448772</v>
      </c>
      <c r="BH97" s="2">
        <f t="shared" si="155"/>
        <v>55.336017622651887</v>
      </c>
      <c r="BI97" s="2">
        <f t="shared" si="156"/>
        <v>56.483017858054282</v>
      </c>
      <c r="BJ97" s="2">
        <f t="shared" si="157"/>
        <v>55.295326355940979</v>
      </c>
      <c r="BK97" s="2">
        <f t="shared" si="158"/>
        <v>62.842322452825726</v>
      </c>
      <c r="BL97" s="2">
        <f t="shared" si="159"/>
        <v>60.737288975443846</v>
      </c>
      <c r="BM97" s="2">
        <f t="shared" si="160"/>
        <v>60.337031079030801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72.26211345939933</v>
      </c>
      <c r="DL97" s="2">
        <f t="shared" si="289"/>
        <v>80.626915329768281</v>
      </c>
      <c r="DM97" s="2">
        <f t="shared" si="289"/>
        <v>73.736255742296905</v>
      </c>
      <c r="DN97" s="2">
        <f t="shared" si="289"/>
        <v>76.378985943468294</v>
      </c>
      <c r="DO97" s="2">
        <f t="shared" si="289"/>
        <v>90.132308403361336</v>
      </c>
      <c r="DP97" s="2">
        <f t="shared" si="289"/>
        <v>87.996629129129104</v>
      </c>
      <c r="DQ97" s="2">
        <f t="shared" si="289"/>
        <v>78.580256756756754</v>
      </c>
      <c r="DR97" s="2">
        <f t="shared" si="289"/>
        <v>76.236352852852846</v>
      </c>
      <c r="DS97" s="2">
        <f t="shared" si="289"/>
        <v>73.797038095238079</v>
      </c>
      <c r="DT97" s="2">
        <f t="shared" si="289"/>
        <v>76.038581512605063</v>
      </c>
      <c r="DU97" s="2">
        <f t="shared" si="289"/>
        <v>76.939867867867861</v>
      </c>
      <c r="DV97" s="2">
        <f t="shared" si="289"/>
        <v>73.496510924369758</v>
      </c>
      <c r="DW97" s="2">
        <f t="shared" si="289"/>
        <v>87.867220720720724</v>
      </c>
      <c r="DX97" s="2">
        <f t="shared" si="289"/>
        <v>75.176124229492657</v>
      </c>
      <c r="DY97" s="2">
        <f t="shared" si="289"/>
        <v>64.567249554367194</v>
      </c>
      <c r="EA97" s="2">
        <f t="shared" si="228"/>
        <v>59.188628571428559</v>
      </c>
      <c r="EB97" s="2">
        <f t="shared" si="290"/>
        <v>56.180668723330626</v>
      </c>
      <c r="EC97" s="2">
        <f t="shared" si="291"/>
        <v>54.475270678026796</v>
      </c>
      <c r="ED97" s="2">
        <f t="shared" si="292"/>
        <v>55.107787802436327</v>
      </c>
      <c r="EE97" s="2">
        <f t="shared" si="293"/>
        <v>59.261556510393248</v>
      </c>
      <c r="EF97" s="2">
        <f t="shared" si="294"/>
        <v>72.044429114071235</v>
      </c>
      <c r="EG97" s="2">
        <f t="shared" si="295"/>
        <v>54.731325119737093</v>
      </c>
      <c r="EH97" s="2">
        <f t="shared" si="296"/>
        <v>55.767234483174711</v>
      </c>
      <c r="EI97" s="2">
        <f t="shared" si="297"/>
        <v>54.346336557112807</v>
      </c>
      <c r="EJ97" s="2">
        <f t="shared" si="298"/>
        <v>54.476984197389768</v>
      </c>
      <c r="EK97" s="2">
        <f t="shared" si="299"/>
        <v>55.586769557307456</v>
      </c>
      <c r="EL97" s="2">
        <f t="shared" si="300"/>
        <v>54.539473540893582</v>
      </c>
      <c r="EM97" s="2">
        <f t="shared" si="301"/>
        <v>61.741522950160309</v>
      </c>
      <c r="EN97" s="2">
        <f t="shared" si="302"/>
        <v>60.046926729986453</v>
      </c>
      <c r="EO97" s="2">
        <f t="shared" si="303"/>
        <v>60.094413419753728</v>
      </c>
      <c r="EQ97" s="2">
        <f t="shared" si="304"/>
        <v>52.108735311750593</v>
      </c>
      <c r="ER97" s="2">
        <f t="shared" si="305"/>
        <v>56.180668723330626</v>
      </c>
      <c r="ES97" s="2">
        <f t="shared" si="305"/>
        <v>54.219474792012591</v>
      </c>
      <c r="ET97" s="2">
        <f t="shared" si="305"/>
        <v>54.537625049370504</v>
      </c>
      <c r="EU97" s="2">
        <f t="shared" si="305"/>
        <v>57.64820530142935</v>
      </c>
      <c r="EV97" s="2">
        <f t="shared" si="305"/>
        <v>74.216133478782325</v>
      </c>
      <c r="EW97" s="2">
        <f t="shared" si="305"/>
        <v>65.010580507634359</v>
      </c>
      <c r="EX97" s="2">
        <f t="shared" si="305"/>
        <v>55.39498946669471</v>
      </c>
      <c r="EY97" s="2">
        <f t="shared" si="305"/>
        <v>54.599349425061604</v>
      </c>
      <c r="EZ97" s="2">
        <f t="shared" si="305"/>
        <v>55.235880017159054</v>
      </c>
      <c r="FA97" s="2">
        <f t="shared" si="305"/>
        <v>55.22016846283713</v>
      </c>
      <c r="FB97" s="2">
        <f t="shared" si="305"/>
        <v>54.413373457055968</v>
      </c>
      <c r="FC97" s="2">
        <f t="shared" si="305"/>
        <v>61.578833587371768</v>
      </c>
      <c r="FD97" s="2">
        <f t="shared" si="305"/>
        <v>60.154071946533655</v>
      </c>
      <c r="FE97" s="2">
        <f t="shared" si="305"/>
        <v>61.585494383602651</v>
      </c>
      <c r="FG97" s="2">
        <f t="shared" si="306"/>
        <v>0.97371312064673199</v>
      </c>
      <c r="FH97" s="2">
        <f t="shared" si="307"/>
        <v>0.96758603869909998</v>
      </c>
      <c r="FI97" s="2">
        <f t="shared" si="307"/>
        <v>0.95966443781817956</v>
      </c>
      <c r="FJ97" s="2">
        <f t="shared" si="307"/>
        <v>0.96371637898360685</v>
      </c>
      <c r="FK97" s="2">
        <f t="shared" si="307"/>
        <v>0.96223354614419065</v>
      </c>
      <c r="FL97" s="2">
        <f t="shared" si="307"/>
        <v>0.95704754406304515</v>
      </c>
      <c r="FM97" s="2">
        <f t="shared" si="307"/>
        <v>0.95800712162822665</v>
      </c>
      <c r="FN97" s="2">
        <f t="shared" si="307"/>
        <v>0.95788504953818465</v>
      </c>
      <c r="FO97" s="2">
        <f t="shared" si="307"/>
        <v>0.96225119658499858</v>
      </c>
      <c r="FP97" s="2">
        <f t="shared" si="307"/>
        <v>0.96019419620887725</v>
      </c>
      <c r="FQ97" s="2">
        <f t="shared" si="307"/>
        <v>0.95801126525824098</v>
      </c>
      <c r="FR97" s="2">
        <f t="shared" si="307"/>
        <v>0.96012269969046427</v>
      </c>
      <c r="FS97" s="2">
        <f t="shared" si="307"/>
        <v>0.95785959014581812</v>
      </c>
      <c r="FT97" s="2">
        <f t="shared" si="307"/>
        <v>0.95437441130273892</v>
      </c>
      <c r="FU97" s="2">
        <f t="shared" si="307"/>
        <v>0.94596621878913312</v>
      </c>
      <c r="FW97" s="2">
        <f t="shared" si="324"/>
        <v>1.1700799186257749E-3</v>
      </c>
      <c r="FX97" s="2">
        <f t="shared" si="164"/>
        <v>0</v>
      </c>
      <c r="FY97" s="2">
        <f t="shared" si="165"/>
        <v>1.2111185997949793E-3</v>
      </c>
      <c r="FZ97" s="2">
        <f t="shared" si="166"/>
        <v>1.2877575135505606E-3</v>
      </c>
      <c r="GA97" s="2">
        <f t="shared" si="167"/>
        <v>1.3839437071362856E-3</v>
      </c>
      <c r="GB97" s="2">
        <f t="shared" si="168"/>
        <v>1.8789793280630973E-3</v>
      </c>
      <c r="GC97" s="2">
        <f t="shared" si="169"/>
        <v>1.7778640057363316E-3</v>
      </c>
      <c r="GD97" s="2">
        <f t="shared" si="170"/>
        <v>1.6715730571553334E-3</v>
      </c>
      <c r="GE97" s="2">
        <f t="shared" si="171"/>
        <v>1.3706365696772717E-3</v>
      </c>
      <c r="GF97" s="2">
        <f t="shared" si="172"/>
        <v>9.9712383406168879E-4</v>
      </c>
      <c r="GG97" s="2">
        <f t="shared" si="173"/>
        <v>9.3093047224481623E-4</v>
      </c>
      <c r="GH97" s="2">
        <f t="shared" si="174"/>
        <v>8.1409678290898931E-4</v>
      </c>
      <c r="GI97" s="2">
        <f t="shared" si="175"/>
        <v>9.1037981801246235E-4</v>
      </c>
      <c r="GJ97" s="2">
        <f t="shared" si="176"/>
        <v>7.8121103290695458E-4</v>
      </c>
      <c r="GK97" s="2">
        <f t="shared" si="177"/>
        <v>6.2599564338905835E-4</v>
      </c>
      <c r="GM97" s="86">
        <f t="shared" si="325"/>
        <v>1.1110152913042738E-3</v>
      </c>
      <c r="GN97" s="86">
        <f t="shared" si="178"/>
        <v>6.3346851757536818E-9</v>
      </c>
      <c r="GO97" s="86">
        <f t="shared" si="179"/>
        <v>2.3099648245538213E-9</v>
      </c>
      <c r="GP97" s="86">
        <f t="shared" si="180"/>
        <v>4.1455324769223085E-11</v>
      </c>
      <c r="GQ97" s="86">
        <f t="shared" si="181"/>
        <v>1.3705271971666423E-13</v>
      </c>
      <c r="GR97" s="86">
        <f t="shared" si="182"/>
        <v>3.8485524457977704E-15</v>
      </c>
      <c r="GS97" s="86">
        <f t="shared" si="183"/>
        <v>4.4894605483220776E-17</v>
      </c>
      <c r="GT97" s="86">
        <f t="shared" si="184"/>
        <v>7.8689784353269576E-19</v>
      </c>
      <c r="GU97" s="86">
        <f t="shared" si="185"/>
        <v>2.6730866092574717E-17</v>
      </c>
      <c r="GV97" s="86">
        <f t="shared" si="186"/>
        <v>2.6397208663599601E-12</v>
      </c>
      <c r="GW97" s="86">
        <f t="shared" si="187"/>
        <v>2.4454195798068651E-13</v>
      </c>
      <c r="GX97" s="86">
        <f t="shared" si="188"/>
        <v>4.4441930656564578E-12</v>
      </c>
      <c r="GY97" s="86">
        <f t="shared" si="189"/>
        <v>2.5796059315139306E-11</v>
      </c>
      <c r="GZ97" s="86">
        <f t="shared" si="190"/>
        <v>6.9855260635612989E-10</v>
      </c>
      <c r="HA97" s="86">
        <f t="shared" si="191"/>
        <v>3.5853869784468257E-10</v>
      </c>
      <c r="HC97" s="86">
        <f t="shared" si="326"/>
        <v>0.14032533196754129</v>
      </c>
      <c r="HD97" s="86">
        <f t="shared" si="192"/>
        <v>0.24888048512256647</v>
      </c>
      <c r="HE97" s="86">
        <f t="shared" si="193"/>
        <v>0.16916173921705896</v>
      </c>
      <c r="HF97" s="86">
        <f t="shared" si="194"/>
        <v>0.22790921766607414</v>
      </c>
      <c r="HG97" s="86">
        <f t="shared" si="195"/>
        <v>0.25369377843390029</v>
      </c>
      <c r="HH97" s="86">
        <f t="shared" si="196"/>
        <v>0.30325519080195368</v>
      </c>
      <c r="HI97" s="86">
        <f t="shared" si="197"/>
        <v>0.35176373259910892</v>
      </c>
      <c r="HJ97" s="86">
        <f t="shared" si="198"/>
        <v>0.33903917782480275</v>
      </c>
      <c r="HK97" s="86">
        <f t="shared" si="199"/>
        <v>0.34051005253399991</v>
      </c>
      <c r="HL97" s="86">
        <f t="shared" si="200"/>
        <v>0.24585892603287768</v>
      </c>
      <c r="HM97" s="86">
        <f t="shared" si="201"/>
        <v>0.18010852753928386</v>
      </c>
      <c r="HN97" s="86">
        <f t="shared" si="202"/>
        <v>0.18033464008747177</v>
      </c>
      <c r="HO97" s="86">
        <f t="shared" si="203"/>
        <v>0.20503325878388451</v>
      </c>
      <c r="HP97" s="86">
        <f t="shared" si="204"/>
        <v>0.14663595660056108</v>
      </c>
      <c r="HQ97" s="86">
        <f t="shared" si="205"/>
        <v>0.11446282819044357</v>
      </c>
      <c r="HS97" s="86">
        <f t="shared" si="327"/>
        <v>7.241344668848004E-29</v>
      </c>
      <c r="HT97" s="86">
        <f t="shared" si="206"/>
        <v>0</v>
      </c>
      <c r="HU97" s="86">
        <f t="shared" si="207"/>
        <v>1.2343425308920827E-24</v>
      </c>
      <c r="HV97" s="86">
        <f t="shared" si="208"/>
        <v>7.0311976826663472E-25</v>
      </c>
      <c r="HW97" s="86">
        <f t="shared" si="209"/>
        <v>8.4169355389172104E-25</v>
      </c>
      <c r="HX97" s="86">
        <f t="shared" si="210"/>
        <v>5.6421172162599339E-24</v>
      </c>
      <c r="HY97" s="86">
        <f t="shared" si="211"/>
        <v>9.2304809752027859E-27</v>
      </c>
      <c r="HZ97" s="86">
        <f t="shared" si="212"/>
        <v>1.3454374328844051E-25</v>
      </c>
      <c r="IA97" s="86">
        <f t="shared" si="213"/>
        <v>1.5717379135987177E-25</v>
      </c>
      <c r="IB97" s="86">
        <f t="shared" si="214"/>
        <v>6.7684279394065438E-28</v>
      </c>
      <c r="IC97" s="86">
        <f t="shared" si="215"/>
        <v>3.1748845508370927E-28</v>
      </c>
      <c r="ID97" s="86">
        <f t="shared" si="216"/>
        <v>1.4957780750804842E-28</v>
      </c>
      <c r="IE97" s="86">
        <f t="shared" si="217"/>
        <v>2.3203829682343112E-29</v>
      </c>
      <c r="IF97" s="86">
        <f t="shared" si="218"/>
        <v>2.8470056334459463E-21</v>
      </c>
      <c r="IG97" s="86">
        <f t="shared" si="219"/>
        <v>4.432568120246064E-16</v>
      </c>
      <c r="II97" s="86">
        <f t="shared" si="328"/>
        <v>1.4547241397675885E-165</v>
      </c>
      <c r="IJ97" s="86">
        <f t="shared" si="329"/>
        <v>0</v>
      </c>
      <c r="IK97" s="86">
        <f t="shared" si="330"/>
        <v>3.1204081919446703E-138</v>
      </c>
      <c r="IL97" s="86">
        <f t="shared" si="331"/>
        <v>3.3473410678488426E-143</v>
      </c>
      <c r="IM97" s="86">
        <f t="shared" si="332"/>
        <v>6.0679408875184314E-144</v>
      </c>
      <c r="IN97" s="86">
        <f t="shared" si="333"/>
        <v>1.6850317626673047E-139</v>
      </c>
      <c r="IO97" s="86">
        <f t="shared" si="334"/>
        <v>2.0432628477820604E-159</v>
      </c>
      <c r="IP97" s="86">
        <f t="shared" si="335"/>
        <v>4.0599283416419249E-151</v>
      </c>
      <c r="IQ97" s="86">
        <f t="shared" si="336"/>
        <v>9.788185906541236E-151</v>
      </c>
      <c r="IR97" s="86">
        <f t="shared" si="337"/>
        <v>1.6552451226023066E-164</v>
      </c>
      <c r="IS97" s="86">
        <f t="shared" si="338"/>
        <v>2.2206473702077429E-160</v>
      </c>
      <c r="IT97" s="86">
        <f t="shared" si="339"/>
        <v>1.2885556830450351E-164</v>
      </c>
      <c r="IU97" s="86">
        <f t="shared" si="340"/>
        <v>2.442949619525069E-169</v>
      </c>
      <c r="IV97" s="86">
        <f t="shared" si="341"/>
        <v>4.6005362519081231E-92</v>
      </c>
      <c r="IW97" s="86">
        <f t="shared" si="342"/>
        <v>4.9527618180342322E-113</v>
      </c>
      <c r="IY97" s="86">
        <f t="shared" si="343"/>
        <v>0.14143634725884557</v>
      </c>
      <c r="IZ97" s="86">
        <f t="shared" si="344"/>
        <v>0.24888049145725163</v>
      </c>
      <c r="JA97" s="86">
        <f t="shared" si="345"/>
        <v>0.16916174152702379</v>
      </c>
      <c r="JB97" s="86">
        <f t="shared" si="346"/>
        <v>0.22790921770752945</v>
      </c>
      <c r="JC97" s="86">
        <f t="shared" si="347"/>
        <v>0.25369377843403734</v>
      </c>
      <c r="JD97" s="86">
        <f t="shared" si="348"/>
        <v>0.30325519080195751</v>
      </c>
      <c r="JE97" s="86">
        <f t="shared" si="349"/>
        <v>0.35176373259910898</v>
      </c>
      <c r="JF97" s="86">
        <f t="shared" si="350"/>
        <v>0.33903917782480275</v>
      </c>
      <c r="JG97" s="86">
        <f t="shared" si="351"/>
        <v>0.34051005253399991</v>
      </c>
      <c r="JH97" s="86">
        <f t="shared" si="352"/>
        <v>0.2458589260355174</v>
      </c>
      <c r="JI97" s="86">
        <f t="shared" si="353"/>
        <v>0.18010852753952841</v>
      </c>
      <c r="JJ97" s="86">
        <f t="shared" si="354"/>
        <v>0.18033464009191597</v>
      </c>
      <c r="JK97" s="86">
        <f t="shared" si="355"/>
        <v>0.20503325880968057</v>
      </c>
      <c r="JL97" s="86">
        <f t="shared" si="356"/>
        <v>0.14663595729911369</v>
      </c>
      <c r="JM97" s="86">
        <f t="shared" si="357"/>
        <v>0.11446282854898271</v>
      </c>
    </row>
    <row r="98" spans="2:273" x14ac:dyDescent="0.25">
      <c r="B98" s="2">
        <v>71</v>
      </c>
      <c r="C98" s="37">
        <v>112.5</v>
      </c>
      <c r="D98" s="37">
        <v>144.328</v>
      </c>
      <c r="E98" s="37">
        <v>119.328</v>
      </c>
      <c r="F98" s="37">
        <v>139.70500000000001</v>
      </c>
      <c r="G98" s="37">
        <v>150.09800000000001</v>
      </c>
      <c r="H98" s="37">
        <v>164.607</v>
      </c>
      <c r="I98" s="37">
        <v>160.459</v>
      </c>
      <c r="J98" s="37">
        <v>156.68899999999999</v>
      </c>
      <c r="K98" s="37">
        <v>150.50800000000001</v>
      </c>
      <c r="L98" s="37">
        <v>133.36099999999999</v>
      </c>
      <c r="M98" s="37">
        <v>124.04900000000001</v>
      </c>
      <c r="N98" s="37">
        <v>118.672</v>
      </c>
      <c r="O98" s="37">
        <v>132.53399999999999</v>
      </c>
      <c r="P98" s="37">
        <v>115.845</v>
      </c>
      <c r="Q98" s="37">
        <v>94.259</v>
      </c>
      <c r="S98" s="4">
        <f t="shared" si="229"/>
        <v>113.03740262824333</v>
      </c>
      <c r="T98" s="4">
        <f t="shared" si="230"/>
        <v>138.75283249972685</v>
      </c>
      <c r="U98" s="4">
        <f t="shared" si="231"/>
        <v>117.00729748793353</v>
      </c>
      <c r="V98" s="4">
        <f t="shared" si="232"/>
        <v>134.84264988233565</v>
      </c>
      <c r="W98" s="4">
        <f t="shared" si="233"/>
        <v>145.60050148226537</v>
      </c>
      <c r="X98" s="4">
        <f t="shared" si="234"/>
        <v>162.44575571558278</v>
      </c>
      <c r="Y98" s="4">
        <f t="shared" si="235"/>
        <v>160.13033252577912</v>
      </c>
      <c r="Z98" s="4">
        <f t="shared" si="236"/>
        <v>152.46530354114094</v>
      </c>
      <c r="AA98" s="4">
        <f t="shared" si="237"/>
        <v>147.64104578436934</v>
      </c>
      <c r="AB98" s="4">
        <f t="shared" si="238"/>
        <v>133.14747469873822</v>
      </c>
      <c r="AC98" s="4">
        <f t="shared" si="239"/>
        <v>120.64864959128695</v>
      </c>
      <c r="AD98" s="4">
        <f t="shared" si="240"/>
        <v>115.59742222299214</v>
      </c>
      <c r="AE98" s="4">
        <f t="shared" si="241"/>
        <v>128.3630207197329</v>
      </c>
      <c r="AF98" s="4">
        <f t="shared" si="242"/>
        <v>112.06658093311299</v>
      </c>
      <c r="AG98" s="4">
        <f t="shared" si="243"/>
        <v>94.118854334811772</v>
      </c>
      <c r="AI98" s="4">
        <f t="shared" si="244"/>
        <v>-0.53740262824332774</v>
      </c>
      <c r="AJ98" s="4">
        <f t="shared" si="245"/>
        <v>5.5751675002731531</v>
      </c>
      <c r="AK98" s="4">
        <f t="shared" si="246"/>
        <v>2.3207025120664753</v>
      </c>
      <c r="AL98" s="4">
        <f t="shared" si="247"/>
        <v>4.8623501176643629</v>
      </c>
      <c r="AM98" s="4">
        <f t="shared" si="248"/>
        <v>4.4974985177346412</v>
      </c>
      <c r="AN98" s="4">
        <f t="shared" si="249"/>
        <v>2.1612442844172222</v>
      </c>
      <c r="AO98" s="4">
        <f t="shared" si="250"/>
        <v>0.32866747422087883</v>
      </c>
      <c r="AP98" s="4">
        <f t="shared" si="251"/>
        <v>4.2236964588590524</v>
      </c>
      <c r="AQ98" s="4">
        <f t="shared" si="252"/>
        <v>2.8669542156306704</v>
      </c>
      <c r="AR98" s="4">
        <f t="shared" si="253"/>
        <v>0.21352530126176816</v>
      </c>
      <c r="AS98" s="4">
        <f t="shared" si="254"/>
        <v>3.4003504087130523</v>
      </c>
      <c r="AT98" s="4">
        <f t="shared" si="255"/>
        <v>3.0745777770078604</v>
      </c>
      <c r="AU98" s="4">
        <f t="shared" si="256"/>
        <v>4.1709792802670904</v>
      </c>
      <c r="AV98" s="4">
        <f t="shared" si="257"/>
        <v>3.778419066887011</v>
      </c>
      <c r="AW98" s="4">
        <f t="shared" si="257"/>
        <v>0.14014566518822846</v>
      </c>
      <c r="AY98" s="2">
        <f t="shared" si="308"/>
        <v>59.278139541211253</v>
      </c>
      <c r="AZ98" s="2">
        <f t="shared" si="147"/>
        <v>56.775845636828173</v>
      </c>
      <c r="BA98" s="2">
        <f t="shared" si="148"/>
        <v>55.05097704726581</v>
      </c>
      <c r="BB98" s="2">
        <f t="shared" si="149"/>
        <v>55.66210789261828</v>
      </c>
      <c r="BC98" s="2">
        <f t="shared" si="150"/>
        <v>60.145981671069137</v>
      </c>
      <c r="BD98" s="2">
        <f t="shared" si="151"/>
        <v>72.477361646570841</v>
      </c>
      <c r="BE98" s="2">
        <f t="shared" si="152"/>
        <v>55.980355206918752</v>
      </c>
      <c r="BF98" s="2">
        <f t="shared" si="153"/>
        <v>56.405293880046187</v>
      </c>
      <c r="BG98" s="2">
        <f t="shared" si="154"/>
        <v>54.895925991281295</v>
      </c>
      <c r="BH98" s="2">
        <f t="shared" si="155"/>
        <v>55.161561296574554</v>
      </c>
      <c r="BI98" s="2">
        <f t="shared" si="156"/>
        <v>56.243179739719892</v>
      </c>
      <c r="BJ98" s="2">
        <f t="shared" si="157"/>
        <v>55.088734608133642</v>
      </c>
      <c r="BK98" s="2">
        <f t="shared" si="158"/>
        <v>62.56554301384633</v>
      </c>
      <c r="BL98" s="2">
        <f t="shared" si="159"/>
        <v>60.529950972348018</v>
      </c>
      <c r="BM98" s="2">
        <f t="shared" si="160"/>
        <v>60.222297467722115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72.453893882091208</v>
      </c>
      <c r="DL98" s="2">
        <f t="shared" si="289"/>
        <v>80.905566399286997</v>
      </c>
      <c r="DM98" s="2">
        <f t="shared" si="289"/>
        <v>73.951605042016794</v>
      </c>
      <c r="DN98" s="2">
        <f t="shared" si="289"/>
        <v>76.618362261268146</v>
      </c>
      <c r="DO98" s="2">
        <f t="shared" si="289"/>
        <v>90.52974117647058</v>
      </c>
      <c r="DP98" s="2">
        <f t="shared" si="289"/>
        <v>88.350421535821511</v>
      </c>
      <c r="DQ98" s="2">
        <f t="shared" si="289"/>
        <v>78.786894980694981</v>
      </c>
      <c r="DR98" s="2">
        <f t="shared" si="289"/>
        <v>76.433629944229935</v>
      </c>
      <c r="DS98" s="2">
        <f t="shared" si="289"/>
        <v>73.954942857142839</v>
      </c>
      <c r="DT98" s="2">
        <f t="shared" si="289"/>
        <v>76.265300840336153</v>
      </c>
      <c r="DU98" s="2">
        <f t="shared" si="289"/>
        <v>77.133458472758463</v>
      </c>
      <c r="DV98" s="2">
        <f t="shared" si="289"/>
        <v>73.644537815126057</v>
      </c>
      <c r="DW98" s="2">
        <f t="shared" si="289"/>
        <v>88.179726512226523</v>
      </c>
      <c r="DX98" s="2">
        <f t="shared" si="289"/>
        <v>75.310604788999527</v>
      </c>
      <c r="DY98" s="2">
        <f t="shared" si="289"/>
        <v>64.568922682709442</v>
      </c>
      <c r="EA98" s="2">
        <f t="shared" si="228"/>
        <v>58.962885714285704</v>
      </c>
      <c r="EB98" s="2">
        <f t="shared" si="290"/>
        <v>56.038629535232374</v>
      </c>
      <c r="EC98" s="2">
        <f t="shared" si="291"/>
        <v>54.326808158241953</v>
      </c>
      <c r="ED98" s="2">
        <f t="shared" si="292"/>
        <v>54.94334010329446</v>
      </c>
      <c r="EE98" s="2">
        <f t="shared" si="293"/>
        <v>59.060837768829316</v>
      </c>
      <c r="EF98" s="2">
        <f t="shared" si="294"/>
        <v>71.823164543469545</v>
      </c>
      <c r="EG98" s="2">
        <f t="shared" si="295"/>
        <v>55.048595210516837</v>
      </c>
      <c r="EH98" s="2">
        <f t="shared" si="296"/>
        <v>55.602881466286576</v>
      </c>
      <c r="EI98" s="2">
        <f t="shared" si="297"/>
        <v>54.2136549326558</v>
      </c>
      <c r="EJ98" s="2">
        <f t="shared" si="298"/>
        <v>54.362830393012118</v>
      </c>
      <c r="EK98" s="2">
        <f t="shared" si="299"/>
        <v>55.408518340119556</v>
      </c>
      <c r="EL98" s="2">
        <f t="shared" si="300"/>
        <v>54.385971942844925</v>
      </c>
      <c r="EM98" s="2">
        <f t="shared" si="301"/>
        <v>61.53798084726315</v>
      </c>
      <c r="EN98" s="2">
        <f t="shared" si="302"/>
        <v>59.885417328939738</v>
      </c>
      <c r="EO98" s="2">
        <f t="shared" si="303"/>
        <v>59.994827751913967</v>
      </c>
      <c r="EQ98" s="2">
        <f t="shared" si="304"/>
        <v>52.002974520383688</v>
      </c>
      <c r="ER98" s="2">
        <f t="shared" si="305"/>
        <v>56.038629535232374</v>
      </c>
      <c r="ES98" s="2">
        <f t="shared" si="305"/>
        <v>54.078713470726946</v>
      </c>
      <c r="ET98" s="2">
        <f t="shared" si="305"/>
        <v>54.391730635949799</v>
      </c>
      <c r="EU98" s="2">
        <f t="shared" si="305"/>
        <v>57.50115602276319</v>
      </c>
      <c r="EV98" s="2">
        <f t="shared" si="305"/>
        <v>73.918910348464536</v>
      </c>
      <c r="EW98" s="2">
        <f t="shared" si="305"/>
        <v>64.930268246025364</v>
      </c>
      <c r="EX98" s="2">
        <f t="shared" si="305"/>
        <v>55.243940043881899</v>
      </c>
      <c r="EY98" s="2">
        <f t="shared" si="305"/>
        <v>54.457571854724165</v>
      </c>
      <c r="EZ98" s="2">
        <f t="shared" si="305"/>
        <v>55.09798700014921</v>
      </c>
      <c r="FA98" s="2">
        <f t="shared" si="305"/>
        <v>55.053417361824607</v>
      </c>
      <c r="FB98" s="2">
        <f t="shared" si="305"/>
        <v>54.26353442067996</v>
      </c>
      <c r="FC98" s="2">
        <f t="shared" si="305"/>
        <v>61.379997673166891</v>
      </c>
      <c r="FD98" s="2">
        <f t="shared" si="305"/>
        <v>59.988767538196228</v>
      </c>
      <c r="FE98" s="2">
        <f t="shared" si="305"/>
        <v>61.428922146741897</v>
      </c>
      <c r="FG98" s="2">
        <f t="shared" si="306"/>
        <v>0.97597050181804446</v>
      </c>
      <c r="FH98" s="2">
        <f t="shared" si="307"/>
        <v>0.97035356201585687</v>
      </c>
      <c r="FI98" s="2">
        <f t="shared" si="307"/>
        <v>0.96308250648816607</v>
      </c>
      <c r="FJ98" s="2">
        <f t="shared" si="307"/>
        <v>0.9668029606240558</v>
      </c>
      <c r="FK98" s="2">
        <f t="shared" si="307"/>
        <v>0.96544174630935886</v>
      </c>
      <c r="FL98" s="2">
        <f t="shared" si="307"/>
        <v>0.96067828405995226</v>
      </c>
      <c r="FM98" s="2">
        <f t="shared" si="307"/>
        <v>0.96156000712293732</v>
      </c>
      <c r="FN98" s="2">
        <f t="shared" si="307"/>
        <v>0.96144784754370516</v>
      </c>
      <c r="FO98" s="2">
        <f t="shared" si="307"/>
        <v>0.96545795119760547</v>
      </c>
      <c r="FP98" s="2">
        <f t="shared" si="307"/>
        <v>0.96356907692055482</v>
      </c>
      <c r="FQ98" s="2">
        <f t="shared" si="307"/>
        <v>0.96156381423902981</v>
      </c>
      <c r="FR98" s="2">
        <f t="shared" si="307"/>
        <v>0.96350341173275977</v>
      </c>
      <c r="FS98" s="2">
        <f t="shared" si="307"/>
        <v>0.96142445520283326</v>
      </c>
      <c r="FT98" s="2">
        <f t="shared" si="307"/>
        <v>0.9582212453536012</v>
      </c>
      <c r="FU98" s="2">
        <f t="shared" si="307"/>
        <v>0.95048519328823411</v>
      </c>
      <c r="FW98" s="2">
        <f t="shared" si="324"/>
        <v>1.2828223043002632E-3</v>
      </c>
      <c r="FX98" s="2">
        <f t="shared" si="164"/>
        <v>0</v>
      </c>
      <c r="FY98" s="2">
        <f t="shared" si="165"/>
        <v>1.3278099876187176E-3</v>
      </c>
      <c r="FZ98" s="2">
        <f t="shared" si="166"/>
        <v>1.4118226299472687E-3</v>
      </c>
      <c r="GA98" s="2">
        <f t="shared" si="167"/>
        <v>1.5172615142117123E-3</v>
      </c>
      <c r="GB98" s="2">
        <f t="shared" si="168"/>
        <v>2.0598864469054327E-3</v>
      </c>
      <c r="GC98" s="2">
        <f t="shared" si="169"/>
        <v>1.9490548061532418E-3</v>
      </c>
      <c r="GD98" s="2">
        <f t="shared" si="170"/>
        <v>1.8325478747880668E-3</v>
      </c>
      <c r="GE98" s="2">
        <f t="shared" si="171"/>
        <v>1.5026744050178266E-3</v>
      </c>
      <c r="GF98" s="2">
        <f t="shared" si="172"/>
        <v>1.0932193744245978E-3</v>
      </c>
      <c r="GG98" s="2">
        <f t="shared" si="173"/>
        <v>1.0206532954837664E-3</v>
      </c>
      <c r="GH98" s="2">
        <f t="shared" si="174"/>
        <v>8.9256926730881274E-4</v>
      </c>
      <c r="GI98" s="2">
        <f t="shared" si="175"/>
        <v>9.9812395363335356E-4</v>
      </c>
      <c r="GJ98" s="2">
        <f t="shared" si="176"/>
        <v>8.5651630867931332E-4</v>
      </c>
      <c r="GK98" s="2">
        <f t="shared" si="177"/>
        <v>6.8634912184923627E-4</v>
      </c>
      <c r="GM98" s="86">
        <f t="shared" si="325"/>
        <v>4.7321578022271318E-4</v>
      </c>
      <c r="GN98" s="86">
        <f t="shared" si="178"/>
        <v>6.8280843050127691E-10</v>
      </c>
      <c r="GO98" s="86">
        <f t="shared" si="179"/>
        <v>1.870281556673216E-10</v>
      </c>
      <c r="GP98" s="86">
        <f t="shared" si="180"/>
        <v>2.1964853696976897E-12</v>
      </c>
      <c r="GQ98" s="86">
        <f t="shared" si="181"/>
        <v>3.4519408371601896E-15</v>
      </c>
      <c r="GR98" s="86">
        <f t="shared" si="182"/>
        <v>6.7932973599177544E-17</v>
      </c>
      <c r="GS98" s="86">
        <f t="shared" si="183"/>
        <v>4.8348947222173106E-19</v>
      </c>
      <c r="GT98" s="86">
        <f t="shared" si="184"/>
        <v>4.8681373524268699E-21</v>
      </c>
      <c r="GU98" s="86">
        <f t="shared" si="185"/>
        <v>2.8167060640146782E-19</v>
      </c>
      <c r="GV98" s="86">
        <f t="shared" si="186"/>
        <v>9.5492325014828411E-14</v>
      </c>
      <c r="GW98" s="86">
        <f t="shared" si="187"/>
        <v>5.3719637467876353E-15</v>
      </c>
      <c r="GX98" s="86">
        <f t="shared" si="188"/>
        <v>1.5917920796423345E-13</v>
      </c>
      <c r="GY98" s="86">
        <f t="shared" si="189"/>
        <v>1.4401971838500638E-12</v>
      </c>
      <c r="GZ98" s="86">
        <f t="shared" si="190"/>
        <v>5.2765240310475407E-11</v>
      </c>
      <c r="HA98" s="86">
        <f t="shared" si="191"/>
        <v>2.7121565881422685E-11</v>
      </c>
      <c r="HC98" s="86">
        <f t="shared" si="326"/>
        <v>0.17964355102826274</v>
      </c>
      <c r="HD98" s="86">
        <f t="shared" si="192"/>
        <v>0.30993245415064785</v>
      </c>
      <c r="HE98" s="86">
        <f t="shared" si="193"/>
        <v>0.21965471901088629</v>
      </c>
      <c r="HF98" s="86">
        <f t="shared" si="194"/>
        <v>0.29155789683038313</v>
      </c>
      <c r="HG98" s="86">
        <f t="shared" si="195"/>
        <v>0.32306600131872959</v>
      </c>
      <c r="HH98" s="86">
        <f t="shared" si="196"/>
        <v>0.38337349734465931</v>
      </c>
      <c r="HI98" s="86">
        <f t="shared" si="197"/>
        <v>0.44440579070734765</v>
      </c>
      <c r="HJ98" s="86">
        <f t="shared" si="198"/>
        <v>0.42710432204352894</v>
      </c>
      <c r="HK98" s="86">
        <f t="shared" si="199"/>
        <v>0.42509400523738</v>
      </c>
      <c r="HL98" s="86">
        <f t="shared" si="200"/>
        <v>0.31519981538850567</v>
      </c>
      <c r="HM98" s="86">
        <f t="shared" si="201"/>
        <v>0.23506509267345782</v>
      </c>
      <c r="HN98" s="86">
        <f t="shared" si="202"/>
        <v>0.23496902552977453</v>
      </c>
      <c r="HO98" s="86">
        <f t="shared" si="203"/>
        <v>0.26664214055410823</v>
      </c>
      <c r="HP98" s="86">
        <f t="shared" si="204"/>
        <v>0.19701998346240746</v>
      </c>
      <c r="HQ98" s="86">
        <f t="shared" si="205"/>
        <v>0.1638806457410768</v>
      </c>
      <c r="HS98" s="86">
        <f t="shared" si="327"/>
        <v>1.1443344207602737E-27</v>
      </c>
      <c r="HT98" s="86">
        <f t="shared" si="206"/>
        <v>0</v>
      </c>
      <c r="HU98" s="86">
        <f t="shared" si="207"/>
        <v>1.2690074465409548E-23</v>
      </c>
      <c r="HV98" s="86">
        <f t="shared" si="208"/>
        <v>7.7986140416011107E-24</v>
      </c>
      <c r="HW98" s="86">
        <f t="shared" si="209"/>
        <v>9.6036264130882044E-24</v>
      </c>
      <c r="HX98" s="86">
        <f t="shared" si="210"/>
        <v>6.6518068939911026E-23</v>
      </c>
      <c r="HY98" s="86">
        <f t="shared" si="211"/>
        <v>1.4762808466564882E-25</v>
      </c>
      <c r="HZ98" s="86">
        <f t="shared" si="212"/>
        <v>1.8313544035165134E-24</v>
      </c>
      <c r="IA98" s="86">
        <f t="shared" si="213"/>
        <v>1.9658514752664792E-24</v>
      </c>
      <c r="IB98" s="86">
        <f t="shared" si="214"/>
        <v>9.4861340484856889E-27</v>
      </c>
      <c r="IC98" s="86">
        <f t="shared" si="215"/>
        <v>4.263402339022908E-27</v>
      </c>
      <c r="ID98" s="86">
        <f t="shared" si="216"/>
        <v>2.0101400097467404E-27</v>
      </c>
      <c r="IE98" s="86">
        <f t="shared" si="217"/>
        <v>3.5106260736820756E-28</v>
      </c>
      <c r="IF98" s="86">
        <f t="shared" si="218"/>
        <v>1.844127983856033E-20</v>
      </c>
      <c r="IG98" s="86">
        <f t="shared" si="219"/>
        <v>1.6569121806793719E-15</v>
      </c>
      <c r="II98" s="86">
        <f t="shared" si="328"/>
        <v>3.9363915999379188E-161</v>
      </c>
      <c r="IJ98" s="86">
        <f t="shared" si="329"/>
        <v>0</v>
      </c>
      <c r="IK98" s="86">
        <f t="shared" si="330"/>
        <v>1.6055022437449192E-134</v>
      </c>
      <c r="IL98" s="86">
        <f t="shared" si="331"/>
        <v>2.550047691304511E-139</v>
      </c>
      <c r="IM98" s="86">
        <f t="shared" si="332"/>
        <v>5.3421564974871851E-140</v>
      </c>
      <c r="IN98" s="86">
        <f t="shared" si="333"/>
        <v>1.7104851263958211E-135</v>
      </c>
      <c r="IO98" s="86">
        <f t="shared" si="334"/>
        <v>7.1859440381040923E-155</v>
      </c>
      <c r="IP98" s="86">
        <f t="shared" si="335"/>
        <v>7.4817972823615221E-147</v>
      </c>
      <c r="IQ98" s="86">
        <f t="shared" si="336"/>
        <v>1.3117528065917625E-146</v>
      </c>
      <c r="IR98" s="86">
        <f t="shared" si="337"/>
        <v>3.3206421614453737E-160</v>
      </c>
      <c r="IS98" s="86">
        <f t="shared" si="338"/>
        <v>3.1523841699761773E-156</v>
      </c>
      <c r="IT98" s="86">
        <f t="shared" si="339"/>
        <v>1.9646069249007547E-160</v>
      </c>
      <c r="IU98" s="86">
        <f t="shared" si="340"/>
        <v>5.7646171601458565E-165</v>
      </c>
      <c r="IV98" s="86">
        <f t="shared" si="341"/>
        <v>9.3135663702021164E-90</v>
      </c>
      <c r="IW98" s="86">
        <f t="shared" si="342"/>
        <v>2.8286034458405185E-110</v>
      </c>
      <c r="IY98" s="86">
        <f t="shared" si="343"/>
        <v>0.18011676680848546</v>
      </c>
      <c r="IZ98" s="86">
        <f t="shared" si="344"/>
        <v>0.30993245483345627</v>
      </c>
      <c r="JA98" s="86">
        <f t="shared" si="345"/>
        <v>0.21965471919791443</v>
      </c>
      <c r="JB98" s="86">
        <f t="shared" si="346"/>
        <v>0.2915578968325796</v>
      </c>
      <c r="JC98" s="86">
        <f t="shared" si="347"/>
        <v>0.32306600131873303</v>
      </c>
      <c r="JD98" s="86">
        <f t="shared" si="348"/>
        <v>0.38337349734465936</v>
      </c>
      <c r="JE98" s="86">
        <f t="shared" si="349"/>
        <v>0.44440579070734765</v>
      </c>
      <c r="JF98" s="86">
        <f t="shared" si="350"/>
        <v>0.42710432204352894</v>
      </c>
      <c r="JG98" s="86">
        <f t="shared" si="351"/>
        <v>0.42509400523738</v>
      </c>
      <c r="JH98" s="86">
        <f t="shared" si="352"/>
        <v>0.31519981538860115</v>
      </c>
      <c r="JI98" s="86">
        <f t="shared" si="353"/>
        <v>0.23506509267346321</v>
      </c>
      <c r="JJ98" s="86">
        <f t="shared" si="354"/>
        <v>0.23496902552993371</v>
      </c>
      <c r="JK98" s="86">
        <f t="shared" si="355"/>
        <v>0.26664214055554841</v>
      </c>
      <c r="JL98" s="86">
        <f t="shared" si="356"/>
        <v>0.19701998351517269</v>
      </c>
      <c r="JM98" s="86">
        <f t="shared" si="357"/>
        <v>0.16388064576820002</v>
      </c>
    </row>
    <row r="99" spans="2:273" x14ac:dyDescent="0.25">
      <c r="B99" s="2">
        <v>72</v>
      </c>
      <c r="C99" s="37">
        <v>119.274</v>
      </c>
      <c r="D99" s="37">
        <v>150.24600000000001</v>
      </c>
      <c r="E99" s="37">
        <v>134.607</v>
      </c>
      <c r="F99" s="37">
        <v>148.88499999999999</v>
      </c>
      <c r="G99" s="37">
        <v>160.09800000000001</v>
      </c>
      <c r="H99" s="37">
        <v>172.328</v>
      </c>
      <c r="I99" s="37">
        <v>166.869</v>
      </c>
      <c r="J99" s="37">
        <v>162.393</v>
      </c>
      <c r="K99" s="37">
        <v>155.70500000000001</v>
      </c>
      <c r="L99" s="37">
        <v>144.75399999999999</v>
      </c>
      <c r="M99" s="37">
        <v>137.541</v>
      </c>
      <c r="N99" s="37">
        <v>130.09800000000001</v>
      </c>
      <c r="O99" s="37">
        <v>142.81</v>
      </c>
      <c r="P99" s="37">
        <v>127.879</v>
      </c>
      <c r="Q99" s="37">
        <v>106.172</v>
      </c>
      <c r="S99" s="4">
        <f t="shared" si="229"/>
        <v>120.87216752956408</v>
      </c>
      <c r="T99" s="4">
        <f t="shared" si="230"/>
        <v>149.60039333602839</v>
      </c>
      <c r="U99" s="4">
        <f t="shared" si="231"/>
        <v>128.28146399465101</v>
      </c>
      <c r="V99" s="4">
        <f t="shared" si="232"/>
        <v>147.0138554644798</v>
      </c>
      <c r="W99" s="4">
        <f t="shared" si="233"/>
        <v>157.90706948120928</v>
      </c>
      <c r="X99" s="4">
        <f t="shared" si="234"/>
        <v>173.66050469786694</v>
      </c>
      <c r="Y99" s="4">
        <f t="shared" si="235"/>
        <v>171.52358662501373</v>
      </c>
      <c r="Z99" s="4">
        <f t="shared" si="236"/>
        <v>163.73130979850166</v>
      </c>
      <c r="AA99" s="4">
        <f t="shared" si="237"/>
        <v>157.56337675708991</v>
      </c>
      <c r="AB99" s="4">
        <f t="shared" si="238"/>
        <v>144.85798146283983</v>
      </c>
      <c r="AC99" s="4">
        <f t="shared" si="239"/>
        <v>132.3352384956099</v>
      </c>
      <c r="AD99" s="4">
        <f t="shared" si="240"/>
        <v>126.50398442419166</v>
      </c>
      <c r="AE99" s="4">
        <f t="shared" si="241"/>
        <v>139.49863501674923</v>
      </c>
      <c r="AF99" s="4">
        <f t="shared" si="242"/>
        <v>122.93549679576009</v>
      </c>
      <c r="AG99" s="4">
        <f t="shared" si="243"/>
        <v>103.19796512497692</v>
      </c>
      <c r="AI99" s="4">
        <f t="shared" si="244"/>
        <v>-1.5981675295640798</v>
      </c>
      <c r="AJ99" s="4">
        <f t="shared" si="245"/>
        <v>0.64560666397161981</v>
      </c>
      <c r="AK99" s="4">
        <f t="shared" si="246"/>
        <v>6.3255360053489937</v>
      </c>
      <c r="AL99" s="4">
        <f t="shared" si="247"/>
        <v>1.8711445355201874</v>
      </c>
      <c r="AM99" s="4">
        <f t="shared" si="248"/>
        <v>2.1909305187907364</v>
      </c>
      <c r="AN99" s="4">
        <f t="shared" si="249"/>
        <v>-1.3325046978669377</v>
      </c>
      <c r="AO99" s="4">
        <f t="shared" si="250"/>
        <v>-4.6545866250137351</v>
      </c>
      <c r="AP99" s="4">
        <f t="shared" si="251"/>
        <v>-1.3383097985016548</v>
      </c>
      <c r="AQ99" s="4">
        <f t="shared" si="252"/>
        <v>-1.8583767570898999</v>
      </c>
      <c r="AR99" s="4">
        <f t="shared" si="253"/>
        <v>-0.10398146283984033</v>
      </c>
      <c r="AS99" s="4">
        <f t="shared" si="254"/>
        <v>5.2057615043900967</v>
      </c>
      <c r="AT99" s="4">
        <f t="shared" si="255"/>
        <v>3.5940155758083563</v>
      </c>
      <c r="AU99" s="4">
        <f t="shared" si="256"/>
        <v>3.311364983250769</v>
      </c>
      <c r="AV99" s="4">
        <f t="shared" si="257"/>
        <v>4.9435032042399172</v>
      </c>
      <c r="AW99" s="4">
        <f t="shared" si="257"/>
        <v>2.9740348750230794</v>
      </c>
      <c r="AY99" s="2">
        <f t="shared" si="308"/>
        <v>59.032976656823777</v>
      </c>
      <c r="AZ99" s="2">
        <f t="shared" si="147"/>
        <v>56.582102194752544</v>
      </c>
      <c r="BA99" s="2">
        <f t="shared" si="148"/>
        <v>54.853188495740127</v>
      </c>
      <c r="BB99" s="2">
        <f t="shared" si="149"/>
        <v>55.448486073520094</v>
      </c>
      <c r="BC99" s="2">
        <f t="shared" si="150"/>
        <v>59.871369972082654</v>
      </c>
      <c r="BD99" s="2">
        <f t="shared" si="151"/>
        <v>72.221910680465683</v>
      </c>
      <c r="BE99" s="2">
        <f t="shared" si="152"/>
        <v>56.217272540661021</v>
      </c>
      <c r="BF99" s="2">
        <f t="shared" si="153"/>
        <v>56.185493882318774</v>
      </c>
      <c r="BG99" s="2">
        <f t="shared" si="154"/>
        <v>54.714342580710579</v>
      </c>
      <c r="BH99" s="2">
        <f t="shared" si="155"/>
        <v>54.990949826773743</v>
      </c>
      <c r="BI99" s="2">
        <f t="shared" si="156"/>
        <v>56.007096553769209</v>
      </c>
      <c r="BJ99" s="2">
        <f t="shared" si="157"/>
        <v>54.88551490760419</v>
      </c>
      <c r="BK99" s="2">
        <f t="shared" si="158"/>
        <v>62.292971951874378</v>
      </c>
      <c r="BL99" s="2">
        <f t="shared" si="159"/>
        <v>60.325230529191032</v>
      </c>
      <c r="BM99" s="2">
        <f t="shared" si="160"/>
        <v>60.108332062100843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72.645674304783086</v>
      </c>
      <c r="DL99" s="2">
        <f t="shared" si="289"/>
        <v>81.184217468805713</v>
      </c>
      <c r="DM99" s="2">
        <f t="shared" si="289"/>
        <v>74.166954341736684</v>
      </c>
      <c r="DN99" s="2">
        <f t="shared" si="289"/>
        <v>76.857738579067984</v>
      </c>
      <c r="DO99" s="2">
        <f t="shared" si="289"/>
        <v>90.927173949579824</v>
      </c>
      <c r="DP99" s="2">
        <f t="shared" si="289"/>
        <v>88.704213942513917</v>
      </c>
      <c r="DQ99" s="2">
        <f t="shared" si="289"/>
        <v>78.993533204633209</v>
      </c>
      <c r="DR99" s="2">
        <f t="shared" si="289"/>
        <v>76.630907035607024</v>
      </c>
      <c r="DS99" s="2">
        <f t="shared" si="289"/>
        <v>74.112847619047614</v>
      </c>
      <c r="DT99" s="2">
        <f t="shared" si="289"/>
        <v>76.492020168067256</v>
      </c>
      <c r="DU99" s="2">
        <f t="shared" si="289"/>
        <v>77.327049077649065</v>
      </c>
      <c r="DV99" s="2">
        <f t="shared" si="289"/>
        <v>73.792564705882356</v>
      </c>
      <c r="DW99" s="2">
        <f t="shared" si="289"/>
        <v>88.492232303732308</v>
      </c>
      <c r="DX99" s="2">
        <f t="shared" si="289"/>
        <v>75.44508534850641</v>
      </c>
      <c r="DY99" s="2">
        <f t="shared" si="289"/>
        <v>64.570595811051689</v>
      </c>
      <c r="EA99" s="2">
        <f t="shared" si="228"/>
        <v>58.737142857142842</v>
      </c>
      <c r="EB99" s="2">
        <f t="shared" si="290"/>
        <v>55.896590347134115</v>
      </c>
      <c r="EC99" s="2">
        <f t="shared" si="291"/>
        <v>54.178345638457117</v>
      </c>
      <c r="ED99" s="2">
        <f t="shared" si="292"/>
        <v>54.7788924041526</v>
      </c>
      <c r="EE99" s="2">
        <f t="shared" si="293"/>
        <v>58.860119027265384</v>
      </c>
      <c r="EF99" s="2">
        <f t="shared" si="294"/>
        <v>71.601899972867869</v>
      </c>
      <c r="EG99" s="2">
        <f t="shared" si="295"/>
        <v>55.36586530129658</v>
      </c>
      <c r="EH99" s="2">
        <f t="shared" si="296"/>
        <v>55.438528449398433</v>
      </c>
      <c r="EI99" s="2">
        <f t="shared" si="297"/>
        <v>54.080973308198786</v>
      </c>
      <c r="EJ99" s="2">
        <f t="shared" si="298"/>
        <v>54.248676588634467</v>
      </c>
      <c r="EK99" s="2">
        <f t="shared" si="299"/>
        <v>55.23026712293165</v>
      </c>
      <c r="EL99" s="2">
        <f t="shared" si="300"/>
        <v>54.232470344796269</v>
      </c>
      <c r="EM99" s="2">
        <f t="shared" si="301"/>
        <v>61.334438744365983</v>
      </c>
      <c r="EN99" s="2">
        <f t="shared" si="302"/>
        <v>59.723907927893023</v>
      </c>
      <c r="EO99" s="2">
        <f t="shared" si="303"/>
        <v>59.895242084074212</v>
      </c>
      <c r="EQ99" s="2">
        <f t="shared" si="304"/>
        <v>51.897213729016784</v>
      </c>
      <c r="ER99" s="2">
        <f t="shared" si="305"/>
        <v>55.896590347134115</v>
      </c>
      <c r="ES99" s="2">
        <f t="shared" si="305"/>
        <v>53.937952149441301</v>
      </c>
      <c r="ET99" s="2">
        <f t="shared" si="305"/>
        <v>54.245836222529093</v>
      </c>
      <c r="EU99" s="2">
        <f t="shared" si="305"/>
        <v>57.354106744097038</v>
      </c>
      <c r="EV99" s="2">
        <f t="shared" si="305"/>
        <v>73.621687218146761</v>
      </c>
      <c r="EW99" s="2">
        <f t="shared" si="305"/>
        <v>64.849955984416383</v>
      </c>
      <c r="EX99" s="2">
        <f t="shared" si="305"/>
        <v>55.092890621069088</v>
      </c>
      <c r="EY99" s="2">
        <f t="shared" si="305"/>
        <v>54.315794284386726</v>
      </c>
      <c r="EZ99" s="2">
        <f t="shared" si="305"/>
        <v>54.960093983139359</v>
      </c>
      <c r="FA99" s="2">
        <f t="shared" si="305"/>
        <v>54.886666260812085</v>
      </c>
      <c r="FB99" s="2">
        <f t="shared" si="305"/>
        <v>54.113695384303952</v>
      </c>
      <c r="FC99" s="2">
        <f t="shared" si="305"/>
        <v>61.181161758962013</v>
      </c>
      <c r="FD99" s="2">
        <f t="shared" si="305"/>
        <v>59.823463129858808</v>
      </c>
      <c r="FE99" s="2">
        <f t="shared" si="305"/>
        <v>61.272349909881136</v>
      </c>
      <c r="FG99" s="2">
        <f t="shared" si="306"/>
        <v>0.9780384030123549</v>
      </c>
      <c r="FH99" s="2">
        <f t="shared" si="307"/>
        <v>0.9728914126928524</v>
      </c>
      <c r="FI99" s="2">
        <f t="shared" si="307"/>
        <v>0.96622112049465714</v>
      </c>
      <c r="FJ99" s="2">
        <f t="shared" si="307"/>
        <v>0.96963524542501345</v>
      </c>
      <c r="FK99" s="2">
        <f t="shared" si="307"/>
        <v>0.96838636884111007</v>
      </c>
      <c r="FL99" s="2">
        <f t="shared" si="307"/>
        <v>0.9640136602513949</v>
      </c>
      <c r="FM99" s="2">
        <f t="shared" si="307"/>
        <v>0.96482333169085976</v>
      </c>
      <c r="FN99" s="2">
        <f t="shared" si="307"/>
        <v>0.96472034443596566</v>
      </c>
      <c r="FO99" s="2">
        <f t="shared" si="307"/>
        <v>0.96840123814393708</v>
      </c>
      <c r="FP99" s="2">
        <f t="shared" si="307"/>
        <v>0.96666775587718934</v>
      </c>
      <c r="FQ99" s="2">
        <f t="shared" si="307"/>
        <v>0.96482682742812786</v>
      </c>
      <c r="FR99" s="2">
        <f t="shared" si="307"/>
        <v>0.96660748236972083</v>
      </c>
      <c r="FS99" s="2">
        <f t="shared" si="307"/>
        <v>0.96469886484572431</v>
      </c>
      <c r="FT99" s="2">
        <f t="shared" si="307"/>
        <v>0.96175673770959225</v>
      </c>
      <c r="FU99" s="2">
        <f t="shared" si="307"/>
        <v>0.95464435562815808</v>
      </c>
      <c r="FW99" s="2">
        <f t="shared" si="324"/>
        <v>1.4064126224025005E-3</v>
      </c>
      <c r="FX99" s="2">
        <f t="shared" si="164"/>
        <v>0</v>
      </c>
      <c r="FY99" s="2">
        <f t="shared" si="165"/>
        <v>1.4557282144008002E-3</v>
      </c>
      <c r="FZ99" s="2">
        <f t="shared" si="166"/>
        <v>1.5478219015817648E-3</v>
      </c>
      <c r="GA99" s="2">
        <f t="shared" si="167"/>
        <v>1.6634006751748917E-3</v>
      </c>
      <c r="GB99" s="2">
        <f t="shared" si="168"/>
        <v>2.2581717997576791E-3</v>
      </c>
      <c r="GC99" s="2">
        <f t="shared" si="169"/>
        <v>2.1366943112764623E-3</v>
      </c>
      <c r="GD99" s="2">
        <f t="shared" si="170"/>
        <v>2.008993596191016E-3</v>
      </c>
      <c r="GE99" s="2">
        <f t="shared" si="171"/>
        <v>1.647410887090564E-3</v>
      </c>
      <c r="GF99" s="2">
        <f t="shared" si="172"/>
        <v>1.1985647928319156E-3</v>
      </c>
      <c r="GG99" s="2">
        <f t="shared" si="173"/>
        <v>1.1190138941387631E-3</v>
      </c>
      <c r="GH99" s="2">
        <f t="shared" si="174"/>
        <v>9.7859846963887142E-4</v>
      </c>
      <c r="GI99" s="2">
        <f t="shared" si="175"/>
        <v>1.0943157726639404E-3</v>
      </c>
      <c r="GJ99" s="2">
        <f t="shared" si="176"/>
        <v>9.3907385660038764E-4</v>
      </c>
      <c r="GK99" s="2">
        <f t="shared" si="177"/>
        <v>7.5251701708466275E-4</v>
      </c>
      <c r="GM99" s="86">
        <f t="shared" si="325"/>
        <v>1.9036402055138673E-4</v>
      </c>
      <c r="GN99" s="86">
        <f t="shared" si="178"/>
        <v>6.4573242980978136E-11</v>
      </c>
      <c r="GO99" s="86">
        <f t="shared" si="179"/>
        <v>1.2940035174627099E-11</v>
      </c>
      <c r="GP99" s="86">
        <f t="shared" si="180"/>
        <v>9.7409231007479996E-14</v>
      </c>
      <c r="GQ99" s="86">
        <f t="shared" si="181"/>
        <v>6.9494773554030976E-17</v>
      </c>
      <c r="GR99" s="86">
        <f t="shared" si="182"/>
        <v>9.4391167824903299E-19</v>
      </c>
      <c r="GS99" s="86">
        <f t="shared" si="183"/>
        <v>3.9936824452962505E-21</v>
      </c>
      <c r="GT99" s="86">
        <f t="shared" si="184"/>
        <v>2.2287755868429319E-23</v>
      </c>
      <c r="GU99" s="86">
        <f t="shared" si="185"/>
        <v>2.2781899471858005E-21</v>
      </c>
      <c r="GV99" s="86">
        <f t="shared" si="186"/>
        <v>2.8206014130964122E-15</v>
      </c>
      <c r="GW99" s="86">
        <f t="shared" si="187"/>
        <v>9.2338637790931962E-17</v>
      </c>
      <c r="GX99" s="86">
        <f t="shared" si="188"/>
        <v>4.6303994911362151E-15</v>
      </c>
      <c r="GY99" s="86">
        <f t="shared" si="189"/>
        <v>6.79918297422118E-14</v>
      </c>
      <c r="GZ99" s="86">
        <f t="shared" si="190"/>
        <v>3.4106703961809991E-12</v>
      </c>
      <c r="HA99" s="86">
        <f t="shared" si="191"/>
        <v>1.7657059233393998E-12</v>
      </c>
      <c r="HC99" s="86">
        <f t="shared" si="326"/>
        <v>0.22399063027620433</v>
      </c>
      <c r="HD99" s="86">
        <f t="shared" si="192"/>
        <v>0.37885040132746611</v>
      </c>
      <c r="HE99" s="86">
        <f t="shared" si="193"/>
        <v>0.2800821029854686</v>
      </c>
      <c r="HF99" s="86">
        <f t="shared" si="194"/>
        <v>0.36533394640872496</v>
      </c>
      <c r="HG99" s="86">
        <f t="shared" si="195"/>
        <v>0.40289555133096755</v>
      </c>
      <c r="HH99" s="86">
        <f t="shared" si="196"/>
        <v>0.47309293501045785</v>
      </c>
      <c r="HI99" s="86">
        <f t="shared" si="197"/>
        <v>0.54385655034674929</v>
      </c>
      <c r="HJ99" s="86">
        <f t="shared" si="198"/>
        <v>0.52595436782328264</v>
      </c>
      <c r="HK99" s="86">
        <f t="shared" si="199"/>
        <v>0.51687466052878805</v>
      </c>
      <c r="HL99" s="86">
        <f t="shared" si="200"/>
        <v>0.39528495711439304</v>
      </c>
      <c r="HM99" s="86">
        <f t="shared" si="201"/>
        <v>0.30090853622284375</v>
      </c>
      <c r="HN99" s="86">
        <f t="shared" si="202"/>
        <v>0.30026114353806704</v>
      </c>
      <c r="HO99" s="86">
        <f t="shared" si="203"/>
        <v>0.33939283468271914</v>
      </c>
      <c r="HP99" s="86">
        <f t="shared" si="204"/>
        <v>0.25889903604641701</v>
      </c>
      <c r="HQ99" s="86">
        <f t="shared" si="205"/>
        <v>0.22746097283581698</v>
      </c>
      <c r="HS99" s="86">
        <f t="shared" si="327"/>
        <v>1.7010428320175583E-26</v>
      </c>
      <c r="HT99" s="86">
        <f t="shared" si="206"/>
        <v>0</v>
      </c>
      <c r="HU99" s="86">
        <f t="shared" si="207"/>
        <v>1.2392683414700196E-22</v>
      </c>
      <c r="HV99" s="86">
        <f t="shared" si="208"/>
        <v>8.1928006352714815E-23</v>
      </c>
      <c r="HW99" s="86">
        <f t="shared" si="209"/>
        <v>1.0363301469313901E-22</v>
      </c>
      <c r="HX99" s="86">
        <f t="shared" si="210"/>
        <v>7.3899254408667107E-22</v>
      </c>
      <c r="HY99" s="86">
        <f t="shared" si="211"/>
        <v>2.2083307925025488E-24</v>
      </c>
      <c r="HZ99" s="86">
        <f t="shared" si="212"/>
        <v>2.3426277820092663E-23</v>
      </c>
      <c r="IA99" s="86">
        <f t="shared" si="213"/>
        <v>2.319591017528092E-23</v>
      </c>
      <c r="IB99" s="86">
        <f t="shared" si="214"/>
        <v>1.2546060307082428E-25</v>
      </c>
      <c r="IC99" s="86">
        <f t="shared" si="215"/>
        <v>5.416513368192541E-26</v>
      </c>
      <c r="ID99" s="86">
        <f t="shared" si="216"/>
        <v>2.5573966521750436E-26</v>
      </c>
      <c r="IE99" s="86">
        <f t="shared" si="217"/>
        <v>5.01114428367333E-27</v>
      </c>
      <c r="IF99" s="86">
        <f t="shared" si="218"/>
        <v>1.1494450195873994E-19</v>
      </c>
      <c r="IG99" s="86">
        <f t="shared" si="219"/>
        <v>6.0364872472343342E-15</v>
      </c>
      <c r="II99" s="86">
        <f t="shared" si="328"/>
        <v>9.2615046063586744E-157</v>
      </c>
      <c r="IJ99" s="86">
        <f t="shared" si="329"/>
        <v>0</v>
      </c>
      <c r="IK99" s="86">
        <f t="shared" si="330"/>
        <v>7.3437661023029612E-131</v>
      </c>
      <c r="IL99" s="86">
        <f t="shared" si="331"/>
        <v>1.7157566962990032E-135</v>
      </c>
      <c r="IM99" s="86">
        <f t="shared" si="332"/>
        <v>4.139730492474166E-136</v>
      </c>
      <c r="IN99" s="86">
        <f t="shared" si="333"/>
        <v>1.5155850820358409E-131</v>
      </c>
      <c r="IO99" s="86">
        <f t="shared" si="334"/>
        <v>2.1687202720317482E-150</v>
      </c>
      <c r="IP99" s="86">
        <f t="shared" si="335"/>
        <v>1.1961114733160271E-142</v>
      </c>
      <c r="IQ99" s="86">
        <f t="shared" si="336"/>
        <v>1.5384942887100736E-142</v>
      </c>
      <c r="IR99" s="86">
        <f t="shared" si="337"/>
        <v>5.8345115613151566E-156</v>
      </c>
      <c r="IS99" s="86">
        <f t="shared" si="338"/>
        <v>3.9426334718009698E-152</v>
      </c>
      <c r="IT99" s="86">
        <f t="shared" si="339"/>
        <v>2.6428572797457386E-156</v>
      </c>
      <c r="IU99" s="86">
        <f t="shared" si="340"/>
        <v>1.1908791301248878E-160</v>
      </c>
      <c r="IV99" s="86">
        <f t="shared" si="341"/>
        <v>1.7606935632824302E-87</v>
      </c>
      <c r="IW99" s="86">
        <f t="shared" si="342"/>
        <v>1.4920804373594974E-107</v>
      </c>
      <c r="IY99" s="86">
        <f t="shared" si="343"/>
        <v>0.22418099429675573</v>
      </c>
      <c r="IZ99" s="86">
        <f t="shared" si="344"/>
        <v>0.37885040139203935</v>
      </c>
      <c r="JA99" s="86">
        <f t="shared" si="345"/>
        <v>0.28008210299840863</v>
      </c>
      <c r="JB99" s="86">
        <f t="shared" si="346"/>
        <v>0.36533394640882239</v>
      </c>
      <c r="JC99" s="86">
        <f t="shared" si="347"/>
        <v>0.40289555133096761</v>
      </c>
      <c r="JD99" s="86">
        <f t="shared" si="348"/>
        <v>0.47309293501045785</v>
      </c>
      <c r="JE99" s="86">
        <f t="shared" si="349"/>
        <v>0.54385655034674929</v>
      </c>
      <c r="JF99" s="86">
        <f t="shared" si="350"/>
        <v>0.52595436782328264</v>
      </c>
      <c r="JG99" s="86">
        <f t="shared" si="351"/>
        <v>0.51687466052878805</v>
      </c>
      <c r="JH99" s="86">
        <f t="shared" si="352"/>
        <v>0.39528495711439587</v>
      </c>
      <c r="JI99" s="86">
        <f t="shared" si="353"/>
        <v>0.30090853622284386</v>
      </c>
      <c r="JJ99" s="86">
        <f t="shared" si="354"/>
        <v>0.30026114353807165</v>
      </c>
      <c r="JK99" s="86">
        <f t="shared" si="355"/>
        <v>0.33939283468278714</v>
      </c>
      <c r="JL99" s="86">
        <f t="shared" si="356"/>
        <v>0.25889903604982767</v>
      </c>
      <c r="JM99" s="86">
        <f t="shared" si="357"/>
        <v>0.2274609728375887</v>
      </c>
    </row>
    <row r="100" spans="2:273" x14ac:dyDescent="0.25">
      <c r="B100" s="2">
        <v>73</v>
      </c>
      <c r="C100" s="37">
        <v>125.694</v>
      </c>
      <c r="D100" s="37">
        <v>155.852</v>
      </c>
      <c r="E100" s="37">
        <v>143.738</v>
      </c>
      <c r="F100" s="37">
        <v>155.279</v>
      </c>
      <c r="G100" s="37">
        <v>167.65600000000001</v>
      </c>
      <c r="H100" s="37">
        <v>176.37700000000001</v>
      </c>
      <c r="I100" s="37">
        <v>169.65600000000001</v>
      </c>
      <c r="J100" s="37">
        <v>166.75399999999999</v>
      </c>
      <c r="K100" s="37">
        <v>158.11500000000001</v>
      </c>
      <c r="L100" s="37">
        <v>152.607</v>
      </c>
      <c r="M100" s="37">
        <v>146.09800000000001</v>
      </c>
      <c r="N100" s="37">
        <v>138.52500000000001</v>
      </c>
      <c r="O100" s="37">
        <v>150</v>
      </c>
      <c r="P100" s="37">
        <v>136.77600000000001</v>
      </c>
      <c r="Q100" s="37">
        <v>113.655</v>
      </c>
      <c r="S100" s="4">
        <f t="shared" si="229"/>
        <v>127.7387143241254</v>
      </c>
      <c r="T100" s="4">
        <f t="shared" si="230"/>
        <v>159.14272804924997</v>
      </c>
      <c r="U100" s="4">
        <f t="shared" si="231"/>
        <v>139.72427256859478</v>
      </c>
      <c r="V100" s="4">
        <f t="shared" si="232"/>
        <v>158.0407992002942</v>
      </c>
      <c r="W100" s="4">
        <f t="shared" si="233"/>
        <v>168.64436446293976</v>
      </c>
      <c r="X100" s="4">
        <f t="shared" si="234"/>
        <v>181.78402346919032</v>
      </c>
      <c r="Y100" s="4">
        <f t="shared" si="235"/>
        <v>176.40010867843989</v>
      </c>
      <c r="Z100" s="4">
        <f t="shared" si="236"/>
        <v>171.53900942736516</v>
      </c>
      <c r="AA100" s="4">
        <f t="shared" si="237"/>
        <v>163.24882295574514</v>
      </c>
      <c r="AB100" s="4">
        <f t="shared" si="238"/>
        <v>155.05629038799322</v>
      </c>
      <c r="AC100" s="4">
        <f t="shared" si="239"/>
        <v>144.06917149523809</v>
      </c>
      <c r="AD100" s="4">
        <f t="shared" si="240"/>
        <v>137.36271450961038</v>
      </c>
      <c r="AE100" s="4">
        <f t="shared" si="241"/>
        <v>149.97303091703947</v>
      </c>
      <c r="AF100" s="4">
        <f t="shared" si="242"/>
        <v>134.07851378665549</v>
      </c>
      <c r="AG100" s="4">
        <f t="shared" si="243"/>
        <v>112.62737703561352</v>
      </c>
      <c r="AI100" s="4">
        <f t="shared" si="244"/>
        <v>-2.044714324125394</v>
      </c>
      <c r="AJ100" s="4">
        <f t="shared" si="245"/>
        <v>-3.2907280492499638</v>
      </c>
      <c r="AK100" s="4">
        <f t="shared" si="246"/>
        <v>4.0137274314052149</v>
      </c>
      <c r="AL100" s="4">
        <f t="shared" si="247"/>
        <v>-2.761799200294206</v>
      </c>
      <c r="AM100" s="4">
        <f t="shared" si="248"/>
        <v>-0.98836446293975655</v>
      </c>
      <c r="AN100" s="4">
        <f t="shared" si="249"/>
        <v>-5.4070234691903067</v>
      </c>
      <c r="AO100" s="4">
        <f t="shared" si="250"/>
        <v>-6.7441086784398863</v>
      </c>
      <c r="AP100" s="4">
        <f t="shared" si="251"/>
        <v>-4.7850094273651678</v>
      </c>
      <c r="AQ100" s="4">
        <f t="shared" si="252"/>
        <v>-5.1338229557451314</v>
      </c>
      <c r="AR100" s="4">
        <f t="shared" si="253"/>
        <v>-2.4492903879932157</v>
      </c>
      <c r="AS100" s="4">
        <f t="shared" si="254"/>
        <v>2.0288285047619183</v>
      </c>
      <c r="AT100" s="4">
        <f t="shared" si="255"/>
        <v>1.1622854903896211</v>
      </c>
      <c r="AU100" s="4">
        <f t="shared" si="256"/>
        <v>2.6969082960533797E-2</v>
      </c>
      <c r="AV100" s="4">
        <f t="shared" si="257"/>
        <v>2.6974862133445185</v>
      </c>
      <c r="AW100" s="4">
        <f t="shared" si="257"/>
        <v>1.0276229643864809</v>
      </c>
      <c r="AY100" s="2">
        <f t="shared" si="308"/>
        <v>58.788533744095417</v>
      </c>
      <c r="AZ100" s="2">
        <f t="shared" si="147"/>
        <v>56.391665942311661</v>
      </c>
      <c r="BA100" s="2">
        <f t="shared" si="148"/>
        <v>54.658371835583317</v>
      </c>
      <c r="BB100" s="2">
        <f t="shared" si="149"/>
        <v>55.23785183317041</v>
      </c>
      <c r="BC100" s="2">
        <f t="shared" si="150"/>
        <v>59.601181278815858</v>
      </c>
      <c r="BD100" s="2">
        <f t="shared" si="151"/>
        <v>71.967460345512649</v>
      </c>
      <c r="BE100" s="2">
        <f t="shared" si="152"/>
        <v>56.461223519891142</v>
      </c>
      <c r="BF100" s="2">
        <f t="shared" si="153"/>
        <v>55.96911247822662</v>
      </c>
      <c r="BG100" s="2">
        <f t="shared" si="154"/>
        <v>54.535993311376743</v>
      </c>
      <c r="BH100" s="2">
        <f t="shared" si="155"/>
        <v>54.823991817028073</v>
      </c>
      <c r="BI100" s="2">
        <f t="shared" si="156"/>
        <v>55.774601614746729</v>
      </c>
      <c r="BJ100" s="2">
        <f t="shared" si="157"/>
        <v>54.685500279029284</v>
      </c>
      <c r="BK100" s="2">
        <f t="shared" si="158"/>
        <v>62.024454260603356</v>
      </c>
      <c r="BL100" s="2">
        <f t="shared" si="159"/>
        <v>60.123034407905685</v>
      </c>
      <c r="BM100" s="2">
        <f t="shared" si="160"/>
        <v>59.995121080919731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72.837454727474963</v>
      </c>
      <c r="DL100" s="2">
        <f t="shared" si="289"/>
        <v>81.462868538324429</v>
      </c>
      <c r="DM100" s="2">
        <f t="shared" si="289"/>
        <v>74.382303641456573</v>
      </c>
      <c r="DN100" s="2">
        <f t="shared" si="289"/>
        <v>77.097114896867836</v>
      </c>
      <c r="DO100" s="2">
        <f t="shared" si="289"/>
        <v>91.324606722689069</v>
      </c>
      <c r="DP100" s="2">
        <f t="shared" si="289"/>
        <v>89.058006349206323</v>
      </c>
      <c r="DQ100" s="2">
        <f t="shared" si="289"/>
        <v>79.200171428571423</v>
      </c>
      <c r="DR100" s="2">
        <f t="shared" si="289"/>
        <v>76.828184126984112</v>
      </c>
      <c r="DS100" s="2">
        <f t="shared" si="289"/>
        <v>74.270752380952374</v>
      </c>
      <c r="DT100" s="2">
        <f t="shared" si="289"/>
        <v>76.718739495798332</v>
      </c>
      <c r="DU100" s="2">
        <f t="shared" si="289"/>
        <v>77.520639682539667</v>
      </c>
      <c r="DV100" s="2">
        <f t="shared" si="289"/>
        <v>73.940591596638654</v>
      </c>
      <c r="DW100" s="2">
        <f t="shared" si="289"/>
        <v>88.804738095238093</v>
      </c>
      <c r="DX100" s="2">
        <f t="shared" si="289"/>
        <v>75.579565908013279</v>
      </c>
      <c r="DY100" s="2">
        <f t="shared" si="289"/>
        <v>64.572268939393936</v>
      </c>
      <c r="EA100" s="2">
        <f t="shared" si="228"/>
        <v>58.511399999999995</v>
      </c>
      <c r="EB100" s="2">
        <f t="shared" si="290"/>
        <v>55.754551159035856</v>
      </c>
      <c r="EC100" s="2">
        <f t="shared" si="291"/>
        <v>54.029883118672274</v>
      </c>
      <c r="ED100" s="2">
        <f t="shared" si="292"/>
        <v>54.614444705010733</v>
      </c>
      <c r="EE100" s="2">
        <f t="shared" si="293"/>
        <v>58.659400285701444</v>
      </c>
      <c r="EF100" s="2">
        <f t="shared" si="294"/>
        <v>71.380635402266179</v>
      </c>
      <c r="EG100" s="2">
        <f t="shared" si="295"/>
        <v>55.683135392076323</v>
      </c>
      <c r="EH100" s="2">
        <f t="shared" si="296"/>
        <v>55.274175432510297</v>
      </c>
      <c r="EI100" s="2">
        <f t="shared" si="297"/>
        <v>53.948291683741772</v>
      </c>
      <c r="EJ100" s="2">
        <f t="shared" si="298"/>
        <v>54.134522784256816</v>
      </c>
      <c r="EK100" s="2">
        <f t="shared" si="299"/>
        <v>55.052015905743744</v>
      </c>
      <c r="EL100" s="2">
        <f t="shared" si="300"/>
        <v>54.078968746747606</v>
      </c>
      <c r="EM100" s="2">
        <f t="shared" si="301"/>
        <v>61.130896641468823</v>
      </c>
      <c r="EN100" s="2">
        <f t="shared" si="302"/>
        <v>59.562398526846309</v>
      </c>
      <c r="EO100" s="2">
        <f t="shared" si="303"/>
        <v>59.795656416234451</v>
      </c>
      <c r="EQ100" s="2">
        <f t="shared" si="304"/>
        <v>51.791452937649872</v>
      </c>
      <c r="ER100" s="2">
        <f t="shared" si="305"/>
        <v>55.754551159035856</v>
      </c>
      <c r="ES100" s="2">
        <f t="shared" si="305"/>
        <v>53.797190828155657</v>
      </c>
      <c r="ET100" s="2">
        <f t="shared" si="305"/>
        <v>54.099941809108387</v>
      </c>
      <c r="EU100" s="2">
        <f t="shared" si="305"/>
        <v>57.207057465430879</v>
      </c>
      <c r="EV100" s="2">
        <f t="shared" si="305"/>
        <v>73.324464087828972</v>
      </c>
      <c r="EW100" s="2">
        <f t="shared" si="305"/>
        <v>64.769643722807388</v>
      </c>
      <c r="EX100" s="2">
        <f t="shared" si="305"/>
        <v>54.94184119825627</v>
      </c>
      <c r="EY100" s="2">
        <f t="shared" si="305"/>
        <v>54.17401671404928</v>
      </c>
      <c r="EZ100" s="2">
        <f t="shared" si="305"/>
        <v>54.822200966129515</v>
      </c>
      <c r="FA100" s="2">
        <f t="shared" si="305"/>
        <v>54.719915159799555</v>
      </c>
      <c r="FB100" s="2">
        <f t="shared" si="305"/>
        <v>53.963856347927944</v>
      </c>
      <c r="FC100" s="2">
        <f t="shared" si="305"/>
        <v>60.982325844757142</v>
      </c>
      <c r="FD100" s="2">
        <f t="shared" si="305"/>
        <v>59.658158721521374</v>
      </c>
      <c r="FE100" s="2">
        <f t="shared" si="305"/>
        <v>61.115777673020375</v>
      </c>
      <c r="FG100" s="2">
        <f t="shared" si="306"/>
        <v>0.9799320064584659</v>
      </c>
      <c r="FH100" s="2">
        <f t="shared" si="307"/>
        <v>0.9752175619323461</v>
      </c>
      <c r="FI100" s="2">
        <f t="shared" si="307"/>
        <v>0.96910145987344498</v>
      </c>
      <c r="FJ100" s="2">
        <f t="shared" si="307"/>
        <v>0.97223282721431625</v>
      </c>
      <c r="FK100" s="2">
        <f t="shared" si="307"/>
        <v>0.97108760133931304</v>
      </c>
      <c r="FL100" s="2">
        <f t="shared" si="307"/>
        <v>0.96707581668872311</v>
      </c>
      <c r="FM100" s="2">
        <f t="shared" si="307"/>
        <v>0.96781889135179267</v>
      </c>
      <c r="FN100" s="2">
        <f t="shared" si="307"/>
        <v>0.9677243808594137</v>
      </c>
      <c r="FO100" s="2">
        <f t="shared" si="307"/>
        <v>0.97110123804663895</v>
      </c>
      <c r="FP100" s="2">
        <f t="shared" si="307"/>
        <v>0.9695112122204198</v>
      </c>
      <c r="FQ100" s="2">
        <f t="shared" si="307"/>
        <v>0.96782209932879615</v>
      </c>
      <c r="FR100" s="2">
        <f t="shared" si="307"/>
        <v>0.96945591796913688</v>
      </c>
      <c r="FS100" s="2">
        <f t="shared" si="307"/>
        <v>0.96770466901299457</v>
      </c>
      <c r="FT100" s="2">
        <f t="shared" si="307"/>
        <v>0.96500396887482831</v>
      </c>
      <c r="FU100" s="2">
        <f t="shared" si="307"/>
        <v>0.9584694202583518</v>
      </c>
      <c r="FW100" s="2">
        <f t="shared" si="324"/>
        <v>1.5418915588273987E-3</v>
      </c>
      <c r="FX100" s="2">
        <f t="shared" si="164"/>
        <v>0</v>
      </c>
      <c r="FY100" s="2">
        <f t="shared" si="165"/>
        <v>1.5959501017415493E-3</v>
      </c>
      <c r="FZ100" s="2">
        <f t="shared" si="166"/>
        <v>1.6968995667777577E-3</v>
      </c>
      <c r="GA100" s="2">
        <f t="shared" si="167"/>
        <v>1.8235899186103549E-3</v>
      </c>
      <c r="GB100" s="2">
        <f t="shared" si="168"/>
        <v>2.4754968190945363E-3</v>
      </c>
      <c r="GC100" s="2">
        <f t="shared" si="169"/>
        <v>2.3423558605642327E-3</v>
      </c>
      <c r="GD100" s="2">
        <f t="shared" si="170"/>
        <v>2.2023907980484141E-3</v>
      </c>
      <c r="GE100" s="2">
        <f t="shared" si="171"/>
        <v>1.8060630635098093E-3</v>
      </c>
      <c r="GF100" s="2">
        <f t="shared" si="172"/>
        <v>1.3140482115550143E-3</v>
      </c>
      <c r="GG100" s="2">
        <f t="shared" si="173"/>
        <v>1.2268418857122288E-3</v>
      </c>
      <c r="GH100" s="2">
        <f t="shared" si="174"/>
        <v>1.0729105875854419E-3</v>
      </c>
      <c r="GI100" s="2">
        <f t="shared" si="175"/>
        <v>1.1997667159170606E-3</v>
      </c>
      <c r="GJ100" s="2">
        <f t="shared" si="176"/>
        <v>1.0295807281602272E-3</v>
      </c>
      <c r="GK100" s="2">
        <f t="shared" si="177"/>
        <v>8.2505860098091384E-4</v>
      </c>
      <c r="GM100" s="86">
        <f t="shared" si="325"/>
        <v>7.2321641934605015E-5</v>
      </c>
      <c r="GN100" s="86">
        <f t="shared" si="178"/>
        <v>5.3577743950690457E-12</v>
      </c>
      <c r="GO100" s="86">
        <f t="shared" si="179"/>
        <v>7.6504630186240093E-13</v>
      </c>
      <c r="GP100" s="86">
        <f t="shared" si="180"/>
        <v>3.615662321336528E-15</v>
      </c>
      <c r="GQ100" s="86">
        <f t="shared" si="181"/>
        <v>1.1182575473037459E-18</v>
      </c>
      <c r="GR100" s="86">
        <f t="shared" si="182"/>
        <v>1.0323611212965608E-20</v>
      </c>
      <c r="GS100" s="86">
        <f t="shared" si="183"/>
        <v>2.5300699729991972E-23</v>
      </c>
      <c r="GT100" s="86">
        <f t="shared" si="184"/>
        <v>7.5510470546894107E-26</v>
      </c>
      <c r="GU100" s="86">
        <f t="shared" si="185"/>
        <v>1.4143015360368472E-23</v>
      </c>
      <c r="GV100" s="86">
        <f t="shared" si="186"/>
        <v>6.8025014284281024E-17</v>
      </c>
      <c r="GW100" s="86">
        <f t="shared" si="187"/>
        <v>1.2419045075966502E-18</v>
      </c>
      <c r="GX100" s="86">
        <f t="shared" si="188"/>
        <v>1.0939013046949483E-16</v>
      </c>
      <c r="GY100" s="86">
        <f t="shared" si="189"/>
        <v>2.7142274757591978E-15</v>
      </c>
      <c r="GZ100" s="86">
        <f t="shared" si="190"/>
        <v>1.8865526064890986E-13</v>
      </c>
      <c r="HA100" s="86">
        <f t="shared" si="191"/>
        <v>9.8924648448565754E-14</v>
      </c>
      <c r="HC100" s="86">
        <f t="shared" si="326"/>
        <v>0.27202996913719985</v>
      </c>
      <c r="HD100" s="86">
        <f t="shared" si="192"/>
        <v>0.45269212318969415</v>
      </c>
      <c r="HE100" s="86">
        <f t="shared" si="193"/>
        <v>0.35054254363387038</v>
      </c>
      <c r="HF100" s="86">
        <f t="shared" si="194"/>
        <v>0.44660267660745051</v>
      </c>
      <c r="HG100" s="86">
        <f t="shared" si="195"/>
        <v>0.48967806585460727</v>
      </c>
      <c r="HH100" s="86">
        <f t="shared" si="196"/>
        <v>0.56390153792188513</v>
      </c>
      <c r="HI100" s="86">
        <f t="shared" si="197"/>
        <v>0.62982348257462006</v>
      </c>
      <c r="HJ100" s="86">
        <f t="shared" si="198"/>
        <v>0.62573964817035177</v>
      </c>
      <c r="HK100" s="86">
        <f t="shared" si="199"/>
        <v>0.60270070361964345</v>
      </c>
      <c r="HL100" s="86">
        <f t="shared" si="200"/>
        <v>0.48236819164170047</v>
      </c>
      <c r="HM100" s="86">
        <f t="shared" si="201"/>
        <v>0.37770608181046461</v>
      </c>
      <c r="HN100" s="86">
        <f t="shared" si="202"/>
        <v>0.3759261429075314</v>
      </c>
      <c r="HO100" s="86">
        <f t="shared" si="203"/>
        <v>0.42150458067440488</v>
      </c>
      <c r="HP100" s="86">
        <f t="shared" si="204"/>
        <v>0.33238398559104126</v>
      </c>
      <c r="HQ100" s="86">
        <f t="shared" si="205"/>
        <v>0.30522869672475456</v>
      </c>
      <c r="HS100" s="86">
        <f t="shared" si="327"/>
        <v>2.3785688537077495E-25</v>
      </c>
      <c r="HT100" s="86">
        <f t="shared" si="206"/>
        <v>0</v>
      </c>
      <c r="HU100" s="86">
        <f t="shared" si="207"/>
        <v>1.149605084790026E-21</v>
      </c>
      <c r="HV100" s="86">
        <f t="shared" si="208"/>
        <v>8.152377584275744E-22</v>
      </c>
      <c r="HW100" s="86">
        <f t="shared" si="209"/>
        <v>1.0576773597098094E-21</v>
      </c>
      <c r="HX100" s="86">
        <f t="shared" si="210"/>
        <v>7.7366986788613961E-21</v>
      </c>
      <c r="HY100" s="86">
        <f t="shared" si="211"/>
        <v>3.0897420658631411E-23</v>
      </c>
      <c r="HZ100" s="86">
        <f t="shared" si="212"/>
        <v>2.8162298299358702E-22</v>
      </c>
      <c r="IA100" s="86">
        <f t="shared" si="213"/>
        <v>2.5821002976431428E-22</v>
      </c>
      <c r="IB100" s="86">
        <f t="shared" si="214"/>
        <v>1.5658548836685959E-24</v>
      </c>
      <c r="IC100" s="86">
        <f t="shared" si="215"/>
        <v>6.5106898295696746E-25</v>
      </c>
      <c r="ID100" s="86">
        <f t="shared" si="216"/>
        <v>3.080284159685259E-25</v>
      </c>
      <c r="IE100" s="86">
        <f t="shared" si="217"/>
        <v>6.7487813958456282E-26</v>
      </c>
      <c r="IF100" s="86">
        <f t="shared" si="218"/>
        <v>6.8942546933274856E-19</v>
      </c>
      <c r="IG100" s="86">
        <f t="shared" si="219"/>
        <v>2.1434633949768413E-14</v>
      </c>
      <c r="II100" s="86">
        <f t="shared" si="328"/>
        <v>1.8946662033274277E-152</v>
      </c>
      <c r="IJ100" s="86">
        <f t="shared" si="329"/>
        <v>0</v>
      </c>
      <c r="IK100" s="86">
        <f t="shared" si="330"/>
        <v>2.9863280051741472E-127</v>
      </c>
      <c r="IL100" s="86">
        <f t="shared" si="331"/>
        <v>1.0195876661959965E-131</v>
      </c>
      <c r="IM100" s="86">
        <f t="shared" si="332"/>
        <v>2.8236457956750468E-132</v>
      </c>
      <c r="IN100" s="86">
        <f t="shared" si="333"/>
        <v>1.1721792545235742E-127</v>
      </c>
      <c r="IO100" s="86">
        <f t="shared" si="334"/>
        <v>5.6167639624206318E-146</v>
      </c>
      <c r="IP100" s="86">
        <f t="shared" si="335"/>
        <v>1.6588925299598006E-138</v>
      </c>
      <c r="IQ100" s="86">
        <f t="shared" si="336"/>
        <v>1.5791971412843548E-138</v>
      </c>
      <c r="IR100" s="86">
        <f t="shared" si="337"/>
        <v>8.9786645903706072E-152</v>
      </c>
      <c r="IS100" s="86">
        <f t="shared" si="338"/>
        <v>4.3443367790884009E-148</v>
      </c>
      <c r="IT100" s="86">
        <f t="shared" si="339"/>
        <v>3.136889928244914E-152</v>
      </c>
      <c r="IU100" s="86">
        <f t="shared" si="340"/>
        <v>2.1538141217215359E-156</v>
      </c>
      <c r="IV100" s="86">
        <f t="shared" si="341"/>
        <v>3.108233621882118E-85</v>
      </c>
      <c r="IW100" s="86">
        <f t="shared" si="342"/>
        <v>7.2695863863047101E-105</v>
      </c>
      <c r="IY100" s="86">
        <f t="shared" si="343"/>
        <v>0.27210229077913445</v>
      </c>
      <c r="IZ100" s="86">
        <f t="shared" si="344"/>
        <v>0.45269212319505192</v>
      </c>
      <c r="JA100" s="86">
        <f t="shared" si="345"/>
        <v>0.35054254363463544</v>
      </c>
      <c r="JB100" s="86">
        <f t="shared" si="346"/>
        <v>0.44660267660745412</v>
      </c>
      <c r="JC100" s="86">
        <f t="shared" si="347"/>
        <v>0.48967806585460727</v>
      </c>
      <c r="JD100" s="86">
        <f t="shared" si="348"/>
        <v>0.56390153792188513</v>
      </c>
      <c r="JE100" s="86">
        <f t="shared" si="349"/>
        <v>0.62982348257462006</v>
      </c>
      <c r="JF100" s="86">
        <f t="shared" si="350"/>
        <v>0.62573964817035177</v>
      </c>
      <c r="JG100" s="86">
        <f t="shared" si="351"/>
        <v>0.60270070361964345</v>
      </c>
      <c r="JH100" s="86">
        <f t="shared" si="352"/>
        <v>0.48236819164170053</v>
      </c>
      <c r="JI100" s="86">
        <f t="shared" si="353"/>
        <v>0.37770608181046461</v>
      </c>
      <c r="JJ100" s="86">
        <f t="shared" si="354"/>
        <v>0.37592614290753151</v>
      </c>
      <c r="JK100" s="86">
        <f t="shared" si="355"/>
        <v>0.4215045806744076</v>
      </c>
      <c r="JL100" s="86">
        <f t="shared" si="356"/>
        <v>0.33238398559122995</v>
      </c>
      <c r="JM100" s="86">
        <f t="shared" si="357"/>
        <v>0.3052286967248749</v>
      </c>
    </row>
    <row r="101" spans="2:273" x14ac:dyDescent="0.25">
      <c r="B101" s="2">
        <v>74</v>
      </c>
      <c r="C101" s="37">
        <v>130.90299999999999</v>
      </c>
      <c r="D101" s="37">
        <v>161.066</v>
      </c>
      <c r="E101" s="37">
        <v>150.44300000000001</v>
      </c>
      <c r="F101" s="37">
        <v>161.24600000000001</v>
      </c>
      <c r="G101" s="37">
        <v>170.131</v>
      </c>
      <c r="H101" s="37">
        <v>179.11500000000001</v>
      </c>
      <c r="I101" s="37">
        <v>165.09800000000001</v>
      </c>
      <c r="J101" s="37">
        <v>162.607</v>
      </c>
      <c r="K101" s="37">
        <v>155.59</v>
      </c>
      <c r="L101" s="37">
        <v>158.70500000000001</v>
      </c>
      <c r="M101" s="37">
        <v>152.47499999999999</v>
      </c>
      <c r="N101" s="37">
        <v>145.83600000000001</v>
      </c>
      <c r="O101" s="37">
        <v>157.81</v>
      </c>
      <c r="P101" s="37">
        <v>144.03399999999999</v>
      </c>
      <c r="Q101" s="37">
        <v>121.741</v>
      </c>
      <c r="S101" s="4">
        <f t="shared" si="229"/>
        <v>133.02839471052658</v>
      </c>
      <c r="T101" s="4">
        <f t="shared" si="230"/>
        <v>165.81114546370864</v>
      </c>
      <c r="U101" s="4">
        <f t="shared" si="231"/>
        <v>150.54039153420894</v>
      </c>
      <c r="V101" s="4">
        <f t="shared" si="232"/>
        <v>166.01644093654596</v>
      </c>
      <c r="W101" s="4">
        <f t="shared" si="233"/>
        <v>175.41047609539521</v>
      </c>
      <c r="X101" s="4">
        <f t="shared" si="234"/>
        <v>183.06786258771581</v>
      </c>
      <c r="Y101" s="4">
        <f t="shared" si="235"/>
        <v>168.48168647205856</v>
      </c>
      <c r="Z101" s="4">
        <f t="shared" si="236"/>
        <v>170.1406611145585</v>
      </c>
      <c r="AA101" s="4">
        <f t="shared" si="237"/>
        <v>160.42879213892454</v>
      </c>
      <c r="AB101" s="4">
        <f t="shared" si="238"/>
        <v>161.43368125104772</v>
      </c>
      <c r="AC101" s="4">
        <f t="shared" si="239"/>
        <v>154.95296072767448</v>
      </c>
      <c r="AD101" s="4">
        <f t="shared" si="240"/>
        <v>147.17657795868428</v>
      </c>
      <c r="AE101" s="4">
        <f t="shared" si="241"/>
        <v>158.19564044989261</v>
      </c>
      <c r="AF101" s="4">
        <f t="shared" si="242"/>
        <v>144.50219291767948</v>
      </c>
      <c r="AG101" s="4">
        <f t="shared" si="243"/>
        <v>121.21193216222319</v>
      </c>
      <c r="AI101" s="4">
        <f t="shared" si="244"/>
        <v>-2.1253947105265922</v>
      </c>
      <c r="AJ101" s="4">
        <f t="shared" si="245"/>
        <v>-4.7451454637086385</v>
      </c>
      <c r="AK101" s="4">
        <f t="shared" si="246"/>
        <v>-9.7391534208924213E-2</v>
      </c>
      <c r="AL101" s="4">
        <f t="shared" si="247"/>
        <v>-4.7704409365459526</v>
      </c>
      <c r="AM101" s="4">
        <f t="shared" si="248"/>
        <v>-5.2794760953952107</v>
      </c>
      <c r="AN101" s="4">
        <f t="shared" si="249"/>
        <v>-3.9528625877157992</v>
      </c>
      <c r="AO101" s="4">
        <f t="shared" si="250"/>
        <v>-3.3836864720585424</v>
      </c>
      <c r="AP101" s="4">
        <f t="shared" si="251"/>
        <v>-7.5336611145584982</v>
      </c>
      <c r="AQ101" s="4">
        <f t="shared" si="252"/>
        <v>-4.8387921389245321</v>
      </c>
      <c r="AR101" s="4">
        <f t="shared" si="253"/>
        <v>-2.7286812510477034</v>
      </c>
      <c r="AS101" s="4">
        <f t="shared" si="254"/>
        <v>-2.4779607276744855</v>
      </c>
      <c r="AT101" s="4">
        <f t="shared" si="255"/>
        <v>-1.3405779586842641</v>
      </c>
      <c r="AU101" s="4">
        <f t="shared" si="256"/>
        <v>-0.38564044989260537</v>
      </c>
      <c r="AV101" s="4">
        <f t="shared" si="257"/>
        <v>-0.46819291767948812</v>
      </c>
      <c r="AW101" s="4">
        <f t="shared" si="257"/>
        <v>0.52906783777680744</v>
      </c>
      <c r="AY101" s="2">
        <f t="shared" si="308"/>
        <v>58.544818207039867</v>
      </c>
      <c r="AZ101" s="2">
        <f t="shared" si="147"/>
        <v>56.204366527916015</v>
      </c>
      <c r="BA101" s="2">
        <f t="shared" si="148"/>
        <v>54.466397768165777</v>
      </c>
      <c r="BB101" s="2">
        <f t="shared" si="149"/>
        <v>55.030070604784406</v>
      </c>
      <c r="BC101" s="2">
        <f t="shared" si="150"/>
        <v>59.335224596306269</v>
      </c>
      <c r="BD101" s="2">
        <f t="shared" si="151"/>
        <v>71.714101512288181</v>
      </c>
      <c r="BE101" s="2">
        <f t="shared" si="152"/>
        <v>56.711634031600155</v>
      </c>
      <c r="BF101" s="2">
        <f t="shared" si="153"/>
        <v>55.755991894755063</v>
      </c>
      <c r="BG101" s="2">
        <f t="shared" si="154"/>
        <v>54.360701073839685</v>
      </c>
      <c r="BH101" s="2">
        <f t="shared" si="155"/>
        <v>54.660497628595209</v>
      </c>
      <c r="BI101" s="2">
        <f t="shared" si="156"/>
        <v>55.545526525731781</v>
      </c>
      <c r="BJ101" s="2">
        <f t="shared" si="157"/>
        <v>54.488525156548086</v>
      </c>
      <c r="BK101" s="2">
        <f t="shared" si="158"/>
        <v>61.759827746253663</v>
      </c>
      <c r="BL101" s="2">
        <f t="shared" si="159"/>
        <v>59.923264274524449</v>
      </c>
      <c r="BM101" s="2">
        <f t="shared" si="160"/>
        <v>59.882646889225647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73.029235150166841</v>
      </c>
      <c r="DL101" s="2">
        <f t="shared" si="289"/>
        <v>81.741519607843145</v>
      </c>
      <c r="DM101" s="2">
        <f t="shared" si="289"/>
        <v>74.597652941176463</v>
      </c>
      <c r="DN101" s="2">
        <f t="shared" si="289"/>
        <v>77.336491214667689</v>
      </c>
      <c r="DO101" s="2">
        <f t="shared" si="289"/>
        <v>91.722039495798313</v>
      </c>
      <c r="DP101" s="2">
        <f t="shared" si="289"/>
        <v>89.411798755898729</v>
      </c>
      <c r="DQ101" s="2">
        <f t="shared" si="289"/>
        <v>79.406809652509651</v>
      </c>
      <c r="DR101" s="2">
        <f t="shared" si="289"/>
        <v>77.025461218361215</v>
      </c>
      <c r="DS101" s="2">
        <f t="shared" si="289"/>
        <v>74.428657142857134</v>
      </c>
      <c r="DT101" s="2">
        <f t="shared" si="289"/>
        <v>76.945458823529435</v>
      </c>
      <c r="DU101" s="2">
        <f t="shared" si="289"/>
        <v>77.714230287430269</v>
      </c>
      <c r="DV101" s="2">
        <f t="shared" si="289"/>
        <v>74.088618487394967</v>
      </c>
      <c r="DW101" s="2">
        <f t="shared" si="289"/>
        <v>89.117243886743893</v>
      </c>
      <c r="DX101" s="2">
        <f t="shared" si="289"/>
        <v>75.714046467520149</v>
      </c>
      <c r="DY101" s="2">
        <f t="shared" si="289"/>
        <v>64.573942067736184</v>
      </c>
      <c r="EA101" s="2">
        <f t="shared" si="228"/>
        <v>58.285657142857133</v>
      </c>
      <c r="EB101" s="2">
        <f t="shared" si="290"/>
        <v>55.612511970937597</v>
      </c>
      <c r="EC101" s="2">
        <f t="shared" si="291"/>
        <v>53.881420598887438</v>
      </c>
      <c r="ED101" s="2">
        <f t="shared" si="292"/>
        <v>54.449997005868866</v>
      </c>
      <c r="EE101" s="2">
        <f t="shared" si="293"/>
        <v>58.458681544137512</v>
      </c>
      <c r="EF101" s="2">
        <f t="shared" si="294"/>
        <v>71.159370831664489</v>
      </c>
      <c r="EG101" s="2">
        <f t="shared" si="295"/>
        <v>56.000405482856067</v>
      </c>
      <c r="EH101" s="2">
        <f t="shared" si="296"/>
        <v>55.109822415622162</v>
      </c>
      <c r="EI101" s="2">
        <f t="shared" si="297"/>
        <v>53.815610059284765</v>
      </c>
      <c r="EJ101" s="2">
        <f t="shared" si="298"/>
        <v>54.020368979879166</v>
      </c>
      <c r="EK101" s="2">
        <f t="shared" si="299"/>
        <v>54.873764688555838</v>
      </c>
      <c r="EL101" s="2">
        <f t="shared" si="300"/>
        <v>53.925467148698949</v>
      </c>
      <c r="EM101" s="2">
        <f t="shared" si="301"/>
        <v>60.927354538571663</v>
      </c>
      <c r="EN101" s="2">
        <f t="shared" si="302"/>
        <v>59.400889125799594</v>
      </c>
      <c r="EO101" s="2">
        <f t="shared" si="303"/>
        <v>59.696070748394689</v>
      </c>
      <c r="EQ101" s="2">
        <f t="shared" si="304"/>
        <v>51.685692146282967</v>
      </c>
      <c r="ER101" s="2">
        <f t="shared" si="305"/>
        <v>55.612511970937597</v>
      </c>
      <c r="ES101" s="2">
        <f t="shared" si="305"/>
        <v>53.656429506870012</v>
      </c>
      <c r="ET101" s="2">
        <f t="shared" si="305"/>
        <v>53.954047395687681</v>
      </c>
      <c r="EU101" s="2">
        <f t="shared" si="305"/>
        <v>57.060008186764726</v>
      </c>
      <c r="EV101" s="2">
        <f t="shared" si="305"/>
        <v>73.027240957511196</v>
      </c>
      <c r="EW101" s="2">
        <f t="shared" si="305"/>
        <v>64.689331461198407</v>
      </c>
      <c r="EX101" s="2">
        <f t="shared" si="305"/>
        <v>54.790791775443459</v>
      </c>
      <c r="EY101" s="2">
        <f t="shared" si="305"/>
        <v>54.032239143711834</v>
      </c>
      <c r="EZ101" s="2">
        <f t="shared" si="305"/>
        <v>54.684307949119663</v>
      </c>
      <c r="FA101" s="2">
        <f t="shared" si="305"/>
        <v>54.553164058787033</v>
      </c>
      <c r="FB101" s="2">
        <f t="shared" si="305"/>
        <v>53.814017311551936</v>
      </c>
      <c r="FC101" s="2">
        <f t="shared" si="305"/>
        <v>60.783489930552264</v>
      </c>
      <c r="FD101" s="2">
        <f t="shared" si="305"/>
        <v>59.492854313183955</v>
      </c>
      <c r="FE101" s="2">
        <f t="shared" si="305"/>
        <v>60.959205436159621</v>
      </c>
      <c r="FG101" s="2">
        <f t="shared" si="306"/>
        <v>0.98166539775041606</v>
      </c>
      <c r="FH101" s="2">
        <f t="shared" si="307"/>
        <v>0.97734875487033579</v>
      </c>
      <c r="FI101" s="2">
        <f t="shared" si="307"/>
        <v>0.97174337416114076</v>
      </c>
      <c r="FJ101" s="2">
        <f t="shared" si="307"/>
        <v>0.97461401414091786</v>
      </c>
      <c r="FK101" s="2">
        <f t="shared" si="307"/>
        <v>0.97356432726801434</v>
      </c>
      <c r="FL101" s="2">
        <f t="shared" si="307"/>
        <v>0.96988554723918285</v>
      </c>
      <c r="FM101" s="2">
        <f t="shared" si="307"/>
        <v>0.97056713833069852</v>
      </c>
      <c r="FN101" s="2">
        <f t="shared" si="307"/>
        <v>0.97048045279786754</v>
      </c>
      <c r="FO101" s="2">
        <f t="shared" si="307"/>
        <v>0.9735768275981701</v>
      </c>
      <c r="FP101" s="2">
        <f t="shared" si="307"/>
        <v>0.97211909945257724</v>
      </c>
      <c r="FQ101" s="2">
        <f t="shared" si="307"/>
        <v>0.97057008067911976</v>
      </c>
      <c r="FR101" s="2">
        <f t="shared" si="307"/>
        <v>0.97206839858623484</v>
      </c>
      <c r="FS101" s="2">
        <f t="shared" si="307"/>
        <v>0.97046237280389891</v>
      </c>
      <c r="FT101" s="2">
        <f t="shared" si="307"/>
        <v>0.96798465634718878</v>
      </c>
      <c r="FU101" s="2">
        <f t="shared" si="307"/>
        <v>0.96198474421015534</v>
      </c>
      <c r="FW101" s="2">
        <f t="shared" si="324"/>
        <v>1.6903990131462536E-3</v>
      </c>
      <c r="FX101" s="2">
        <f t="shared" si="164"/>
        <v>0</v>
      </c>
      <c r="FY101" s="2">
        <f t="shared" si="165"/>
        <v>1.7496550866227701E-3</v>
      </c>
      <c r="FZ101" s="2">
        <f t="shared" si="166"/>
        <v>1.860308817773709E-3</v>
      </c>
      <c r="GA101" s="2">
        <f t="shared" si="167"/>
        <v>1.9991748563041047E-3</v>
      </c>
      <c r="GB101" s="2">
        <f t="shared" si="168"/>
        <v>2.7136801745401089E-3</v>
      </c>
      <c r="GC101" s="2">
        <f t="shared" si="169"/>
        <v>2.5677618497989487E-3</v>
      </c>
      <c r="GD101" s="2">
        <f t="shared" si="170"/>
        <v>2.4143604796337584E-3</v>
      </c>
      <c r="GE101" s="2">
        <f t="shared" si="171"/>
        <v>1.9799637698121775E-3</v>
      </c>
      <c r="GF101" s="2">
        <f t="shared" si="172"/>
        <v>1.4406425723060515E-3</v>
      </c>
      <c r="GG101" s="2">
        <f t="shared" si="173"/>
        <v>1.3450461734365424E-3</v>
      </c>
      <c r="GH101" s="2">
        <f t="shared" si="174"/>
        <v>1.1763013038356429E-3</v>
      </c>
      <c r="GI101" s="2">
        <f t="shared" si="175"/>
        <v>1.3153657891237574E-3</v>
      </c>
      <c r="GJ101" s="2">
        <f t="shared" si="176"/>
        <v>1.1288006934632156E-3</v>
      </c>
      <c r="GK101" s="2">
        <f t="shared" si="177"/>
        <v>9.0458676126003567E-4</v>
      </c>
      <c r="GM101" s="86">
        <f t="shared" si="325"/>
        <v>2.5947358025498938E-5</v>
      </c>
      <c r="GN101" s="86">
        <f t="shared" si="178"/>
        <v>3.9002538143486509E-13</v>
      </c>
      <c r="GO101" s="86">
        <f t="shared" si="179"/>
        <v>3.8650964898334201E-14</v>
      </c>
      <c r="GP101" s="86">
        <f t="shared" si="180"/>
        <v>1.1232703431515108E-16</v>
      </c>
      <c r="GQ101" s="86">
        <f t="shared" si="181"/>
        <v>1.438204022832121E-20</v>
      </c>
      <c r="GR101" s="86">
        <f t="shared" si="182"/>
        <v>8.8870468394715874E-23</v>
      </c>
      <c r="GS101" s="86">
        <f t="shared" si="183"/>
        <v>1.2292413921634952E-25</v>
      </c>
      <c r="GT101" s="86">
        <f t="shared" si="184"/>
        <v>1.893035192887079E-28</v>
      </c>
      <c r="GU101" s="86">
        <f t="shared" si="185"/>
        <v>6.7387313057352686E-26</v>
      </c>
      <c r="GV101" s="86">
        <f t="shared" si="186"/>
        <v>1.3394869858030909E-18</v>
      </c>
      <c r="GW101" s="86">
        <f t="shared" si="187"/>
        <v>1.3068742919177571E-20</v>
      </c>
      <c r="GX101" s="86">
        <f t="shared" si="188"/>
        <v>2.098723538046422E-18</v>
      </c>
      <c r="GY101" s="86">
        <f t="shared" si="189"/>
        <v>9.1616016537333266E-17</v>
      </c>
      <c r="GZ101" s="86">
        <f t="shared" si="190"/>
        <v>8.9293761450976537E-15</v>
      </c>
      <c r="HA101" s="86">
        <f t="shared" si="191"/>
        <v>4.7689328765552016E-15</v>
      </c>
      <c r="HC101" s="86">
        <f t="shared" si="326"/>
        <v>0.32182829830503817</v>
      </c>
      <c r="HD101" s="86">
        <f t="shared" si="192"/>
        <v>0.52470942633535567</v>
      </c>
      <c r="HE101" s="86">
        <f t="shared" si="193"/>
        <v>0.42964797437497632</v>
      </c>
      <c r="HF101" s="86">
        <f t="shared" si="194"/>
        <v>0.52777118778108389</v>
      </c>
      <c r="HG101" s="86">
        <f t="shared" si="195"/>
        <v>0.57282812952702722</v>
      </c>
      <c r="HH101" s="86">
        <f t="shared" si="196"/>
        <v>0.63368330180756283</v>
      </c>
      <c r="HI101" s="86">
        <f t="shared" si="197"/>
        <v>0.65866196353495654</v>
      </c>
      <c r="HJ101" s="86">
        <f t="shared" si="198"/>
        <v>0.69061145724051376</v>
      </c>
      <c r="HK101" s="86">
        <f t="shared" si="199"/>
        <v>0.6530545657938166</v>
      </c>
      <c r="HL101" s="86">
        <f t="shared" si="200"/>
        <v>0.56551345282323429</v>
      </c>
      <c r="HM101" s="86">
        <f t="shared" si="201"/>
        <v>0.46374813652448282</v>
      </c>
      <c r="HN101" s="86">
        <f t="shared" si="202"/>
        <v>0.45933380072748908</v>
      </c>
      <c r="HO101" s="86">
        <f t="shared" si="203"/>
        <v>0.50667670360044026</v>
      </c>
      <c r="HP101" s="86">
        <f t="shared" si="204"/>
        <v>0.41535400892160756</v>
      </c>
      <c r="HQ101" s="86">
        <f t="shared" si="205"/>
        <v>0.39342738161486923</v>
      </c>
      <c r="HS101" s="86">
        <f t="shared" si="327"/>
        <v>3.1287055680799474E-24</v>
      </c>
      <c r="HT101" s="86">
        <f t="shared" si="206"/>
        <v>0</v>
      </c>
      <c r="HU101" s="86">
        <f t="shared" si="207"/>
        <v>1.0130343956861301E-20</v>
      </c>
      <c r="HV101" s="86">
        <f t="shared" si="208"/>
        <v>7.6839391411721284E-21</v>
      </c>
      <c r="HW101" s="86">
        <f t="shared" si="209"/>
        <v>1.020967235640522E-20</v>
      </c>
      <c r="HX101" s="86">
        <f t="shared" si="210"/>
        <v>7.6330783308256787E-20</v>
      </c>
      <c r="HY101" s="86">
        <f t="shared" si="211"/>
        <v>4.0434927027006E-22</v>
      </c>
      <c r="HZ101" s="86">
        <f t="shared" si="212"/>
        <v>3.1818491559357062E-21</v>
      </c>
      <c r="IA101" s="86">
        <f t="shared" si="213"/>
        <v>2.7117357299867248E-21</v>
      </c>
      <c r="IB101" s="86">
        <f t="shared" si="214"/>
        <v>1.8443004260019848E-23</v>
      </c>
      <c r="IC101" s="86">
        <f t="shared" si="215"/>
        <v>7.4043510892299743E-24</v>
      </c>
      <c r="ID101" s="86">
        <f t="shared" si="216"/>
        <v>3.5124744583560478E-24</v>
      </c>
      <c r="IE101" s="86">
        <f t="shared" si="217"/>
        <v>8.5754949288303482E-25</v>
      </c>
      <c r="IF101" s="86">
        <f t="shared" si="218"/>
        <v>3.9792062310852217E-18</v>
      </c>
      <c r="IG101" s="86">
        <f t="shared" si="219"/>
        <v>7.4182499149089401E-14</v>
      </c>
      <c r="II101" s="86">
        <f t="shared" si="328"/>
        <v>3.3701884744336984E-148</v>
      </c>
      <c r="IJ101" s="86">
        <f t="shared" si="329"/>
        <v>0</v>
      </c>
      <c r="IK101" s="86">
        <f t="shared" si="330"/>
        <v>1.0796161400703016E-123</v>
      </c>
      <c r="IL101" s="86">
        <f t="shared" si="331"/>
        <v>5.3512769315832179E-128</v>
      </c>
      <c r="IM101" s="86">
        <f t="shared" si="332"/>
        <v>1.695249601180444E-128</v>
      </c>
      <c r="IN101" s="86">
        <f t="shared" si="333"/>
        <v>7.9134058751703499E-124</v>
      </c>
      <c r="IO101" s="86">
        <f t="shared" si="334"/>
        <v>1.2483451327921936E-141</v>
      </c>
      <c r="IP101" s="86">
        <f t="shared" si="335"/>
        <v>1.9959450035670759E-134</v>
      </c>
      <c r="IQ101" s="86">
        <f t="shared" si="336"/>
        <v>1.4186523225181151E-134</v>
      </c>
      <c r="IR101" s="86">
        <f t="shared" si="337"/>
        <v>1.2101690668127913E-147</v>
      </c>
      <c r="IS101" s="86">
        <f t="shared" si="338"/>
        <v>4.2174753211287841E-144</v>
      </c>
      <c r="IT101" s="86">
        <f t="shared" si="339"/>
        <v>3.2851441020337353E-148</v>
      </c>
      <c r="IU101" s="86">
        <f t="shared" si="340"/>
        <v>3.4103129074728735E-152</v>
      </c>
      <c r="IV101" s="86">
        <f t="shared" si="341"/>
        <v>5.1239824057805345E-83</v>
      </c>
      <c r="IW101" s="86">
        <f t="shared" si="342"/>
        <v>3.2713444709142007E-102</v>
      </c>
      <c r="IY101" s="86">
        <f t="shared" si="343"/>
        <v>0.3218542456630637</v>
      </c>
      <c r="IZ101" s="86">
        <f t="shared" si="344"/>
        <v>0.52470942633574569</v>
      </c>
      <c r="JA101" s="86">
        <f t="shared" si="345"/>
        <v>0.42964797437501495</v>
      </c>
      <c r="JB101" s="86">
        <f t="shared" si="346"/>
        <v>0.52777118778108401</v>
      </c>
      <c r="JC101" s="86">
        <f t="shared" si="347"/>
        <v>0.57282812952702722</v>
      </c>
      <c r="JD101" s="86">
        <f t="shared" si="348"/>
        <v>0.63368330180756283</v>
      </c>
      <c r="JE101" s="86">
        <f t="shared" si="349"/>
        <v>0.65866196353495654</v>
      </c>
      <c r="JF101" s="86">
        <f t="shared" si="350"/>
        <v>0.69061145724051376</v>
      </c>
      <c r="JG101" s="86">
        <f t="shared" si="351"/>
        <v>0.6530545657938166</v>
      </c>
      <c r="JH101" s="86">
        <f t="shared" si="352"/>
        <v>0.56551345282323429</v>
      </c>
      <c r="JI101" s="86">
        <f t="shared" si="353"/>
        <v>0.46374813652448282</v>
      </c>
      <c r="JJ101" s="86">
        <f t="shared" si="354"/>
        <v>0.45933380072748908</v>
      </c>
      <c r="JK101" s="86">
        <f t="shared" si="355"/>
        <v>0.50667670360044037</v>
      </c>
      <c r="JL101" s="86">
        <f t="shared" si="356"/>
        <v>0.4153540089216165</v>
      </c>
      <c r="JM101" s="86">
        <f t="shared" si="357"/>
        <v>0.39342738161494817</v>
      </c>
    </row>
    <row r="102" spans="2:273" x14ac:dyDescent="0.25">
      <c r="B102" s="2">
        <v>75</v>
      </c>
      <c r="C102" s="37">
        <v>137.40299999999999</v>
      </c>
      <c r="D102" s="37">
        <v>161.672</v>
      </c>
      <c r="E102" s="37">
        <v>155.04900000000001</v>
      </c>
      <c r="F102" s="37">
        <v>161.16399999999999</v>
      </c>
      <c r="G102" s="37">
        <v>170.21299999999999</v>
      </c>
      <c r="H102" s="37">
        <v>172.34399999999999</v>
      </c>
      <c r="I102" s="37">
        <v>146.49199999999999</v>
      </c>
      <c r="J102" s="37">
        <v>152.721</v>
      </c>
      <c r="K102" s="37">
        <v>147.262</v>
      </c>
      <c r="L102" s="37">
        <v>160.68899999999999</v>
      </c>
      <c r="M102" s="37">
        <v>160.82</v>
      </c>
      <c r="N102" s="37">
        <v>151.88499999999999</v>
      </c>
      <c r="O102" s="37">
        <v>159.13800000000001</v>
      </c>
      <c r="P102" s="37">
        <v>149.79300000000001</v>
      </c>
      <c r="Q102" s="37">
        <v>125.79300000000001</v>
      </c>
      <c r="S102" s="4">
        <f t="shared" si="229"/>
        <v>136.22496473120719</v>
      </c>
      <c r="T102" s="4">
        <f t="shared" si="230"/>
        <v>167.55167058992356</v>
      </c>
      <c r="U102" s="4">
        <f t="shared" si="231"/>
        <v>159.32447890167094</v>
      </c>
      <c r="V102" s="4">
        <f t="shared" si="232"/>
        <v>168.15390113354226</v>
      </c>
      <c r="W102" s="4">
        <f t="shared" si="233"/>
        <v>174.54394296342656</v>
      </c>
      <c r="X102" s="4">
        <f t="shared" si="234"/>
        <v>173.09108542008624</v>
      </c>
      <c r="Y102" s="4">
        <f t="shared" si="235"/>
        <v>144.4760220888835</v>
      </c>
      <c r="Z102" s="4">
        <f t="shared" si="236"/>
        <v>151.67992229446978</v>
      </c>
      <c r="AA102" s="4">
        <f t="shared" si="237"/>
        <v>145.40627907849418</v>
      </c>
      <c r="AB102" s="4">
        <f t="shared" si="238"/>
        <v>160.62348756548366</v>
      </c>
      <c r="AC102" s="4">
        <f t="shared" si="239"/>
        <v>163.26350672701594</v>
      </c>
      <c r="AD102" s="4">
        <f t="shared" si="240"/>
        <v>154.17581133583161</v>
      </c>
      <c r="AE102" s="4">
        <f t="shared" si="241"/>
        <v>161.6617335299234</v>
      </c>
      <c r="AF102" s="4">
        <f t="shared" si="242"/>
        <v>152.50530512413874</v>
      </c>
      <c r="AG102" s="4">
        <f t="shared" si="243"/>
        <v>127.09300265960093</v>
      </c>
      <c r="AI102" s="4">
        <f t="shared" si="244"/>
        <v>1.1780352687927973</v>
      </c>
      <c r="AJ102" s="4">
        <f t="shared" si="245"/>
        <v>-5.8796705899235633</v>
      </c>
      <c r="AK102" s="4">
        <f t="shared" si="246"/>
        <v>-4.2754789016709367</v>
      </c>
      <c r="AL102" s="4">
        <f t="shared" si="247"/>
        <v>-6.9899011335422756</v>
      </c>
      <c r="AM102" s="4">
        <f t="shared" si="248"/>
        <v>-4.3309429634265655</v>
      </c>
      <c r="AN102" s="4">
        <f t="shared" si="249"/>
        <v>-0.74708542008625045</v>
      </c>
      <c r="AO102" s="4">
        <f t="shared" si="250"/>
        <v>2.0159779111164937</v>
      </c>
      <c r="AP102" s="4">
        <f t="shared" si="251"/>
        <v>1.0410777055302276</v>
      </c>
      <c r="AQ102" s="4">
        <f t="shared" si="252"/>
        <v>1.8557209215058208</v>
      </c>
      <c r="AR102" s="4">
        <f t="shared" si="253"/>
        <v>6.5512434516335816E-2</v>
      </c>
      <c r="AS102" s="4">
        <f t="shared" si="254"/>
        <v>-2.4435067270159436</v>
      </c>
      <c r="AT102" s="4">
        <f t="shared" si="255"/>
        <v>-2.29081133583162</v>
      </c>
      <c r="AU102" s="4">
        <f t="shared" si="256"/>
        <v>-2.5237335299233905</v>
      </c>
      <c r="AV102" s="4">
        <f t="shared" si="257"/>
        <v>-2.7123051241387373</v>
      </c>
      <c r="AW102" s="4">
        <f t="shared" si="257"/>
        <v>-1.3000026596009207</v>
      </c>
      <c r="AY102" s="2">
        <f t="shared" si="308"/>
        <v>58.301829502131092</v>
      </c>
      <c r="AZ102" s="2">
        <f t="shared" si="147"/>
        <v>56.020036565464025</v>
      </c>
      <c r="BA102" s="2">
        <f t="shared" si="148"/>
        <v>54.277135395482702</v>
      </c>
      <c r="BB102" s="2">
        <f t="shared" si="149"/>
        <v>54.825007152584462</v>
      </c>
      <c r="BC102" s="2">
        <f t="shared" si="150"/>
        <v>59.073306570765034</v>
      </c>
      <c r="BD102" s="2">
        <f t="shared" si="151"/>
        <v>71.461901845939153</v>
      </c>
      <c r="BE102" s="2">
        <f t="shared" si="152"/>
        <v>56.967968182632546</v>
      </c>
      <c r="BF102" s="2">
        <f t="shared" si="153"/>
        <v>55.54597399928052</v>
      </c>
      <c r="BG102" s="2">
        <f t="shared" si="154"/>
        <v>54.188293152976698</v>
      </c>
      <c r="BH102" s="2">
        <f t="shared" si="155"/>
        <v>54.500280750084038</v>
      </c>
      <c r="BI102" s="2">
        <f t="shared" si="156"/>
        <v>55.3197029343794</v>
      </c>
      <c r="BJ102" s="2">
        <f t="shared" si="157"/>
        <v>54.294426609643217</v>
      </c>
      <c r="BK102" s="2">
        <f t="shared" si="158"/>
        <v>61.498925590179333</v>
      </c>
      <c r="BL102" s="2">
        <f t="shared" si="159"/>
        <v>59.725818370721733</v>
      </c>
      <c r="BM102" s="2">
        <f t="shared" si="160"/>
        <v>59.770888733640874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73.221015572858732</v>
      </c>
      <c r="DL102" s="2">
        <f t="shared" si="289"/>
        <v>82.020170677361861</v>
      </c>
      <c r="DM102" s="2">
        <f t="shared" si="289"/>
        <v>74.813002240896353</v>
      </c>
      <c r="DN102" s="2">
        <f t="shared" si="289"/>
        <v>77.575867532467527</v>
      </c>
      <c r="DO102" s="2">
        <f t="shared" si="289"/>
        <v>92.119472268907558</v>
      </c>
      <c r="DP102" s="2">
        <f t="shared" si="289"/>
        <v>89.765591162591136</v>
      </c>
      <c r="DQ102" s="2">
        <f t="shared" si="289"/>
        <v>79.613447876447879</v>
      </c>
      <c r="DR102" s="2">
        <f t="shared" si="289"/>
        <v>77.222738309738304</v>
      </c>
      <c r="DS102" s="2">
        <f t="shared" si="289"/>
        <v>74.586561904761894</v>
      </c>
      <c r="DT102" s="2">
        <f t="shared" si="289"/>
        <v>77.172178151260525</v>
      </c>
      <c r="DU102" s="2">
        <f t="shared" si="289"/>
        <v>77.907820892320885</v>
      </c>
      <c r="DV102" s="2">
        <f t="shared" si="289"/>
        <v>74.236645378151266</v>
      </c>
      <c r="DW102" s="2">
        <f t="shared" si="289"/>
        <v>89.429749678249692</v>
      </c>
      <c r="DX102" s="2">
        <f t="shared" si="289"/>
        <v>75.848527027027032</v>
      </c>
      <c r="DY102" s="2">
        <f t="shared" si="289"/>
        <v>64.575615196078431</v>
      </c>
      <c r="EA102" s="2">
        <f t="shared" si="228"/>
        <v>58.059914285714271</v>
      </c>
      <c r="EB102" s="2">
        <f t="shared" si="290"/>
        <v>55.470472782839337</v>
      </c>
      <c r="EC102" s="2">
        <f t="shared" si="291"/>
        <v>53.732958079102602</v>
      </c>
      <c r="ED102" s="2">
        <f t="shared" si="292"/>
        <v>54.285549306726999</v>
      </c>
      <c r="EE102" s="2">
        <f t="shared" si="293"/>
        <v>58.25796280257358</v>
      </c>
      <c r="EF102" s="2">
        <f t="shared" si="294"/>
        <v>70.938106261062799</v>
      </c>
      <c r="EG102" s="2">
        <f t="shared" si="295"/>
        <v>56.31767557363581</v>
      </c>
      <c r="EH102" s="2">
        <f t="shared" si="296"/>
        <v>54.945469398734019</v>
      </c>
      <c r="EI102" s="2">
        <f t="shared" si="297"/>
        <v>53.682928434827751</v>
      </c>
      <c r="EJ102" s="2">
        <f t="shared" si="298"/>
        <v>53.906215175501522</v>
      </c>
      <c r="EK102" s="2">
        <f t="shared" si="299"/>
        <v>54.695513471367931</v>
      </c>
      <c r="EL102" s="2">
        <f t="shared" si="300"/>
        <v>53.771965550650293</v>
      </c>
      <c r="EM102" s="2">
        <f t="shared" si="301"/>
        <v>60.723812435674503</v>
      </c>
      <c r="EN102" s="2">
        <f t="shared" si="302"/>
        <v>59.239379724752879</v>
      </c>
      <c r="EO102" s="2">
        <f t="shared" si="303"/>
        <v>59.596485080554928</v>
      </c>
      <c r="EQ102" s="2">
        <f t="shared" si="304"/>
        <v>51.579931354916063</v>
      </c>
      <c r="ER102" s="2">
        <f t="shared" si="305"/>
        <v>55.470472782839337</v>
      </c>
      <c r="ES102" s="2">
        <f t="shared" si="305"/>
        <v>53.515668185584367</v>
      </c>
      <c r="ET102" s="2">
        <f t="shared" si="305"/>
        <v>53.808152982266975</v>
      </c>
      <c r="EU102" s="2">
        <f t="shared" si="305"/>
        <v>56.912958908098567</v>
      </c>
      <c r="EV102" s="2">
        <f t="shared" si="305"/>
        <v>72.730017827193421</v>
      </c>
      <c r="EW102" s="2">
        <f t="shared" si="305"/>
        <v>64.609019199589426</v>
      </c>
      <c r="EX102" s="2">
        <f t="shared" si="305"/>
        <v>54.639742352630648</v>
      </c>
      <c r="EY102" s="2">
        <f t="shared" si="305"/>
        <v>53.890461573374395</v>
      </c>
      <c r="EZ102" s="2">
        <f t="shared" si="305"/>
        <v>54.546414932109819</v>
      </c>
      <c r="FA102" s="2">
        <f t="shared" si="305"/>
        <v>54.38641295777451</v>
      </c>
      <c r="FB102" s="2">
        <f t="shared" si="305"/>
        <v>53.664178275175928</v>
      </c>
      <c r="FC102" s="2">
        <f t="shared" si="305"/>
        <v>60.584654016347386</v>
      </c>
      <c r="FD102" s="2">
        <f t="shared" si="305"/>
        <v>59.327549904846521</v>
      </c>
      <c r="FE102" s="2">
        <f t="shared" si="305"/>
        <v>60.80263319929886</v>
      </c>
      <c r="FG102" s="2">
        <f t="shared" si="306"/>
        <v>0.98325162475933714</v>
      </c>
      <c r="FH102" s="2">
        <f t="shared" si="307"/>
        <v>0.97930056361439544</v>
      </c>
      <c r="FI102" s="2">
        <f t="shared" si="307"/>
        <v>0.9741654190322917</v>
      </c>
      <c r="FJ102" s="2">
        <f t="shared" si="307"/>
        <v>0.9767958748696739</v>
      </c>
      <c r="FK102" s="2">
        <f t="shared" si="307"/>
        <v>0.97583416892724262</v>
      </c>
      <c r="FL102" s="2">
        <f t="shared" si="307"/>
        <v>0.97246232483216355</v>
      </c>
      <c r="FM102" s="2">
        <f t="shared" si="307"/>
        <v>0.97308721312107405</v>
      </c>
      <c r="FN102" s="2">
        <f t="shared" si="307"/>
        <v>0.97300774328630546</v>
      </c>
      <c r="FO102" s="2">
        <f t="shared" si="307"/>
        <v>0.97584562257286711</v>
      </c>
      <c r="FP102" s="2">
        <f t="shared" si="307"/>
        <v>0.97450978345624006</v>
      </c>
      <c r="FQ102" s="2">
        <f t="shared" si="307"/>
        <v>0.97308991052727789</v>
      </c>
      <c r="FR102" s="2">
        <f t="shared" si="307"/>
        <v>0.97446331579893952</v>
      </c>
      <c r="FS102" s="2">
        <f t="shared" si="307"/>
        <v>0.97299116811665753</v>
      </c>
      <c r="FT102" s="2">
        <f t="shared" si="307"/>
        <v>0.97071917538583408</v>
      </c>
      <c r="FU102" s="2">
        <f t="shared" si="307"/>
        <v>0.9652133156189816</v>
      </c>
      <c r="FW102" s="2">
        <f t="shared" si="324"/>
        <v>1.8531834312237303E-3</v>
      </c>
      <c r="FX102" s="2">
        <f t="shared" si="164"/>
        <v>0</v>
      </c>
      <c r="FY102" s="2">
        <f t="shared" si="165"/>
        <v>1.9181348652463511E-3</v>
      </c>
      <c r="FZ102" s="2">
        <f t="shared" si="166"/>
        <v>2.0394220228690972E-3</v>
      </c>
      <c r="GA102" s="2">
        <f t="shared" si="167"/>
        <v>2.1916289258763879E-3</v>
      </c>
      <c r="GB102" s="2">
        <f t="shared" si="168"/>
        <v>2.9747123303740831E-3</v>
      </c>
      <c r="GC102" s="2">
        <f t="shared" si="169"/>
        <v>2.8147975628598303E-3</v>
      </c>
      <c r="GD102" s="2">
        <f t="shared" si="170"/>
        <v>2.6466771247246309E-3</v>
      </c>
      <c r="GE102" s="2">
        <f t="shared" si="171"/>
        <v>2.1705724727643818E-3</v>
      </c>
      <c r="GF102" s="2">
        <f t="shared" si="172"/>
        <v>1.5794136453242756E-3</v>
      </c>
      <c r="GG102" s="2">
        <f t="shared" si="173"/>
        <v>1.4746224437214772E-3</v>
      </c>
      <c r="GH102" s="2">
        <f t="shared" si="174"/>
        <v>1.2896423735546758E-3</v>
      </c>
      <c r="GI102" s="2">
        <f t="shared" si="175"/>
        <v>1.4420869009597599E-3</v>
      </c>
      <c r="GJ102" s="2">
        <f t="shared" si="176"/>
        <v>1.2375705709780102E-3</v>
      </c>
      <c r="GK102" s="2">
        <f t="shared" si="177"/>
        <v>9.9177310532737577E-4</v>
      </c>
      <c r="GM102" s="86">
        <f t="shared" si="325"/>
        <v>8.7912834410192831E-6</v>
      </c>
      <c r="GN102" s="86">
        <f t="shared" si="178"/>
        <v>2.491004659008752E-14</v>
      </c>
      <c r="GO102" s="86">
        <f t="shared" si="179"/>
        <v>1.6685787659531629E-15</v>
      </c>
      <c r="GP102" s="86">
        <f t="shared" si="180"/>
        <v>2.920654162083223E-18</v>
      </c>
      <c r="GQ102" s="86">
        <f t="shared" si="181"/>
        <v>1.478338744711525E-22</v>
      </c>
      <c r="GR102" s="86">
        <f t="shared" si="182"/>
        <v>6.021142317762732E-25</v>
      </c>
      <c r="GS102" s="86">
        <f t="shared" si="183"/>
        <v>4.5798908883869677E-28</v>
      </c>
      <c r="GT102" s="86">
        <f t="shared" si="184"/>
        <v>3.511471402715643E-31</v>
      </c>
      <c r="GU102" s="86">
        <f t="shared" si="185"/>
        <v>2.4641914227707174E-28</v>
      </c>
      <c r="GV102" s="86">
        <f t="shared" si="186"/>
        <v>2.153460100588543E-20</v>
      </c>
      <c r="GW102" s="86">
        <f t="shared" si="187"/>
        <v>1.0759841888942163E-22</v>
      </c>
      <c r="GX102" s="86">
        <f t="shared" si="188"/>
        <v>3.2699233245532766E-20</v>
      </c>
      <c r="GY102" s="86">
        <f t="shared" si="189"/>
        <v>2.6146051339774131E-18</v>
      </c>
      <c r="GZ102" s="86">
        <f t="shared" si="190"/>
        <v>3.6163777193192741E-16</v>
      </c>
      <c r="HA102" s="86">
        <f t="shared" si="191"/>
        <v>1.9779305403787171E-16</v>
      </c>
      <c r="HC102" s="86">
        <f t="shared" si="326"/>
        <v>0.37096540666141925</v>
      </c>
      <c r="HD102" s="86">
        <f t="shared" si="192"/>
        <v>0.58299047148470962</v>
      </c>
      <c r="HE102" s="86">
        <f t="shared" si="193"/>
        <v>0.51233207763668864</v>
      </c>
      <c r="HF102" s="86">
        <f t="shared" si="194"/>
        <v>0.5933349402757403</v>
      </c>
      <c r="HG102" s="86">
        <f t="shared" si="195"/>
        <v>0.6301401533366392</v>
      </c>
      <c r="HH102" s="86">
        <f t="shared" si="196"/>
        <v>0.64557065327889074</v>
      </c>
      <c r="HI102" s="86">
        <f t="shared" si="197"/>
        <v>0.58382781851323096</v>
      </c>
      <c r="HJ102" s="86">
        <f t="shared" si="198"/>
        <v>0.6523865070616427</v>
      </c>
      <c r="HK102" s="86">
        <f t="shared" si="199"/>
        <v>0.62832952674599762</v>
      </c>
      <c r="HL102" s="86">
        <f t="shared" si="200"/>
        <v>0.62258962720459299</v>
      </c>
      <c r="HM102" s="86">
        <f t="shared" si="201"/>
        <v>0.55218575338064402</v>
      </c>
      <c r="HN102" s="86">
        <f t="shared" si="202"/>
        <v>0.54240818818949887</v>
      </c>
      <c r="HO102" s="86">
        <f t="shared" si="203"/>
        <v>0.5804353537281618</v>
      </c>
      <c r="HP102" s="86">
        <f t="shared" si="204"/>
        <v>0.50075767552745709</v>
      </c>
      <c r="HQ102" s="86">
        <f t="shared" si="205"/>
        <v>0.48140412624105772</v>
      </c>
      <c r="HS102" s="86">
        <f t="shared" si="327"/>
        <v>3.8714456101063757E-23</v>
      </c>
      <c r="HT102" s="86">
        <f t="shared" si="206"/>
        <v>0</v>
      </c>
      <c r="HU102" s="86">
        <f t="shared" si="207"/>
        <v>8.4801326493767442E-20</v>
      </c>
      <c r="HV102" s="86">
        <f t="shared" si="208"/>
        <v>6.8602955090094421E-20</v>
      </c>
      <c r="HW102" s="86">
        <f t="shared" si="209"/>
        <v>9.321505230081979E-20</v>
      </c>
      <c r="HX102" s="86">
        <f t="shared" si="210"/>
        <v>7.0971888847443942E-19</v>
      </c>
      <c r="HY102" s="86">
        <f t="shared" si="211"/>
        <v>4.9497337679945436E-21</v>
      </c>
      <c r="HZ102" s="86">
        <f t="shared" si="212"/>
        <v>3.3787144650232467E-20</v>
      </c>
      <c r="IA102" s="86">
        <f t="shared" si="213"/>
        <v>2.6868697248123731E-20</v>
      </c>
      <c r="IB102" s="86">
        <f t="shared" si="214"/>
        <v>2.0500219363051269E-22</v>
      </c>
      <c r="IC102" s="86">
        <f t="shared" si="215"/>
        <v>7.9672701032575708E-23</v>
      </c>
      <c r="ID102" s="86">
        <f t="shared" si="216"/>
        <v>3.7920551242052519E-23</v>
      </c>
      <c r="IE102" s="86">
        <f t="shared" si="217"/>
        <v>1.0281306020389075E-23</v>
      </c>
      <c r="IF102" s="86">
        <f t="shared" si="218"/>
        <v>2.21016200287295E-17</v>
      </c>
      <c r="IG102" s="86">
        <f t="shared" si="219"/>
        <v>2.5023465548890806E-13</v>
      </c>
      <c r="II102" s="86">
        <f t="shared" si="328"/>
        <v>5.2125292127088468E-144</v>
      </c>
      <c r="IJ102" s="86">
        <f t="shared" si="329"/>
        <v>0</v>
      </c>
      <c r="IK102" s="86">
        <f t="shared" si="330"/>
        <v>3.4699000538412021E-120</v>
      </c>
      <c r="IL102" s="86">
        <f t="shared" si="331"/>
        <v>2.4806008258177206E-124</v>
      </c>
      <c r="IM102" s="86">
        <f t="shared" si="332"/>
        <v>8.9587018545285209E-125</v>
      </c>
      <c r="IN102" s="86">
        <f t="shared" si="333"/>
        <v>4.6632822712046443E-120</v>
      </c>
      <c r="IO102" s="86">
        <f t="shared" si="334"/>
        <v>2.3809600521250032E-137</v>
      </c>
      <c r="IP102" s="86">
        <f t="shared" si="335"/>
        <v>2.0833660898307585E-130</v>
      </c>
      <c r="IQ102" s="86">
        <f t="shared" si="336"/>
        <v>1.1153661612053447E-130</v>
      </c>
      <c r="IR102" s="86">
        <f t="shared" si="337"/>
        <v>1.4285970102827542E-143</v>
      </c>
      <c r="IS102" s="86">
        <f t="shared" si="338"/>
        <v>3.6072468316082046E-140</v>
      </c>
      <c r="IT102" s="86">
        <f t="shared" si="339"/>
        <v>3.0355771549371591E-144</v>
      </c>
      <c r="IU102" s="86">
        <f t="shared" si="340"/>
        <v>4.7274609590938208E-148</v>
      </c>
      <c r="IV102" s="86">
        <f t="shared" si="341"/>
        <v>7.8880157295046432E-81</v>
      </c>
      <c r="IW102" s="86">
        <f t="shared" si="342"/>
        <v>1.3597023554336352E-99</v>
      </c>
      <c r="IY102" s="86">
        <f t="shared" si="343"/>
        <v>0.37097419794486025</v>
      </c>
      <c r="IZ102" s="86">
        <f t="shared" si="344"/>
        <v>0.58299047148473448</v>
      </c>
      <c r="JA102" s="86">
        <f t="shared" si="345"/>
        <v>0.51233207763669031</v>
      </c>
      <c r="JB102" s="86">
        <f t="shared" si="346"/>
        <v>0.5933349402757403</v>
      </c>
      <c r="JC102" s="86">
        <f t="shared" si="347"/>
        <v>0.6301401533366392</v>
      </c>
      <c r="JD102" s="86">
        <f t="shared" si="348"/>
        <v>0.64557065327889074</v>
      </c>
      <c r="JE102" s="86">
        <f t="shared" si="349"/>
        <v>0.58382781851323096</v>
      </c>
      <c r="JF102" s="86">
        <f t="shared" si="350"/>
        <v>0.6523865070616427</v>
      </c>
      <c r="JG102" s="86">
        <f t="shared" si="351"/>
        <v>0.62832952674599762</v>
      </c>
      <c r="JH102" s="86">
        <f t="shared" si="352"/>
        <v>0.62258962720459299</v>
      </c>
      <c r="JI102" s="86">
        <f t="shared" si="353"/>
        <v>0.55218575338064402</v>
      </c>
      <c r="JJ102" s="86">
        <f t="shared" si="354"/>
        <v>0.54240818818949887</v>
      </c>
      <c r="JK102" s="86">
        <f t="shared" si="355"/>
        <v>0.5804353537281618</v>
      </c>
      <c r="JL102" s="86">
        <f t="shared" si="356"/>
        <v>0.50075767552745742</v>
      </c>
      <c r="JM102" s="86">
        <f t="shared" si="357"/>
        <v>0.48140412624130818</v>
      </c>
    </row>
    <row r="103" spans="2:273" x14ac:dyDescent="0.25">
      <c r="B103" s="2">
        <v>76</v>
      </c>
      <c r="C103" s="37">
        <v>137.64500000000001</v>
      </c>
      <c r="D103" s="37">
        <v>159.328</v>
      </c>
      <c r="E103" s="37">
        <v>158.09800000000001</v>
      </c>
      <c r="F103" s="37">
        <v>157.70500000000001</v>
      </c>
      <c r="G103" s="37">
        <v>162.62299999999999</v>
      </c>
      <c r="H103" s="37">
        <v>155.721</v>
      </c>
      <c r="I103" s="37">
        <v>108.01600000000001</v>
      </c>
      <c r="J103" s="37">
        <v>123.95099999999999</v>
      </c>
      <c r="K103" s="37">
        <v>125.41</v>
      </c>
      <c r="L103" s="37">
        <v>153.672</v>
      </c>
      <c r="M103" s="37">
        <v>162.78700000000001</v>
      </c>
      <c r="N103" s="37">
        <v>152.03299999999999</v>
      </c>
      <c r="O103" s="37">
        <v>154.87899999999999</v>
      </c>
      <c r="P103" s="37">
        <v>150.43100000000001</v>
      </c>
      <c r="Q103" s="37">
        <v>124.79300000000001</v>
      </c>
      <c r="S103" s="4">
        <f t="shared" si="229"/>
        <v>136.9810983990842</v>
      </c>
      <c r="T103" s="4">
        <f t="shared" si="230"/>
        <v>162.41091953191682</v>
      </c>
      <c r="U103" s="4">
        <f t="shared" si="231"/>
        <v>163.7255100186855</v>
      </c>
      <c r="V103" s="4">
        <f t="shared" si="232"/>
        <v>161.60547355123126</v>
      </c>
      <c r="W103" s="4">
        <f t="shared" si="233"/>
        <v>162.65828985481801</v>
      </c>
      <c r="X103" s="4">
        <f t="shared" si="234"/>
        <v>150.81850625841642</v>
      </c>
      <c r="Y103" s="4">
        <f t="shared" si="235"/>
        <v>111.23701771411783</v>
      </c>
      <c r="Z103" s="4">
        <f t="shared" si="236"/>
        <v>117.39182402898319</v>
      </c>
      <c r="AA103" s="4">
        <f t="shared" si="237"/>
        <v>119.7956540043831</v>
      </c>
      <c r="AB103" s="4">
        <f t="shared" si="238"/>
        <v>149.68712493286094</v>
      </c>
      <c r="AC103" s="4">
        <f t="shared" si="239"/>
        <v>165.83938670496417</v>
      </c>
      <c r="AD103" s="4">
        <f t="shared" si="240"/>
        <v>155.64132808317322</v>
      </c>
      <c r="AE103" s="4">
        <f t="shared" si="241"/>
        <v>157.47861647352323</v>
      </c>
      <c r="AF103" s="4">
        <f t="shared" si="242"/>
        <v>155.55983474546898</v>
      </c>
      <c r="AG103" s="4">
        <f t="shared" si="243"/>
        <v>128.03965019434588</v>
      </c>
      <c r="AI103" s="4">
        <f t="shared" si="244"/>
        <v>0.66390160091580697</v>
      </c>
      <c r="AJ103" s="4">
        <f t="shared" si="245"/>
        <v>-3.082919531916815</v>
      </c>
      <c r="AK103" s="4">
        <f t="shared" si="246"/>
        <v>-5.6275100186854843</v>
      </c>
      <c r="AL103" s="4">
        <f t="shared" si="247"/>
        <v>-3.9004735512312436</v>
      </c>
      <c r="AM103" s="4">
        <f t="shared" si="248"/>
        <v>-3.528985481801783E-2</v>
      </c>
      <c r="AN103" s="4">
        <f t="shared" si="249"/>
        <v>4.9024937415835836</v>
      </c>
      <c r="AO103" s="4">
        <f t="shared" si="250"/>
        <v>-3.2210177141178207</v>
      </c>
      <c r="AP103" s="4">
        <f t="shared" si="251"/>
        <v>6.5591759710167992</v>
      </c>
      <c r="AQ103" s="4">
        <f t="shared" si="252"/>
        <v>5.6143459956169011</v>
      </c>
      <c r="AR103" s="4">
        <f t="shared" si="253"/>
        <v>3.9848750671390576</v>
      </c>
      <c r="AS103" s="4">
        <f t="shared" si="254"/>
        <v>-3.0523867049641638</v>
      </c>
      <c r="AT103" s="4">
        <f t="shared" si="255"/>
        <v>-3.6083280831732338</v>
      </c>
      <c r="AU103" s="4">
        <f t="shared" si="256"/>
        <v>-2.5996164735232412</v>
      </c>
      <c r="AV103" s="4">
        <f t="shared" si="257"/>
        <v>-5.1288347454689642</v>
      </c>
      <c r="AW103" s="4">
        <f t="shared" si="257"/>
        <v>-3.2466501943458752</v>
      </c>
      <c r="AY103" s="2">
        <f t="shared" si="308"/>
        <v>58.059560379117656</v>
      </c>
      <c r="AZ103" s="2">
        <f t="shared" si="147"/>
        <v>55.838512578652107</v>
      </c>
      <c r="BA103" s="2">
        <f t="shared" si="148"/>
        <v>54.090453613982788</v>
      </c>
      <c r="BB103" s="2">
        <f t="shared" si="149"/>
        <v>54.622526852077335</v>
      </c>
      <c r="BC103" s="2">
        <f t="shared" si="150"/>
        <v>58.815233573473307</v>
      </c>
      <c r="BD103" s="2">
        <f t="shared" si="151"/>
        <v>71.210908804668293</v>
      </c>
      <c r="BE103" s="2">
        <f t="shared" si="152"/>
        <v>57.229726409227766</v>
      </c>
      <c r="BF103" s="2">
        <f t="shared" si="153"/>
        <v>55.338901748398328</v>
      </c>
      <c r="BG103" s="2">
        <f t="shared" si="154"/>
        <v>54.018602006200915</v>
      </c>
      <c r="BH103" s="2">
        <f t="shared" si="155"/>
        <v>54.343158903105589</v>
      </c>
      <c r="BI103" s="2">
        <f t="shared" si="156"/>
        <v>55.096963997537053</v>
      </c>
      <c r="BJ103" s="2">
        <f t="shared" si="157"/>
        <v>54.103045336254652</v>
      </c>
      <c r="BK103" s="2">
        <f t="shared" si="158"/>
        <v>61.241578537779262</v>
      </c>
      <c r="BL103" s="2">
        <f t="shared" si="159"/>
        <v>59.530592947077913</v>
      </c>
      <c r="BM103" s="2">
        <f t="shared" si="160"/>
        <v>59.659823390281474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73.41279599555061</v>
      </c>
      <c r="DL103" s="2">
        <f t="shared" si="289"/>
        <v>82.298821746880577</v>
      </c>
      <c r="DM103" s="2">
        <f t="shared" si="289"/>
        <v>75.028351540616242</v>
      </c>
      <c r="DN103" s="2">
        <f t="shared" si="289"/>
        <v>77.815243850267379</v>
      </c>
      <c r="DO103" s="2">
        <f t="shared" si="289"/>
        <v>92.516905042016802</v>
      </c>
      <c r="DP103" s="2">
        <f t="shared" si="289"/>
        <v>90.119383569283542</v>
      </c>
      <c r="DQ103" s="2">
        <f t="shared" si="289"/>
        <v>79.820086100386106</v>
      </c>
      <c r="DR103" s="2">
        <f t="shared" si="289"/>
        <v>77.420015401115393</v>
      </c>
      <c r="DS103" s="2">
        <f t="shared" si="289"/>
        <v>74.744466666666654</v>
      </c>
      <c r="DT103" s="2">
        <f t="shared" si="289"/>
        <v>77.398897478991614</v>
      </c>
      <c r="DU103" s="2">
        <f t="shared" si="289"/>
        <v>78.101411497211487</v>
      </c>
      <c r="DV103" s="2">
        <f t="shared" si="289"/>
        <v>74.384672268907565</v>
      </c>
      <c r="DW103" s="2">
        <f t="shared" si="289"/>
        <v>89.742255469755477</v>
      </c>
      <c r="DX103" s="2">
        <f t="shared" si="289"/>
        <v>75.983007586533901</v>
      </c>
      <c r="DY103" s="2">
        <f t="shared" si="289"/>
        <v>64.577288324420678</v>
      </c>
      <c r="EA103" s="2">
        <f t="shared" si="228"/>
        <v>57.834171428571423</v>
      </c>
      <c r="EB103" s="2">
        <f t="shared" si="290"/>
        <v>55.328433594741078</v>
      </c>
      <c r="EC103" s="2">
        <f t="shared" si="291"/>
        <v>53.584495559317759</v>
      </c>
      <c r="ED103" s="2">
        <f t="shared" si="292"/>
        <v>54.121101607585132</v>
      </c>
      <c r="EE103" s="2">
        <f t="shared" si="293"/>
        <v>58.057244061009641</v>
      </c>
      <c r="EF103" s="2">
        <f t="shared" si="294"/>
        <v>70.716841690461109</v>
      </c>
      <c r="EG103" s="2">
        <f t="shared" si="295"/>
        <v>56.634945664415554</v>
      </c>
      <c r="EH103" s="2">
        <f t="shared" si="296"/>
        <v>54.781116381845884</v>
      </c>
      <c r="EI103" s="2">
        <f t="shared" si="297"/>
        <v>53.550246810370737</v>
      </c>
      <c r="EJ103" s="2">
        <f t="shared" si="298"/>
        <v>53.792061371123872</v>
      </c>
      <c r="EK103" s="2">
        <f t="shared" si="299"/>
        <v>54.517262254180025</v>
      </c>
      <c r="EL103" s="2">
        <f t="shared" si="300"/>
        <v>53.61846395260163</v>
      </c>
      <c r="EM103" s="2">
        <f t="shared" si="301"/>
        <v>60.520270332777336</v>
      </c>
      <c r="EN103" s="2">
        <f t="shared" si="302"/>
        <v>59.077870323706165</v>
      </c>
      <c r="EO103" s="2">
        <f t="shared" si="303"/>
        <v>59.496899412715166</v>
      </c>
      <c r="EQ103" s="2">
        <f t="shared" si="304"/>
        <v>51.474170563549151</v>
      </c>
      <c r="ER103" s="2">
        <f t="shared" si="305"/>
        <v>55.328433594741078</v>
      </c>
      <c r="ES103" s="2">
        <f t="shared" si="305"/>
        <v>53.374906864298723</v>
      </c>
      <c r="ET103" s="2">
        <f t="shared" si="305"/>
        <v>53.662258568846269</v>
      </c>
      <c r="EU103" s="2">
        <f t="shared" si="305"/>
        <v>56.765909629432414</v>
      </c>
      <c r="EV103" s="2">
        <f t="shared" si="305"/>
        <v>72.432794696875632</v>
      </c>
      <c r="EW103" s="2">
        <f t="shared" si="305"/>
        <v>64.528706937980431</v>
      </c>
      <c r="EX103" s="2">
        <f t="shared" si="305"/>
        <v>54.48869292981783</v>
      </c>
      <c r="EY103" s="2">
        <f t="shared" si="305"/>
        <v>53.748684003036956</v>
      </c>
      <c r="EZ103" s="2">
        <f t="shared" si="305"/>
        <v>54.408521915099968</v>
      </c>
      <c r="FA103" s="2">
        <f t="shared" si="305"/>
        <v>54.219661856761988</v>
      </c>
      <c r="FB103" s="2">
        <f t="shared" si="305"/>
        <v>53.51433923879992</v>
      </c>
      <c r="FC103" s="2">
        <f t="shared" si="305"/>
        <v>60.385818102142515</v>
      </c>
      <c r="FD103" s="2">
        <f t="shared" si="305"/>
        <v>59.162245496509101</v>
      </c>
      <c r="FE103" s="2">
        <f t="shared" si="305"/>
        <v>60.646060962438106</v>
      </c>
      <c r="FG103" s="2">
        <f t="shared" si="306"/>
        <v>0.98470275706709998</v>
      </c>
      <c r="FH103" s="2">
        <f t="shared" si="307"/>
        <v>0.98108744371665402</v>
      </c>
      <c r="FI103" s="2">
        <f t="shared" si="307"/>
        <v>0.97638490115605669</v>
      </c>
      <c r="FJ103" s="2">
        <f t="shared" si="307"/>
        <v>0.97879429042239519</v>
      </c>
      <c r="FK103" s="2">
        <f t="shared" si="307"/>
        <v>0.97791353698436245</v>
      </c>
      <c r="FL103" s="2">
        <f t="shared" si="307"/>
        <v>0.97482434070773039</v>
      </c>
      <c r="FM103" s="2">
        <f t="shared" si="307"/>
        <v>0.97539698588683243</v>
      </c>
      <c r="FN103" s="2">
        <f t="shared" si="307"/>
        <v>0.97532416354498164</v>
      </c>
      <c r="FO103" s="2">
        <f t="shared" si="307"/>
        <v>0.97792402738748496</v>
      </c>
      <c r="FP103" s="2">
        <f t="shared" si="307"/>
        <v>0.97670038838338336</v>
      </c>
      <c r="FQ103" s="2">
        <f t="shared" si="307"/>
        <v>0.97539945764248326</v>
      </c>
      <c r="FR103" s="2">
        <f t="shared" si="307"/>
        <v>0.97665781845973498</v>
      </c>
      <c r="FS103" s="2">
        <f t="shared" si="307"/>
        <v>0.97530897472649747</v>
      </c>
      <c r="FT103" s="2">
        <f t="shared" si="307"/>
        <v>0.97322659168644954</v>
      </c>
      <c r="FU103" s="2">
        <f t="shared" si="307"/>
        <v>0.96817676057995572</v>
      </c>
      <c r="FW103" s="2">
        <f t="shared" si="324"/>
        <v>2.0316119902370356E-3</v>
      </c>
      <c r="FX103" s="2">
        <f t="shared" si="164"/>
        <v>0</v>
      </c>
      <c r="FY103" s="2">
        <f t="shared" si="165"/>
        <v>2.1028039159143703E-3</v>
      </c>
      <c r="FZ103" s="2">
        <f t="shared" si="166"/>
        <v>2.2357418767797008E-3</v>
      </c>
      <c r="GA103" s="2">
        <f t="shared" si="167"/>
        <v>2.4025653222642051E-3</v>
      </c>
      <c r="GB103" s="2">
        <f t="shared" si="168"/>
        <v>3.2607713853620604E-3</v>
      </c>
      <c r="GC103" s="2">
        <f t="shared" si="169"/>
        <v>3.0855262283923401E-3</v>
      </c>
      <c r="GD103" s="2">
        <f t="shared" si="170"/>
        <v>2.9012829266596625E-3</v>
      </c>
      <c r="GE103" s="2">
        <f t="shared" si="171"/>
        <v>2.3794870942019266E-3</v>
      </c>
      <c r="GF103" s="2">
        <f t="shared" si="172"/>
        <v>1.731528776201263E-3</v>
      </c>
      <c r="GG103" s="2">
        <f t="shared" si="173"/>
        <v>1.6166613564295256E-3</v>
      </c>
      <c r="GH103" s="2">
        <f t="shared" si="174"/>
        <v>1.4138888240268273E-3</v>
      </c>
      <c r="GI103" s="2">
        <f t="shared" si="175"/>
        <v>1.5809968798404773E-3</v>
      </c>
      <c r="GJ103" s="2">
        <f t="shared" si="176"/>
        <v>1.3568071464242805E-3</v>
      </c>
      <c r="GK103" s="2">
        <f t="shared" si="177"/>
        <v>1.0873535426541802E-3</v>
      </c>
      <c r="GM103" s="86">
        <f t="shared" si="325"/>
        <v>2.8128388567838323E-6</v>
      </c>
      <c r="GN103" s="86">
        <f t="shared" si="178"/>
        <v>1.3957988435441074E-15</v>
      </c>
      <c r="GO103" s="86">
        <f t="shared" si="179"/>
        <v>6.1551079749187751E-17</v>
      </c>
      <c r="GP103" s="86">
        <f t="shared" si="180"/>
        <v>6.3556904989604508E-20</v>
      </c>
      <c r="GQ103" s="86">
        <f t="shared" si="181"/>
        <v>1.214463775644975E-24</v>
      </c>
      <c r="GR103" s="86">
        <f t="shared" si="182"/>
        <v>3.2104134476141662E-27</v>
      </c>
      <c r="GS103" s="86">
        <f t="shared" si="183"/>
        <v>1.3084273767968665E-30</v>
      </c>
      <c r="GT103" s="86">
        <f t="shared" si="184"/>
        <v>4.8190608717081632E-34</v>
      </c>
      <c r="GU103" s="86">
        <f t="shared" si="185"/>
        <v>6.91517120866038E-31</v>
      </c>
      <c r="GV103" s="86">
        <f t="shared" si="186"/>
        <v>2.8264716680580163E-22</v>
      </c>
      <c r="GW103" s="86">
        <f t="shared" si="187"/>
        <v>6.9308578314538488E-25</v>
      </c>
      <c r="GX103" s="86">
        <f t="shared" si="188"/>
        <v>4.1372271706542016E-22</v>
      </c>
      <c r="GY103" s="86">
        <f t="shared" si="189"/>
        <v>6.3083905459529881E-20</v>
      </c>
      <c r="GZ103" s="86">
        <f t="shared" si="190"/>
        <v>1.2531336571706583E-17</v>
      </c>
      <c r="HA103" s="86">
        <f t="shared" si="191"/>
        <v>7.0569104892736549E-18</v>
      </c>
      <c r="HC103" s="86">
        <f t="shared" si="326"/>
        <v>0.4167329299934957</v>
      </c>
      <c r="HD103" s="86">
        <f t="shared" si="192"/>
        <v>0.61149453579984281</v>
      </c>
      <c r="HE103" s="86">
        <f t="shared" si="193"/>
        <v>0.58628815163372594</v>
      </c>
      <c r="HF103" s="86">
        <f t="shared" si="194"/>
        <v>0.6206150158800684</v>
      </c>
      <c r="HG103" s="86">
        <f t="shared" si="195"/>
        <v>0.6309522693247287</v>
      </c>
      <c r="HH103" s="86">
        <f t="shared" si="196"/>
        <v>0.56895704624379739</v>
      </c>
      <c r="HI103" s="86">
        <f t="shared" si="197"/>
        <v>0.41192613073558909</v>
      </c>
      <c r="HJ103" s="86">
        <f t="shared" si="198"/>
        <v>0.47747804668308713</v>
      </c>
      <c r="HK103" s="86">
        <f t="shared" si="199"/>
        <v>0.51102420129733883</v>
      </c>
      <c r="HL103" s="86">
        <f t="shared" si="200"/>
        <v>0.62398654360571171</v>
      </c>
      <c r="HM103" s="86">
        <f t="shared" si="201"/>
        <v>0.62493692891092789</v>
      </c>
      <c r="HN103" s="86">
        <f t="shared" si="202"/>
        <v>0.6078309622697341</v>
      </c>
      <c r="HO103" s="86">
        <f t="shared" si="203"/>
        <v>0.61921567704474345</v>
      </c>
      <c r="HP103" s="86">
        <f t="shared" si="204"/>
        <v>0.57330932645477128</v>
      </c>
      <c r="HQ103" s="86">
        <f t="shared" si="205"/>
        <v>0.54974551151209139</v>
      </c>
      <c r="HS103" s="86">
        <f t="shared" si="327"/>
        <v>4.5066405354579145E-22</v>
      </c>
      <c r="HT103" s="86">
        <f t="shared" si="206"/>
        <v>0</v>
      </c>
      <c r="HU103" s="86">
        <f t="shared" si="207"/>
        <v>6.743657934075868E-19</v>
      </c>
      <c r="HV103" s="86">
        <f t="shared" si="208"/>
        <v>5.8019419360882902E-19</v>
      </c>
      <c r="HW103" s="86">
        <f t="shared" si="209"/>
        <v>8.0498713772834743E-19</v>
      </c>
      <c r="HX103" s="86">
        <f t="shared" si="210"/>
        <v>6.2191481553709508E-18</v>
      </c>
      <c r="HY103" s="86">
        <f t="shared" si="211"/>
        <v>5.6677836936675817E-20</v>
      </c>
      <c r="HZ103" s="86">
        <f t="shared" si="212"/>
        <v>3.3720854685386977E-19</v>
      </c>
      <c r="IA103" s="86">
        <f t="shared" si="213"/>
        <v>2.5117949516921313E-19</v>
      </c>
      <c r="IB103" s="86">
        <f t="shared" si="214"/>
        <v>2.1505198369039003E-21</v>
      </c>
      <c r="IC103" s="86">
        <f t="shared" si="215"/>
        <v>8.1115715977233574E-22</v>
      </c>
      <c r="ID103" s="86">
        <f t="shared" si="216"/>
        <v>3.8760126238824655E-22</v>
      </c>
      <c r="IE103" s="86">
        <f t="shared" si="217"/>
        <v>1.1630628569068947E-22</v>
      </c>
      <c r="IF103" s="86">
        <f t="shared" si="218"/>
        <v>1.1813521647281466E-16</v>
      </c>
      <c r="IG103" s="86">
        <f t="shared" si="219"/>
        <v>8.2273783824105099E-13</v>
      </c>
      <c r="II103" s="86">
        <f t="shared" si="328"/>
        <v>7.0100040614424244E-140</v>
      </c>
      <c r="IJ103" s="86">
        <f t="shared" si="329"/>
        <v>0</v>
      </c>
      <c r="IK103" s="86">
        <f t="shared" si="330"/>
        <v>9.9147770941453576E-117</v>
      </c>
      <c r="IL103" s="86">
        <f t="shared" si="331"/>
        <v>1.0156069943690345E-120</v>
      </c>
      <c r="IM103" s="86">
        <f t="shared" si="332"/>
        <v>4.1672288395170114E-121</v>
      </c>
      <c r="IN103" s="86">
        <f t="shared" si="333"/>
        <v>2.3987341685200839E-116</v>
      </c>
      <c r="IO103" s="86">
        <f t="shared" si="334"/>
        <v>3.8971013526578547E-133</v>
      </c>
      <c r="IP103" s="86">
        <f t="shared" si="335"/>
        <v>1.8865678482891197E-126</v>
      </c>
      <c r="IQ103" s="86">
        <f t="shared" si="336"/>
        <v>7.6747395591271065E-127</v>
      </c>
      <c r="IR103" s="86">
        <f t="shared" si="337"/>
        <v>1.4770841877692983E-139</v>
      </c>
      <c r="IS103" s="86">
        <f t="shared" si="338"/>
        <v>2.7182899125918737E-136</v>
      </c>
      <c r="IT103" s="86">
        <f t="shared" si="339"/>
        <v>2.4749250549544795E-140</v>
      </c>
      <c r="IU103" s="86">
        <f t="shared" si="340"/>
        <v>5.7373549852878314E-144</v>
      </c>
      <c r="IV103" s="86">
        <f t="shared" si="341"/>
        <v>1.1339560328719606E-78</v>
      </c>
      <c r="IW103" s="86">
        <f t="shared" si="342"/>
        <v>5.2199264000959642E-97</v>
      </c>
      <c r="IY103" s="86">
        <f t="shared" si="343"/>
        <v>0.41673574283235248</v>
      </c>
      <c r="IZ103" s="86">
        <f t="shared" si="344"/>
        <v>0.61149453579984425</v>
      </c>
      <c r="JA103" s="86">
        <f t="shared" si="345"/>
        <v>0.58628815163372605</v>
      </c>
      <c r="JB103" s="86">
        <f t="shared" si="346"/>
        <v>0.6206150158800684</v>
      </c>
      <c r="JC103" s="86">
        <f t="shared" si="347"/>
        <v>0.6309522693247287</v>
      </c>
      <c r="JD103" s="86">
        <f t="shared" si="348"/>
        <v>0.56895704624379739</v>
      </c>
      <c r="JE103" s="86">
        <f t="shared" si="349"/>
        <v>0.41192613073558909</v>
      </c>
      <c r="JF103" s="86">
        <f t="shared" si="350"/>
        <v>0.47747804668308713</v>
      </c>
      <c r="JG103" s="86">
        <f t="shared" si="351"/>
        <v>0.51102420129733883</v>
      </c>
      <c r="JH103" s="86">
        <f t="shared" si="352"/>
        <v>0.62398654360571171</v>
      </c>
      <c r="JI103" s="86">
        <f t="shared" si="353"/>
        <v>0.62493692891092789</v>
      </c>
      <c r="JJ103" s="86">
        <f t="shared" si="354"/>
        <v>0.6078309622697341</v>
      </c>
      <c r="JK103" s="86">
        <f t="shared" si="355"/>
        <v>0.61921567704474345</v>
      </c>
      <c r="JL103" s="86">
        <f t="shared" si="356"/>
        <v>0.5733093264547714</v>
      </c>
      <c r="JM103" s="86">
        <f t="shared" si="357"/>
        <v>0.54974551151291418</v>
      </c>
    </row>
    <row r="104" spans="2:273" x14ac:dyDescent="0.25">
      <c r="B104" s="2">
        <v>77</v>
      </c>
      <c r="C104" s="37">
        <v>135.37100000000001</v>
      </c>
      <c r="D104" s="37">
        <v>150.852</v>
      </c>
      <c r="E104" s="37">
        <v>155.88499999999999</v>
      </c>
      <c r="F104" s="37">
        <v>146.738</v>
      </c>
      <c r="G104" s="37">
        <v>143.852</v>
      </c>
      <c r="H104" s="37">
        <v>124.426</v>
      </c>
      <c r="I104" s="37">
        <v>73.442999999999998</v>
      </c>
      <c r="J104" s="37">
        <v>82.361000000000004</v>
      </c>
      <c r="K104" s="37">
        <v>91.197000000000003</v>
      </c>
      <c r="L104" s="37">
        <v>135.066</v>
      </c>
      <c r="M104" s="37">
        <v>155.22999999999999</v>
      </c>
      <c r="N104" s="37">
        <v>147.34399999999999</v>
      </c>
      <c r="O104" s="37">
        <v>145.10300000000001</v>
      </c>
      <c r="P104" s="37">
        <v>148.328</v>
      </c>
      <c r="Q104" s="37">
        <v>121.20699999999999</v>
      </c>
      <c r="S104" s="4">
        <f t="shared" si="229"/>
        <v>135.17498102528785</v>
      </c>
      <c r="T104" s="4">
        <f t="shared" si="230"/>
        <v>149.64106932697106</v>
      </c>
      <c r="U104" s="4">
        <f t="shared" si="231"/>
        <v>160.71056947959295</v>
      </c>
      <c r="V104" s="4">
        <f t="shared" si="232"/>
        <v>145.40659687650248</v>
      </c>
      <c r="W104" s="4">
        <f t="shared" si="233"/>
        <v>139.95114940931253</v>
      </c>
      <c r="X104" s="4">
        <f t="shared" si="234"/>
        <v>122.12832052182708</v>
      </c>
      <c r="Y104" s="4">
        <f t="shared" si="235"/>
        <v>82.46550560002683</v>
      </c>
      <c r="Z104" s="4">
        <f t="shared" si="236"/>
        <v>83.322709165548687</v>
      </c>
      <c r="AA104" s="4">
        <f t="shared" si="237"/>
        <v>91.919387074039022</v>
      </c>
      <c r="AB104" s="4">
        <f t="shared" si="238"/>
        <v>129.00531088931746</v>
      </c>
      <c r="AC104" s="4">
        <f t="shared" si="239"/>
        <v>158.61662939979351</v>
      </c>
      <c r="AD104" s="4">
        <f t="shared" si="240"/>
        <v>148.72581837936318</v>
      </c>
      <c r="AE104" s="4">
        <f t="shared" si="241"/>
        <v>144.1469700999638</v>
      </c>
      <c r="AF104" s="4">
        <f t="shared" si="242"/>
        <v>150.98782412696568</v>
      </c>
      <c r="AG104" s="4">
        <f t="shared" si="243"/>
        <v>122.460284775682</v>
      </c>
      <c r="AI104" s="4">
        <f t="shared" si="244"/>
        <v>0.19601897471216034</v>
      </c>
      <c r="AJ104" s="4">
        <f t="shared" si="245"/>
        <v>1.2109306730289404</v>
      </c>
      <c r="AK104" s="4">
        <f t="shared" si="246"/>
        <v>-4.8255694795929571</v>
      </c>
      <c r="AL104" s="4">
        <f t="shared" si="247"/>
        <v>1.3314031234975232</v>
      </c>
      <c r="AM104" s="4">
        <f t="shared" si="248"/>
        <v>3.9008505906874689</v>
      </c>
      <c r="AN104" s="4">
        <f t="shared" si="249"/>
        <v>2.297679478172924</v>
      </c>
      <c r="AO104" s="4">
        <f t="shared" si="250"/>
        <v>-9.0225056000268324</v>
      </c>
      <c r="AP104" s="4">
        <f t="shared" si="251"/>
        <v>-0.96170916554868313</v>
      </c>
      <c r="AQ104" s="4">
        <f t="shared" si="252"/>
        <v>-0.72238707403901969</v>
      </c>
      <c r="AR104" s="4">
        <f t="shared" si="253"/>
        <v>6.0606891106825458</v>
      </c>
      <c r="AS104" s="4">
        <f t="shared" si="254"/>
        <v>-3.3866293997935202</v>
      </c>
      <c r="AT104" s="4">
        <f t="shared" si="255"/>
        <v>-1.3818183793631817</v>
      </c>
      <c r="AU104" s="4">
        <f t="shared" si="256"/>
        <v>0.95602990003621358</v>
      </c>
      <c r="AV104" s="4">
        <f t="shared" si="257"/>
        <v>-2.6598241269656739</v>
      </c>
      <c r="AW104" s="4">
        <f t="shared" si="257"/>
        <v>-1.2532847756820047</v>
      </c>
      <c r="AY104" s="2">
        <f t="shared" si="308"/>
        <v>57.817997979995994</v>
      </c>
      <c r="AZ104" s="2">
        <f t="shared" si="147"/>
        <v>55.659635747327222</v>
      </c>
      <c r="BA104" s="2">
        <f t="shared" si="148"/>
        <v>53.906222279220351</v>
      </c>
      <c r="BB104" s="2">
        <f t="shared" si="149"/>
        <v>54.422496752472526</v>
      </c>
      <c r="BC104" s="2">
        <f t="shared" si="150"/>
        <v>58.560813447172421</v>
      </c>
      <c r="BD104" s="2">
        <f t="shared" si="151"/>
        <v>70.961152346951138</v>
      </c>
      <c r="BE104" s="2">
        <f t="shared" si="152"/>
        <v>57.496443426844465</v>
      </c>
      <c r="BF104" s="2">
        <f t="shared" si="153"/>
        <v>55.134620385966336</v>
      </c>
      <c r="BG104" s="2">
        <f t="shared" si="154"/>
        <v>53.851465855586994</v>
      </c>
      <c r="BH104" s="2">
        <f t="shared" si="155"/>
        <v>54.188954915948528</v>
      </c>
      <c r="BI104" s="2">
        <f t="shared" si="156"/>
        <v>54.877145586534233</v>
      </c>
      <c r="BJ104" s="2">
        <f t="shared" si="157"/>
        <v>53.914226451539172</v>
      </c>
      <c r="BK104" s="2">
        <f t="shared" si="158"/>
        <v>60.987616750040608</v>
      </c>
      <c r="BL104" s="2">
        <f t="shared" si="159"/>
        <v>59.337483480096452</v>
      </c>
      <c r="BM104" s="2">
        <f t="shared" si="160"/>
        <v>59.549425730435132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73.604576418242488</v>
      </c>
      <c r="DL104" s="2">
        <f t="shared" si="289"/>
        <v>82.577472816399293</v>
      </c>
      <c r="DM104" s="2">
        <f t="shared" si="289"/>
        <v>75.243700840336132</v>
      </c>
      <c r="DN104" s="2">
        <f t="shared" si="289"/>
        <v>78.054620168067231</v>
      </c>
      <c r="DO104" s="2">
        <f t="shared" si="289"/>
        <v>92.914337815126046</v>
      </c>
      <c r="DP104" s="2">
        <f t="shared" si="289"/>
        <v>90.473175975975948</v>
      </c>
      <c r="DQ104" s="2">
        <f t="shared" si="289"/>
        <v>80.02672432432432</v>
      </c>
      <c r="DR104" s="2">
        <f t="shared" si="289"/>
        <v>77.617292492492481</v>
      </c>
      <c r="DS104" s="2">
        <f t="shared" si="289"/>
        <v>74.902371428571414</v>
      </c>
      <c r="DT104" s="2">
        <f t="shared" si="289"/>
        <v>77.625616806722718</v>
      </c>
      <c r="DU104" s="2">
        <f t="shared" si="289"/>
        <v>78.295002102102089</v>
      </c>
      <c r="DV104" s="2">
        <f t="shared" si="289"/>
        <v>74.532699159663878</v>
      </c>
      <c r="DW104" s="2">
        <f t="shared" si="289"/>
        <v>90.054761261261262</v>
      </c>
      <c r="DX104" s="2">
        <f t="shared" si="289"/>
        <v>76.117488146040785</v>
      </c>
      <c r="DY104" s="2">
        <f t="shared" si="289"/>
        <v>64.578961452762925</v>
      </c>
      <c r="EA104" s="2">
        <f t="shared" si="228"/>
        <v>57.608428571428561</v>
      </c>
      <c r="EB104" s="2">
        <f t="shared" si="290"/>
        <v>55.186394406642819</v>
      </c>
      <c r="EC104" s="2">
        <f t="shared" si="291"/>
        <v>53.436033039532923</v>
      </c>
      <c r="ED104" s="2">
        <f t="shared" si="292"/>
        <v>53.956653908443265</v>
      </c>
      <c r="EE104" s="2">
        <f t="shared" si="293"/>
        <v>57.856525319445709</v>
      </c>
      <c r="EF104" s="2">
        <f t="shared" si="294"/>
        <v>70.495577119859433</v>
      </c>
      <c r="EG104" s="2">
        <f t="shared" si="295"/>
        <v>56.952215755195297</v>
      </c>
      <c r="EH104" s="2">
        <f t="shared" si="296"/>
        <v>54.616763364957741</v>
      </c>
      <c r="EI104" s="2">
        <f t="shared" si="297"/>
        <v>53.41756518591373</v>
      </c>
      <c r="EJ104" s="2">
        <f t="shared" si="298"/>
        <v>53.677907566746221</v>
      </c>
      <c r="EK104" s="2">
        <f t="shared" si="299"/>
        <v>54.339011036992119</v>
      </c>
      <c r="EL104" s="2">
        <f t="shared" si="300"/>
        <v>53.464962354552974</v>
      </c>
      <c r="EM104" s="2">
        <f t="shared" si="301"/>
        <v>60.316728229880177</v>
      </c>
      <c r="EN104" s="2">
        <f t="shared" si="302"/>
        <v>58.91636092265945</v>
      </c>
      <c r="EO104" s="2">
        <f t="shared" si="303"/>
        <v>59.397313744875404</v>
      </c>
      <c r="EQ104" s="2">
        <f t="shared" si="304"/>
        <v>51.368409772182247</v>
      </c>
      <c r="ER104" s="2">
        <f t="shared" si="305"/>
        <v>55.186394406642819</v>
      </c>
      <c r="ES104" s="2">
        <f t="shared" si="305"/>
        <v>53.234145543013071</v>
      </c>
      <c r="ET104" s="2">
        <f t="shared" si="305"/>
        <v>53.516364155425563</v>
      </c>
      <c r="EU104" s="2">
        <f t="shared" si="305"/>
        <v>56.618860350766255</v>
      </c>
      <c r="EV104" s="2">
        <f t="shared" si="305"/>
        <v>72.135571566557843</v>
      </c>
      <c r="EW104" s="2">
        <f t="shared" si="305"/>
        <v>64.44839467637145</v>
      </c>
      <c r="EX104" s="2">
        <f t="shared" si="305"/>
        <v>54.337643507005019</v>
      </c>
      <c r="EY104" s="2">
        <f t="shared" si="305"/>
        <v>53.60690643269951</v>
      </c>
      <c r="EZ104" s="2">
        <f t="shared" si="305"/>
        <v>54.270628898090123</v>
      </c>
      <c r="FA104" s="2">
        <f t="shared" si="305"/>
        <v>54.052910755749465</v>
      </c>
      <c r="FB104" s="2">
        <f t="shared" si="305"/>
        <v>53.364500202423905</v>
      </c>
      <c r="FC104" s="2">
        <f t="shared" si="305"/>
        <v>60.186982187937637</v>
      </c>
      <c r="FD104" s="2">
        <f t="shared" si="305"/>
        <v>58.996941088171667</v>
      </c>
      <c r="FE104" s="2">
        <f t="shared" si="305"/>
        <v>60.489488725577345</v>
      </c>
      <c r="FG104" s="2">
        <f t="shared" si="306"/>
        <v>0.98602994505680674</v>
      </c>
      <c r="FH104" s="2">
        <f t="shared" si="307"/>
        <v>0.98272279266975338</v>
      </c>
      <c r="FI104" s="2">
        <f t="shared" si="307"/>
        <v>0.97841792908534253</v>
      </c>
      <c r="FJ104" s="2">
        <f t="shared" si="307"/>
        <v>0.98062400988018827</v>
      </c>
      <c r="FK104" s="2">
        <f t="shared" si="307"/>
        <v>0.97981768463376484</v>
      </c>
      <c r="FL104" s="2">
        <f t="shared" si="307"/>
        <v>0.97698855121836281</v>
      </c>
      <c r="FM104" s="2">
        <f t="shared" si="307"/>
        <v>0.977513104849699</v>
      </c>
      <c r="FN104" s="2">
        <f t="shared" si="307"/>
        <v>0.97744640117064019</v>
      </c>
      <c r="FO104" s="2">
        <f t="shared" si="307"/>
        <v>0.97982728928075291</v>
      </c>
      <c r="FP104" s="2">
        <f t="shared" si="307"/>
        <v>0.97870684827997245</v>
      </c>
      <c r="FQ104" s="2">
        <f t="shared" si="307"/>
        <v>0.97751536890900792</v>
      </c>
      <c r="FR104" s="2">
        <f t="shared" si="307"/>
        <v>0.97866786422283469</v>
      </c>
      <c r="FS104" s="2">
        <f t="shared" si="307"/>
        <v>0.97743248843574815</v>
      </c>
      <c r="FT104" s="2">
        <f t="shared" si="307"/>
        <v>0.97552470324844043</v>
      </c>
      <c r="FU104" s="2">
        <f t="shared" si="307"/>
        <v>0.97089536481285987</v>
      </c>
      <c r="FW104" s="2">
        <f t="shared" si="324"/>
        <v>2.2271817087607172E-3</v>
      </c>
      <c r="FX104" s="2">
        <f t="shared" si="164"/>
        <v>0</v>
      </c>
      <c r="FY104" s="2">
        <f t="shared" si="165"/>
        <v>2.3052109755134723E-3</v>
      </c>
      <c r="FZ104" s="2">
        <f t="shared" si="166"/>
        <v>2.4509135571974651E-3</v>
      </c>
      <c r="GA104" s="2">
        <f t="shared" si="167"/>
        <v>2.6337500001475979E-3</v>
      </c>
      <c r="GB104" s="2">
        <f t="shared" si="168"/>
        <v>3.5742402944602819E-3</v>
      </c>
      <c r="GC104" s="2">
        <f t="shared" si="169"/>
        <v>3.3822053978482683E-3</v>
      </c>
      <c r="GD104" s="2">
        <f t="shared" si="170"/>
        <v>3.1803032695088894E-3</v>
      </c>
      <c r="GE104" s="2">
        <f t="shared" si="171"/>
        <v>2.6084568969395889E-3</v>
      </c>
      <c r="GF104" s="2">
        <f t="shared" si="172"/>
        <v>1.8982664346310397E-3</v>
      </c>
      <c r="GG104" s="2">
        <f t="shared" si="173"/>
        <v>1.7723574887172091E-3</v>
      </c>
      <c r="GH104" s="2">
        <f t="shared" si="174"/>
        <v>1.5500868208356655E-3</v>
      </c>
      <c r="GI104" s="2">
        <f t="shared" si="175"/>
        <v>1.7332642291291449E-3</v>
      </c>
      <c r="GJ104" s="2">
        <f t="shared" si="176"/>
        <v>1.4875147333166749E-3</v>
      </c>
      <c r="GK104" s="2">
        <f t="shared" si="177"/>
        <v>1.1921343890783772E-3</v>
      </c>
      <c r="GM104" s="86">
        <f t="shared" si="325"/>
        <v>8.4991222187819368E-7</v>
      </c>
      <c r="GN104" s="86">
        <f t="shared" si="178"/>
        <v>6.8616321614475312E-17</v>
      </c>
      <c r="GO104" s="86">
        <f t="shared" si="179"/>
        <v>1.9400420348495128E-18</v>
      </c>
      <c r="GP104" s="86">
        <f t="shared" si="180"/>
        <v>1.1574856013293108E-21</v>
      </c>
      <c r="GQ104" s="86">
        <f t="shared" si="181"/>
        <v>7.973167248694449E-27</v>
      </c>
      <c r="GR104" s="86">
        <f t="shared" si="182"/>
        <v>1.3469923935935811E-29</v>
      </c>
      <c r="GS104" s="86">
        <f t="shared" si="183"/>
        <v>2.8660304944194391E-33</v>
      </c>
      <c r="GT104" s="86">
        <f t="shared" si="184"/>
        <v>4.892594772931871E-37</v>
      </c>
      <c r="GU104" s="86">
        <f t="shared" si="185"/>
        <v>1.4891287158406414E-33</v>
      </c>
      <c r="GV104" s="86">
        <f t="shared" si="186"/>
        <v>3.028575920359328E-24</v>
      </c>
      <c r="GW104" s="86">
        <f t="shared" si="187"/>
        <v>3.4926559613074187E-27</v>
      </c>
      <c r="GX104" s="86">
        <f t="shared" si="188"/>
        <v>4.2506048186942613E-24</v>
      </c>
      <c r="GY104" s="86">
        <f t="shared" si="189"/>
        <v>1.2866871220988081E-21</v>
      </c>
      <c r="GZ104" s="86">
        <f t="shared" si="190"/>
        <v>3.7149860609585442E-19</v>
      </c>
      <c r="HA104" s="86">
        <f t="shared" si="191"/>
        <v>2.1655747819483917E-19</v>
      </c>
      <c r="HC104" s="86">
        <f t="shared" si="326"/>
        <v>0.45640058842560066</v>
      </c>
      <c r="HD104" s="86">
        <f t="shared" si="192"/>
        <v>0.59535904022700092</v>
      </c>
      <c r="HE104" s="86">
        <f t="shared" si="193"/>
        <v>0.6299399153613735</v>
      </c>
      <c r="HF104" s="86">
        <f t="shared" si="194"/>
        <v>0.58891572397789427</v>
      </c>
      <c r="HG104" s="86">
        <f t="shared" si="195"/>
        <v>0.55476386919991993</v>
      </c>
      <c r="HH104" s="86">
        <f t="shared" si="196"/>
        <v>0.41505332579233656</v>
      </c>
      <c r="HI104" s="86">
        <f t="shared" si="197"/>
        <v>0.2200790606262098</v>
      </c>
      <c r="HJ104" s="86">
        <f t="shared" si="198"/>
        <v>0.24831905914201585</v>
      </c>
      <c r="HK104" s="86">
        <f t="shared" si="199"/>
        <v>0.33655286397348222</v>
      </c>
      <c r="HL104" s="86">
        <f t="shared" si="200"/>
        <v>0.55049777830757896</v>
      </c>
      <c r="HM104" s="86">
        <f t="shared" si="201"/>
        <v>0.65007709134570613</v>
      </c>
      <c r="HN104" s="86">
        <f t="shared" si="202"/>
        <v>0.6297212939708462</v>
      </c>
      <c r="HO104" s="86">
        <f t="shared" si="203"/>
        <v>0.59848013492105923</v>
      </c>
      <c r="HP104" s="86">
        <f t="shared" si="204"/>
        <v>0.6095451629653863</v>
      </c>
      <c r="HQ104" s="86">
        <f t="shared" si="205"/>
        <v>0.57413254490365839</v>
      </c>
      <c r="HS104" s="86">
        <f t="shared" si="327"/>
        <v>4.9353346516010878E-21</v>
      </c>
      <c r="HT104" s="86">
        <f t="shared" si="206"/>
        <v>0</v>
      </c>
      <c r="HU104" s="86">
        <f t="shared" si="207"/>
        <v>5.0946595219366017E-18</v>
      </c>
      <c r="HV104" s="86">
        <f t="shared" si="208"/>
        <v>4.6482433426949633E-18</v>
      </c>
      <c r="HW104" s="86">
        <f t="shared" si="209"/>
        <v>6.5755859478370308E-18</v>
      </c>
      <c r="HX104" s="86">
        <f t="shared" si="210"/>
        <v>5.1362933951817145E-17</v>
      </c>
      <c r="HY104" s="86">
        <f t="shared" si="211"/>
        <v>6.0711042166305384E-19</v>
      </c>
      <c r="HZ104" s="86">
        <f t="shared" si="212"/>
        <v>3.1632735520615959E-18</v>
      </c>
      <c r="IA104" s="86">
        <f t="shared" si="213"/>
        <v>2.2155136068511386E-18</v>
      </c>
      <c r="IB104" s="86">
        <f t="shared" si="214"/>
        <v>2.1291131026514991E-20</v>
      </c>
      <c r="IC104" s="86">
        <f t="shared" si="215"/>
        <v>7.8141996844241447E-21</v>
      </c>
      <c r="ID104" s="86">
        <f t="shared" si="216"/>
        <v>3.7510726819497016E-21</v>
      </c>
      <c r="IE104" s="86">
        <f t="shared" si="217"/>
        <v>1.2414670045297294E-21</v>
      </c>
      <c r="IF104" s="86">
        <f t="shared" si="218"/>
        <v>6.0767579343075185E-16</v>
      </c>
      <c r="IG104" s="86">
        <f t="shared" si="219"/>
        <v>2.6366432031305149E-12</v>
      </c>
      <c r="II104" s="86">
        <f t="shared" si="328"/>
        <v>8.1972132059846499E-136</v>
      </c>
      <c r="IJ104" s="86">
        <f t="shared" si="329"/>
        <v>0</v>
      </c>
      <c r="IK104" s="86">
        <f t="shared" si="330"/>
        <v>2.5186632800515176E-113</v>
      </c>
      <c r="IL104" s="86">
        <f t="shared" si="331"/>
        <v>3.6725412713606956E-117</v>
      </c>
      <c r="IM104" s="86">
        <f t="shared" si="332"/>
        <v>1.7062529471486847E-117</v>
      </c>
      <c r="IN104" s="86">
        <f t="shared" si="333"/>
        <v>1.0770556701226414E-112</v>
      </c>
      <c r="IO104" s="86">
        <f t="shared" si="334"/>
        <v>5.4740255306243792E-129</v>
      </c>
      <c r="IP104" s="86">
        <f t="shared" si="335"/>
        <v>1.4820823861178392E-122</v>
      </c>
      <c r="IQ104" s="86">
        <f t="shared" si="336"/>
        <v>4.6218673112957722E-123</v>
      </c>
      <c r="IR104" s="86">
        <f t="shared" si="337"/>
        <v>1.3376272959492383E-135</v>
      </c>
      <c r="IS104" s="86">
        <f t="shared" si="338"/>
        <v>1.8047404227559096E-132</v>
      </c>
      <c r="IT104" s="86">
        <f t="shared" si="339"/>
        <v>1.7804060680901138E-136</v>
      </c>
      <c r="IU104" s="86">
        <f t="shared" si="340"/>
        <v>6.0960423472891836E-140</v>
      </c>
      <c r="IV104" s="86">
        <f t="shared" si="341"/>
        <v>1.5222823421865882E-76</v>
      </c>
      <c r="IW104" s="86">
        <f t="shared" si="342"/>
        <v>1.8509296221232653E-94</v>
      </c>
      <c r="IY104" s="86">
        <f t="shared" si="343"/>
        <v>0.45640143833782254</v>
      </c>
      <c r="IZ104" s="86">
        <f t="shared" si="344"/>
        <v>0.59535904022700104</v>
      </c>
      <c r="JA104" s="86">
        <f t="shared" si="345"/>
        <v>0.6299399153613735</v>
      </c>
      <c r="JB104" s="86">
        <f t="shared" si="346"/>
        <v>0.58891572397789427</v>
      </c>
      <c r="JC104" s="86">
        <f t="shared" si="347"/>
        <v>0.55476386919991993</v>
      </c>
      <c r="JD104" s="86">
        <f t="shared" si="348"/>
        <v>0.41505332579233661</v>
      </c>
      <c r="JE104" s="86">
        <f t="shared" si="349"/>
        <v>0.2200790606262098</v>
      </c>
      <c r="JF104" s="86">
        <f t="shared" si="350"/>
        <v>0.24831905914201585</v>
      </c>
      <c r="JG104" s="86">
        <f t="shared" si="351"/>
        <v>0.33655286397348222</v>
      </c>
      <c r="JH104" s="86">
        <f t="shared" si="352"/>
        <v>0.55049777830757896</v>
      </c>
      <c r="JI104" s="86">
        <f t="shared" si="353"/>
        <v>0.65007709134570613</v>
      </c>
      <c r="JJ104" s="86">
        <f t="shared" si="354"/>
        <v>0.6297212939708462</v>
      </c>
      <c r="JK104" s="86">
        <f t="shared" si="355"/>
        <v>0.59848013492105923</v>
      </c>
      <c r="JL104" s="86">
        <f t="shared" si="356"/>
        <v>0.60954516296538686</v>
      </c>
      <c r="JM104" s="86">
        <f t="shared" si="357"/>
        <v>0.57413254490629506</v>
      </c>
    </row>
    <row r="105" spans="2:273" x14ac:dyDescent="0.25">
      <c r="B105" s="2">
        <v>78</v>
      </c>
      <c r="C105" s="37">
        <v>132.85499999999999</v>
      </c>
      <c r="D105" s="37">
        <v>136.62299999999999</v>
      </c>
      <c r="E105" s="37">
        <v>147.08199999999999</v>
      </c>
      <c r="F105" s="37">
        <v>128.934</v>
      </c>
      <c r="G105" s="37">
        <v>117.52500000000001</v>
      </c>
      <c r="H105" s="37">
        <v>93.442999999999998</v>
      </c>
      <c r="I105" s="37">
        <v>65.525000000000006</v>
      </c>
      <c r="J105" s="37">
        <v>59.655999999999999</v>
      </c>
      <c r="K105" s="37">
        <v>68.262</v>
      </c>
      <c r="L105" s="37">
        <v>106.721</v>
      </c>
      <c r="M105" s="37">
        <v>144.803</v>
      </c>
      <c r="N105" s="37">
        <v>135.62299999999999</v>
      </c>
      <c r="O105" s="37">
        <v>126.586</v>
      </c>
      <c r="P105" s="37">
        <v>138.24100000000001</v>
      </c>
      <c r="Q105" s="37">
        <v>113.36199999999999</v>
      </c>
      <c r="S105" s="4">
        <f t="shared" si="229"/>
        <v>130.9334578607656</v>
      </c>
      <c r="T105" s="4">
        <f t="shared" si="230"/>
        <v>130.68537754798851</v>
      </c>
      <c r="U105" s="4">
        <f t="shared" si="231"/>
        <v>148.14968359476578</v>
      </c>
      <c r="V105" s="4">
        <f t="shared" si="232"/>
        <v>122.21386097239773</v>
      </c>
      <c r="W105" s="4">
        <f t="shared" si="233"/>
        <v>112.07351801306218</v>
      </c>
      <c r="X105" s="4">
        <f t="shared" si="234"/>
        <v>96.740323561997471</v>
      </c>
      <c r="Y105" s="4">
        <f t="shared" si="235"/>
        <v>66.10959205265253</v>
      </c>
      <c r="Z105" s="4">
        <f t="shared" si="236"/>
        <v>63.407988260496751</v>
      </c>
      <c r="AA105" s="4">
        <f t="shared" si="237"/>
        <v>70.787688284604968</v>
      </c>
      <c r="AB105" s="4">
        <f t="shared" si="238"/>
        <v>103.73358546492931</v>
      </c>
      <c r="AC105" s="4">
        <f t="shared" si="239"/>
        <v>139.70477076495646</v>
      </c>
      <c r="AD105" s="4">
        <f t="shared" si="240"/>
        <v>132.59614532474603</v>
      </c>
      <c r="AE105" s="4">
        <f t="shared" si="241"/>
        <v>123.57788643668226</v>
      </c>
      <c r="AF105" s="4">
        <f t="shared" si="242"/>
        <v>137.70849769432317</v>
      </c>
      <c r="AG105" s="4">
        <f t="shared" si="243"/>
        <v>110.74183952298851</v>
      </c>
      <c r="AI105" s="4">
        <f t="shared" si="244"/>
        <v>1.9215421392343899</v>
      </c>
      <c r="AJ105" s="4">
        <f t="shared" si="245"/>
        <v>5.9376224520114818</v>
      </c>
      <c r="AK105" s="4">
        <f t="shared" si="246"/>
        <v>-1.0676835947657821</v>
      </c>
      <c r="AL105" s="4">
        <f t="shared" si="247"/>
        <v>6.7201390276022721</v>
      </c>
      <c r="AM105" s="4">
        <f t="shared" si="248"/>
        <v>5.4514819869378215</v>
      </c>
      <c r="AN105" s="4">
        <f t="shared" si="249"/>
        <v>-3.297323561997473</v>
      </c>
      <c r="AO105" s="4">
        <f t="shared" si="250"/>
        <v>-0.58459205265252479</v>
      </c>
      <c r="AP105" s="4">
        <f t="shared" si="251"/>
        <v>-3.751988260496752</v>
      </c>
      <c r="AQ105" s="4">
        <f t="shared" si="252"/>
        <v>-2.5256882846049677</v>
      </c>
      <c r="AR105" s="4">
        <f t="shared" si="253"/>
        <v>2.9874145350706982</v>
      </c>
      <c r="AS105" s="4">
        <f t="shared" si="254"/>
        <v>5.098229235043533</v>
      </c>
      <c r="AT105" s="4">
        <f t="shared" si="255"/>
        <v>3.0268546752539578</v>
      </c>
      <c r="AU105" s="4">
        <f t="shared" si="256"/>
        <v>3.0081135633177354</v>
      </c>
      <c r="AV105" s="4">
        <f t="shared" si="257"/>
        <v>0.53250230567684298</v>
      </c>
      <c r="AW105" s="4">
        <f t="shared" si="257"/>
        <v>2.6201604770114812</v>
      </c>
      <c r="AY105" s="2">
        <f t="shared" si="308"/>
        <v>57.577124808651718</v>
      </c>
      <c r="AZ105" s="2">
        <f t="shared" si="147"/>
        <v>55.483252482100077</v>
      </c>
      <c r="BA105" s="2">
        <f t="shared" si="148"/>
        <v>53.724313166961863</v>
      </c>
      <c r="BB105" s="2">
        <f t="shared" si="149"/>
        <v>54.224786446839751</v>
      </c>
      <c r="BC105" s="2">
        <f t="shared" si="150"/>
        <v>58.309856953519713</v>
      </c>
      <c r="BD105" s="2">
        <f t="shared" si="151"/>
        <v>70.712647359377712</v>
      </c>
      <c r="BE105" s="2">
        <f t="shared" si="152"/>
        <v>57.76768606860319</v>
      </c>
      <c r="BF105" s="2">
        <f t="shared" si="153"/>
        <v>54.932978419530045</v>
      </c>
      <c r="BG105" s="2">
        <f t="shared" si="154"/>
        <v>53.686729119631529</v>
      </c>
      <c r="BH105" s="2">
        <f t="shared" si="155"/>
        <v>54.037497395205406</v>
      </c>
      <c r="BI105" s="2">
        <f t="shared" si="156"/>
        <v>54.660087263610272</v>
      </c>
      <c r="BJ105" s="2">
        <f t="shared" si="157"/>
        <v>53.727820098687573</v>
      </c>
      <c r="BK105" s="2">
        <f t="shared" si="158"/>
        <v>60.736871353040755</v>
      </c>
      <c r="BL105" s="2">
        <f t="shared" si="159"/>
        <v>59.146385694711789</v>
      </c>
      <c r="BM105" s="2">
        <f t="shared" si="160"/>
        <v>59.439669209706096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73.796356840934365</v>
      </c>
      <c r="DL105" s="2">
        <f t="shared" si="289"/>
        <v>82.856123885918009</v>
      </c>
      <c r="DM105" s="2">
        <f t="shared" si="289"/>
        <v>75.459050140056007</v>
      </c>
      <c r="DN105" s="2">
        <f t="shared" si="289"/>
        <v>78.293996485867069</v>
      </c>
      <c r="DO105" s="2">
        <f t="shared" si="289"/>
        <v>93.311770588235291</v>
      </c>
      <c r="DP105" s="2">
        <f t="shared" si="289"/>
        <v>90.826968382668355</v>
      </c>
      <c r="DQ105" s="2">
        <f t="shared" si="289"/>
        <v>80.233362548262548</v>
      </c>
      <c r="DR105" s="2">
        <f t="shared" si="289"/>
        <v>77.81456958386957</v>
      </c>
      <c r="DS105" s="2">
        <f t="shared" si="289"/>
        <v>75.060276190476173</v>
      </c>
      <c r="DT105" s="2">
        <f t="shared" si="289"/>
        <v>77.852336134453807</v>
      </c>
      <c r="DU105" s="2">
        <f t="shared" si="289"/>
        <v>78.488592706992691</v>
      </c>
      <c r="DV105" s="2">
        <f t="shared" si="289"/>
        <v>74.680726050420176</v>
      </c>
      <c r="DW105" s="2">
        <f t="shared" si="289"/>
        <v>90.367267052767062</v>
      </c>
      <c r="DX105" s="2">
        <f t="shared" si="289"/>
        <v>76.251968705547654</v>
      </c>
      <c r="DY105" s="2">
        <f t="shared" si="289"/>
        <v>64.580634581105173</v>
      </c>
      <c r="EA105" s="2">
        <f t="shared" si="228"/>
        <v>57.382685714285707</v>
      </c>
      <c r="EB105" s="2">
        <f t="shared" si="290"/>
        <v>55.04435521854456</v>
      </c>
      <c r="EC105" s="2">
        <f t="shared" si="291"/>
        <v>53.287570519748087</v>
      </c>
      <c r="ED105" s="2">
        <f t="shared" si="292"/>
        <v>53.792206209301398</v>
      </c>
      <c r="EE105" s="2">
        <f t="shared" si="293"/>
        <v>57.655806577881776</v>
      </c>
      <c r="EF105" s="2">
        <f t="shared" si="294"/>
        <v>70.274312549257729</v>
      </c>
      <c r="EG105" s="2">
        <f t="shared" si="295"/>
        <v>57.269485845975041</v>
      </c>
      <c r="EH105" s="2">
        <f t="shared" si="296"/>
        <v>54.452410348069606</v>
      </c>
      <c r="EI105" s="2">
        <f t="shared" si="297"/>
        <v>53.284883561456716</v>
      </c>
      <c r="EJ105" s="2">
        <f t="shared" si="298"/>
        <v>53.56375376236857</v>
      </c>
      <c r="EK105" s="2">
        <f t="shared" si="299"/>
        <v>54.160759819804213</v>
      </c>
      <c r="EL105" s="2">
        <f t="shared" si="300"/>
        <v>53.311460756504317</v>
      </c>
      <c r="EM105" s="2">
        <f t="shared" si="301"/>
        <v>60.11318612698301</v>
      </c>
      <c r="EN105" s="2">
        <f t="shared" si="302"/>
        <v>58.754851521612736</v>
      </c>
      <c r="EO105" s="2">
        <f t="shared" si="303"/>
        <v>59.297728077035643</v>
      </c>
      <c r="EQ105" s="2">
        <f t="shared" si="304"/>
        <v>51.262648980815342</v>
      </c>
      <c r="ER105" s="2">
        <f t="shared" si="305"/>
        <v>55.04435521854456</v>
      </c>
      <c r="ES105" s="2">
        <f t="shared" si="305"/>
        <v>53.093384221727433</v>
      </c>
      <c r="ET105" s="2">
        <f t="shared" si="305"/>
        <v>53.370469742004857</v>
      </c>
      <c r="EU105" s="2">
        <f t="shared" si="305"/>
        <v>56.471811072100095</v>
      </c>
      <c r="EV105" s="2">
        <f t="shared" si="305"/>
        <v>71.838348436240068</v>
      </c>
      <c r="EW105" s="2">
        <f t="shared" si="305"/>
        <v>64.368082414762469</v>
      </c>
      <c r="EX105" s="2">
        <f t="shared" si="305"/>
        <v>54.186594084192208</v>
      </c>
      <c r="EY105" s="2">
        <f t="shared" si="305"/>
        <v>53.465128862362064</v>
      </c>
      <c r="EZ105" s="2">
        <f t="shared" si="305"/>
        <v>54.132735881080272</v>
      </c>
      <c r="FA105" s="2">
        <f t="shared" si="305"/>
        <v>53.886159654736943</v>
      </c>
      <c r="FB105" s="2">
        <f t="shared" si="305"/>
        <v>53.214661166047897</v>
      </c>
      <c r="FC105" s="2">
        <f t="shared" si="305"/>
        <v>59.98814627373276</v>
      </c>
      <c r="FD105" s="2">
        <f t="shared" si="305"/>
        <v>58.831636679834247</v>
      </c>
      <c r="FE105" s="2">
        <f t="shared" si="305"/>
        <v>60.332916488716592</v>
      </c>
      <c r="FG105" s="2">
        <f t="shared" si="306"/>
        <v>0.98724347797749301</v>
      </c>
      <c r="FH105" s="2">
        <f t="shared" si="307"/>
        <v>0.98421900926889283</v>
      </c>
      <c r="FI105" s="2">
        <f t="shared" si="307"/>
        <v>0.98027946833108193</v>
      </c>
      <c r="FJ105" s="2">
        <f t="shared" si="307"/>
        <v>0.98229870846076395</v>
      </c>
      <c r="FK105" s="2">
        <f t="shared" si="307"/>
        <v>0.98156076476799248</v>
      </c>
      <c r="FL105" s="2">
        <f t="shared" si="307"/>
        <v>0.97897073009806002</v>
      </c>
      <c r="FM105" s="2">
        <f t="shared" si="307"/>
        <v>0.97945104966407248</v>
      </c>
      <c r="FN105" s="2">
        <f t="shared" si="307"/>
        <v>0.97938997337563316</v>
      </c>
      <c r="FO105" s="2">
        <f t="shared" si="307"/>
        <v>0.98156955549660696</v>
      </c>
      <c r="FP105" s="2">
        <f t="shared" si="307"/>
        <v>0.9805439626465563</v>
      </c>
      <c r="FQ105" s="2">
        <f t="shared" si="307"/>
        <v>0.9794531227056279</v>
      </c>
      <c r="FR105" s="2">
        <f t="shared" si="307"/>
        <v>0.98050827504076288</v>
      </c>
      <c r="FS105" s="2">
        <f t="shared" si="307"/>
        <v>0.97937723428446555</v>
      </c>
      <c r="FT105" s="2">
        <f t="shared" si="307"/>
        <v>0.97763008910252125</v>
      </c>
      <c r="FU105" s="2">
        <f t="shared" si="307"/>
        <v>0.97338810703883683</v>
      </c>
      <c r="FW105" s="2">
        <f t="shared" si="324"/>
        <v>2.4415315596960263E-3</v>
      </c>
      <c r="FX105" s="2">
        <f t="shared" si="164"/>
        <v>0</v>
      </c>
      <c r="FY105" s="2">
        <f t="shared" si="165"/>
        <v>2.5270515493340528E-3</v>
      </c>
      <c r="FZ105" s="2">
        <f t="shared" si="166"/>
        <v>2.6867379707934194E-3</v>
      </c>
      <c r="GA105" s="2">
        <f t="shared" si="167"/>
        <v>2.8871158347108434E-3</v>
      </c>
      <c r="GB105" s="2">
        <f t="shared" si="168"/>
        <v>3.9177255768313929E-3</v>
      </c>
      <c r="GC105" s="2">
        <f t="shared" si="169"/>
        <v>3.7073047464330055E-3</v>
      </c>
      <c r="GD105" s="2">
        <f t="shared" si="170"/>
        <v>3.486063563525901E-3</v>
      </c>
      <c r="GE105" s="2">
        <f t="shared" si="171"/>
        <v>2.8593965195868338E-3</v>
      </c>
      <c r="GF105" s="2">
        <f t="shared" si="172"/>
        <v>2.0810266340757395E-3</v>
      </c>
      <c r="GG105" s="2">
        <f t="shared" si="173"/>
        <v>1.9430190978266804E-3</v>
      </c>
      <c r="GH105" s="2">
        <f t="shared" si="174"/>
        <v>1.6993822592715039E-3</v>
      </c>
      <c r="GI105" s="2">
        <f t="shared" si="175"/>
        <v>1.90016868499525E-3</v>
      </c>
      <c r="GJ105" s="2">
        <f t="shared" si="176"/>
        <v>1.6307934318926186E-3</v>
      </c>
      <c r="GK105" s="2">
        <f t="shared" si="177"/>
        <v>1.3069990400344557E-3</v>
      </c>
      <c r="GM105" s="86">
        <f t="shared" si="325"/>
        <v>2.4251877481444153E-7</v>
      </c>
      <c r="GN105" s="86">
        <f t="shared" si="178"/>
        <v>2.9591999182850262E-18</v>
      </c>
      <c r="GO105" s="86">
        <f t="shared" si="179"/>
        <v>5.2245923799452786E-20</v>
      </c>
      <c r="GP105" s="86">
        <f t="shared" si="180"/>
        <v>1.764080817574805E-23</v>
      </c>
      <c r="GQ105" s="86">
        <f t="shared" si="181"/>
        <v>4.1830009635448603E-29</v>
      </c>
      <c r="GR105" s="86">
        <f t="shared" si="182"/>
        <v>4.4468324943678988E-32</v>
      </c>
      <c r="GS105" s="86">
        <f t="shared" si="183"/>
        <v>4.8129041989629745E-36</v>
      </c>
      <c r="GT105" s="86">
        <f t="shared" si="184"/>
        <v>3.6743333995573076E-40</v>
      </c>
      <c r="GU105" s="86">
        <f t="shared" si="185"/>
        <v>2.4605292730015305E-36</v>
      </c>
      <c r="GV105" s="86">
        <f t="shared" si="186"/>
        <v>2.6490554578936327E-26</v>
      </c>
      <c r="GW105" s="86">
        <f t="shared" si="187"/>
        <v>1.376851764869305E-29</v>
      </c>
      <c r="GX105" s="86">
        <f t="shared" si="188"/>
        <v>3.545992792839853E-26</v>
      </c>
      <c r="GY105" s="86">
        <f t="shared" si="189"/>
        <v>2.2183547458412326E-23</v>
      </c>
      <c r="GZ105" s="86">
        <f t="shared" si="190"/>
        <v>9.4213905416914282E-21</v>
      </c>
      <c r="HA105" s="86">
        <f t="shared" si="191"/>
        <v>5.7151868192790313E-21</v>
      </c>
      <c r="HC105" s="86">
        <f t="shared" si="326"/>
        <v>0.48751155754310876</v>
      </c>
      <c r="HD105" s="86">
        <f t="shared" si="192"/>
        <v>0.52927400455200668</v>
      </c>
      <c r="HE105" s="86">
        <f t="shared" si="193"/>
        <v>0.61821514507057851</v>
      </c>
      <c r="HF105" s="86">
        <f t="shared" si="194"/>
        <v>0.49479997250160523</v>
      </c>
      <c r="HG105" s="86">
        <f t="shared" si="195"/>
        <v>0.41449629606108196</v>
      </c>
      <c r="HH105" s="86">
        <f t="shared" si="196"/>
        <v>0.24193628155005492</v>
      </c>
      <c r="HI105" s="86">
        <f t="shared" si="197"/>
        <v>8.5984224448407476E-2</v>
      </c>
      <c r="HJ105" s="86">
        <f t="shared" si="198"/>
        <v>8.6387690119203553E-2</v>
      </c>
      <c r="HK105" s="86">
        <f t="shared" si="199"/>
        <v>0.17373526525183464</v>
      </c>
      <c r="HL105" s="86">
        <f t="shared" si="200"/>
        <v>0.41464913308208012</v>
      </c>
      <c r="HM105" s="86">
        <f t="shared" si="201"/>
        <v>0.59608624773043228</v>
      </c>
      <c r="HN105" s="86">
        <f t="shared" si="202"/>
        <v>0.5853545998458034</v>
      </c>
      <c r="HO105" s="86">
        <f t="shared" si="203"/>
        <v>0.50994707220177482</v>
      </c>
      <c r="HP105" s="86">
        <f t="shared" si="204"/>
        <v>0.58663003844260675</v>
      </c>
      <c r="HQ105" s="86">
        <f t="shared" si="205"/>
        <v>0.537212872015286</v>
      </c>
      <c r="HS105" s="86">
        <f t="shared" si="327"/>
        <v>5.0848459721406422E-20</v>
      </c>
      <c r="HT105" s="86">
        <f t="shared" si="206"/>
        <v>0</v>
      </c>
      <c r="HU105" s="86">
        <f t="shared" si="207"/>
        <v>3.656577233462021E-17</v>
      </c>
      <c r="HV105" s="86">
        <f t="shared" si="208"/>
        <v>3.5277964938735299E-17</v>
      </c>
      <c r="HW105" s="86">
        <f t="shared" si="209"/>
        <v>5.0808647688645193E-17</v>
      </c>
      <c r="HX105" s="86">
        <f t="shared" si="210"/>
        <v>3.998167076665179E-16</v>
      </c>
      <c r="HY105" s="86">
        <f t="shared" si="211"/>
        <v>6.0836357764107007E-18</v>
      </c>
      <c r="HZ105" s="86">
        <f t="shared" si="212"/>
        <v>2.7892227898229904E-17</v>
      </c>
      <c r="IA105" s="86">
        <f t="shared" si="213"/>
        <v>1.8438804722914277E-17</v>
      </c>
      <c r="IB105" s="86">
        <f t="shared" si="214"/>
        <v>1.9894703563999501E-19</v>
      </c>
      <c r="IC105" s="86">
        <f t="shared" si="215"/>
        <v>7.1229505416228624E-20</v>
      </c>
      <c r="ID105" s="86">
        <f t="shared" si="216"/>
        <v>3.4371379090931439E-20</v>
      </c>
      <c r="IE105" s="86">
        <f t="shared" si="217"/>
        <v>1.2504212895996155E-20</v>
      </c>
      <c r="IF105" s="86">
        <f t="shared" si="218"/>
        <v>3.0082372612528159E-15</v>
      </c>
      <c r="IG105" s="86">
        <f t="shared" si="219"/>
        <v>8.2361731941166374E-12</v>
      </c>
      <c r="II105" s="86">
        <f t="shared" si="328"/>
        <v>8.3348012584425798E-132</v>
      </c>
      <c r="IJ105" s="86">
        <f t="shared" si="329"/>
        <v>0</v>
      </c>
      <c r="IK105" s="86">
        <f t="shared" si="330"/>
        <v>5.6882848092425227E-110</v>
      </c>
      <c r="IL105" s="86">
        <f t="shared" si="331"/>
        <v>1.1729591327036108E-113</v>
      </c>
      <c r="IM105" s="86">
        <f t="shared" si="332"/>
        <v>6.1494514679479145E-114</v>
      </c>
      <c r="IN105" s="86">
        <f t="shared" si="333"/>
        <v>4.2214672252347E-109</v>
      </c>
      <c r="IO105" s="86">
        <f t="shared" si="334"/>
        <v>6.5985877456084488E-125</v>
      </c>
      <c r="IP105" s="86">
        <f t="shared" si="335"/>
        <v>1.0101102097125134E-118</v>
      </c>
      <c r="IQ105" s="86">
        <f t="shared" si="336"/>
        <v>2.436026639517967E-119</v>
      </c>
      <c r="IR105" s="86">
        <f t="shared" si="337"/>
        <v>1.0609673204989562E-131</v>
      </c>
      <c r="IS105" s="86">
        <f t="shared" si="338"/>
        <v>1.0556874081218361E-128</v>
      </c>
      <c r="IT105" s="86">
        <f t="shared" si="339"/>
        <v>1.1300944089950674E-132</v>
      </c>
      <c r="IU105" s="86">
        <f t="shared" si="340"/>
        <v>5.6707336791458381E-136</v>
      </c>
      <c r="IV105" s="86">
        <f t="shared" si="341"/>
        <v>1.9083897675276732E-74</v>
      </c>
      <c r="IW105" s="86">
        <f t="shared" si="342"/>
        <v>6.062092388206384E-92</v>
      </c>
      <c r="IY105" s="86">
        <f t="shared" si="343"/>
        <v>0.4875118000618836</v>
      </c>
      <c r="IZ105" s="86">
        <f t="shared" si="344"/>
        <v>0.52927400455200668</v>
      </c>
      <c r="JA105" s="86">
        <f t="shared" si="345"/>
        <v>0.61821514507057851</v>
      </c>
      <c r="JB105" s="86">
        <f t="shared" si="346"/>
        <v>0.49479997250160529</v>
      </c>
      <c r="JC105" s="86">
        <f t="shared" si="347"/>
        <v>0.41449629606108201</v>
      </c>
      <c r="JD105" s="86">
        <f t="shared" si="348"/>
        <v>0.24193628155005531</v>
      </c>
      <c r="JE105" s="86">
        <f t="shared" si="349"/>
        <v>8.5984224448407476E-2</v>
      </c>
      <c r="JF105" s="86">
        <f t="shared" si="350"/>
        <v>8.6387690119203581E-2</v>
      </c>
      <c r="JG105" s="86">
        <f t="shared" si="351"/>
        <v>0.17373526525183466</v>
      </c>
      <c r="JH105" s="86">
        <f t="shared" si="352"/>
        <v>0.41464913308208012</v>
      </c>
      <c r="JI105" s="86">
        <f t="shared" si="353"/>
        <v>0.59608624773043228</v>
      </c>
      <c r="JJ105" s="86">
        <f t="shared" si="354"/>
        <v>0.5853545998458034</v>
      </c>
      <c r="JK105" s="86">
        <f t="shared" si="355"/>
        <v>0.50994707220177482</v>
      </c>
      <c r="JL105" s="86">
        <f t="shared" si="356"/>
        <v>0.58663003844260975</v>
      </c>
      <c r="JM105" s="86">
        <f t="shared" si="357"/>
        <v>0.53721287202352219</v>
      </c>
    </row>
    <row r="106" spans="2:273" x14ac:dyDescent="0.25">
      <c r="B106" s="2">
        <v>79</v>
      </c>
      <c r="C106" s="37">
        <v>127.274</v>
      </c>
      <c r="D106" s="37">
        <v>114.295</v>
      </c>
      <c r="E106" s="37">
        <v>133.24600000000001</v>
      </c>
      <c r="F106" s="37">
        <v>100.41</v>
      </c>
      <c r="G106" s="37">
        <v>84.295000000000002</v>
      </c>
      <c r="H106" s="37">
        <v>77.606999999999999</v>
      </c>
      <c r="I106" s="37">
        <v>62.524999999999999</v>
      </c>
      <c r="J106" s="37">
        <v>52.23</v>
      </c>
      <c r="K106" s="37">
        <v>56.393000000000001</v>
      </c>
      <c r="L106" s="37">
        <v>74.787000000000006</v>
      </c>
      <c r="M106" s="37">
        <v>116.738</v>
      </c>
      <c r="N106" s="37">
        <v>112.98399999999999</v>
      </c>
      <c r="O106" s="37">
        <v>101.345</v>
      </c>
      <c r="P106" s="37">
        <v>123.569</v>
      </c>
      <c r="Q106" s="37">
        <v>98.155000000000001</v>
      </c>
      <c r="S106" s="4">
        <f t="shared" si="229"/>
        <v>124.61542933323402</v>
      </c>
      <c r="T106" s="4">
        <f t="shared" si="230"/>
        <v>109.09482082161503</v>
      </c>
      <c r="U106" s="4">
        <f t="shared" si="231"/>
        <v>127.1266330847146</v>
      </c>
      <c r="V106" s="4">
        <f t="shared" si="232"/>
        <v>97.721306655190119</v>
      </c>
      <c r="W106" s="4">
        <f t="shared" si="233"/>
        <v>87.193072812515894</v>
      </c>
      <c r="X106" s="4">
        <f t="shared" si="234"/>
        <v>80.67064036517246</v>
      </c>
      <c r="Y106" s="4">
        <f t="shared" si="235"/>
        <v>60.0091212107221</v>
      </c>
      <c r="Z106" s="4">
        <f t="shared" si="236"/>
        <v>56.355833118337316</v>
      </c>
      <c r="AA106" s="4">
        <f t="shared" si="237"/>
        <v>59.347588395555363</v>
      </c>
      <c r="AB106" s="4">
        <f t="shared" si="238"/>
        <v>81.13248713106448</v>
      </c>
      <c r="AC106" s="4">
        <f t="shared" si="239"/>
        <v>112.95618217560065</v>
      </c>
      <c r="AD106" s="4">
        <f t="shared" si="240"/>
        <v>110.29949370352981</v>
      </c>
      <c r="AE106" s="4">
        <f t="shared" si="241"/>
        <v>101.01599019911461</v>
      </c>
      <c r="AF106" s="4">
        <f t="shared" si="242"/>
        <v>117.91217198421612</v>
      </c>
      <c r="AG106" s="4">
        <f t="shared" si="243"/>
        <v>95.693307050009068</v>
      </c>
      <c r="AI106" s="4">
        <f t="shared" si="244"/>
        <v>2.6585706667659821</v>
      </c>
      <c r="AJ106" s="4">
        <f t="shared" si="245"/>
        <v>5.2001791783849711</v>
      </c>
      <c r="AK106" s="4">
        <f t="shared" si="246"/>
        <v>6.1193669152854113</v>
      </c>
      <c r="AL106" s="4">
        <f t="shared" si="247"/>
        <v>2.6886933448098773</v>
      </c>
      <c r="AM106" s="4">
        <f t="shared" si="248"/>
        <v>-2.8980728125158919</v>
      </c>
      <c r="AN106" s="4">
        <f t="shared" si="249"/>
        <v>-3.0636403651724606</v>
      </c>
      <c r="AO106" s="4">
        <f t="shared" si="250"/>
        <v>2.5158787892778989</v>
      </c>
      <c r="AP106" s="4">
        <f t="shared" si="251"/>
        <v>-4.1258331183373187</v>
      </c>
      <c r="AQ106" s="4">
        <f t="shared" si="252"/>
        <v>-2.954588395555362</v>
      </c>
      <c r="AR106" s="4">
        <f t="shared" si="253"/>
        <v>-6.3454871310644734</v>
      </c>
      <c r="AS106" s="4">
        <f t="shared" si="254"/>
        <v>3.7818178243993543</v>
      </c>
      <c r="AT106" s="4">
        <f t="shared" si="255"/>
        <v>2.6845062964701896</v>
      </c>
      <c r="AU106" s="4">
        <f t="shared" si="256"/>
        <v>0.32900980088538745</v>
      </c>
      <c r="AV106" s="4">
        <f t="shared" si="257"/>
        <v>5.6568280157838871</v>
      </c>
      <c r="AW106" s="4">
        <f t="shared" si="257"/>
        <v>2.4616929499909332</v>
      </c>
      <c r="AY106" s="2">
        <f t="shared" si="308"/>
        <v>57.336919583385964</v>
      </c>
      <c r="AZ106" s="2">
        <f t="shared" si="147"/>
        <v>55.309214851044302</v>
      </c>
      <c r="BA106" s="2">
        <f t="shared" si="148"/>
        <v>53.544600754875567</v>
      </c>
      <c r="BB106" s="2">
        <f t="shared" si="149"/>
        <v>54.029268773833145</v>
      </c>
      <c r="BC106" s="2">
        <f t="shared" si="150"/>
        <v>58.062178957810026</v>
      </c>
      <c r="BD106" s="2">
        <f t="shared" si="151"/>
        <v>70.465395819579768</v>
      </c>
      <c r="BE106" s="2">
        <f t="shared" si="152"/>
        <v>58.043051051283513</v>
      </c>
      <c r="BF106" s="2">
        <f t="shared" si="153"/>
        <v>54.733828402469811</v>
      </c>
      <c r="BG106" s="2">
        <f t="shared" si="154"/>
        <v>53.524242707956475</v>
      </c>
      <c r="BH106" s="2">
        <f t="shared" si="155"/>
        <v>53.888621222778482</v>
      </c>
      <c r="BI106" s="2">
        <f t="shared" si="156"/>
        <v>54.44563305796072</v>
      </c>
      <c r="BJ106" s="2">
        <f t="shared" si="157"/>
        <v>53.543681906047532</v>
      </c>
      <c r="BK106" s="2">
        <f t="shared" si="158"/>
        <v>60.489175719115266</v>
      </c>
      <c r="BL106" s="2">
        <f t="shared" si="159"/>
        <v>58.957196413263219</v>
      </c>
      <c r="BM106" s="2">
        <f t="shared" si="160"/>
        <v>59.330526286626288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73.988137263626243</v>
      </c>
      <c r="DL106" s="2">
        <f t="shared" si="289"/>
        <v>83.134774955436725</v>
      </c>
      <c r="DM106" s="2">
        <f t="shared" si="289"/>
        <v>75.674399439775897</v>
      </c>
      <c r="DN106" s="2">
        <f t="shared" si="289"/>
        <v>78.533372803666921</v>
      </c>
      <c r="DO106" s="2">
        <f t="shared" si="289"/>
        <v>93.709203361344521</v>
      </c>
      <c r="DP106" s="2">
        <f t="shared" si="289"/>
        <v>91.180760789360761</v>
      </c>
      <c r="DQ106" s="2">
        <f t="shared" si="289"/>
        <v>80.440000772200776</v>
      </c>
      <c r="DR106" s="2">
        <f t="shared" si="289"/>
        <v>78.011846675246659</v>
      </c>
      <c r="DS106" s="2">
        <f t="shared" si="289"/>
        <v>75.218180952380948</v>
      </c>
      <c r="DT106" s="2">
        <f t="shared" si="289"/>
        <v>78.079055462184897</v>
      </c>
      <c r="DU106" s="2">
        <f t="shared" si="289"/>
        <v>78.682183311883293</v>
      </c>
      <c r="DV106" s="2">
        <f t="shared" si="289"/>
        <v>74.828752941176475</v>
      </c>
      <c r="DW106" s="2">
        <f t="shared" si="289"/>
        <v>90.679772844272847</v>
      </c>
      <c r="DX106" s="2">
        <f t="shared" si="289"/>
        <v>76.386449265054523</v>
      </c>
      <c r="DY106" s="2">
        <f t="shared" si="289"/>
        <v>64.58230770944742</v>
      </c>
      <c r="EA106" s="2">
        <f t="shared" si="228"/>
        <v>57.156942857142852</v>
      </c>
      <c r="EB106" s="2">
        <f t="shared" si="290"/>
        <v>54.9023160304463</v>
      </c>
      <c r="EC106" s="2">
        <f t="shared" si="291"/>
        <v>53.139107999963244</v>
      </c>
      <c r="ED106" s="2">
        <f t="shared" si="292"/>
        <v>53.627758510159538</v>
      </c>
      <c r="EE106" s="2">
        <f t="shared" si="293"/>
        <v>57.455087836317844</v>
      </c>
      <c r="EF106" s="2">
        <f t="shared" si="294"/>
        <v>70.053047978656053</v>
      </c>
      <c r="EG106" s="2">
        <f t="shared" si="295"/>
        <v>57.586755936754784</v>
      </c>
      <c r="EH106" s="2">
        <f t="shared" si="296"/>
        <v>54.288057331181463</v>
      </c>
      <c r="EI106" s="2">
        <f t="shared" si="297"/>
        <v>53.152201936999703</v>
      </c>
      <c r="EJ106" s="2">
        <f t="shared" si="298"/>
        <v>53.44959995799092</v>
      </c>
      <c r="EK106" s="2">
        <f t="shared" si="299"/>
        <v>53.982508602616306</v>
      </c>
      <c r="EL106" s="2">
        <f t="shared" si="300"/>
        <v>53.157959158455654</v>
      </c>
      <c r="EM106" s="2">
        <f t="shared" si="301"/>
        <v>59.90964402408585</v>
      </c>
      <c r="EN106" s="2">
        <f t="shared" si="302"/>
        <v>58.593342120566021</v>
      </c>
      <c r="EO106" s="2">
        <f t="shared" si="303"/>
        <v>59.198142409195881</v>
      </c>
      <c r="EQ106" s="2">
        <f t="shared" si="304"/>
        <v>51.156888189448438</v>
      </c>
      <c r="ER106" s="2">
        <f t="shared" si="305"/>
        <v>54.9023160304463</v>
      </c>
      <c r="ES106" s="2">
        <f t="shared" si="305"/>
        <v>52.952622900441781</v>
      </c>
      <c r="ET106" s="2">
        <f t="shared" si="305"/>
        <v>53.224575328584152</v>
      </c>
      <c r="EU106" s="2">
        <f t="shared" si="305"/>
        <v>56.324761793433943</v>
      </c>
      <c r="EV106" s="2">
        <f t="shared" si="305"/>
        <v>71.541125305922293</v>
      </c>
      <c r="EW106" s="2">
        <f t="shared" si="305"/>
        <v>64.287770153153474</v>
      </c>
      <c r="EX106" s="2">
        <f t="shared" si="305"/>
        <v>54.03554466137939</v>
      </c>
      <c r="EY106" s="2">
        <f t="shared" si="305"/>
        <v>53.323351292024626</v>
      </c>
      <c r="EZ106" s="2">
        <f t="shared" si="305"/>
        <v>53.994842864070428</v>
      </c>
      <c r="FA106" s="2">
        <f t="shared" si="305"/>
        <v>53.719408553724413</v>
      </c>
      <c r="FB106" s="2">
        <f t="shared" si="305"/>
        <v>53.064822129671889</v>
      </c>
      <c r="FC106" s="2">
        <f t="shared" si="305"/>
        <v>59.789310359527889</v>
      </c>
      <c r="FD106" s="2">
        <f t="shared" si="305"/>
        <v>58.666332271496813</v>
      </c>
      <c r="FE106" s="2">
        <f t="shared" si="305"/>
        <v>60.176344251855831</v>
      </c>
      <c r="FG106" s="2">
        <f t="shared" si="306"/>
        <v>0.98835284045571692</v>
      </c>
      <c r="FH106" s="2">
        <f t="shared" si="307"/>
        <v>0.98558755290571476</v>
      </c>
      <c r="FI106" s="2">
        <f t="shared" si="307"/>
        <v>0.98198339907976206</v>
      </c>
      <c r="FJ106" s="2">
        <f t="shared" si="307"/>
        <v>0.98383104674869049</v>
      </c>
      <c r="FK106" s="2">
        <f t="shared" si="307"/>
        <v>0.98315588882311145</v>
      </c>
      <c r="FL106" s="2">
        <f t="shared" si="307"/>
        <v>0.98078552444296807</v>
      </c>
      <c r="FM106" s="2">
        <f t="shared" si="307"/>
        <v>0.98122518810250259</v>
      </c>
      <c r="FN106" s="2">
        <f t="shared" si="307"/>
        <v>0.98116928358807332</v>
      </c>
      <c r="FO106" s="2">
        <f t="shared" si="307"/>
        <v>0.98316393213529873</v>
      </c>
      <c r="FP106" s="2">
        <f t="shared" si="307"/>
        <v>0.98222545443566123</v>
      </c>
      <c r="FQ106" s="2">
        <f t="shared" si="307"/>
        <v>0.9812270855939742</v>
      </c>
      <c r="FR106" s="2">
        <f t="shared" si="307"/>
        <v>0.98219279512540336</v>
      </c>
      <c r="FS106" s="2">
        <f t="shared" si="307"/>
        <v>0.98115762313263089</v>
      </c>
      <c r="FT106" s="2">
        <f t="shared" si="307"/>
        <v>0.97955816292019982</v>
      </c>
      <c r="FU106" s="2">
        <f t="shared" si="307"/>
        <v>0.97567270137990159</v>
      </c>
      <c r="FW106" s="2">
        <f t="shared" si="324"/>
        <v>2.6764556690627821E-3</v>
      </c>
      <c r="FX106" s="2">
        <f t="shared" si="164"/>
        <v>0</v>
      </c>
      <c r="FY106" s="2">
        <f t="shared" si="165"/>
        <v>2.7701815392255406E-3</v>
      </c>
      <c r="FZ106" s="2">
        <f t="shared" si="166"/>
        <v>2.9451861772066853E-3</v>
      </c>
      <c r="GA106" s="2">
        <f t="shared" si="167"/>
        <v>3.1647780334291163E-3</v>
      </c>
      <c r="GB106" s="2">
        <f t="shared" si="168"/>
        <v>4.2940776190650756E-3</v>
      </c>
      <c r="GC106" s="2">
        <f t="shared" si="169"/>
        <v>4.0635254032341667E-3</v>
      </c>
      <c r="GD106" s="2">
        <f t="shared" si="170"/>
        <v>3.8211075380234351E-3</v>
      </c>
      <c r="GE106" s="2">
        <f t="shared" si="171"/>
        <v>3.1344012524045549E-3</v>
      </c>
      <c r="GF106" s="2">
        <f t="shared" si="172"/>
        <v>2.2813422963331143E-3</v>
      </c>
      <c r="GG106" s="2">
        <f t="shared" si="173"/>
        <v>2.1300787730676876E-3</v>
      </c>
      <c r="GH106" s="2">
        <f t="shared" si="174"/>
        <v>1.8630301441985291E-3</v>
      </c>
      <c r="GI106" s="2">
        <f t="shared" si="175"/>
        <v>2.0831116459673793E-3</v>
      </c>
      <c r="GJ106" s="2">
        <f t="shared" si="176"/>
        <v>1.7878481475922644E-3</v>
      </c>
      <c r="GK106" s="2">
        <f t="shared" si="177"/>
        <v>1.4329152635911911E-3</v>
      </c>
      <c r="GM106" s="86">
        <f t="shared" si="325"/>
        <v>6.5352901520156647E-8</v>
      </c>
      <c r="GN106" s="86">
        <f t="shared" si="178"/>
        <v>1.1195567180482194E-19</v>
      </c>
      <c r="GO106" s="86">
        <f t="shared" si="179"/>
        <v>1.202084390838764E-21</v>
      </c>
      <c r="GP106" s="86">
        <f t="shared" si="180"/>
        <v>2.2498210817722331E-25</v>
      </c>
      <c r="GQ106" s="86">
        <f t="shared" si="181"/>
        <v>1.7535902399762759E-31</v>
      </c>
      <c r="GR106" s="86">
        <f t="shared" si="182"/>
        <v>1.1549853229740873E-34</v>
      </c>
      <c r="GS106" s="86">
        <f t="shared" si="183"/>
        <v>6.1956526155387006E-39</v>
      </c>
      <c r="GT106" s="86">
        <f t="shared" si="184"/>
        <v>2.0409799389091134E-43</v>
      </c>
      <c r="GU106" s="86">
        <f t="shared" si="185"/>
        <v>3.1192964578030791E-39</v>
      </c>
      <c r="GV106" s="86">
        <f t="shared" si="186"/>
        <v>1.8913515395945882E-28</v>
      </c>
      <c r="GW106" s="86">
        <f t="shared" si="187"/>
        <v>4.2457330477770144E-32</v>
      </c>
      <c r="GX106" s="86">
        <f t="shared" si="188"/>
        <v>2.401837759853575E-28</v>
      </c>
      <c r="GY106" s="86">
        <f t="shared" si="189"/>
        <v>3.2326112403601562E-25</v>
      </c>
      <c r="GZ106" s="86">
        <f t="shared" si="190"/>
        <v>2.0437650881376473E-22</v>
      </c>
      <c r="HA106" s="86">
        <f t="shared" si="191"/>
        <v>1.2969805476635987E-22</v>
      </c>
      <c r="HC106" s="86">
        <f t="shared" si="326"/>
        <v>0.50815915914211673</v>
      </c>
      <c r="HD106" s="86">
        <f t="shared" si="192"/>
        <v>0.42344066394381474</v>
      </c>
      <c r="HE106" s="86">
        <f t="shared" si="193"/>
        <v>0.53853871520036223</v>
      </c>
      <c r="HF106" s="86">
        <f t="shared" si="194"/>
        <v>0.36052566419479465</v>
      </c>
      <c r="HG106" s="86">
        <f t="shared" si="195"/>
        <v>0.25633465070250272</v>
      </c>
      <c r="HH106" s="86">
        <f t="shared" si="196"/>
        <v>0.10985411045962888</v>
      </c>
      <c r="HI106" s="86">
        <f t="shared" si="197"/>
        <v>2.4011667716759395E-2</v>
      </c>
      <c r="HJ106" s="86">
        <f t="shared" si="198"/>
        <v>1.9355382809682513E-2</v>
      </c>
      <c r="HK106" s="86">
        <f t="shared" si="199"/>
        <v>6.8717689147210784E-2</v>
      </c>
      <c r="HL106" s="86">
        <f t="shared" si="200"/>
        <v>0.26020471499608772</v>
      </c>
      <c r="HM106" s="86">
        <f t="shared" si="201"/>
        <v>0.46236487801603132</v>
      </c>
      <c r="HN106" s="86">
        <f t="shared" si="202"/>
        <v>0.47440632004489064</v>
      </c>
      <c r="HO106" s="86">
        <f t="shared" si="203"/>
        <v>0.37412729106910581</v>
      </c>
      <c r="HP106" s="86">
        <f t="shared" si="204"/>
        <v>0.4985318633432651</v>
      </c>
      <c r="HQ106" s="86">
        <f t="shared" si="205"/>
        <v>0.44220287111480977</v>
      </c>
      <c r="HS106" s="86">
        <f t="shared" si="327"/>
        <v>4.9289125177099517E-19</v>
      </c>
      <c r="HT106" s="86">
        <f t="shared" si="206"/>
        <v>0</v>
      </c>
      <c r="HU106" s="86">
        <f t="shared" si="207"/>
        <v>2.4933800586690862E-16</v>
      </c>
      <c r="HV106" s="86">
        <f t="shared" si="208"/>
        <v>2.5364875910333772E-16</v>
      </c>
      <c r="HW106" s="86">
        <f t="shared" si="209"/>
        <v>3.7137672305390424E-16</v>
      </c>
      <c r="HX106" s="86">
        <f t="shared" si="210"/>
        <v>2.9334826890247691E-15</v>
      </c>
      <c r="HY106" s="86">
        <f t="shared" si="211"/>
        <v>5.7032108878384538E-17</v>
      </c>
      <c r="HZ106" s="86">
        <f t="shared" si="212"/>
        <v>2.3118333571030321E-16</v>
      </c>
      <c r="IA106" s="86">
        <f t="shared" si="213"/>
        <v>1.4480243602398929E-16</v>
      </c>
      <c r="IB106" s="86">
        <f t="shared" si="214"/>
        <v>1.7545824370416174E-18</v>
      </c>
      <c r="IC106" s="86">
        <f t="shared" si="215"/>
        <v>6.1438984219312771E-19</v>
      </c>
      <c r="ID106" s="86">
        <f t="shared" si="216"/>
        <v>2.982097642350241E-19</v>
      </c>
      <c r="IE106" s="86">
        <f t="shared" si="217"/>
        <v>1.1884466426526837E-19</v>
      </c>
      <c r="IF106" s="86">
        <f t="shared" si="218"/>
        <v>1.4332133417065275E-14</v>
      </c>
      <c r="IG106" s="86">
        <f t="shared" si="219"/>
        <v>2.507798538791753E-11</v>
      </c>
      <c r="II106" s="86">
        <f t="shared" si="328"/>
        <v>7.3689959104905456E-128</v>
      </c>
      <c r="IJ106" s="86">
        <f t="shared" si="329"/>
        <v>0</v>
      </c>
      <c r="IK106" s="86">
        <f t="shared" si="330"/>
        <v>1.1421408254310962E-106</v>
      </c>
      <c r="IL106" s="86">
        <f t="shared" si="331"/>
        <v>3.3088524507691988E-110</v>
      </c>
      <c r="IM106" s="86">
        <f t="shared" si="332"/>
        <v>1.9508752018637577E-110</v>
      </c>
      <c r="IN106" s="86">
        <f t="shared" si="333"/>
        <v>1.444314395899399E-105</v>
      </c>
      <c r="IO106" s="86">
        <f t="shared" si="334"/>
        <v>6.8261832153577013E-121</v>
      </c>
      <c r="IP106" s="86">
        <f t="shared" si="335"/>
        <v>5.9726251329435414E-115</v>
      </c>
      <c r="IQ106" s="86">
        <f t="shared" si="336"/>
        <v>1.123726340798254E-115</v>
      </c>
      <c r="IR106" s="86">
        <f t="shared" si="337"/>
        <v>7.3706989078454011E-128</v>
      </c>
      <c r="IS106" s="86">
        <f t="shared" si="338"/>
        <v>5.4407683709391457E-125</v>
      </c>
      <c r="IT106" s="86">
        <f t="shared" si="339"/>
        <v>6.3292397594719541E-129</v>
      </c>
      <c r="IU106" s="86">
        <f t="shared" si="340"/>
        <v>4.6183644517654216E-132</v>
      </c>
      <c r="IV106" s="86">
        <f t="shared" si="341"/>
        <v>2.2341599008003087E-72</v>
      </c>
      <c r="IW106" s="86">
        <f t="shared" si="342"/>
        <v>1.8338530158976104E-89</v>
      </c>
      <c r="IY106" s="86">
        <f t="shared" si="343"/>
        <v>0.50815922449501827</v>
      </c>
      <c r="IZ106" s="86">
        <f t="shared" si="344"/>
        <v>0.42344066394381474</v>
      </c>
      <c r="JA106" s="86">
        <f t="shared" si="345"/>
        <v>0.53853871520036245</v>
      </c>
      <c r="JB106" s="86">
        <f t="shared" si="346"/>
        <v>0.36052566419479493</v>
      </c>
      <c r="JC106" s="86">
        <f t="shared" si="347"/>
        <v>0.25633465070250311</v>
      </c>
      <c r="JD106" s="86">
        <f t="shared" si="348"/>
        <v>0.10985411045963181</v>
      </c>
      <c r="JE106" s="86">
        <f t="shared" si="349"/>
        <v>2.4011667716759451E-2</v>
      </c>
      <c r="JF106" s="86">
        <f t="shared" si="350"/>
        <v>1.9355382809682745E-2</v>
      </c>
      <c r="JG106" s="86">
        <f t="shared" si="351"/>
        <v>6.8717689147210922E-2</v>
      </c>
      <c r="JH106" s="86">
        <f t="shared" si="352"/>
        <v>0.26020471499608772</v>
      </c>
      <c r="JI106" s="86">
        <f t="shared" si="353"/>
        <v>0.46236487801603132</v>
      </c>
      <c r="JJ106" s="86">
        <f t="shared" si="354"/>
        <v>0.47440632004489064</v>
      </c>
      <c r="JK106" s="86">
        <f t="shared" si="355"/>
        <v>0.37412729106910581</v>
      </c>
      <c r="JL106" s="86">
        <f t="shared" si="356"/>
        <v>0.49853186334327942</v>
      </c>
      <c r="JM106" s="86">
        <f t="shared" si="357"/>
        <v>0.44220287113988777</v>
      </c>
    </row>
    <row r="107" spans="2:273" x14ac:dyDescent="0.25">
      <c r="B107" s="2">
        <v>80</v>
      </c>
      <c r="C107" s="37">
        <v>120.355</v>
      </c>
      <c r="D107" s="37">
        <v>89.311000000000007</v>
      </c>
      <c r="E107" s="37">
        <v>107.65600000000001</v>
      </c>
      <c r="F107" s="37">
        <v>71.638999999999996</v>
      </c>
      <c r="G107" s="37">
        <v>66.525000000000006</v>
      </c>
      <c r="H107" s="37">
        <v>74.197000000000003</v>
      </c>
      <c r="I107" s="37">
        <v>61.18</v>
      </c>
      <c r="J107" s="37">
        <v>53.442999999999998</v>
      </c>
      <c r="K107" s="37">
        <v>52.311</v>
      </c>
      <c r="L107" s="37">
        <v>59.720999999999997</v>
      </c>
      <c r="M107" s="37">
        <v>89.097999999999999</v>
      </c>
      <c r="N107" s="37">
        <v>88.442999999999998</v>
      </c>
      <c r="O107" s="37">
        <v>81.069000000000003</v>
      </c>
      <c r="P107" s="37">
        <v>100.431</v>
      </c>
      <c r="Q107" s="37">
        <v>81.102999999999994</v>
      </c>
      <c r="S107" s="4">
        <f t="shared" si="229"/>
        <v>116.75823359368846</v>
      </c>
      <c r="T107" s="4">
        <f t="shared" si="230"/>
        <v>89.092725558904164</v>
      </c>
      <c r="U107" s="4">
        <f t="shared" si="231"/>
        <v>102.60299810411604</v>
      </c>
      <c r="V107" s="4">
        <f t="shared" si="232"/>
        <v>77.573229987198999</v>
      </c>
      <c r="W107" s="4">
        <f t="shared" si="233"/>
        <v>70.504524361705563</v>
      </c>
      <c r="X107" s="4">
        <f t="shared" si="234"/>
        <v>73.247393848601106</v>
      </c>
      <c r="Y107" s="4">
        <f t="shared" si="235"/>
        <v>58.643907671556214</v>
      </c>
      <c r="Z107" s="4">
        <f t="shared" si="236"/>
        <v>54.729914475284332</v>
      </c>
      <c r="AA107" s="4">
        <f t="shared" si="237"/>
        <v>54.842781169887246</v>
      </c>
      <c r="AB107" s="4">
        <f t="shared" si="238"/>
        <v>65.83581692340843</v>
      </c>
      <c r="AC107" s="4">
        <f t="shared" si="239"/>
        <v>86.85640008072923</v>
      </c>
      <c r="AD107" s="4">
        <f t="shared" si="240"/>
        <v>87.830051799041726</v>
      </c>
      <c r="AE107" s="4">
        <f t="shared" si="241"/>
        <v>82.120563144408749</v>
      </c>
      <c r="AF107" s="4">
        <f t="shared" si="242"/>
        <v>96.654812830883117</v>
      </c>
      <c r="AG107" s="4">
        <f t="shared" si="243"/>
        <v>81.263186674716536</v>
      </c>
      <c r="AI107" s="4">
        <f t="shared" si="244"/>
        <v>3.596766406311545</v>
      </c>
      <c r="AJ107" s="4">
        <f t="shared" si="245"/>
        <v>0.21827444109584349</v>
      </c>
      <c r="AK107" s="4">
        <f t="shared" si="246"/>
        <v>5.0530018958839662</v>
      </c>
      <c r="AL107" s="4">
        <f t="shared" si="247"/>
        <v>-5.9342299871990036</v>
      </c>
      <c r="AM107" s="4">
        <f t="shared" si="248"/>
        <v>-3.9795243617055576</v>
      </c>
      <c r="AN107" s="4">
        <f t="shared" si="249"/>
        <v>0.94960615139889626</v>
      </c>
      <c r="AO107" s="4">
        <f t="shared" si="250"/>
        <v>2.536092328443786</v>
      </c>
      <c r="AP107" s="4">
        <f t="shared" si="251"/>
        <v>-1.286914475284334</v>
      </c>
      <c r="AQ107" s="4">
        <f t="shared" si="252"/>
        <v>-2.5317811698872461</v>
      </c>
      <c r="AR107" s="4">
        <f t="shared" si="253"/>
        <v>-6.1148169234084335</v>
      </c>
      <c r="AS107" s="4">
        <f t="shared" si="254"/>
        <v>2.2415999192707687</v>
      </c>
      <c r="AT107" s="4">
        <f t="shared" si="255"/>
        <v>0.61294820095827163</v>
      </c>
      <c r="AU107" s="4">
        <f t="shared" si="256"/>
        <v>-1.0515631444087461</v>
      </c>
      <c r="AV107" s="4">
        <f t="shared" ref="AV107:AW122" si="358">IF(OR($B107 &lt; P$230, $B107 &gt; P$233), 0, P107-AF107)</f>
        <v>3.7761871691168807</v>
      </c>
      <c r="AW107" s="4">
        <f t="shared" si="358"/>
        <v>-0.16018667471654169</v>
      </c>
      <c r="AY107" s="2">
        <f t="shared" si="308"/>
        <v>57.097357984093648</v>
      </c>
      <c r="AZ107" s="2">
        <f t="shared" ref="AZ107:AZ170" si="359">IF(OR($B107 &lt; D$230, $B107 &gt; D$233), #N/A, ((1-FH107)*DL107) + (FH107 - FX107)*EB107 + (FX107*ER107))</f>
        <v>55.137380879944736</v>
      </c>
      <c r="BA107" s="2">
        <f t="shared" ref="BA107:BA170" si="360">IF(OR($B107 &lt; E$230, $B107 &gt; E$233), #N/A, ((1-FI107)*DM107) + (FI107 - FY107)*EC107 + (FY107*ES107))</f>
        <v>53.366962847220485</v>
      </c>
      <c r="BB107" s="2">
        <f t="shared" ref="BB107:BB170" si="361">IF(OR($B107 &lt; F$230, $B107 &gt; F$233), #N/A, ((1-FJ107)*DN107) + (FJ107 - FZ107)*ED107 + (FZ107*ET107))</f>
        <v>53.835820372917134</v>
      </c>
      <c r="BC107" s="2">
        <f t="shared" ref="BC107:BC170" si="362">IF(OR($B107 &lt; G$230, $B107 &gt; G$233), #N/A, ((1-FK107)*DO107) + (FK107 - GA107)*EE107 + (GA107*EU107))</f>
        <v>57.817599384532279</v>
      </c>
      <c r="BD107" s="2">
        <f t="shared" ref="BD107:BD170" si="363">IF(OR($B107 &lt; H$230, $B107 &gt; H$233), #N/A, ((1-FL107)*DP107) + (FL107 - GB107)*EF107 + (GB107*EV107))</f>
        <v>70.219388710308337</v>
      </c>
      <c r="BE107" s="2">
        <f t="shared" ref="BE107:BE170" si="364">IF(OR($B107 &lt; I$230, $B107 &gt; I$233), #N/A, ((1-FM107)*DQ107) + (FM107 - GC107)*EG107 + (GC107*EW107))</f>
        <v>58.32216269949825</v>
      </c>
      <c r="BF107" s="2">
        <f t="shared" ref="BF107:BF170" si="365">IF(OR($B107 &lt; J$230, $B107 &gt; J$233), #N/A, ((1-FN107)*DR107) + (FN107 - GD107)*EH107 + (GD107*EX107))</f>
        <v>54.537027547170887</v>
      </c>
      <c r="BG107" s="2">
        <f t="shared" ref="BG107:BG170" si="366">IF(OR($B107 &lt; K$230, $B107 &gt; K$233), #N/A, ((1-FO107)*DS107) + (FO107 - GE107)*EI107 + (GE107*EY107))</f>
        <v>53.363864199869312</v>
      </c>
      <c r="BH107" s="2">
        <f t="shared" ref="BH107:BH170" si="367">IF(OR($B107 &lt; L$230, $B107 &gt; L$233), #N/A, ((1-FP107)*DT107) + (FP107 - GF107)*EJ107 + (GF107*EZ107))</f>
        <v>53.742167903131644</v>
      </c>
      <c r="BI107" s="2">
        <f t="shared" ref="BI107:BI170" si="368">IF(OR($B107 &lt; M$230, $B107 &gt; M$233), #N/A, ((1-FQ107)*DU107) + (FQ107 - GG107)*EK107 + (GG107*FA107))</f>
        <v>54.233632067690429</v>
      </c>
      <c r="BJ107" s="2">
        <f t="shared" ref="BJ107:BJ170" si="369">IF(OR($B107 &lt; N$230, $B107 &gt; N$233), #N/A, ((1-FR107)*DV107) + (FR107 - GH107)*EL107 + (GH107*FB107))</f>
        <v>53.361673312575363</v>
      </c>
      <c r="BK107" s="2">
        <f t="shared" ref="BK107:BK170" si="370">IF(OR($B107 &lt; O$230, $B107 &gt; O$233), #N/A, ((1-FS107)*DW107) + (FS107 - GI107)*EM107 + (GI107*FC107))</f>
        <v>60.244366511364269</v>
      </c>
      <c r="BL107" s="2">
        <f t="shared" ref="BL107:BL170" si="371">IF(OR($B107 &lt; P$230, $B107 &gt; P$233), #N/A, ((1-FT107)*DX107) + (FT107 - GJ107)*EN107 + (GJ107*FD107))</f>
        <v>58.769814250819508</v>
      </c>
      <c r="BM107" s="2">
        <f t="shared" ref="BM107:BM170" si="372">IF(OR($B107 &lt; Q$230, $B107 &gt; Q$233), #N/A, ((1-FU107)*DY107) + (FU107 - GK107)*EO107 + (GK107*FE107))</f>
        <v>59.221968776793837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>
        <f t="shared" si="315"/>
        <v>61.18</v>
      </c>
      <c r="CL107" s="2">
        <f t="shared" si="316"/>
        <v>53.442999999999998</v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>
        <f t="shared" si="279"/>
        <v>61.18</v>
      </c>
      <c r="DB107" s="2">
        <f t="shared" si="280"/>
        <v>53.442999999999998</v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74.17991768631812</v>
      </c>
      <c r="DL107" s="2">
        <f t="shared" ref="DL107:DY122" si="373">BP$228*$B107+BP$229</f>
        <v>83.413426024955442</v>
      </c>
      <c r="DM107" s="2">
        <f t="shared" si="373"/>
        <v>75.889748739495786</v>
      </c>
      <c r="DN107" s="2">
        <f t="shared" si="373"/>
        <v>78.772749121466774</v>
      </c>
      <c r="DO107" s="2">
        <f t="shared" si="373"/>
        <v>94.106636134453765</v>
      </c>
      <c r="DP107" s="2">
        <f t="shared" si="373"/>
        <v>91.534553196053167</v>
      </c>
      <c r="DQ107" s="2">
        <f t="shared" si="373"/>
        <v>80.646638996138989</v>
      </c>
      <c r="DR107" s="2">
        <f t="shared" si="373"/>
        <v>78.209123766623748</v>
      </c>
      <c r="DS107" s="2">
        <f t="shared" si="373"/>
        <v>75.376085714285708</v>
      </c>
      <c r="DT107" s="2">
        <f t="shared" si="373"/>
        <v>78.305774789915986</v>
      </c>
      <c r="DU107" s="2">
        <f t="shared" si="373"/>
        <v>78.875773916773909</v>
      </c>
      <c r="DV107" s="2">
        <f t="shared" si="373"/>
        <v>74.976779831932774</v>
      </c>
      <c r="DW107" s="2">
        <f t="shared" si="373"/>
        <v>90.992278635778632</v>
      </c>
      <c r="DX107" s="2">
        <f t="shared" si="373"/>
        <v>76.520929824561406</v>
      </c>
      <c r="DY107" s="2">
        <f t="shared" si="373"/>
        <v>64.583980837789667</v>
      </c>
      <c r="EA107" s="2">
        <f t="shared" si="228"/>
        <v>56.93119999999999</v>
      </c>
      <c r="EB107" s="2">
        <f t="shared" si="290"/>
        <v>54.760276842348048</v>
      </c>
      <c r="EC107" s="2">
        <f t="shared" si="291"/>
        <v>52.990645480178401</v>
      </c>
      <c r="ED107" s="2">
        <f t="shared" si="292"/>
        <v>53.463310811017664</v>
      </c>
      <c r="EE107" s="2">
        <f t="shared" si="293"/>
        <v>57.254369094753912</v>
      </c>
      <c r="EF107" s="2">
        <f t="shared" si="294"/>
        <v>69.831783408054363</v>
      </c>
      <c r="EG107" s="2">
        <f t="shared" si="295"/>
        <v>57.904026027534528</v>
      </c>
      <c r="EH107" s="2">
        <f t="shared" si="296"/>
        <v>54.123704314293327</v>
      </c>
      <c r="EI107" s="2">
        <f t="shared" si="297"/>
        <v>53.019520312542696</v>
      </c>
      <c r="EJ107" s="2">
        <f t="shared" si="298"/>
        <v>53.335446153613269</v>
      </c>
      <c r="EK107" s="2">
        <f t="shared" si="299"/>
        <v>53.8042573854284</v>
      </c>
      <c r="EL107" s="2">
        <f t="shared" si="300"/>
        <v>53.004457560406998</v>
      </c>
      <c r="EM107" s="2">
        <f t="shared" si="301"/>
        <v>59.70610192118869</v>
      </c>
      <c r="EN107" s="2">
        <f t="shared" si="302"/>
        <v>58.431832719519306</v>
      </c>
      <c r="EO107" s="2">
        <f t="shared" si="303"/>
        <v>59.09855674135612</v>
      </c>
      <c r="EQ107" s="2">
        <f t="shared" si="304"/>
        <v>51.051127398081533</v>
      </c>
      <c r="ER107" s="2">
        <f t="shared" ref="ER107:FE122" si="374">CV$228*$B107+CV$229</f>
        <v>54.760276842348048</v>
      </c>
      <c r="ES107" s="2">
        <f t="shared" si="374"/>
        <v>52.811861579156144</v>
      </c>
      <c r="ET107" s="2">
        <f t="shared" si="374"/>
        <v>53.078680915163446</v>
      </c>
      <c r="EU107" s="2">
        <f t="shared" si="374"/>
        <v>56.177712514767784</v>
      </c>
      <c r="EV107" s="2">
        <f t="shared" si="374"/>
        <v>71.243902175604504</v>
      </c>
      <c r="EW107" s="2">
        <f t="shared" si="374"/>
        <v>64.207457891544493</v>
      </c>
      <c r="EX107" s="2">
        <f t="shared" si="374"/>
        <v>53.884495238566579</v>
      </c>
      <c r="EY107" s="2">
        <f t="shared" si="374"/>
        <v>53.181573721687187</v>
      </c>
      <c r="EZ107" s="2">
        <f t="shared" si="374"/>
        <v>53.856949847060577</v>
      </c>
      <c r="FA107" s="2">
        <f t="shared" si="374"/>
        <v>53.552657452711891</v>
      </c>
      <c r="FB107" s="2">
        <f t="shared" si="374"/>
        <v>52.914983093295881</v>
      </c>
      <c r="FC107" s="2">
        <f t="shared" si="374"/>
        <v>59.590474445323011</v>
      </c>
      <c r="FD107" s="2">
        <f t="shared" si="374"/>
        <v>58.501027863159393</v>
      </c>
      <c r="FE107" s="2">
        <f t="shared" si="374"/>
        <v>60.01977201499507</v>
      </c>
      <c r="FG107" s="2">
        <f t="shared" si="306"/>
        <v>0.98936676705779913</v>
      </c>
      <c r="FH107" s="2">
        <f t="shared" ref="FH107:FU122" si="375">POWER(10,($B107-D$231)/D$229)/(1+POWER(10,($B107-D$231)/D$229))</f>
        <v>0.98683900205197728</v>
      </c>
      <c r="FI107" s="2">
        <f t="shared" si="375"/>
        <v>0.98354257528324651</v>
      </c>
      <c r="FJ107" s="2">
        <f t="shared" si="375"/>
        <v>0.98523273008777013</v>
      </c>
      <c r="FK107" s="2">
        <f t="shared" si="375"/>
        <v>0.98461518620708155</v>
      </c>
      <c r="FL107" s="2">
        <f t="shared" si="375"/>
        <v>0.98244651294313345</v>
      </c>
      <c r="FM107" s="2">
        <f t="shared" si="375"/>
        <v>0.98284883466152539</v>
      </c>
      <c r="FN107" s="2">
        <f t="shared" si="375"/>
        <v>0.98279768001388279</v>
      </c>
      <c r="FO107" s="2">
        <f t="shared" si="375"/>
        <v>0.98462254358234014</v>
      </c>
      <c r="FP107" s="2">
        <f t="shared" si="375"/>
        <v>0.98376402925263373</v>
      </c>
      <c r="FQ107" s="2">
        <f t="shared" si="375"/>
        <v>0.98285057092583494</v>
      </c>
      <c r="FR107" s="2">
        <f t="shared" si="375"/>
        <v>0.98373415013510024</v>
      </c>
      <c r="FS107" s="2">
        <f t="shared" si="375"/>
        <v>0.9827870102129268</v>
      </c>
      <c r="FT107" s="2">
        <f t="shared" si="375"/>
        <v>0.98132322984585041</v>
      </c>
      <c r="FU107" s="2">
        <f t="shared" si="375"/>
        <v>0.9777656464745591</v>
      </c>
      <c r="FW107" s="2">
        <f t="shared" si="324"/>
        <v>2.9339176889750457E-3</v>
      </c>
      <c r="FX107" s="2">
        <f t="shared" ref="FX107:FX170" si="376">POWER(10,($B107-D$232)/D$229)/(1+POWER(10,($B107-D$232)/D$229))</f>
        <v>0</v>
      </c>
      <c r="FY107" s="2">
        <f t="shared" ref="FY107:FY170" si="377">POWER(10,($B107-E$232)/E$229)/(1+POWER(10,($B107-E$232)/E$229))</f>
        <v>3.0366320803981027E-3</v>
      </c>
      <c r="FZ107" s="2">
        <f t="shared" ref="FZ107:FZ170" si="378">POWER(10,($B107-F$232)/F$229)/(1+POWER(10,($B107-F$232)/F$229))</f>
        <v>3.2284150848506479E-3</v>
      </c>
      <c r="GA107" s="2">
        <f t="shared" ref="GA107:GA170" si="379">POWER(10,($B107-G$232)/G$229)/(1+POWER(10,($B107-G$232)/G$229))</f>
        <v>3.4690508967763593E-3</v>
      </c>
      <c r="GB107" s="2">
        <f t="shared" ref="GB107:GB170" si="380">POWER(10,($B107-H$232)/H$229)/(1+POWER(10,($B107-H$232)/H$229))</f>
        <v>4.7064126863173286E-3</v>
      </c>
      <c r="GC107" s="2">
        <f t="shared" ref="GC107:GC170" si="381">POWER(10,($B107-I$232)/I$229)/(1+POWER(10,($B107-I$232)/I$229))</f>
        <v>4.4538209210362679E-3</v>
      </c>
      <c r="GD107" s="2">
        <f t="shared" ref="GD107:GD170" si="382">POWER(10,($B107-J$232)/J$229)/(1+POWER(10,($B107-J$232)/J$229))</f>
        <v>4.1882170994066888E-3</v>
      </c>
      <c r="GE107" s="2">
        <f t="shared" ref="GE107:GE170" si="383">POWER(10,($B107-K$232)/K$229)/(1+POWER(10,($B107-K$232)/K$229))</f>
        <v>3.4357636515599502E-3</v>
      </c>
      <c r="GF107" s="2">
        <f t="shared" ref="GF107:GF170" si="384">POWER(10,($B107-L$232)/L$229)/(1+POWER(10,($B107-L$232)/L$229))</f>
        <v>2.5008916401448372E-3</v>
      </c>
      <c r="GG107" s="2">
        <f t="shared" ref="GG107:GG170" si="385">POWER(10,($B107-M$232)/M$229)/(1+POWER(10,($B107-M$232)/M$229))</f>
        <v>2.3351050522691019E-3</v>
      </c>
      <c r="GH107" s="2">
        <f t="shared" ref="GH107:GH170" si="386">POWER(10,($B107-N$232)/N$229)/(1+POWER(10,($B107-N$232)/N$229))</f>
        <v>2.0424048263765373E-3</v>
      </c>
      <c r="GI107" s="2">
        <f t="shared" ref="GI107:GI170" si="387">POWER(10,($B107-O$232)/O$229)/(1+POWER(10,($B107-O$232)/O$229))</f>
        <v>2.2836275482221511E-3</v>
      </c>
      <c r="GJ107" s="2">
        <f t="shared" ref="GJ107:GJ170" si="388">POWER(10,($B107-P$232)/P$229)/(1+POWER(10,($B107-P$232)/P$229))</f>
        <v>1.9599984349259118E-3</v>
      </c>
      <c r="GK107" s="2">
        <f t="shared" ref="GK107:GK170" si="389">POWER(10,($B107-Q$232)/Q$229)/(1+POWER(10,($B107-Q$232)/Q$229))</f>
        <v>1.5709431682847555E-3</v>
      </c>
      <c r="GM107" s="86">
        <f t="shared" si="325"/>
        <v>1.6631765770672078E-8</v>
      </c>
      <c r="GN107" s="86">
        <f t="shared" ref="GN107:GN170" si="390" xml:space="preserve"> _xlfn.NORM.DIST($B107, D$7, ABS(D$11), TRUE) * _xlfn.NORM.DIST(($B107 - D$7)*D$15, 0, ABS(D$11), TRUE) * 2</f>
        <v>3.7155467879009344E-21</v>
      </c>
      <c r="GO107" s="86">
        <f t="shared" ref="GO107:GO170" si="391" xml:space="preserve"> _xlfn.NORM.DIST($B107, E$7, ABS(E$11), TRUE) * _xlfn.NORM.DIST(($B107 - E$7)*E$15, 0, ABS(E$11), TRUE) * 2</f>
        <v>2.3628239304573719E-23</v>
      </c>
      <c r="GP107" s="86">
        <f t="shared" ref="GP107:GP170" si="392" xml:space="preserve"> _xlfn.NORM.DIST($B107, F$7, ABS(F$11), TRUE) * _xlfn.NORM.DIST(($B107 - F$7)*F$15, 0, ABS(F$11), TRUE) * 2</f>
        <v>2.4009233429501919E-27</v>
      </c>
      <c r="GQ107" s="86">
        <f t="shared" ref="GQ107:GQ170" si="393" xml:space="preserve"> _xlfn.NORM.DIST($B107, G$7, ABS(G$11), TRUE) * _xlfn.NORM.DIST(($B107 - G$7)*G$15, 0, ABS(G$11), TRUE) * 2</f>
        <v>5.8738340319985637E-34</v>
      </c>
      <c r="GR107" s="86">
        <f t="shared" ref="GR107:GR170" si="394" xml:space="preserve"> _xlfn.NORM.DIST($B107, H$7, ABS(H$11), TRUE) * _xlfn.NORM.DIST(($B107 - H$7)*H$15, 0, ABS(H$11), TRUE) * 2</f>
        <v>2.3599416534139519E-37</v>
      </c>
      <c r="GS107" s="86">
        <f t="shared" ref="GS107:GS170" si="395" xml:space="preserve"> _xlfn.NORM.DIST($B107, I$7, ABS(I$11), TRUE) * _xlfn.NORM.DIST(($B107 - I$7)*I$15, 0, ABS(I$11), TRUE) * 2</f>
        <v>6.1133501746656278E-42</v>
      </c>
      <c r="GT107" s="86">
        <f t="shared" ref="GT107:GT170" si="396" xml:space="preserve"> _xlfn.NORM.DIST($B107, J$7, ABS(J$11), TRUE) * _xlfn.NORM.DIST(($B107 - J$7)*J$15, 0, ABS(J$11), TRUE) * 2</f>
        <v>8.3845294157861559E-47</v>
      </c>
      <c r="GU107" s="86">
        <f t="shared" ref="GU107:GU170" si="397" xml:space="preserve"> _xlfn.NORM.DIST($B107, K$7, ABS(K$11), TRUE) * _xlfn.NORM.DIST(($B107 - K$7)*K$15, 0, ABS(K$11), TRUE) * 2</f>
        <v>3.0337585919662537E-42</v>
      </c>
      <c r="GV107" s="86">
        <f t="shared" ref="GV107:GV170" si="398" xml:space="preserve"> _xlfn.NORM.DIST($B107, L$7, ABS(L$11), TRUE) * _xlfn.NORM.DIST(($B107 - L$7)*L$15, 0, ABS(L$11), TRUE) * 2</f>
        <v>1.1021738723778764E-30</v>
      </c>
      <c r="GW107" s="86">
        <f t="shared" ref="GW107:GW170" si="399" xml:space="preserve"> _xlfn.NORM.DIST($B107, M$7, ABS(M$11), TRUE) * _xlfn.NORM.DIST(($B107 - M$7)*M$15, 0, ABS(M$11), TRUE) * 2</f>
        <v>1.0240506430007912E-34</v>
      </c>
      <c r="GX107" s="86">
        <f t="shared" ref="GX107:GX170" si="400" xml:space="preserve"> _xlfn.NORM.DIST($B107, N$7, ABS(N$11), TRUE) * _xlfn.NORM.DIST(($B107 - N$7)*N$15, 0, ABS(N$11), TRUE) * 2</f>
        <v>1.3208051763800614E-30</v>
      </c>
      <c r="GY107" s="86">
        <f t="shared" ref="GY107:GY170" si="401" xml:space="preserve"> _xlfn.NORM.DIST($B107, O$7, ABS(O$11), TRUE) * _xlfn.NORM.DIST(($B107 - O$7)*O$15, 0, ABS(O$11), TRUE) * 2</f>
        <v>3.9810845575636625E-27</v>
      </c>
      <c r="GZ107" s="86">
        <f t="shared" ref="GZ107:GZ170" si="402" xml:space="preserve"> _xlfn.NORM.DIST($B107, P$7, ABS(P$11), TRUE) * _xlfn.NORM.DIST(($B107 - P$7)*P$15, 0, ABS(P$11), TRUE) * 2</f>
        <v>3.7919702733678572E-24</v>
      </c>
      <c r="HA107" s="86">
        <f t="shared" ref="HA107:HA170" si="403" xml:space="preserve"> _xlfn.NORM.DIST($B107, Q$7, ABS(Q$11), TRUE) * _xlfn.NORM.DIST(($B107 - Q$7)*Q$15, 0, ABS(Q$11), TRUE) * 2</f>
        <v>2.5306573341474634E-24</v>
      </c>
      <c r="HC107" s="86">
        <f t="shared" si="326"/>
        <v>0.51719798359106228</v>
      </c>
      <c r="HD107" s="86">
        <f t="shared" ref="HD107:HD170" si="404" xml:space="preserve"> _xlfn.NORM.DIST($B107, D$8, ABS(D$12), TRUE) * _xlfn.NORM.DIST(($B107 - D$8)*D$16, 0, ABS(D$12), TRUE) * 2</f>
        <v>0.30125174488384626</v>
      </c>
      <c r="HE107" s="86">
        <f t="shared" ref="HE107:HE170" si="405" xml:space="preserve"> _xlfn.NORM.DIST($B107, E$8, ABS(E$12), TRUE) * _xlfn.NORM.DIST(($B107 - E$8)*E$16, 0, ABS(E$12), TRUE) * 2</f>
        <v>0.40593854364808007</v>
      </c>
      <c r="HF107" s="86">
        <f t="shared" ref="HF107:HF170" si="406" xml:space="preserve"> _xlfn.NORM.DIST($B107, F$8, ABS(F$12), TRUE) * _xlfn.NORM.DIST(($B107 - F$8)*F$16, 0, ABS(F$12), TRUE) * 2</f>
        <v>0.22412723679435292</v>
      </c>
      <c r="HG107" s="86">
        <f t="shared" ref="HG107:HG170" si="407" xml:space="preserve"> _xlfn.NORM.DIST($B107, G$8, ABS(G$12), TRUE) * _xlfn.NORM.DIST(($B107 - G$8)*G$16, 0, ABS(G$12), TRUE) * 2</f>
        <v>0.12868534102765808</v>
      </c>
      <c r="HH107" s="86">
        <f t="shared" ref="HH107:HH170" si="408" xml:space="preserve"> _xlfn.NORM.DIST($B107, H$8, ABS(H$12), TRUE) * _xlfn.NORM.DIST(($B107 - H$8)*H$16, 0, ABS(H$12), TRUE) * 2</f>
        <v>3.8184688876740078E-2</v>
      </c>
      <c r="HI107" s="86">
        <f t="shared" ref="HI107:HI170" si="409" xml:space="preserve"> _xlfn.NORM.DIST($B107, I$8, ABS(I$12), TRUE) * _xlfn.NORM.DIST(($B107 - I$8)*I$16, 0, ABS(I$12), TRUE) * 2</f>
        <v>4.7234173303403876E-3</v>
      </c>
      <c r="HJ107" s="86">
        <f t="shared" ref="HJ107:HJ170" si="410" xml:space="preserve"> _xlfn.NORM.DIST($B107, J$8, ABS(J$12), TRUE) * _xlfn.NORM.DIST(($B107 - J$8)*J$16, 0, ABS(J$12), TRUE) * 2</f>
        <v>2.7292825502450743E-3</v>
      </c>
      <c r="HK107" s="86">
        <f t="shared" ref="HK107:HK170" si="411" xml:space="preserve"> _xlfn.NORM.DIST($B107, K$8, ABS(K$12), TRUE) * _xlfn.NORM.DIST(($B107 - K$8)*K$16, 0, ABS(K$12), TRUE) * 2</f>
        <v>2.0509713025430566E-2</v>
      </c>
      <c r="HL107" s="86">
        <f t="shared" ref="HL107:HL170" si="412" xml:space="preserve"> _xlfn.NORM.DIST($B107, L$8, ABS(L$12), TRUE) * _xlfn.NORM.DIST(($B107 - L$8)*L$16, 0, ABS(L$12), TRUE) * 2</f>
        <v>0.13359039986912968</v>
      </c>
      <c r="HM107" s="86">
        <f t="shared" ref="HM107:HM170" si="413" xml:space="preserve"> _xlfn.NORM.DIST($B107, M$8, ABS(M$12), TRUE) * _xlfn.NORM.DIST(($B107 - M$8)*M$16, 0, ABS(M$12), TRUE) * 2</f>
        <v>0.29318376335858382</v>
      </c>
      <c r="HN107" s="86">
        <f t="shared" ref="HN107:HN170" si="414" xml:space="preserve"> _xlfn.NORM.DIST($B107, N$8, ABS(N$12), TRUE) * _xlfn.NORM.DIST(($B107 - N$8)*N$16, 0, ABS(N$12), TRUE) * 2</f>
        <v>0.32726840405934582</v>
      </c>
      <c r="HO107" s="86">
        <f t="shared" ref="HO107:HO170" si="415" xml:space="preserve"> _xlfn.NORM.DIST($B107, O$8, ABS(O$12), TRUE) * _xlfn.NORM.DIST(($B107 - O$8)*O$16, 0, ABS(O$12), TRUE) * 2</f>
        <v>0.23199191814440057</v>
      </c>
      <c r="HP107" s="86">
        <f t="shared" ref="HP107:HP170" si="416" xml:space="preserve"> _xlfn.NORM.DIST($B107, P$8, ABS(P$12), TRUE) * _xlfn.NORM.DIST(($B107 - P$8)*P$16, 0, ABS(P$12), TRUE) * 2</f>
        <v>0.36625654529509</v>
      </c>
      <c r="HQ107" s="86">
        <f t="shared" ref="HQ107:HQ170" si="417" xml:space="preserve"> _xlfn.NORM.DIST($B107, Q$8, ABS(Q$12), TRUE) * _xlfn.NORM.DIST(($B107 - Q$8)*Q$16, 0, ABS(Q$12), TRUE) * 2</f>
        <v>0.31550190068618289</v>
      </c>
      <c r="HS107" s="86">
        <f t="shared" si="327"/>
        <v>4.4952336090290415E-18</v>
      </c>
      <c r="HT107" s="86">
        <f t="shared" ref="HT107:HT170" si="418" xml:space="preserve"> _xlfn.NORM.DIST($B107, D$9, ABS(D$13), TRUE) * _xlfn.NORM.DIST(($B107 - D$9)*D$17, 0, ABS(D$13), TRUE) * 2</f>
        <v>0</v>
      </c>
      <c r="HU107" s="86">
        <f t="shared" ref="HU107:HU170" si="419" xml:space="preserve"> _xlfn.NORM.DIST($B107, E$9, ABS(E$13), TRUE) * _xlfn.NORM.DIST(($B107 - E$9)*E$17, 0, ABS(E$13), TRUE) * 2</f>
        <v>1.6153685766280254E-15</v>
      </c>
      <c r="HV107" s="86">
        <f t="shared" ref="HV107:HV170" si="420" xml:space="preserve"> _xlfn.NORM.DIST($B107, F$9, ABS(F$13), TRUE) * _xlfn.NORM.DIST(($B107 - F$9)*F$17, 0, ABS(F$13), TRUE) * 2</f>
        <v>1.7277984127386944E-15</v>
      </c>
      <c r="HW107" s="86">
        <f t="shared" ref="HW107:HW170" si="421" xml:space="preserve"> _xlfn.NORM.DIST($B107, G$9, ABS(G$13), TRUE) * _xlfn.NORM.DIST(($B107 - G$9)*G$17, 0, ABS(G$13), TRUE) * 2</f>
        <v>2.56792945862951E-15</v>
      </c>
      <c r="HX107" s="86">
        <f t="shared" ref="HX107:HX170" si="422" xml:space="preserve"> _xlfn.NORM.DIST($B107, H$9, ABS(H$13), TRUE) * _xlfn.NORM.DIST(($B107 - H$9)*H$17, 0, ABS(H$13), TRUE) * 2</f>
        <v>2.0287966009043853E-14</v>
      </c>
      <c r="HY107" s="86">
        <f t="shared" ref="HY107:HY170" si="423" xml:space="preserve"> _xlfn.NORM.DIST($B107, I$9, ABS(I$13), TRUE) * _xlfn.NORM.DIST(($B107 - I$9)*I$17, 0, ABS(I$13), TRUE) * 2</f>
        <v>5.0021608590551202E-16</v>
      </c>
      <c r="HZ107" s="86">
        <f t="shared" ref="HZ107:HZ170" si="424" xml:space="preserve"> _xlfn.NORM.DIST($B107, J$9, ABS(J$13), TRUE) * _xlfn.NORM.DIST(($B107 - J$9)*J$17, 0, ABS(J$13), TRUE) * 2</f>
        <v>1.8012618760569266E-15</v>
      </c>
      <c r="IA107" s="86">
        <f t="shared" ref="IA107:IA170" si="425" xml:space="preserve"> _xlfn.NORM.DIST($B107, K$9, ABS(K$13), TRUE) * _xlfn.NORM.DIST(($B107 - K$9)*K$17, 0, ABS(K$13), TRUE) * 2</f>
        <v>1.0730543735479723E-15</v>
      </c>
      <c r="IB107" s="86">
        <f t="shared" ref="IB107:IB170" si="426" xml:space="preserve"> _xlfn.NORM.DIST($B107, L$9, ABS(L$13), TRUE) * _xlfn.NORM.DIST(($B107 - L$9)*L$17, 0, ABS(L$13), TRUE) * 2</f>
        <v>1.4605715354124991E-17</v>
      </c>
      <c r="IC107" s="86">
        <f t="shared" ref="IC107:IC170" si="427" xml:space="preserve"> _xlfn.NORM.DIST($B107, M$9, ABS(M$13), TRUE) * _xlfn.NORM.DIST(($B107 - M$9)*M$17, 0, ABS(M$13), TRUE) * 2</f>
        <v>5.0147638920500269E-18</v>
      </c>
      <c r="ID107" s="86">
        <f t="shared" ref="ID107:ID170" si="428" xml:space="preserve"> _xlfn.NORM.DIST($B107, N$9, ABS(N$13), TRUE) * _xlfn.NORM.DIST(($B107 - N$9)*N$17, 0, ABS(N$13), TRUE) * 2</f>
        <v>2.4498715644633901E-18</v>
      </c>
      <c r="IE107" s="86">
        <f t="shared" ref="IE107:IE170" si="429" xml:space="preserve"> _xlfn.NORM.DIST($B107, O$9, ABS(O$13), TRUE) * _xlfn.NORM.DIST(($B107 - O$9)*O$17, 0, ABS(O$13), TRUE) * 2</f>
        <v>1.0659064755490759E-18</v>
      </c>
      <c r="IF107" s="86">
        <f t="shared" ref="IF107:IF170" si="430" xml:space="preserve"> _xlfn.NORM.DIST($B107, P$9, ABS(P$13), TRUE) * _xlfn.NORM.DIST(($B107 - P$9)*P$17, 0, ABS(P$13), TRUE) * 2</f>
        <v>6.5717340501886519E-14</v>
      </c>
      <c r="IG107" s="86">
        <f t="shared" ref="IG107:IG170" si="431" xml:space="preserve"> _xlfn.NORM.DIST($B107, Q$9, ABS(Q$13), TRUE) * _xlfn.NORM.DIST(($B107 - Q$9)*Q$17, 0, ABS(Q$13), TRUE) * 2</f>
        <v>7.4432447684023326E-11</v>
      </c>
      <c r="II107" s="86">
        <f t="shared" si="328"/>
        <v>5.6651128271906422E-124</v>
      </c>
      <c r="IJ107" s="86">
        <f t="shared" si="329"/>
        <v>0</v>
      </c>
      <c r="IK107" s="86">
        <f t="shared" si="330"/>
        <v>2.0388639731495343E-103</v>
      </c>
      <c r="IL107" s="86">
        <f t="shared" si="331"/>
        <v>8.2442950043790008E-107</v>
      </c>
      <c r="IM107" s="86">
        <f t="shared" si="332"/>
        <v>5.4478626029977568E-107</v>
      </c>
      <c r="IN107" s="86">
        <f t="shared" si="333"/>
        <v>4.31357253021135E-102</v>
      </c>
      <c r="IO107" s="86">
        <f t="shared" si="334"/>
        <v>6.0602640106550825E-117</v>
      </c>
      <c r="IP107" s="86">
        <f t="shared" si="335"/>
        <v>3.0638365794101879E-111</v>
      </c>
      <c r="IQ107" s="86">
        <f t="shared" si="336"/>
        <v>4.5368711468071258E-112</v>
      </c>
      <c r="IR107" s="86">
        <f t="shared" si="337"/>
        <v>4.4849541330070881E-124</v>
      </c>
      <c r="IS107" s="86">
        <f t="shared" si="338"/>
        <v>2.4705419295040617E-121</v>
      </c>
      <c r="IT107" s="86">
        <f t="shared" si="339"/>
        <v>3.1277508685495363E-125</v>
      </c>
      <c r="IU107" s="86">
        <f t="shared" si="340"/>
        <v>3.2930444654423456E-128</v>
      </c>
      <c r="IV107" s="86">
        <f t="shared" si="341"/>
        <v>2.4425263795680355E-70</v>
      </c>
      <c r="IW107" s="86">
        <f t="shared" si="342"/>
        <v>5.1241062483577731E-87</v>
      </c>
      <c r="IY107" s="86">
        <f t="shared" si="343"/>
        <v>0.51719800022282802</v>
      </c>
      <c r="IZ107" s="86">
        <f t="shared" si="344"/>
        <v>0.30125174488384626</v>
      </c>
      <c r="JA107" s="86">
        <f t="shared" si="345"/>
        <v>0.40593854364808168</v>
      </c>
      <c r="JB107" s="86">
        <f t="shared" si="346"/>
        <v>0.22412723679435465</v>
      </c>
      <c r="JC107" s="86">
        <f t="shared" si="347"/>
        <v>0.12868534102766066</v>
      </c>
      <c r="JD107" s="86">
        <f t="shared" si="348"/>
        <v>3.8184688876760367E-2</v>
      </c>
      <c r="JE107" s="86">
        <f t="shared" si="349"/>
        <v>4.723417330340888E-3</v>
      </c>
      <c r="JF107" s="86">
        <f t="shared" si="350"/>
        <v>2.7292825502468754E-3</v>
      </c>
      <c r="JG107" s="86">
        <f t="shared" si="351"/>
        <v>2.0509713025431638E-2</v>
      </c>
      <c r="JH107" s="86">
        <f t="shared" si="352"/>
        <v>0.13359039986912971</v>
      </c>
      <c r="JI107" s="86">
        <f t="shared" si="353"/>
        <v>0.29318376335858382</v>
      </c>
      <c r="JJ107" s="86">
        <f t="shared" si="354"/>
        <v>0.32726840405934582</v>
      </c>
      <c r="JK107" s="86">
        <f t="shared" si="355"/>
        <v>0.23199191814440057</v>
      </c>
      <c r="JL107" s="86">
        <f t="shared" si="356"/>
        <v>0.36625654529515572</v>
      </c>
      <c r="JM107" s="86">
        <f t="shared" si="357"/>
        <v>0.31550190076061535</v>
      </c>
    </row>
    <row r="108" spans="2:273" x14ac:dyDescent="0.25">
      <c r="B108" s="2">
        <v>81</v>
      </c>
      <c r="C108" s="37">
        <v>112.694</v>
      </c>
      <c r="D108" s="37">
        <v>67.835999999999999</v>
      </c>
      <c r="E108" s="37">
        <v>77.933999999999997</v>
      </c>
      <c r="F108" s="37">
        <v>58.524999999999999</v>
      </c>
      <c r="G108" s="37">
        <v>58.459000000000003</v>
      </c>
      <c r="H108" s="37">
        <v>71.016000000000005</v>
      </c>
      <c r="I108" s="37">
        <v>62</v>
      </c>
      <c r="J108" s="37">
        <v>53.213000000000001</v>
      </c>
      <c r="K108" s="37">
        <v>49.82</v>
      </c>
      <c r="L108" s="37">
        <v>53.377000000000002</v>
      </c>
      <c r="M108" s="37">
        <v>64.474999999999994</v>
      </c>
      <c r="N108" s="37">
        <v>68.376999999999995</v>
      </c>
      <c r="O108" s="37">
        <v>66.361999999999995</v>
      </c>
      <c r="P108" s="37">
        <v>76.120999999999995</v>
      </c>
      <c r="Q108" s="37">
        <v>70.085999999999999</v>
      </c>
      <c r="S108" s="4">
        <f t="shared" si="229"/>
        <v>107.99815518729916</v>
      </c>
      <c r="T108" s="4">
        <f t="shared" si="230"/>
        <v>73.701224427856545</v>
      </c>
      <c r="U108" s="4">
        <f t="shared" si="231"/>
        <v>80.888230089341207</v>
      </c>
      <c r="V108" s="4">
        <f t="shared" si="232"/>
        <v>64.40639714477696</v>
      </c>
      <c r="W108" s="4">
        <f t="shared" si="233"/>
        <v>61.952662840306573</v>
      </c>
      <c r="X108" s="4">
        <f t="shared" si="234"/>
        <v>70.645921362440063</v>
      </c>
      <c r="Y108" s="4">
        <f t="shared" si="235"/>
        <v>58.640845264953278</v>
      </c>
      <c r="Z108" s="4">
        <f t="shared" si="236"/>
        <v>54.356475762653709</v>
      </c>
      <c r="AA108" s="4">
        <f t="shared" si="237"/>
        <v>53.48246250822563</v>
      </c>
      <c r="AB108" s="4">
        <f t="shared" si="238"/>
        <v>57.885270167025475</v>
      </c>
      <c r="AC108" s="4">
        <f t="shared" si="239"/>
        <v>68.381627687422039</v>
      </c>
      <c r="AD108" s="4">
        <f t="shared" si="240"/>
        <v>70.51022062220153</v>
      </c>
      <c r="AE108" s="4">
        <f t="shared" si="241"/>
        <v>69.742282221518991</v>
      </c>
      <c r="AF108" s="4">
        <f t="shared" si="242"/>
        <v>79.068626512806446</v>
      </c>
      <c r="AG108" s="4">
        <f t="shared" si="243"/>
        <v>70.394425458852126</v>
      </c>
      <c r="AI108" s="4">
        <f t="shared" si="244"/>
        <v>4.695844812700841</v>
      </c>
      <c r="AJ108" s="4">
        <f t="shared" si="245"/>
        <v>-5.8652244278565462</v>
      </c>
      <c r="AK108" s="4">
        <f t="shared" si="246"/>
        <v>-2.954230089341209</v>
      </c>
      <c r="AL108" s="4">
        <f t="shared" si="247"/>
        <v>-5.8813971447769617</v>
      </c>
      <c r="AM108" s="4">
        <f t="shared" si="248"/>
        <v>-3.4936628403065697</v>
      </c>
      <c r="AN108" s="4">
        <f t="shared" si="249"/>
        <v>0.37007863755994208</v>
      </c>
      <c r="AO108" s="4">
        <f t="shared" si="250"/>
        <v>3.3591547350467224</v>
      </c>
      <c r="AP108" s="4">
        <f t="shared" si="251"/>
        <v>-1.1434757626537078</v>
      </c>
      <c r="AQ108" s="4">
        <f t="shared" si="252"/>
        <v>-3.6624625082256301</v>
      </c>
      <c r="AR108" s="4">
        <f t="shared" si="253"/>
        <v>-4.5082701670254721</v>
      </c>
      <c r="AS108" s="4">
        <f t="shared" si="254"/>
        <v>-3.9066276874220449</v>
      </c>
      <c r="AT108" s="4">
        <f t="shared" si="255"/>
        <v>-2.1332206222015344</v>
      </c>
      <c r="AU108" s="4">
        <f t="shared" si="256"/>
        <v>-3.3802822215189963</v>
      </c>
      <c r="AV108" s="4">
        <f t="shared" si="358"/>
        <v>-2.9476265128064512</v>
      </c>
      <c r="AW108" s="4">
        <f t="shared" si="358"/>
        <v>-0.30842545885212758</v>
      </c>
      <c r="AY108" s="2">
        <f t="shared" si="308"/>
        <v>56.858413305301859</v>
      </c>
      <c r="AZ108" s="2">
        <f t="shared" si="359"/>
        <v>54.967614745278752</v>
      </c>
      <c r="BA108" s="2">
        <f t="shared" si="360"/>
        <v>53.191281063129608</v>
      </c>
      <c r="BB108" s="2">
        <f t="shared" si="361"/>
        <v>53.644322113096365</v>
      </c>
      <c r="BC108" s="2">
        <f t="shared" si="362"/>
        <v>57.575943974579829</v>
      </c>
      <c r="BD108" s="2">
        <f t="shared" si="363"/>
        <v>69.974607701563031</v>
      </c>
      <c r="BE108" s="2">
        <f t="shared" si="364"/>
        <v>58.6046706513903</v>
      </c>
      <c r="BF108" s="2">
        <f t="shared" si="365"/>
        <v>54.342438192373727</v>
      </c>
      <c r="BG108" s="2">
        <f t="shared" si="366"/>
        <v>53.205457925381673</v>
      </c>
      <c r="BH108" s="2">
        <f t="shared" si="367"/>
        <v>53.597985783117508</v>
      </c>
      <c r="BI108" s="2">
        <f t="shared" si="368"/>
        <v>54.023938911676993</v>
      </c>
      <c r="BJ108" s="2">
        <f t="shared" si="369"/>
        <v>53.181661781431401</v>
      </c>
      <c r="BK108" s="2">
        <f t="shared" si="370"/>
        <v>60.002284520881837</v>
      </c>
      <c r="BL108" s="2">
        <f t="shared" si="371"/>
        <v>58.584140175434385</v>
      </c>
      <c r="BM108" s="2">
        <f t="shared" si="372"/>
        <v>59.113968148487345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>
        <f t="shared" si="315"/>
        <v>62</v>
      </c>
      <c r="CL108" s="2">
        <f t="shared" si="316"/>
        <v>53.213000000000001</v>
      </c>
      <c r="CM108" s="2">
        <f t="shared" si="317"/>
        <v>49.82</v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>
        <f t="shared" si="279"/>
        <v>62</v>
      </c>
      <c r="DB108" s="2">
        <f t="shared" si="280"/>
        <v>53.213000000000001</v>
      </c>
      <c r="DC108" s="2">
        <f t="shared" si="281"/>
        <v>49.82</v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74.371698109009998</v>
      </c>
      <c r="DL108" s="2">
        <f t="shared" si="373"/>
        <v>83.692077094474158</v>
      </c>
      <c r="DM108" s="2">
        <f t="shared" si="373"/>
        <v>76.105098039215676</v>
      </c>
      <c r="DN108" s="2">
        <f t="shared" si="373"/>
        <v>79.012125439266612</v>
      </c>
      <c r="DO108" s="2">
        <f t="shared" si="373"/>
        <v>94.50406890756301</v>
      </c>
      <c r="DP108" s="2">
        <f t="shared" si="373"/>
        <v>91.888345602745574</v>
      </c>
      <c r="DQ108" s="2">
        <f t="shared" si="373"/>
        <v>80.853277220077217</v>
      </c>
      <c r="DR108" s="2">
        <f t="shared" si="373"/>
        <v>78.40640085800085</v>
      </c>
      <c r="DS108" s="2">
        <f t="shared" si="373"/>
        <v>75.533990476190468</v>
      </c>
      <c r="DT108" s="2">
        <f t="shared" si="373"/>
        <v>78.532494117647076</v>
      </c>
      <c r="DU108" s="2">
        <f t="shared" si="373"/>
        <v>79.069364521664511</v>
      </c>
      <c r="DV108" s="2">
        <f t="shared" si="373"/>
        <v>75.124806722689073</v>
      </c>
      <c r="DW108" s="2">
        <f t="shared" si="373"/>
        <v>91.304784427284432</v>
      </c>
      <c r="DX108" s="2">
        <f t="shared" si="373"/>
        <v>76.655410384068276</v>
      </c>
      <c r="DY108" s="2">
        <f t="shared" si="373"/>
        <v>64.5856539661319</v>
      </c>
      <c r="EA108" s="2">
        <f t="shared" si="228"/>
        <v>56.705457142857135</v>
      </c>
      <c r="EB108" s="2">
        <f t="shared" si="290"/>
        <v>54.618237654249782</v>
      </c>
      <c r="EC108" s="2">
        <f t="shared" si="291"/>
        <v>52.842182960393565</v>
      </c>
      <c r="ED108" s="2">
        <f t="shared" si="292"/>
        <v>53.298863111875804</v>
      </c>
      <c r="EE108" s="2">
        <f t="shared" si="293"/>
        <v>57.053650353189973</v>
      </c>
      <c r="EF108" s="2">
        <f t="shared" si="294"/>
        <v>69.610518837452673</v>
      </c>
      <c r="EG108" s="2">
        <f t="shared" si="295"/>
        <v>58.221296118314271</v>
      </c>
      <c r="EH108" s="2">
        <f t="shared" si="296"/>
        <v>53.959351297405192</v>
      </c>
      <c r="EI108" s="2">
        <f t="shared" si="297"/>
        <v>52.886838688085682</v>
      </c>
      <c r="EJ108" s="2">
        <f t="shared" si="298"/>
        <v>53.221292349235618</v>
      </c>
      <c r="EK108" s="2">
        <f t="shared" si="299"/>
        <v>53.626006168240494</v>
      </c>
      <c r="EL108" s="2">
        <f t="shared" si="300"/>
        <v>52.850955962358341</v>
      </c>
      <c r="EM108" s="2">
        <f t="shared" si="301"/>
        <v>59.50255981829153</v>
      </c>
      <c r="EN108" s="2">
        <f t="shared" si="302"/>
        <v>58.270323318472592</v>
      </c>
      <c r="EO108" s="2">
        <f t="shared" si="303"/>
        <v>58.998971073516358</v>
      </c>
      <c r="EQ108" s="2">
        <f t="shared" si="304"/>
        <v>50.945366606714622</v>
      </c>
      <c r="ER108" s="2">
        <f t="shared" si="374"/>
        <v>54.618237654249782</v>
      </c>
      <c r="ES108" s="2">
        <f t="shared" si="374"/>
        <v>52.671100257870492</v>
      </c>
      <c r="ET108" s="2">
        <f t="shared" si="374"/>
        <v>52.932786501742733</v>
      </c>
      <c r="EU108" s="2">
        <f t="shared" si="374"/>
        <v>56.030663236101631</v>
      </c>
      <c r="EV108" s="2">
        <f t="shared" si="374"/>
        <v>70.946679045286714</v>
      </c>
      <c r="EW108" s="2">
        <f t="shared" si="374"/>
        <v>64.127145629935498</v>
      </c>
      <c r="EX108" s="2">
        <f t="shared" si="374"/>
        <v>53.733445815753768</v>
      </c>
      <c r="EY108" s="2">
        <f t="shared" si="374"/>
        <v>53.039796151349741</v>
      </c>
      <c r="EZ108" s="2">
        <f t="shared" si="374"/>
        <v>53.719056830050732</v>
      </c>
      <c r="FA108" s="2">
        <f t="shared" si="374"/>
        <v>53.385906351699369</v>
      </c>
      <c r="FB108" s="2">
        <f t="shared" si="374"/>
        <v>52.765144056919873</v>
      </c>
      <c r="FC108" s="2">
        <f t="shared" si="374"/>
        <v>59.391638531118133</v>
      </c>
      <c r="FD108" s="2">
        <f t="shared" si="374"/>
        <v>58.335723454821959</v>
      </c>
      <c r="FE108" s="2">
        <f t="shared" si="374"/>
        <v>59.863199778134316</v>
      </c>
      <c r="FG108" s="2">
        <f t="shared" si="306"/>
        <v>0.99029329461605464</v>
      </c>
      <c r="FH108" s="2">
        <f t="shared" si="375"/>
        <v>0.98798311135523453</v>
      </c>
      <c r="FI108" s="2">
        <f t="shared" si="375"/>
        <v>0.98496888408745442</v>
      </c>
      <c r="FJ108" s="2">
        <f t="shared" si="375"/>
        <v>0.98651456734483067</v>
      </c>
      <c r="FK108" s="2">
        <f t="shared" si="375"/>
        <v>0.98594986343374191</v>
      </c>
      <c r="FL108" s="2">
        <f t="shared" si="375"/>
        <v>0.98396626516615326</v>
      </c>
      <c r="FM108" s="2">
        <f t="shared" si="375"/>
        <v>0.98433430995016002</v>
      </c>
      <c r="FN108" s="2">
        <f t="shared" si="375"/>
        <v>0.98428751501526013</v>
      </c>
      <c r="FO108" s="2">
        <f t="shared" si="375"/>
        <v>0.98595659163894822</v>
      </c>
      <c r="FP108" s="2">
        <f t="shared" si="375"/>
        <v>0.9851714347592484</v>
      </c>
      <c r="FQ108" s="2">
        <f t="shared" si="375"/>
        <v>0.98433589823197587</v>
      </c>
      <c r="FR108" s="2">
        <f t="shared" si="375"/>
        <v>0.98514410658272777</v>
      </c>
      <c r="FS108" s="2">
        <f t="shared" si="375"/>
        <v>0.98427775450699062</v>
      </c>
      <c r="FT108" s="2">
        <f t="shared" si="375"/>
        <v>0.98293854517666812</v>
      </c>
      <c r="FU108" s="2">
        <f t="shared" si="375"/>
        <v>0.97968227935365659</v>
      </c>
      <c r="FW108" s="2">
        <f t="shared" si="324"/>
        <v>3.2160664384125173E-3</v>
      </c>
      <c r="FX108" s="2">
        <f t="shared" si="376"/>
        <v>0</v>
      </c>
      <c r="FY108" s="2">
        <f t="shared" si="377"/>
        <v>3.3286256824419766E-3</v>
      </c>
      <c r="FZ108" s="2">
        <f t="shared" si="378"/>
        <v>3.5387845175370238E-3</v>
      </c>
      <c r="GA108" s="2">
        <f t="shared" si="379"/>
        <v>3.8024660307390745E-3</v>
      </c>
      <c r="GB108" s="2">
        <f t="shared" si="380"/>
        <v>5.1581367570098929E-3</v>
      </c>
      <c r="GC108" s="2">
        <f t="shared" si="381"/>
        <v>4.881419999824492E-3</v>
      </c>
      <c r="GD108" s="2">
        <f t="shared" si="382"/>
        <v>4.5904338661150986E-3</v>
      </c>
      <c r="GE108" s="2">
        <f t="shared" si="383"/>
        <v>3.7659915941546081E-3</v>
      </c>
      <c r="GF108" s="2">
        <f t="shared" si="384"/>
        <v>2.7415116782466852E-3</v>
      </c>
      <c r="GG108" s="2">
        <f t="shared" si="385"/>
        <v>2.559815083164657E-3</v>
      </c>
      <c r="GH108" s="2">
        <f t="shared" si="386"/>
        <v>2.2390111681914373E-3</v>
      </c>
      <c r="GI108" s="2">
        <f t="shared" si="387"/>
        <v>2.5033962658050348E-3</v>
      </c>
      <c r="GJ108" s="2">
        <f t="shared" si="388"/>
        <v>2.1486892374385411E-3</v>
      </c>
      <c r="GK108" s="2">
        <f t="shared" si="389"/>
        <v>1.7222439050815521E-3</v>
      </c>
      <c r="GM108" s="86">
        <f t="shared" si="325"/>
        <v>3.9973335554041304E-9</v>
      </c>
      <c r="GN108" s="86">
        <f t="shared" si="390"/>
        <v>1.0816384096724433E-22</v>
      </c>
      <c r="GO108" s="86">
        <f t="shared" si="391"/>
        <v>3.9674580091268081E-25</v>
      </c>
      <c r="GP108" s="86">
        <f t="shared" si="392"/>
        <v>2.1437888097311691E-29</v>
      </c>
      <c r="GQ108" s="86">
        <f t="shared" si="393"/>
        <v>1.5719468824575849E-36</v>
      </c>
      <c r="GR108" s="86">
        <f t="shared" si="394"/>
        <v>3.7930231993221721E-40</v>
      </c>
      <c r="GS108" s="86">
        <f t="shared" si="395"/>
        <v>4.6232174035017218E-45</v>
      </c>
      <c r="GT108" s="86">
        <f t="shared" si="396"/>
        <v>2.5471745448092673E-50</v>
      </c>
      <c r="GU108" s="86">
        <f t="shared" si="397"/>
        <v>2.2634270848661213E-45</v>
      </c>
      <c r="GV108" s="86">
        <f t="shared" si="398"/>
        <v>5.2419368341528432E-33</v>
      </c>
      <c r="GW108" s="86">
        <f t="shared" si="399"/>
        <v>1.9317951703357062E-37</v>
      </c>
      <c r="GX108" s="86">
        <f t="shared" si="400"/>
        <v>5.8964722784409889E-33</v>
      </c>
      <c r="GY108" s="86">
        <f t="shared" si="401"/>
        <v>4.1432094123329166E-29</v>
      </c>
      <c r="GZ108" s="86">
        <f t="shared" si="402"/>
        <v>6.0169647301492512E-26</v>
      </c>
      <c r="HA108" s="86">
        <f t="shared" si="403"/>
        <v>4.2450733843312884E-26</v>
      </c>
      <c r="HC108" s="86">
        <f t="shared" si="326"/>
        <v>0.51435426976159093</v>
      </c>
      <c r="HD108" s="86">
        <f t="shared" si="404"/>
        <v>0.1888127467745421</v>
      </c>
      <c r="HE108" s="86">
        <f t="shared" si="405"/>
        <v>0.25941013908960331</v>
      </c>
      <c r="HF108" s="86">
        <f t="shared" si="406"/>
        <v>0.11744592142652453</v>
      </c>
      <c r="HG108" s="86">
        <f t="shared" si="407"/>
        <v>5.1729281766784513E-2</v>
      </c>
      <c r="HH108" s="86">
        <f t="shared" si="408"/>
        <v>1.0043273454153996E-2</v>
      </c>
      <c r="HI108" s="86">
        <f t="shared" si="409"/>
        <v>6.4849459657864835E-4</v>
      </c>
      <c r="HJ108" s="86">
        <f t="shared" si="410"/>
        <v>2.388388719636394E-4</v>
      </c>
      <c r="HK108" s="86">
        <f t="shared" si="411"/>
        <v>4.5727166796876309E-3</v>
      </c>
      <c r="HL108" s="86">
        <f t="shared" si="412"/>
        <v>5.5396012662215145E-2</v>
      </c>
      <c r="HM108" s="86">
        <f t="shared" si="413"/>
        <v>0.14815320561035608</v>
      </c>
      <c r="HN108" s="86">
        <f t="shared" si="414"/>
        <v>0.18865130874884284</v>
      </c>
      <c r="HO108" s="86">
        <f t="shared" si="415"/>
        <v>0.11992777723842483</v>
      </c>
      <c r="HP108" s="86">
        <f t="shared" si="416"/>
        <v>0.22878592725839414</v>
      </c>
      <c r="HQ108" s="86">
        <f t="shared" si="417"/>
        <v>0.19293937831047156</v>
      </c>
      <c r="HS108" s="86">
        <f t="shared" si="327"/>
        <v>3.8574317861062114E-17</v>
      </c>
      <c r="HT108" s="86">
        <f t="shared" si="418"/>
        <v>0</v>
      </c>
      <c r="HU108" s="86">
        <f t="shared" si="419"/>
        <v>9.9435316355325464E-15</v>
      </c>
      <c r="HV108" s="86">
        <f t="shared" si="420"/>
        <v>1.1150706888557023E-14</v>
      </c>
      <c r="HW108" s="86">
        <f t="shared" si="421"/>
        <v>1.6798163120098284E-14</v>
      </c>
      <c r="HX108" s="86">
        <f t="shared" si="422"/>
        <v>1.3226611598771388E-13</v>
      </c>
      <c r="HY108" s="86">
        <f t="shared" si="423"/>
        <v>4.10488534375307E-15</v>
      </c>
      <c r="HZ108" s="86">
        <f t="shared" si="424"/>
        <v>1.3193683894397752E-14</v>
      </c>
      <c r="IA108" s="86">
        <f t="shared" si="425"/>
        <v>7.5039482896939238E-15</v>
      </c>
      <c r="IB108" s="86">
        <f t="shared" si="426"/>
        <v>1.1476276639749407E-16</v>
      </c>
      <c r="IC108" s="86">
        <f t="shared" si="427"/>
        <v>3.8734151278069225E-17</v>
      </c>
      <c r="ID108" s="86">
        <f t="shared" si="428"/>
        <v>1.9057917465778179E-17</v>
      </c>
      <c r="IE108" s="86">
        <f t="shared" si="429"/>
        <v>9.0217251233265177E-18</v>
      </c>
      <c r="IF108" s="86">
        <f t="shared" si="430"/>
        <v>2.9002277683040595E-13</v>
      </c>
      <c r="IG108" s="86">
        <f t="shared" si="431"/>
        <v>2.1534979258698235E-10</v>
      </c>
      <c r="II108" s="86">
        <f t="shared" si="328"/>
        <v>3.7870346001378347E-120</v>
      </c>
      <c r="IJ108" s="86">
        <f t="shared" si="329"/>
        <v>0</v>
      </c>
      <c r="IK108" s="86">
        <f t="shared" si="330"/>
        <v>3.2358653881881065E-100</v>
      </c>
      <c r="IL108" s="86">
        <f t="shared" si="331"/>
        <v>1.8143233173844471E-103</v>
      </c>
      <c r="IM108" s="86">
        <f t="shared" si="332"/>
        <v>1.3391521339208626E-103</v>
      </c>
      <c r="IN108" s="86">
        <f t="shared" si="333"/>
        <v>1.1245887119075035E-98</v>
      </c>
      <c r="IO108" s="86">
        <f t="shared" si="334"/>
        <v>4.617382973222739E-113</v>
      </c>
      <c r="IP108" s="86">
        <f t="shared" si="335"/>
        <v>1.3635583550974052E-107</v>
      </c>
      <c r="IQ108" s="86">
        <f t="shared" si="336"/>
        <v>1.6031465945907414E-108</v>
      </c>
      <c r="IR108" s="86">
        <f t="shared" si="337"/>
        <v>2.3903034501046016E-120</v>
      </c>
      <c r="IS108" s="86">
        <f t="shared" si="338"/>
        <v>9.8840342146960787E-118</v>
      </c>
      <c r="IT108" s="86">
        <f t="shared" si="339"/>
        <v>1.3638269987874144E-121</v>
      </c>
      <c r="IU108" s="86">
        <f t="shared" si="340"/>
        <v>2.0557501269227056E-124</v>
      </c>
      <c r="IV108" s="86">
        <f t="shared" si="341"/>
        <v>2.4937031432169955E-68</v>
      </c>
      <c r="IW108" s="86">
        <f t="shared" si="342"/>
        <v>1.3224697805846601E-84</v>
      </c>
      <c r="IY108" s="86">
        <f t="shared" si="343"/>
        <v>0.51435427375892451</v>
      </c>
      <c r="IZ108" s="86">
        <f t="shared" si="344"/>
        <v>0.1888127467745421</v>
      </c>
      <c r="JA108" s="86">
        <f t="shared" si="345"/>
        <v>0.25941013908961325</v>
      </c>
      <c r="JB108" s="86">
        <f t="shared" si="346"/>
        <v>0.11744592142653568</v>
      </c>
      <c r="JC108" s="86">
        <f t="shared" si="347"/>
        <v>5.1729281766801312E-2</v>
      </c>
      <c r="JD108" s="86">
        <f t="shared" si="348"/>
        <v>1.0043273454286262E-2</v>
      </c>
      <c r="JE108" s="86">
        <f t="shared" si="349"/>
        <v>6.4849459658275325E-4</v>
      </c>
      <c r="JF108" s="86">
        <f t="shared" si="350"/>
        <v>2.3883887197683308E-4</v>
      </c>
      <c r="JG108" s="86">
        <f t="shared" si="351"/>
        <v>4.5727166796951345E-3</v>
      </c>
      <c r="JH108" s="86">
        <f t="shared" si="352"/>
        <v>5.5396012662215263E-2</v>
      </c>
      <c r="JI108" s="86">
        <f t="shared" si="353"/>
        <v>0.14815320561035611</v>
      </c>
      <c r="JJ108" s="86">
        <f t="shared" si="354"/>
        <v>0.18865130874884287</v>
      </c>
      <c r="JK108" s="86">
        <f t="shared" si="355"/>
        <v>0.11992777723842485</v>
      </c>
      <c r="JL108" s="86">
        <f t="shared" si="356"/>
        <v>0.22878592725868416</v>
      </c>
      <c r="JM108" s="86">
        <f t="shared" si="357"/>
        <v>0.19293937852582135</v>
      </c>
    </row>
    <row r="109" spans="2:273" x14ac:dyDescent="0.25">
      <c r="B109" s="2">
        <v>82</v>
      </c>
      <c r="C109" s="37">
        <v>101.742</v>
      </c>
      <c r="D109" s="37">
        <v>57.393000000000001</v>
      </c>
      <c r="E109" s="37">
        <v>59.197000000000003</v>
      </c>
      <c r="F109" s="37">
        <v>55.148000000000003</v>
      </c>
      <c r="G109" s="37">
        <v>58.786999999999999</v>
      </c>
      <c r="H109" s="37">
        <v>70.525000000000006</v>
      </c>
      <c r="I109" s="37">
        <v>58.606999999999999</v>
      </c>
      <c r="J109" s="37">
        <v>53.246000000000002</v>
      </c>
      <c r="K109" s="37">
        <v>51.77</v>
      </c>
      <c r="L109" s="37">
        <v>53.540999999999997</v>
      </c>
      <c r="M109" s="37">
        <v>55.902000000000001</v>
      </c>
      <c r="N109" s="37">
        <v>56.984000000000002</v>
      </c>
      <c r="O109" s="37">
        <v>59.792999999999999</v>
      </c>
      <c r="P109" s="37">
        <v>61.223999999999997</v>
      </c>
      <c r="Q109" s="37">
        <v>59.844999999999999</v>
      </c>
      <c r="S109" s="4">
        <f t="shared" si="229"/>
        <v>98.981567208820422</v>
      </c>
      <c r="T109" s="4">
        <f t="shared" si="230"/>
        <v>63.762460366200258</v>
      </c>
      <c r="U109" s="4">
        <f t="shared" si="231"/>
        <v>65.906617213828497</v>
      </c>
      <c r="V109" s="4">
        <f t="shared" si="232"/>
        <v>57.487443886285774</v>
      </c>
      <c r="W109" s="4">
        <f t="shared" si="233"/>
        <v>58.520672218565466</v>
      </c>
      <c r="X109" s="4">
        <f t="shared" si="234"/>
        <v>69.841259848615437</v>
      </c>
      <c r="Y109" s="4">
        <f t="shared" si="235"/>
        <v>58.893021758724309</v>
      </c>
      <c r="Z109" s="4">
        <f t="shared" si="236"/>
        <v>54.150547220796888</v>
      </c>
      <c r="AA109" s="4">
        <f t="shared" si="237"/>
        <v>53.086864930884765</v>
      </c>
      <c r="AB109" s="4">
        <f t="shared" si="238"/>
        <v>54.657753446092642</v>
      </c>
      <c r="AC109" s="4">
        <f t="shared" si="239"/>
        <v>58.711794269021318</v>
      </c>
      <c r="AD109" s="4">
        <f t="shared" si="240"/>
        <v>60.112673909014177</v>
      </c>
      <c r="AE109" s="4">
        <f t="shared" si="241"/>
        <v>63.301227939194398</v>
      </c>
      <c r="AF109" s="4">
        <f t="shared" si="242"/>
        <v>67.596234618180191</v>
      </c>
      <c r="AG109" s="4">
        <f t="shared" si="243"/>
        <v>63.83378445041528</v>
      </c>
      <c r="AI109" s="4">
        <f t="shared" si="244"/>
        <v>2.7604327911795821</v>
      </c>
      <c r="AJ109" s="4">
        <f t="shared" si="245"/>
        <v>-6.3694603662002578</v>
      </c>
      <c r="AK109" s="4">
        <f t="shared" si="246"/>
        <v>-6.7096172138284942</v>
      </c>
      <c r="AL109" s="4">
        <f t="shared" si="247"/>
        <v>-2.3394438862857712</v>
      </c>
      <c r="AM109" s="4">
        <f t="shared" si="248"/>
        <v>0.26632778143453351</v>
      </c>
      <c r="AN109" s="4">
        <f t="shared" si="249"/>
        <v>0.68374015138456912</v>
      </c>
      <c r="AO109" s="4">
        <f t="shared" si="250"/>
        <v>-0.2860217587243099</v>
      </c>
      <c r="AP109" s="4">
        <f t="shared" si="251"/>
        <v>-0.90454722079688565</v>
      </c>
      <c r="AQ109" s="4">
        <f t="shared" si="252"/>
        <v>-1.316864930884762</v>
      </c>
      <c r="AR109" s="4">
        <f t="shared" si="253"/>
        <v>-1.1167534460926447</v>
      </c>
      <c r="AS109" s="4">
        <f t="shared" si="254"/>
        <v>-2.8097942690213173</v>
      </c>
      <c r="AT109" s="4">
        <f t="shared" si="255"/>
        <v>-3.1286739090141751</v>
      </c>
      <c r="AU109" s="4">
        <f t="shared" si="256"/>
        <v>-3.5082279391943985</v>
      </c>
      <c r="AV109" s="4">
        <f t="shared" si="358"/>
        <v>-6.3722346181801939</v>
      </c>
      <c r="AW109" s="4">
        <f t="shared" si="358"/>
        <v>-3.988784450415281</v>
      </c>
      <c r="AY109" s="2">
        <f t="shared" si="308"/>
        <v>56.620057025654347</v>
      </c>
      <c r="AZ109" s="2">
        <f t="shared" si="359"/>
        <v>54.79978687695727</v>
      </c>
      <c r="BA109" s="2">
        <f t="shared" si="360"/>
        <v>53.017441207227819</v>
      </c>
      <c r="BB109" s="2">
        <f t="shared" si="361"/>
        <v>53.454659413240321</v>
      </c>
      <c r="BC109" s="2">
        <f t="shared" si="362"/>
        <v>57.337044872167198</v>
      </c>
      <c r="BD109" s="2">
        <f t="shared" si="363"/>
        <v>69.731026617907176</v>
      </c>
      <c r="BE109" s="2">
        <f t="shared" si="364"/>
        <v>58.890247562884532</v>
      </c>
      <c r="BF109" s="2">
        <f t="shared" si="365"/>
        <v>54.149928145701935</v>
      </c>
      <c r="BG109" s="2">
        <f t="shared" si="366"/>
        <v>53.048894965099024</v>
      </c>
      <c r="BH109" s="2">
        <f t="shared" si="367"/>
        <v>53.455930164255115</v>
      </c>
      <c r="BI109" s="2">
        <f t="shared" si="368"/>
        <v>53.816414053056853</v>
      </c>
      <c r="BJ109" s="2">
        <f t="shared" si="369"/>
        <v>53.003520919398234</v>
      </c>
      <c r="BK109" s="2">
        <f t="shared" si="370"/>
        <v>59.762775323677083</v>
      </c>
      <c r="BL109" s="2">
        <f t="shared" si="371"/>
        <v>58.400077950483677</v>
      </c>
      <c r="BM109" s="2">
        <f t="shared" si="372"/>
        <v>59.006495765463356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>
        <f t="shared" si="314"/>
        <v>70.525000000000006</v>
      </c>
      <c r="CK109" s="2">
        <f t="shared" si="315"/>
        <v>58.606999999999999</v>
      </c>
      <c r="CL109" s="2">
        <f t="shared" si="316"/>
        <v>53.246000000000002</v>
      </c>
      <c r="CM109" s="2">
        <f t="shared" si="317"/>
        <v>51.77</v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>
        <f t="shared" si="278"/>
        <v>70.525000000000006</v>
      </c>
      <c r="DA109" s="2">
        <f t="shared" si="279"/>
        <v>58.606999999999999</v>
      </c>
      <c r="DB109" s="2">
        <f t="shared" si="280"/>
        <v>53.246000000000002</v>
      </c>
      <c r="DC109" s="2">
        <f t="shared" si="281"/>
        <v>51.77</v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74.56347853170189</v>
      </c>
      <c r="DL109" s="2">
        <f t="shared" si="373"/>
        <v>83.970728163992874</v>
      </c>
      <c r="DM109" s="2">
        <f t="shared" si="373"/>
        <v>76.320447338935566</v>
      </c>
      <c r="DN109" s="2">
        <f t="shared" si="373"/>
        <v>79.251501757066464</v>
      </c>
      <c r="DO109" s="2">
        <f t="shared" si="373"/>
        <v>94.901501680672254</v>
      </c>
      <c r="DP109" s="2">
        <f t="shared" si="373"/>
        <v>92.24213800943798</v>
      </c>
      <c r="DQ109" s="2">
        <f t="shared" si="373"/>
        <v>81.059915444015445</v>
      </c>
      <c r="DR109" s="2">
        <f t="shared" si="373"/>
        <v>78.603677949377939</v>
      </c>
      <c r="DS109" s="2">
        <f t="shared" si="373"/>
        <v>75.691895238095228</v>
      </c>
      <c r="DT109" s="2">
        <f t="shared" si="373"/>
        <v>78.75921344537818</v>
      </c>
      <c r="DU109" s="2">
        <f t="shared" si="373"/>
        <v>79.262955126555113</v>
      </c>
      <c r="DV109" s="2">
        <f t="shared" si="373"/>
        <v>75.272833613445385</v>
      </c>
      <c r="DW109" s="2">
        <f t="shared" si="373"/>
        <v>91.617290218790231</v>
      </c>
      <c r="DX109" s="2">
        <f t="shared" si="373"/>
        <v>76.789890943575159</v>
      </c>
      <c r="DY109" s="2">
        <f t="shared" si="373"/>
        <v>64.587327094474148</v>
      </c>
      <c r="EA109" s="2">
        <f t="shared" si="228"/>
        <v>56.47971428571428</v>
      </c>
      <c r="EB109" s="2">
        <f t="shared" si="290"/>
        <v>54.47619846615153</v>
      </c>
      <c r="EC109" s="2">
        <f t="shared" si="291"/>
        <v>52.693720440608729</v>
      </c>
      <c r="ED109" s="2">
        <f t="shared" si="292"/>
        <v>53.134415412733937</v>
      </c>
      <c r="EE109" s="2">
        <f t="shared" si="293"/>
        <v>56.85293161162604</v>
      </c>
      <c r="EF109" s="2">
        <f t="shared" si="294"/>
        <v>69.389254266850998</v>
      </c>
      <c r="EG109" s="2">
        <f t="shared" si="295"/>
        <v>58.538566209094014</v>
      </c>
      <c r="EH109" s="2">
        <f t="shared" si="296"/>
        <v>53.794998280517049</v>
      </c>
      <c r="EI109" s="2">
        <f t="shared" si="297"/>
        <v>52.754157063628668</v>
      </c>
      <c r="EJ109" s="2">
        <f t="shared" si="298"/>
        <v>53.107138544857968</v>
      </c>
      <c r="EK109" s="2">
        <f t="shared" si="299"/>
        <v>53.447754951052588</v>
      </c>
      <c r="EL109" s="2">
        <f t="shared" si="300"/>
        <v>52.697454364309678</v>
      </c>
      <c r="EM109" s="2">
        <f t="shared" si="301"/>
        <v>59.29901771539437</v>
      </c>
      <c r="EN109" s="2">
        <f t="shared" si="302"/>
        <v>58.108813917425877</v>
      </c>
      <c r="EO109" s="2">
        <f t="shared" si="303"/>
        <v>58.899385405676597</v>
      </c>
      <c r="EQ109" s="2">
        <f t="shared" si="304"/>
        <v>50.839605815347717</v>
      </c>
      <c r="ER109" s="2">
        <f t="shared" si="374"/>
        <v>54.47619846615153</v>
      </c>
      <c r="ES109" s="2">
        <f t="shared" si="374"/>
        <v>52.530338936584855</v>
      </c>
      <c r="ET109" s="2">
        <f t="shared" si="374"/>
        <v>52.786892088322027</v>
      </c>
      <c r="EU109" s="2">
        <f t="shared" si="374"/>
        <v>55.883613957435472</v>
      </c>
      <c r="EV109" s="2">
        <f t="shared" si="374"/>
        <v>70.649455914968939</v>
      </c>
      <c r="EW109" s="2">
        <f t="shared" si="374"/>
        <v>64.046833368326517</v>
      </c>
      <c r="EX109" s="2">
        <f t="shared" si="374"/>
        <v>53.582396392940957</v>
      </c>
      <c r="EY109" s="2">
        <f t="shared" si="374"/>
        <v>52.898018581012295</v>
      </c>
      <c r="EZ109" s="2">
        <f t="shared" si="374"/>
        <v>53.581163813040881</v>
      </c>
      <c r="FA109" s="2">
        <f t="shared" si="374"/>
        <v>53.219155250686839</v>
      </c>
      <c r="FB109" s="2">
        <f t="shared" si="374"/>
        <v>52.615305020543865</v>
      </c>
      <c r="FC109" s="2">
        <f t="shared" si="374"/>
        <v>59.192802616913255</v>
      </c>
      <c r="FD109" s="2">
        <f t="shared" si="374"/>
        <v>58.17041904648454</v>
      </c>
      <c r="FE109" s="2">
        <f t="shared" si="374"/>
        <v>59.706627541273555</v>
      </c>
      <c r="FG109" s="2">
        <f t="shared" si="306"/>
        <v>0.99113981212309077</v>
      </c>
      <c r="FH109" s="2">
        <f t="shared" si="375"/>
        <v>0.98902886690783809</v>
      </c>
      <c r="FI109" s="2">
        <f t="shared" si="375"/>
        <v>0.98627330477245967</v>
      </c>
      <c r="FJ109" s="2">
        <f t="shared" si="375"/>
        <v>0.9876865284257168</v>
      </c>
      <c r="FK109" s="2">
        <f t="shared" si="375"/>
        <v>0.9871702622691233</v>
      </c>
      <c r="FL109" s="2">
        <f t="shared" si="375"/>
        <v>0.98535640092171506</v>
      </c>
      <c r="FM109" s="2">
        <f t="shared" si="375"/>
        <v>0.98569299994346848</v>
      </c>
      <c r="FN109" s="2">
        <f t="shared" si="375"/>
        <v>0.98565020438121909</v>
      </c>
      <c r="FO109" s="2">
        <f t="shared" si="375"/>
        <v>0.98717641366159981</v>
      </c>
      <c r="FP109" s="2">
        <f t="shared" si="375"/>
        <v>0.98645851948088337</v>
      </c>
      <c r="FQ109" s="2">
        <f t="shared" si="375"/>
        <v>0.9856944524751089</v>
      </c>
      <c r="FR109" s="2">
        <f t="shared" si="375"/>
        <v>0.986433530661734</v>
      </c>
      <c r="FS109" s="2">
        <f t="shared" si="375"/>
        <v>0.98564127801938883</v>
      </c>
      <c r="FT109" s="2">
        <f t="shared" si="375"/>
        <v>0.98441637376642388</v>
      </c>
      <c r="FU109" s="2">
        <f t="shared" si="375"/>
        <v>0.98143683243746405</v>
      </c>
      <c r="FW109" s="2">
        <f t="shared" si="324"/>
        <v>3.5252529105765196E-3</v>
      </c>
      <c r="FX109" s="2">
        <f t="shared" si="376"/>
        <v>0</v>
      </c>
      <c r="FY109" s="2">
        <f t="shared" si="377"/>
        <v>3.6485937752392056E-3</v>
      </c>
      <c r="FZ109" s="2">
        <f t="shared" si="378"/>
        <v>3.8788757558413127E-3</v>
      </c>
      <c r="GA109" s="2">
        <f t="shared" si="379"/>
        <v>4.1677921186380048E-3</v>
      </c>
      <c r="GB109" s="2">
        <f t="shared" si="380"/>
        <v>5.6529712984528984E-3</v>
      </c>
      <c r="GC109" s="2">
        <f t="shared" si="381"/>
        <v>5.3498510804688981E-3</v>
      </c>
      <c r="GD109" s="2">
        <f t="shared" si="382"/>
        <v>5.0310824954224271E-3</v>
      </c>
      <c r="GE109" s="2">
        <f t="shared" si="383"/>
        <v>4.1278278810655926E-3</v>
      </c>
      <c r="GF109" s="2">
        <f t="shared" si="384"/>
        <v>3.00521291257008E-3</v>
      </c>
      <c r="GG109" s="2">
        <f t="shared" si="385"/>
        <v>2.8060884154580928E-3</v>
      </c>
      <c r="GH109" s="2">
        <f t="shared" si="386"/>
        <v>2.4544967168725904E-3</v>
      </c>
      <c r="GI109" s="2">
        <f t="shared" si="387"/>
        <v>2.7442566202418132E-3</v>
      </c>
      <c r="GJ109" s="2">
        <f t="shared" si="388"/>
        <v>2.355502599535863E-3</v>
      </c>
      <c r="GK109" s="2">
        <f t="shared" si="389"/>
        <v>1.8880891673822438E-3</v>
      </c>
      <c r="GM109" s="86">
        <f t="shared" si="325"/>
        <v>9.073269213343682E-10</v>
      </c>
      <c r="GN109" s="86">
        <f t="shared" si="390"/>
        <v>2.7618543363476767E-24</v>
      </c>
      <c r="GO109" s="86">
        <f t="shared" si="391"/>
        <v>5.6904640708986789E-27</v>
      </c>
      <c r="GP109" s="86">
        <f t="shared" si="392"/>
        <v>1.6015144936877191E-31</v>
      </c>
      <c r="GQ109" s="86">
        <f t="shared" si="393"/>
        <v>3.3608231625446732E-39</v>
      </c>
      <c r="GR109" s="86">
        <f t="shared" si="394"/>
        <v>4.7950305740974834E-43</v>
      </c>
      <c r="GS109" s="86">
        <f t="shared" si="395"/>
        <v>2.679444025962732E-48</v>
      </c>
      <c r="GT109" s="86">
        <f t="shared" si="396"/>
        <v>5.7219093493765164E-54</v>
      </c>
      <c r="GU109" s="86">
        <f t="shared" si="397"/>
        <v>1.2953259477127531E-48</v>
      </c>
      <c r="GV109" s="86">
        <f t="shared" si="398"/>
        <v>2.034531595641478E-35</v>
      </c>
      <c r="GW109" s="86">
        <f t="shared" si="399"/>
        <v>2.8499592784206187E-40</v>
      </c>
      <c r="GX109" s="86">
        <f t="shared" si="400"/>
        <v>2.1368435190759454E-35</v>
      </c>
      <c r="GY109" s="86">
        <f t="shared" si="401"/>
        <v>3.6435418898705119E-31</v>
      </c>
      <c r="GZ109" s="86">
        <f t="shared" si="402"/>
        <v>8.1645221390884409E-28</v>
      </c>
      <c r="HA109" s="86">
        <f t="shared" si="403"/>
        <v>6.121362705710075E-28</v>
      </c>
      <c r="HC109" s="86">
        <f t="shared" si="326"/>
        <v>0.50022008030732146</v>
      </c>
      <c r="HD109" s="86">
        <f t="shared" si="404"/>
        <v>0.10351930285672345</v>
      </c>
      <c r="HE109" s="86">
        <f t="shared" si="405"/>
        <v>0.13839958073886727</v>
      </c>
      <c r="HF109" s="86">
        <f t="shared" si="406"/>
        <v>5.1424919784684137E-2</v>
      </c>
      <c r="HG109" s="86">
        <f t="shared" si="407"/>
        <v>1.6494369509118586E-2</v>
      </c>
      <c r="HH109" s="86">
        <f t="shared" si="408"/>
        <v>1.9835533924136084E-3</v>
      </c>
      <c r="HI109" s="86">
        <f t="shared" si="409"/>
        <v>6.1778456313534881E-5</v>
      </c>
      <c r="HJ109" s="86">
        <f t="shared" si="410"/>
        <v>1.2859611242673313E-5</v>
      </c>
      <c r="HK109" s="86">
        <f t="shared" si="411"/>
        <v>7.5653715551803914E-4</v>
      </c>
      <c r="HL109" s="86">
        <f t="shared" si="412"/>
        <v>1.8389523273159642E-2</v>
      </c>
      <c r="HM109" s="86">
        <f t="shared" si="413"/>
        <v>5.8606365092790984E-2</v>
      </c>
      <c r="HN109" s="86">
        <f t="shared" si="414"/>
        <v>8.9655675213602709E-2</v>
      </c>
      <c r="HO109" s="86">
        <f t="shared" si="415"/>
        <v>5.1180444877861171E-2</v>
      </c>
      <c r="HP109" s="86">
        <f t="shared" si="416"/>
        <v>0.12002895695863178</v>
      </c>
      <c r="HQ109" s="86">
        <f t="shared" si="417"/>
        <v>0.10031919340073289</v>
      </c>
      <c r="HS109" s="86">
        <f t="shared" si="327"/>
        <v>3.1146370231466789E-16</v>
      </c>
      <c r="HT109" s="86">
        <f t="shared" si="418"/>
        <v>0</v>
      </c>
      <c r="HU109" s="86">
        <f t="shared" si="419"/>
        <v>5.8158520094769107E-14</v>
      </c>
      <c r="HV109" s="86">
        <f t="shared" si="420"/>
        <v>6.8183625373546266E-14</v>
      </c>
      <c r="HW109" s="86">
        <f t="shared" si="421"/>
        <v>1.0396120601136351E-13</v>
      </c>
      <c r="HX109" s="86">
        <f t="shared" si="422"/>
        <v>8.1290267840984228E-13</v>
      </c>
      <c r="HY109" s="86">
        <f t="shared" si="423"/>
        <v>3.151917258238801E-14</v>
      </c>
      <c r="HZ109" s="86">
        <f t="shared" si="424"/>
        <v>9.0854822194239443E-14</v>
      </c>
      <c r="IA109" s="86">
        <f t="shared" si="425"/>
        <v>4.9522357962489353E-14</v>
      </c>
      <c r="IB109" s="86">
        <f t="shared" si="426"/>
        <v>8.5118897558373727E-16</v>
      </c>
      <c r="IC109" s="86">
        <f t="shared" si="427"/>
        <v>2.8313304126956264E-16</v>
      </c>
      <c r="ID109" s="86">
        <f t="shared" si="428"/>
        <v>1.4038911027057479E-16</v>
      </c>
      <c r="IE109" s="86">
        <f t="shared" si="429"/>
        <v>7.2062167571825377E-17</v>
      </c>
      <c r="IF109" s="86">
        <f t="shared" si="430"/>
        <v>1.2319149929668892E-12</v>
      </c>
      <c r="IG109" s="86">
        <f t="shared" si="431"/>
        <v>6.0736504347482567E-10</v>
      </c>
      <c r="II109" s="86">
        <f t="shared" si="328"/>
        <v>2.2013235517468455E-116</v>
      </c>
      <c r="IJ109" s="86">
        <f t="shared" si="329"/>
        <v>0</v>
      </c>
      <c r="IK109" s="86">
        <f t="shared" si="330"/>
        <v>4.5659349907681408E-97</v>
      </c>
      <c r="IL109" s="86">
        <f t="shared" si="331"/>
        <v>3.526667192360402E-100</v>
      </c>
      <c r="IM109" s="86">
        <f t="shared" si="332"/>
        <v>2.8976407814647865E-100</v>
      </c>
      <c r="IN109" s="86">
        <f t="shared" si="333"/>
        <v>2.5593872834064967E-95</v>
      </c>
      <c r="IO109" s="86">
        <f t="shared" si="334"/>
        <v>3.0192237580339266E-109</v>
      </c>
      <c r="IP109" s="86">
        <f t="shared" si="335"/>
        <v>5.2649445801771036E-104</v>
      </c>
      <c r="IQ109" s="86">
        <f t="shared" si="336"/>
        <v>4.9580929433166271E-105</v>
      </c>
      <c r="IR109" s="86">
        <f t="shared" si="337"/>
        <v>1.1158271752737124E-116</v>
      </c>
      <c r="IS109" s="86">
        <f t="shared" si="338"/>
        <v>3.4840897002832384E-114</v>
      </c>
      <c r="IT109" s="86">
        <f t="shared" si="339"/>
        <v>5.2472988795527568E-118</v>
      </c>
      <c r="IU109" s="86">
        <f t="shared" si="340"/>
        <v>1.1235940252441979E-120</v>
      </c>
      <c r="IV109" s="86">
        <f t="shared" si="341"/>
        <v>2.3775709305459396E-66</v>
      </c>
      <c r="IW109" s="86">
        <f t="shared" si="342"/>
        <v>3.1526075929880319E-82</v>
      </c>
      <c r="IY109" s="86">
        <f t="shared" si="343"/>
        <v>0.50022008121464867</v>
      </c>
      <c r="IZ109" s="86">
        <f t="shared" si="344"/>
        <v>0.10351930285672345</v>
      </c>
      <c r="JA109" s="86">
        <f t="shared" si="345"/>
        <v>0.13839958073892542</v>
      </c>
      <c r="JB109" s="86">
        <f t="shared" si="346"/>
        <v>5.1424919784752318E-2</v>
      </c>
      <c r="JC109" s="86">
        <f t="shared" si="347"/>
        <v>1.6494369509222548E-2</v>
      </c>
      <c r="JD109" s="86">
        <f t="shared" si="348"/>
        <v>1.9835533932265111E-3</v>
      </c>
      <c r="JE109" s="86">
        <f t="shared" si="349"/>
        <v>6.1778456345054048E-5</v>
      </c>
      <c r="JF109" s="86">
        <f t="shared" si="350"/>
        <v>1.2859611333528135E-5</v>
      </c>
      <c r="JG109" s="86">
        <f t="shared" si="351"/>
        <v>7.5653715556756149E-4</v>
      </c>
      <c r="JH109" s="86">
        <f t="shared" si="352"/>
        <v>1.8389523273160492E-2</v>
      </c>
      <c r="JI109" s="86">
        <f t="shared" si="353"/>
        <v>5.8606365092791268E-2</v>
      </c>
      <c r="JJ109" s="86">
        <f t="shared" si="354"/>
        <v>8.9655675213602848E-2</v>
      </c>
      <c r="JK109" s="86">
        <f t="shared" si="355"/>
        <v>5.1180444877861241E-2</v>
      </c>
      <c r="JL109" s="86">
        <f t="shared" si="356"/>
        <v>0.12002895695986369</v>
      </c>
      <c r="JM109" s="86">
        <f t="shared" si="357"/>
        <v>0.10031919400809794</v>
      </c>
    </row>
    <row r="110" spans="2:273" x14ac:dyDescent="0.25">
      <c r="B110" s="2">
        <v>83</v>
      </c>
      <c r="C110" s="37">
        <v>90.29</v>
      </c>
      <c r="D110" s="37">
        <v>55.984000000000002</v>
      </c>
      <c r="E110" s="37">
        <v>54.557000000000002</v>
      </c>
      <c r="F110" s="37">
        <v>52.902000000000001</v>
      </c>
      <c r="G110" s="37">
        <v>55.753999999999998</v>
      </c>
      <c r="H110" s="37">
        <v>70.114999999999995</v>
      </c>
      <c r="I110" s="37">
        <v>58.279000000000003</v>
      </c>
      <c r="J110" s="37">
        <v>52.984000000000002</v>
      </c>
      <c r="K110" s="37">
        <v>54.246000000000002</v>
      </c>
      <c r="L110" s="37">
        <v>53.738</v>
      </c>
      <c r="M110" s="37">
        <v>51.41</v>
      </c>
      <c r="N110" s="37">
        <v>52.048999999999999</v>
      </c>
      <c r="O110" s="37">
        <v>59.671999999999997</v>
      </c>
      <c r="P110" s="37">
        <v>58.552</v>
      </c>
      <c r="Q110" s="37">
        <v>57.621000000000002</v>
      </c>
      <c r="S110" s="4">
        <f t="shared" si="229"/>
        <v>90.284134868760304</v>
      </c>
      <c r="T110" s="4">
        <f t="shared" si="230"/>
        <v>58.330088184455455</v>
      </c>
      <c r="U110" s="4">
        <f t="shared" si="231"/>
        <v>57.748854646199057</v>
      </c>
      <c r="V110" s="4">
        <f t="shared" si="232"/>
        <v>54.506867237721053</v>
      </c>
      <c r="W110" s="4">
        <f t="shared" si="233"/>
        <v>57.349818054723372</v>
      </c>
      <c r="X110" s="4">
        <f t="shared" si="234"/>
        <v>69.501936591777707</v>
      </c>
      <c r="Y110" s="4">
        <f t="shared" si="235"/>
        <v>59.178731204529313</v>
      </c>
      <c r="Z110" s="4">
        <f t="shared" si="236"/>
        <v>53.959387356131977</v>
      </c>
      <c r="AA110" s="4">
        <f t="shared" si="237"/>
        <v>52.897841236753841</v>
      </c>
      <c r="AB110" s="4">
        <f t="shared" si="238"/>
        <v>53.580373283139323</v>
      </c>
      <c r="AC110" s="4">
        <f t="shared" si="239"/>
        <v>54.887194505317375</v>
      </c>
      <c r="AD110" s="4">
        <f t="shared" si="240"/>
        <v>55.182519418375108</v>
      </c>
      <c r="AE110" s="4">
        <f t="shared" si="241"/>
        <v>60.566352091605019</v>
      </c>
      <c r="AF110" s="4">
        <f t="shared" si="242"/>
        <v>61.611605208711758</v>
      </c>
      <c r="AG110" s="4">
        <f t="shared" si="243"/>
        <v>60.614214175501516</v>
      </c>
      <c r="AI110" s="4">
        <f t="shared" si="244"/>
        <v>5.8651312397017819E-3</v>
      </c>
      <c r="AJ110" s="4">
        <f t="shared" si="245"/>
        <v>-2.3460881844554535</v>
      </c>
      <c r="AK110" s="4">
        <f t="shared" si="246"/>
        <v>-3.1918546461990545</v>
      </c>
      <c r="AL110" s="4">
        <f t="shared" si="247"/>
        <v>-1.6048672377210522</v>
      </c>
      <c r="AM110" s="4">
        <f t="shared" si="248"/>
        <v>-1.5958180547233738</v>
      </c>
      <c r="AN110" s="4">
        <f t="shared" si="249"/>
        <v>0.61306340822228833</v>
      </c>
      <c r="AO110" s="4">
        <f t="shared" si="250"/>
        <v>-0.89973120452930999</v>
      </c>
      <c r="AP110" s="4">
        <f t="shared" si="251"/>
        <v>-0.97538735613197503</v>
      </c>
      <c r="AQ110" s="4">
        <f t="shared" si="252"/>
        <v>1.3481587632461611</v>
      </c>
      <c r="AR110" s="4">
        <f t="shared" si="253"/>
        <v>0.1576267168606762</v>
      </c>
      <c r="AS110" s="4">
        <f t="shared" si="254"/>
        <v>-3.4771945053173781</v>
      </c>
      <c r="AT110" s="4">
        <f t="shared" si="255"/>
        <v>-3.1335194183751085</v>
      </c>
      <c r="AU110" s="4">
        <f t="shared" si="256"/>
        <v>-0.89435209160502183</v>
      </c>
      <c r="AV110" s="4">
        <f t="shared" si="358"/>
        <v>-3.0596052087117585</v>
      </c>
      <c r="AW110" s="4">
        <f t="shared" si="358"/>
        <v>-2.9932141755015138</v>
      </c>
      <c r="AY110" s="2">
        <f t="shared" si="308"/>
        <v>56.382259303774227</v>
      </c>
      <c r="AZ110" s="2">
        <f t="shared" si="359"/>
        <v>54.63377398583777</v>
      </c>
      <c r="BA110" s="2">
        <f t="shared" si="360"/>
        <v>52.845333539495485</v>
      </c>
      <c r="BB110" s="2">
        <f t="shared" si="361"/>
        <v>53.266722470247693</v>
      </c>
      <c r="BC110" s="2">
        <f t="shared" si="362"/>
        <v>57.10074106680041</v>
      </c>
      <c r="BD110" s="2">
        <f t="shared" si="363"/>
        <v>69.488612707875134</v>
      </c>
      <c r="BE110" s="2">
        <f t="shared" si="364"/>
        <v>59.178586822096484</v>
      </c>
      <c r="BF110" s="2">
        <f t="shared" si="365"/>
        <v>53.959370920247679</v>
      </c>
      <c r="BG110" s="2">
        <f t="shared" si="366"/>
        <v>52.894053083354265</v>
      </c>
      <c r="BH110" s="2">
        <f t="shared" si="367"/>
        <v>53.315863325008706</v>
      </c>
      <c r="BI110" s="2">
        <f t="shared" si="368"/>
        <v>53.610924013811903</v>
      </c>
      <c r="BJ110" s="2">
        <f t="shared" si="369"/>
        <v>52.827130517774869</v>
      </c>
      <c r="BK110" s="2">
        <f t="shared" si="370"/>
        <v>59.525689781809575</v>
      </c>
      <c r="BL110" s="2">
        <f t="shared" si="371"/>
        <v>58.217534474753151</v>
      </c>
      <c r="BM110" s="2">
        <f t="shared" si="372"/>
        <v>58.899523082311987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>
        <f t="shared" si="313"/>
        <v>55.753999999999998</v>
      </c>
      <c r="CJ110" s="2">
        <f t="shared" si="314"/>
        <v>70.114999999999995</v>
      </c>
      <c r="CK110" s="2">
        <f t="shared" si="315"/>
        <v>58.279000000000003</v>
      </c>
      <c r="CL110" s="2">
        <f t="shared" si="316"/>
        <v>52.984000000000002</v>
      </c>
      <c r="CM110" s="2">
        <f t="shared" si="317"/>
        <v>54.246000000000002</v>
      </c>
      <c r="CN110" s="2">
        <f t="shared" si="318"/>
        <v>53.738</v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>
        <f t="shared" si="277"/>
        <v>55.753999999999998</v>
      </c>
      <c r="CZ110" s="2">
        <f t="shared" si="278"/>
        <v>70.114999999999995</v>
      </c>
      <c r="DA110" s="2">
        <f t="shared" si="279"/>
        <v>58.279000000000003</v>
      </c>
      <c r="DB110" s="2">
        <f t="shared" si="280"/>
        <v>52.984000000000002</v>
      </c>
      <c r="DC110" s="2">
        <f t="shared" si="281"/>
        <v>54.246000000000002</v>
      </c>
      <c r="DD110" s="2">
        <f t="shared" si="282"/>
        <v>53.738</v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74.755258954393767</v>
      </c>
      <c r="DL110" s="2">
        <f t="shared" si="373"/>
        <v>84.249379233511604</v>
      </c>
      <c r="DM110" s="2">
        <f t="shared" si="373"/>
        <v>76.535796638655455</v>
      </c>
      <c r="DN110" s="2">
        <f t="shared" si="373"/>
        <v>79.490878074866316</v>
      </c>
      <c r="DO110" s="2">
        <f t="shared" si="373"/>
        <v>95.298934453781499</v>
      </c>
      <c r="DP110" s="2">
        <f t="shared" si="373"/>
        <v>92.595930416130386</v>
      </c>
      <c r="DQ110" s="2">
        <f t="shared" si="373"/>
        <v>81.266553667953673</v>
      </c>
      <c r="DR110" s="2">
        <f t="shared" si="373"/>
        <v>78.800955040755028</v>
      </c>
      <c r="DS110" s="2">
        <f t="shared" si="373"/>
        <v>75.849799999999988</v>
      </c>
      <c r="DT110" s="2">
        <f t="shared" si="373"/>
        <v>78.985932773109269</v>
      </c>
      <c r="DU110" s="2">
        <f t="shared" si="373"/>
        <v>79.456545731445715</v>
      </c>
      <c r="DV110" s="2">
        <f t="shared" si="373"/>
        <v>75.420860504201684</v>
      </c>
      <c r="DW110" s="2">
        <f t="shared" si="373"/>
        <v>91.929796010296016</v>
      </c>
      <c r="DX110" s="2">
        <f t="shared" si="373"/>
        <v>76.924371503082028</v>
      </c>
      <c r="DY110" s="2">
        <f t="shared" si="373"/>
        <v>64.589000222816395</v>
      </c>
      <c r="EA110" s="2">
        <f t="shared" si="228"/>
        <v>56.253971428571418</v>
      </c>
      <c r="EB110" s="2">
        <f t="shared" si="290"/>
        <v>54.334159278053271</v>
      </c>
      <c r="EC110" s="2">
        <f t="shared" si="291"/>
        <v>52.545257920823886</v>
      </c>
      <c r="ED110" s="2">
        <f t="shared" si="292"/>
        <v>52.969967713592069</v>
      </c>
      <c r="EE110" s="2">
        <f t="shared" si="293"/>
        <v>56.652212870062101</v>
      </c>
      <c r="EF110" s="2">
        <f t="shared" si="294"/>
        <v>69.167989696249293</v>
      </c>
      <c r="EG110" s="2">
        <f t="shared" si="295"/>
        <v>58.855836299873758</v>
      </c>
      <c r="EH110" s="2">
        <f t="shared" si="296"/>
        <v>53.630645263628914</v>
      </c>
      <c r="EI110" s="2">
        <f t="shared" si="297"/>
        <v>52.621475439171661</v>
      </c>
      <c r="EJ110" s="2">
        <f t="shared" si="298"/>
        <v>52.992984740480317</v>
      </c>
      <c r="EK110" s="2">
        <f t="shared" si="299"/>
        <v>53.269503733864681</v>
      </c>
      <c r="EL110" s="2">
        <f t="shared" si="300"/>
        <v>52.543952766261022</v>
      </c>
      <c r="EM110" s="2">
        <f t="shared" si="301"/>
        <v>59.095475612497204</v>
      </c>
      <c r="EN110" s="2">
        <f t="shared" si="302"/>
        <v>57.947304516379162</v>
      </c>
      <c r="EO110" s="2">
        <f t="shared" si="303"/>
        <v>58.799799737836835</v>
      </c>
      <c r="EQ110" s="2">
        <f t="shared" si="304"/>
        <v>50.733845023980813</v>
      </c>
      <c r="ER110" s="2">
        <f t="shared" si="374"/>
        <v>54.334159278053271</v>
      </c>
      <c r="ES110" s="2">
        <f t="shared" si="374"/>
        <v>52.389577615299203</v>
      </c>
      <c r="ET110" s="2">
        <f t="shared" si="374"/>
        <v>52.640997674901321</v>
      </c>
      <c r="EU110" s="2">
        <f t="shared" si="374"/>
        <v>55.736564678769319</v>
      </c>
      <c r="EV110" s="2">
        <f t="shared" si="374"/>
        <v>70.352232784651164</v>
      </c>
      <c r="EW110" s="2">
        <f t="shared" si="374"/>
        <v>63.966521106717529</v>
      </c>
      <c r="EX110" s="2">
        <f t="shared" si="374"/>
        <v>53.431346970128146</v>
      </c>
      <c r="EY110" s="2">
        <f t="shared" si="374"/>
        <v>52.756241010674856</v>
      </c>
      <c r="EZ110" s="2">
        <f t="shared" si="374"/>
        <v>53.443270796031037</v>
      </c>
      <c r="FA110" s="2">
        <f t="shared" si="374"/>
        <v>53.052404149674317</v>
      </c>
      <c r="FB110" s="2">
        <f t="shared" si="374"/>
        <v>52.465465984167849</v>
      </c>
      <c r="FC110" s="2">
        <f t="shared" si="374"/>
        <v>58.993966702708384</v>
      </c>
      <c r="FD110" s="2">
        <f t="shared" si="374"/>
        <v>58.005114638147106</v>
      </c>
      <c r="FE110" s="2">
        <f t="shared" si="374"/>
        <v>59.550055304412801</v>
      </c>
      <c r="FG110" s="2">
        <f t="shared" si="306"/>
        <v>0.99191310807258382</v>
      </c>
      <c r="FH110" s="2">
        <f t="shared" si="375"/>
        <v>0.98998453936723163</v>
      </c>
      <c r="FI110" s="2">
        <f t="shared" si="375"/>
        <v>0.98746596655344454</v>
      </c>
      <c r="FJ110" s="2">
        <f t="shared" si="375"/>
        <v>0.98875780006983449</v>
      </c>
      <c r="FK110" s="2">
        <f t="shared" si="375"/>
        <v>0.98828591635373619</v>
      </c>
      <c r="FL110" s="2">
        <f t="shared" si="375"/>
        <v>0.98662764893337518</v>
      </c>
      <c r="FM110" s="2">
        <f t="shared" si="375"/>
        <v>0.98693541437341392</v>
      </c>
      <c r="FN110" s="2">
        <f t="shared" si="375"/>
        <v>0.98689628575664579</v>
      </c>
      <c r="FO110" s="2">
        <f t="shared" si="375"/>
        <v>0.98829153917510337</v>
      </c>
      <c r="FP110" s="2">
        <f t="shared" si="375"/>
        <v>0.98763529039080411</v>
      </c>
      <c r="FQ110" s="2">
        <f t="shared" si="375"/>
        <v>0.98693674243944118</v>
      </c>
      <c r="FR110" s="2">
        <f t="shared" si="375"/>
        <v>0.98761244586046371</v>
      </c>
      <c r="FS110" s="2">
        <f t="shared" si="375"/>
        <v>0.98688812421455163</v>
      </c>
      <c r="FT110" s="2">
        <f t="shared" si="375"/>
        <v>0.98576804924722095</v>
      </c>
      <c r="FU110" s="2">
        <f t="shared" si="375"/>
        <v>0.98304249229724461</v>
      </c>
      <c r="FW110" s="2">
        <f t="shared" si="324"/>
        <v>3.8640487505555393E-3</v>
      </c>
      <c r="FX110" s="2">
        <f t="shared" si="376"/>
        <v>0</v>
      </c>
      <c r="FY110" s="2">
        <f t="shared" si="377"/>
        <v>3.9991957652484329E-3</v>
      </c>
      <c r="FZ110" s="2">
        <f t="shared" si="378"/>
        <v>4.2515116616459632E-3</v>
      </c>
      <c r="GA110" s="2">
        <f t="shared" si="379"/>
        <v>4.5680563638128046E-3</v>
      </c>
      <c r="GB110" s="2">
        <f t="shared" si="380"/>
        <v>6.1949811008894726E-3</v>
      </c>
      <c r="GC110" s="2">
        <f t="shared" si="381"/>
        <v>5.8629689262199971E-3</v>
      </c>
      <c r="GD110" s="2">
        <f t="shared" si="382"/>
        <v>5.5137959191294801E-3</v>
      </c>
      <c r="GE110" s="2">
        <f t="shared" si="383"/>
        <v>4.5242714987621113E-3</v>
      </c>
      <c r="GF110" s="2">
        <f t="shared" si="384"/>
        <v>3.2941953225760897E-3</v>
      </c>
      <c r="GG110" s="2">
        <f t="shared" si="385"/>
        <v>3.0759820146207813E-3</v>
      </c>
      <c r="GH110" s="2">
        <f t="shared" si="386"/>
        <v>2.6906649685194926E-3</v>
      </c>
      <c r="GI110" s="2">
        <f t="shared" si="387"/>
        <v>3.0082210893080754E-3</v>
      </c>
      <c r="GJ110" s="2">
        <f t="shared" si="388"/>
        <v>2.5821704311332376E-3</v>
      </c>
      <c r="GK110" s="2">
        <f t="shared" si="389"/>
        <v>2.0698715577710889E-3</v>
      </c>
      <c r="GM110" s="86">
        <f t="shared" si="325"/>
        <v>1.9449990060091665E-10</v>
      </c>
      <c r="GN110" s="86">
        <f t="shared" si="390"/>
        <v>6.1852127194736388E-26</v>
      </c>
      <c r="GO110" s="86">
        <f t="shared" si="391"/>
        <v>6.9711925334169117E-29</v>
      </c>
      <c r="GP110" s="86">
        <f t="shared" si="392"/>
        <v>1.0009135511573432E-33</v>
      </c>
      <c r="GQ110" s="86">
        <f t="shared" si="393"/>
        <v>5.7400329249410235E-42</v>
      </c>
      <c r="GR110" s="86">
        <f t="shared" si="394"/>
        <v>4.7674195580655642E-46</v>
      </c>
      <c r="GS110" s="86">
        <f t="shared" si="395"/>
        <v>1.1899952633478098E-51</v>
      </c>
      <c r="GT110" s="86">
        <f t="shared" si="396"/>
        <v>9.5036395308232014E-58</v>
      </c>
      <c r="GU110" s="86">
        <f t="shared" si="397"/>
        <v>5.6857290683566738E-52</v>
      </c>
      <c r="GV110" s="86">
        <f t="shared" si="398"/>
        <v>6.4437090176912662E-38</v>
      </c>
      <c r="GW110" s="86">
        <f t="shared" si="399"/>
        <v>3.2879212053094714E-43</v>
      </c>
      <c r="GX110" s="86">
        <f t="shared" si="400"/>
        <v>6.2856307043673239E-38</v>
      </c>
      <c r="GY110" s="86">
        <f t="shared" si="401"/>
        <v>2.7072476159090281E-33</v>
      </c>
      <c r="GZ110" s="86">
        <f t="shared" si="402"/>
        <v>9.4730329742026942E-30</v>
      </c>
      <c r="HA110" s="86">
        <f t="shared" si="403"/>
        <v>7.5872577850522994E-30</v>
      </c>
      <c r="HC110" s="86">
        <f t="shared" si="326"/>
        <v>0.47613840096672894</v>
      </c>
      <c r="HD110" s="86">
        <f t="shared" si="404"/>
        <v>4.9387846942709618E-2</v>
      </c>
      <c r="HE110" s="86">
        <f t="shared" si="405"/>
        <v>6.0968042313243806E-2</v>
      </c>
      <c r="HF110" s="86">
        <f t="shared" si="406"/>
        <v>1.8699395226755164E-2</v>
      </c>
      <c r="HG110" s="86">
        <f t="shared" si="407"/>
        <v>4.1452119729719723E-3</v>
      </c>
      <c r="HH110" s="86">
        <f t="shared" si="408"/>
        <v>2.9269196011118482E-4</v>
      </c>
      <c r="HI110" s="86">
        <f t="shared" si="409"/>
        <v>4.068743880866228E-6</v>
      </c>
      <c r="HJ110" s="86">
        <f t="shared" si="410"/>
        <v>4.2373353127061532E-7</v>
      </c>
      <c r="HK110" s="86">
        <f t="shared" si="411"/>
        <v>9.2479026601425063E-5</v>
      </c>
      <c r="HL110" s="86">
        <f t="shared" si="412"/>
        <v>4.8576933863141696E-3</v>
      </c>
      <c r="HM110" s="86">
        <f t="shared" si="413"/>
        <v>1.7929451846551998E-2</v>
      </c>
      <c r="HN110" s="86">
        <f t="shared" si="414"/>
        <v>3.4796424905283063E-2</v>
      </c>
      <c r="HO110" s="86">
        <f t="shared" si="415"/>
        <v>1.790845874338903E-2</v>
      </c>
      <c r="HP110" s="86">
        <f t="shared" si="416"/>
        <v>5.2425741137915711E-2</v>
      </c>
      <c r="HQ110" s="86">
        <f t="shared" si="417"/>
        <v>4.4105416014660698E-2</v>
      </c>
      <c r="HS110" s="86">
        <f t="shared" si="327"/>
        <v>2.3664630253218573E-15</v>
      </c>
      <c r="HT110" s="86">
        <f t="shared" si="418"/>
        <v>0</v>
      </c>
      <c r="HU110" s="86">
        <f t="shared" si="419"/>
        <v>3.2322796057586845E-13</v>
      </c>
      <c r="HV110" s="86">
        <f t="shared" si="420"/>
        <v>3.9504550878903488E-13</v>
      </c>
      <c r="HW110" s="86">
        <f t="shared" si="421"/>
        <v>6.0874290253829332E-13</v>
      </c>
      <c r="HX110" s="86">
        <f t="shared" si="422"/>
        <v>4.7101569817439479E-12</v>
      </c>
      <c r="HY110" s="86">
        <f t="shared" si="423"/>
        <v>2.264678562108136E-13</v>
      </c>
      <c r="HZ110" s="86">
        <f t="shared" si="424"/>
        <v>5.8823185852366663E-13</v>
      </c>
      <c r="IA110" s="86">
        <f t="shared" si="425"/>
        <v>3.0844600499219774E-13</v>
      </c>
      <c r="IB110" s="86">
        <f t="shared" si="426"/>
        <v>5.9595972959492566E-15</v>
      </c>
      <c r="IC110" s="86">
        <f t="shared" si="427"/>
        <v>1.9586513646615133E-15</v>
      </c>
      <c r="ID110" s="86">
        <f t="shared" si="428"/>
        <v>9.7934030727623881E-16</v>
      </c>
      <c r="IE110" s="86">
        <f t="shared" si="429"/>
        <v>5.432375042428997E-16</v>
      </c>
      <c r="IF110" s="86">
        <f t="shared" si="430"/>
        <v>5.0366340761154014E-12</v>
      </c>
      <c r="IG110" s="86">
        <f t="shared" si="431"/>
        <v>1.6698970445468541E-9</v>
      </c>
      <c r="II110" s="86">
        <f t="shared" si="328"/>
        <v>1.112669000730112E-112</v>
      </c>
      <c r="IJ110" s="86">
        <f t="shared" si="329"/>
        <v>0</v>
      </c>
      <c r="IK110" s="86">
        <f t="shared" si="330"/>
        <v>5.7280887349668947E-94</v>
      </c>
      <c r="IL110" s="86">
        <f t="shared" si="331"/>
        <v>6.0548960193246349E-97</v>
      </c>
      <c r="IM110" s="86">
        <f t="shared" si="332"/>
        <v>5.519172369797501E-97</v>
      </c>
      <c r="IN110" s="86">
        <f t="shared" si="333"/>
        <v>5.0847385262339094E-92</v>
      </c>
      <c r="IO110" s="86">
        <f t="shared" si="334"/>
        <v>1.6943154873596547E-105</v>
      </c>
      <c r="IP110" s="86">
        <f t="shared" si="335"/>
        <v>1.7637222305786977E-100</v>
      </c>
      <c r="IQ110" s="86">
        <f t="shared" si="336"/>
        <v>1.3420992649537963E-101</v>
      </c>
      <c r="IR110" s="86">
        <f t="shared" si="337"/>
        <v>4.5623963326718817E-113</v>
      </c>
      <c r="IS110" s="86">
        <f t="shared" si="338"/>
        <v>1.0820832937562679E-110</v>
      </c>
      <c r="IT110" s="86">
        <f t="shared" si="339"/>
        <v>1.7814133471321117E-114</v>
      </c>
      <c r="IU110" s="86">
        <f t="shared" si="340"/>
        <v>5.3767277835661148E-117</v>
      </c>
      <c r="IV110" s="86">
        <f t="shared" si="341"/>
        <v>2.1169389567316912E-64</v>
      </c>
      <c r="IW110" s="86">
        <f t="shared" si="342"/>
        <v>6.9418179103554135E-80</v>
      </c>
      <c r="IY110" s="86">
        <f t="shared" si="343"/>
        <v>0.47613840116123124</v>
      </c>
      <c r="IZ110" s="86">
        <f t="shared" si="344"/>
        <v>4.9387846942709618E-2</v>
      </c>
      <c r="JA110" s="86">
        <f t="shared" si="345"/>
        <v>6.0968042313567034E-2</v>
      </c>
      <c r="JB110" s="86">
        <f t="shared" si="346"/>
        <v>1.8699395227150209E-2</v>
      </c>
      <c r="JC110" s="86">
        <f t="shared" si="347"/>
        <v>4.1452119735807154E-3</v>
      </c>
      <c r="JD110" s="86">
        <f t="shared" si="348"/>
        <v>2.9269196482134178E-4</v>
      </c>
      <c r="JE110" s="86">
        <f t="shared" si="349"/>
        <v>4.0687441073340839E-6</v>
      </c>
      <c r="JF110" s="86">
        <f t="shared" si="350"/>
        <v>4.2373411950247382E-7</v>
      </c>
      <c r="JG110" s="86">
        <f t="shared" si="351"/>
        <v>9.2479026909871067E-5</v>
      </c>
      <c r="JH110" s="86">
        <f t="shared" si="352"/>
        <v>4.8576933863201293E-3</v>
      </c>
      <c r="JI110" s="86">
        <f t="shared" si="353"/>
        <v>1.7929451846553958E-2</v>
      </c>
      <c r="JJ110" s="86">
        <f t="shared" si="354"/>
        <v>3.4796424905284042E-2</v>
      </c>
      <c r="JK110" s="86">
        <f t="shared" si="355"/>
        <v>1.7908458743389574E-2</v>
      </c>
      <c r="JL110" s="86">
        <f t="shared" si="356"/>
        <v>5.2425741142952342E-2</v>
      </c>
      <c r="JM110" s="86">
        <f t="shared" si="357"/>
        <v>4.4105417684557745E-2</v>
      </c>
    </row>
    <row r="111" spans="2:273" x14ac:dyDescent="0.25">
      <c r="B111" s="2">
        <v>84</v>
      </c>
      <c r="C111" s="37">
        <v>78.613</v>
      </c>
      <c r="D111" s="37">
        <v>54.573999999999998</v>
      </c>
      <c r="E111" s="37">
        <v>51.328000000000003</v>
      </c>
      <c r="F111" s="37">
        <v>52.902000000000001</v>
      </c>
      <c r="G111" s="37">
        <v>55.311</v>
      </c>
      <c r="H111" s="37">
        <v>67.671999999999997</v>
      </c>
      <c r="I111" s="37">
        <v>57.869</v>
      </c>
      <c r="J111" s="37">
        <v>53.164000000000001</v>
      </c>
      <c r="K111" s="37">
        <v>51.508000000000003</v>
      </c>
      <c r="L111" s="37">
        <v>52.917999999999999</v>
      </c>
      <c r="M111" s="37">
        <v>51.279000000000003</v>
      </c>
      <c r="N111" s="37">
        <v>53.311</v>
      </c>
      <c r="O111" s="37">
        <v>57.121000000000002</v>
      </c>
      <c r="P111" s="37">
        <v>56.671999999999997</v>
      </c>
      <c r="Q111" s="37">
        <v>57.137999999999998</v>
      </c>
      <c r="S111" s="4">
        <f t="shared" si="229"/>
        <v>82.352008704670354</v>
      </c>
      <c r="T111" s="4">
        <f t="shared" si="230"/>
        <v>55.777533031269108</v>
      </c>
      <c r="U111" s="4">
        <f t="shared" si="231"/>
        <v>54.186755135065205</v>
      </c>
      <c r="V111" s="4">
        <f t="shared" si="232"/>
        <v>53.391729902198243</v>
      </c>
      <c r="W111" s="4">
        <f t="shared" si="233"/>
        <v>56.90744629217636</v>
      </c>
      <c r="X111" s="4">
        <f t="shared" si="234"/>
        <v>69.248507924766173</v>
      </c>
      <c r="Y111" s="4">
        <f t="shared" si="235"/>
        <v>59.469405362039247</v>
      </c>
      <c r="Z111" s="4">
        <f t="shared" si="236"/>
        <v>53.770646144457345</v>
      </c>
      <c r="AA111" s="4">
        <f t="shared" si="237"/>
        <v>52.741090596728306</v>
      </c>
      <c r="AB111" s="4">
        <f t="shared" si="238"/>
        <v>53.223126371534505</v>
      </c>
      <c r="AC111" s="4">
        <f t="shared" si="239"/>
        <v>53.659446604566476</v>
      </c>
      <c r="AD111" s="4">
        <f t="shared" si="240"/>
        <v>53.277859636728955</v>
      </c>
      <c r="AE111" s="4">
        <f t="shared" si="241"/>
        <v>59.537225780749459</v>
      </c>
      <c r="AF111" s="4">
        <f t="shared" si="242"/>
        <v>59.058794104686541</v>
      </c>
      <c r="AG111" s="4">
        <f t="shared" si="243"/>
        <v>59.295816227053919</v>
      </c>
      <c r="AI111" s="4">
        <f t="shared" si="244"/>
        <v>-3.7390087046703542</v>
      </c>
      <c r="AJ111" s="4">
        <f t="shared" si="245"/>
        <v>-1.2035330312691102</v>
      </c>
      <c r="AK111" s="4">
        <f t="shared" si="246"/>
        <v>-2.8587551350652021</v>
      </c>
      <c r="AL111" s="4">
        <f t="shared" si="247"/>
        <v>-0.48972990219824197</v>
      </c>
      <c r="AM111" s="4">
        <f t="shared" si="248"/>
        <v>-1.5964462921763598</v>
      </c>
      <c r="AN111" s="4">
        <f t="shared" si="249"/>
        <v>-1.576507924766176</v>
      </c>
      <c r="AO111" s="4">
        <f t="shared" si="250"/>
        <v>-1.6004053620392469</v>
      </c>
      <c r="AP111" s="4">
        <f t="shared" si="251"/>
        <v>-0.60664614445734344</v>
      </c>
      <c r="AQ111" s="4">
        <f t="shared" si="252"/>
        <v>-1.233090596728303</v>
      </c>
      <c r="AR111" s="4">
        <f t="shared" si="253"/>
        <v>-0.30512637153450584</v>
      </c>
      <c r="AS111" s="4">
        <f t="shared" si="254"/>
        <v>-2.3804466045664725</v>
      </c>
      <c r="AT111" s="4">
        <f t="shared" si="255"/>
        <v>3.3140363271044748E-2</v>
      </c>
      <c r="AU111" s="4">
        <f t="shared" si="256"/>
        <v>-2.4162257807494569</v>
      </c>
      <c r="AV111" s="4">
        <f t="shared" si="358"/>
        <v>-2.386794104686544</v>
      </c>
      <c r="AW111" s="4">
        <f t="shared" si="358"/>
        <v>-2.157816227053921</v>
      </c>
      <c r="AY111" s="2">
        <f t="shared" si="308"/>
        <v>56.144989409779519</v>
      </c>
      <c r="AZ111" s="2">
        <f t="shared" si="359"/>
        <v>54.469459029166281</v>
      </c>
      <c r="BA111" s="2">
        <f t="shared" si="360"/>
        <v>52.674852959524891</v>
      </c>
      <c r="BB111" s="2">
        <f t="shared" si="361"/>
        <v>53.080406409543997</v>
      </c>
      <c r="BC111" s="2">
        <f t="shared" si="362"/>
        <v>56.866878713059272</v>
      </c>
      <c r="BD111" s="2">
        <f t="shared" si="363"/>
        <v>69.247327731808767</v>
      </c>
      <c r="BE111" s="2">
        <f t="shared" si="364"/>
        <v>59.469400280862573</v>
      </c>
      <c r="BF111" s="2">
        <f t="shared" si="365"/>
        <v>53.770645882068486</v>
      </c>
      <c r="BG111" s="2">
        <f t="shared" si="366"/>
        <v>52.740816607081747</v>
      </c>
      <c r="BH111" s="2">
        <f t="shared" si="367"/>
        <v>53.177654468447351</v>
      </c>
      <c r="BI111" s="2">
        <f t="shared" si="368"/>
        <v>53.407341497800523</v>
      </c>
      <c r="BJ111" s="2">
        <f t="shared" si="369"/>
        <v>52.652376528509308</v>
      </c>
      <c r="BK111" s="2">
        <f t="shared" si="370"/>
        <v>59.290884410855156</v>
      </c>
      <c r="BL111" s="2">
        <f t="shared" si="371"/>
        <v>58.036420034461564</v>
      </c>
      <c r="BM111" s="2">
        <f t="shared" si="372"/>
        <v>58.793021797354371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>
        <f t="shared" si="312"/>
        <v>52.902000000000001</v>
      </c>
      <c r="CI111" s="2">
        <f t="shared" si="313"/>
        <v>55.311</v>
      </c>
      <c r="CJ111" s="2">
        <f t="shared" si="314"/>
        <v>67.671999999999997</v>
      </c>
      <c r="CK111" s="2">
        <f t="shared" si="315"/>
        <v>57.869</v>
      </c>
      <c r="CL111" s="2">
        <f t="shared" si="316"/>
        <v>53.164000000000001</v>
      </c>
      <c r="CM111" s="2">
        <f t="shared" si="317"/>
        <v>51.508000000000003</v>
      </c>
      <c r="CN111" s="2">
        <f t="shared" si="318"/>
        <v>52.917999999999999</v>
      </c>
      <c r="CO111" s="2">
        <f t="shared" si="319"/>
        <v>51.279000000000003</v>
      </c>
      <c r="CP111" s="2" t="str">
        <f t="shared" si="320"/>
        <v/>
      </c>
      <c r="CQ111" s="2">
        <f t="shared" si="321"/>
        <v>57.121000000000002</v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>
        <f t="shared" si="276"/>
        <v>52.902000000000001</v>
      </c>
      <c r="CY111" s="2">
        <f t="shared" si="277"/>
        <v>55.311</v>
      </c>
      <c r="CZ111" s="2">
        <f t="shared" si="278"/>
        <v>67.671999999999997</v>
      </c>
      <c r="DA111" s="2">
        <f t="shared" si="279"/>
        <v>57.869</v>
      </c>
      <c r="DB111" s="2">
        <f t="shared" si="280"/>
        <v>53.164000000000001</v>
      </c>
      <c r="DC111" s="2">
        <f t="shared" si="281"/>
        <v>51.508000000000003</v>
      </c>
      <c r="DD111" s="2">
        <f t="shared" si="282"/>
        <v>52.917999999999999</v>
      </c>
      <c r="DE111" s="2">
        <f t="shared" si="283"/>
        <v>51.279000000000003</v>
      </c>
      <c r="DF111" s="2" t="str">
        <f t="shared" si="284"/>
        <v/>
      </c>
      <c r="DG111" s="2">
        <f t="shared" si="285"/>
        <v>57.121000000000002</v>
      </c>
      <c r="DH111" s="2" t="str">
        <f t="shared" si="286"/>
        <v/>
      </c>
      <c r="DI111" s="2" t="str">
        <f t="shared" si="287"/>
        <v/>
      </c>
      <c r="DK111" s="2">
        <f t="shared" si="288"/>
        <v>74.947039377085645</v>
      </c>
      <c r="DL111" s="2">
        <f t="shared" si="373"/>
        <v>84.528030303030306</v>
      </c>
      <c r="DM111" s="2">
        <f t="shared" si="373"/>
        <v>76.751145938375345</v>
      </c>
      <c r="DN111" s="2">
        <f t="shared" si="373"/>
        <v>79.730254392666154</v>
      </c>
      <c r="DO111" s="2">
        <f t="shared" si="373"/>
        <v>95.696367226890743</v>
      </c>
      <c r="DP111" s="2">
        <f t="shared" si="373"/>
        <v>92.949722822822793</v>
      </c>
      <c r="DQ111" s="2">
        <f t="shared" si="373"/>
        <v>81.473191891891886</v>
      </c>
      <c r="DR111" s="2">
        <f t="shared" si="373"/>
        <v>78.998232132132117</v>
      </c>
      <c r="DS111" s="2">
        <f t="shared" si="373"/>
        <v>76.007704761904748</v>
      </c>
      <c r="DT111" s="2">
        <f t="shared" si="373"/>
        <v>79.212652100840359</v>
      </c>
      <c r="DU111" s="2">
        <f t="shared" si="373"/>
        <v>79.650136336336317</v>
      </c>
      <c r="DV111" s="2">
        <f t="shared" si="373"/>
        <v>75.568887394957983</v>
      </c>
      <c r="DW111" s="2">
        <f t="shared" si="373"/>
        <v>92.242301801801801</v>
      </c>
      <c r="DX111" s="2">
        <f t="shared" si="373"/>
        <v>77.058852062588912</v>
      </c>
      <c r="DY111" s="2">
        <f t="shared" si="373"/>
        <v>64.590673351158642</v>
      </c>
      <c r="EA111" s="2">
        <f t="shared" si="228"/>
        <v>56.028228571428563</v>
      </c>
      <c r="EB111" s="2">
        <f t="shared" si="290"/>
        <v>54.192120089955012</v>
      </c>
      <c r="EC111" s="2">
        <f t="shared" si="291"/>
        <v>52.39679540103905</v>
      </c>
      <c r="ED111" s="2">
        <f t="shared" si="292"/>
        <v>52.805520014450202</v>
      </c>
      <c r="EE111" s="2">
        <f t="shared" si="293"/>
        <v>56.451494128498169</v>
      </c>
      <c r="EF111" s="2">
        <f t="shared" si="294"/>
        <v>68.946725125647617</v>
      </c>
      <c r="EG111" s="2">
        <f t="shared" si="295"/>
        <v>59.173106390653501</v>
      </c>
      <c r="EH111" s="2">
        <f t="shared" si="296"/>
        <v>53.466292246740778</v>
      </c>
      <c r="EI111" s="2">
        <f t="shared" si="297"/>
        <v>52.488793814714647</v>
      </c>
      <c r="EJ111" s="2">
        <f t="shared" si="298"/>
        <v>52.878830936102666</v>
      </c>
      <c r="EK111" s="2">
        <f t="shared" si="299"/>
        <v>53.091252516676775</v>
      </c>
      <c r="EL111" s="2">
        <f t="shared" si="300"/>
        <v>52.390451168212365</v>
      </c>
      <c r="EM111" s="2">
        <f t="shared" si="301"/>
        <v>58.891933509600037</v>
      </c>
      <c r="EN111" s="2">
        <f t="shared" si="302"/>
        <v>57.785795115332448</v>
      </c>
      <c r="EO111" s="2">
        <f t="shared" si="303"/>
        <v>58.700214069997081</v>
      </c>
      <c r="EQ111" s="2">
        <f t="shared" si="304"/>
        <v>50.628084232613901</v>
      </c>
      <c r="ER111" s="2">
        <f t="shared" si="374"/>
        <v>54.192120089955012</v>
      </c>
      <c r="ES111" s="2">
        <f t="shared" si="374"/>
        <v>52.248816294013565</v>
      </c>
      <c r="ET111" s="2">
        <f t="shared" si="374"/>
        <v>52.495103261480615</v>
      </c>
      <c r="EU111" s="2">
        <f t="shared" si="374"/>
        <v>55.58951540010316</v>
      </c>
      <c r="EV111" s="2">
        <f t="shared" si="374"/>
        <v>70.055009654333375</v>
      </c>
      <c r="EW111" s="2">
        <f t="shared" si="374"/>
        <v>63.886208845108548</v>
      </c>
      <c r="EX111" s="2">
        <f t="shared" si="374"/>
        <v>53.280297547315328</v>
      </c>
      <c r="EY111" s="2">
        <f t="shared" si="374"/>
        <v>52.61446344033741</v>
      </c>
      <c r="EZ111" s="2">
        <f t="shared" si="374"/>
        <v>53.305377779021185</v>
      </c>
      <c r="FA111" s="2">
        <f t="shared" si="374"/>
        <v>52.885653048661794</v>
      </c>
      <c r="FB111" s="2">
        <f t="shared" si="374"/>
        <v>52.315626947791841</v>
      </c>
      <c r="FC111" s="2">
        <f t="shared" si="374"/>
        <v>58.795130788503506</v>
      </c>
      <c r="FD111" s="2">
        <f t="shared" si="374"/>
        <v>57.839810229809686</v>
      </c>
      <c r="FE111" s="2">
        <f t="shared" si="374"/>
        <v>59.39348306755204</v>
      </c>
      <c r="FG111" s="2">
        <f t="shared" si="306"/>
        <v>0.9926194151851796</v>
      </c>
      <c r="FH111" s="2">
        <f t="shared" si="375"/>
        <v>0.99085773470242755</v>
      </c>
      <c r="FI111" s="2">
        <f t="shared" si="375"/>
        <v>0.98855620474235428</v>
      </c>
      <c r="FJ111" s="2">
        <f t="shared" si="375"/>
        <v>0.98973683957200576</v>
      </c>
      <c r="FK111" s="2">
        <f t="shared" si="375"/>
        <v>0.98930560589700423</v>
      </c>
      <c r="FL111" s="2">
        <f t="shared" si="375"/>
        <v>0.98778990421289747</v>
      </c>
      <c r="FM111" s="2">
        <f t="shared" si="375"/>
        <v>0.98807124369138877</v>
      </c>
      <c r="FN111" s="2">
        <f t="shared" si="375"/>
        <v>0.98803547565932404</v>
      </c>
      <c r="FO111" s="2">
        <f t="shared" si="375"/>
        <v>0.98931074455599899</v>
      </c>
      <c r="FP111" s="2">
        <f t="shared" si="375"/>
        <v>0.9887109687917891</v>
      </c>
      <c r="FQ111" s="2">
        <f t="shared" si="375"/>
        <v>0.98807245769134278</v>
      </c>
      <c r="FR111" s="2">
        <f t="shared" si="375"/>
        <v>0.98869008888225862</v>
      </c>
      <c r="FS111" s="2">
        <f t="shared" si="375"/>
        <v>0.98802801504508486</v>
      </c>
      <c r="FT111" s="2">
        <f t="shared" si="375"/>
        <v>0.98700403235161427</v>
      </c>
      <c r="FU111" s="2">
        <f t="shared" si="375"/>
        <v>0.98451145907296822</v>
      </c>
      <c r="FW111" s="2">
        <f t="shared" si="324"/>
        <v>4.2352663115588903E-3</v>
      </c>
      <c r="FX111" s="2">
        <f t="shared" si="376"/>
        <v>0</v>
      </c>
      <c r="FY111" s="2">
        <f t="shared" si="377"/>
        <v>4.3833397119773165E-3</v>
      </c>
      <c r="FZ111" s="2">
        <f t="shared" si="378"/>
        <v>4.6597784981983409E-3</v>
      </c>
      <c r="GA111" s="2">
        <f t="shared" si="379"/>
        <v>5.0065677179740881E-3</v>
      </c>
      <c r="GB111" s="2">
        <f t="shared" si="380"/>
        <v>6.7886042855499458E-3</v>
      </c>
      <c r="GC111" s="2">
        <f t="shared" si="381"/>
        <v>6.4249833090271385E-3</v>
      </c>
      <c r="GD111" s="2">
        <f t="shared" si="382"/>
        <v>6.0425426057929693E-3</v>
      </c>
      <c r="GE111" s="2">
        <f t="shared" si="383"/>
        <v>4.9586006546067556E-3</v>
      </c>
      <c r="GF111" s="2">
        <f t="shared" si="384"/>
        <v>3.6108657468305011E-3</v>
      </c>
      <c r="GG111" s="2">
        <f t="shared" si="385"/>
        <v>3.3717465937210546E-3</v>
      </c>
      <c r="GH111" s="2">
        <f t="shared" si="386"/>
        <v>2.9494898115653505E-3</v>
      </c>
      <c r="GI111" s="2">
        <f t="shared" si="387"/>
        <v>3.2974918099945541E-3</v>
      </c>
      <c r="GJ111" s="2">
        <f t="shared" si="388"/>
        <v>2.8305884113750657E-3</v>
      </c>
      <c r="GK111" s="2">
        <f t="shared" si="389"/>
        <v>2.2691158952001232E-3</v>
      </c>
      <c r="GM111" s="86">
        <f t="shared" si="325"/>
        <v>3.9376380948080706E-11</v>
      </c>
      <c r="GN111" s="86">
        <f t="shared" si="390"/>
        <v>1.2148411781973399E-27</v>
      </c>
      <c r="GO111" s="86">
        <f t="shared" si="391"/>
        <v>7.2939153638058377E-31</v>
      </c>
      <c r="GP111" s="86">
        <f t="shared" si="392"/>
        <v>5.2330054025215099E-36</v>
      </c>
      <c r="GQ111" s="86">
        <f t="shared" si="393"/>
        <v>7.8309463408838213E-45</v>
      </c>
      <c r="GR111" s="86">
        <f t="shared" si="394"/>
        <v>3.7275918978770207E-49</v>
      </c>
      <c r="GS111" s="86">
        <f t="shared" si="395"/>
        <v>4.0496105132001507E-55</v>
      </c>
      <c r="GT111" s="86">
        <f t="shared" si="396"/>
        <v>1.1670045188414667E-61</v>
      </c>
      <c r="GU111" s="86">
        <f t="shared" si="397"/>
        <v>1.9140667350708347E-55</v>
      </c>
      <c r="GV111" s="86">
        <f t="shared" si="398"/>
        <v>1.6652339245791671E-40</v>
      </c>
      <c r="GW111" s="86">
        <f t="shared" si="399"/>
        <v>2.9660423581727454E-46</v>
      </c>
      <c r="GX111" s="86">
        <f t="shared" si="400"/>
        <v>1.500687145493854E-40</v>
      </c>
      <c r="GY111" s="86">
        <f t="shared" si="401"/>
        <v>1.6994865128069365E-35</v>
      </c>
      <c r="GZ111" s="86">
        <f t="shared" si="402"/>
        <v>9.397640060843666E-32</v>
      </c>
      <c r="HA111" s="86">
        <f t="shared" si="403"/>
        <v>8.0827942315787464E-32</v>
      </c>
      <c r="HC111" s="86">
        <f t="shared" si="326"/>
        <v>0.44400596897102107</v>
      </c>
      <c r="HD111" s="86">
        <f t="shared" si="404"/>
        <v>2.0425202102733967E-2</v>
      </c>
      <c r="HE111" s="86">
        <f t="shared" si="405"/>
        <v>2.2004204039803615E-2</v>
      </c>
      <c r="HF111" s="86">
        <f t="shared" si="406"/>
        <v>5.6226883560185998E-3</v>
      </c>
      <c r="HG111" s="86">
        <f t="shared" si="407"/>
        <v>8.1752319082137575E-4</v>
      </c>
      <c r="HH111" s="86">
        <f t="shared" si="408"/>
        <v>3.2163032619288513E-5</v>
      </c>
      <c r="HI111" s="86">
        <f t="shared" si="409"/>
        <v>1.8484152451923385E-7</v>
      </c>
      <c r="HJ111" s="86">
        <f t="shared" si="410"/>
        <v>8.5163782077130073E-9</v>
      </c>
      <c r="HK111" s="86">
        <f t="shared" si="411"/>
        <v>8.329011877582325E-6</v>
      </c>
      <c r="HL111" s="86">
        <f t="shared" si="412"/>
        <v>1.0169462041374972E-3</v>
      </c>
      <c r="HM111" s="86">
        <f t="shared" si="413"/>
        <v>4.2076194862975215E-3</v>
      </c>
      <c r="HN111" s="86">
        <f t="shared" si="414"/>
        <v>1.0956477693667057E-2</v>
      </c>
      <c r="HO111" s="86">
        <f t="shared" si="415"/>
        <v>5.1138573071062374E-3</v>
      </c>
      <c r="HP111" s="86">
        <f t="shared" si="416"/>
        <v>1.8947482288392572E-2</v>
      </c>
      <c r="HQ111" s="86">
        <f t="shared" si="417"/>
        <v>1.6337006710036201E-2</v>
      </c>
      <c r="HS111" s="86">
        <f t="shared" si="327"/>
        <v>1.6919857362638837E-14</v>
      </c>
      <c r="HT111" s="86">
        <f t="shared" si="418"/>
        <v>0</v>
      </c>
      <c r="HU111" s="86">
        <f t="shared" si="419"/>
        <v>1.7070578008552823E-12</v>
      </c>
      <c r="HV111" s="86">
        <f t="shared" si="420"/>
        <v>2.168834043091991E-12</v>
      </c>
      <c r="HW111" s="86">
        <f t="shared" si="421"/>
        <v>3.3726699267220216E-12</v>
      </c>
      <c r="HX111" s="86">
        <f t="shared" si="422"/>
        <v>2.5731709001449917E-11</v>
      </c>
      <c r="HY111" s="86">
        <f t="shared" si="423"/>
        <v>1.5227426967855291E-12</v>
      </c>
      <c r="HZ111" s="86">
        <f t="shared" si="424"/>
        <v>3.5809324530081982E-12</v>
      </c>
      <c r="IA111" s="86">
        <f t="shared" si="425"/>
        <v>1.8132110602695044E-12</v>
      </c>
      <c r="IB111" s="86">
        <f t="shared" si="426"/>
        <v>3.9390775453430915E-14</v>
      </c>
      <c r="IC111" s="86">
        <f t="shared" si="427"/>
        <v>1.282366931971678E-14</v>
      </c>
      <c r="ID111" s="86">
        <f t="shared" si="428"/>
        <v>6.4698430695907733E-15</v>
      </c>
      <c r="IE111" s="86">
        <f t="shared" si="429"/>
        <v>3.8650555873195198E-15</v>
      </c>
      <c r="IF111" s="86">
        <f t="shared" si="430"/>
        <v>1.9821051673834124E-11</v>
      </c>
      <c r="IG111" s="86">
        <f t="shared" si="431"/>
        <v>4.475858354359295E-9</v>
      </c>
      <c r="II111" s="86">
        <f t="shared" si="328"/>
        <v>4.8904562793796266E-109</v>
      </c>
      <c r="IJ111" s="86">
        <f t="shared" si="329"/>
        <v>0</v>
      </c>
      <c r="IK111" s="86">
        <f t="shared" si="330"/>
        <v>6.3890210909239386E-91</v>
      </c>
      <c r="IL111" s="86">
        <f t="shared" si="331"/>
        <v>9.1821690804430537E-94</v>
      </c>
      <c r="IM111" s="86">
        <f t="shared" si="332"/>
        <v>9.2538463440007796E-94</v>
      </c>
      <c r="IN111" s="86">
        <f t="shared" si="333"/>
        <v>8.8185357381248859E-89</v>
      </c>
      <c r="IO111" s="86">
        <f t="shared" si="334"/>
        <v>8.1601399503780103E-102</v>
      </c>
      <c r="IP111" s="86">
        <f t="shared" si="335"/>
        <v>5.1261047903160319E-97</v>
      </c>
      <c r="IQ111" s="86">
        <f t="shared" si="336"/>
        <v>3.1797082454962999E-98</v>
      </c>
      <c r="IR111" s="86">
        <f t="shared" si="337"/>
        <v>1.6339724869116718E-109</v>
      </c>
      <c r="IS111" s="86">
        <f t="shared" si="338"/>
        <v>2.961090528428978E-107</v>
      </c>
      <c r="IT111" s="86">
        <f t="shared" si="339"/>
        <v>5.3364091122250857E-111</v>
      </c>
      <c r="IU111" s="86">
        <f t="shared" si="340"/>
        <v>2.2526801287035375E-113</v>
      </c>
      <c r="IV111" s="86">
        <f t="shared" si="341"/>
        <v>1.7602417851448851E-62</v>
      </c>
      <c r="IW111" s="86">
        <f t="shared" si="342"/>
        <v>1.4118819412088761E-77</v>
      </c>
      <c r="IY111" s="86">
        <f t="shared" si="343"/>
        <v>0.44400596901041439</v>
      </c>
      <c r="IZ111" s="86">
        <f t="shared" si="344"/>
        <v>2.0425202102733967E-2</v>
      </c>
      <c r="JA111" s="86">
        <f t="shared" si="345"/>
        <v>2.2004204041510673E-2</v>
      </c>
      <c r="JB111" s="86">
        <f t="shared" si="346"/>
        <v>5.6226883581874335E-3</v>
      </c>
      <c r="JC111" s="86">
        <f t="shared" si="347"/>
        <v>8.1752319419404562E-4</v>
      </c>
      <c r="JD111" s="86">
        <f t="shared" si="348"/>
        <v>3.2163058350997513E-5</v>
      </c>
      <c r="JE111" s="86">
        <f t="shared" si="349"/>
        <v>1.8484304726193064E-7</v>
      </c>
      <c r="JF111" s="86">
        <f t="shared" si="350"/>
        <v>8.5199591401660159E-9</v>
      </c>
      <c r="JG111" s="86">
        <f t="shared" si="351"/>
        <v>8.329013690793385E-6</v>
      </c>
      <c r="JH111" s="86">
        <f t="shared" si="352"/>
        <v>1.016946204176888E-3</v>
      </c>
      <c r="JI111" s="86">
        <f t="shared" si="353"/>
        <v>4.2076194863103454E-3</v>
      </c>
      <c r="JJ111" s="86">
        <f t="shared" si="354"/>
        <v>1.0956477693673528E-2</v>
      </c>
      <c r="JK111" s="86">
        <f t="shared" si="355"/>
        <v>5.1138573071101024E-3</v>
      </c>
      <c r="JL111" s="86">
        <f t="shared" si="356"/>
        <v>1.8947482308213623E-2</v>
      </c>
      <c r="JM111" s="86">
        <f t="shared" si="357"/>
        <v>1.6337011185894555E-2</v>
      </c>
    </row>
    <row r="112" spans="2:273" x14ac:dyDescent="0.25">
      <c r="B112" s="2">
        <v>85</v>
      </c>
      <c r="C112" s="37">
        <v>64.031999999999996</v>
      </c>
      <c r="D112" s="37">
        <v>56.279000000000003</v>
      </c>
      <c r="E112" s="37">
        <v>51.720999999999997</v>
      </c>
      <c r="F112" s="37">
        <v>51.426000000000002</v>
      </c>
      <c r="G112" s="37">
        <v>58.77</v>
      </c>
      <c r="H112" s="37">
        <v>66.393000000000001</v>
      </c>
      <c r="I112" s="37">
        <v>59.933999999999997</v>
      </c>
      <c r="J112" s="37">
        <v>51.851999999999997</v>
      </c>
      <c r="K112" s="37">
        <v>51.966999999999999</v>
      </c>
      <c r="L112" s="37">
        <v>52.295000000000002</v>
      </c>
      <c r="M112" s="37">
        <v>51.097999999999999</v>
      </c>
      <c r="N112" s="37">
        <v>52.966999999999999</v>
      </c>
      <c r="O112" s="37">
        <v>60.19</v>
      </c>
      <c r="P112" s="37">
        <v>56.828000000000003</v>
      </c>
      <c r="Q112" s="37">
        <v>58.533999999999999</v>
      </c>
      <c r="S112" s="4">
        <f t="shared" si="229"/>
        <v>75.47240845170964</v>
      </c>
      <c r="T112" s="4">
        <f t="shared" si="230"/>
        <v>54.702555578629251</v>
      </c>
      <c r="U112" s="4">
        <f t="shared" si="231"/>
        <v>52.88132955096404</v>
      </c>
      <c r="V112" s="4">
        <f t="shared" si="232"/>
        <v>52.959161295710025</v>
      </c>
      <c r="W112" s="4">
        <f t="shared" si="233"/>
        <v>56.64040520275551</v>
      </c>
      <c r="X112" s="4">
        <f t="shared" si="234"/>
        <v>69.007205268115172</v>
      </c>
      <c r="Y112" s="4">
        <f t="shared" si="235"/>
        <v>59.762416127542473</v>
      </c>
      <c r="Z112" s="4">
        <f t="shared" si="236"/>
        <v>53.583638331043389</v>
      </c>
      <c r="AA112" s="4">
        <f t="shared" si="237"/>
        <v>52.58909058861984</v>
      </c>
      <c r="AB112" s="4">
        <f t="shared" si="238"/>
        <v>53.047262230851487</v>
      </c>
      <c r="AC112" s="4">
        <f t="shared" si="239"/>
        <v>53.243033603713755</v>
      </c>
      <c r="AD112" s="4">
        <f t="shared" si="240"/>
        <v>52.611549027771595</v>
      </c>
      <c r="AE112" s="4">
        <f t="shared" si="241"/>
        <v>59.104956086658476</v>
      </c>
      <c r="AF112" s="4">
        <f t="shared" si="242"/>
        <v>58.106648088656392</v>
      </c>
      <c r="AG112" s="4">
        <f t="shared" si="243"/>
        <v>58.808175535074525</v>
      </c>
      <c r="AI112" s="4">
        <f t="shared" si="244"/>
        <v>-11.440408451709644</v>
      </c>
      <c r="AJ112" s="4">
        <f t="shared" si="245"/>
        <v>1.576444421370752</v>
      </c>
      <c r="AK112" s="4">
        <f t="shared" si="246"/>
        <v>-1.1603295509640432</v>
      </c>
      <c r="AL112" s="4">
        <f t="shared" si="247"/>
        <v>-1.5331612957100234</v>
      </c>
      <c r="AM112" s="4">
        <f t="shared" si="248"/>
        <v>2.1295947972444935</v>
      </c>
      <c r="AN112" s="4">
        <f t="shared" si="249"/>
        <v>-2.6142052681151711</v>
      </c>
      <c r="AO112" s="4">
        <f t="shared" si="250"/>
        <v>0.17158387245752493</v>
      </c>
      <c r="AP112" s="4">
        <f t="shared" si="251"/>
        <v>-1.731638331043392</v>
      </c>
      <c r="AQ112" s="4">
        <f t="shared" si="252"/>
        <v>-0.6220905886198409</v>
      </c>
      <c r="AR112" s="4">
        <f t="shared" si="253"/>
        <v>-0.75226223085148547</v>
      </c>
      <c r="AS112" s="4">
        <f t="shared" si="254"/>
        <v>-2.1450336037137561</v>
      </c>
      <c r="AT112" s="4">
        <f t="shared" si="255"/>
        <v>0.35545097222840383</v>
      </c>
      <c r="AU112" s="4">
        <f t="shared" si="256"/>
        <v>1.0850439133415222</v>
      </c>
      <c r="AV112" s="4">
        <f t="shared" si="358"/>
        <v>-1.2786480886563893</v>
      </c>
      <c r="AW112" s="4">
        <f t="shared" si="358"/>
        <v>-0.27417553507452652</v>
      </c>
      <c r="AY112" s="2">
        <f t="shared" si="308"/>
        <v>55.908216101081344</v>
      </c>
      <c r="AZ112" s="2">
        <f t="shared" si="359"/>
        <v>54.306731125410941</v>
      </c>
      <c r="BA112" s="2">
        <f t="shared" si="360"/>
        <v>52.505899118646525</v>
      </c>
      <c r="BB112" s="2">
        <f t="shared" si="361"/>
        <v>52.895611370771206</v>
      </c>
      <c r="BC112" s="2">
        <f t="shared" si="362"/>
        <v>56.635311348512488</v>
      </c>
      <c r="BD112" s="2">
        <f t="shared" si="363"/>
        <v>69.007128883643333</v>
      </c>
      <c r="BE112" s="2">
        <f t="shared" si="364"/>
        <v>59.762416006427387</v>
      </c>
      <c r="BF112" s="2">
        <f t="shared" si="365"/>
        <v>53.583638323539567</v>
      </c>
      <c r="BG112" s="2">
        <f t="shared" si="366"/>
        <v>52.589076261220285</v>
      </c>
      <c r="BH112" s="2">
        <f t="shared" si="367"/>
        <v>53.041179608664685</v>
      </c>
      <c r="BI112" s="2">
        <f t="shared" si="368"/>
        <v>53.205545437573385</v>
      </c>
      <c r="BJ112" s="2">
        <f t="shared" si="369"/>
        <v>52.479150987590508</v>
      </c>
      <c r="BK112" s="2">
        <f t="shared" si="370"/>
        <v>59.058221633504047</v>
      </c>
      <c r="BL112" s="2">
        <f t="shared" si="371"/>
        <v>57.856648479958039</v>
      </c>
      <c r="BM112" s="2">
        <f t="shared" si="372"/>
        <v>58.686963967637197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>
        <f t="shared" si="310"/>
        <v>56.279000000000003</v>
      </c>
      <c r="CG112" s="2">
        <f t="shared" si="311"/>
        <v>51.720999999999997</v>
      </c>
      <c r="CH112" s="2">
        <f t="shared" si="312"/>
        <v>51.426000000000002</v>
      </c>
      <c r="CI112" s="2">
        <f t="shared" si="313"/>
        <v>58.77</v>
      </c>
      <c r="CJ112" s="2">
        <f t="shared" si="314"/>
        <v>66.393000000000001</v>
      </c>
      <c r="CK112" s="2">
        <f t="shared" si="315"/>
        <v>59.933999999999997</v>
      </c>
      <c r="CL112" s="2">
        <f t="shared" si="316"/>
        <v>51.851999999999997</v>
      </c>
      <c r="CM112" s="2">
        <f t="shared" si="317"/>
        <v>51.966999999999999</v>
      </c>
      <c r="CN112" s="2">
        <f t="shared" si="318"/>
        <v>52.295000000000002</v>
      </c>
      <c r="CO112" s="2">
        <f t="shared" si="319"/>
        <v>51.097999999999999</v>
      </c>
      <c r="CP112" s="2">
        <f t="shared" si="320"/>
        <v>52.966999999999999</v>
      </c>
      <c r="CQ112" s="2">
        <f t="shared" si="321"/>
        <v>60.19</v>
      </c>
      <c r="CR112" s="2">
        <f t="shared" si="322"/>
        <v>56.828000000000003</v>
      </c>
      <c r="CS112" s="2">
        <f t="shared" si="323"/>
        <v>58.533999999999999</v>
      </c>
      <c r="CU112" s="2" t="str">
        <f t="shared" si="273"/>
        <v/>
      </c>
      <c r="CV112" s="2">
        <f t="shared" si="274"/>
        <v>56.279000000000003</v>
      </c>
      <c r="CW112" s="2">
        <f t="shared" si="275"/>
        <v>51.720999999999997</v>
      </c>
      <c r="CX112" s="2">
        <f t="shared" si="276"/>
        <v>51.426000000000002</v>
      </c>
      <c r="CY112" s="2">
        <f t="shared" si="277"/>
        <v>58.77</v>
      </c>
      <c r="CZ112" s="2">
        <f t="shared" si="278"/>
        <v>66.393000000000001</v>
      </c>
      <c r="DA112" s="2">
        <f t="shared" si="279"/>
        <v>59.933999999999997</v>
      </c>
      <c r="DB112" s="2">
        <f t="shared" si="280"/>
        <v>51.851999999999997</v>
      </c>
      <c r="DC112" s="2">
        <f t="shared" si="281"/>
        <v>51.966999999999999</v>
      </c>
      <c r="DD112" s="2">
        <f t="shared" si="282"/>
        <v>52.295000000000002</v>
      </c>
      <c r="DE112" s="2">
        <f t="shared" si="283"/>
        <v>51.097999999999999</v>
      </c>
      <c r="DF112" s="2">
        <f t="shared" si="284"/>
        <v>52.966999999999999</v>
      </c>
      <c r="DG112" s="2">
        <f t="shared" si="285"/>
        <v>60.19</v>
      </c>
      <c r="DH112" s="2">
        <f t="shared" si="286"/>
        <v>56.828000000000003</v>
      </c>
      <c r="DI112" s="2">
        <f t="shared" si="287"/>
        <v>58.533999999999999</v>
      </c>
      <c r="DK112" s="2">
        <f t="shared" si="288"/>
        <v>75.138819799777522</v>
      </c>
      <c r="DL112" s="2">
        <f t="shared" si="373"/>
        <v>84.806681372549036</v>
      </c>
      <c r="DM112" s="2">
        <f t="shared" si="373"/>
        <v>76.966495238095234</v>
      </c>
      <c r="DN112" s="2">
        <f t="shared" si="373"/>
        <v>79.969630710466006</v>
      </c>
      <c r="DO112" s="2">
        <f t="shared" si="373"/>
        <v>96.093799999999987</v>
      </c>
      <c r="DP112" s="2">
        <f t="shared" si="373"/>
        <v>93.303515229515199</v>
      </c>
      <c r="DQ112" s="2">
        <f t="shared" si="373"/>
        <v>81.679830115830114</v>
      </c>
      <c r="DR112" s="2">
        <f t="shared" si="373"/>
        <v>79.19550922350922</v>
      </c>
      <c r="DS112" s="2">
        <f t="shared" si="373"/>
        <v>76.165609523809508</v>
      </c>
      <c r="DT112" s="2">
        <f t="shared" si="373"/>
        <v>79.439371428571448</v>
      </c>
      <c r="DU112" s="2">
        <f t="shared" si="373"/>
        <v>79.843726941226919</v>
      </c>
      <c r="DV112" s="2">
        <f t="shared" si="373"/>
        <v>75.716914285714296</v>
      </c>
      <c r="DW112" s="2">
        <f t="shared" si="373"/>
        <v>92.554807593307601</v>
      </c>
      <c r="DX112" s="2">
        <f t="shared" si="373"/>
        <v>77.193332622095781</v>
      </c>
      <c r="DY112" s="2">
        <f t="shared" si="373"/>
        <v>64.59234647950089</v>
      </c>
      <c r="EA112" s="2">
        <f t="shared" si="228"/>
        <v>55.802485714285709</v>
      </c>
      <c r="EB112" s="2">
        <f t="shared" si="290"/>
        <v>54.050080901856752</v>
      </c>
      <c r="EC112" s="2">
        <f t="shared" si="291"/>
        <v>52.248332881254214</v>
      </c>
      <c r="ED112" s="2">
        <f t="shared" si="292"/>
        <v>52.641072315308335</v>
      </c>
      <c r="EE112" s="2">
        <f t="shared" si="293"/>
        <v>56.250775386934237</v>
      </c>
      <c r="EF112" s="2">
        <f t="shared" si="294"/>
        <v>68.725460555045927</v>
      </c>
      <c r="EG112" s="2">
        <f t="shared" si="295"/>
        <v>59.490376481433245</v>
      </c>
      <c r="EH112" s="2">
        <f t="shared" si="296"/>
        <v>53.301939229852636</v>
      </c>
      <c r="EI112" s="2">
        <f t="shared" si="297"/>
        <v>52.356112190257633</v>
      </c>
      <c r="EJ112" s="2">
        <f t="shared" si="298"/>
        <v>52.764677131725016</v>
      </c>
      <c r="EK112" s="2">
        <f t="shared" si="299"/>
        <v>52.913001299488869</v>
      </c>
      <c r="EL112" s="2">
        <f t="shared" si="300"/>
        <v>52.236949570163702</v>
      </c>
      <c r="EM112" s="2">
        <f t="shared" si="301"/>
        <v>58.688391406702877</v>
      </c>
      <c r="EN112" s="2">
        <f t="shared" si="302"/>
        <v>57.624285714285733</v>
      </c>
      <c r="EO112" s="2">
        <f t="shared" si="303"/>
        <v>58.600628402157319</v>
      </c>
      <c r="EQ112" s="2">
        <f t="shared" si="304"/>
        <v>50.522323441246996</v>
      </c>
      <c r="ER112" s="2">
        <f t="shared" si="374"/>
        <v>54.050080901856752</v>
      </c>
      <c r="ES112" s="2">
        <f t="shared" si="374"/>
        <v>52.108054972727913</v>
      </c>
      <c r="ET112" s="2">
        <f t="shared" si="374"/>
        <v>52.349208848059909</v>
      </c>
      <c r="EU112" s="2">
        <f t="shared" si="374"/>
        <v>55.442466121437008</v>
      </c>
      <c r="EV112" s="2">
        <f t="shared" si="374"/>
        <v>69.757786524015586</v>
      </c>
      <c r="EW112" s="2">
        <f t="shared" si="374"/>
        <v>63.80589658349956</v>
      </c>
      <c r="EX112" s="2">
        <f t="shared" si="374"/>
        <v>53.129248124502517</v>
      </c>
      <c r="EY112" s="2">
        <f t="shared" si="374"/>
        <v>52.472685869999971</v>
      </c>
      <c r="EZ112" s="2">
        <f t="shared" si="374"/>
        <v>53.167484762011341</v>
      </c>
      <c r="FA112" s="2">
        <f t="shared" si="374"/>
        <v>52.718901947649272</v>
      </c>
      <c r="FB112" s="2">
        <f t="shared" si="374"/>
        <v>52.165787911415833</v>
      </c>
      <c r="FC112" s="2">
        <f t="shared" si="374"/>
        <v>58.596294874298636</v>
      </c>
      <c r="FD112" s="2">
        <f t="shared" si="374"/>
        <v>57.674505821472259</v>
      </c>
      <c r="FE112" s="2">
        <f t="shared" si="374"/>
        <v>59.236910830691286</v>
      </c>
      <c r="FG112" s="2">
        <f t="shared" si="306"/>
        <v>0.99326445250634676</v>
      </c>
      <c r="FH112" s="2">
        <f t="shared" si="375"/>
        <v>0.99165544242125359</v>
      </c>
      <c r="FI112" s="2">
        <f t="shared" si="375"/>
        <v>0.98955261489680957</v>
      </c>
      <c r="FJ112" s="2">
        <f t="shared" si="375"/>
        <v>0.99063142618234312</v>
      </c>
      <c r="FK112" s="2">
        <f t="shared" si="375"/>
        <v>0.99023741015087519</v>
      </c>
      <c r="FL112" s="2">
        <f t="shared" si="375"/>
        <v>0.98885228367578093</v>
      </c>
      <c r="FM112" s="2">
        <f t="shared" si="375"/>
        <v>0.98910941417395926</v>
      </c>
      <c r="FN112" s="2">
        <f t="shared" si="375"/>
        <v>0.98907672465232832</v>
      </c>
      <c r="FO112" s="2">
        <f t="shared" si="375"/>
        <v>0.99024210549384828</v>
      </c>
      <c r="FP112" s="2">
        <f t="shared" si="375"/>
        <v>0.98969404413873474</v>
      </c>
      <c r="FQ112" s="2">
        <f t="shared" si="375"/>
        <v>0.98911052368281938</v>
      </c>
      <c r="FR112" s="2">
        <f t="shared" si="375"/>
        <v>0.98967496351268003</v>
      </c>
      <c r="FS112" s="2">
        <f t="shared" si="375"/>
        <v>0.98906990613799861</v>
      </c>
      <c r="FT112" s="2">
        <f t="shared" si="375"/>
        <v>0.98813396777806006</v>
      </c>
      <c r="FU112" s="2">
        <f t="shared" si="375"/>
        <v>0.9858550056549864</v>
      </c>
      <c r="FW112" s="2">
        <f t="shared" si="324"/>
        <v>4.6419804019081634E-3</v>
      </c>
      <c r="FX112" s="2">
        <f t="shared" si="376"/>
        <v>0</v>
      </c>
      <c r="FY112" s="2">
        <f t="shared" si="377"/>
        <v>4.8042047381010025E-3</v>
      </c>
      <c r="FZ112" s="2">
        <f t="shared" si="378"/>
        <v>5.1070495610590705E-3</v>
      </c>
      <c r="GA112" s="2">
        <f t="shared" si="379"/>
        <v>5.4869420121799245E-3</v>
      </c>
      <c r="GB112" s="2">
        <f t="shared" si="380"/>
        <v>7.4386845977946472E-3</v>
      </c>
      <c r="GC112" s="2">
        <f t="shared" si="381"/>
        <v>7.0404899148169232E-3</v>
      </c>
      <c r="GD112" s="2">
        <f t="shared" si="382"/>
        <v>6.6216559658308369E-3</v>
      </c>
      <c r="GE112" s="2">
        <f t="shared" si="383"/>
        <v>5.434397702433885E-3</v>
      </c>
      <c r="GF112" s="2">
        <f t="shared" si="384"/>
        <v>3.9578567627765494E-3</v>
      </c>
      <c r="GG112" s="2">
        <f t="shared" si="385"/>
        <v>3.6958443646553985E-3</v>
      </c>
      <c r="GH112" s="2">
        <f t="shared" si="386"/>
        <v>3.2331312435919424E-3</v>
      </c>
      <c r="GI112" s="2">
        <f t="shared" si="387"/>
        <v>3.6144779758316946E-3</v>
      </c>
      <c r="GJ112" s="2">
        <f t="shared" si="388"/>
        <v>3.102831122978527E-3</v>
      </c>
      <c r="GK112" s="2">
        <f t="shared" si="389"/>
        <v>2.4874915414421885E-3</v>
      </c>
      <c r="GM112" s="86">
        <f t="shared" si="325"/>
        <v>7.5285193238068432E-12</v>
      </c>
      <c r="GN112" s="86">
        <f t="shared" si="390"/>
        <v>2.0925290651143793E-29</v>
      </c>
      <c r="GO112" s="86">
        <f t="shared" si="391"/>
        <v>6.5174817327078904E-33</v>
      </c>
      <c r="GP112" s="86">
        <f t="shared" si="392"/>
        <v>2.2885883451053672E-38</v>
      </c>
      <c r="GQ112" s="86">
        <f t="shared" si="393"/>
        <v>8.5332943809522335E-48</v>
      </c>
      <c r="GR112" s="86">
        <f t="shared" si="394"/>
        <v>2.2918999980324026E-52</v>
      </c>
      <c r="GS112" s="86">
        <f t="shared" si="395"/>
        <v>1.0558896368556401E-58</v>
      </c>
      <c r="GT112" s="86">
        <f t="shared" si="396"/>
        <v>1.0593953304028464E-65</v>
      </c>
      <c r="GU112" s="86">
        <f t="shared" si="397"/>
        <v>4.9415482535296353E-59</v>
      </c>
      <c r="GV112" s="86">
        <f t="shared" si="398"/>
        <v>3.51117893806271E-43</v>
      </c>
      <c r="GW112" s="86">
        <f t="shared" si="399"/>
        <v>2.0920679558105473E-49</v>
      </c>
      <c r="GX112" s="86">
        <f t="shared" si="400"/>
        <v>2.9078184047822235E-43</v>
      </c>
      <c r="GY112" s="86">
        <f t="shared" si="401"/>
        <v>9.0128781554073057E-38</v>
      </c>
      <c r="GZ112" s="86">
        <f t="shared" si="402"/>
        <v>7.9705619212282212E-34</v>
      </c>
      <c r="HA112" s="86">
        <f t="shared" si="403"/>
        <v>7.4002663559140246E-34</v>
      </c>
      <c r="HC112" s="86">
        <f t="shared" si="326"/>
        <v>0.40603277505980889</v>
      </c>
      <c r="HD112" s="86">
        <f t="shared" si="404"/>
        <v>7.3024334440233976E-3</v>
      </c>
      <c r="HE112" s="86">
        <f t="shared" si="405"/>
        <v>6.4713146996067889E-3</v>
      </c>
      <c r="HF112" s="86">
        <f t="shared" si="406"/>
        <v>1.3939785501317335E-3</v>
      </c>
      <c r="HG112" s="86">
        <f t="shared" si="407"/>
        <v>1.2616941768602279E-4</v>
      </c>
      <c r="HH112" s="86">
        <f t="shared" si="408"/>
        <v>2.6264921026864822E-6</v>
      </c>
      <c r="HI112" s="86">
        <f t="shared" si="409"/>
        <v>5.7845909269284509E-9</v>
      </c>
      <c r="HJ112" s="86">
        <f t="shared" si="410"/>
        <v>1.0418955811141629E-10</v>
      </c>
      <c r="HK112" s="86">
        <f t="shared" si="411"/>
        <v>5.5170324243932227E-7</v>
      </c>
      <c r="HL112" s="86">
        <f t="shared" si="412"/>
        <v>1.6827209617634599E-4</v>
      </c>
      <c r="HM112" s="86">
        <f t="shared" si="413"/>
        <v>7.5333954728476677E-4</v>
      </c>
      <c r="HN112" s="86">
        <f t="shared" si="414"/>
        <v>2.7863102819246279E-3</v>
      </c>
      <c r="HO112" s="86">
        <f t="shared" si="415"/>
        <v>1.1879715362100611E-3</v>
      </c>
      <c r="HP112" s="86">
        <f t="shared" si="416"/>
        <v>5.6428474210248073E-3</v>
      </c>
      <c r="HQ112" s="86">
        <f t="shared" si="417"/>
        <v>5.0869441886924353E-3</v>
      </c>
      <c r="HS112" s="86">
        <f t="shared" si="327"/>
        <v>1.1384706998324588E-13</v>
      </c>
      <c r="HT112" s="86">
        <f t="shared" si="418"/>
        <v>0</v>
      </c>
      <c r="HU112" s="86">
        <f t="shared" si="419"/>
        <v>8.5674956402119325E-12</v>
      </c>
      <c r="HV112" s="86">
        <f t="shared" si="420"/>
        <v>1.1283465148372035E-11</v>
      </c>
      <c r="HW112" s="86">
        <f t="shared" si="421"/>
        <v>1.7681435903759351E-11</v>
      </c>
      <c r="HX112" s="86">
        <f t="shared" si="422"/>
        <v>1.3254724541782335E-10</v>
      </c>
      <c r="HY112" s="86">
        <f t="shared" si="423"/>
        <v>9.5822577828912218E-12</v>
      </c>
      <c r="HZ112" s="86">
        <f t="shared" si="424"/>
        <v>2.0498488314026818E-11</v>
      </c>
      <c r="IA112" s="86">
        <f t="shared" si="425"/>
        <v>1.0060886760481576E-11</v>
      </c>
      <c r="IB112" s="86">
        <f t="shared" si="426"/>
        <v>2.4579971777279754E-13</v>
      </c>
      <c r="IC112" s="86">
        <f t="shared" si="427"/>
        <v>7.9465041628950158E-14</v>
      </c>
      <c r="ID112" s="86">
        <f t="shared" si="428"/>
        <v>4.0479291580302083E-14</v>
      </c>
      <c r="IE112" s="86">
        <f t="shared" si="429"/>
        <v>2.595528389232635E-14</v>
      </c>
      <c r="IF112" s="86">
        <f t="shared" si="430"/>
        <v>7.5085562615790891E-11</v>
      </c>
      <c r="IG112" s="86">
        <f t="shared" si="431"/>
        <v>1.1695605695971926E-8</v>
      </c>
      <c r="II112" s="86">
        <f t="shared" si="328"/>
        <v>1.8691236303040879E-105</v>
      </c>
      <c r="IJ112" s="86">
        <f t="shared" si="329"/>
        <v>0</v>
      </c>
      <c r="IK112" s="86">
        <f t="shared" si="330"/>
        <v>6.3358882141458187E-88</v>
      </c>
      <c r="IL112" s="86">
        <f t="shared" si="331"/>
        <v>1.229941448174214E-90</v>
      </c>
      <c r="IM112" s="86">
        <f t="shared" si="332"/>
        <v>1.3658212525530395E-90</v>
      </c>
      <c r="IN112" s="86">
        <f t="shared" si="333"/>
        <v>1.335133667698816E-85</v>
      </c>
      <c r="IO112" s="86">
        <f t="shared" si="334"/>
        <v>3.3729531439493005E-98</v>
      </c>
      <c r="IP112" s="86">
        <f t="shared" si="335"/>
        <v>1.292618956268342E-93</v>
      </c>
      <c r="IQ112" s="86">
        <f t="shared" si="336"/>
        <v>6.5936652000162814E-95</v>
      </c>
      <c r="IR112" s="86">
        <f t="shared" si="337"/>
        <v>5.1257305121869474E-106</v>
      </c>
      <c r="IS112" s="86">
        <f t="shared" si="338"/>
        <v>7.1394674927447859E-104</v>
      </c>
      <c r="IT112" s="86">
        <f t="shared" si="339"/>
        <v>1.4105624802670814E-107</v>
      </c>
      <c r="IU112" s="86">
        <f t="shared" si="340"/>
        <v>8.2633725817432368E-110</v>
      </c>
      <c r="IV112" s="86">
        <f t="shared" si="341"/>
        <v>1.3668744003618E-60</v>
      </c>
      <c r="IW112" s="86">
        <f t="shared" si="342"/>
        <v>2.6524564493760852E-75</v>
      </c>
      <c r="IY112" s="86">
        <f t="shared" si="343"/>
        <v>0.40603277506745128</v>
      </c>
      <c r="IZ112" s="86">
        <f t="shared" si="344"/>
        <v>7.3024334440233976E-3</v>
      </c>
      <c r="JA112" s="86">
        <f t="shared" si="345"/>
        <v>6.4713147081742846E-3</v>
      </c>
      <c r="JB112" s="86">
        <f t="shared" si="346"/>
        <v>1.3939785614151985E-3</v>
      </c>
      <c r="JC112" s="86">
        <f t="shared" si="347"/>
        <v>1.261694353674587E-4</v>
      </c>
      <c r="JD112" s="86">
        <f t="shared" si="348"/>
        <v>2.6266246499319001E-6</v>
      </c>
      <c r="JE112" s="86">
        <f t="shared" si="349"/>
        <v>5.7941731847113418E-9</v>
      </c>
      <c r="JF112" s="86">
        <f t="shared" si="350"/>
        <v>1.2468804642544311E-10</v>
      </c>
      <c r="JG112" s="86">
        <f t="shared" si="351"/>
        <v>5.5171330332608272E-7</v>
      </c>
      <c r="JH112" s="86">
        <f t="shared" si="352"/>
        <v>1.682720964221457E-4</v>
      </c>
      <c r="JI112" s="86">
        <f t="shared" si="353"/>
        <v>7.5333954736423185E-4</v>
      </c>
      <c r="JJ112" s="86">
        <f t="shared" si="354"/>
        <v>2.7863102819651073E-3</v>
      </c>
      <c r="JK112" s="86">
        <f t="shared" si="355"/>
        <v>1.1879715362360164E-3</v>
      </c>
      <c r="JL112" s="86">
        <f t="shared" si="356"/>
        <v>5.6428474961103701E-3</v>
      </c>
      <c r="JM112" s="86">
        <f t="shared" si="357"/>
        <v>5.086955884298131E-3</v>
      </c>
    </row>
    <row r="113" spans="2:273" x14ac:dyDescent="0.25">
      <c r="B113" s="2">
        <v>86</v>
      </c>
      <c r="C113" s="37">
        <v>54.418999999999997</v>
      </c>
      <c r="D113" s="37">
        <v>53.573999999999998</v>
      </c>
      <c r="E113" s="37">
        <v>51.720999999999997</v>
      </c>
      <c r="F113" s="37">
        <v>51.213000000000001</v>
      </c>
      <c r="G113" s="37">
        <v>54.524999999999999</v>
      </c>
      <c r="H113" s="37">
        <v>67.311000000000007</v>
      </c>
      <c r="I113" s="37">
        <v>56.917999999999999</v>
      </c>
      <c r="J113" s="37">
        <v>53.984000000000002</v>
      </c>
      <c r="K113" s="37">
        <v>52.508000000000003</v>
      </c>
      <c r="L113" s="37">
        <v>51.41</v>
      </c>
      <c r="M113" s="37">
        <v>52.131</v>
      </c>
      <c r="N113" s="37">
        <v>52.689</v>
      </c>
      <c r="O113" s="37">
        <v>58.759</v>
      </c>
      <c r="P113" s="37">
        <v>54.828000000000003</v>
      </c>
      <c r="Q113" s="37">
        <v>58.069000000000003</v>
      </c>
      <c r="S113" s="4">
        <f t="shared" si="229"/>
        <v>69.773613618746424</v>
      </c>
      <c r="T113" s="4">
        <f t="shared" si="230"/>
        <v>54.247625965562861</v>
      </c>
      <c r="U113" s="4">
        <f t="shared" si="231"/>
        <v>52.413108189768657</v>
      </c>
      <c r="V113" s="4">
        <f t="shared" si="232"/>
        <v>52.722759480068412</v>
      </c>
      <c r="W113" s="4">
        <f t="shared" si="233"/>
        <v>56.406391697186592</v>
      </c>
      <c r="X113" s="4">
        <f t="shared" si="234"/>
        <v>68.767973281423906</v>
      </c>
      <c r="Y113" s="4">
        <f t="shared" si="235"/>
        <v>60.057376057940459</v>
      </c>
      <c r="Z113" s="4">
        <f t="shared" si="236"/>
        <v>53.398239501799495</v>
      </c>
      <c r="AA113" s="4">
        <f t="shared" si="237"/>
        <v>52.438729522650071</v>
      </c>
      <c r="AB113" s="4">
        <f t="shared" si="238"/>
        <v>52.906952723769663</v>
      </c>
      <c r="AC113" s="4">
        <f t="shared" si="239"/>
        <v>53.009597924489242</v>
      </c>
      <c r="AD113" s="4">
        <f t="shared" si="240"/>
        <v>52.329599890306305</v>
      </c>
      <c r="AE113" s="4">
        <f t="shared" si="241"/>
        <v>58.83465289668429</v>
      </c>
      <c r="AF113" s="4">
        <f t="shared" si="242"/>
        <v>57.727564964211837</v>
      </c>
      <c r="AG113" s="4">
        <f t="shared" si="243"/>
        <v>58.605290288878876</v>
      </c>
      <c r="AI113" s="4">
        <f t="shared" si="244"/>
        <v>-15.354613618746427</v>
      </c>
      <c r="AJ113" s="4">
        <f t="shared" si="245"/>
        <v>-0.67362596556286292</v>
      </c>
      <c r="AK113" s="4">
        <f t="shared" si="246"/>
        <v>-0.69210818976866051</v>
      </c>
      <c r="AL113" s="4">
        <f t="shared" si="247"/>
        <v>-1.5097594800684107</v>
      </c>
      <c r="AM113" s="4">
        <f t="shared" si="248"/>
        <v>-1.8813916971865936</v>
      </c>
      <c r="AN113" s="4">
        <f t="shared" si="249"/>
        <v>-1.4569732814238989</v>
      </c>
      <c r="AO113" s="4">
        <f t="shared" si="250"/>
        <v>-3.1393760579404599</v>
      </c>
      <c r="AP113" s="4">
        <f t="shared" si="251"/>
        <v>0.58576049820050713</v>
      </c>
      <c r="AQ113" s="4">
        <f t="shared" si="252"/>
        <v>6.9270477349931525E-2</v>
      </c>
      <c r="AR113" s="4">
        <f t="shared" si="253"/>
        <v>-1.4969527237696667</v>
      </c>
      <c r="AS113" s="4">
        <f t="shared" si="254"/>
        <v>-0.87859792448924168</v>
      </c>
      <c r="AT113" s="4">
        <f t="shared" si="255"/>
        <v>0.35940010969369496</v>
      </c>
      <c r="AU113" s="4">
        <f t="shared" si="256"/>
        <v>-7.5652896684289317E-2</v>
      </c>
      <c r="AV113" s="4">
        <f t="shared" si="358"/>
        <v>-2.8995649642118337</v>
      </c>
      <c r="AW113" s="4">
        <f t="shared" si="358"/>
        <v>-0.53629028887887387</v>
      </c>
      <c r="AY113" s="2">
        <f t="shared" si="308"/>
        <v>55.671907950481604</v>
      </c>
      <c r="AZ113" s="2">
        <f t="shared" si="359"/>
        <v>54.145485428418183</v>
      </c>
      <c r="BA113" s="2">
        <f t="shared" si="360"/>
        <v>52.33837647184378</v>
      </c>
      <c r="BB113" s="2">
        <f t="shared" si="361"/>
        <v>52.712242540017861</v>
      </c>
      <c r="BC113" s="2">
        <f t="shared" si="362"/>
        <v>56.405900027824536</v>
      </c>
      <c r="BD113" s="2">
        <f t="shared" si="363"/>
        <v>68.767969561183719</v>
      </c>
      <c r="BE113" s="2">
        <f t="shared" si="364"/>
        <v>60.057376053020874</v>
      </c>
      <c r="BF113" s="2">
        <f t="shared" si="365"/>
        <v>53.398239475734577</v>
      </c>
      <c r="BG113" s="2">
        <f t="shared" si="366"/>
        <v>52.4387289698941</v>
      </c>
      <c r="BH113" s="2">
        <f t="shared" si="367"/>
        <v>52.906321407514113</v>
      </c>
      <c r="BI113" s="2">
        <f t="shared" si="368"/>
        <v>53.005420978458936</v>
      </c>
      <c r="BJ113" s="2">
        <f t="shared" si="369"/>
        <v>52.307351896133184</v>
      </c>
      <c r="BK113" s="2">
        <f t="shared" si="370"/>
        <v>58.827569936904325</v>
      </c>
      <c r="BL113" s="2">
        <f t="shared" si="371"/>
        <v>57.678137338451023</v>
      </c>
      <c r="BM113" s="2">
        <f t="shared" si="372"/>
        <v>58.581322090135572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>
        <f t="shared" si="310"/>
        <v>53.573999999999998</v>
      </c>
      <c r="CG113" s="2">
        <f t="shared" si="311"/>
        <v>51.720999999999997</v>
      </c>
      <c r="CH113" s="2">
        <f t="shared" si="312"/>
        <v>51.213000000000001</v>
      </c>
      <c r="CI113" s="2">
        <f t="shared" si="313"/>
        <v>54.524999999999999</v>
      </c>
      <c r="CJ113" s="2">
        <f t="shared" si="314"/>
        <v>67.311000000000007</v>
      </c>
      <c r="CK113" s="2">
        <f t="shared" si="315"/>
        <v>56.917999999999999</v>
      </c>
      <c r="CL113" s="2">
        <f t="shared" si="316"/>
        <v>53.984000000000002</v>
      </c>
      <c r="CM113" s="2">
        <f t="shared" si="317"/>
        <v>52.508000000000003</v>
      </c>
      <c r="CN113" s="2">
        <f t="shared" si="318"/>
        <v>51.41</v>
      </c>
      <c r="CO113" s="2">
        <f t="shared" si="319"/>
        <v>52.131</v>
      </c>
      <c r="CP113" s="2">
        <f t="shared" si="320"/>
        <v>52.689</v>
      </c>
      <c r="CQ113" s="2">
        <f t="shared" si="321"/>
        <v>58.759</v>
      </c>
      <c r="CR113" s="2">
        <f t="shared" si="322"/>
        <v>54.828000000000003</v>
      </c>
      <c r="CS113" s="2">
        <f t="shared" si="323"/>
        <v>58.069000000000003</v>
      </c>
      <c r="CU113" s="2" t="str">
        <f t="shared" si="273"/>
        <v/>
      </c>
      <c r="CV113" s="2">
        <f t="shared" si="274"/>
        <v>53.573999999999998</v>
      </c>
      <c r="CW113" s="2">
        <f t="shared" si="275"/>
        <v>51.720999999999997</v>
      </c>
      <c r="CX113" s="2">
        <f t="shared" si="276"/>
        <v>51.213000000000001</v>
      </c>
      <c r="CY113" s="2">
        <f t="shared" si="277"/>
        <v>54.524999999999999</v>
      </c>
      <c r="CZ113" s="2">
        <f t="shared" si="278"/>
        <v>67.311000000000007</v>
      </c>
      <c r="DA113" s="2">
        <f t="shared" si="279"/>
        <v>56.917999999999999</v>
      </c>
      <c r="DB113" s="2">
        <f t="shared" si="280"/>
        <v>53.984000000000002</v>
      </c>
      <c r="DC113" s="2">
        <f t="shared" si="281"/>
        <v>52.508000000000003</v>
      </c>
      <c r="DD113" s="2">
        <f t="shared" si="282"/>
        <v>51.41</v>
      </c>
      <c r="DE113" s="2">
        <f t="shared" si="283"/>
        <v>52.131</v>
      </c>
      <c r="DF113" s="2">
        <f t="shared" si="284"/>
        <v>52.689</v>
      </c>
      <c r="DG113" s="2">
        <f t="shared" si="285"/>
        <v>58.759</v>
      </c>
      <c r="DH113" s="2">
        <f t="shared" si="286"/>
        <v>54.828000000000003</v>
      </c>
      <c r="DI113" s="2">
        <f t="shared" si="287"/>
        <v>58.069000000000003</v>
      </c>
      <c r="DK113" s="2">
        <f t="shared" si="288"/>
        <v>75.3306002224694</v>
      </c>
      <c r="DL113" s="2">
        <f t="shared" si="373"/>
        <v>85.085332442067738</v>
      </c>
      <c r="DM113" s="2">
        <f t="shared" si="373"/>
        <v>77.181844537815124</v>
      </c>
      <c r="DN113" s="2">
        <f t="shared" si="373"/>
        <v>80.209007028265859</v>
      </c>
      <c r="DO113" s="2">
        <f t="shared" si="373"/>
        <v>96.491232773109232</v>
      </c>
      <c r="DP113" s="2">
        <f t="shared" si="373"/>
        <v>93.657307636207605</v>
      </c>
      <c r="DQ113" s="2">
        <f t="shared" si="373"/>
        <v>81.886468339768342</v>
      </c>
      <c r="DR113" s="2">
        <f t="shared" si="373"/>
        <v>79.392786314886308</v>
      </c>
      <c r="DS113" s="2">
        <f t="shared" si="373"/>
        <v>76.323514285714268</v>
      </c>
      <c r="DT113" s="2">
        <f t="shared" si="373"/>
        <v>79.666090756302538</v>
      </c>
      <c r="DU113" s="2">
        <f t="shared" si="373"/>
        <v>80.037317546117535</v>
      </c>
      <c r="DV113" s="2">
        <f t="shared" si="373"/>
        <v>75.864941176470595</v>
      </c>
      <c r="DW113" s="2">
        <f t="shared" si="373"/>
        <v>92.867313384813386</v>
      </c>
      <c r="DX113" s="2">
        <f t="shared" si="373"/>
        <v>77.327813181602664</v>
      </c>
      <c r="DY113" s="2">
        <f t="shared" si="373"/>
        <v>64.594019607843137</v>
      </c>
      <c r="EA113" s="2">
        <f t="shared" si="228"/>
        <v>55.576742857142847</v>
      </c>
      <c r="EB113" s="2">
        <f t="shared" si="290"/>
        <v>53.908041713758493</v>
      </c>
      <c r="EC113" s="2">
        <f t="shared" si="291"/>
        <v>52.099870361469371</v>
      </c>
      <c r="ED113" s="2">
        <f t="shared" si="292"/>
        <v>52.476624616166475</v>
      </c>
      <c r="EE113" s="2">
        <f t="shared" si="293"/>
        <v>56.050056645370304</v>
      </c>
      <c r="EF113" s="2">
        <f t="shared" si="294"/>
        <v>68.504195984444237</v>
      </c>
      <c r="EG113" s="2">
        <f t="shared" si="295"/>
        <v>59.807646572212988</v>
      </c>
      <c r="EH113" s="2">
        <f t="shared" si="296"/>
        <v>53.1375862129645</v>
      </c>
      <c r="EI113" s="2">
        <f t="shared" si="297"/>
        <v>52.223430565800626</v>
      </c>
      <c r="EJ113" s="2">
        <f t="shared" si="298"/>
        <v>52.650523327347365</v>
      </c>
      <c r="EK113" s="2">
        <f t="shared" si="299"/>
        <v>52.734750082300963</v>
      </c>
      <c r="EL113" s="2">
        <f t="shared" si="300"/>
        <v>52.083447972115046</v>
      </c>
      <c r="EM113" s="2">
        <f t="shared" si="301"/>
        <v>58.484849303805717</v>
      </c>
      <c r="EN113" s="2">
        <f t="shared" si="302"/>
        <v>57.462776313239019</v>
      </c>
      <c r="EO113" s="2">
        <f t="shared" si="303"/>
        <v>58.501042734317558</v>
      </c>
      <c r="EQ113" s="2">
        <f t="shared" si="304"/>
        <v>50.416562649880092</v>
      </c>
      <c r="ER113" s="2">
        <f t="shared" si="374"/>
        <v>53.908041713758493</v>
      </c>
      <c r="ES113" s="2">
        <f t="shared" si="374"/>
        <v>51.967293651442269</v>
      </c>
      <c r="ET113" s="2">
        <f t="shared" si="374"/>
        <v>52.203314434639204</v>
      </c>
      <c r="EU113" s="2">
        <f t="shared" si="374"/>
        <v>55.295416842770848</v>
      </c>
      <c r="EV113" s="2">
        <f t="shared" si="374"/>
        <v>69.460563393697811</v>
      </c>
      <c r="EW113" s="2">
        <f t="shared" si="374"/>
        <v>63.725584321890572</v>
      </c>
      <c r="EX113" s="2">
        <f t="shared" si="374"/>
        <v>52.978198701689706</v>
      </c>
      <c r="EY113" s="2">
        <f t="shared" si="374"/>
        <v>52.330908299662525</v>
      </c>
      <c r="EZ113" s="2">
        <f t="shared" si="374"/>
        <v>53.02959174500149</v>
      </c>
      <c r="FA113" s="2">
        <f t="shared" si="374"/>
        <v>52.552150846636749</v>
      </c>
      <c r="FB113" s="2">
        <f t="shared" si="374"/>
        <v>52.015948875039825</v>
      </c>
      <c r="FC113" s="2">
        <f t="shared" si="374"/>
        <v>58.397458960093758</v>
      </c>
      <c r="FD113" s="2">
        <f t="shared" si="374"/>
        <v>57.509201413134832</v>
      </c>
      <c r="FE113" s="2">
        <f t="shared" si="374"/>
        <v>59.080338593830525</v>
      </c>
      <c r="FG113" s="2">
        <f t="shared" si="306"/>
        <v>0.99385346490098503</v>
      </c>
      <c r="FH113" s="2">
        <f t="shared" si="375"/>
        <v>0.99238408119779031</v>
      </c>
      <c r="FI113" s="2">
        <f t="shared" si="375"/>
        <v>0.99046310468856613</v>
      </c>
      <c r="FJ113" s="2">
        <f t="shared" si="375"/>
        <v>0.99144871001892321</v>
      </c>
      <c r="FK113" s="2">
        <f t="shared" si="375"/>
        <v>0.99108875746147795</v>
      </c>
      <c r="FL113" s="2">
        <f t="shared" si="375"/>
        <v>0.98982317965700251</v>
      </c>
      <c r="FM113" s="2">
        <f t="shared" si="375"/>
        <v>0.99005814085833888</v>
      </c>
      <c r="FN113" s="2">
        <f t="shared" si="375"/>
        <v>0.99002827035484231</v>
      </c>
      <c r="FO113" s="2">
        <f t="shared" si="375"/>
        <v>0.99109304702972423</v>
      </c>
      <c r="FP113" s="2">
        <f t="shared" si="375"/>
        <v>0.99059232554869969</v>
      </c>
      <c r="FQ113" s="2">
        <f t="shared" si="375"/>
        <v>0.99005915468442063</v>
      </c>
      <c r="FR113" s="2">
        <f t="shared" si="375"/>
        <v>0.99057489217841665</v>
      </c>
      <c r="FS113" s="2">
        <f t="shared" si="375"/>
        <v>0.99002203982118298</v>
      </c>
      <c r="FT113" s="2">
        <f t="shared" si="375"/>
        <v>0.98916673917848597</v>
      </c>
      <c r="FU113" s="2">
        <f t="shared" si="375"/>
        <v>0.9870835359237099</v>
      </c>
      <c r="FW113" s="2">
        <f t="shared" si="324"/>
        <v>5.0875518380561948E-3</v>
      </c>
      <c r="FX113" s="2">
        <f t="shared" si="376"/>
        <v>0</v>
      </c>
      <c r="FY113" s="2">
        <f t="shared" si="377"/>
        <v>5.2652652893715995E-3</v>
      </c>
      <c r="FZ113" s="2">
        <f t="shared" si="378"/>
        <v>5.5970107371863869E-3</v>
      </c>
      <c r="GA113" s="2">
        <f t="shared" si="379"/>
        <v>6.0131291080917689E-3</v>
      </c>
      <c r="GB113" s="2">
        <f t="shared" si="380"/>
        <v>8.1505060886587332E-3</v>
      </c>
      <c r="GC113" s="2">
        <f t="shared" si="381"/>
        <v>7.7145035761485362E-3</v>
      </c>
      <c r="GD113" s="2">
        <f t="shared" si="382"/>
        <v>7.2558660121027543E-3</v>
      </c>
      <c r="GE113" s="2">
        <f t="shared" si="383"/>
        <v>5.9555760760673822E-3</v>
      </c>
      <c r="GF113" s="2">
        <f t="shared" si="384"/>
        <v>4.3380471740590001E-3</v>
      </c>
      <c r="GG113" s="2">
        <f t="shared" si="385"/>
        <v>4.0509683149028254E-3</v>
      </c>
      <c r="GH113" s="2">
        <f t="shared" si="386"/>
        <v>3.5439524605772239E-3</v>
      </c>
      <c r="GI113" s="2">
        <f t="shared" si="387"/>
        <v>3.9618147335805471E-3</v>
      </c>
      <c r="GJ113" s="2">
        <f t="shared" si="388"/>
        <v>3.4011685139903576E-3</v>
      </c>
      <c r="GK113" s="2">
        <f t="shared" si="389"/>
        <v>2.726825830904295E-3</v>
      </c>
      <c r="GM113" s="86">
        <f t="shared" si="325"/>
        <v>1.3593623968692061E-12</v>
      </c>
      <c r="GN113" s="86">
        <f t="shared" si="390"/>
        <v>3.1607304008410908E-31</v>
      </c>
      <c r="GO113" s="86">
        <f t="shared" si="391"/>
        <v>4.9732114677332218E-35</v>
      </c>
      <c r="GP113" s="86">
        <f t="shared" si="392"/>
        <v>8.371826171370413E-41</v>
      </c>
      <c r="GQ113" s="86">
        <f t="shared" si="393"/>
        <v>7.4266813479974509E-51</v>
      </c>
      <c r="GR113" s="86">
        <f t="shared" si="394"/>
        <v>1.1080439773625416E-55</v>
      </c>
      <c r="GS113" s="86">
        <f t="shared" si="395"/>
        <v>2.109274950352496E-62</v>
      </c>
      <c r="GT113" s="86">
        <f t="shared" si="396"/>
        <v>7.1091588807909519E-70</v>
      </c>
      <c r="GU113" s="86">
        <f t="shared" si="397"/>
        <v>9.7831177141794136E-63</v>
      </c>
      <c r="GV113" s="86">
        <f t="shared" si="398"/>
        <v>6.0400607441935355E-46</v>
      </c>
      <c r="GW113" s="86">
        <f t="shared" si="399"/>
        <v>1.1536858419424537E-52</v>
      </c>
      <c r="GX113" s="86">
        <f t="shared" si="400"/>
        <v>4.5724855443082779E-46</v>
      </c>
      <c r="GY113" s="86">
        <f t="shared" si="401"/>
        <v>4.0377373880741494E-40</v>
      </c>
      <c r="GZ113" s="86">
        <f t="shared" si="402"/>
        <v>5.7792396330340657E-36</v>
      </c>
      <c r="HA113" s="86">
        <f t="shared" si="403"/>
        <v>5.8225636874561307E-36</v>
      </c>
      <c r="HC113" s="86">
        <f t="shared" si="326"/>
        <v>0.3644996700989438</v>
      </c>
      <c r="HD113" s="86">
        <f t="shared" si="404"/>
        <v>2.2525890605578709E-3</v>
      </c>
      <c r="HE113" s="86">
        <f t="shared" si="405"/>
        <v>1.5450590594877319E-3</v>
      </c>
      <c r="HF113" s="86">
        <f t="shared" si="406"/>
        <v>2.8439178334771758E-4</v>
      </c>
      <c r="HG113" s="86">
        <f t="shared" si="407"/>
        <v>1.5208961860537535E-5</v>
      </c>
      <c r="HH113" s="86">
        <f t="shared" si="408"/>
        <v>1.5918604686538645E-7</v>
      </c>
      <c r="HI113" s="86">
        <f t="shared" si="409"/>
        <v>1.2460894726037569E-10</v>
      </c>
      <c r="HJ113" s="86">
        <f t="shared" si="410"/>
        <v>7.7493313054681984E-13</v>
      </c>
      <c r="HK113" s="86">
        <f t="shared" si="411"/>
        <v>2.6847312102683203E-8</v>
      </c>
      <c r="HL113" s="86">
        <f t="shared" si="412"/>
        <v>2.1969652119742665E-5</v>
      </c>
      <c r="HM113" s="86">
        <f t="shared" si="413"/>
        <v>1.0253329768182472E-4</v>
      </c>
      <c r="HN113" s="86">
        <f t="shared" si="414"/>
        <v>5.7054325656432498E-4</v>
      </c>
      <c r="HO113" s="86">
        <f t="shared" si="415"/>
        <v>2.2404218243340734E-4</v>
      </c>
      <c r="HP113" s="86">
        <f t="shared" si="416"/>
        <v>1.3809611733068435E-3</v>
      </c>
      <c r="HQ113" s="86">
        <f t="shared" si="417"/>
        <v>1.3298481132864414E-3</v>
      </c>
      <c r="HS113" s="86">
        <f t="shared" si="327"/>
        <v>7.2094280947765144E-13</v>
      </c>
      <c r="HT113" s="86">
        <f t="shared" si="418"/>
        <v>0</v>
      </c>
      <c r="HU113" s="86">
        <f t="shared" si="419"/>
        <v>4.0864909772084611E-11</v>
      </c>
      <c r="HV113" s="86">
        <f t="shared" si="420"/>
        <v>5.5631750080210019E-11</v>
      </c>
      <c r="HW113" s="86">
        <f t="shared" si="421"/>
        <v>8.7719040703311463E-11</v>
      </c>
      <c r="HX113" s="86">
        <f t="shared" si="422"/>
        <v>6.4383892618118175E-10</v>
      </c>
      <c r="HY113" s="86">
        <f t="shared" si="423"/>
        <v>5.6437408578205456E-11</v>
      </c>
      <c r="HZ113" s="86">
        <f t="shared" si="424"/>
        <v>1.1034681693500236E-10</v>
      </c>
      <c r="IA113" s="86">
        <f t="shared" si="425"/>
        <v>5.2695404380682211E-11</v>
      </c>
      <c r="IB113" s="86">
        <f t="shared" si="426"/>
        <v>1.4481115018110498E-12</v>
      </c>
      <c r="IC113" s="86">
        <f t="shared" si="427"/>
        <v>4.6609056453569846E-13</v>
      </c>
      <c r="ID113" s="86">
        <f t="shared" si="428"/>
        <v>2.3986773556260772E-13</v>
      </c>
      <c r="IE113" s="86">
        <f t="shared" si="429"/>
        <v>1.6452128334837813E-13</v>
      </c>
      <c r="IF113" s="86">
        <f t="shared" si="430"/>
        <v>2.7380903714559655E-10</v>
      </c>
      <c r="IG113" s="86">
        <f t="shared" si="431"/>
        <v>2.979495820433034E-8</v>
      </c>
      <c r="II113" s="86">
        <f t="shared" si="328"/>
        <v>6.2120666352231828E-102</v>
      </c>
      <c r="IJ113" s="86">
        <f t="shared" si="329"/>
        <v>0</v>
      </c>
      <c r="IK113" s="86">
        <f t="shared" si="330"/>
        <v>5.5864192477251534E-85</v>
      </c>
      <c r="IL113" s="86">
        <f t="shared" si="331"/>
        <v>1.4552195862744038E-87</v>
      </c>
      <c r="IM113" s="86">
        <f t="shared" si="332"/>
        <v>1.7745705716677338E-87</v>
      </c>
      <c r="IN113" s="86">
        <f t="shared" si="333"/>
        <v>1.7646512816758304E-82</v>
      </c>
      <c r="IO113" s="86">
        <f t="shared" si="334"/>
        <v>1.1965688431615839E-94</v>
      </c>
      <c r="IP113" s="86">
        <f t="shared" si="335"/>
        <v>2.8280326467210875E-90</v>
      </c>
      <c r="IQ113" s="86">
        <f t="shared" si="336"/>
        <v>1.1967627021047467E-91</v>
      </c>
      <c r="IR113" s="86">
        <f t="shared" si="337"/>
        <v>1.4084126725669317E-102</v>
      </c>
      <c r="IS113" s="86">
        <f t="shared" si="338"/>
        <v>1.5167247852144144E-100</v>
      </c>
      <c r="IT113" s="86">
        <f t="shared" si="339"/>
        <v>3.2900141936029938E-104</v>
      </c>
      <c r="IU113" s="86">
        <f t="shared" si="340"/>
        <v>2.6539645439889266E-106</v>
      </c>
      <c r="IV113" s="86">
        <f t="shared" si="341"/>
        <v>9.9124380978926976E-59</v>
      </c>
      <c r="IW113" s="86">
        <f t="shared" si="342"/>
        <v>4.6028394843668901E-73</v>
      </c>
      <c r="IY113" s="86">
        <f t="shared" si="343"/>
        <v>0.36449967010102408</v>
      </c>
      <c r="IZ113" s="86">
        <f t="shared" si="344"/>
        <v>2.2525890605578709E-3</v>
      </c>
      <c r="JA113" s="86">
        <f t="shared" si="345"/>
        <v>1.5450591003526417E-3</v>
      </c>
      <c r="JB113" s="86">
        <f t="shared" si="346"/>
        <v>2.8439183897946765E-4</v>
      </c>
      <c r="JC113" s="86">
        <f t="shared" si="347"/>
        <v>1.5209049579578239E-5</v>
      </c>
      <c r="JD113" s="86">
        <f t="shared" si="348"/>
        <v>1.5982988579156762E-7</v>
      </c>
      <c r="JE113" s="86">
        <f t="shared" si="349"/>
        <v>1.8104635583858113E-10</v>
      </c>
      <c r="JF113" s="86">
        <f t="shared" si="350"/>
        <v>1.1112175006554918E-10</v>
      </c>
      <c r="JG113" s="86">
        <f t="shared" si="351"/>
        <v>2.6900007507063884E-8</v>
      </c>
      <c r="JH113" s="86">
        <f t="shared" si="352"/>
        <v>2.1969653567854166E-5</v>
      </c>
      <c r="JI113" s="86">
        <f t="shared" si="353"/>
        <v>1.0253329814791528E-4</v>
      </c>
      <c r="JJ113" s="86">
        <f t="shared" si="354"/>
        <v>5.7054325680419267E-4</v>
      </c>
      <c r="JK113" s="86">
        <f t="shared" si="355"/>
        <v>2.2404218259792862E-4</v>
      </c>
      <c r="JL113" s="86">
        <f t="shared" si="356"/>
        <v>1.3809614471158806E-3</v>
      </c>
      <c r="JM113" s="86">
        <f t="shared" si="357"/>
        <v>1.3298779082446459E-3</v>
      </c>
    </row>
    <row r="114" spans="2:273" x14ac:dyDescent="0.25">
      <c r="B114" s="2">
        <v>87</v>
      </c>
      <c r="C114" s="37">
        <v>53.097000000000001</v>
      </c>
      <c r="D114" s="37">
        <v>54.475000000000001</v>
      </c>
      <c r="E114" s="37">
        <v>49.573999999999998</v>
      </c>
      <c r="F114" s="37">
        <v>52.131</v>
      </c>
      <c r="G114" s="37">
        <v>57.508000000000003</v>
      </c>
      <c r="H114" s="37">
        <v>68.573999999999998</v>
      </c>
      <c r="I114" s="37">
        <v>59.360999999999997</v>
      </c>
      <c r="J114" s="37">
        <v>52.41</v>
      </c>
      <c r="K114" s="37">
        <v>50.82</v>
      </c>
      <c r="L114" s="37">
        <v>51.262</v>
      </c>
      <c r="M114" s="37">
        <v>50.508000000000003</v>
      </c>
      <c r="N114" s="37">
        <v>51.966999999999999</v>
      </c>
      <c r="O114" s="37">
        <v>58.033999999999999</v>
      </c>
      <c r="P114" s="37">
        <v>55.085999999999999</v>
      </c>
      <c r="Q114" s="37">
        <v>55.792999999999999</v>
      </c>
      <c r="S114" s="4">
        <f t="shared" si="229"/>
        <v>65.248264373207405</v>
      </c>
      <c r="T114" s="4">
        <f t="shared" si="230"/>
        <v>54.00805119073933</v>
      </c>
      <c r="U114" s="4">
        <f t="shared" si="231"/>
        <v>52.184077735302928</v>
      </c>
      <c r="V114" s="4">
        <f t="shared" si="232"/>
        <v>52.531617968513409</v>
      </c>
      <c r="W114" s="4">
        <f t="shared" si="233"/>
        <v>56.178549837502096</v>
      </c>
      <c r="X114" s="4">
        <f t="shared" si="234"/>
        <v>68.52980065203414</v>
      </c>
      <c r="Y114" s="4">
        <f t="shared" si="235"/>
        <v>60.35403426620487</v>
      </c>
      <c r="Z114" s="4">
        <f t="shared" si="236"/>
        <v>53.214346598376693</v>
      </c>
      <c r="AA114" s="4">
        <f t="shared" si="237"/>
        <v>52.289677705823216</v>
      </c>
      <c r="AB114" s="4">
        <f t="shared" si="238"/>
        <v>52.773019704131841</v>
      </c>
      <c r="AC114" s="4">
        <f t="shared" si="239"/>
        <v>52.807206942475986</v>
      </c>
      <c r="AD114" s="4">
        <f t="shared" si="240"/>
        <v>52.13984187562972</v>
      </c>
      <c r="AE114" s="4">
        <f t="shared" si="241"/>
        <v>58.599659427082045</v>
      </c>
      <c r="AF114" s="4">
        <f t="shared" si="242"/>
        <v>57.508685761559569</v>
      </c>
      <c r="AG114" s="4">
        <f t="shared" si="243"/>
        <v>58.479996962880904</v>
      </c>
      <c r="AI114" s="4">
        <f t="shared" si="244"/>
        <v>-12.151264373207404</v>
      </c>
      <c r="AJ114" s="4">
        <f t="shared" si="245"/>
        <v>0.46694880926067128</v>
      </c>
      <c r="AK114" s="4">
        <f t="shared" si="246"/>
        <v>-2.6100777353029301</v>
      </c>
      <c r="AL114" s="4">
        <f t="shared" si="247"/>
        <v>-0.40061796851340858</v>
      </c>
      <c r="AM114" s="4">
        <f t="shared" si="248"/>
        <v>1.3294501624979063</v>
      </c>
      <c r="AN114" s="4">
        <f t="shared" si="249"/>
        <v>4.4199347965857783E-2</v>
      </c>
      <c r="AO114" s="4">
        <f t="shared" si="250"/>
        <v>-0.99303426620487301</v>
      </c>
      <c r="AP114" s="4">
        <f t="shared" si="251"/>
        <v>-0.80434659837669642</v>
      </c>
      <c r="AQ114" s="4">
        <f t="shared" si="252"/>
        <v>-1.4696777058232158</v>
      </c>
      <c r="AR114" s="4">
        <f t="shared" si="253"/>
        <v>-1.5110197041318401</v>
      </c>
      <c r="AS114" s="4">
        <f t="shared" si="254"/>
        <v>-2.2992069424759833</v>
      </c>
      <c r="AT114" s="4">
        <f t="shared" si="255"/>
        <v>-0.17284187562972164</v>
      </c>
      <c r="AU114" s="4">
        <f t="shared" si="256"/>
        <v>-0.56565942708204631</v>
      </c>
      <c r="AV114" s="4">
        <f t="shared" si="358"/>
        <v>-2.4226857615595705</v>
      </c>
      <c r="AW114" s="4">
        <f t="shared" si="358"/>
        <v>-2.6869969628809045</v>
      </c>
      <c r="AY114" s="2">
        <f t="shared" si="308"/>
        <v>55.43603363401126</v>
      </c>
      <c r="AZ114" s="2">
        <f t="shared" si="359"/>
        <v>53.985622969447277</v>
      </c>
      <c r="BA114" s="2">
        <f t="shared" si="360"/>
        <v>52.172194279937642</v>
      </c>
      <c r="BB114" s="2">
        <f t="shared" si="361"/>
        <v>52.530210138559276</v>
      </c>
      <c r="BC114" s="2">
        <f t="shared" si="362"/>
        <v>56.178513389036254</v>
      </c>
      <c r="BD114" s="2">
        <f t="shared" si="363"/>
        <v>68.52979999832877</v>
      </c>
      <c r="BE114" s="2">
        <f t="shared" si="364"/>
        <v>60.354034250306981</v>
      </c>
      <c r="BF114" s="2">
        <f t="shared" si="365"/>
        <v>53.214346471380949</v>
      </c>
      <c r="BG114" s="2">
        <f t="shared" si="366"/>
        <v>52.289677631243933</v>
      </c>
      <c r="BH114" s="2">
        <f t="shared" si="367"/>
        <v>52.772968971565192</v>
      </c>
      <c r="BI114" s="2">
        <f t="shared" si="368"/>
        <v>52.806859411704195</v>
      </c>
      <c r="BJ114" s="2">
        <f t="shared" si="369"/>
        <v>52.136883068156564</v>
      </c>
      <c r="BK114" s="2">
        <f t="shared" si="370"/>
        <v>58.598803949323397</v>
      </c>
      <c r="BL114" s="2">
        <f t="shared" si="371"/>
        <v>57.500807872827245</v>
      </c>
      <c r="BM114" s="2">
        <f t="shared" si="372"/>
        <v>58.476069152826923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>
        <f t="shared" si="310"/>
        <v>54.475000000000001</v>
      </c>
      <c r="CG114" s="2">
        <f t="shared" si="311"/>
        <v>49.573999999999998</v>
      </c>
      <c r="CH114" s="2">
        <f t="shared" si="312"/>
        <v>52.131</v>
      </c>
      <c r="CI114" s="2">
        <f t="shared" si="313"/>
        <v>57.508000000000003</v>
      </c>
      <c r="CJ114" s="2">
        <f t="shared" si="314"/>
        <v>68.573999999999998</v>
      </c>
      <c r="CK114" s="2">
        <f t="shared" si="315"/>
        <v>59.360999999999997</v>
      </c>
      <c r="CL114" s="2">
        <f t="shared" si="316"/>
        <v>52.41</v>
      </c>
      <c r="CM114" s="2">
        <f t="shared" si="317"/>
        <v>50.82</v>
      </c>
      <c r="CN114" s="2">
        <f t="shared" si="318"/>
        <v>51.262</v>
      </c>
      <c r="CO114" s="2">
        <f t="shared" si="319"/>
        <v>50.508000000000003</v>
      </c>
      <c r="CP114" s="2">
        <f t="shared" si="320"/>
        <v>51.966999999999999</v>
      </c>
      <c r="CQ114" s="2">
        <f t="shared" si="321"/>
        <v>58.033999999999999</v>
      </c>
      <c r="CR114" s="2">
        <f t="shared" si="322"/>
        <v>55.085999999999999</v>
      </c>
      <c r="CS114" s="2">
        <f t="shared" si="323"/>
        <v>55.792999999999999</v>
      </c>
      <c r="CU114" s="2" t="str">
        <f t="shared" si="273"/>
        <v/>
      </c>
      <c r="CV114" s="2">
        <f t="shared" si="274"/>
        <v>54.475000000000001</v>
      </c>
      <c r="CW114" s="2">
        <f t="shared" si="275"/>
        <v>49.573999999999998</v>
      </c>
      <c r="CX114" s="2">
        <f t="shared" si="276"/>
        <v>52.131</v>
      </c>
      <c r="CY114" s="2">
        <f t="shared" si="277"/>
        <v>57.508000000000003</v>
      </c>
      <c r="CZ114" s="2">
        <f t="shared" si="278"/>
        <v>68.573999999999998</v>
      </c>
      <c r="DA114" s="2">
        <f t="shared" si="279"/>
        <v>59.360999999999997</v>
      </c>
      <c r="DB114" s="2">
        <f t="shared" si="280"/>
        <v>52.41</v>
      </c>
      <c r="DC114" s="2">
        <f t="shared" si="281"/>
        <v>50.82</v>
      </c>
      <c r="DD114" s="2">
        <f t="shared" si="282"/>
        <v>51.262</v>
      </c>
      <c r="DE114" s="2">
        <f t="shared" si="283"/>
        <v>50.508000000000003</v>
      </c>
      <c r="DF114" s="2">
        <f t="shared" si="284"/>
        <v>51.966999999999999</v>
      </c>
      <c r="DG114" s="2">
        <f t="shared" si="285"/>
        <v>58.033999999999999</v>
      </c>
      <c r="DH114" s="2">
        <f t="shared" si="286"/>
        <v>55.085999999999999</v>
      </c>
      <c r="DI114" s="2">
        <f t="shared" si="287"/>
        <v>55.792999999999999</v>
      </c>
      <c r="DK114" s="2">
        <f t="shared" si="288"/>
        <v>75.522380645161292</v>
      </c>
      <c r="DL114" s="2">
        <f t="shared" si="373"/>
        <v>85.363983511586468</v>
      </c>
      <c r="DM114" s="2">
        <f t="shared" si="373"/>
        <v>77.397193837535013</v>
      </c>
      <c r="DN114" s="2">
        <f t="shared" si="373"/>
        <v>80.448383346065697</v>
      </c>
      <c r="DO114" s="2">
        <f t="shared" si="373"/>
        <v>96.888665546218476</v>
      </c>
      <c r="DP114" s="2">
        <f t="shared" si="373"/>
        <v>94.011100042900011</v>
      </c>
      <c r="DQ114" s="2">
        <f t="shared" si="373"/>
        <v>82.093106563706556</v>
      </c>
      <c r="DR114" s="2">
        <f t="shared" si="373"/>
        <v>79.590063406263397</v>
      </c>
      <c r="DS114" s="2">
        <f t="shared" si="373"/>
        <v>76.481419047619042</v>
      </c>
      <c r="DT114" s="2">
        <f t="shared" si="373"/>
        <v>79.892810084033641</v>
      </c>
      <c r="DU114" s="2">
        <f t="shared" si="373"/>
        <v>80.230908151008137</v>
      </c>
      <c r="DV114" s="2">
        <f t="shared" si="373"/>
        <v>76.012968067226893</v>
      </c>
      <c r="DW114" s="2">
        <f t="shared" si="373"/>
        <v>93.179819176319185</v>
      </c>
      <c r="DX114" s="2">
        <f t="shared" si="373"/>
        <v>77.462293741109534</v>
      </c>
      <c r="DY114" s="2">
        <f t="shared" si="373"/>
        <v>64.595692736185384</v>
      </c>
      <c r="EA114" s="2">
        <f t="shared" si="228"/>
        <v>55.350999999999992</v>
      </c>
      <c r="EB114" s="2">
        <f t="shared" si="290"/>
        <v>53.766002525660234</v>
      </c>
      <c r="EC114" s="2">
        <f t="shared" si="291"/>
        <v>51.951407841684535</v>
      </c>
      <c r="ED114" s="2">
        <f t="shared" si="292"/>
        <v>52.312176917024601</v>
      </c>
      <c r="EE114" s="2">
        <f t="shared" si="293"/>
        <v>55.849337903806372</v>
      </c>
      <c r="EF114" s="2">
        <f t="shared" si="294"/>
        <v>68.282931413842547</v>
      </c>
      <c r="EG114" s="2">
        <f t="shared" si="295"/>
        <v>60.124916662992732</v>
      </c>
      <c r="EH114" s="2">
        <f t="shared" si="296"/>
        <v>52.973233196076364</v>
      </c>
      <c r="EI114" s="2">
        <f t="shared" si="297"/>
        <v>52.090748941343612</v>
      </c>
      <c r="EJ114" s="2">
        <f t="shared" si="298"/>
        <v>52.536369522969714</v>
      </c>
      <c r="EK114" s="2">
        <f t="shared" si="299"/>
        <v>52.556498865113056</v>
      </c>
      <c r="EL114" s="2">
        <f t="shared" si="300"/>
        <v>51.92994637406639</v>
      </c>
      <c r="EM114" s="2">
        <f t="shared" si="301"/>
        <v>58.281307200908557</v>
      </c>
      <c r="EN114" s="2">
        <f t="shared" si="302"/>
        <v>57.301266912192304</v>
      </c>
      <c r="EO114" s="2">
        <f t="shared" si="303"/>
        <v>58.401457066477796</v>
      </c>
      <c r="EQ114" s="2">
        <f t="shared" si="304"/>
        <v>50.310801858513187</v>
      </c>
      <c r="ER114" s="2">
        <f t="shared" si="374"/>
        <v>53.766002525660234</v>
      </c>
      <c r="ES114" s="2">
        <f t="shared" si="374"/>
        <v>51.826532330156624</v>
      </c>
      <c r="ET114" s="2">
        <f t="shared" si="374"/>
        <v>52.057420021218498</v>
      </c>
      <c r="EU114" s="2">
        <f t="shared" si="374"/>
        <v>55.148367564104689</v>
      </c>
      <c r="EV114" s="2">
        <f t="shared" si="374"/>
        <v>69.163340263380036</v>
      </c>
      <c r="EW114" s="2">
        <f t="shared" si="374"/>
        <v>63.645272060281584</v>
      </c>
      <c r="EX114" s="2">
        <f t="shared" si="374"/>
        <v>52.827149278876888</v>
      </c>
      <c r="EY114" s="2">
        <f t="shared" si="374"/>
        <v>52.189130729325086</v>
      </c>
      <c r="EZ114" s="2">
        <f t="shared" si="374"/>
        <v>52.891698727991646</v>
      </c>
      <c r="FA114" s="2">
        <f t="shared" si="374"/>
        <v>52.38539974562422</v>
      </c>
      <c r="FB114" s="2">
        <f t="shared" si="374"/>
        <v>51.866109838663817</v>
      </c>
      <c r="FC114" s="2">
        <f t="shared" si="374"/>
        <v>58.19862304588888</v>
      </c>
      <c r="FD114" s="2">
        <f t="shared" si="374"/>
        <v>57.343897004797405</v>
      </c>
      <c r="FE114" s="2">
        <f t="shared" si="374"/>
        <v>58.923766356969765</v>
      </c>
      <c r="FG114" s="2">
        <f t="shared" si="306"/>
        <v>0.99439125999897571</v>
      </c>
      <c r="FH114" s="2">
        <f t="shared" si="375"/>
        <v>0.99304954187152461</v>
      </c>
      <c r="FI114" s="2">
        <f t="shared" si="375"/>
        <v>0.99129494331118428</v>
      </c>
      <c r="FJ114" s="2">
        <f t="shared" si="375"/>
        <v>0.99219525839664391</v>
      </c>
      <c r="FK114" s="2">
        <f t="shared" si="375"/>
        <v>0.99186647277299755</v>
      </c>
      <c r="FL114" s="2">
        <f t="shared" si="375"/>
        <v>0.99071031108618546</v>
      </c>
      <c r="FM114" s="2">
        <f t="shared" si="375"/>
        <v>0.99092497808953051</v>
      </c>
      <c r="FN114" s="2">
        <f t="shared" si="375"/>
        <v>0.99089768807048606</v>
      </c>
      <c r="FO114" s="2">
        <f t="shared" si="375"/>
        <v>0.99187039104642727</v>
      </c>
      <c r="FP114" s="2">
        <f t="shared" si="375"/>
        <v>0.99141299082968959</v>
      </c>
      <c r="FQ114" s="2">
        <f t="shared" si="375"/>
        <v>0.9909259043296198</v>
      </c>
      <c r="FR114" s="2">
        <f t="shared" si="375"/>
        <v>0.99139706502761837</v>
      </c>
      <c r="FS114" s="2">
        <f t="shared" si="375"/>
        <v>0.99089199576861975</v>
      </c>
      <c r="FT114" s="2">
        <f t="shared" si="375"/>
        <v>0.99011052196052796</v>
      </c>
      <c r="FU114" s="2">
        <f t="shared" si="375"/>
        <v>0.98820664150017157</v>
      </c>
      <c r="FW114" s="2">
        <f t="shared" si="324"/>
        <v>5.575652920829093E-3</v>
      </c>
      <c r="FX114" s="2">
        <f t="shared" si="376"/>
        <v>0</v>
      </c>
      <c r="FY114" s="2">
        <f t="shared" si="377"/>
        <v>5.7703173618653568E-3</v>
      </c>
      <c r="FZ114" s="2">
        <f t="shared" si="378"/>
        <v>6.1336881097303671E-3</v>
      </c>
      <c r="GA114" s="2">
        <f t="shared" si="379"/>
        <v>6.5894421859760905E-3</v>
      </c>
      <c r="GB114" s="2">
        <f t="shared" si="380"/>
        <v>8.9298302763111091E-3</v>
      </c>
      <c r="GC114" s="2">
        <f t="shared" si="381"/>
        <v>8.452493931390314E-3</v>
      </c>
      <c r="GD114" s="2">
        <f t="shared" si="382"/>
        <v>7.950333381757671E-3</v>
      </c>
      <c r="GE114" s="2">
        <f t="shared" si="383"/>
        <v>6.5264093474722415E-3</v>
      </c>
      <c r="GF114" s="2">
        <f t="shared" si="384"/>
        <v>4.7545842184880489E-3</v>
      </c>
      <c r="GG114" s="2">
        <f t="shared" si="385"/>
        <v>4.4400631201750758E-3</v>
      </c>
      <c r="GH114" s="2">
        <f t="shared" si="386"/>
        <v>3.8845384225744796E-3</v>
      </c>
      <c r="GI114" s="2">
        <f t="shared" si="387"/>
        <v>4.3423836886885238E-3</v>
      </c>
      <c r="GJ114" s="2">
        <f t="shared" si="388"/>
        <v>3.728083788792792E-3</v>
      </c>
      <c r="GK114" s="2">
        <f t="shared" si="389"/>
        <v>2.9891186932003893E-3</v>
      </c>
      <c r="GM114" s="86">
        <f t="shared" si="325"/>
        <v>2.31795843483088E-13</v>
      </c>
      <c r="GN114" s="86">
        <f t="shared" si="390"/>
        <v>4.1864425291834921E-33</v>
      </c>
      <c r="GO114" s="86">
        <f t="shared" si="391"/>
        <v>3.2404557473937697E-37</v>
      </c>
      <c r="GP114" s="86">
        <f t="shared" si="392"/>
        <v>2.5614403079217674E-43</v>
      </c>
      <c r="GQ114" s="86">
        <f t="shared" si="393"/>
        <v>5.1620596995838877E-54</v>
      </c>
      <c r="GR114" s="86">
        <f t="shared" si="394"/>
        <v>4.211980209634106E-59</v>
      </c>
      <c r="GS114" s="86">
        <f t="shared" si="395"/>
        <v>3.227985976634543E-66</v>
      </c>
      <c r="GT114" s="86">
        <f t="shared" si="396"/>
        <v>3.5263629148051079E-74</v>
      </c>
      <c r="GU114" s="86">
        <f t="shared" si="397"/>
        <v>1.4851659017965486E-66</v>
      </c>
      <c r="GV114" s="86">
        <f t="shared" si="398"/>
        <v>8.4764562541408863E-49</v>
      </c>
      <c r="GW114" s="86">
        <f t="shared" si="399"/>
        <v>4.9737648580347295E-56</v>
      </c>
      <c r="GX114" s="86">
        <f t="shared" si="400"/>
        <v>5.8347075639735674E-49</v>
      </c>
      <c r="GY114" s="86">
        <f t="shared" si="401"/>
        <v>1.5279752652577187E-42</v>
      </c>
      <c r="GZ114" s="86">
        <f t="shared" si="402"/>
        <v>3.5820991867226948E-38</v>
      </c>
      <c r="HA114" s="86">
        <f t="shared" si="403"/>
        <v>3.9367385536074147E-38</v>
      </c>
      <c r="HC114" s="86">
        <f t="shared" si="326"/>
        <v>0.32154909995145547</v>
      </c>
      <c r="HD114" s="86">
        <f t="shared" si="404"/>
        <v>5.9872556041177063E-4</v>
      </c>
      <c r="HE114" s="86">
        <f t="shared" si="405"/>
        <v>2.9872066364950399E-4</v>
      </c>
      <c r="HF114" s="86">
        <f t="shared" si="406"/>
        <v>4.7684550402721799E-5</v>
      </c>
      <c r="HG114" s="86">
        <f t="shared" si="407"/>
        <v>1.43029013609605E-6</v>
      </c>
      <c r="HH114" s="86">
        <f t="shared" si="408"/>
        <v>7.1549759337783438E-9</v>
      </c>
      <c r="HI114" s="86">
        <f t="shared" si="409"/>
        <v>1.8469429988862303E-12</v>
      </c>
      <c r="HJ114" s="86">
        <f t="shared" si="410"/>
        <v>3.5015662147306585E-15</v>
      </c>
      <c r="HK114" s="86">
        <f t="shared" si="411"/>
        <v>9.5917199733956766E-10</v>
      </c>
      <c r="HL114" s="86">
        <f t="shared" si="412"/>
        <v>2.260815171444407E-6</v>
      </c>
      <c r="HM114" s="86">
        <f t="shared" si="413"/>
        <v>1.0583625778025483E-5</v>
      </c>
      <c r="HN114" s="86">
        <f t="shared" si="414"/>
        <v>9.3879868346823957E-5</v>
      </c>
      <c r="HO114" s="86">
        <f t="shared" si="415"/>
        <v>3.4256803352075135E-5</v>
      </c>
      <c r="HP114" s="86">
        <f t="shared" si="416"/>
        <v>2.7722056230858094E-4</v>
      </c>
      <c r="HQ114" s="86">
        <f t="shared" si="417"/>
        <v>2.9171011494442603E-4</v>
      </c>
      <c r="HS114" s="86">
        <f t="shared" si="327"/>
        <v>4.2969623537515258E-12</v>
      </c>
      <c r="HT114" s="86">
        <f t="shared" si="418"/>
        <v>0</v>
      </c>
      <c r="HU114" s="86">
        <f t="shared" si="419"/>
        <v>1.8525290864464024E-10</v>
      </c>
      <c r="HV114" s="86">
        <f t="shared" si="420"/>
        <v>2.599540729827786E-10</v>
      </c>
      <c r="HW114" s="86">
        <f t="shared" si="421"/>
        <v>4.118456817671756E-10</v>
      </c>
      <c r="HX114" s="86">
        <f t="shared" si="422"/>
        <v>2.9493578374125184E-9</v>
      </c>
      <c r="HY114" s="86">
        <f t="shared" si="423"/>
        <v>3.1114618776663948E-10</v>
      </c>
      <c r="HZ114" s="86">
        <f t="shared" si="424"/>
        <v>5.5866011335827976E-10</v>
      </c>
      <c r="IA114" s="86">
        <f t="shared" si="425"/>
        <v>2.6054970307947994E-10</v>
      </c>
      <c r="IB114" s="86">
        <f t="shared" si="426"/>
        <v>8.0553269896090763E-12</v>
      </c>
      <c r="IC114" s="86">
        <f t="shared" si="427"/>
        <v>2.5877276042113204E-12</v>
      </c>
      <c r="ID114" s="86">
        <f t="shared" si="428"/>
        <v>1.3462727744146654E-12</v>
      </c>
      <c r="IE114" s="86">
        <f t="shared" si="429"/>
        <v>9.8439375088028976E-13</v>
      </c>
      <c r="IF114" s="86">
        <f t="shared" si="430"/>
        <v>9.612145058262355E-10</v>
      </c>
      <c r="IG114" s="86">
        <f t="shared" si="431"/>
        <v>7.4003363666285339E-8</v>
      </c>
      <c r="II114" s="86">
        <f t="shared" si="328"/>
        <v>1.795345366090443E-98</v>
      </c>
      <c r="IJ114" s="86">
        <f t="shared" si="329"/>
        <v>0</v>
      </c>
      <c r="IK114" s="86">
        <f t="shared" si="330"/>
        <v>4.3794223928883425E-82</v>
      </c>
      <c r="IL114" s="86">
        <f t="shared" si="331"/>
        <v>1.5208353095602502E-84</v>
      </c>
      <c r="IM114" s="86">
        <f t="shared" si="332"/>
        <v>2.0296695037364523E-84</v>
      </c>
      <c r="IN114" s="86">
        <f t="shared" si="333"/>
        <v>2.0361262437197165E-79</v>
      </c>
      <c r="IO114" s="86">
        <f t="shared" si="334"/>
        <v>3.6432196834222977E-91</v>
      </c>
      <c r="IP114" s="86">
        <f t="shared" si="335"/>
        <v>5.3682726651383654E-87</v>
      </c>
      <c r="IQ114" s="86">
        <f t="shared" si="336"/>
        <v>1.9012338152200228E-88</v>
      </c>
      <c r="IR114" s="86">
        <f t="shared" si="337"/>
        <v>3.3897777342553225E-99</v>
      </c>
      <c r="IS114" s="86">
        <f t="shared" si="338"/>
        <v>2.8390853178430071E-97</v>
      </c>
      <c r="IT114" s="86">
        <f t="shared" si="339"/>
        <v>6.7712531847403672E-101</v>
      </c>
      <c r="IU114" s="86">
        <f t="shared" si="340"/>
        <v>7.463056013804594E-103</v>
      </c>
      <c r="IV114" s="86">
        <f t="shared" si="341"/>
        <v>6.7132283613048991E-57</v>
      </c>
      <c r="IW114" s="86">
        <f t="shared" si="342"/>
        <v>7.3779244050689438E-71</v>
      </c>
      <c r="IY114" s="86">
        <f t="shared" si="343"/>
        <v>0.32154909995598424</v>
      </c>
      <c r="IZ114" s="86">
        <f t="shared" si="344"/>
        <v>5.9872556041177063E-4</v>
      </c>
      <c r="JA114" s="86">
        <f t="shared" si="345"/>
        <v>2.9872084890241265E-4</v>
      </c>
      <c r="JB114" s="86">
        <f t="shared" si="346"/>
        <v>4.7684810356794782E-5</v>
      </c>
      <c r="JC114" s="86">
        <f t="shared" si="347"/>
        <v>1.4307019817778172E-6</v>
      </c>
      <c r="JD114" s="86">
        <f t="shared" si="348"/>
        <v>1.0104333771190862E-8</v>
      </c>
      <c r="JE114" s="86">
        <f t="shared" si="349"/>
        <v>3.1299313076552573E-10</v>
      </c>
      <c r="JF114" s="86">
        <f t="shared" si="350"/>
        <v>5.5866361492449453E-10</v>
      </c>
      <c r="JG114" s="86">
        <f t="shared" si="351"/>
        <v>1.2197217004190476E-9</v>
      </c>
      <c r="JH114" s="86">
        <f t="shared" si="352"/>
        <v>2.2608232267713965E-6</v>
      </c>
      <c r="JI114" s="86">
        <f t="shared" si="353"/>
        <v>1.0583628365753087E-5</v>
      </c>
      <c r="JJ114" s="86">
        <f t="shared" si="354"/>
        <v>9.3879869693096727E-5</v>
      </c>
      <c r="JK114" s="86">
        <f t="shared" si="355"/>
        <v>3.4256804336468888E-5</v>
      </c>
      <c r="JL114" s="86">
        <f t="shared" si="356"/>
        <v>2.7722152352308677E-4</v>
      </c>
      <c r="JM114" s="86">
        <f t="shared" si="357"/>
        <v>2.9178411830809234E-4</v>
      </c>
    </row>
    <row r="115" spans="2:273" x14ac:dyDescent="0.25">
      <c r="B115" s="2">
        <v>88</v>
      </c>
      <c r="C115" s="37">
        <v>51.758000000000003</v>
      </c>
      <c r="D115" s="37">
        <v>53.984000000000002</v>
      </c>
      <c r="E115" s="37">
        <v>51.966999999999999</v>
      </c>
      <c r="F115" s="37">
        <v>52.033000000000001</v>
      </c>
      <c r="G115" s="37">
        <v>57.262</v>
      </c>
      <c r="H115" s="37">
        <v>66.918000000000006</v>
      </c>
      <c r="I115" s="37">
        <v>58.573999999999998</v>
      </c>
      <c r="J115" s="37">
        <v>52.491999999999997</v>
      </c>
      <c r="K115" s="37">
        <v>53.508000000000003</v>
      </c>
      <c r="L115" s="37">
        <v>50.77</v>
      </c>
      <c r="M115" s="37">
        <v>50.902000000000001</v>
      </c>
      <c r="N115" s="37">
        <v>53.738</v>
      </c>
      <c r="O115" s="37">
        <v>59.155000000000001</v>
      </c>
      <c r="P115" s="37">
        <v>56.655000000000001</v>
      </c>
      <c r="Q115" s="37">
        <v>57.414000000000001</v>
      </c>
      <c r="S115" s="4">
        <f t="shared" si="229"/>
        <v>61.790431280853994</v>
      </c>
      <c r="T115" s="4">
        <f t="shared" si="230"/>
        <v>53.831234194634575</v>
      </c>
      <c r="U115" s="4">
        <f t="shared" si="231"/>
        <v>52.008772200824502</v>
      </c>
      <c r="V115" s="4">
        <f t="shared" si="232"/>
        <v>52.34958163956928</v>
      </c>
      <c r="W115" s="4">
        <f t="shared" si="233"/>
        <v>55.953029950303922</v>
      </c>
      <c r="X115" s="4">
        <f t="shared" si="234"/>
        <v>68.292569975942868</v>
      </c>
      <c r="Y115" s="4">
        <f t="shared" si="235"/>
        <v>60.652154082136406</v>
      </c>
      <c r="Z115" s="4">
        <f t="shared" si="236"/>
        <v>53.031862849933319</v>
      </c>
      <c r="AA115" s="4">
        <f t="shared" si="237"/>
        <v>52.141831142269915</v>
      </c>
      <c r="AB115" s="4">
        <f t="shared" si="238"/>
        <v>52.641020780209814</v>
      </c>
      <c r="AC115" s="4">
        <f t="shared" si="239"/>
        <v>52.609779608148123</v>
      </c>
      <c r="AD115" s="4">
        <f t="shared" si="240"/>
        <v>51.9679646601275</v>
      </c>
      <c r="AE115" s="4">
        <f t="shared" si="241"/>
        <v>58.371886637579074</v>
      </c>
      <c r="AF115" s="4">
        <f t="shared" si="242"/>
        <v>57.325596360187106</v>
      </c>
      <c r="AG115" s="4">
        <f t="shared" si="243"/>
        <v>58.371832027321638</v>
      </c>
      <c r="AI115" s="4">
        <f t="shared" si="244"/>
        <v>-10.032431280853991</v>
      </c>
      <c r="AJ115" s="4">
        <f t="shared" si="245"/>
        <v>0.15276580536542639</v>
      </c>
      <c r="AK115" s="4">
        <f t="shared" si="246"/>
        <v>-4.1772200824503614E-2</v>
      </c>
      <c r="AL115" s="4">
        <f t="shared" si="247"/>
        <v>-0.31658163956927865</v>
      </c>
      <c r="AM115" s="4">
        <f t="shared" si="248"/>
        <v>1.3089700496960788</v>
      </c>
      <c r="AN115" s="4">
        <f t="shared" si="249"/>
        <v>-1.3745699759428618</v>
      </c>
      <c r="AO115" s="4">
        <f t="shared" si="250"/>
        <v>-2.0781540821364075</v>
      </c>
      <c r="AP115" s="4">
        <f t="shared" si="251"/>
        <v>-0.53986284993332134</v>
      </c>
      <c r="AQ115" s="4">
        <f t="shared" si="252"/>
        <v>1.3661688577300879</v>
      </c>
      <c r="AR115" s="4">
        <f t="shared" si="253"/>
        <v>-1.8710207802098111</v>
      </c>
      <c r="AS115" s="4">
        <f t="shared" si="254"/>
        <v>-1.7077796081481225</v>
      </c>
      <c r="AT115" s="4">
        <f t="shared" si="255"/>
        <v>1.7700353398724999</v>
      </c>
      <c r="AU115" s="4">
        <f t="shared" si="256"/>
        <v>0.78311336242092722</v>
      </c>
      <c r="AV115" s="4">
        <f t="shared" si="358"/>
        <v>-0.67059636018710478</v>
      </c>
      <c r="AW115" s="4">
        <f t="shared" si="358"/>
        <v>-0.9578320273216363</v>
      </c>
      <c r="AY115" s="2">
        <f t="shared" si="308"/>
        <v>55.200562185422747</v>
      </c>
      <c r="AZ115" s="2">
        <f t="shared" si="359"/>
        <v>53.827050474413028</v>
      </c>
      <c r="BA115" s="2">
        <f t="shared" si="360"/>
        <v>52.007266571210991</v>
      </c>
      <c r="BB115" s="2">
        <f t="shared" si="361"/>
        <v>52.349429376829178</v>
      </c>
      <c r="BC115" s="2">
        <f t="shared" si="362"/>
        <v>55.953027666113456</v>
      </c>
      <c r="BD115" s="2">
        <f t="shared" si="363"/>
        <v>68.292567771569793</v>
      </c>
      <c r="BE115" s="2">
        <f t="shared" si="364"/>
        <v>60.652154003419845</v>
      </c>
      <c r="BF115" s="2">
        <f t="shared" si="365"/>
        <v>53.031862268458838</v>
      </c>
      <c r="BG115" s="2">
        <f t="shared" si="366"/>
        <v>52.141830872558089</v>
      </c>
      <c r="BH115" s="2">
        <f t="shared" si="367"/>
        <v>52.641017617708997</v>
      </c>
      <c r="BI115" s="2">
        <f t="shared" si="368"/>
        <v>52.609758066915624</v>
      </c>
      <c r="BJ115" s="2">
        <f t="shared" si="369"/>
        <v>51.967653952775819</v>
      </c>
      <c r="BK115" s="2">
        <f t="shared" si="370"/>
        <v>58.371804449818768</v>
      </c>
      <c r="BL115" s="2">
        <f t="shared" si="371"/>
        <v>57.324585095413639</v>
      </c>
      <c r="BM115" s="2">
        <f t="shared" si="372"/>
        <v>58.371178658859442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>
        <f t="shared" si="310"/>
        <v>53.984000000000002</v>
      </c>
      <c r="CG115" s="2">
        <f t="shared" si="311"/>
        <v>51.966999999999999</v>
      </c>
      <c r="CH115" s="2">
        <f t="shared" si="312"/>
        <v>52.033000000000001</v>
      </c>
      <c r="CI115" s="2">
        <f t="shared" si="313"/>
        <v>57.262</v>
      </c>
      <c r="CJ115" s="2">
        <f t="shared" si="314"/>
        <v>66.918000000000006</v>
      </c>
      <c r="CK115" s="2">
        <f t="shared" si="315"/>
        <v>58.573999999999998</v>
      </c>
      <c r="CL115" s="2">
        <f t="shared" si="316"/>
        <v>52.491999999999997</v>
      </c>
      <c r="CM115" s="2">
        <f t="shared" si="317"/>
        <v>53.508000000000003</v>
      </c>
      <c r="CN115" s="2">
        <f t="shared" si="318"/>
        <v>50.77</v>
      </c>
      <c r="CO115" s="2">
        <f t="shared" si="319"/>
        <v>50.902000000000001</v>
      </c>
      <c r="CP115" s="2">
        <f t="shared" si="320"/>
        <v>53.738</v>
      </c>
      <c r="CQ115" s="2">
        <f t="shared" si="321"/>
        <v>59.155000000000001</v>
      </c>
      <c r="CR115" s="2">
        <f t="shared" si="322"/>
        <v>56.655000000000001</v>
      </c>
      <c r="CS115" s="2">
        <f t="shared" si="323"/>
        <v>57.414000000000001</v>
      </c>
      <c r="CU115" s="2" t="str">
        <f t="shared" si="273"/>
        <v/>
      </c>
      <c r="CV115" s="2">
        <f t="shared" si="274"/>
        <v>53.984000000000002</v>
      </c>
      <c r="CW115" s="2">
        <f t="shared" si="275"/>
        <v>51.966999999999999</v>
      </c>
      <c r="CX115" s="2">
        <f t="shared" si="276"/>
        <v>52.033000000000001</v>
      </c>
      <c r="CY115" s="2">
        <f t="shared" si="277"/>
        <v>57.262</v>
      </c>
      <c r="CZ115" s="2">
        <f t="shared" si="278"/>
        <v>66.918000000000006</v>
      </c>
      <c r="DA115" s="2">
        <f t="shared" si="279"/>
        <v>58.573999999999998</v>
      </c>
      <c r="DB115" s="2">
        <f t="shared" si="280"/>
        <v>52.491999999999997</v>
      </c>
      <c r="DC115" s="2">
        <f t="shared" si="281"/>
        <v>53.508000000000003</v>
      </c>
      <c r="DD115" s="2">
        <f t="shared" si="282"/>
        <v>50.77</v>
      </c>
      <c r="DE115" s="2">
        <f t="shared" si="283"/>
        <v>50.902000000000001</v>
      </c>
      <c r="DF115" s="2">
        <f t="shared" si="284"/>
        <v>53.738</v>
      </c>
      <c r="DG115" s="2">
        <f t="shared" si="285"/>
        <v>59.155000000000001</v>
      </c>
      <c r="DH115" s="2">
        <f t="shared" si="286"/>
        <v>56.655000000000001</v>
      </c>
      <c r="DI115" s="2">
        <f t="shared" si="287"/>
        <v>57.414000000000001</v>
      </c>
      <c r="DK115" s="2">
        <f t="shared" si="288"/>
        <v>75.714161067853155</v>
      </c>
      <c r="DL115" s="2">
        <f t="shared" si="373"/>
        <v>85.64263458110517</v>
      </c>
      <c r="DM115" s="2">
        <f t="shared" si="373"/>
        <v>77.612543137254889</v>
      </c>
      <c r="DN115" s="2">
        <f t="shared" si="373"/>
        <v>80.687759663865549</v>
      </c>
      <c r="DO115" s="2">
        <f t="shared" si="373"/>
        <v>97.286098319327721</v>
      </c>
      <c r="DP115" s="2">
        <f t="shared" si="373"/>
        <v>94.364892449592418</v>
      </c>
      <c r="DQ115" s="2">
        <f t="shared" si="373"/>
        <v>82.299744787644784</v>
      </c>
      <c r="DR115" s="2">
        <f t="shared" si="373"/>
        <v>79.787340497640486</v>
      </c>
      <c r="DS115" s="2">
        <f t="shared" si="373"/>
        <v>76.639323809523802</v>
      </c>
      <c r="DT115" s="2">
        <f t="shared" si="373"/>
        <v>80.119529411764731</v>
      </c>
      <c r="DU115" s="2">
        <f t="shared" si="373"/>
        <v>80.424498755898739</v>
      </c>
      <c r="DV115" s="2">
        <f t="shared" si="373"/>
        <v>76.160994957983192</v>
      </c>
      <c r="DW115" s="2">
        <f t="shared" si="373"/>
        <v>93.49232496782497</v>
      </c>
      <c r="DX115" s="2">
        <f t="shared" si="373"/>
        <v>77.596774300616403</v>
      </c>
      <c r="DY115" s="2">
        <f t="shared" si="373"/>
        <v>64.597365864527632</v>
      </c>
      <c r="EA115" s="2">
        <f t="shared" si="228"/>
        <v>55.125257142857137</v>
      </c>
      <c r="EB115" s="2">
        <f t="shared" si="290"/>
        <v>53.623963337561975</v>
      </c>
      <c r="EC115" s="2">
        <f t="shared" si="291"/>
        <v>51.802945321899692</v>
      </c>
      <c r="ED115" s="2">
        <f t="shared" si="292"/>
        <v>52.147729217882741</v>
      </c>
      <c r="EE115" s="2">
        <f t="shared" si="293"/>
        <v>55.64861916224244</v>
      </c>
      <c r="EF115" s="2">
        <f t="shared" si="294"/>
        <v>68.061666843240857</v>
      </c>
      <c r="EG115" s="2">
        <f t="shared" si="295"/>
        <v>60.442186753772475</v>
      </c>
      <c r="EH115" s="2">
        <f t="shared" si="296"/>
        <v>52.808880179188222</v>
      </c>
      <c r="EI115" s="2">
        <f t="shared" si="297"/>
        <v>51.958067316886599</v>
      </c>
      <c r="EJ115" s="2">
        <f t="shared" si="298"/>
        <v>52.422215718592064</v>
      </c>
      <c r="EK115" s="2">
        <f t="shared" si="299"/>
        <v>52.37824764792515</v>
      </c>
      <c r="EL115" s="2">
        <f t="shared" si="300"/>
        <v>51.776444776017726</v>
      </c>
      <c r="EM115" s="2">
        <f t="shared" si="301"/>
        <v>58.077765098011398</v>
      </c>
      <c r="EN115" s="2">
        <f t="shared" si="302"/>
        <v>57.139757511145589</v>
      </c>
      <c r="EO115" s="2">
        <f t="shared" si="303"/>
        <v>58.301871398638035</v>
      </c>
      <c r="EQ115" s="2">
        <f t="shared" si="304"/>
        <v>50.205041067146276</v>
      </c>
      <c r="ER115" s="2">
        <f t="shared" si="374"/>
        <v>53.623963337561975</v>
      </c>
      <c r="ES115" s="2">
        <f t="shared" si="374"/>
        <v>51.685771008870979</v>
      </c>
      <c r="ET115" s="2">
        <f t="shared" si="374"/>
        <v>51.911525607797792</v>
      </c>
      <c r="EU115" s="2">
        <f t="shared" si="374"/>
        <v>55.001318285438536</v>
      </c>
      <c r="EV115" s="2">
        <f t="shared" si="374"/>
        <v>68.866117133062247</v>
      </c>
      <c r="EW115" s="2">
        <f t="shared" si="374"/>
        <v>63.564959798672604</v>
      </c>
      <c r="EX115" s="2">
        <f t="shared" si="374"/>
        <v>52.676099856064077</v>
      </c>
      <c r="EY115" s="2">
        <f t="shared" si="374"/>
        <v>52.04735315898764</v>
      </c>
      <c r="EZ115" s="2">
        <f t="shared" si="374"/>
        <v>52.753805710981794</v>
      </c>
      <c r="FA115" s="2">
        <f t="shared" si="374"/>
        <v>52.218648644611697</v>
      </c>
      <c r="FB115" s="2">
        <f t="shared" si="374"/>
        <v>51.716270802287809</v>
      </c>
      <c r="FC115" s="2">
        <f t="shared" si="374"/>
        <v>57.999787131684002</v>
      </c>
      <c r="FD115" s="2">
        <f t="shared" si="374"/>
        <v>57.178592596459978</v>
      </c>
      <c r="FE115" s="2">
        <f t="shared" si="374"/>
        <v>58.767194120109011</v>
      </c>
      <c r="FG115" s="2">
        <f t="shared" si="306"/>
        <v>0.99488224266808833</v>
      </c>
      <c r="FH115" s="2">
        <f t="shared" si="375"/>
        <v>0.99365722783102661</v>
      </c>
      <c r="FI115" s="2">
        <f t="shared" si="375"/>
        <v>0.99205480831800696</v>
      </c>
      <c r="FJ115" s="2">
        <f t="shared" si="375"/>
        <v>0.99287709953096182</v>
      </c>
      <c r="FK115" s="2">
        <f t="shared" si="375"/>
        <v>0.99257682251899959</v>
      </c>
      <c r="FL115" s="2">
        <f t="shared" si="375"/>
        <v>0.9915207721639494</v>
      </c>
      <c r="FM115" s="2">
        <f t="shared" si="375"/>
        <v>0.99171686753949573</v>
      </c>
      <c r="FN115" s="2">
        <f t="shared" si="375"/>
        <v>0.99169193889117535</v>
      </c>
      <c r="FO115" s="2">
        <f t="shared" si="375"/>
        <v>0.99258040114594948</v>
      </c>
      <c r="FP115" s="2">
        <f t="shared" si="375"/>
        <v>0.99216263292873574</v>
      </c>
      <c r="FQ115" s="2">
        <f t="shared" si="375"/>
        <v>0.99171771363110306</v>
      </c>
      <c r="FR115" s="2">
        <f t="shared" si="375"/>
        <v>0.99214808643094476</v>
      </c>
      <c r="FS115" s="2">
        <f t="shared" si="375"/>
        <v>0.99168673912186522</v>
      </c>
      <c r="FT115" s="2">
        <f t="shared" si="375"/>
        <v>0.99097283369136036</v>
      </c>
      <c r="FU115" s="2">
        <f t="shared" si="375"/>
        <v>0.98923315659460909</v>
      </c>
      <c r="FW115" s="2">
        <f t="shared" si="324"/>
        <v>6.1102949524879796E-3</v>
      </c>
      <c r="FX115" s="2">
        <f t="shared" si="376"/>
        <v>0</v>
      </c>
      <c r="FY115" s="2">
        <f t="shared" si="377"/>
        <v>6.3235068138334039E-3</v>
      </c>
      <c r="FZ115" s="2">
        <f t="shared" si="378"/>
        <v>6.7214777244476E-3</v>
      </c>
      <c r="GA115" s="2">
        <f t="shared" si="379"/>
        <v>7.2205892823211E-3</v>
      </c>
      <c r="GB115" s="2">
        <f t="shared" si="380"/>
        <v>9.7829358621820458E-3</v>
      </c>
      <c r="GC115" s="2">
        <f t="shared" si="381"/>
        <v>9.2604235959052716E-3</v>
      </c>
      <c r="GD115" s="2">
        <f t="shared" si="382"/>
        <v>8.7106858145217687E-3</v>
      </c>
      <c r="GE115" s="2">
        <f t="shared" si="383"/>
        <v>7.1515625229180138E-3</v>
      </c>
      <c r="GF115" s="2">
        <f t="shared" si="384"/>
        <v>5.2109076125414107E-3</v>
      </c>
      <c r="GG115" s="2">
        <f t="shared" si="385"/>
        <v>4.8663478068622932E-3</v>
      </c>
      <c r="GH115" s="2">
        <f t="shared" si="386"/>
        <v>4.2577160043268617E-3</v>
      </c>
      <c r="GI115" s="2">
        <f t="shared" si="387"/>
        <v>4.7593351326344971E-3</v>
      </c>
      <c r="GJ115" s="2">
        <f t="shared" si="388"/>
        <v>4.0862928349068937E-3</v>
      </c>
      <c r="GK115" s="2">
        <f t="shared" si="389"/>
        <v>3.276558563159229E-3</v>
      </c>
      <c r="GM115" s="86">
        <f t="shared" si="325"/>
        <v>3.7326051651104866E-14</v>
      </c>
      <c r="GN115" s="86">
        <f t="shared" si="390"/>
        <v>4.8620945288906998E-35</v>
      </c>
      <c r="GO115" s="86">
        <f t="shared" si="391"/>
        <v>1.8028641707968954E-39</v>
      </c>
      <c r="GP115" s="86">
        <f t="shared" si="392"/>
        <v>6.5544573981048981E-46</v>
      </c>
      <c r="GQ115" s="86">
        <f t="shared" si="393"/>
        <v>2.8653500021624234E-57</v>
      </c>
      <c r="GR115" s="86">
        <f t="shared" si="394"/>
        <v>1.2588085878719673E-62</v>
      </c>
      <c r="GS115" s="86">
        <f t="shared" si="395"/>
        <v>3.7843414286349789E-70</v>
      </c>
      <c r="GT115" s="86">
        <f t="shared" si="396"/>
        <v>1.2928867287013188E-78</v>
      </c>
      <c r="GU115" s="86">
        <f t="shared" si="397"/>
        <v>1.7287538461423931E-70</v>
      </c>
      <c r="GV115" s="86">
        <f t="shared" si="398"/>
        <v>9.7039346799350996E-52</v>
      </c>
      <c r="GW115" s="86">
        <f t="shared" si="399"/>
        <v>1.6762670855479897E-59</v>
      </c>
      <c r="GX115" s="86">
        <f t="shared" si="400"/>
        <v>6.0414750258138681E-52</v>
      </c>
      <c r="GY115" s="86">
        <f t="shared" si="401"/>
        <v>4.8839942979775971E-45</v>
      </c>
      <c r="GZ115" s="86">
        <f t="shared" si="402"/>
        <v>1.8978648346692586E-40</v>
      </c>
      <c r="HA115" s="86">
        <f t="shared" si="403"/>
        <v>2.287130098221622E-40</v>
      </c>
      <c r="HC115" s="86">
        <f t="shared" si="326"/>
        <v>0.27903169561768221</v>
      </c>
      <c r="HD115" s="86">
        <f t="shared" si="404"/>
        <v>1.3699820428583119E-4</v>
      </c>
      <c r="HE115" s="86">
        <f t="shared" si="405"/>
        <v>4.6689739809815466E-5</v>
      </c>
      <c r="HF115" s="86">
        <f t="shared" si="406"/>
        <v>6.5659427193584031E-6</v>
      </c>
      <c r="HG115" s="86">
        <f t="shared" si="407"/>
        <v>1.0486172870148278E-7</v>
      </c>
      <c r="HH115" s="86">
        <f t="shared" si="408"/>
        <v>2.3839504863264703E-10</v>
      </c>
      <c r="HI115" s="86">
        <f t="shared" si="409"/>
        <v>1.8832084352408603E-14</v>
      </c>
      <c r="HJ115" s="86">
        <f t="shared" si="410"/>
        <v>9.6082296044959834E-18</v>
      </c>
      <c r="HK115" s="86">
        <f t="shared" si="411"/>
        <v>2.514983238505267E-11</v>
      </c>
      <c r="HL115" s="86">
        <f t="shared" si="412"/>
        <v>1.8325790018589294E-7</v>
      </c>
      <c r="HM115" s="86">
        <f t="shared" si="413"/>
        <v>8.2726049423127224E-7</v>
      </c>
      <c r="HN115" s="86">
        <f t="shared" si="414"/>
        <v>1.2397000399809472E-5</v>
      </c>
      <c r="HO115" s="86">
        <f t="shared" si="415"/>
        <v>4.243362105149348E-6</v>
      </c>
      <c r="HP115" s="86">
        <f t="shared" si="416"/>
        <v>4.5598783430358285E-5</v>
      </c>
      <c r="HQ115" s="86">
        <f t="shared" si="417"/>
        <v>5.3682145257535423E-5</v>
      </c>
      <c r="HS115" s="86">
        <f t="shared" si="327"/>
        <v>2.4106530187299332E-11</v>
      </c>
      <c r="HT115" s="86">
        <f t="shared" si="418"/>
        <v>0</v>
      </c>
      <c r="HU115" s="86">
        <f t="shared" si="419"/>
        <v>7.9822754563227997E-10</v>
      </c>
      <c r="HV115" s="86">
        <f t="shared" si="420"/>
        <v>1.1513216216646361E-9</v>
      </c>
      <c r="HW115" s="86">
        <f t="shared" si="421"/>
        <v>1.8300974522989278E-9</v>
      </c>
      <c r="HX115" s="86">
        <f t="shared" si="422"/>
        <v>1.2742798556855888E-8</v>
      </c>
      <c r="HY115" s="86">
        <f t="shared" si="423"/>
        <v>1.6058491537984135E-9</v>
      </c>
      <c r="HZ115" s="86">
        <f t="shared" si="424"/>
        <v>2.6602774506585448E-9</v>
      </c>
      <c r="IA115" s="86">
        <f t="shared" si="425"/>
        <v>1.2162583313588461E-9</v>
      </c>
      <c r="IB115" s="86">
        <f t="shared" si="426"/>
        <v>4.2311086061671382E-11</v>
      </c>
      <c r="IC115" s="86">
        <f t="shared" si="427"/>
        <v>1.360024215991203E-11</v>
      </c>
      <c r="ID115" s="86">
        <f t="shared" si="428"/>
        <v>7.1571661186475874E-12</v>
      </c>
      <c r="IE115" s="86">
        <f t="shared" si="429"/>
        <v>5.5602259856860137E-12</v>
      </c>
      <c r="IF115" s="86">
        <f t="shared" si="430"/>
        <v>3.2485928134548747E-9</v>
      </c>
      <c r="IG115" s="86">
        <f t="shared" si="431"/>
        <v>1.7921105482490145E-7</v>
      </c>
      <c r="II115" s="86">
        <f t="shared" si="328"/>
        <v>4.5120961975978946E-95</v>
      </c>
      <c r="IJ115" s="86">
        <f t="shared" si="329"/>
        <v>0</v>
      </c>
      <c r="IK115" s="86">
        <f t="shared" si="330"/>
        <v>3.0525453587550079E-79</v>
      </c>
      <c r="IL115" s="86">
        <f t="shared" si="331"/>
        <v>1.4039455707304147E-81</v>
      </c>
      <c r="IM115" s="86">
        <f t="shared" si="332"/>
        <v>2.043596252232977E-81</v>
      </c>
      <c r="IN115" s="86">
        <f t="shared" si="333"/>
        <v>2.0510123563817485E-76</v>
      </c>
      <c r="IO115" s="86">
        <f t="shared" si="334"/>
        <v>9.520488756857222E-88</v>
      </c>
      <c r="IP115" s="86">
        <f t="shared" si="335"/>
        <v>8.8415144612016984E-84</v>
      </c>
      <c r="IQ115" s="86">
        <f t="shared" si="336"/>
        <v>2.6437135718256942E-85</v>
      </c>
      <c r="IR115" s="86">
        <f t="shared" si="337"/>
        <v>7.1463435342940855E-96</v>
      </c>
      <c r="IS115" s="86">
        <f t="shared" si="338"/>
        <v>4.6825763278460169E-94</v>
      </c>
      <c r="IT115" s="86">
        <f t="shared" si="339"/>
        <v>1.2297305271138187E-97</v>
      </c>
      <c r="IU115" s="86">
        <f t="shared" si="340"/>
        <v>1.837494762174504E-99</v>
      </c>
      <c r="IV115" s="86">
        <f t="shared" si="341"/>
        <v>4.2460493156555086E-55</v>
      </c>
      <c r="IW115" s="86">
        <f t="shared" si="342"/>
        <v>1.0923872811306008E-68</v>
      </c>
      <c r="IY115" s="86">
        <f t="shared" si="343"/>
        <v>0.27903169564182606</v>
      </c>
      <c r="IZ115" s="86">
        <f t="shared" si="344"/>
        <v>1.3699820428583119E-4</v>
      </c>
      <c r="JA115" s="86">
        <f t="shared" si="345"/>
        <v>4.6690538037361099E-5</v>
      </c>
      <c r="JB115" s="86">
        <f t="shared" si="346"/>
        <v>6.5670940409800677E-6</v>
      </c>
      <c r="JC115" s="86">
        <f t="shared" si="347"/>
        <v>1.0669182615378171E-7</v>
      </c>
      <c r="JD115" s="86">
        <f t="shared" si="348"/>
        <v>1.2981193605488535E-8</v>
      </c>
      <c r="JE115" s="86">
        <f t="shared" si="349"/>
        <v>1.6058679858827659E-9</v>
      </c>
      <c r="JF115" s="86">
        <f t="shared" si="350"/>
        <v>2.6602774602667745E-9</v>
      </c>
      <c r="JG115" s="86">
        <f t="shared" si="351"/>
        <v>1.2414081637438987E-9</v>
      </c>
      <c r="JH115" s="86">
        <f t="shared" si="352"/>
        <v>1.8330021127195462E-7</v>
      </c>
      <c r="JI115" s="86">
        <f t="shared" si="353"/>
        <v>8.2727409447343218E-7</v>
      </c>
      <c r="JJ115" s="86">
        <f t="shared" si="354"/>
        <v>1.239700755697559E-5</v>
      </c>
      <c r="JK115" s="86">
        <f t="shared" si="355"/>
        <v>4.2433676653753337E-6</v>
      </c>
      <c r="JL115" s="86">
        <f t="shared" si="356"/>
        <v>4.5602032023171741E-5</v>
      </c>
      <c r="JM115" s="86">
        <f t="shared" si="357"/>
        <v>5.3861356312360325E-5</v>
      </c>
    </row>
    <row r="116" spans="2:273" x14ac:dyDescent="0.25">
      <c r="B116" s="2">
        <v>89</v>
      </c>
      <c r="C116" s="37">
        <v>54.354999999999997</v>
      </c>
      <c r="D116" s="37">
        <v>54.311</v>
      </c>
      <c r="E116" s="37">
        <v>52.279000000000003</v>
      </c>
      <c r="F116" s="37">
        <v>52.164000000000001</v>
      </c>
      <c r="G116" s="37">
        <v>54.557000000000002</v>
      </c>
      <c r="H116" s="37">
        <v>67.573999999999998</v>
      </c>
      <c r="I116" s="37">
        <v>57.835999999999999</v>
      </c>
      <c r="J116" s="37">
        <v>52.951000000000001</v>
      </c>
      <c r="K116" s="37">
        <v>50.475000000000001</v>
      </c>
      <c r="L116" s="37">
        <v>51.115000000000002</v>
      </c>
      <c r="M116" s="37">
        <v>52.115000000000002</v>
      </c>
      <c r="N116" s="37">
        <v>52.197000000000003</v>
      </c>
      <c r="O116" s="37">
        <v>56.982999999999997</v>
      </c>
      <c r="P116" s="37">
        <v>55.948</v>
      </c>
      <c r="Q116" s="37">
        <v>56.637999999999998</v>
      </c>
      <c r="S116" s="4">
        <f t="shared" si="229"/>
        <v>59.236472733321428</v>
      </c>
      <c r="T116" s="4">
        <f t="shared" si="230"/>
        <v>53.670342254874967</v>
      </c>
      <c r="U116" s="4">
        <f t="shared" si="231"/>
        <v>51.843664002787193</v>
      </c>
      <c r="V116" s="4">
        <f t="shared" si="232"/>
        <v>52.169834051010064</v>
      </c>
      <c r="W116" s="4">
        <f t="shared" si="233"/>
        <v>55.729327644976024</v>
      </c>
      <c r="X116" s="4">
        <f t="shared" si="234"/>
        <v>68.056226798251217</v>
      </c>
      <c r="Y116" s="4">
        <f t="shared" si="235"/>
        <v>60.951506462268796</v>
      </c>
      <c r="Z116" s="4">
        <f t="shared" si="236"/>
        <v>52.850698043795695</v>
      </c>
      <c r="AA116" s="4">
        <f t="shared" si="237"/>
        <v>51.995103933703668</v>
      </c>
      <c r="AB116" s="4">
        <f t="shared" si="238"/>
        <v>52.510368821554508</v>
      </c>
      <c r="AC116" s="4">
        <f t="shared" si="239"/>
        <v>52.414021185400806</v>
      </c>
      <c r="AD116" s="4">
        <f t="shared" si="240"/>
        <v>51.799605164134256</v>
      </c>
      <c r="AE116" s="4">
        <f t="shared" si="241"/>
        <v>58.146464602628768</v>
      </c>
      <c r="AF116" s="4">
        <f t="shared" si="242"/>
        <v>57.149506685424932</v>
      </c>
      <c r="AG116" s="4">
        <f t="shared" si="243"/>
        <v>58.267009114695156</v>
      </c>
      <c r="AI116" s="4">
        <f t="shared" si="244"/>
        <v>-4.8814727333214307</v>
      </c>
      <c r="AJ116" s="4">
        <f t="shared" si="245"/>
        <v>0.64065774512503282</v>
      </c>
      <c r="AK116" s="4">
        <f t="shared" si="246"/>
        <v>0.43533599721281035</v>
      </c>
      <c r="AL116" s="4">
        <f t="shared" si="247"/>
        <v>-5.8340510100620691E-3</v>
      </c>
      <c r="AM116" s="4">
        <f t="shared" si="248"/>
        <v>-1.172327644976022</v>
      </c>
      <c r="AN116" s="4">
        <f t="shared" si="249"/>
        <v>-0.48222679825121872</v>
      </c>
      <c r="AO116" s="4">
        <f t="shared" si="250"/>
        <v>-3.1155064622687973</v>
      </c>
      <c r="AP116" s="4">
        <f t="shared" si="251"/>
        <v>0.10030195620430504</v>
      </c>
      <c r="AQ116" s="4">
        <f t="shared" si="252"/>
        <v>-1.5201039337036661</v>
      </c>
      <c r="AR116" s="4">
        <f t="shared" si="253"/>
        <v>-1.3953688215545057</v>
      </c>
      <c r="AS116" s="4">
        <f t="shared" si="254"/>
        <v>-0.2990211854008038</v>
      </c>
      <c r="AT116" s="4">
        <f t="shared" si="255"/>
        <v>0.39739483586574664</v>
      </c>
      <c r="AU116" s="4">
        <f t="shared" si="256"/>
        <v>-1.1634646026287712</v>
      </c>
      <c r="AV116" s="4">
        <f t="shared" si="358"/>
        <v>-1.2015066854249312</v>
      </c>
      <c r="AW116" s="4">
        <f t="shared" si="358"/>
        <v>-1.6290091146951582</v>
      </c>
      <c r="AY116" s="2">
        <f t="shared" si="308"/>
        <v>54.965463223773</v>
      </c>
      <c r="AZ116" s="2">
        <f t="shared" si="359"/>
        <v>53.669680162579795</v>
      </c>
      <c r="BA116" s="2">
        <f t="shared" si="360"/>
        <v>51.84351207045561</v>
      </c>
      <c r="BB116" s="2">
        <f t="shared" si="361"/>
        <v>52.169820381220838</v>
      </c>
      <c r="BC116" s="2">
        <f t="shared" si="362"/>
        <v>55.72932666015538</v>
      </c>
      <c r="BD116" s="2">
        <f t="shared" si="363"/>
        <v>68.056218191945661</v>
      </c>
      <c r="BE116" s="2">
        <f t="shared" si="364"/>
        <v>60.951506097471231</v>
      </c>
      <c r="BF116" s="2">
        <f t="shared" si="365"/>
        <v>52.85069554318018</v>
      </c>
      <c r="BG116" s="2">
        <f t="shared" si="366"/>
        <v>51.99510279127508</v>
      </c>
      <c r="BH116" s="2">
        <f t="shared" si="367"/>
        <v>52.510368614522562</v>
      </c>
      <c r="BI116" s="2">
        <f t="shared" si="368"/>
        <v>52.414020172659868</v>
      </c>
      <c r="BJ116" s="2">
        <f t="shared" si="369"/>
        <v>51.799579437384878</v>
      </c>
      <c r="BK116" s="2">
        <f t="shared" si="370"/>
        <v>58.146458322892755</v>
      </c>
      <c r="BL116" s="2">
        <f t="shared" si="371"/>
        <v>57.149397744428143</v>
      </c>
      <c r="BM116" s="2">
        <f t="shared" si="372"/>
        <v>58.266624626612227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>
        <f t="shared" si="310"/>
        <v>54.311</v>
      </c>
      <c r="CG116" s="2">
        <f t="shared" si="311"/>
        <v>52.279000000000003</v>
      </c>
      <c r="CH116" s="2">
        <f t="shared" si="312"/>
        <v>52.164000000000001</v>
      </c>
      <c r="CI116" s="2">
        <f t="shared" si="313"/>
        <v>54.557000000000002</v>
      </c>
      <c r="CJ116" s="2">
        <f t="shared" si="314"/>
        <v>67.573999999999998</v>
      </c>
      <c r="CK116" s="2">
        <f t="shared" si="315"/>
        <v>57.835999999999999</v>
      </c>
      <c r="CL116" s="2">
        <f t="shared" si="316"/>
        <v>52.951000000000001</v>
      </c>
      <c r="CM116" s="2">
        <f t="shared" si="317"/>
        <v>50.475000000000001</v>
      </c>
      <c r="CN116" s="2">
        <f t="shared" si="318"/>
        <v>51.115000000000002</v>
      </c>
      <c r="CO116" s="2">
        <f t="shared" si="319"/>
        <v>52.115000000000002</v>
      </c>
      <c r="CP116" s="2">
        <f t="shared" si="320"/>
        <v>52.197000000000003</v>
      </c>
      <c r="CQ116" s="2">
        <f t="shared" si="321"/>
        <v>56.982999999999997</v>
      </c>
      <c r="CR116" s="2">
        <f t="shared" si="322"/>
        <v>55.948</v>
      </c>
      <c r="CS116" s="2">
        <f t="shared" si="323"/>
        <v>56.637999999999998</v>
      </c>
      <c r="CU116" s="2" t="str">
        <f t="shared" si="273"/>
        <v/>
      </c>
      <c r="CV116" s="2">
        <f t="shared" si="274"/>
        <v>54.311</v>
      </c>
      <c r="CW116" s="2">
        <f t="shared" si="275"/>
        <v>52.279000000000003</v>
      </c>
      <c r="CX116" s="2">
        <f t="shared" si="276"/>
        <v>52.164000000000001</v>
      </c>
      <c r="CY116" s="2">
        <f t="shared" si="277"/>
        <v>54.557000000000002</v>
      </c>
      <c r="CZ116" s="2">
        <f t="shared" si="278"/>
        <v>67.573999999999998</v>
      </c>
      <c r="DA116" s="2">
        <f t="shared" si="279"/>
        <v>57.835999999999999</v>
      </c>
      <c r="DB116" s="2">
        <f t="shared" si="280"/>
        <v>52.951000000000001</v>
      </c>
      <c r="DC116" s="2">
        <f t="shared" si="281"/>
        <v>50.475000000000001</v>
      </c>
      <c r="DD116" s="2">
        <f t="shared" si="282"/>
        <v>51.115000000000002</v>
      </c>
      <c r="DE116" s="2">
        <f t="shared" si="283"/>
        <v>52.115000000000002</v>
      </c>
      <c r="DF116" s="2">
        <f t="shared" si="284"/>
        <v>52.197000000000003</v>
      </c>
      <c r="DG116" s="2">
        <f t="shared" si="285"/>
        <v>56.982999999999997</v>
      </c>
      <c r="DH116" s="2">
        <f t="shared" si="286"/>
        <v>55.948</v>
      </c>
      <c r="DI116" s="2">
        <f t="shared" si="287"/>
        <v>56.637999999999998</v>
      </c>
      <c r="DK116" s="2">
        <f t="shared" si="288"/>
        <v>75.905941490545047</v>
      </c>
      <c r="DL116" s="2">
        <f t="shared" si="373"/>
        <v>85.921285650623901</v>
      </c>
      <c r="DM116" s="2">
        <f t="shared" si="373"/>
        <v>77.827892436974778</v>
      </c>
      <c r="DN116" s="2">
        <f t="shared" si="373"/>
        <v>80.927135981665387</v>
      </c>
      <c r="DO116" s="2">
        <f t="shared" si="373"/>
        <v>97.683531092436965</v>
      </c>
      <c r="DP116" s="2">
        <f t="shared" si="373"/>
        <v>94.718684856284824</v>
      </c>
      <c r="DQ116" s="2">
        <f t="shared" si="373"/>
        <v>82.506383011583011</v>
      </c>
      <c r="DR116" s="2">
        <f t="shared" si="373"/>
        <v>79.984617589017574</v>
      </c>
      <c r="DS116" s="2">
        <f t="shared" si="373"/>
        <v>76.797228571428562</v>
      </c>
      <c r="DT116" s="2">
        <f t="shared" si="373"/>
        <v>80.34624873949582</v>
      </c>
      <c r="DU116" s="2">
        <f t="shared" si="373"/>
        <v>80.618089360789355</v>
      </c>
      <c r="DV116" s="2">
        <f t="shared" si="373"/>
        <v>76.309021848739505</v>
      </c>
      <c r="DW116" s="2">
        <f t="shared" si="373"/>
        <v>93.80483075933077</v>
      </c>
      <c r="DX116" s="2">
        <f t="shared" si="373"/>
        <v>77.731254860123286</v>
      </c>
      <c r="DY116" s="2">
        <f t="shared" si="373"/>
        <v>64.599038992869879</v>
      </c>
      <c r="EA116" s="2">
        <f t="shared" si="228"/>
        <v>54.899514285714275</v>
      </c>
      <c r="EB116" s="2">
        <f t="shared" si="290"/>
        <v>53.481924149463715</v>
      </c>
      <c r="EC116" s="2">
        <f t="shared" si="291"/>
        <v>51.654482802114856</v>
      </c>
      <c r="ED116" s="2">
        <f t="shared" si="292"/>
        <v>51.983281518740874</v>
      </c>
      <c r="EE116" s="2">
        <f t="shared" si="293"/>
        <v>55.447900420678501</v>
      </c>
      <c r="EF116" s="2">
        <f t="shared" si="294"/>
        <v>67.840402272639182</v>
      </c>
      <c r="EG116" s="2">
        <f t="shared" si="295"/>
        <v>60.759456844552219</v>
      </c>
      <c r="EH116" s="2">
        <f t="shared" si="296"/>
        <v>52.644527162300086</v>
      </c>
      <c r="EI116" s="2">
        <f t="shared" si="297"/>
        <v>51.825385692429592</v>
      </c>
      <c r="EJ116" s="2">
        <f t="shared" si="298"/>
        <v>52.308061914214413</v>
      </c>
      <c r="EK116" s="2">
        <f t="shared" si="299"/>
        <v>52.199996430737244</v>
      </c>
      <c r="EL116" s="2">
        <f t="shared" si="300"/>
        <v>51.62294317796907</v>
      </c>
      <c r="EM116" s="2">
        <f t="shared" si="301"/>
        <v>57.874222995114231</v>
      </c>
      <c r="EN116" s="2">
        <f t="shared" si="302"/>
        <v>56.978248110098875</v>
      </c>
      <c r="EO116" s="2">
        <f t="shared" si="303"/>
        <v>58.202285730798273</v>
      </c>
      <c r="EQ116" s="2">
        <f t="shared" si="304"/>
        <v>50.099280275779371</v>
      </c>
      <c r="ER116" s="2">
        <f t="shared" si="374"/>
        <v>53.481924149463715</v>
      </c>
      <c r="ES116" s="2">
        <f t="shared" si="374"/>
        <v>51.545009687585335</v>
      </c>
      <c r="ET116" s="2">
        <f t="shared" si="374"/>
        <v>51.765631194377086</v>
      </c>
      <c r="EU116" s="2">
        <f t="shared" si="374"/>
        <v>54.854269006772377</v>
      </c>
      <c r="EV116" s="2">
        <f t="shared" si="374"/>
        <v>68.568894002744457</v>
      </c>
      <c r="EW116" s="2">
        <f t="shared" si="374"/>
        <v>63.484647537063616</v>
      </c>
      <c r="EX116" s="2">
        <f t="shared" si="374"/>
        <v>52.525050433251266</v>
      </c>
      <c r="EY116" s="2">
        <f t="shared" si="374"/>
        <v>51.905575588650201</v>
      </c>
      <c r="EZ116" s="2">
        <f t="shared" si="374"/>
        <v>52.61591269397195</v>
      </c>
      <c r="FA116" s="2">
        <f t="shared" si="374"/>
        <v>52.051897543599175</v>
      </c>
      <c r="FB116" s="2">
        <f t="shared" si="374"/>
        <v>51.566431765911801</v>
      </c>
      <c r="FC116" s="2">
        <f t="shared" si="374"/>
        <v>57.800951217479131</v>
      </c>
      <c r="FD116" s="2">
        <f t="shared" si="374"/>
        <v>57.013288188122552</v>
      </c>
      <c r="FE116" s="2">
        <f t="shared" si="374"/>
        <v>58.61062188324825</v>
      </c>
      <c r="FG116" s="2">
        <f t="shared" si="306"/>
        <v>0.99533044710694552</v>
      </c>
      <c r="FH116" s="2">
        <f t="shared" si="375"/>
        <v>0.99421209282712408</v>
      </c>
      <c r="FI116" s="2">
        <f t="shared" si="375"/>
        <v>0.9927488298392958</v>
      </c>
      <c r="FJ116" s="2">
        <f t="shared" si="375"/>
        <v>0.99349976361921655</v>
      </c>
      <c r="FK116" s="2">
        <f t="shared" si="375"/>
        <v>0.99322555688531866</v>
      </c>
      <c r="FL116" s="2">
        <f t="shared" si="375"/>
        <v>0.99226107844847733</v>
      </c>
      <c r="FM116" s="2">
        <f t="shared" si="375"/>
        <v>0.99244018362243047</v>
      </c>
      <c r="FN116" s="2">
        <f t="shared" si="375"/>
        <v>0.99241741519870841</v>
      </c>
      <c r="FO116" s="2">
        <f t="shared" si="375"/>
        <v>0.99322882489852993</v>
      </c>
      <c r="FP116" s="2">
        <f t="shared" si="375"/>
        <v>0.99284730375570251</v>
      </c>
      <c r="FQ116" s="2">
        <f t="shared" si="375"/>
        <v>0.99244095639310992</v>
      </c>
      <c r="FR116" s="2">
        <f t="shared" si="375"/>
        <v>0.99283401885874922</v>
      </c>
      <c r="FS116" s="2">
        <f t="shared" si="375"/>
        <v>0.99241266600960409</v>
      </c>
      <c r="FT116" s="2">
        <f t="shared" si="375"/>
        <v>0.99176058196754413</v>
      </c>
      <c r="FU116" s="2">
        <f t="shared" si="375"/>
        <v>0.99017121065256342</v>
      </c>
      <c r="FW116" s="2">
        <f t="shared" si="324"/>
        <v>6.6958579106369473E-3</v>
      </c>
      <c r="FX116" s="2">
        <f t="shared" si="376"/>
        <v>0</v>
      </c>
      <c r="FY116" s="2">
        <f t="shared" si="377"/>
        <v>6.9293598769800497E-3</v>
      </c>
      <c r="FZ116" s="2">
        <f t="shared" si="378"/>
        <v>7.3651776294496691E-3</v>
      </c>
      <c r="GA116" s="2">
        <f t="shared" si="379"/>
        <v>7.9117071833123415E-3</v>
      </c>
      <c r="GB116" s="2">
        <f t="shared" si="380"/>
        <v>1.071666105372766E-2</v>
      </c>
      <c r="GC116" s="2">
        <f t="shared" si="381"/>
        <v>1.014478891171205E-2</v>
      </c>
      <c r="GD116" s="2">
        <f t="shared" si="382"/>
        <v>9.5430571672917453E-3</v>
      </c>
      <c r="GE116" s="2">
        <f t="shared" si="383"/>
        <v>7.8361256842571711E-3</v>
      </c>
      <c r="GF116" s="2">
        <f t="shared" si="384"/>
        <v>5.71077554986905E-3</v>
      </c>
      <c r="GG116" s="2">
        <f t="shared" si="385"/>
        <v>5.3333402807014809E-3</v>
      </c>
      <c r="GH116" s="2">
        <f t="shared" si="386"/>
        <v>4.6665758432101077E-3</v>
      </c>
      <c r="GI116" s="2">
        <f t="shared" si="387"/>
        <v>5.2161121080860897E-3</v>
      </c>
      <c r="GJ116" s="2">
        <f t="shared" si="388"/>
        <v>4.4787652963347588E-3</v>
      </c>
      <c r="GK116" s="2">
        <f t="shared" si="389"/>
        <v>3.5915396780823168E-3</v>
      </c>
      <c r="GM116" s="86">
        <f t="shared" si="325"/>
        <v>5.6760286896677983E-15</v>
      </c>
      <c r="GN116" s="86">
        <f t="shared" si="390"/>
        <v>4.9511066939314018E-37</v>
      </c>
      <c r="GO116" s="86">
        <f t="shared" si="391"/>
        <v>8.5641640068683581E-42</v>
      </c>
      <c r="GP116" s="86">
        <f t="shared" si="392"/>
        <v>1.4026720865488285E-48</v>
      </c>
      <c r="GQ116" s="86">
        <f t="shared" si="393"/>
        <v>1.2700963133964849E-60</v>
      </c>
      <c r="GR116" s="86">
        <f t="shared" si="394"/>
        <v>2.9577067237519173E-66</v>
      </c>
      <c r="GS116" s="86">
        <f t="shared" si="395"/>
        <v>3.3985022493232614E-74</v>
      </c>
      <c r="GT116" s="86">
        <f t="shared" si="396"/>
        <v>3.503455699717226E-83</v>
      </c>
      <c r="GU116" s="86">
        <f t="shared" si="397"/>
        <v>1.5428746739162356E-74</v>
      </c>
      <c r="GV116" s="86">
        <f t="shared" si="398"/>
        <v>9.0619052942322905E-55</v>
      </c>
      <c r="GW116" s="86">
        <f t="shared" si="399"/>
        <v>4.4160870666274696E-63</v>
      </c>
      <c r="GX116" s="86">
        <f t="shared" si="400"/>
        <v>5.0757607894376726E-55</v>
      </c>
      <c r="GY116" s="86">
        <f t="shared" si="401"/>
        <v>1.3185398448638899E-47</v>
      </c>
      <c r="GZ116" s="86">
        <f t="shared" si="402"/>
        <v>8.5947112923487898E-43</v>
      </c>
      <c r="HA116" s="86">
        <f t="shared" si="403"/>
        <v>1.1417095137962888E-42</v>
      </c>
      <c r="HC116" s="86">
        <f t="shared" si="326"/>
        <v>0.23841724552491489</v>
      </c>
      <c r="HD116" s="86">
        <f t="shared" si="404"/>
        <v>2.6970690072774931E-5</v>
      </c>
      <c r="HE116" s="86">
        <f t="shared" si="405"/>
        <v>5.8930404748075953E-6</v>
      </c>
      <c r="HF116" s="86">
        <f t="shared" si="406"/>
        <v>7.4212460782390245E-7</v>
      </c>
      <c r="HG116" s="86">
        <f t="shared" si="407"/>
        <v>5.9910215199730079E-9</v>
      </c>
      <c r="HH116" s="86">
        <f t="shared" si="408"/>
        <v>5.8867314695776788E-12</v>
      </c>
      <c r="HI116" s="86">
        <f t="shared" si="409"/>
        <v>1.3208128235083977E-16</v>
      </c>
      <c r="HJ116" s="86">
        <f t="shared" si="410"/>
        <v>1.600706939786975E-20</v>
      </c>
      <c r="HK116" s="86">
        <f t="shared" si="411"/>
        <v>4.8387699174291575E-13</v>
      </c>
      <c r="HL116" s="86">
        <f t="shared" si="412"/>
        <v>1.1696771628402787E-8</v>
      </c>
      <c r="HM116" s="86">
        <f t="shared" si="413"/>
        <v>4.8919262792079018E-8</v>
      </c>
      <c r="HN116" s="86">
        <f t="shared" si="414"/>
        <v>1.3127183690709165E-6</v>
      </c>
      <c r="HO116" s="86">
        <f t="shared" si="415"/>
        <v>4.2562233152534975E-7</v>
      </c>
      <c r="HP116" s="86">
        <f t="shared" si="416"/>
        <v>6.1417435914255598E-6</v>
      </c>
      <c r="HQ116" s="86">
        <f t="shared" si="417"/>
        <v>8.2882352933406611E-6</v>
      </c>
      <c r="HS116" s="86">
        <f t="shared" si="327"/>
        <v>1.2730748035146027E-10</v>
      </c>
      <c r="HT116" s="86">
        <f t="shared" si="418"/>
        <v>0</v>
      </c>
      <c r="HU116" s="86">
        <f t="shared" si="419"/>
        <v>3.2693973958475222E-9</v>
      </c>
      <c r="HV116" s="86">
        <f t="shared" si="420"/>
        <v>4.8334639730830275E-9</v>
      </c>
      <c r="HW116" s="86">
        <f t="shared" si="421"/>
        <v>7.6975273085022722E-9</v>
      </c>
      <c r="HX116" s="86">
        <f t="shared" si="422"/>
        <v>5.1932279847424704E-8</v>
      </c>
      <c r="HY116" s="86">
        <f t="shared" si="423"/>
        <v>7.7595658386414712E-9</v>
      </c>
      <c r="HZ116" s="86">
        <f t="shared" si="424"/>
        <v>1.1916359902903162E-8</v>
      </c>
      <c r="IA116" s="86">
        <f t="shared" si="425"/>
        <v>5.3606594183827869E-9</v>
      </c>
      <c r="IB116" s="86">
        <f t="shared" si="426"/>
        <v>2.0986842011777221E-10</v>
      </c>
      <c r="IC116" s="86">
        <f t="shared" si="427"/>
        <v>6.766790324386875E-11</v>
      </c>
      <c r="ID116" s="86">
        <f t="shared" si="428"/>
        <v>3.6043144288523762E-11</v>
      </c>
      <c r="IE116" s="86">
        <f t="shared" si="429"/>
        <v>2.9649796136590836E-11</v>
      </c>
      <c r="IF116" s="86">
        <f t="shared" si="430"/>
        <v>1.0570503823028647E-8</v>
      </c>
      <c r="IG116" s="86">
        <f t="shared" si="431"/>
        <v>4.2315554210889097E-7</v>
      </c>
      <c r="II116" s="86">
        <f t="shared" si="328"/>
        <v>9.8612510078072415E-92</v>
      </c>
      <c r="IJ116" s="86">
        <f t="shared" si="329"/>
        <v>0</v>
      </c>
      <c r="IK116" s="86">
        <f t="shared" si="330"/>
        <v>1.891796180364538E-76</v>
      </c>
      <c r="IL116" s="86">
        <f t="shared" si="331"/>
        <v>1.1448218669180785E-78</v>
      </c>
      <c r="IM116" s="86">
        <f t="shared" si="332"/>
        <v>1.8113732424706198E-78</v>
      </c>
      <c r="IN116" s="86">
        <f t="shared" si="333"/>
        <v>1.8036659014410413E-73</v>
      </c>
      <c r="IO116" s="86">
        <f t="shared" si="334"/>
        <v>2.1353330410757742E-84</v>
      </c>
      <c r="IP116" s="86">
        <f t="shared" si="335"/>
        <v>1.2634752266624632E-80</v>
      </c>
      <c r="IQ116" s="86">
        <f t="shared" si="336"/>
        <v>3.2177329160329576E-82</v>
      </c>
      <c r="IR116" s="86">
        <f t="shared" si="337"/>
        <v>1.3196913471474621E-92</v>
      </c>
      <c r="IS116" s="86">
        <f t="shared" si="338"/>
        <v>6.80503435363705E-91</v>
      </c>
      <c r="IT116" s="86">
        <f t="shared" si="339"/>
        <v>1.9707178394226513E-94</v>
      </c>
      <c r="IU116" s="86">
        <f t="shared" si="340"/>
        <v>3.9612072877356012E-96</v>
      </c>
      <c r="IV116" s="86">
        <f t="shared" si="341"/>
        <v>2.508101645260492E-53</v>
      </c>
      <c r="IW116" s="86">
        <f t="shared" si="342"/>
        <v>1.494020462668098E-66</v>
      </c>
      <c r="IY116" s="86">
        <f t="shared" si="343"/>
        <v>0.23841724565222805</v>
      </c>
      <c r="IZ116" s="86">
        <f t="shared" si="344"/>
        <v>2.6970690072774931E-5</v>
      </c>
      <c r="JA116" s="86">
        <f t="shared" si="345"/>
        <v>5.8963098722034429E-6</v>
      </c>
      <c r="JB116" s="86">
        <f t="shared" si="346"/>
        <v>7.4695807179698543E-7</v>
      </c>
      <c r="JC116" s="86">
        <f t="shared" si="347"/>
        <v>1.368854882847528E-8</v>
      </c>
      <c r="JD116" s="86">
        <f t="shared" si="348"/>
        <v>5.1938166578894283E-8</v>
      </c>
      <c r="JE116" s="86">
        <f t="shared" si="349"/>
        <v>7.7595659707227531E-9</v>
      </c>
      <c r="JF116" s="86">
        <f t="shared" si="350"/>
        <v>1.191635990291917E-8</v>
      </c>
      <c r="JG116" s="86">
        <f t="shared" si="351"/>
        <v>5.3611432953745294E-9</v>
      </c>
      <c r="JH116" s="86">
        <f t="shared" si="352"/>
        <v>1.190664004852056E-8</v>
      </c>
      <c r="JI116" s="86">
        <f t="shared" si="353"/>
        <v>4.8986930695322886E-8</v>
      </c>
      <c r="JJ116" s="86">
        <f t="shared" si="354"/>
        <v>1.312754412215205E-6</v>
      </c>
      <c r="JK116" s="86">
        <f t="shared" si="355"/>
        <v>4.2565198132148632E-7</v>
      </c>
      <c r="JL116" s="86">
        <f t="shared" si="356"/>
        <v>6.1523140952485884E-6</v>
      </c>
      <c r="JM116" s="86">
        <f t="shared" si="357"/>
        <v>8.7113908354495518E-6</v>
      </c>
    </row>
    <row r="117" spans="2:273" x14ac:dyDescent="0.25">
      <c r="B117" s="2">
        <v>90</v>
      </c>
      <c r="C117" s="37">
        <v>54</v>
      </c>
      <c r="D117" s="37">
        <v>52.884999999999998</v>
      </c>
      <c r="E117" s="37">
        <v>49.426000000000002</v>
      </c>
      <c r="F117" s="37">
        <v>54.015999999999998</v>
      </c>
      <c r="G117" s="37">
        <v>52.508000000000003</v>
      </c>
      <c r="H117" s="37">
        <v>68.704999999999998</v>
      </c>
      <c r="I117" s="37">
        <v>58.720999999999997</v>
      </c>
      <c r="J117" s="37">
        <v>52.475000000000001</v>
      </c>
      <c r="K117" s="37">
        <v>54.573999999999998</v>
      </c>
      <c r="L117" s="37">
        <v>52.23</v>
      </c>
      <c r="M117" s="37">
        <v>51.491999999999997</v>
      </c>
      <c r="N117" s="37">
        <v>50.048999999999999</v>
      </c>
      <c r="O117" s="37">
        <v>54.828000000000003</v>
      </c>
      <c r="P117" s="37">
        <v>56.31</v>
      </c>
      <c r="Q117" s="37">
        <v>57.621000000000002</v>
      </c>
      <c r="S117" s="4">
        <f t="shared" si="229"/>
        <v>57.401656761882286</v>
      </c>
      <c r="T117" s="4">
        <f t="shared" si="230"/>
        <v>53.513518327707885</v>
      </c>
      <c r="U117" s="4">
        <f t="shared" si="231"/>
        <v>51.680867219791942</v>
      </c>
      <c r="V117" s="4">
        <f t="shared" si="232"/>
        <v>51.991310597321757</v>
      </c>
      <c r="W117" s="4">
        <f t="shared" si="233"/>
        <v>55.507305109601759</v>
      </c>
      <c r="X117" s="4">
        <f t="shared" si="234"/>
        <v>67.820726280798453</v>
      </c>
      <c r="Y117" s="4">
        <f t="shared" si="235"/>
        <v>61.251868078248322</v>
      </c>
      <c r="Z117" s="4">
        <f t="shared" si="236"/>
        <v>52.670770660274506</v>
      </c>
      <c r="AA117" s="4">
        <f t="shared" si="237"/>
        <v>51.849417253939308</v>
      </c>
      <c r="AB117" s="4">
        <f t="shared" si="238"/>
        <v>52.380929163607107</v>
      </c>
      <c r="AC117" s="4">
        <f t="shared" si="239"/>
        <v>52.219554820287179</v>
      </c>
      <c r="AD117" s="4">
        <f t="shared" si="240"/>
        <v>51.632581361767365</v>
      </c>
      <c r="AE117" s="4">
        <f t="shared" si="241"/>
        <v>57.922658890321713</v>
      </c>
      <c r="AF117" s="4">
        <f t="shared" si="242"/>
        <v>56.975202113903791</v>
      </c>
      <c r="AG117" s="4">
        <f t="shared" si="243"/>
        <v>58.163123016541789</v>
      </c>
      <c r="AI117" s="4">
        <f t="shared" si="244"/>
        <v>-3.4016567618822862</v>
      </c>
      <c r="AJ117" s="4">
        <f t="shared" si="245"/>
        <v>-0.62851832770788718</v>
      </c>
      <c r="AK117" s="4">
        <f t="shared" si="246"/>
        <v>-2.2548672197919402</v>
      </c>
      <c r="AL117" s="4">
        <f t="shared" si="247"/>
        <v>2.0246894026782414</v>
      </c>
      <c r="AM117" s="4">
        <f t="shared" si="248"/>
        <v>-2.9993051096017567</v>
      </c>
      <c r="AN117" s="4">
        <f t="shared" si="249"/>
        <v>0.88427371920154485</v>
      </c>
      <c r="AO117" s="4">
        <f t="shared" si="250"/>
        <v>-2.530868078248325</v>
      </c>
      <c r="AP117" s="4">
        <f t="shared" si="251"/>
        <v>-0.19577066027450485</v>
      </c>
      <c r="AQ117" s="4">
        <f t="shared" si="252"/>
        <v>2.7245827460606904</v>
      </c>
      <c r="AR117" s="4">
        <f t="shared" si="253"/>
        <v>-0.15092916360710973</v>
      </c>
      <c r="AS117" s="4">
        <f t="shared" si="254"/>
        <v>-0.72755482028718177</v>
      </c>
      <c r="AT117" s="4">
        <f t="shared" si="255"/>
        <v>-1.5835813617673651</v>
      </c>
      <c r="AU117" s="4">
        <f t="shared" si="256"/>
        <v>-3.0946588903217105</v>
      </c>
      <c r="AV117" s="4">
        <f t="shared" si="358"/>
        <v>-0.66520211390378847</v>
      </c>
      <c r="AW117" s="4">
        <f t="shared" si="358"/>
        <v>-0.54212301654178674</v>
      </c>
      <c r="AY117" s="2">
        <f t="shared" si="308"/>
        <v>54.730707160109567</v>
      </c>
      <c r="AZ117" s="2">
        <f t="shared" si="359"/>
        <v>53.513429531992507</v>
      </c>
      <c r="BA117" s="2">
        <f t="shared" si="360"/>
        <v>51.680854102358275</v>
      </c>
      <c r="BB117" s="2">
        <f t="shared" si="361"/>
        <v>51.991308100315088</v>
      </c>
      <c r="BC117" s="2">
        <f t="shared" si="362"/>
        <v>55.507301680130382</v>
      </c>
      <c r="BD117" s="2">
        <f t="shared" si="363"/>
        <v>67.820694592518421</v>
      </c>
      <c r="BE117" s="2">
        <f t="shared" si="364"/>
        <v>61.251866497967249</v>
      </c>
      <c r="BF117" s="2">
        <f t="shared" si="365"/>
        <v>52.670760559892862</v>
      </c>
      <c r="BG117" s="2">
        <f t="shared" si="366"/>
        <v>51.849412686484321</v>
      </c>
      <c r="BH117" s="2">
        <f t="shared" si="367"/>
        <v>52.380928905336866</v>
      </c>
      <c r="BI117" s="2">
        <f t="shared" si="368"/>
        <v>52.219554692847296</v>
      </c>
      <c r="BJ117" s="2">
        <f t="shared" si="369"/>
        <v>51.632579637403531</v>
      </c>
      <c r="BK117" s="2">
        <f t="shared" si="370"/>
        <v>57.922658468551226</v>
      </c>
      <c r="BL117" s="2">
        <f t="shared" si="371"/>
        <v>56.975178229858244</v>
      </c>
      <c r="BM117" s="2">
        <f t="shared" si="372"/>
        <v>58.162381568039173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>
        <f t="shared" si="310"/>
        <v>52.884999999999998</v>
      </c>
      <c r="CG117" s="2">
        <f t="shared" si="311"/>
        <v>49.426000000000002</v>
      </c>
      <c r="CH117" s="2">
        <f t="shared" si="312"/>
        <v>54.015999999999998</v>
      </c>
      <c r="CI117" s="2">
        <f t="shared" si="313"/>
        <v>52.508000000000003</v>
      </c>
      <c r="CJ117" s="2">
        <f t="shared" si="314"/>
        <v>68.704999999999998</v>
      </c>
      <c r="CK117" s="2">
        <f t="shared" si="315"/>
        <v>58.720999999999997</v>
      </c>
      <c r="CL117" s="2">
        <f t="shared" si="316"/>
        <v>52.475000000000001</v>
      </c>
      <c r="CM117" s="2">
        <f t="shared" si="317"/>
        <v>54.573999999999998</v>
      </c>
      <c r="CN117" s="2">
        <f t="shared" si="318"/>
        <v>52.23</v>
      </c>
      <c r="CO117" s="2">
        <f t="shared" si="319"/>
        <v>51.491999999999997</v>
      </c>
      <c r="CP117" s="2">
        <f t="shared" si="320"/>
        <v>50.048999999999999</v>
      </c>
      <c r="CQ117" s="2">
        <f t="shared" si="321"/>
        <v>54.828000000000003</v>
      </c>
      <c r="CR117" s="2">
        <f t="shared" si="322"/>
        <v>56.31</v>
      </c>
      <c r="CS117" s="2">
        <f t="shared" si="323"/>
        <v>57.621000000000002</v>
      </c>
      <c r="CU117" s="2" t="str">
        <f t="shared" si="273"/>
        <v/>
      </c>
      <c r="CV117" s="2">
        <f t="shared" si="274"/>
        <v>52.884999999999998</v>
      </c>
      <c r="CW117" s="2">
        <f t="shared" si="275"/>
        <v>49.426000000000002</v>
      </c>
      <c r="CX117" s="2">
        <f t="shared" si="276"/>
        <v>54.015999999999998</v>
      </c>
      <c r="CY117" s="2">
        <f t="shared" si="277"/>
        <v>52.508000000000003</v>
      </c>
      <c r="CZ117" s="2">
        <f t="shared" si="278"/>
        <v>68.704999999999998</v>
      </c>
      <c r="DA117" s="2">
        <f t="shared" si="279"/>
        <v>58.720999999999997</v>
      </c>
      <c r="DB117" s="2">
        <f t="shared" si="280"/>
        <v>52.475000000000001</v>
      </c>
      <c r="DC117" s="2">
        <f t="shared" si="281"/>
        <v>54.573999999999998</v>
      </c>
      <c r="DD117" s="2">
        <f t="shared" si="282"/>
        <v>52.23</v>
      </c>
      <c r="DE117" s="2">
        <f t="shared" si="283"/>
        <v>51.491999999999997</v>
      </c>
      <c r="DF117" s="2">
        <f t="shared" si="284"/>
        <v>50.048999999999999</v>
      </c>
      <c r="DG117" s="2">
        <f t="shared" si="285"/>
        <v>54.828000000000003</v>
      </c>
      <c r="DH117" s="2">
        <f t="shared" si="286"/>
        <v>56.31</v>
      </c>
      <c r="DI117" s="2">
        <f t="shared" si="287"/>
        <v>57.621000000000002</v>
      </c>
      <c r="DK117" s="2">
        <f t="shared" si="288"/>
        <v>76.097721913236924</v>
      </c>
      <c r="DL117" s="2">
        <f t="shared" si="373"/>
        <v>86.199936720142617</v>
      </c>
      <c r="DM117" s="2">
        <f t="shared" si="373"/>
        <v>78.043241736694668</v>
      </c>
      <c r="DN117" s="2">
        <f t="shared" si="373"/>
        <v>81.166512299465239</v>
      </c>
      <c r="DO117" s="2">
        <f t="shared" si="373"/>
        <v>98.080963865546209</v>
      </c>
      <c r="DP117" s="2">
        <f t="shared" si="373"/>
        <v>95.07247726297723</v>
      </c>
      <c r="DQ117" s="2">
        <f t="shared" si="373"/>
        <v>82.713021235521239</v>
      </c>
      <c r="DR117" s="2">
        <f t="shared" si="373"/>
        <v>80.181894680394663</v>
      </c>
      <c r="DS117" s="2">
        <f t="shared" si="373"/>
        <v>76.955133333333322</v>
      </c>
      <c r="DT117" s="2">
        <f t="shared" si="373"/>
        <v>80.57296806722691</v>
      </c>
      <c r="DU117" s="2">
        <f t="shared" si="373"/>
        <v>80.811679965679957</v>
      </c>
      <c r="DV117" s="2">
        <f t="shared" si="373"/>
        <v>76.457048739495804</v>
      </c>
      <c r="DW117" s="2">
        <f t="shared" si="373"/>
        <v>94.117336550836555</v>
      </c>
      <c r="DX117" s="2">
        <f t="shared" si="373"/>
        <v>77.865735419630155</v>
      </c>
      <c r="DY117" s="2">
        <f t="shared" si="373"/>
        <v>64.600712121212126</v>
      </c>
      <c r="EA117" s="2">
        <f t="shared" si="228"/>
        <v>54.673771428571428</v>
      </c>
      <c r="EB117" s="2">
        <f t="shared" si="290"/>
        <v>53.339884961365456</v>
      </c>
      <c r="EC117" s="2">
        <f t="shared" si="291"/>
        <v>51.506020282330013</v>
      </c>
      <c r="ED117" s="2">
        <f t="shared" si="292"/>
        <v>51.818833819599007</v>
      </c>
      <c r="EE117" s="2">
        <f t="shared" si="293"/>
        <v>55.247181679114568</v>
      </c>
      <c r="EF117" s="2">
        <f t="shared" si="294"/>
        <v>67.619137702037492</v>
      </c>
      <c r="EG117" s="2">
        <f t="shared" si="295"/>
        <v>61.076726935331962</v>
      </c>
      <c r="EH117" s="2">
        <f t="shared" si="296"/>
        <v>52.480174145411951</v>
      </c>
      <c r="EI117" s="2">
        <f t="shared" si="297"/>
        <v>51.692704067972578</v>
      </c>
      <c r="EJ117" s="2">
        <f t="shared" si="298"/>
        <v>52.193908109836762</v>
      </c>
      <c r="EK117" s="2">
        <f t="shared" si="299"/>
        <v>52.021745213549337</v>
      </c>
      <c r="EL117" s="2">
        <f t="shared" si="300"/>
        <v>51.469441579920414</v>
      </c>
      <c r="EM117" s="2">
        <f t="shared" si="301"/>
        <v>57.670680892217071</v>
      </c>
      <c r="EN117" s="2">
        <f t="shared" si="302"/>
        <v>56.81673870905216</v>
      </c>
      <c r="EO117" s="2">
        <f t="shared" si="303"/>
        <v>58.102700062958512</v>
      </c>
      <c r="EQ117" s="2">
        <f t="shared" si="304"/>
        <v>49.993519484412467</v>
      </c>
      <c r="ER117" s="2">
        <f t="shared" si="374"/>
        <v>53.339884961365456</v>
      </c>
      <c r="ES117" s="2">
        <f t="shared" si="374"/>
        <v>51.40424836629969</v>
      </c>
      <c r="ET117" s="2">
        <f t="shared" si="374"/>
        <v>51.61973678095638</v>
      </c>
      <c r="EU117" s="2">
        <f t="shared" si="374"/>
        <v>54.707219728106224</v>
      </c>
      <c r="EV117" s="2">
        <f t="shared" si="374"/>
        <v>68.271670872426682</v>
      </c>
      <c r="EW117" s="2">
        <f t="shared" si="374"/>
        <v>63.404335275454628</v>
      </c>
      <c r="EX117" s="2">
        <f t="shared" si="374"/>
        <v>52.374001010438448</v>
      </c>
      <c r="EY117" s="2">
        <f t="shared" si="374"/>
        <v>51.763798018312755</v>
      </c>
      <c r="EZ117" s="2">
        <f t="shared" si="374"/>
        <v>52.478019676962099</v>
      </c>
      <c r="FA117" s="2">
        <f t="shared" si="374"/>
        <v>51.885146442586645</v>
      </c>
      <c r="FB117" s="2">
        <f t="shared" si="374"/>
        <v>51.416592729535793</v>
      </c>
      <c r="FC117" s="2">
        <f t="shared" si="374"/>
        <v>57.602115303274253</v>
      </c>
      <c r="FD117" s="2">
        <f t="shared" si="374"/>
        <v>56.847983779785125</v>
      </c>
      <c r="FE117" s="2">
        <f t="shared" si="374"/>
        <v>58.454049646387496</v>
      </c>
      <c r="FG117" s="2">
        <f t="shared" si="306"/>
        <v>0.99573956666217422</v>
      </c>
      <c r="FH117" s="2">
        <f t="shared" si="375"/>
        <v>0.99471867628508248</v>
      </c>
      <c r="FI117" s="2">
        <f t="shared" si="375"/>
        <v>0.99338263217344447</v>
      </c>
      <c r="FJ117" s="2">
        <f t="shared" si="375"/>
        <v>0.99406832133670298</v>
      </c>
      <c r="FK117" s="2">
        <f t="shared" si="375"/>
        <v>0.9938179494671916</v>
      </c>
      <c r="FL117" s="2">
        <f t="shared" si="375"/>
        <v>0.99293721031552118</v>
      </c>
      <c r="FM117" s="2">
        <f t="shared" si="375"/>
        <v>0.9931007762813906</v>
      </c>
      <c r="FN117" s="2">
        <f t="shared" si="375"/>
        <v>0.9930799835378199</v>
      </c>
      <c r="FO117" s="2">
        <f t="shared" si="375"/>
        <v>0.99382093348615919</v>
      </c>
      <c r="FP117" s="2">
        <f t="shared" si="375"/>
        <v>0.99347255538374113</v>
      </c>
      <c r="FQ117" s="2">
        <f t="shared" si="375"/>
        <v>0.99310148199512238</v>
      </c>
      <c r="FR117" s="2">
        <f t="shared" si="375"/>
        <v>0.99346042413451374</v>
      </c>
      <c r="FS117" s="2">
        <f t="shared" si="375"/>
        <v>0.99307564643870072</v>
      </c>
      <c r="FT117" s="2">
        <f t="shared" si="375"/>
        <v>0.99248010967826406</v>
      </c>
      <c r="FU117" s="2">
        <f t="shared" si="375"/>
        <v>0.9910282785911555</v>
      </c>
      <c r="FW117" s="2">
        <f t="shared" si="324"/>
        <v>7.3371223909245754E-3</v>
      </c>
      <c r="FX117" s="2">
        <f t="shared" si="376"/>
        <v>0</v>
      </c>
      <c r="FY117" s="2">
        <f t="shared" si="377"/>
        <v>7.5928159768141219E-3</v>
      </c>
      <c r="FZ117" s="2">
        <f t="shared" si="378"/>
        <v>8.0700222926231007E-3</v>
      </c>
      <c r="GA117" s="2">
        <f t="shared" si="379"/>
        <v>8.6683977700163645E-3</v>
      </c>
      <c r="GB117" s="2">
        <f t="shared" si="380"/>
        <v>1.1738448515733598E-2</v>
      </c>
      <c r="GC117" s="2">
        <f t="shared" si="381"/>
        <v>1.1112663316562035E-2</v>
      </c>
      <c r="GD117" s="2">
        <f t="shared" si="382"/>
        <v>1.0454129023868252E-2</v>
      </c>
      <c r="GE117" s="2">
        <f t="shared" si="383"/>
        <v>8.5856500724613184E-3</v>
      </c>
      <c r="GF117" s="2">
        <f t="shared" si="384"/>
        <v>6.2582927711969652E-3</v>
      </c>
      <c r="GG117" s="2">
        <f t="shared" si="385"/>
        <v>5.8448838392864671E-3</v>
      </c>
      <c r="GH117" s="2">
        <f t="shared" si="386"/>
        <v>5.1144959999188874E-3</v>
      </c>
      <c r="GI117" s="2">
        <f t="shared" si="387"/>
        <v>5.7164764293423601E-3</v>
      </c>
      <c r="GJ117" s="2">
        <f t="shared" si="388"/>
        <v>4.9087474076270126E-3</v>
      </c>
      <c r="GK117" s="2">
        <f t="shared" si="389"/>
        <v>3.9366808669355716E-3</v>
      </c>
      <c r="GM117" s="86">
        <f t="shared" si="325"/>
        <v>8.1506532702219326E-16</v>
      </c>
      <c r="GN117" s="86">
        <f t="shared" si="390"/>
        <v>4.4204149868973354E-39</v>
      </c>
      <c r="GO117" s="86">
        <f t="shared" si="391"/>
        <v>3.4733688204248602E-44</v>
      </c>
      <c r="GP117" s="86">
        <f t="shared" si="392"/>
        <v>2.5102811525146347E-51</v>
      </c>
      <c r="GQ117" s="86">
        <f t="shared" si="393"/>
        <v>4.4955148441683633E-64</v>
      </c>
      <c r="GR117" s="86">
        <f t="shared" si="394"/>
        <v>5.4632653853229011E-70</v>
      </c>
      <c r="GS117" s="86">
        <f t="shared" si="395"/>
        <v>2.337779045307426E-78</v>
      </c>
      <c r="GT117" s="86">
        <f t="shared" si="396"/>
        <v>7.0164141365345761E-88</v>
      </c>
      <c r="GU117" s="86">
        <f t="shared" si="397"/>
        <v>1.055717862909684E-78</v>
      </c>
      <c r="GV117" s="86">
        <f t="shared" si="398"/>
        <v>6.9025338265823588E-58</v>
      </c>
      <c r="GW117" s="86">
        <f t="shared" si="399"/>
        <v>9.0938203570165269E-67</v>
      </c>
      <c r="GX117" s="86">
        <f t="shared" si="400"/>
        <v>3.4599701307285019E-58</v>
      </c>
      <c r="GY117" s="86">
        <f t="shared" si="401"/>
        <v>3.0064296265966948E-50</v>
      </c>
      <c r="GZ117" s="86">
        <f t="shared" si="402"/>
        <v>3.3267104707104615E-45</v>
      </c>
      <c r="HA117" s="86">
        <f t="shared" si="403"/>
        <v>4.8967851692376624E-45</v>
      </c>
      <c r="HC117" s="86">
        <f t="shared" si="326"/>
        <v>0.20076609436302648</v>
      </c>
      <c r="HD117" s="86">
        <f t="shared" si="404"/>
        <v>4.5667496836977711E-6</v>
      </c>
      <c r="HE117" s="86">
        <f t="shared" si="405"/>
        <v>6.0023845707800628E-7</v>
      </c>
      <c r="HF117" s="86">
        <f t="shared" si="406"/>
        <v>6.8835488727487684E-8</v>
      </c>
      <c r="HG117" s="86">
        <f t="shared" si="407"/>
        <v>2.6667539724351195E-10</v>
      </c>
      <c r="HH117" s="86">
        <f t="shared" si="408"/>
        <v>1.0771893633936943E-13</v>
      </c>
      <c r="HI117" s="86">
        <f t="shared" si="409"/>
        <v>6.3717018929737564E-19</v>
      </c>
      <c r="HJ117" s="86">
        <f t="shared" si="410"/>
        <v>1.6188753804253744E-23</v>
      </c>
      <c r="HK117" s="86">
        <f t="shared" si="411"/>
        <v>6.8305524889250209E-15</v>
      </c>
      <c r="HL117" s="86">
        <f t="shared" si="412"/>
        <v>5.8776264693237222E-10</v>
      </c>
      <c r="HM117" s="86">
        <f t="shared" si="413"/>
        <v>2.1872818194628878E-9</v>
      </c>
      <c r="HN117" s="86">
        <f t="shared" si="414"/>
        <v>1.1141238215907945E-7</v>
      </c>
      <c r="HO117" s="86">
        <f t="shared" si="415"/>
        <v>3.4561466931184497E-8</v>
      </c>
      <c r="HP117" s="86">
        <f t="shared" si="416"/>
        <v>6.7717550483449869E-7</v>
      </c>
      <c r="HQ117" s="86">
        <f t="shared" si="417"/>
        <v>1.0737790499235172E-6</v>
      </c>
      <c r="HS117" s="86">
        <f t="shared" si="327"/>
        <v>6.3293080798401288E-10</v>
      </c>
      <c r="HT117" s="86">
        <f t="shared" si="418"/>
        <v>0</v>
      </c>
      <c r="HU117" s="86">
        <f t="shared" si="419"/>
        <v>1.2729851382857495E-8</v>
      </c>
      <c r="HV117" s="86">
        <f t="shared" si="420"/>
        <v>1.9236292973558267E-8</v>
      </c>
      <c r="HW117" s="86">
        <f t="shared" si="421"/>
        <v>3.0648401241845796E-8</v>
      </c>
      <c r="HX117" s="86">
        <f t="shared" si="422"/>
        <v>1.9966349475813279E-7</v>
      </c>
      <c r="HY117" s="86">
        <f t="shared" si="423"/>
        <v>3.5108941216174453E-8</v>
      </c>
      <c r="HZ117" s="86">
        <f t="shared" si="424"/>
        <v>5.0216772200136593E-8</v>
      </c>
      <c r="IA117" s="86">
        <f t="shared" si="425"/>
        <v>2.2310621837757154E-8</v>
      </c>
      <c r="IB117" s="86">
        <f t="shared" si="426"/>
        <v>9.8309888086743869E-10</v>
      </c>
      <c r="IC117" s="86">
        <f t="shared" si="427"/>
        <v>3.1875545129760272E-10</v>
      </c>
      <c r="ID117" s="86">
        <f t="shared" si="428"/>
        <v>1.719519100632359E-10</v>
      </c>
      <c r="IE117" s="86">
        <f t="shared" si="429"/>
        <v>1.4927540287439484E-10</v>
      </c>
      <c r="IF117" s="86">
        <f t="shared" si="430"/>
        <v>3.3116661997259931E-8</v>
      </c>
      <c r="IG117" s="86">
        <f t="shared" si="431"/>
        <v>9.7426194519857169E-7</v>
      </c>
      <c r="II117" s="86">
        <f t="shared" si="328"/>
        <v>1.8741922343400517E-88</v>
      </c>
      <c r="IJ117" s="86">
        <f t="shared" si="329"/>
        <v>0</v>
      </c>
      <c r="IK117" s="86">
        <f t="shared" si="330"/>
        <v>1.042458334960712E-73</v>
      </c>
      <c r="IL117" s="86">
        <f t="shared" si="331"/>
        <v>8.2461369076591676E-76</v>
      </c>
      <c r="IM117" s="86">
        <f t="shared" si="332"/>
        <v>1.4134144926459458E-75</v>
      </c>
      <c r="IN117" s="86">
        <f t="shared" si="333"/>
        <v>1.3847616247362983E-70</v>
      </c>
      <c r="IO117" s="86">
        <f t="shared" si="334"/>
        <v>4.1106560225491605E-81</v>
      </c>
      <c r="IP117" s="86">
        <f t="shared" si="335"/>
        <v>1.5666109436636972E-77</v>
      </c>
      <c r="IQ117" s="86">
        <f t="shared" si="336"/>
        <v>3.4280562933467789E-79</v>
      </c>
      <c r="IR117" s="86">
        <f t="shared" si="337"/>
        <v>2.1347220802111693E-89</v>
      </c>
      <c r="IS117" s="86">
        <f t="shared" si="338"/>
        <v>8.7140352262508193E-88</v>
      </c>
      <c r="IT117" s="86">
        <f t="shared" si="339"/>
        <v>2.7868699915525426E-91</v>
      </c>
      <c r="IU117" s="86">
        <f t="shared" si="340"/>
        <v>7.476968096499416E-93</v>
      </c>
      <c r="IV117" s="86">
        <f t="shared" si="341"/>
        <v>1.3836164377750611E-51</v>
      </c>
      <c r="IW117" s="86">
        <f t="shared" si="342"/>
        <v>1.8874589402436024E-64</v>
      </c>
      <c r="IY117" s="86">
        <f t="shared" si="343"/>
        <v>0.2007660949959581</v>
      </c>
      <c r="IZ117" s="86">
        <f t="shared" si="344"/>
        <v>4.5667496836977711E-6</v>
      </c>
      <c r="JA117" s="86">
        <f t="shared" si="345"/>
        <v>6.1296830846086376E-7</v>
      </c>
      <c r="JB117" s="86">
        <f t="shared" si="346"/>
        <v>8.8071781701045954E-8</v>
      </c>
      <c r="JC117" s="86">
        <f t="shared" si="347"/>
        <v>3.091507663908931E-8</v>
      </c>
      <c r="JD117" s="86">
        <f t="shared" si="348"/>
        <v>1.9966360247706912E-7</v>
      </c>
      <c r="JE117" s="86">
        <f t="shared" si="349"/>
        <v>3.510894121681162E-8</v>
      </c>
      <c r="JF117" s="86">
        <f t="shared" si="350"/>
        <v>5.0216772200136606E-8</v>
      </c>
      <c r="JG117" s="86">
        <f t="shared" si="351"/>
        <v>2.2310628668309645E-8</v>
      </c>
      <c r="JH117" s="86">
        <f t="shared" si="352"/>
        <v>1.5708615277998109E-9</v>
      </c>
      <c r="JI117" s="86">
        <f t="shared" si="353"/>
        <v>2.5060372707604906E-9</v>
      </c>
      <c r="JJ117" s="86">
        <f t="shared" si="354"/>
        <v>1.1158433406914269E-7</v>
      </c>
      <c r="JK117" s="86">
        <f t="shared" si="355"/>
        <v>3.4710742334058892E-8</v>
      </c>
      <c r="JL117" s="86">
        <f t="shared" si="356"/>
        <v>7.1029216683175857E-7</v>
      </c>
      <c r="JM117" s="86">
        <f t="shared" si="357"/>
        <v>2.0480409951220891E-6</v>
      </c>
    </row>
    <row r="118" spans="2:273" x14ac:dyDescent="0.25">
      <c r="B118" s="2">
        <v>91</v>
      </c>
      <c r="C118" s="37">
        <v>52.274000000000001</v>
      </c>
      <c r="D118" s="37">
        <v>53.720999999999997</v>
      </c>
      <c r="E118" s="37">
        <v>50.508000000000003</v>
      </c>
      <c r="F118" s="37">
        <v>50.671999999999997</v>
      </c>
      <c r="G118" s="37">
        <v>55.131</v>
      </c>
      <c r="H118" s="37">
        <v>66.097999999999999</v>
      </c>
      <c r="I118" s="37">
        <v>59.639000000000003</v>
      </c>
      <c r="J118" s="37">
        <v>51.491999999999997</v>
      </c>
      <c r="K118" s="37">
        <v>51.573999999999998</v>
      </c>
      <c r="L118" s="37">
        <v>51.066000000000003</v>
      </c>
      <c r="M118" s="37">
        <v>50.246000000000002</v>
      </c>
      <c r="N118" s="37">
        <v>49.491999999999997</v>
      </c>
      <c r="O118" s="37">
        <v>57.207000000000001</v>
      </c>
      <c r="P118" s="37">
        <v>57.171999999999997</v>
      </c>
      <c r="Q118" s="37">
        <v>57.621000000000002</v>
      </c>
      <c r="S118" s="4">
        <f t="shared" si="229"/>
        <v>56.107740161937087</v>
      </c>
      <c r="T118" s="4">
        <f t="shared" si="230"/>
        <v>53.358231219314675</v>
      </c>
      <c r="U118" s="4">
        <f t="shared" si="231"/>
        <v>51.519224762281709</v>
      </c>
      <c r="V118" s="4">
        <f t="shared" si="232"/>
        <v>51.813827926098924</v>
      </c>
      <c r="W118" s="4">
        <f t="shared" si="233"/>
        <v>55.286863857405685</v>
      </c>
      <c r="X118" s="4">
        <f t="shared" si="234"/>
        <v>67.586048404026016</v>
      </c>
      <c r="Y118" s="4">
        <f t="shared" si="235"/>
        <v>61.553020536490727</v>
      </c>
      <c r="Z118" s="4">
        <f t="shared" si="236"/>
        <v>52.492015342430904</v>
      </c>
      <c r="AA118" s="4">
        <f t="shared" si="237"/>
        <v>51.704702002571231</v>
      </c>
      <c r="AB118" s="4">
        <f t="shared" si="238"/>
        <v>52.252611893956917</v>
      </c>
      <c r="AC118" s="4">
        <f t="shared" si="239"/>
        <v>52.026276548409072</v>
      </c>
      <c r="AD118" s="4">
        <f t="shared" si="240"/>
        <v>51.466579977373286</v>
      </c>
      <c r="AE118" s="4">
        <f t="shared" si="241"/>
        <v>57.700303888232796</v>
      </c>
      <c r="AF118" s="4">
        <f t="shared" si="242"/>
        <v>56.801907766579639</v>
      </c>
      <c r="AG118" s="4">
        <f t="shared" si="243"/>
        <v>58.060028010444263</v>
      </c>
      <c r="AI118" s="4">
        <f t="shared" si="244"/>
        <v>-3.8337401619370866</v>
      </c>
      <c r="AJ118" s="4">
        <f t="shared" si="245"/>
        <v>0.3627687806853217</v>
      </c>
      <c r="AK118" s="4">
        <f t="shared" si="246"/>
        <v>-1.0112247622817065</v>
      </c>
      <c r="AL118" s="4">
        <f t="shared" si="247"/>
        <v>-1.1418279260989266</v>
      </c>
      <c r="AM118" s="4">
        <f t="shared" si="248"/>
        <v>-0.15586385740568431</v>
      </c>
      <c r="AN118" s="4">
        <f t="shared" si="249"/>
        <v>-1.4880484040260171</v>
      </c>
      <c r="AO118" s="4">
        <f t="shared" si="250"/>
        <v>-1.9140205364907246</v>
      </c>
      <c r="AP118" s="4">
        <f t="shared" si="251"/>
        <v>-1.0000153424309062</v>
      </c>
      <c r="AQ118" s="4">
        <f t="shared" si="252"/>
        <v>-0.13070200257123332</v>
      </c>
      <c r="AR118" s="4">
        <f t="shared" si="253"/>
        <v>-1.1866118939569148</v>
      </c>
      <c r="AS118" s="4">
        <f t="shared" si="254"/>
        <v>-1.7802765484090699</v>
      </c>
      <c r="AT118" s="4">
        <f t="shared" si="255"/>
        <v>-1.9745799773732884</v>
      </c>
      <c r="AU118" s="4">
        <f t="shared" si="256"/>
        <v>-0.49330388823279492</v>
      </c>
      <c r="AV118" s="4">
        <f t="shared" si="358"/>
        <v>0.37009223342035824</v>
      </c>
      <c r="AW118" s="4">
        <f t="shared" si="358"/>
        <v>-0.43902801044426099</v>
      </c>
      <c r="AY118" s="2">
        <f t="shared" si="308"/>
        <v>54.496265388901939</v>
      </c>
      <c r="AZ118" s="2">
        <f t="shared" si="359"/>
        <v>53.358221136090656</v>
      </c>
      <c r="BA118" s="2">
        <f t="shared" si="360"/>
        <v>51.519220475191737</v>
      </c>
      <c r="BB118" s="2">
        <f t="shared" si="361"/>
        <v>51.813822196242498</v>
      </c>
      <c r="BC118" s="2">
        <f t="shared" si="362"/>
        <v>55.286851462647896</v>
      </c>
      <c r="BD118" s="2">
        <f t="shared" si="363"/>
        <v>67.585938520358354</v>
      </c>
      <c r="BE118" s="2">
        <f t="shared" si="364"/>
        <v>61.553014137485</v>
      </c>
      <c r="BF118" s="2">
        <f t="shared" si="365"/>
        <v>52.491977024394579</v>
      </c>
      <c r="BG118" s="2">
        <f t="shared" si="366"/>
        <v>51.704684784728045</v>
      </c>
      <c r="BH118" s="2">
        <f t="shared" si="367"/>
        <v>52.252610817926438</v>
      </c>
      <c r="BI118" s="2">
        <f t="shared" si="368"/>
        <v>52.026276145426223</v>
      </c>
      <c r="BJ118" s="2">
        <f t="shared" si="369"/>
        <v>51.466579677278375</v>
      </c>
      <c r="BK118" s="2">
        <f t="shared" si="370"/>
        <v>57.700303676789702</v>
      </c>
      <c r="BL118" s="2">
        <f t="shared" si="371"/>
        <v>56.801862554597079</v>
      </c>
      <c r="BM118" s="2">
        <f t="shared" si="372"/>
        <v>58.058424447305434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53.720999999999997</v>
      </c>
      <c r="CG118" s="2">
        <f t="shared" si="311"/>
        <v>50.508000000000003</v>
      </c>
      <c r="CH118" s="2">
        <f t="shared" si="312"/>
        <v>50.671999999999997</v>
      </c>
      <c r="CI118" s="2">
        <f t="shared" si="313"/>
        <v>55.131</v>
      </c>
      <c r="CJ118" s="2">
        <f t="shared" si="314"/>
        <v>66.097999999999999</v>
      </c>
      <c r="CK118" s="2">
        <f t="shared" si="315"/>
        <v>59.639000000000003</v>
      </c>
      <c r="CL118" s="2">
        <f t="shared" si="316"/>
        <v>51.491999999999997</v>
      </c>
      <c r="CM118" s="2">
        <f t="shared" si="317"/>
        <v>51.573999999999998</v>
      </c>
      <c r="CN118" s="2">
        <f t="shared" si="318"/>
        <v>51.066000000000003</v>
      </c>
      <c r="CO118" s="2">
        <f t="shared" si="319"/>
        <v>50.246000000000002</v>
      </c>
      <c r="CP118" s="2">
        <f t="shared" si="320"/>
        <v>49.491999999999997</v>
      </c>
      <c r="CQ118" s="2">
        <f t="shared" si="321"/>
        <v>57.207000000000001</v>
      </c>
      <c r="CR118" s="2">
        <f t="shared" si="322"/>
        <v>57.171999999999997</v>
      </c>
      <c r="CS118" s="2">
        <f t="shared" si="323"/>
        <v>57.621000000000002</v>
      </c>
      <c r="CU118" s="2" t="str">
        <f t="shared" si="273"/>
        <v/>
      </c>
      <c r="CV118" s="2">
        <f t="shared" si="274"/>
        <v>53.720999999999997</v>
      </c>
      <c r="CW118" s="2">
        <f t="shared" si="275"/>
        <v>50.508000000000003</v>
      </c>
      <c r="CX118" s="2">
        <f t="shared" si="276"/>
        <v>50.671999999999997</v>
      </c>
      <c r="CY118" s="2">
        <f t="shared" si="277"/>
        <v>55.131</v>
      </c>
      <c r="CZ118" s="2">
        <f t="shared" si="278"/>
        <v>66.097999999999999</v>
      </c>
      <c r="DA118" s="2">
        <f t="shared" si="279"/>
        <v>59.639000000000003</v>
      </c>
      <c r="DB118" s="2">
        <f t="shared" si="280"/>
        <v>51.491999999999997</v>
      </c>
      <c r="DC118" s="2">
        <f t="shared" si="281"/>
        <v>51.573999999999998</v>
      </c>
      <c r="DD118" s="2">
        <f t="shared" si="282"/>
        <v>51.066000000000003</v>
      </c>
      <c r="DE118" s="2">
        <f t="shared" si="283"/>
        <v>50.246000000000002</v>
      </c>
      <c r="DF118" s="2">
        <f t="shared" si="284"/>
        <v>49.491999999999997</v>
      </c>
      <c r="DG118" s="2">
        <f t="shared" si="285"/>
        <v>57.207000000000001</v>
      </c>
      <c r="DH118" s="2">
        <f t="shared" si="286"/>
        <v>57.171999999999997</v>
      </c>
      <c r="DI118" s="2">
        <f t="shared" si="287"/>
        <v>57.621000000000002</v>
      </c>
      <c r="DK118" s="2">
        <f t="shared" si="288"/>
        <v>76.289502335928802</v>
      </c>
      <c r="DL118" s="2">
        <f t="shared" si="373"/>
        <v>86.478587789661333</v>
      </c>
      <c r="DM118" s="2">
        <f t="shared" si="373"/>
        <v>78.258591036414558</v>
      </c>
      <c r="DN118" s="2">
        <f t="shared" si="373"/>
        <v>81.405888617265092</v>
      </c>
      <c r="DO118" s="2">
        <f t="shared" si="373"/>
        <v>98.478396638655454</v>
      </c>
      <c r="DP118" s="2">
        <f t="shared" si="373"/>
        <v>95.426269669669637</v>
      </c>
      <c r="DQ118" s="2">
        <f t="shared" si="373"/>
        <v>82.919659459459467</v>
      </c>
      <c r="DR118" s="2">
        <f t="shared" si="373"/>
        <v>80.379171771771752</v>
      </c>
      <c r="DS118" s="2">
        <f t="shared" si="373"/>
        <v>77.113038095238082</v>
      </c>
      <c r="DT118" s="2">
        <f t="shared" si="373"/>
        <v>80.799687394957999</v>
      </c>
      <c r="DU118" s="2">
        <f t="shared" si="373"/>
        <v>81.005270570570559</v>
      </c>
      <c r="DV118" s="2">
        <f t="shared" si="373"/>
        <v>76.605075630252102</v>
      </c>
      <c r="DW118" s="2">
        <f t="shared" si="373"/>
        <v>94.42984234234234</v>
      </c>
      <c r="DX118" s="2">
        <f t="shared" si="373"/>
        <v>78.000215979137039</v>
      </c>
      <c r="DY118" s="2">
        <f t="shared" si="373"/>
        <v>64.602385249554374</v>
      </c>
      <c r="EA118" s="2">
        <f t="shared" si="228"/>
        <v>54.448028571428566</v>
      </c>
      <c r="EB118" s="2">
        <f t="shared" si="290"/>
        <v>53.197845773267204</v>
      </c>
      <c r="EC118" s="2">
        <f t="shared" si="291"/>
        <v>51.357557762545177</v>
      </c>
      <c r="ED118" s="2">
        <f t="shared" si="292"/>
        <v>51.65438612045714</v>
      </c>
      <c r="EE118" s="2">
        <f t="shared" si="293"/>
        <v>55.046462937550629</v>
      </c>
      <c r="EF118" s="2">
        <f t="shared" si="294"/>
        <v>67.397873131435801</v>
      </c>
      <c r="EG118" s="2">
        <f t="shared" si="295"/>
        <v>61.393997026111705</v>
      </c>
      <c r="EH118" s="2">
        <f t="shared" si="296"/>
        <v>52.315821128523808</v>
      </c>
      <c r="EI118" s="2">
        <f t="shared" si="297"/>
        <v>51.560022443515564</v>
      </c>
      <c r="EJ118" s="2">
        <f t="shared" si="298"/>
        <v>52.079754305459112</v>
      </c>
      <c r="EK118" s="2">
        <f t="shared" si="299"/>
        <v>51.843493996361431</v>
      </c>
      <c r="EL118" s="2">
        <f t="shared" si="300"/>
        <v>51.31593998187175</v>
      </c>
      <c r="EM118" s="2">
        <f t="shared" si="301"/>
        <v>57.467138789319904</v>
      </c>
      <c r="EN118" s="2">
        <f t="shared" si="302"/>
        <v>56.655229308005445</v>
      </c>
      <c r="EO118" s="2">
        <f t="shared" si="303"/>
        <v>58.003114395118757</v>
      </c>
      <c r="EQ118" s="2">
        <f t="shared" si="304"/>
        <v>49.887758693045555</v>
      </c>
      <c r="ER118" s="2">
        <f t="shared" si="374"/>
        <v>53.197845773267204</v>
      </c>
      <c r="ES118" s="2">
        <f t="shared" si="374"/>
        <v>51.263487045014045</v>
      </c>
      <c r="ET118" s="2">
        <f t="shared" si="374"/>
        <v>51.473842367535674</v>
      </c>
      <c r="EU118" s="2">
        <f t="shared" si="374"/>
        <v>54.560170449440065</v>
      </c>
      <c r="EV118" s="2">
        <f t="shared" si="374"/>
        <v>67.974447742108907</v>
      </c>
      <c r="EW118" s="2">
        <f t="shared" si="374"/>
        <v>63.32402301384564</v>
      </c>
      <c r="EX118" s="2">
        <f t="shared" si="374"/>
        <v>52.222951587625637</v>
      </c>
      <c r="EY118" s="2">
        <f t="shared" si="374"/>
        <v>51.622020447975316</v>
      </c>
      <c r="EZ118" s="2">
        <f t="shared" si="374"/>
        <v>52.340126659952254</v>
      </c>
      <c r="FA118" s="2">
        <f t="shared" si="374"/>
        <v>51.718395341574123</v>
      </c>
      <c r="FB118" s="2">
        <f t="shared" si="374"/>
        <v>51.266753693159785</v>
      </c>
      <c r="FC118" s="2">
        <f t="shared" si="374"/>
        <v>57.403279389069382</v>
      </c>
      <c r="FD118" s="2">
        <f t="shared" si="374"/>
        <v>56.682679371447698</v>
      </c>
      <c r="FE118" s="2">
        <f t="shared" si="374"/>
        <v>58.297477409526735</v>
      </c>
      <c r="FG118" s="2">
        <f t="shared" si="306"/>
        <v>0.99611298148132466</v>
      </c>
      <c r="FH118" s="2">
        <f t="shared" si="375"/>
        <v>0.99518113620350013</v>
      </c>
      <c r="FI118" s="2">
        <f t="shared" si="375"/>
        <v>0.99396137278337848</v>
      </c>
      <c r="FJ118" s="2">
        <f t="shared" si="375"/>
        <v>0.994587419811097</v>
      </c>
      <c r="FK118" s="2">
        <f t="shared" si="375"/>
        <v>0.99435883437319894</v>
      </c>
      <c r="FL118" s="2">
        <f t="shared" si="375"/>
        <v>0.99355465379812402</v>
      </c>
      <c r="FM118" s="2">
        <f t="shared" si="375"/>
        <v>0.99370401116199458</v>
      </c>
      <c r="FN118" s="2">
        <f t="shared" si="375"/>
        <v>0.99368502487524712</v>
      </c>
      <c r="FO118" s="2">
        <f t="shared" si="375"/>
        <v>0.9943615587932364</v>
      </c>
      <c r="FP118" s="2">
        <f t="shared" si="375"/>
        <v>0.99404347866216392</v>
      </c>
      <c r="FQ118" s="2">
        <f t="shared" si="375"/>
        <v>0.99370465556266574</v>
      </c>
      <c r="FR118" s="2">
        <f t="shared" si="375"/>
        <v>0.99403240209968824</v>
      </c>
      <c r="FS118" s="2">
        <f t="shared" si="375"/>
        <v>0.99368106457104577</v>
      </c>
      <c r="FT118" s="2">
        <f t="shared" si="375"/>
        <v>0.99313723763981598</v>
      </c>
      <c r="FU118" s="2">
        <f t="shared" si="375"/>
        <v>0.9918112284946482</v>
      </c>
      <c r="FW118" s="2">
        <f t="shared" si="324"/>
        <v>8.0393039232576312E-3</v>
      </c>
      <c r="FX118" s="2">
        <f t="shared" si="376"/>
        <v>0</v>
      </c>
      <c r="FY118" s="2">
        <f t="shared" si="377"/>
        <v>8.3192629631209467E-3</v>
      </c>
      <c r="FZ118" s="2">
        <f t="shared" si="378"/>
        <v>8.8417194897366259E-3</v>
      </c>
      <c r="GA118" s="2">
        <f t="shared" si="379"/>
        <v>9.496766896087876E-3</v>
      </c>
      <c r="GB118" s="2">
        <f t="shared" si="380"/>
        <v>1.2856392933279174E-2</v>
      </c>
      <c r="GC118" s="2">
        <f t="shared" si="381"/>
        <v>1.2171743340019425E-2</v>
      </c>
      <c r="GD118" s="2">
        <f t="shared" si="382"/>
        <v>1.1451174930714436E-2</v>
      </c>
      <c r="GE118" s="2">
        <f t="shared" si="383"/>
        <v>9.4061866960571793E-3</v>
      </c>
      <c r="GF118" s="2">
        <f t="shared" si="384"/>
        <v>6.8579408208564296E-3</v>
      </c>
      <c r="GG118" s="2">
        <f t="shared" si="385"/>
        <v>6.4051757854852445E-3</v>
      </c>
      <c r="GH118" s="2">
        <f t="shared" si="386"/>
        <v>5.6051675491606183E-3</v>
      </c>
      <c r="GI118" s="2">
        <f t="shared" si="387"/>
        <v>6.2645367754470367E-3</v>
      </c>
      <c r="GJ118" s="2">
        <f t="shared" si="388"/>
        <v>5.3797867052788008E-3</v>
      </c>
      <c r="GK118" s="2">
        <f t="shared" si="389"/>
        <v>4.3148459405872499E-3</v>
      </c>
      <c r="GM118" s="86">
        <f t="shared" si="325"/>
        <v>1.1052082166181804E-16</v>
      </c>
      <c r="GN118" s="86">
        <f t="shared" si="390"/>
        <v>3.4600957512755925E-41</v>
      </c>
      <c r="GO118" s="86">
        <f t="shared" si="391"/>
        <v>1.2026554081522792E-46</v>
      </c>
      <c r="GP118" s="86">
        <f t="shared" si="392"/>
        <v>3.7567879349643093E-54</v>
      </c>
      <c r="GQ118" s="86">
        <f t="shared" si="393"/>
        <v>1.2705360745271653E-67</v>
      </c>
      <c r="GR118" s="86">
        <f t="shared" si="394"/>
        <v>7.9329112749031309E-74</v>
      </c>
      <c r="GS118" s="86">
        <f t="shared" si="395"/>
        <v>1.2317417114266059E-82</v>
      </c>
      <c r="GT118" s="86">
        <f t="shared" si="396"/>
        <v>1.0384786582143856E-92</v>
      </c>
      <c r="GU118" s="86">
        <f t="shared" si="397"/>
        <v>5.5381758282830788E-83</v>
      </c>
      <c r="GV118" s="86">
        <f t="shared" si="398"/>
        <v>4.2884045255271116E-61</v>
      </c>
      <c r="GW118" s="86">
        <f t="shared" si="399"/>
        <v>1.463689576996485E-70</v>
      </c>
      <c r="GX118" s="86">
        <f t="shared" si="400"/>
        <v>1.9135372285651313E-61</v>
      </c>
      <c r="GY118" s="86">
        <f t="shared" si="401"/>
        <v>5.7893580387982975E-53</v>
      </c>
      <c r="GZ118" s="86">
        <f t="shared" si="402"/>
        <v>1.1005186116369514E-47</v>
      </c>
      <c r="HA118" s="86">
        <f t="shared" si="403"/>
        <v>1.8044254661306621E-47</v>
      </c>
      <c r="HC118" s="86">
        <f t="shared" si="326"/>
        <v>0.16674856051756798</v>
      </c>
      <c r="HD118" s="86">
        <f t="shared" si="404"/>
        <v>6.6493065172799379E-7</v>
      </c>
      <c r="HE118" s="86">
        <f t="shared" si="405"/>
        <v>4.9317485999109749E-8</v>
      </c>
      <c r="HF118" s="86">
        <f t="shared" si="406"/>
        <v>5.2391059176521381E-9</v>
      </c>
      <c r="HG118" s="86">
        <f t="shared" si="407"/>
        <v>9.2474033029389588E-12</v>
      </c>
      <c r="HH118" s="86">
        <f t="shared" si="408"/>
        <v>1.4605869529711843E-15</v>
      </c>
      <c r="HI118" s="86">
        <f t="shared" si="409"/>
        <v>2.1140410475300816E-21</v>
      </c>
      <c r="HJ118" s="86">
        <f t="shared" si="410"/>
        <v>9.9382612480032308E-27</v>
      </c>
      <c r="HK118" s="86">
        <f t="shared" si="411"/>
        <v>7.0741702704105661E-17</v>
      </c>
      <c r="HL118" s="86">
        <f t="shared" si="412"/>
        <v>2.325094336384134E-11</v>
      </c>
      <c r="HM118" s="86">
        <f t="shared" si="413"/>
        <v>7.3923305906017378E-11</v>
      </c>
      <c r="HN118" s="86">
        <f t="shared" si="414"/>
        <v>7.5769307466812414E-9</v>
      </c>
      <c r="HO118" s="86">
        <f t="shared" si="415"/>
        <v>2.2718186070442876E-9</v>
      </c>
      <c r="HP118" s="86">
        <f t="shared" si="416"/>
        <v>6.111173598689249E-8</v>
      </c>
      <c r="HQ118" s="86">
        <f t="shared" si="417"/>
        <v>1.1675020139962759E-7</v>
      </c>
      <c r="HS118" s="86">
        <f t="shared" si="327"/>
        <v>2.9626647648570684E-9</v>
      </c>
      <c r="HT118" s="86">
        <f t="shared" si="418"/>
        <v>0</v>
      </c>
      <c r="HU118" s="86">
        <f t="shared" si="419"/>
        <v>4.712294469550496E-8</v>
      </c>
      <c r="HV118" s="86">
        <f t="shared" si="420"/>
        <v>7.2581967543766916E-8</v>
      </c>
      <c r="HW118" s="86">
        <f t="shared" si="421"/>
        <v>1.1552892649578573E-7</v>
      </c>
      <c r="HX118" s="86">
        <f t="shared" si="422"/>
        <v>7.2428303640921377E-7</v>
      </c>
      <c r="HY118" s="86">
        <f t="shared" si="423"/>
        <v>1.4876727363005173E-7</v>
      </c>
      <c r="HZ118" s="86">
        <f t="shared" si="424"/>
        <v>1.9911290799683922E-7</v>
      </c>
      <c r="IA118" s="86">
        <f t="shared" si="425"/>
        <v>8.7690977181740352E-8</v>
      </c>
      <c r="IB118" s="86">
        <f t="shared" si="426"/>
        <v>4.3495402493845064E-9</v>
      </c>
      <c r="IC118" s="86">
        <f t="shared" si="427"/>
        <v>1.4216908625823408E-9</v>
      </c>
      <c r="ID118" s="86">
        <f t="shared" si="428"/>
        <v>7.7718805552721256E-10</v>
      </c>
      <c r="IE118" s="86">
        <f t="shared" si="429"/>
        <v>7.0962151203409884E-10</v>
      </c>
      <c r="IF118" s="86">
        <f t="shared" si="430"/>
        <v>9.9902214757572569E-8</v>
      </c>
      <c r="IG118" s="86">
        <f t="shared" si="431"/>
        <v>2.187318043614899E-6</v>
      </c>
      <c r="II118" s="86">
        <f t="shared" si="328"/>
        <v>3.0976342511564608E-85</v>
      </c>
      <c r="IJ118" s="86">
        <f t="shared" si="329"/>
        <v>0</v>
      </c>
      <c r="IK118" s="86">
        <f t="shared" si="330"/>
        <v>5.1076451780369434E-71</v>
      </c>
      <c r="IL118" s="86">
        <f t="shared" si="331"/>
        <v>5.2467922827978565E-73</v>
      </c>
      <c r="IM118" s="86">
        <f t="shared" si="332"/>
        <v>9.7092539776960822E-73</v>
      </c>
      <c r="IN118" s="86">
        <f t="shared" si="333"/>
        <v>9.2818027798057182E-68</v>
      </c>
      <c r="IO118" s="86">
        <f t="shared" si="334"/>
        <v>6.7920808883880243E-78</v>
      </c>
      <c r="IP118" s="86">
        <f t="shared" si="335"/>
        <v>1.6854532115984676E-74</v>
      </c>
      <c r="IQ118" s="86">
        <f t="shared" si="336"/>
        <v>3.1967908038722707E-76</v>
      </c>
      <c r="IR118" s="86">
        <f t="shared" si="337"/>
        <v>3.0247935734967944E-86</v>
      </c>
      <c r="IS118" s="86">
        <f t="shared" si="338"/>
        <v>9.832332796202952E-85</v>
      </c>
      <c r="IT118" s="86">
        <f t="shared" si="339"/>
        <v>3.4776921075703363E-88</v>
      </c>
      <c r="IU118" s="86">
        <f t="shared" si="340"/>
        <v>1.235733066173895E-89</v>
      </c>
      <c r="IV118" s="86">
        <f t="shared" si="341"/>
        <v>7.1285462426822039E-50</v>
      </c>
      <c r="IW118" s="86">
        <f t="shared" si="342"/>
        <v>2.2026388269126623E-62</v>
      </c>
      <c r="IY118" s="86">
        <f t="shared" si="343"/>
        <v>0.16674856348023284</v>
      </c>
      <c r="IZ118" s="86">
        <f t="shared" si="344"/>
        <v>6.6493065172799379E-7</v>
      </c>
      <c r="JA118" s="86">
        <f t="shared" si="345"/>
        <v>9.6440430694614709E-8</v>
      </c>
      <c r="JB118" s="86">
        <f t="shared" si="346"/>
        <v>7.782107346141906E-8</v>
      </c>
      <c r="JC118" s="86">
        <f t="shared" si="347"/>
        <v>1.1553817389908867E-7</v>
      </c>
      <c r="JD118" s="86">
        <f t="shared" si="348"/>
        <v>7.2428303786980075E-7</v>
      </c>
      <c r="JE118" s="86">
        <f t="shared" si="349"/>
        <v>1.4876727363005385E-7</v>
      </c>
      <c r="JF118" s="86">
        <f t="shared" si="350"/>
        <v>1.9911290799683922E-7</v>
      </c>
      <c r="JG118" s="86">
        <f t="shared" si="351"/>
        <v>8.7690977252482056E-8</v>
      </c>
      <c r="JH118" s="86">
        <f t="shared" si="352"/>
        <v>4.3727911927483476E-9</v>
      </c>
      <c r="JI118" s="86">
        <f t="shared" si="353"/>
        <v>1.4956141684883582E-9</v>
      </c>
      <c r="JJ118" s="86">
        <f t="shared" si="354"/>
        <v>8.3541188022084545E-9</v>
      </c>
      <c r="JK118" s="86">
        <f t="shared" si="355"/>
        <v>2.9814401190783865E-9</v>
      </c>
      <c r="JL118" s="86">
        <f t="shared" si="356"/>
        <v>1.6101395074446506E-7</v>
      </c>
      <c r="JM118" s="86">
        <f t="shared" si="357"/>
        <v>2.3040682450145266E-6</v>
      </c>
    </row>
    <row r="119" spans="2:273" x14ac:dyDescent="0.25">
      <c r="B119" s="2">
        <v>92</v>
      </c>
      <c r="C119" s="37">
        <v>52.241999999999997</v>
      </c>
      <c r="D119" s="37">
        <v>53.459000000000003</v>
      </c>
      <c r="E119" s="37">
        <v>52.917999999999999</v>
      </c>
      <c r="F119" s="37">
        <v>52.295000000000002</v>
      </c>
      <c r="G119" s="37">
        <v>55.131</v>
      </c>
      <c r="H119" s="37">
        <v>67.787000000000006</v>
      </c>
      <c r="I119" s="37">
        <v>60.23</v>
      </c>
      <c r="J119" s="37">
        <v>52.966999999999999</v>
      </c>
      <c r="K119" s="37">
        <v>48.524999999999999</v>
      </c>
      <c r="L119" s="37">
        <v>51.524999999999999</v>
      </c>
      <c r="M119" s="37">
        <v>52.82</v>
      </c>
      <c r="N119" s="37">
        <v>50.704999999999998</v>
      </c>
      <c r="O119" s="37">
        <v>56.362000000000002</v>
      </c>
      <c r="P119" s="37">
        <v>55.292999999999999</v>
      </c>
      <c r="Q119" s="37">
        <v>57.723999999999997</v>
      </c>
      <c r="S119" s="4">
        <f t="shared" si="229"/>
        <v>55.199995273944012</v>
      </c>
      <c r="T119" s="4">
        <f t="shared" si="230"/>
        <v>53.20398332399779</v>
      </c>
      <c r="U119" s="4">
        <f t="shared" si="231"/>
        <v>51.358555284597784</v>
      </c>
      <c r="V119" s="4">
        <f t="shared" si="232"/>
        <v>51.637316410361024</v>
      </c>
      <c r="W119" s="4">
        <f t="shared" si="233"/>
        <v>55.06792446008096</v>
      </c>
      <c r="X119" s="4">
        <f t="shared" si="234"/>
        <v>67.352248694720743</v>
      </c>
      <c r="Y119" s="4">
        <f t="shared" si="235"/>
        <v>61.854752898893693</v>
      </c>
      <c r="Z119" s="4">
        <f t="shared" si="236"/>
        <v>52.314406460984763</v>
      </c>
      <c r="AA119" s="4">
        <f t="shared" si="237"/>
        <v>51.560909161719785</v>
      </c>
      <c r="AB119" s="4">
        <f t="shared" si="238"/>
        <v>52.125336085454407</v>
      </c>
      <c r="AC119" s="4">
        <f t="shared" si="239"/>
        <v>51.834106044213172</v>
      </c>
      <c r="AD119" s="4">
        <f t="shared" si="240"/>
        <v>51.301510354435976</v>
      </c>
      <c r="AE119" s="4">
        <f t="shared" si="241"/>
        <v>57.479299309931626</v>
      </c>
      <c r="AF119" s="4">
        <f t="shared" si="242"/>
        <v>56.629515433014753</v>
      </c>
      <c r="AG119" s="4">
        <f t="shared" si="243"/>
        <v>57.958127968840358</v>
      </c>
      <c r="AI119" s="4">
        <f t="shared" si="244"/>
        <v>-2.9579952739440145</v>
      </c>
      <c r="AJ119" s="4">
        <f t="shared" si="245"/>
        <v>0.25501667600221367</v>
      </c>
      <c r="AK119" s="4">
        <f t="shared" si="246"/>
        <v>1.5594447154022149</v>
      </c>
      <c r="AL119" s="4">
        <f t="shared" si="247"/>
        <v>0.65768358963897811</v>
      </c>
      <c r="AM119" s="4">
        <f t="shared" si="248"/>
        <v>6.307553991904058E-2</v>
      </c>
      <c r="AN119" s="4">
        <f t="shared" si="249"/>
        <v>0.43475130527926353</v>
      </c>
      <c r="AO119" s="4">
        <f t="shared" si="250"/>
        <v>-1.6247528988936963</v>
      </c>
      <c r="AP119" s="4">
        <f t="shared" si="251"/>
        <v>0.65259353901523554</v>
      </c>
      <c r="AQ119" s="4">
        <f t="shared" si="252"/>
        <v>-3.0359091617197862</v>
      </c>
      <c r="AR119" s="4">
        <f t="shared" si="253"/>
        <v>-0.60033608545440842</v>
      </c>
      <c r="AS119" s="4">
        <f t="shared" si="254"/>
        <v>0.98589395578682826</v>
      </c>
      <c r="AT119" s="4">
        <f t="shared" si="255"/>
        <v>-0.59651035443597777</v>
      </c>
      <c r="AU119" s="4">
        <f t="shared" si="256"/>
        <v>-1.1172993099316244</v>
      </c>
      <c r="AV119" s="4">
        <f t="shared" si="358"/>
        <v>-1.3365154330147533</v>
      </c>
      <c r="AW119" s="4">
        <f t="shared" si="358"/>
        <v>-0.23412796884036169</v>
      </c>
      <c r="AY119" s="2">
        <f t="shared" si="308"/>
        <v>54.262110469543039</v>
      </c>
      <c r="AZ119" s="2">
        <f t="shared" si="359"/>
        <v>53.20398235521845</v>
      </c>
      <c r="BA119" s="2">
        <f t="shared" si="360"/>
        <v>51.358543349931885</v>
      </c>
      <c r="BB119" s="2">
        <f t="shared" si="361"/>
        <v>51.637296926101726</v>
      </c>
      <c r="BC119" s="2">
        <f t="shared" si="362"/>
        <v>55.067882079071673</v>
      </c>
      <c r="BD119" s="2">
        <f t="shared" si="363"/>
        <v>67.351889841022711</v>
      </c>
      <c r="BE119" s="2">
        <f t="shared" si="364"/>
        <v>61.854728678209121</v>
      </c>
      <c r="BF119" s="2">
        <f t="shared" si="365"/>
        <v>52.314269926201739</v>
      </c>
      <c r="BG119" s="2">
        <f t="shared" si="366"/>
        <v>51.560847963193282</v>
      </c>
      <c r="BH119" s="2">
        <f t="shared" si="367"/>
        <v>52.125331764839629</v>
      </c>
      <c r="BI119" s="2">
        <f t="shared" si="368"/>
        <v>51.834104408948853</v>
      </c>
      <c r="BJ119" s="2">
        <f t="shared" si="369"/>
        <v>51.301509466656846</v>
      </c>
      <c r="BK119" s="2">
        <f t="shared" si="370"/>
        <v>57.47929847428307</v>
      </c>
      <c r="BL119" s="2">
        <f t="shared" si="371"/>
        <v>56.629390215851501</v>
      </c>
      <c r="BM119" s="2">
        <f t="shared" si="372"/>
        <v>57.954728621366826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53.459000000000003</v>
      </c>
      <c r="CG119" s="2">
        <f t="shared" si="311"/>
        <v>52.917999999999999</v>
      </c>
      <c r="CH119" s="2">
        <f t="shared" si="312"/>
        <v>52.295000000000002</v>
      </c>
      <c r="CI119" s="2">
        <f t="shared" si="313"/>
        <v>55.131</v>
      </c>
      <c r="CJ119" s="2">
        <f t="shared" si="314"/>
        <v>67.787000000000006</v>
      </c>
      <c r="CK119" s="2">
        <f t="shared" si="315"/>
        <v>60.23</v>
      </c>
      <c r="CL119" s="2">
        <f t="shared" si="316"/>
        <v>52.966999999999999</v>
      </c>
      <c r="CM119" s="2">
        <f t="shared" si="317"/>
        <v>48.524999999999999</v>
      </c>
      <c r="CN119" s="2">
        <f t="shared" si="318"/>
        <v>51.524999999999999</v>
      </c>
      <c r="CO119" s="2">
        <f t="shared" si="319"/>
        <v>52.82</v>
      </c>
      <c r="CP119" s="2">
        <f t="shared" si="320"/>
        <v>50.704999999999998</v>
      </c>
      <c r="CQ119" s="2">
        <f t="shared" si="321"/>
        <v>56.362000000000002</v>
      </c>
      <c r="CR119" s="2">
        <f t="shared" si="322"/>
        <v>55.292999999999999</v>
      </c>
      <c r="CS119" s="2">
        <f t="shared" si="323"/>
        <v>57.723999999999997</v>
      </c>
      <c r="CU119" s="2" t="str">
        <f t="shared" si="273"/>
        <v/>
      </c>
      <c r="CV119" s="2">
        <f t="shared" si="274"/>
        <v>53.459000000000003</v>
      </c>
      <c r="CW119" s="2">
        <f t="shared" si="275"/>
        <v>52.917999999999999</v>
      </c>
      <c r="CX119" s="2">
        <f t="shared" si="276"/>
        <v>52.295000000000002</v>
      </c>
      <c r="CY119" s="2">
        <f t="shared" si="277"/>
        <v>55.131</v>
      </c>
      <c r="CZ119" s="2">
        <f t="shared" si="278"/>
        <v>67.787000000000006</v>
      </c>
      <c r="DA119" s="2">
        <f t="shared" si="279"/>
        <v>60.23</v>
      </c>
      <c r="DB119" s="2">
        <f t="shared" si="280"/>
        <v>52.966999999999999</v>
      </c>
      <c r="DC119" s="2">
        <f t="shared" si="281"/>
        <v>48.524999999999999</v>
      </c>
      <c r="DD119" s="2">
        <f t="shared" si="282"/>
        <v>51.524999999999999</v>
      </c>
      <c r="DE119" s="2">
        <f t="shared" si="283"/>
        <v>52.82</v>
      </c>
      <c r="DF119" s="2">
        <f t="shared" si="284"/>
        <v>50.704999999999998</v>
      </c>
      <c r="DG119" s="2">
        <f t="shared" si="285"/>
        <v>56.362000000000002</v>
      </c>
      <c r="DH119" s="2">
        <f t="shared" si="286"/>
        <v>55.292999999999999</v>
      </c>
      <c r="DI119" s="2">
        <f t="shared" si="287"/>
        <v>57.723999999999997</v>
      </c>
      <c r="DK119" s="2">
        <f t="shared" si="288"/>
        <v>76.481282758620679</v>
      </c>
      <c r="DL119" s="2">
        <f t="shared" si="373"/>
        <v>86.757238859180049</v>
      </c>
      <c r="DM119" s="2">
        <f t="shared" si="373"/>
        <v>78.473940336134447</v>
      </c>
      <c r="DN119" s="2">
        <f t="shared" si="373"/>
        <v>81.64526493506493</v>
      </c>
      <c r="DO119" s="2">
        <f t="shared" si="373"/>
        <v>98.875829411764698</v>
      </c>
      <c r="DP119" s="2">
        <f t="shared" si="373"/>
        <v>95.780062076362043</v>
      </c>
      <c r="DQ119" s="2">
        <f t="shared" si="373"/>
        <v>83.126297683397681</v>
      </c>
      <c r="DR119" s="2">
        <f t="shared" si="373"/>
        <v>80.576448863148855</v>
      </c>
      <c r="DS119" s="2">
        <f t="shared" si="373"/>
        <v>77.270942857142842</v>
      </c>
      <c r="DT119" s="2">
        <f t="shared" si="373"/>
        <v>81.026406722689103</v>
      </c>
      <c r="DU119" s="2">
        <f t="shared" si="373"/>
        <v>81.198861175461161</v>
      </c>
      <c r="DV119" s="2">
        <f t="shared" si="373"/>
        <v>76.753102521008401</v>
      </c>
      <c r="DW119" s="2">
        <f t="shared" si="373"/>
        <v>94.742348133848139</v>
      </c>
      <c r="DX119" s="2">
        <f t="shared" si="373"/>
        <v>78.134696538643908</v>
      </c>
      <c r="DY119" s="2">
        <f t="shared" si="373"/>
        <v>64.604058377896607</v>
      </c>
      <c r="EA119" s="2">
        <f t="shared" si="228"/>
        <v>54.222285714285704</v>
      </c>
      <c r="EB119" s="2">
        <f t="shared" si="290"/>
        <v>53.055806585168938</v>
      </c>
      <c r="EC119" s="2">
        <f t="shared" si="291"/>
        <v>51.209095242760341</v>
      </c>
      <c r="ED119" s="2">
        <f t="shared" si="292"/>
        <v>51.489938421315273</v>
      </c>
      <c r="EE119" s="2">
        <f t="shared" si="293"/>
        <v>54.845744195986697</v>
      </c>
      <c r="EF119" s="2">
        <f t="shared" si="294"/>
        <v>67.176608560834111</v>
      </c>
      <c r="EG119" s="2">
        <f t="shared" si="295"/>
        <v>61.711267116891456</v>
      </c>
      <c r="EH119" s="2">
        <f t="shared" si="296"/>
        <v>52.151468111635673</v>
      </c>
      <c r="EI119" s="2">
        <f t="shared" si="297"/>
        <v>51.427340819058557</v>
      </c>
      <c r="EJ119" s="2">
        <f t="shared" si="298"/>
        <v>51.965600501081461</v>
      </c>
      <c r="EK119" s="2">
        <f t="shared" si="299"/>
        <v>51.665242779173525</v>
      </c>
      <c r="EL119" s="2">
        <f t="shared" si="300"/>
        <v>51.162438383823094</v>
      </c>
      <c r="EM119" s="2">
        <f t="shared" si="301"/>
        <v>57.263596686422744</v>
      </c>
      <c r="EN119" s="2">
        <f t="shared" si="302"/>
        <v>56.493719906958731</v>
      </c>
      <c r="EO119" s="2">
        <f t="shared" si="303"/>
        <v>57.903528727278996</v>
      </c>
      <c r="EQ119" s="2">
        <f t="shared" si="304"/>
        <v>49.78199790167865</v>
      </c>
      <c r="ER119" s="2">
        <f t="shared" si="374"/>
        <v>53.055806585168938</v>
      </c>
      <c r="ES119" s="2">
        <f t="shared" si="374"/>
        <v>51.122725723728401</v>
      </c>
      <c r="ET119" s="2">
        <f t="shared" si="374"/>
        <v>51.327947954114968</v>
      </c>
      <c r="EU119" s="2">
        <f t="shared" si="374"/>
        <v>54.413121170773906</v>
      </c>
      <c r="EV119" s="2">
        <f t="shared" si="374"/>
        <v>67.677224611791118</v>
      </c>
      <c r="EW119" s="2">
        <f t="shared" si="374"/>
        <v>63.243710752236659</v>
      </c>
      <c r="EX119" s="2">
        <f t="shared" si="374"/>
        <v>52.071902164812826</v>
      </c>
      <c r="EY119" s="2">
        <f t="shared" si="374"/>
        <v>51.48024287763787</v>
      </c>
      <c r="EZ119" s="2">
        <f t="shared" si="374"/>
        <v>52.202233642942403</v>
      </c>
      <c r="FA119" s="2">
        <f t="shared" si="374"/>
        <v>51.5516442405616</v>
      </c>
      <c r="FB119" s="2">
        <f t="shared" si="374"/>
        <v>51.116914656783777</v>
      </c>
      <c r="FC119" s="2">
        <f t="shared" si="374"/>
        <v>57.204443474864505</v>
      </c>
      <c r="FD119" s="2">
        <f t="shared" si="374"/>
        <v>56.517374963110271</v>
      </c>
      <c r="FE119" s="2">
        <f t="shared" si="374"/>
        <v>58.140905172665981</v>
      </c>
      <c r="FG119" s="2">
        <f t="shared" si="306"/>
        <v>0.99645378411740382</v>
      </c>
      <c r="FH119" s="2">
        <f t="shared" si="375"/>
        <v>0.9956032797406128</v>
      </c>
      <c r="FI119" s="2">
        <f t="shared" si="375"/>
        <v>0.99448977875714917</v>
      </c>
      <c r="FJ119" s="2">
        <f t="shared" si="375"/>
        <v>0.99506131615862037</v>
      </c>
      <c r="FK119" s="2">
        <f t="shared" si="375"/>
        <v>0.99485264085121505</v>
      </c>
      <c r="FL119" s="2">
        <f t="shared" si="375"/>
        <v>0.99411843884598317</v>
      </c>
      <c r="FM119" s="2">
        <f t="shared" si="375"/>
        <v>0.99425480722042692</v>
      </c>
      <c r="FN119" s="2">
        <f t="shared" si="375"/>
        <v>0.9942374722911248</v>
      </c>
      <c r="FO119" s="2">
        <f t="shared" si="375"/>
        <v>0.99485512801968046</v>
      </c>
      <c r="FP119" s="2">
        <f t="shared" si="375"/>
        <v>0.99456473930429012</v>
      </c>
      <c r="FQ119" s="2">
        <f t="shared" si="375"/>
        <v>0.99425539557247911</v>
      </c>
      <c r="FR119" s="2">
        <f t="shared" si="375"/>
        <v>0.99455462675201112</v>
      </c>
      <c r="FS119" s="2">
        <f t="shared" si="375"/>
        <v>0.99423385643232398</v>
      </c>
      <c r="FT119" s="2">
        <f t="shared" si="375"/>
        <v>0.99373730461912568</v>
      </c>
      <c r="FU119" s="2">
        <f t="shared" si="375"/>
        <v>0.99252636670044192</v>
      </c>
      <c r="FW119" s="2">
        <f t="shared" si="324"/>
        <v>8.8080897551056914E-3</v>
      </c>
      <c r="FX119" s="2">
        <f t="shared" si="376"/>
        <v>0</v>
      </c>
      <c r="FY119" s="2">
        <f t="shared" si="377"/>
        <v>9.114574838773792E-3</v>
      </c>
      <c r="FZ119" s="2">
        <f t="shared" si="378"/>
        <v>9.6864897400824063E-3</v>
      </c>
      <c r="GA119" s="2">
        <f t="shared" si="379"/>
        <v>1.0403465858119304E-2</v>
      </c>
      <c r="GB119" s="2">
        <f t="shared" si="380"/>
        <v>1.4079291120341564E-2</v>
      </c>
      <c r="GC119" s="2">
        <f t="shared" si="381"/>
        <v>1.3330397191431941E-2</v>
      </c>
      <c r="GD119" s="2">
        <f t="shared" si="382"/>
        <v>1.2542107253369128E-2</v>
      </c>
      <c r="GE119" s="2">
        <f t="shared" si="383"/>
        <v>1.0304327527055226E-2</v>
      </c>
      <c r="GF119" s="2">
        <f t="shared" si="384"/>
        <v>7.514610600328658E-3</v>
      </c>
      <c r="GG119" s="2">
        <f t="shared" si="385"/>
        <v>7.0187982560418758E-3</v>
      </c>
      <c r="GH119" s="2">
        <f t="shared" si="386"/>
        <v>6.1426222179213142E-3</v>
      </c>
      <c r="GI119" s="2">
        <f t="shared" si="387"/>
        <v>6.8647789711613763E-3</v>
      </c>
      <c r="GJ119" s="2">
        <f t="shared" si="388"/>
        <v>5.8957587341023372E-3</v>
      </c>
      <c r="GK119" s="2">
        <f t="shared" si="389"/>
        <v>4.7291657959848228E-3</v>
      </c>
      <c r="GM119" s="86">
        <f t="shared" si="325"/>
        <v>1.4151021366347302E-17</v>
      </c>
      <c r="GN119" s="86">
        <f t="shared" si="390"/>
        <v>2.3744395450032462E-43</v>
      </c>
      <c r="GO119" s="86">
        <f t="shared" si="391"/>
        <v>3.5549847967171658E-49</v>
      </c>
      <c r="GP119" s="86">
        <f t="shared" si="392"/>
        <v>4.7013407684151988E-57</v>
      </c>
      <c r="GQ119" s="86">
        <f t="shared" si="393"/>
        <v>2.8670926422769575E-71</v>
      </c>
      <c r="GR119" s="86">
        <f t="shared" si="394"/>
        <v>9.0547983213454359E-78</v>
      </c>
      <c r="GS119" s="86">
        <f t="shared" si="395"/>
        <v>4.9707185526858825E-87</v>
      </c>
      <c r="GT119" s="86">
        <f t="shared" si="396"/>
        <v>1.1358644305224075E-97</v>
      </c>
      <c r="GU119" s="86">
        <f t="shared" si="397"/>
        <v>2.2272580917218906E-87</v>
      </c>
      <c r="GV119" s="86">
        <f t="shared" si="398"/>
        <v>2.1730182249346486E-64</v>
      </c>
      <c r="GW119" s="86">
        <f t="shared" si="399"/>
        <v>1.8413083377305729E-74</v>
      </c>
      <c r="GX119" s="86">
        <f t="shared" si="400"/>
        <v>8.5857179817829732E-65</v>
      </c>
      <c r="GY119" s="86">
        <f t="shared" si="401"/>
        <v>9.4148768420924089E-56</v>
      </c>
      <c r="GZ119" s="86">
        <f t="shared" si="402"/>
        <v>3.1114361622155731E-50</v>
      </c>
      <c r="HA119" s="86">
        <f t="shared" si="403"/>
        <v>5.712451118234629E-50</v>
      </c>
      <c r="HC119" s="86">
        <f t="shared" si="326"/>
        <v>0.13669623540462716</v>
      </c>
      <c r="HD119" s="86">
        <f t="shared" si="404"/>
        <v>8.3245362666335334E-8</v>
      </c>
      <c r="HE119" s="86">
        <f t="shared" si="405"/>
        <v>3.2679596408960951E-9</v>
      </c>
      <c r="HF119" s="86">
        <f t="shared" si="406"/>
        <v>3.2718717365558057E-10</v>
      </c>
      <c r="HG119" s="86">
        <f t="shared" si="407"/>
        <v>2.4980015736807172E-13</v>
      </c>
      <c r="HH119" s="86">
        <f t="shared" si="408"/>
        <v>1.4674501625474371E-17</v>
      </c>
      <c r="HI119" s="86">
        <f t="shared" si="409"/>
        <v>4.8236819488791839E-24</v>
      </c>
      <c r="HJ119" s="86">
        <f t="shared" si="410"/>
        <v>3.7031134916124443E-30</v>
      </c>
      <c r="HK119" s="86">
        <f t="shared" si="411"/>
        <v>5.3749601105454481E-19</v>
      </c>
      <c r="HL119" s="86">
        <f t="shared" si="412"/>
        <v>7.2405409487662744E-13</v>
      </c>
      <c r="HM119" s="86">
        <f t="shared" si="413"/>
        <v>1.8881641488650164E-12</v>
      </c>
      <c r="HN119" s="86">
        <f t="shared" si="414"/>
        <v>4.1285733496294037E-10</v>
      </c>
      <c r="HO119" s="86">
        <f t="shared" si="415"/>
        <v>1.208811691440625E-10</v>
      </c>
      <c r="HP119" s="86">
        <f t="shared" si="416"/>
        <v>4.5138716011160804E-9</v>
      </c>
      <c r="HQ119" s="86">
        <f t="shared" si="417"/>
        <v>1.0654631188719516E-8</v>
      </c>
      <c r="HS119" s="86">
        <f t="shared" si="327"/>
        <v>1.3058039835864778E-8</v>
      </c>
      <c r="HT119" s="86">
        <f t="shared" si="418"/>
        <v>0</v>
      </c>
      <c r="HU119" s="86">
        <f t="shared" si="419"/>
        <v>1.6585854441551102E-7</v>
      </c>
      <c r="HV119" s="86">
        <f t="shared" si="420"/>
        <v>2.5967407873723065E-7</v>
      </c>
      <c r="HW119" s="86">
        <f t="shared" si="421"/>
        <v>4.1233660852292895E-7</v>
      </c>
      <c r="HX119" s="86">
        <f t="shared" si="422"/>
        <v>2.4793228381294111E-6</v>
      </c>
      <c r="HY119" s="86">
        <f t="shared" si="423"/>
        <v>5.9043986708388991E-7</v>
      </c>
      <c r="HZ119" s="86">
        <f t="shared" si="424"/>
        <v>7.4294921154393705E-7</v>
      </c>
      <c r="IA119" s="86">
        <f t="shared" si="425"/>
        <v>3.2553829114144983E-7</v>
      </c>
      <c r="IB119" s="86">
        <f t="shared" si="426"/>
        <v>1.8177262337980379E-8</v>
      </c>
      <c r="IC119" s="86">
        <f t="shared" si="427"/>
        <v>6.0043028269280436E-9</v>
      </c>
      <c r="ID119" s="86">
        <f t="shared" si="428"/>
        <v>3.3282441483168638E-9</v>
      </c>
      <c r="IE119" s="86">
        <f t="shared" si="429"/>
        <v>3.1854845060406463E-9</v>
      </c>
      <c r="IF119" s="86">
        <f t="shared" si="430"/>
        <v>2.9020913572175708E-7</v>
      </c>
      <c r="IG119" s="86">
        <f t="shared" si="431"/>
        <v>4.7888390803502575E-6</v>
      </c>
      <c r="II119" s="86">
        <f t="shared" si="328"/>
        <v>4.4523137215662211E-82</v>
      </c>
      <c r="IJ119" s="86">
        <f t="shared" si="329"/>
        <v>0</v>
      </c>
      <c r="IK119" s="86">
        <f t="shared" si="330"/>
        <v>2.2251854281110763E-68</v>
      </c>
      <c r="IL119" s="86">
        <f t="shared" si="331"/>
        <v>2.9489945020874368E-70</v>
      </c>
      <c r="IM119" s="86">
        <f t="shared" si="332"/>
        <v>5.8716918020627694E-70</v>
      </c>
      <c r="IN119" s="86">
        <f t="shared" si="333"/>
        <v>5.4317001507024991E-65</v>
      </c>
      <c r="IO119" s="86">
        <f t="shared" si="334"/>
        <v>9.6327048019823594E-75</v>
      </c>
      <c r="IP119" s="86">
        <f t="shared" si="335"/>
        <v>1.5734050658362476E-71</v>
      </c>
      <c r="IQ119" s="86">
        <f t="shared" si="336"/>
        <v>2.609486895593132E-73</v>
      </c>
      <c r="IR119" s="86">
        <f t="shared" si="337"/>
        <v>3.7544019929368328E-83</v>
      </c>
      <c r="IS119" s="86">
        <f t="shared" si="338"/>
        <v>9.775682567458324E-82</v>
      </c>
      <c r="IT119" s="86">
        <f t="shared" si="339"/>
        <v>3.8295904655024039E-85</v>
      </c>
      <c r="IU119" s="86">
        <f t="shared" si="340"/>
        <v>1.7882569706281076E-86</v>
      </c>
      <c r="IV119" s="86">
        <f t="shared" si="341"/>
        <v>3.4300884741115402E-48</v>
      </c>
      <c r="IW119" s="86">
        <f t="shared" si="342"/>
        <v>2.3744215240539126E-60</v>
      </c>
      <c r="IY119" s="86">
        <f t="shared" si="343"/>
        <v>0.13669624846266704</v>
      </c>
      <c r="IZ119" s="86">
        <f t="shared" si="344"/>
        <v>8.3245362666335334E-8</v>
      </c>
      <c r="JA119" s="86">
        <f t="shared" si="345"/>
        <v>1.6912650405640713E-7</v>
      </c>
      <c r="JB119" s="86">
        <f t="shared" si="346"/>
        <v>2.6000126591088624E-7</v>
      </c>
      <c r="JC119" s="86">
        <f t="shared" si="347"/>
        <v>4.123368583230863E-7</v>
      </c>
      <c r="JD119" s="86">
        <f t="shared" si="348"/>
        <v>2.4793228381440856E-6</v>
      </c>
      <c r="JE119" s="86">
        <f t="shared" si="349"/>
        <v>5.9043986708388991E-7</v>
      </c>
      <c r="JF119" s="86">
        <f t="shared" si="350"/>
        <v>7.4294921154393705E-7</v>
      </c>
      <c r="JG119" s="86">
        <f t="shared" si="351"/>
        <v>3.2553829114198732E-7</v>
      </c>
      <c r="JH119" s="86">
        <f t="shared" si="352"/>
        <v>1.8177986392075257E-8</v>
      </c>
      <c r="JI119" s="86">
        <f t="shared" si="353"/>
        <v>6.0061909910769089E-9</v>
      </c>
      <c r="JJ119" s="86">
        <f t="shared" si="354"/>
        <v>3.741101483279804E-9</v>
      </c>
      <c r="JK119" s="86">
        <f t="shared" si="355"/>
        <v>3.3063656751847089E-9</v>
      </c>
      <c r="JL119" s="86">
        <f t="shared" si="356"/>
        <v>2.9472300732287317E-7</v>
      </c>
      <c r="JM119" s="86">
        <f t="shared" si="357"/>
        <v>4.7994937115389773E-6</v>
      </c>
    </row>
    <row r="120" spans="2:273" x14ac:dyDescent="0.25">
      <c r="B120" s="2">
        <v>93</v>
      </c>
      <c r="C120" s="37">
        <v>49.338999999999999</v>
      </c>
      <c r="D120" s="37">
        <v>54.082000000000001</v>
      </c>
      <c r="E120" s="37">
        <v>50.689</v>
      </c>
      <c r="F120" s="37">
        <v>52.508000000000003</v>
      </c>
      <c r="G120" s="37">
        <v>54.097999999999999</v>
      </c>
      <c r="H120" s="37">
        <v>66.852000000000004</v>
      </c>
      <c r="I120" s="37">
        <v>59.360999999999997</v>
      </c>
      <c r="J120" s="37">
        <v>54.082000000000001</v>
      </c>
      <c r="K120" s="37">
        <v>48.835999999999999</v>
      </c>
      <c r="L120" s="37">
        <v>53.015999999999998</v>
      </c>
      <c r="M120" s="37">
        <v>51.491999999999997</v>
      </c>
      <c r="N120" s="37">
        <v>50.328000000000003</v>
      </c>
      <c r="O120" s="37">
        <v>59.621000000000002</v>
      </c>
      <c r="P120" s="37">
        <v>55.430999999999997</v>
      </c>
      <c r="Q120" s="37">
        <v>57.052</v>
      </c>
      <c r="S120" s="4">
        <f t="shared" si="229"/>
        <v>54.554709917264496</v>
      </c>
      <c r="T120" s="4">
        <f t="shared" si="230"/>
        <v>53.050645244813389</v>
      </c>
      <c r="U120" s="4">
        <f t="shared" si="231"/>
        <v>51.19879729318648</v>
      </c>
      <c r="V120" s="4">
        <f t="shared" si="232"/>
        <v>51.461734306345079</v>
      </c>
      <c r="W120" s="4">
        <f t="shared" si="233"/>
        <v>54.850443818033504</v>
      </c>
      <c r="X120" s="4">
        <f t="shared" si="234"/>
        <v>67.119590463741389</v>
      </c>
      <c r="Y120" s="4">
        <f t="shared" si="235"/>
        <v>62.156873934628521</v>
      </c>
      <c r="Z120" s="4">
        <f t="shared" si="236"/>
        <v>52.138026313213246</v>
      </c>
      <c r="AA120" s="4">
        <f t="shared" si="237"/>
        <v>51.418040570532156</v>
      </c>
      <c r="AB120" s="4">
        <f t="shared" si="238"/>
        <v>51.999030303356065</v>
      </c>
      <c r="AC120" s="4">
        <f t="shared" si="239"/>
        <v>51.642970810195884</v>
      </c>
      <c r="AD120" s="4">
        <f t="shared" si="240"/>
        <v>51.137306928308298</v>
      </c>
      <c r="AE120" s="4">
        <f t="shared" si="241"/>
        <v>57.259556352295299</v>
      </c>
      <c r="AF120" s="4">
        <f t="shared" si="242"/>
        <v>56.458041727789528</v>
      </c>
      <c r="AG120" s="4">
        <f t="shared" si="243"/>
        <v>57.858291899801252</v>
      </c>
      <c r="AI120" s="4">
        <f t="shared" si="244"/>
        <v>-5.2157099172644976</v>
      </c>
      <c r="AJ120" s="4">
        <f t="shared" si="245"/>
        <v>1.0313547551866122</v>
      </c>
      <c r="AK120" s="4">
        <f t="shared" si="246"/>
        <v>-0.50979729318648026</v>
      </c>
      <c r="AL120" s="4">
        <f t="shared" si="247"/>
        <v>1.0462656936549237</v>
      </c>
      <c r="AM120" s="4">
        <f t="shared" si="248"/>
        <v>-0.75244381803350535</v>
      </c>
      <c r="AN120" s="4">
        <f t="shared" si="249"/>
        <v>-0.26759046374138507</v>
      </c>
      <c r="AO120" s="4">
        <f t="shared" si="250"/>
        <v>-2.7958739346285242</v>
      </c>
      <c r="AP120" s="4">
        <f t="shared" si="251"/>
        <v>1.9439736867867552</v>
      </c>
      <c r="AQ120" s="4">
        <f t="shared" si="252"/>
        <v>-2.5820405705321576</v>
      </c>
      <c r="AR120" s="4">
        <f t="shared" si="253"/>
        <v>1.0169696966439332</v>
      </c>
      <c r="AS120" s="4">
        <f t="shared" si="254"/>
        <v>-0.15097081019588643</v>
      </c>
      <c r="AT120" s="4">
        <f t="shared" si="255"/>
        <v>-0.80930692830829543</v>
      </c>
      <c r="AU120" s="4">
        <f t="shared" si="256"/>
        <v>2.3614436477047036</v>
      </c>
      <c r="AV120" s="4">
        <f t="shared" si="358"/>
        <v>-1.0270417277895305</v>
      </c>
      <c r="AW120" s="4">
        <f t="shared" si="358"/>
        <v>-0.80629189980125204</v>
      </c>
      <c r="AY120" s="2">
        <f t="shared" si="308"/>
        <v>54.028216302978123</v>
      </c>
      <c r="AZ120" s="2">
        <f t="shared" si="359"/>
        <v>53.050645166107749</v>
      </c>
      <c r="BA120" s="2">
        <f t="shared" si="360"/>
        <v>51.198759099178453</v>
      </c>
      <c r="BB120" s="2">
        <f t="shared" si="361"/>
        <v>51.461671017664763</v>
      </c>
      <c r="BC120" s="2">
        <f t="shared" si="362"/>
        <v>54.850306837212827</v>
      </c>
      <c r="BD120" s="2">
        <f t="shared" si="363"/>
        <v>67.118486762590464</v>
      </c>
      <c r="BE120" s="2">
        <f t="shared" si="364"/>
        <v>62.156788239510277</v>
      </c>
      <c r="BF120" s="2">
        <f t="shared" si="365"/>
        <v>52.13756937449088</v>
      </c>
      <c r="BG120" s="2">
        <f t="shared" si="366"/>
        <v>51.417835472768793</v>
      </c>
      <c r="BH120" s="2">
        <f t="shared" si="367"/>
        <v>51.999013937605767</v>
      </c>
      <c r="BI120" s="2">
        <f t="shared" si="368"/>
        <v>51.642964521724714</v>
      </c>
      <c r="BJ120" s="2">
        <f t="shared" si="369"/>
        <v>51.137303474984698</v>
      </c>
      <c r="BK120" s="2">
        <f t="shared" si="370"/>
        <v>57.259552949947782</v>
      </c>
      <c r="BL120" s="2">
        <f t="shared" si="371"/>
        <v>56.45770409111087</v>
      </c>
      <c r="BM120" s="2">
        <f t="shared" si="372"/>
        <v>57.851269763809142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54.082000000000001</v>
      </c>
      <c r="CG120" s="2">
        <f t="shared" si="311"/>
        <v>50.689</v>
      </c>
      <c r="CH120" s="2">
        <f t="shared" si="312"/>
        <v>52.508000000000003</v>
      </c>
      <c r="CI120" s="2">
        <f t="shared" si="313"/>
        <v>54.097999999999999</v>
      </c>
      <c r="CJ120" s="2">
        <f t="shared" si="314"/>
        <v>66.852000000000004</v>
      </c>
      <c r="CK120" s="2">
        <f t="shared" si="315"/>
        <v>59.360999999999997</v>
      </c>
      <c r="CL120" s="2">
        <f t="shared" si="316"/>
        <v>54.082000000000001</v>
      </c>
      <c r="CM120" s="2">
        <f t="shared" si="317"/>
        <v>48.835999999999999</v>
      </c>
      <c r="CN120" s="2">
        <f t="shared" si="318"/>
        <v>53.015999999999998</v>
      </c>
      <c r="CO120" s="2">
        <f t="shared" si="319"/>
        <v>51.491999999999997</v>
      </c>
      <c r="CP120" s="2">
        <f t="shared" si="320"/>
        <v>50.328000000000003</v>
      </c>
      <c r="CQ120" s="2">
        <f t="shared" si="321"/>
        <v>59.621000000000002</v>
      </c>
      <c r="CR120" s="2">
        <f t="shared" si="322"/>
        <v>55.430999999999997</v>
      </c>
      <c r="CS120" s="2">
        <f t="shared" si="323"/>
        <v>57.052</v>
      </c>
      <c r="CU120" s="2" t="str">
        <f t="shared" si="273"/>
        <v/>
      </c>
      <c r="CV120" s="2">
        <f t="shared" si="274"/>
        <v>54.082000000000001</v>
      </c>
      <c r="CW120" s="2">
        <f t="shared" si="275"/>
        <v>50.689</v>
      </c>
      <c r="CX120" s="2">
        <f t="shared" si="276"/>
        <v>52.508000000000003</v>
      </c>
      <c r="CY120" s="2">
        <f t="shared" si="277"/>
        <v>54.097999999999999</v>
      </c>
      <c r="CZ120" s="2">
        <f t="shared" si="278"/>
        <v>66.852000000000004</v>
      </c>
      <c r="DA120" s="2">
        <f t="shared" si="279"/>
        <v>59.360999999999997</v>
      </c>
      <c r="DB120" s="2">
        <f t="shared" si="280"/>
        <v>54.082000000000001</v>
      </c>
      <c r="DC120" s="2">
        <f t="shared" si="281"/>
        <v>48.835999999999999</v>
      </c>
      <c r="DD120" s="2">
        <f t="shared" si="282"/>
        <v>53.015999999999998</v>
      </c>
      <c r="DE120" s="2">
        <f t="shared" si="283"/>
        <v>51.491999999999997</v>
      </c>
      <c r="DF120" s="2">
        <f t="shared" si="284"/>
        <v>50.328000000000003</v>
      </c>
      <c r="DG120" s="2">
        <f t="shared" si="285"/>
        <v>59.621000000000002</v>
      </c>
      <c r="DH120" s="2">
        <f t="shared" si="286"/>
        <v>55.430999999999997</v>
      </c>
      <c r="DI120" s="2">
        <f t="shared" si="287"/>
        <v>57.052</v>
      </c>
      <c r="DK120" s="2">
        <f t="shared" si="288"/>
        <v>76.673063181312557</v>
      </c>
      <c r="DL120" s="2">
        <f t="shared" si="373"/>
        <v>87.035889928698765</v>
      </c>
      <c r="DM120" s="2">
        <f t="shared" si="373"/>
        <v>78.689289635854337</v>
      </c>
      <c r="DN120" s="2">
        <f t="shared" si="373"/>
        <v>81.884641252864782</v>
      </c>
      <c r="DO120" s="2">
        <f t="shared" si="373"/>
        <v>99.273262184873943</v>
      </c>
      <c r="DP120" s="2">
        <f t="shared" si="373"/>
        <v>96.133854483054449</v>
      </c>
      <c r="DQ120" s="2">
        <f t="shared" si="373"/>
        <v>83.332935907335909</v>
      </c>
      <c r="DR120" s="2">
        <f t="shared" si="373"/>
        <v>80.773725954525943</v>
      </c>
      <c r="DS120" s="2">
        <f t="shared" si="373"/>
        <v>77.428847619047602</v>
      </c>
      <c r="DT120" s="2">
        <f t="shared" si="373"/>
        <v>81.253126050420192</v>
      </c>
      <c r="DU120" s="2">
        <f t="shared" si="373"/>
        <v>81.392451780351763</v>
      </c>
      <c r="DV120" s="2">
        <f t="shared" si="373"/>
        <v>76.901129411764714</v>
      </c>
      <c r="DW120" s="2">
        <f t="shared" si="373"/>
        <v>95.054853925353939</v>
      </c>
      <c r="DX120" s="2">
        <f t="shared" si="373"/>
        <v>78.269177098150777</v>
      </c>
      <c r="DY120" s="2">
        <f t="shared" si="373"/>
        <v>64.605731506238854</v>
      </c>
      <c r="EA120" s="2">
        <f t="shared" si="228"/>
        <v>53.996542857142856</v>
      </c>
      <c r="EB120" s="2">
        <f t="shared" si="290"/>
        <v>52.913767397070686</v>
      </c>
      <c r="EC120" s="2">
        <f t="shared" si="291"/>
        <v>51.060632722975498</v>
      </c>
      <c r="ED120" s="2">
        <f t="shared" si="292"/>
        <v>51.325490722173406</v>
      </c>
      <c r="EE120" s="2">
        <f t="shared" si="293"/>
        <v>54.645025454422765</v>
      </c>
      <c r="EF120" s="2">
        <f t="shared" si="294"/>
        <v>66.955343990232421</v>
      </c>
      <c r="EG120" s="2">
        <f t="shared" si="295"/>
        <v>62.028537207671199</v>
      </c>
      <c r="EH120" s="2">
        <f t="shared" si="296"/>
        <v>51.987115094747537</v>
      </c>
      <c r="EI120" s="2">
        <f t="shared" si="297"/>
        <v>51.294659194601543</v>
      </c>
      <c r="EJ120" s="2">
        <f t="shared" si="298"/>
        <v>51.85144669670381</v>
      </c>
      <c r="EK120" s="2">
        <f t="shared" si="299"/>
        <v>51.486991561985619</v>
      </c>
      <c r="EL120" s="2">
        <f t="shared" si="300"/>
        <v>51.008936785774438</v>
      </c>
      <c r="EM120" s="2">
        <f t="shared" si="301"/>
        <v>57.060054583525584</v>
      </c>
      <c r="EN120" s="2">
        <f t="shared" si="302"/>
        <v>56.332210505912016</v>
      </c>
      <c r="EO120" s="2">
        <f t="shared" si="303"/>
        <v>57.803943059439234</v>
      </c>
      <c r="EQ120" s="2">
        <f t="shared" si="304"/>
        <v>49.676237110311746</v>
      </c>
      <c r="ER120" s="2">
        <f t="shared" si="374"/>
        <v>52.913767397070686</v>
      </c>
      <c r="ES120" s="2">
        <f t="shared" si="374"/>
        <v>50.981964402442756</v>
      </c>
      <c r="ET120" s="2">
        <f t="shared" si="374"/>
        <v>51.182053540694262</v>
      </c>
      <c r="EU120" s="2">
        <f t="shared" si="374"/>
        <v>54.266071892107753</v>
      </c>
      <c r="EV120" s="2">
        <f t="shared" si="374"/>
        <v>67.380001481473329</v>
      </c>
      <c r="EW120" s="2">
        <f t="shared" si="374"/>
        <v>63.163398490627671</v>
      </c>
      <c r="EX120" s="2">
        <f t="shared" si="374"/>
        <v>51.920852742000008</v>
      </c>
      <c r="EY120" s="2">
        <f t="shared" si="374"/>
        <v>51.338465307300432</v>
      </c>
      <c r="EZ120" s="2">
        <f t="shared" si="374"/>
        <v>52.064340625932559</v>
      </c>
      <c r="FA120" s="2">
        <f t="shared" si="374"/>
        <v>51.384893139549078</v>
      </c>
      <c r="FB120" s="2">
        <f t="shared" si="374"/>
        <v>50.967075620407769</v>
      </c>
      <c r="FC120" s="2">
        <f t="shared" si="374"/>
        <v>57.005607560659627</v>
      </c>
      <c r="FD120" s="2">
        <f t="shared" si="374"/>
        <v>56.352070554772844</v>
      </c>
      <c r="FE120" s="2">
        <f t="shared" si="374"/>
        <v>57.98433293580522</v>
      </c>
      <c r="FG120" s="2">
        <f t="shared" si="306"/>
        <v>0.99676480320258154</v>
      </c>
      <c r="FH120" s="2">
        <f t="shared" si="375"/>
        <v>0.99598859159742514</v>
      </c>
      <c r="FI120" s="2">
        <f t="shared" si="375"/>
        <v>0.99497218081271266</v>
      </c>
      <c r="FJ120" s="2">
        <f t="shared" si="375"/>
        <v>0.99549390867961618</v>
      </c>
      <c r="FK120" s="2">
        <f t="shared" si="375"/>
        <v>0.99530342552820061</v>
      </c>
      <c r="FL120" s="2">
        <f t="shared" si="375"/>
        <v>0.99463317507015514</v>
      </c>
      <c r="FM120" s="2">
        <f t="shared" si="375"/>
        <v>0.99475767183694164</v>
      </c>
      <c r="FN120" s="2">
        <f t="shared" si="375"/>
        <v>0.99474184617322547</v>
      </c>
      <c r="FO120" s="2">
        <f t="shared" si="375"/>
        <v>0.99530569590840212</v>
      </c>
      <c r="FP120" s="2">
        <f t="shared" si="375"/>
        <v>0.99504061153287804</v>
      </c>
      <c r="FQ120" s="2">
        <f t="shared" si="375"/>
        <v>0.99475820896327605</v>
      </c>
      <c r="FR120" s="2">
        <f t="shared" si="375"/>
        <v>0.99503137993957835</v>
      </c>
      <c r="FS120" s="2">
        <f t="shared" si="375"/>
        <v>0.99473854512307558</v>
      </c>
      <c r="FT120" s="2">
        <f t="shared" si="375"/>
        <v>0.99428520479510429</v>
      </c>
      <c r="FU120" s="2">
        <f t="shared" si="375"/>
        <v>0.99317948025637193</v>
      </c>
      <c r="FW120" s="2">
        <f t="shared" si="324"/>
        <v>9.649678179528387E-3</v>
      </c>
      <c r="FX120" s="2">
        <f t="shared" si="376"/>
        <v>0</v>
      </c>
      <c r="FY120" s="2">
        <f t="shared" si="377"/>
        <v>9.985152057093688E-3</v>
      </c>
      <c r="FZ120" s="2">
        <f t="shared" si="378"/>
        <v>1.0611108344422665E-2</v>
      </c>
      <c r="GA120" s="2">
        <f t="shared" si="379"/>
        <v>1.1395735491204069E-2</v>
      </c>
      <c r="GB120" s="2">
        <f t="shared" si="380"/>
        <v>1.5416694546661324E-2</v>
      </c>
      <c r="GC120" s="2">
        <f t="shared" si="381"/>
        <v>1.4597715850907323E-2</v>
      </c>
      <c r="GD120" s="2">
        <f t="shared" si="382"/>
        <v>1.3735526601997337E-2</v>
      </c>
      <c r="GE120" s="2">
        <f t="shared" si="383"/>
        <v>1.1287249320197529E-2</v>
      </c>
      <c r="GF120" s="2">
        <f t="shared" si="384"/>
        <v>8.2336373210225057E-3</v>
      </c>
      <c r="GG120" s="2">
        <f t="shared" si="385"/>
        <v>7.6907513740262553E-3</v>
      </c>
      <c r="GH120" s="2">
        <f t="shared" si="386"/>
        <v>6.7312621871683494E-3</v>
      </c>
      <c r="GI120" s="2">
        <f t="shared" si="387"/>
        <v>7.5220985661169351E-3</v>
      </c>
      <c r="GJ120" s="2">
        <f t="shared" si="388"/>
        <v>6.4608958654823268E-3</v>
      </c>
      <c r="GK120" s="2">
        <f t="shared" si="389"/>
        <v>5.1830623500357777E-3</v>
      </c>
      <c r="GM120" s="86">
        <f t="shared" si="325"/>
        <v>1.710848009649816E-18</v>
      </c>
      <c r="GN120" s="86">
        <f t="shared" si="390"/>
        <v>1.4284556240754413E-45</v>
      </c>
      <c r="GO120" s="86">
        <f t="shared" si="391"/>
        <v>8.9706455106799824E-52</v>
      </c>
      <c r="GP120" s="86">
        <f t="shared" si="392"/>
        <v>4.9195048183230641E-60</v>
      </c>
      <c r="GQ120" s="86">
        <f t="shared" si="393"/>
        <v>5.1656774122052368E-75</v>
      </c>
      <c r="GR120" s="86">
        <f t="shared" si="394"/>
        <v>8.124093803176708E-82</v>
      </c>
      <c r="GS120" s="86">
        <f t="shared" si="395"/>
        <v>1.5363365618784092E-91</v>
      </c>
      <c r="GT120" s="86">
        <f t="shared" si="396"/>
        <v>9.1809173645184481E-103</v>
      </c>
      <c r="GU120" s="86">
        <f t="shared" si="397"/>
        <v>6.866632662655631E-92</v>
      </c>
      <c r="GV120" s="86">
        <f t="shared" si="398"/>
        <v>8.9803854052604322E-68</v>
      </c>
      <c r="GW120" s="86">
        <f t="shared" si="399"/>
        <v>1.8103455085369316E-78</v>
      </c>
      <c r="GX120" s="86">
        <f t="shared" si="400"/>
        <v>3.1251766828080313E-68</v>
      </c>
      <c r="GY120" s="86">
        <f t="shared" si="401"/>
        <v>1.2929694937441742E-58</v>
      </c>
      <c r="GZ120" s="86">
        <f t="shared" si="402"/>
        <v>7.5177743443355696E-53</v>
      </c>
      <c r="HA120" s="86">
        <f t="shared" si="403"/>
        <v>1.5536248119179496E-52</v>
      </c>
      <c r="HC120" s="86">
        <f t="shared" si="326"/>
        <v>0.11066936436868746</v>
      </c>
      <c r="HD120" s="86">
        <f t="shared" si="404"/>
        <v>8.9607720990627879E-9</v>
      </c>
      <c r="HE120" s="86">
        <f t="shared" si="405"/>
        <v>1.7462475039631216E-10</v>
      </c>
      <c r="HF120" s="86">
        <f t="shared" si="406"/>
        <v>1.6765947274087938E-11</v>
      </c>
      <c r="HG120" s="86">
        <f t="shared" si="407"/>
        <v>5.2564333961636348E-15</v>
      </c>
      <c r="HH120" s="86">
        <f t="shared" si="408"/>
        <v>1.0923936106739321E-19</v>
      </c>
      <c r="HI120" s="86">
        <f t="shared" si="409"/>
        <v>7.5683852089871541E-27</v>
      </c>
      <c r="HJ120" s="86">
        <f t="shared" si="410"/>
        <v>8.3741749326351446E-34</v>
      </c>
      <c r="HK120" s="86">
        <f t="shared" si="411"/>
        <v>2.9959284200651144E-21</v>
      </c>
      <c r="HL120" s="86">
        <f t="shared" si="412"/>
        <v>1.7749507205995473E-14</v>
      </c>
      <c r="HM120" s="86">
        <f t="shared" si="413"/>
        <v>3.6445647561323084E-14</v>
      </c>
      <c r="HN120" s="86">
        <f t="shared" si="414"/>
        <v>1.8023273783890489E-11</v>
      </c>
      <c r="HO120" s="86">
        <f t="shared" si="415"/>
        <v>5.206514499075334E-12</v>
      </c>
      <c r="HP120" s="86">
        <f t="shared" si="416"/>
        <v>2.7288571547500026E-10</v>
      </c>
      <c r="HQ120" s="86">
        <f t="shared" si="417"/>
        <v>8.1615757294823655E-10</v>
      </c>
      <c r="HS120" s="86">
        <f t="shared" si="327"/>
        <v>5.4199200715365254E-8</v>
      </c>
      <c r="HT120" s="86">
        <f t="shared" si="418"/>
        <v>0</v>
      </c>
      <c r="HU120" s="86">
        <f t="shared" si="419"/>
        <v>5.5512023964424482E-7</v>
      </c>
      <c r="HV120" s="86">
        <f t="shared" si="420"/>
        <v>8.809968312718609E-7</v>
      </c>
      <c r="HW120" s="86">
        <f t="shared" si="421"/>
        <v>1.3936352061219525E-6</v>
      </c>
      <c r="HX120" s="86">
        <f t="shared" si="422"/>
        <v>8.0102842552794501E-6</v>
      </c>
      <c r="HY120" s="86">
        <f t="shared" si="423"/>
        <v>2.195333418798934E-6</v>
      </c>
      <c r="HZ120" s="86">
        <f t="shared" si="424"/>
        <v>2.6091517083677966E-6</v>
      </c>
      <c r="IA120" s="86">
        <f t="shared" si="425"/>
        <v>1.1415990542663351E-6</v>
      </c>
      <c r="IB120" s="86">
        <f t="shared" si="426"/>
        <v>7.1762923163966061E-8</v>
      </c>
      <c r="IC120" s="86">
        <f t="shared" si="427"/>
        <v>2.4014354329794944E-8</v>
      </c>
      <c r="ID120" s="86">
        <f t="shared" si="428"/>
        <v>1.3505569724283353E-8</v>
      </c>
      <c r="IE120" s="86">
        <f t="shared" si="429"/>
        <v>1.3504441688741354E-8</v>
      </c>
      <c r="IF120" s="86">
        <f t="shared" si="430"/>
        <v>8.1187080599907471E-7</v>
      </c>
      <c r="IG120" s="86">
        <f t="shared" si="431"/>
        <v>1.0224781820563934E-5</v>
      </c>
      <c r="II120" s="86">
        <f t="shared" si="328"/>
        <v>5.5652805344285434E-79</v>
      </c>
      <c r="IJ120" s="86">
        <f t="shared" si="329"/>
        <v>0</v>
      </c>
      <c r="IK120" s="86">
        <f t="shared" si="330"/>
        <v>8.6198821575242649E-66</v>
      </c>
      <c r="IL120" s="86">
        <f t="shared" si="331"/>
        <v>1.4641893010373429E-67</v>
      </c>
      <c r="IM120" s="86">
        <f t="shared" si="332"/>
        <v>3.1261400413709464E-67</v>
      </c>
      <c r="IN120" s="86">
        <f t="shared" si="333"/>
        <v>2.7751956812697063E-62</v>
      </c>
      <c r="IO120" s="86">
        <f t="shared" si="334"/>
        <v>1.1726146382112457E-71</v>
      </c>
      <c r="IP120" s="86">
        <f t="shared" si="335"/>
        <v>1.2745013858588221E-68</v>
      </c>
      <c r="IQ120" s="86">
        <f t="shared" si="336"/>
        <v>1.8645642000901204E-70</v>
      </c>
      <c r="IR120" s="86">
        <f t="shared" si="337"/>
        <v>4.0820839110560244E-80</v>
      </c>
      <c r="IS120" s="86">
        <f t="shared" si="338"/>
        <v>8.564384233511729E-79</v>
      </c>
      <c r="IT120" s="86">
        <f t="shared" si="339"/>
        <v>3.721390046499987E-82</v>
      </c>
      <c r="IU120" s="86">
        <f t="shared" si="340"/>
        <v>2.2659301159411364E-83</v>
      </c>
      <c r="IV120" s="86">
        <f t="shared" si="341"/>
        <v>1.5414640894813067E-46</v>
      </c>
      <c r="IW120" s="86">
        <f t="shared" si="342"/>
        <v>2.364423374197368E-58</v>
      </c>
      <c r="IY120" s="86">
        <f t="shared" si="343"/>
        <v>0.11066941856788817</v>
      </c>
      <c r="IZ120" s="86">
        <f t="shared" si="344"/>
        <v>8.9607720990627879E-9</v>
      </c>
      <c r="JA120" s="86">
        <f t="shared" si="345"/>
        <v>5.5529486439464113E-7</v>
      </c>
      <c r="JB120" s="86">
        <f t="shared" si="346"/>
        <v>8.8101359721913494E-7</v>
      </c>
      <c r="JC120" s="86">
        <f t="shared" si="347"/>
        <v>1.3936352113783859E-6</v>
      </c>
      <c r="JD120" s="86">
        <f t="shared" si="348"/>
        <v>8.0102842552795585E-6</v>
      </c>
      <c r="JE120" s="86">
        <f t="shared" si="349"/>
        <v>2.195333418798934E-6</v>
      </c>
      <c r="JF120" s="86">
        <f t="shared" si="350"/>
        <v>2.6091517083677966E-6</v>
      </c>
      <c r="JG120" s="86">
        <f t="shared" si="351"/>
        <v>1.141599054266338E-6</v>
      </c>
      <c r="JH120" s="86">
        <f t="shared" si="352"/>
        <v>7.1762940913473271E-8</v>
      </c>
      <c r="JI120" s="86">
        <f t="shared" si="353"/>
        <v>2.4014390775442504E-8</v>
      </c>
      <c r="JJ120" s="86">
        <f t="shared" si="354"/>
        <v>1.3523592998067243E-8</v>
      </c>
      <c r="JK120" s="86">
        <f t="shared" si="355"/>
        <v>1.3509648203240429E-8</v>
      </c>
      <c r="JL120" s="86">
        <f t="shared" si="356"/>
        <v>8.121436917145497E-7</v>
      </c>
      <c r="JM120" s="86">
        <f t="shared" si="357"/>
        <v>1.0225597978136882E-5</v>
      </c>
    </row>
    <row r="121" spans="2:273" x14ac:dyDescent="0.25">
      <c r="B121" s="2">
        <v>94</v>
      </c>
      <c r="C121" s="37">
        <v>51.402999999999999</v>
      </c>
      <c r="D121" s="37">
        <v>53.360999999999997</v>
      </c>
      <c r="E121" s="37">
        <v>50.984000000000002</v>
      </c>
      <c r="F121" s="37">
        <v>50.23</v>
      </c>
      <c r="G121" s="37">
        <v>54.508000000000003</v>
      </c>
      <c r="H121" s="37">
        <v>68.492000000000004</v>
      </c>
      <c r="I121" s="37">
        <v>59.984000000000002</v>
      </c>
      <c r="J121" s="37">
        <v>52.311</v>
      </c>
      <c r="K121" s="37">
        <v>51.426000000000002</v>
      </c>
      <c r="L121" s="37">
        <v>51</v>
      </c>
      <c r="M121" s="37">
        <v>50.639000000000003</v>
      </c>
      <c r="N121" s="37">
        <v>50.869</v>
      </c>
      <c r="O121" s="37">
        <v>57.707000000000001</v>
      </c>
      <c r="P121" s="37">
        <v>55.362000000000002</v>
      </c>
      <c r="Q121" s="37">
        <v>56.707000000000001</v>
      </c>
      <c r="S121" s="4">
        <f t="shared" si="229"/>
        <v>54.079599377375573</v>
      </c>
      <c r="T121" s="4">
        <f t="shared" si="230"/>
        <v>52.898145917263655</v>
      </c>
      <c r="U121" s="4">
        <f t="shared" si="231"/>
        <v>51.039924575976698</v>
      </c>
      <c r="V121" s="4">
        <f t="shared" si="232"/>
        <v>51.287082179825404</v>
      </c>
      <c r="W121" s="4">
        <f t="shared" si="233"/>
        <v>54.634464689114495</v>
      </c>
      <c r="X121" s="4">
        <f t="shared" si="234"/>
        <v>66.888862731887642</v>
      </c>
      <c r="Y121" s="4">
        <f t="shared" si="235"/>
        <v>62.459250493801797</v>
      </c>
      <c r="Z121" s="4">
        <f t="shared" si="236"/>
        <v>51.963246738513305</v>
      </c>
      <c r="AA121" s="4">
        <f t="shared" si="237"/>
        <v>51.276232757845456</v>
      </c>
      <c r="AB121" s="4">
        <f t="shared" si="238"/>
        <v>51.873642467303448</v>
      </c>
      <c r="AC121" s="4">
        <f t="shared" si="239"/>
        <v>51.452809346308875</v>
      </c>
      <c r="AD121" s="4">
        <f t="shared" si="240"/>
        <v>50.973913267253749</v>
      </c>
      <c r="AE121" s="4">
        <f t="shared" si="241"/>
        <v>57.040995639264857</v>
      </c>
      <c r="AF121" s="4">
        <f t="shared" si="242"/>
        <v>56.287626195703091</v>
      </c>
      <c r="AG121" s="4">
        <f t="shared" si="243"/>
        <v>57.762156386265829</v>
      </c>
      <c r="AI121" s="4">
        <f t="shared" si="244"/>
        <v>-2.6765993773755739</v>
      </c>
      <c r="AJ121" s="4">
        <f t="shared" si="245"/>
        <v>0.46285408273634232</v>
      </c>
      <c r="AK121" s="4">
        <f t="shared" si="246"/>
        <v>-5.5924575976696644E-2</v>
      </c>
      <c r="AL121" s="4">
        <f t="shared" si="247"/>
        <v>-1.0570821798254073</v>
      </c>
      <c r="AM121" s="4">
        <f t="shared" si="248"/>
        <v>-0.12646468911449205</v>
      </c>
      <c r="AN121" s="4">
        <f t="shared" si="249"/>
        <v>1.6031372681123628</v>
      </c>
      <c r="AO121" s="4">
        <f t="shared" si="250"/>
        <v>-2.475250493801795</v>
      </c>
      <c r="AP121" s="4">
        <f t="shared" si="251"/>
        <v>0.3477532614866945</v>
      </c>
      <c r="AQ121" s="4">
        <f t="shared" si="252"/>
        <v>0.14976724215454595</v>
      </c>
      <c r="AR121" s="4">
        <f t="shared" si="253"/>
        <v>-0.87364246730344775</v>
      </c>
      <c r="AS121" s="4">
        <f t="shared" si="254"/>
        <v>-0.81380934630887225</v>
      </c>
      <c r="AT121" s="4">
        <f t="shared" si="255"/>
        <v>-0.10491326725374961</v>
      </c>
      <c r="AU121" s="4">
        <f t="shared" si="256"/>
        <v>0.66600436073514402</v>
      </c>
      <c r="AV121" s="4">
        <f t="shared" si="358"/>
        <v>-0.92562619570308868</v>
      </c>
      <c r="AW121" s="4">
        <f t="shared" si="358"/>
        <v>-1.0551563862658284</v>
      </c>
      <c r="AY121" s="2">
        <f t="shared" si="308"/>
        <v>53.794558308298818</v>
      </c>
      <c r="AZ121" s="2">
        <f t="shared" si="359"/>
        <v>52.898145911859565</v>
      </c>
      <c r="BA121" s="2">
        <f t="shared" si="360"/>
        <v>51.039808159601712</v>
      </c>
      <c r="BB121" s="2">
        <f t="shared" si="361"/>
        <v>51.286887542993263</v>
      </c>
      <c r="BC121" s="2">
        <f t="shared" si="362"/>
        <v>54.634046183898874</v>
      </c>
      <c r="BD121" s="2">
        <f t="shared" si="363"/>
        <v>66.885665785492023</v>
      </c>
      <c r="BE121" s="2">
        <f t="shared" si="364"/>
        <v>62.458967079668035</v>
      </c>
      <c r="BF121" s="2">
        <f t="shared" si="365"/>
        <v>51.961810431700933</v>
      </c>
      <c r="BG121" s="2">
        <f t="shared" si="366"/>
        <v>51.275584662915158</v>
      </c>
      <c r="BH121" s="2">
        <f t="shared" si="367"/>
        <v>51.873583997376755</v>
      </c>
      <c r="BI121" s="2">
        <f t="shared" si="368"/>
        <v>51.45278647753873</v>
      </c>
      <c r="BJ121" s="2">
        <f t="shared" si="369"/>
        <v>50.97390050719973</v>
      </c>
      <c r="BK121" s="2">
        <f t="shared" si="370"/>
        <v>57.040982565067907</v>
      </c>
      <c r="BL121" s="2">
        <f t="shared" si="371"/>
        <v>56.286750312321281</v>
      </c>
      <c r="BM121" s="2">
        <f t="shared" si="372"/>
        <v>57.748023772956259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53.360999999999997</v>
      </c>
      <c r="CG121" s="2">
        <f t="shared" si="311"/>
        <v>50.984000000000002</v>
      </c>
      <c r="CH121" s="2">
        <f t="shared" si="312"/>
        <v>50.23</v>
      </c>
      <c r="CI121" s="2">
        <f t="shared" si="313"/>
        <v>54.508000000000003</v>
      </c>
      <c r="CJ121" s="2">
        <f t="shared" si="314"/>
        <v>68.492000000000004</v>
      </c>
      <c r="CK121" s="2">
        <f t="shared" si="315"/>
        <v>59.984000000000002</v>
      </c>
      <c r="CL121" s="2">
        <f t="shared" si="316"/>
        <v>52.311</v>
      </c>
      <c r="CM121" s="2">
        <f t="shared" si="317"/>
        <v>51.426000000000002</v>
      </c>
      <c r="CN121" s="2">
        <f t="shared" si="318"/>
        <v>51</v>
      </c>
      <c r="CO121" s="2">
        <f t="shared" si="319"/>
        <v>50.639000000000003</v>
      </c>
      <c r="CP121" s="2">
        <f t="shared" si="320"/>
        <v>50.869</v>
      </c>
      <c r="CQ121" s="2">
        <f t="shared" si="321"/>
        <v>57.707000000000001</v>
      </c>
      <c r="CR121" s="2">
        <f t="shared" si="322"/>
        <v>55.362000000000002</v>
      </c>
      <c r="CS121" s="2">
        <f t="shared" si="323"/>
        <v>56.707000000000001</v>
      </c>
      <c r="CU121" s="2" t="str">
        <f t="shared" si="273"/>
        <v/>
      </c>
      <c r="CV121" s="2">
        <f t="shared" si="274"/>
        <v>53.360999999999997</v>
      </c>
      <c r="CW121" s="2">
        <f t="shared" si="275"/>
        <v>50.984000000000002</v>
      </c>
      <c r="CX121" s="2">
        <f t="shared" si="276"/>
        <v>50.23</v>
      </c>
      <c r="CY121" s="2">
        <f t="shared" si="277"/>
        <v>54.508000000000003</v>
      </c>
      <c r="CZ121" s="2">
        <f t="shared" si="278"/>
        <v>68.492000000000004</v>
      </c>
      <c r="DA121" s="2">
        <f t="shared" si="279"/>
        <v>59.984000000000002</v>
      </c>
      <c r="DB121" s="2">
        <f t="shared" si="280"/>
        <v>52.311</v>
      </c>
      <c r="DC121" s="2">
        <f t="shared" si="281"/>
        <v>51.426000000000002</v>
      </c>
      <c r="DD121" s="2">
        <f t="shared" si="282"/>
        <v>51</v>
      </c>
      <c r="DE121" s="2">
        <f t="shared" si="283"/>
        <v>50.639000000000003</v>
      </c>
      <c r="DF121" s="2">
        <f t="shared" si="284"/>
        <v>50.869</v>
      </c>
      <c r="DG121" s="2">
        <f t="shared" si="285"/>
        <v>57.707000000000001</v>
      </c>
      <c r="DH121" s="2">
        <f t="shared" si="286"/>
        <v>55.362000000000002</v>
      </c>
      <c r="DI121" s="2">
        <f t="shared" si="287"/>
        <v>56.707000000000001</v>
      </c>
      <c r="DK121" s="2">
        <f t="shared" si="288"/>
        <v>76.864843604004449</v>
      </c>
      <c r="DL121" s="2">
        <f t="shared" si="373"/>
        <v>87.314540998217481</v>
      </c>
      <c r="DM121" s="2">
        <f t="shared" si="373"/>
        <v>78.904638935574226</v>
      </c>
      <c r="DN121" s="2">
        <f t="shared" si="373"/>
        <v>82.12401757066462</v>
      </c>
      <c r="DO121" s="2">
        <f t="shared" si="373"/>
        <v>99.670694957983187</v>
      </c>
      <c r="DP121" s="2">
        <f t="shared" si="373"/>
        <v>96.487646889746856</v>
      </c>
      <c r="DQ121" s="2">
        <f t="shared" si="373"/>
        <v>83.539574131274136</v>
      </c>
      <c r="DR121" s="2">
        <f t="shared" si="373"/>
        <v>80.971003045903032</v>
      </c>
      <c r="DS121" s="2">
        <f t="shared" si="373"/>
        <v>77.586752380952362</v>
      </c>
      <c r="DT121" s="2">
        <f t="shared" si="373"/>
        <v>81.479845378151282</v>
      </c>
      <c r="DU121" s="2">
        <f t="shared" si="373"/>
        <v>81.586042385242365</v>
      </c>
      <c r="DV121" s="2">
        <f t="shared" si="373"/>
        <v>77.049156302521013</v>
      </c>
      <c r="DW121" s="2">
        <f t="shared" si="373"/>
        <v>95.367359716859724</v>
      </c>
      <c r="DX121" s="2">
        <f t="shared" si="373"/>
        <v>78.403657657657661</v>
      </c>
      <c r="DY121" s="2">
        <f t="shared" si="373"/>
        <v>64.607404634581101</v>
      </c>
      <c r="EA121" s="2">
        <f t="shared" si="228"/>
        <v>53.770799999999994</v>
      </c>
      <c r="EB121" s="2">
        <f t="shared" si="290"/>
        <v>52.771728208972426</v>
      </c>
      <c r="EC121" s="2">
        <f t="shared" si="291"/>
        <v>50.912170203190662</v>
      </c>
      <c r="ED121" s="2">
        <f t="shared" si="292"/>
        <v>51.161043023031539</v>
      </c>
      <c r="EE121" s="2">
        <f t="shared" si="293"/>
        <v>54.444306712858832</v>
      </c>
      <c r="EF121" s="2">
        <f t="shared" si="294"/>
        <v>66.734079419630746</v>
      </c>
      <c r="EG121" s="2">
        <f t="shared" si="295"/>
        <v>62.345807298450943</v>
      </c>
      <c r="EH121" s="2">
        <f t="shared" si="296"/>
        <v>51.822762077859394</v>
      </c>
      <c r="EI121" s="2">
        <f t="shared" si="297"/>
        <v>51.161977570144529</v>
      </c>
      <c r="EJ121" s="2">
        <f t="shared" si="298"/>
        <v>51.73729289232616</v>
      </c>
      <c r="EK121" s="2">
        <f t="shared" si="299"/>
        <v>51.308740344797712</v>
      </c>
      <c r="EL121" s="2">
        <f t="shared" si="300"/>
        <v>50.855435187725774</v>
      </c>
      <c r="EM121" s="2">
        <f t="shared" si="301"/>
        <v>56.856512480628425</v>
      </c>
      <c r="EN121" s="2">
        <f t="shared" si="302"/>
        <v>56.170701104865302</v>
      </c>
      <c r="EO121" s="2">
        <f t="shared" si="303"/>
        <v>57.704357391599473</v>
      </c>
      <c r="EQ121" s="2">
        <f t="shared" si="304"/>
        <v>49.570476318944841</v>
      </c>
      <c r="ER121" s="2">
        <f t="shared" si="374"/>
        <v>52.771728208972426</v>
      </c>
      <c r="ES121" s="2">
        <f t="shared" si="374"/>
        <v>50.841203081157111</v>
      </c>
      <c r="ET121" s="2">
        <f t="shared" si="374"/>
        <v>51.036159127273557</v>
      </c>
      <c r="EU121" s="2">
        <f t="shared" si="374"/>
        <v>54.119022613441601</v>
      </c>
      <c r="EV121" s="2">
        <f t="shared" si="374"/>
        <v>67.082778351155554</v>
      </c>
      <c r="EW121" s="2">
        <f t="shared" si="374"/>
        <v>63.083086229018683</v>
      </c>
      <c r="EX121" s="2">
        <f t="shared" si="374"/>
        <v>51.769803319187197</v>
      </c>
      <c r="EY121" s="2">
        <f t="shared" si="374"/>
        <v>51.196687736962986</v>
      </c>
      <c r="EZ121" s="2">
        <f t="shared" si="374"/>
        <v>51.926447608922707</v>
      </c>
      <c r="FA121" s="2">
        <f t="shared" si="374"/>
        <v>51.218142038536556</v>
      </c>
      <c r="FB121" s="2">
        <f t="shared" si="374"/>
        <v>50.817236584031754</v>
      </c>
      <c r="FC121" s="2">
        <f t="shared" si="374"/>
        <v>56.806771646454749</v>
      </c>
      <c r="FD121" s="2">
        <f t="shared" si="374"/>
        <v>56.186766146435417</v>
      </c>
      <c r="FE121" s="2">
        <f t="shared" si="374"/>
        <v>57.827760698944459</v>
      </c>
      <c r="FG121" s="2">
        <f t="shared" si="306"/>
        <v>0.99704862530834237</v>
      </c>
      <c r="FH121" s="2">
        <f t="shared" si="375"/>
        <v>0.99634026031237088</v>
      </c>
      <c r="FI121" s="2">
        <f t="shared" si="375"/>
        <v>0.99541254494215958</v>
      </c>
      <c r="FJ121" s="2">
        <f t="shared" si="375"/>
        <v>0.99588876582098274</v>
      </c>
      <c r="FK121" s="2">
        <f t="shared" si="375"/>
        <v>0.99571490236736848</v>
      </c>
      <c r="FL121" s="2">
        <f t="shared" si="375"/>
        <v>0.99510308505802714</v>
      </c>
      <c r="FM121" s="2">
        <f t="shared" si="375"/>
        <v>0.99521673352380657</v>
      </c>
      <c r="FN121" s="2">
        <f t="shared" si="375"/>
        <v>0.99520228700248625</v>
      </c>
      <c r="FO121" s="2">
        <f t="shared" si="375"/>
        <v>0.99571697469071951</v>
      </c>
      <c r="FP121" s="2">
        <f t="shared" si="375"/>
        <v>0.99547500938026223</v>
      </c>
      <c r="FQ121" s="2">
        <f t="shared" si="375"/>
        <v>0.99521722384105349</v>
      </c>
      <c r="FR121" s="2">
        <f t="shared" si="375"/>
        <v>0.99546658270753596</v>
      </c>
      <c r="FS121" s="2">
        <f t="shared" si="375"/>
        <v>0.99519927362039251</v>
      </c>
      <c r="FT121" s="2">
        <f t="shared" si="375"/>
        <v>0.99478542273022785</v>
      </c>
      <c r="FU121" s="2">
        <f t="shared" si="375"/>
        <v>0.99377587676944634</v>
      </c>
      <c r="FW121" s="2">
        <f t="shared" si="324"/>
        <v>1.0570820463751912E-2</v>
      </c>
      <c r="FX121" s="2">
        <f t="shared" si="376"/>
        <v>0</v>
      </c>
      <c r="FY121" s="2">
        <f t="shared" si="377"/>
        <v>1.0937964433661225E-2</v>
      </c>
      <c r="FZ121" s="2">
        <f t="shared" si="378"/>
        <v>1.1622950050804919E-2</v>
      </c>
      <c r="GA121" s="2">
        <f t="shared" si="379"/>
        <v>1.2481452886509894E-2</v>
      </c>
      <c r="GB121" s="2">
        <f t="shared" si="380"/>
        <v>1.6878964079834979E-2</v>
      </c>
      <c r="GC121" s="2">
        <f t="shared" si="381"/>
        <v>1.5983566507618525E-2</v>
      </c>
      <c r="GD121" s="2">
        <f t="shared" si="382"/>
        <v>1.5040773716723995E-2</v>
      </c>
      <c r="GE121" s="2">
        <f t="shared" si="383"/>
        <v>1.2362760056510953E-2</v>
      </c>
      <c r="GF121" s="2">
        <f t="shared" si="384"/>
        <v>9.0208379461981982E-3</v>
      </c>
      <c r="GG121" s="2">
        <f t="shared" si="385"/>
        <v>8.4264888246555706E-3</v>
      </c>
      <c r="GH121" s="2">
        <f t="shared" si="386"/>
        <v>7.3758921686133266E-3</v>
      </c>
      <c r="GI121" s="2">
        <f t="shared" si="387"/>
        <v>8.2418358142556016E-3</v>
      </c>
      <c r="GJ121" s="2">
        <f t="shared" si="388"/>
        <v>7.0798183413910126E-3</v>
      </c>
      <c r="GK121" s="2">
        <f t="shared" si="389"/>
        <v>5.6802744206059328E-3</v>
      </c>
      <c r="GM121" s="86">
        <f t="shared" si="325"/>
        <v>1.953003398285918E-19</v>
      </c>
      <c r="GN121" s="86">
        <f t="shared" si="390"/>
        <v>7.5333956674047702E-48</v>
      </c>
      <c r="GO121" s="86">
        <f t="shared" si="391"/>
        <v>1.932339575846109E-54</v>
      </c>
      <c r="GP121" s="86">
        <f t="shared" si="392"/>
        <v>4.3042816152171491E-63</v>
      </c>
      <c r="GQ121" s="86">
        <f t="shared" si="393"/>
        <v>7.4306793747003183E-79</v>
      </c>
      <c r="GR121" s="86">
        <f t="shared" si="394"/>
        <v>5.7293624385124212E-86</v>
      </c>
      <c r="GS121" s="86">
        <f t="shared" si="395"/>
        <v>3.636693593490806E-96</v>
      </c>
      <c r="GT121" s="86">
        <f t="shared" si="396"/>
        <v>5.4835471552921757E-108</v>
      </c>
      <c r="GU121" s="86">
        <f t="shared" si="397"/>
        <v>1.6228269314009655E-96</v>
      </c>
      <c r="GV121" s="86">
        <f t="shared" si="398"/>
        <v>3.0267415186762984E-71</v>
      </c>
      <c r="GW121" s="86">
        <f t="shared" si="399"/>
        <v>1.3910335566512471E-82</v>
      </c>
      <c r="GX121" s="86">
        <f t="shared" si="400"/>
        <v>9.2281604574361997E-72</v>
      </c>
      <c r="GY121" s="86">
        <f t="shared" si="401"/>
        <v>1.4994672245364191E-61</v>
      </c>
      <c r="GZ121" s="86">
        <f t="shared" si="402"/>
        <v>1.5522709727297446E-55</v>
      </c>
      <c r="HA121" s="86">
        <f t="shared" si="403"/>
        <v>3.6299069581621527E-55</v>
      </c>
      <c r="HC121" s="86">
        <f t="shared" si="326"/>
        <v>8.8527494211859598E-2</v>
      </c>
      <c r="HD121" s="86">
        <f t="shared" si="404"/>
        <v>8.2934066383773722E-10</v>
      </c>
      <c r="HE121" s="86">
        <f t="shared" si="405"/>
        <v>7.524359522609111E-12</v>
      </c>
      <c r="HF121" s="86">
        <f t="shared" si="406"/>
        <v>7.0494017499417866E-13</v>
      </c>
      <c r="HG121" s="86">
        <f t="shared" si="407"/>
        <v>8.61594072146299E-17</v>
      </c>
      <c r="HH121" s="86">
        <f t="shared" si="408"/>
        <v>6.024839249676684E-22</v>
      </c>
      <c r="HI121" s="86">
        <f t="shared" si="409"/>
        <v>8.1644851522066059E-30</v>
      </c>
      <c r="HJ121" s="86">
        <f t="shared" si="410"/>
        <v>1.1491751149594756E-37</v>
      </c>
      <c r="HK121" s="86">
        <f t="shared" si="411"/>
        <v>1.2249320305293136E-23</v>
      </c>
      <c r="HL121" s="86">
        <f t="shared" si="412"/>
        <v>3.4251071780538323E-16</v>
      </c>
      <c r="HM121" s="86">
        <f t="shared" si="413"/>
        <v>5.3159487185305028E-16</v>
      </c>
      <c r="HN121" s="86">
        <f t="shared" si="414"/>
        <v>6.3035818224766687E-13</v>
      </c>
      <c r="HO121" s="86">
        <f t="shared" si="415"/>
        <v>1.8152512637906409E-13</v>
      </c>
      <c r="HP121" s="86">
        <f t="shared" si="416"/>
        <v>1.3502882978987863E-11</v>
      </c>
      <c r="HQ121" s="86">
        <f t="shared" si="417"/>
        <v>5.2474535041551048E-11</v>
      </c>
      <c r="HS121" s="86">
        <f t="shared" si="327"/>
        <v>2.1187665557010879E-7</v>
      </c>
      <c r="HT121" s="86">
        <f t="shared" si="418"/>
        <v>0</v>
      </c>
      <c r="HU121" s="86">
        <f t="shared" si="419"/>
        <v>1.7669843777835812E-6</v>
      </c>
      <c r="HV121" s="86">
        <f t="shared" si="420"/>
        <v>2.8348197264344556E-6</v>
      </c>
      <c r="HW121" s="86">
        <f t="shared" si="421"/>
        <v>4.4611514461279409E-6</v>
      </c>
      <c r="HX121" s="86">
        <f t="shared" si="422"/>
        <v>2.4430779339682742E-5</v>
      </c>
      <c r="HY121" s="86">
        <f t="shared" si="423"/>
        <v>7.6483884402469481E-6</v>
      </c>
      <c r="HZ121" s="86">
        <f t="shared" si="424"/>
        <v>8.6258206265372498E-6</v>
      </c>
      <c r="IA121" s="86">
        <f t="shared" si="425"/>
        <v>3.782309718323858E-6</v>
      </c>
      <c r="IB121" s="86">
        <f t="shared" si="426"/>
        <v>2.6767704810495163E-7</v>
      </c>
      <c r="IC121" s="86">
        <f t="shared" si="427"/>
        <v>9.0965256980820924E-8</v>
      </c>
      <c r="ID121" s="86">
        <f t="shared" si="428"/>
        <v>5.1935231499987342E-8</v>
      </c>
      <c r="IE121" s="86">
        <f t="shared" si="429"/>
        <v>5.4072559124550152E-8</v>
      </c>
      <c r="IF121" s="86">
        <f t="shared" si="430"/>
        <v>2.1874505037358005E-6</v>
      </c>
      <c r="IG121" s="86">
        <f t="shared" si="431"/>
        <v>2.1291619109911774E-5</v>
      </c>
      <c r="II121" s="86">
        <f t="shared" si="328"/>
        <v>6.0497923651613645E-76</v>
      </c>
      <c r="IJ121" s="86">
        <f t="shared" si="329"/>
        <v>0</v>
      </c>
      <c r="IK121" s="86">
        <f t="shared" si="330"/>
        <v>2.9691532112223615E-63</v>
      </c>
      <c r="IL121" s="86">
        <f t="shared" si="331"/>
        <v>6.4220024560797003E-65</v>
      </c>
      <c r="IM121" s="86">
        <f t="shared" si="332"/>
        <v>1.4653066524480907E-64</v>
      </c>
      <c r="IN121" s="86">
        <f t="shared" si="333"/>
        <v>1.2379827240343524E-59</v>
      </c>
      <c r="IO121" s="86">
        <f t="shared" si="334"/>
        <v>1.2252720136890533E-68</v>
      </c>
      <c r="IP121" s="86">
        <f t="shared" si="335"/>
        <v>8.9582693722502582E-66</v>
      </c>
      <c r="IQ121" s="86">
        <f t="shared" si="336"/>
        <v>1.1662401146592983E-67</v>
      </c>
      <c r="IR121" s="86">
        <f t="shared" si="337"/>
        <v>3.8879889181247002E-77</v>
      </c>
      <c r="IS121" s="86">
        <f t="shared" si="338"/>
        <v>6.611641418316933E-76</v>
      </c>
      <c r="IT121" s="86">
        <f t="shared" si="339"/>
        <v>3.1912060281312378E-79</v>
      </c>
      <c r="IU121" s="86">
        <f t="shared" si="340"/>
        <v>2.5140847973581295E-80</v>
      </c>
      <c r="IV121" s="86">
        <f t="shared" si="341"/>
        <v>6.4697892434943519E-45</v>
      </c>
      <c r="IW121" s="86">
        <f t="shared" si="342"/>
        <v>2.1749531958808175E-56</v>
      </c>
      <c r="IY121" s="86">
        <f t="shared" si="343"/>
        <v>8.8527706088515165E-2</v>
      </c>
      <c r="IZ121" s="86">
        <f t="shared" si="344"/>
        <v>8.2934066383773722E-10</v>
      </c>
      <c r="JA121" s="86">
        <f t="shared" si="345"/>
        <v>1.7669919021431039E-6</v>
      </c>
      <c r="JB121" s="86">
        <f t="shared" si="346"/>
        <v>2.8348204313746304E-6</v>
      </c>
      <c r="JC121" s="86">
        <f t="shared" si="347"/>
        <v>4.4611514462141003E-6</v>
      </c>
      <c r="JD121" s="86">
        <f t="shared" si="348"/>
        <v>2.4430779339682742E-5</v>
      </c>
      <c r="JE121" s="86">
        <f t="shared" si="349"/>
        <v>7.6483884402469481E-6</v>
      </c>
      <c r="JF121" s="86">
        <f t="shared" si="350"/>
        <v>8.6258206265372498E-6</v>
      </c>
      <c r="JG121" s="86">
        <f t="shared" si="351"/>
        <v>3.782309718323858E-6</v>
      </c>
      <c r="JH121" s="86">
        <f t="shared" si="352"/>
        <v>2.6767704844746237E-7</v>
      </c>
      <c r="JI121" s="86">
        <f t="shared" si="353"/>
        <v>9.0965257512415798E-8</v>
      </c>
      <c r="JJ121" s="86">
        <f t="shared" si="354"/>
        <v>5.1935861858169592E-8</v>
      </c>
      <c r="JK121" s="86">
        <f t="shared" si="355"/>
        <v>5.4072740649676534E-8</v>
      </c>
      <c r="JL121" s="86">
        <f t="shared" si="356"/>
        <v>2.1874640066187795E-6</v>
      </c>
      <c r="JM121" s="86">
        <f t="shared" si="357"/>
        <v>2.1291671584446817E-5</v>
      </c>
    </row>
    <row r="122" spans="2:273" x14ac:dyDescent="0.25">
      <c r="B122" s="2">
        <v>95</v>
      </c>
      <c r="C122" s="37">
        <v>49.645000000000003</v>
      </c>
      <c r="D122" s="37">
        <v>53.360999999999997</v>
      </c>
      <c r="E122" s="37">
        <v>53.015999999999998</v>
      </c>
      <c r="F122" s="37">
        <v>52.18</v>
      </c>
      <c r="G122" s="37">
        <v>53.704999999999998</v>
      </c>
      <c r="H122" s="37">
        <v>67.262</v>
      </c>
      <c r="I122" s="37">
        <v>59.902000000000001</v>
      </c>
      <c r="J122" s="37">
        <v>53.311</v>
      </c>
      <c r="K122" s="37">
        <v>48.295000000000002</v>
      </c>
      <c r="L122" s="37">
        <v>51.966999999999999</v>
      </c>
      <c r="M122" s="37">
        <v>50.344000000000001</v>
      </c>
      <c r="N122" s="37">
        <v>48.164000000000001</v>
      </c>
      <c r="O122" s="37">
        <v>56.396999999999998</v>
      </c>
      <c r="P122" s="37">
        <v>57.017000000000003</v>
      </c>
      <c r="Q122" s="37">
        <v>55.792999999999999</v>
      </c>
      <c r="S122" s="4">
        <f t="shared" si="229"/>
        <v>53.709929378142036</v>
      </c>
      <c r="T122" s="4">
        <f t="shared" si="230"/>
        <v>52.746425074789606</v>
      </c>
      <c r="U122" s="4">
        <f t="shared" si="231"/>
        <v>50.881971788431223</v>
      </c>
      <c r="V122" s="4">
        <f t="shared" si="232"/>
        <v>51.113460462012853</v>
      </c>
      <c r="W122" s="4">
        <f t="shared" si="233"/>
        <v>54.420236247337776</v>
      </c>
      <c r="X122" s="4">
        <f t="shared" si="234"/>
        <v>66.662082638137818</v>
      </c>
      <c r="Y122" s="4">
        <f t="shared" si="235"/>
        <v>62.761909379623319</v>
      </c>
      <c r="Z122" s="4">
        <f t="shared" si="236"/>
        <v>51.791173389639781</v>
      </c>
      <c r="AA122" s="4">
        <f t="shared" si="237"/>
        <v>51.135967673352411</v>
      </c>
      <c r="AB122" s="4">
        <f t="shared" si="238"/>
        <v>51.749169795214137</v>
      </c>
      <c r="AC122" s="4">
        <f t="shared" si="239"/>
        <v>51.263583667322223</v>
      </c>
      <c r="AD122" s="4">
        <f t="shared" si="240"/>
        <v>50.811288099643967</v>
      </c>
      <c r="AE122" s="4">
        <f t="shared" si="241"/>
        <v>56.82355533127248</v>
      </c>
      <c r="AF122" s="4">
        <f t="shared" si="242"/>
        <v>56.118663652121292</v>
      </c>
      <c r="AG122" s="4">
        <f t="shared" si="243"/>
        <v>57.672677712591259</v>
      </c>
      <c r="AI122" s="4">
        <f t="shared" si="244"/>
        <v>-4.0649293781420326</v>
      </c>
      <c r="AJ122" s="4">
        <f t="shared" si="245"/>
        <v>0.61457492521039114</v>
      </c>
      <c r="AK122" s="4">
        <f t="shared" si="246"/>
        <v>2.1340282115687756</v>
      </c>
      <c r="AL122" s="4">
        <f t="shared" si="247"/>
        <v>1.066539537987147</v>
      </c>
      <c r="AM122" s="4">
        <f t="shared" si="248"/>
        <v>-0.7152362473377778</v>
      </c>
      <c r="AN122" s="4">
        <f t="shared" si="249"/>
        <v>0.59991736186218247</v>
      </c>
      <c r="AO122" s="4">
        <f t="shared" si="250"/>
        <v>-2.8599093796233177</v>
      </c>
      <c r="AP122" s="4">
        <f t="shared" si="251"/>
        <v>1.5198266103602194</v>
      </c>
      <c r="AQ122" s="4">
        <f t="shared" si="252"/>
        <v>-2.8409676733524094</v>
      </c>
      <c r="AR122" s="4">
        <f t="shared" si="253"/>
        <v>0.21783020478586224</v>
      </c>
      <c r="AS122" s="4">
        <f t="shared" si="254"/>
        <v>-0.91958366732222174</v>
      </c>
      <c r="AT122" s="4">
        <f t="shared" si="255"/>
        <v>-2.6472880996439656</v>
      </c>
      <c r="AU122" s="4">
        <f t="shared" si="256"/>
        <v>-0.42655533127248191</v>
      </c>
      <c r="AV122" s="4">
        <f t="shared" si="358"/>
        <v>0.89833634787871119</v>
      </c>
      <c r="AW122" s="4">
        <f t="shared" si="358"/>
        <v>-1.8796777125912598</v>
      </c>
      <c r="AY122" s="2">
        <f t="shared" si="308"/>
        <v>53.561113603963108</v>
      </c>
      <c r="AZ122" s="2">
        <f t="shared" si="359"/>
        <v>52.746425074476143</v>
      </c>
      <c r="BA122" s="2">
        <f t="shared" si="360"/>
        <v>50.881634881065239</v>
      </c>
      <c r="BB122" s="2">
        <f t="shared" si="361"/>
        <v>51.112893793058333</v>
      </c>
      <c r="BC122" s="2">
        <f t="shared" si="362"/>
        <v>54.419027613877958</v>
      </c>
      <c r="BD122" s="2">
        <f t="shared" si="363"/>
        <v>66.653361583661479</v>
      </c>
      <c r="BE122" s="2">
        <f t="shared" si="364"/>
        <v>62.761033221120698</v>
      </c>
      <c r="BF122" s="2">
        <f t="shared" si="365"/>
        <v>51.786932948143701</v>
      </c>
      <c r="BG122" s="2">
        <f t="shared" si="366"/>
        <v>51.134036709849859</v>
      </c>
      <c r="BH122" s="2">
        <f t="shared" si="367"/>
        <v>51.748972763975814</v>
      </c>
      <c r="BI122" s="2">
        <f t="shared" si="368"/>
        <v>51.263505021270738</v>
      </c>
      <c r="BJ122" s="2">
        <f t="shared" si="369"/>
        <v>50.811243482698018</v>
      </c>
      <c r="BK122" s="2">
        <f t="shared" si="370"/>
        <v>56.823507952816428</v>
      </c>
      <c r="BL122" s="2">
        <f t="shared" si="371"/>
        <v>56.116478131343193</v>
      </c>
      <c r="BM122" s="2">
        <f t="shared" si="372"/>
        <v>57.644966664972614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53.360999999999997</v>
      </c>
      <c r="CG122" s="2">
        <f t="shared" si="311"/>
        <v>53.015999999999998</v>
      </c>
      <c r="CH122" s="2">
        <f t="shared" si="312"/>
        <v>52.18</v>
      </c>
      <c r="CI122" s="2">
        <f t="shared" si="313"/>
        <v>53.704999999999998</v>
      </c>
      <c r="CJ122" s="2">
        <f t="shared" si="314"/>
        <v>67.262</v>
      </c>
      <c r="CK122" s="2">
        <f t="shared" si="315"/>
        <v>59.902000000000001</v>
      </c>
      <c r="CL122" s="2">
        <f t="shared" si="316"/>
        <v>53.311</v>
      </c>
      <c r="CM122" s="2">
        <f t="shared" si="317"/>
        <v>48.295000000000002</v>
      </c>
      <c r="CN122" s="2">
        <f t="shared" si="318"/>
        <v>51.966999999999999</v>
      </c>
      <c r="CO122" s="2">
        <f t="shared" si="319"/>
        <v>50.344000000000001</v>
      </c>
      <c r="CP122" s="2">
        <f t="shared" si="320"/>
        <v>48.164000000000001</v>
      </c>
      <c r="CQ122" s="2">
        <f t="shared" si="321"/>
        <v>56.396999999999998</v>
      </c>
      <c r="CR122" s="2">
        <f t="shared" si="322"/>
        <v>57.017000000000003</v>
      </c>
      <c r="CS122" s="2">
        <f t="shared" si="323"/>
        <v>55.792999999999999</v>
      </c>
      <c r="CU122" s="2" t="str">
        <f t="shared" si="273"/>
        <v/>
      </c>
      <c r="CV122" s="2">
        <f t="shared" si="274"/>
        <v>53.360999999999997</v>
      </c>
      <c r="CW122" s="2">
        <f t="shared" si="275"/>
        <v>53.015999999999998</v>
      </c>
      <c r="CX122" s="2">
        <f t="shared" si="276"/>
        <v>52.18</v>
      </c>
      <c r="CY122" s="2">
        <f t="shared" si="277"/>
        <v>53.704999999999998</v>
      </c>
      <c r="CZ122" s="2">
        <f t="shared" si="278"/>
        <v>67.262</v>
      </c>
      <c r="DA122" s="2">
        <f t="shared" si="279"/>
        <v>59.902000000000001</v>
      </c>
      <c r="DB122" s="2">
        <f t="shared" si="280"/>
        <v>53.311</v>
      </c>
      <c r="DC122" s="2">
        <f t="shared" si="281"/>
        <v>48.295000000000002</v>
      </c>
      <c r="DD122" s="2">
        <f t="shared" si="282"/>
        <v>51.966999999999999</v>
      </c>
      <c r="DE122" s="2">
        <f t="shared" si="283"/>
        <v>50.344000000000001</v>
      </c>
      <c r="DF122" s="2">
        <f t="shared" si="284"/>
        <v>48.164000000000001</v>
      </c>
      <c r="DG122" s="2">
        <f t="shared" si="285"/>
        <v>56.396999999999998</v>
      </c>
      <c r="DH122" s="2">
        <f t="shared" si="286"/>
        <v>57.017000000000003</v>
      </c>
      <c r="DI122" s="2">
        <f t="shared" si="287"/>
        <v>55.792999999999999</v>
      </c>
      <c r="DK122" s="2">
        <f t="shared" si="288"/>
        <v>77.056624026696326</v>
      </c>
      <c r="DL122" s="2">
        <f t="shared" si="373"/>
        <v>87.593192067736197</v>
      </c>
      <c r="DM122" s="2">
        <f t="shared" si="373"/>
        <v>79.119988235294102</v>
      </c>
      <c r="DN122" s="2">
        <f t="shared" si="373"/>
        <v>82.363393888464472</v>
      </c>
      <c r="DO122" s="2">
        <f t="shared" si="373"/>
        <v>100.06812773109243</v>
      </c>
      <c r="DP122" s="2">
        <f t="shared" si="373"/>
        <v>96.841439296439262</v>
      </c>
      <c r="DQ122" s="2">
        <f t="shared" si="373"/>
        <v>83.74621235521235</v>
      </c>
      <c r="DR122" s="2">
        <f t="shared" si="373"/>
        <v>81.168280137280121</v>
      </c>
      <c r="DS122" s="2">
        <f t="shared" si="373"/>
        <v>77.744657142857136</v>
      </c>
      <c r="DT122" s="2">
        <f t="shared" si="373"/>
        <v>81.706564705882371</v>
      </c>
      <c r="DU122" s="2">
        <f t="shared" si="373"/>
        <v>81.779632990132967</v>
      </c>
      <c r="DV122" s="2">
        <f t="shared" si="373"/>
        <v>77.197183193277311</v>
      </c>
      <c r="DW122" s="2">
        <f t="shared" si="373"/>
        <v>95.679865508365509</v>
      </c>
      <c r="DX122" s="2">
        <f t="shared" si="373"/>
        <v>78.53813821716453</v>
      </c>
      <c r="DY122" s="2">
        <f t="shared" si="373"/>
        <v>64.609077762923349</v>
      </c>
      <c r="EA122" s="2">
        <f t="shared" si="228"/>
        <v>53.545057142857139</v>
      </c>
      <c r="EB122" s="2">
        <f t="shared" si="290"/>
        <v>52.629689020874167</v>
      </c>
      <c r="EC122" s="2">
        <f t="shared" si="291"/>
        <v>50.763707683405819</v>
      </c>
      <c r="ED122" s="2">
        <f t="shared" si="292"/>
        <v>50.996595323889679</v>
      </c>
      <c r="EE122" s="2">
        <f t="shared" si="293"/>
        <v>54.2435879712949</v>
      </c>
      <c r="EF122" s="2">
        <f t="shared" si="294"/>
        <v>66.512814849029056</v>
      </c>
      <c r="EG122" s="2">
        <f t="shared" si="295"/>
        <v>62.663077389230686</v>
      </c>
      <c r="EH122" s="2">
        <f t="shared" si="296"/>
        <v>51.658409060971259</v>
      </c>
      <c r="EI122" s="2">
        <f t="shared" si="297"/>
        <v>51.029295945687515</v>
      </c>
      <c r="EJ122" s="2">
        <f t="shared" si="298"/>
        <v>51.623139087948509</v>
      </c>
      <c r="EK122" s="2">
        <f t="shared" si="299"/>
        <v>51.130489127609806</v>
      </c>
      <c r="EL122" s="2">
        <f t="shared" si="300"/>
        <v>50.701933589677118</v>
      </c>
      <c r="EM122" s="2">
        <f t="shared" si="301"/>
        <v>56.652970377731265</v>
      </c>
      <c r="EN122" s="2">
        <f t="shared" si="302"/>
        <v>56.009191703818587</v>
      </c>
      <c r="EO122" s="2">
        <f t="shared" si="303"/>
        <v>57.604771723759711</v>
      </c>
      <c r="EQ122" s="2">
        <f t="shared" si="304"/>
        <v>49.464715527577937</v>
      </c>
      <c r="ER122" s="2">
        <f t="shared" si="374"/>
        <v>52.629689020874167</v>
      </c>
      <c r="ES122" s="2">
        <f t="shared" si="374"/>
        <v>50.700441759871467</v>
      </c>
      <c r="ET122" s="2">
        <f t="shared" si="374"/>
        <v>50.890264713852851</v>
      </c>
      <c r="EU122" s="2">
        <f t="shared" si="374"/>
        <v>53.971973334775441</v>
      </c>
      <c r="EV122" s="2">
        <f t="shared" si="374"/>
        <v>66.785555220837779</v>
      </c>
      <c r="EW122" s="2">
        <f t="shared" si="374"/>
        <v>63.002773967409695</v>
      </c>
      <c r="EX122" s="2">
        <f t="shared" si="374"/>
        <v>51.618753896374386</v>
      </c>
      <c r="EY122" s="2">
        <f t="shared" si="374"/>
        <v>51.054910166625547</v>
      </c>
      <c r="EZ122" s="2">
        <f t="shared" si="374"/>
        <v>51.788554591912863</v>
      </c>
      <c r="FA122" s="2">
        <f t="shared" si="374"/>
        <v>51.051390937524026</v>
      </c>
      <c r="FB122" s="2">
        <f t="shared" si="374"/>
        <v>50.667397547655746</v>
      </c>
      <c r="FC122" s="2">
        <f t="shared" si="374"/>
        <v>56.607935732249878</v>
      </c>
      <c r="FD122" s="2">
        <f t="shared" si="374"/>
        <v>56.02146173809799</v>
      </c>
      <c r="FE122" s="2">
        <f t="shared" si="374"/>
        <v>57.671188462083705</v>
      </c>
      <c r="FG122" s="2">
        <f t="shared" si="306"/>
        <v>0.99730761510751609</v>
      </c>
      <c r="FH122" s="2">
        <f t="shared" si="375"/>
        <v>0.99666120258472068</v>
      </c>
      <c r="FI122" s="2">
        <f t="shared" si="375"/>
        <v>0.99581450180124598</v>
      </c>
      <c r="FJ122" s="2">
        <f t="shared" si="375"/>
        <v>0.99624915301904804</v>
      </c>
      <c r="FK122" s="2">
        <f t="shared" si="375"/>
        <v>0.99609047045393972</v>
      </c>
      <c r="FL122" s="2">
        <f t="shared" si="375"/>
        <v>0.99553203535730561</v>
      </c>
      <c r="FM122" s="2">
        <f t="shared" si="375"/>
        <v>0.99563577232923395</v>
      </c>
      <c r="FN122" s="2">
        <f t="shared" si="375"/>
        <v>0.99562258583102914</v>
      </c>
      <c r="FO122" s="2">
        <f t="shared" si="375"/>
        <v>0.99609236186096517</v>
      </c>
      <c r="FP122" s="2">
        <f t="shared" si="375"/>
        <v>0.99587151575028887</v>
      </c>
      <c r="FQ122" s="2">
        <f t="shared" si="375"/>
        <v>0.99563621988050621</v>
      </c>
      <c r="FR122" s="2">
        <f t="shared" si="375"/>
        <v>0.99586382440432075</v>
      </c>
      <c r="FS122" s="2">
        <f t="shared" si="375"/>
        <v>0.9956198352713781</v>
      </c>
      <c r="FT122" s="2">
        <f t="shared" si="375"/>
        <v>0.99524206594213849</v>
      </c>
      <c r="FU122" s="2">
        <f t="shared" si="375"/>
        <v>0.99432042169664103</v>
      </c>
      <c r="FW122" s="2">
        <f t="shared" si="324"/>
        <v>1.15788654052375E-2</v>
      </c>
      <c r="FX122" s="2">
        <f t="shared" si="376"/>
        <v>0</v>
      </c>
      <c r="FY122" s="2">
        <f t="shared" si="377"/>
        <v>1.1980596686595792E-2</v>
      </c>
      <c r="FZ122" s="2">
        <f t="shared" si="378"/>
        <v>1.2730036336049928E-2</v>
      </c>
      <c r="GA122" s="2">
        <f t="shared" si="379"/>
        <v>1.3669180682082765E-2</v>
      </c>
      <c r="GB122" s="2">
        <f t="shared" si="380"/>
        <v>1.8477326647356705E-2</v>
      </c>
      <c r="GC122" s="2">
        <f t="shared" si="381"/>
        <v>1.7498648107784436E-2</v>
      </c>
      <c r="GD122" s="2">
        <f t="shared" si="382"/>
        <v>1.646798363185124E-2</v>
      </c>
      <c r="GE122" s="2">
        <f t="shared" si="383"/>
        <v>1.3539347967685857E-2</v>
      </c>
      <c r="GF122" s="2">
        <f t="shared" si="384"/>
        <v>9.8825511945798382E-3</v>
      </c>
      <c r="GG122" s="2">
        <f t="shared" si="385"/>
        <v>9.2319559405171225E-3</v>
      </c>
      <c r="GH122" s="2">
        <f t="shared" si="386"/>
        <v>8.0817538607253856E-3</v>
      </c>
      <c r="GI122" s="2">
        <f t="shared" si="387"/>
        <v>9.0298131433097888E-3</v>
      </c>
      <c r="GJ122" s="2">
        <f t="shared" si="388"/>
        <v>7.7575676521242929E-3</v>
      </c>
      <c r="GK122" s="2">
        <f t="shared" si="389"/>
        <v>6.2248856720886819E-3</v>
      </c>
      <c r="GM122" s="86">
        <f t="shared" si="325"/>
        <v>2.1049928016237113E-20</v>
      </c>
      <c r="GN122" s="86">
        <f t="shared" si="390"/>
        <v>3.4827308169525937E-50</v>
      </c>
      <c r="GO122" s="86">
        <f t="shared" si="391"/>
        <v>3.5530598782843827E-57</v>
      </c>
      <c r="GP122" s="86">
        <f t="shared" si="392"/>
        <v>3.1488043276625449E-66</v>
      </c>
      <c r="GQ122" s="86">
        <f t="shared" si="393"/>
        <v>8.533582465312414E-83</v>
      </c>
      <c r="GR122" s="86">
        <f t="shared" si="394"/>
        <v>3.1758443408937463E-90</v>
      </c>
      <c r="GS122" s="86">
        <f t="shared" si="395"/>
        <v>6.5927520581891971E-101</v>
      </c>
      <c r="GT122" s="86">
        <f t="shared" si="396"/>
        <v>2.4201336576594526E-113</v>
      </c>
      <c r="GU122" s="86">
        <f t="shared" si="397"/>
        <v>2.939966651408549E-101</v>
      </c>
      <c r="GV122" s="86">
        <f t="shared" si="398"/>
        <v>8.3193675783550684E-75</v>
      </c>
      <c r="GW122" s="86">
        <f t="shared" si="399"/>
        <v>8.3529503662379872E-87</v>
      </c>
      <c r="GX122" s="86">
        <f t="shared" si="400"/>
        <v>2.2104657393561661E-75</v>
      </c>
      <c r="GY122" s="86">
        <f t="shared" si="401"/>
        <v>1.4684103236282142E-64</v>
      </c>
      <c r="GZ122" s="86">
        <f t="shared" si="402"/>
        <v>2.7389348897128582E-58</v>
      </c>
      <c r="HA122" s="86">
        <f t="shared" si="403"/>
        <v>7.2854629632414933E-58</v>
      </c>
      <c r="HC122" s="86">
        <f t="shared" si="326"/>
        <v>6.9994661234465724E-2</v>
      </c>
      <c r="HD122" s="86">
        <f t="shared" si="404"/>
        <v>6.5997433301335644E-11</v>
      </c>
      <c r="HE122" s="86">
        <f t="shared" si="405"/>
        <v>2.6143289462721164E-13</v>
      </c>
      <c r="HF122" s="86">
        <f t="shared" si="406"/>
        <v>2.4319934318135076E-14</v>
      </c>
      <c r="HG122" s="86">
        <f t="shared" si="407"/>
        <v>1.1000376259998943E-18</v>
      </c>
      <c r="HH122" s="86">
        <f t="shared" si="408"/>
        <v>2.4616328026801686E-24</v>
      </c>
      <c r="HI122" s="86">
        <f t="shared" si="409"/>
        <v>6.0546586205169764E-33</v>
      </c>
      <c r="HJ122" s="86">
        <f t="shared" si="410"/>
        <v>9.5684778910810751E-42</v>
      </c>
      <c r="HK122" s="86">
        <f t="shared" si="411"/>
        <v>3.6734649406199947E-26</v>
      </c>
      <c r="HL122" s="86">
        <f t="shared" si="412"/>
        <v>5.2025083162177802E-18</v>
      </c>
      <c r="HM122" s="86">
        <f t="shared" si="413"/>
        <v>5.8590827664436879E-18</v>
      </c>
      <c r="HN122" s="86">
        <f t="shared" si="414"/>
        <v>1.7662621813010514E-14</v>
      </c>
      <c r="HO122" s="86">
        <f t="shared" si="415"/>
        <v>5.1229093964599713E-15</v>
      </c>
      <c r="HP122" s="86">
        <f t="shared" si="416"/>
        <v>5.4687071620985181E-13</v>
      </c>
      <c r="HQ122" s="86">
        <f t="shared" si="417"/>
        <v>2.8315129490150113E-12</v>
      </c>
      <c r="HS122" s="86">
        <f t="shared" si="327"/>
        <v>7.8020933135969998E-7</v>
      </c>
      <c r="HT122" s="86">
        <f t="shared" si="418"/>
        <v>0</v>
      </c>
      <c r="HU122" s="86">
        <f t="shared" si="419"/>
        <v>5.3497488716278078E-6</v>
      </c>
      <c r="HV122" s="86">
        <f t="shared" si="420"/>
        <v>8.6526346434225038E-6</v>
      </c>
      <c r="HW122" s="86">
        <f t="shared" si="421"/>
        <v>1.3527509744700622E-5</v>
      </c>
      <c r="HX122" s="86">
        <f t="shared" si="422"/>
        <v>7.0355295876755415E-5</v>
      </c>
      <c r="HY122" s="86">
        <f t="shared" si="423"/>
        <v>2.4973761763976716E-5</v>
      </c>
      <c r="HZ122" s="86">
        <f t="shared" si="424"/>
        <v>2.6850553627379213E-5</v>
      </c>
      <c r="IA122" s="86">
        <f t="shared" si="425"/>
        <v>1.1841547930026086E-5</v>
      </c>
      <c r="IB122" s="86">
        <f t="shared" si="426"/>
        <v>9.434533185572541E-7</v>
      </c>
      <c r="IC122" s="86">
        <f t="shared" si="427"/>
        <v>3.2638249164438622E-7</v>
      </c>
      <c r="ID122" s="86">
        <f t="shared" si="428"/>
        <v>1.8928230034153744E-7</v>
      </c>
      <c r="IE122" s="86">
        <f t="shared" si="429"/>
        <v>2.0451646649745678E-7</v>
      </c>
      <c r="IF122" s="86">
        <f t="shared" si="430"/>
        <v>5.6768063702142134E-6</v>
      </c>
      <c r="IG122" s="86">
        <f t="shared" si="431"/>
        <v>4.3243580991730826E-5</v>
      </c>
      <c r="II122" s="86">
        <f t="shared" si="328"/>
        <v>5.7194305753129992E-73</v>
      </c>
      <c r="IJ122" s="86">
        <f t="shared" si="329"/>
        <v>0</v>
      </c>
      <c r="IK122" s="86">
        <f t="shared" si="330"/>
        <v>9.0942515724364688E-61</v>
      </c>
      <c r="IL122" s="86">
        <f t="shared" si="331"/>
        <v>2.48828940949745E-62</v>
      </c>
      <c r="IM122" s="86">
        <f t="shared" si="332"/>
        <v>6.0468765126674817E-62</v>
      </c>
      <c r="IN122" s="86">
        <f t="shared" si="333"/>
        <v>4.8217875377237184E-57</v>
      </c>
      <c r="IO122" s="86">
        <f t="shared" si="334"/>
        <v>1.0989777633572122E-65</v>
      </c>
      <c r="IP122" s="86">
        <f t="shared" si="335"/>
        <v>5.4638730586855997E-63</v>
      </c>
      <c r="IQ122" s="86">
        <f t="shared" si="336"/>
        <v>6.3854948406246088E-65</v>
      </c>
      <c r="IR122" s="86">
        <f t="shared" si="337"/>
        <v>3.2439652207714236E-74</v>
      </c>
      <c r="IS122" s="86">
        <f t="shared" si="338"/>
        <v>4.4977200341871978E-73</v>
      </c>
      <c r="IT122" s="86">
        <f t="shared" si="339"/>
        <v>2.4149420502795623E-76</v>
      </c>
      <c r="IU122" s="86">
        <f t="shared" si="340"/>
        <v>2.4425078615423593E-77</v>
      </c>
      <c r="IV122" s="86">
        <f t="shared" si="341"/>
        <v>2.5361833509338712E-43</v>
      </c>
      <c r="IW122" s="86">
        <f t="shared" si="342"/>
        <v>1.848146598753448E-54</v>
      </c>
      <c r="IY122" s="86">
        <f t="shared" si="343"/>
        <v>6.9995441443797088E-2</v>
      </c>
      <c r="IZ122" s="86">
        <f t="shared" si="344"/>
        <v>6.5997433301335644E-11</v>
      </c>
      <c r="JA122" s="86">
        <f t="shared" si="345"/>
        <v>5.3497491330607027E-6</v>
      </c>
      <c r="JB122" s="86">
        <f t="shared" si="346"/>
        <v>8.6526346677424375E-6</v>
      </c>
      <c r="JC122" s="86">
        <f t="shared" si="347"/>
        <v>1.3527509744701721E-5</v>
      </c>
      <c r="JD122" s="86">
        <f t="shared" si="348"/>
        <v>7.0355295876755415E-5</v>
      </c>
      <c r="JE122" s="86">
        <f t="shared" si="349"/>
        <v>2.4973761763976716E-5</v>
      </c>
      <c r="JF122" s="86">
        <f t="shared" si="350"/>
        <v>2.6850553627379213E-5</v>
      </c>
      <c r="JG122" s="86">
        <f t="shared" si="351"/>
        <v>1.1841547930026086E-5</v>
      </c>
      <c r="JH122" s="86">
        <f t="shared" si="352"/>
        <v>9.4345331856245657E-7</v>
      </c>
      <c r="JI122" s="86">
        <f t="shared" si="353"/>
        <v>3.263824916502453E-7</v>
      </c>
      <c r="JJ122" s="86">
        <f t="shared" si="354"/>
        <v>1.8928231800415925E-7</v>
      </c>
      <c r="JK122" s="86">
        <f t="shared" si="355"/>
        <v>2.0451647162036618E-7</v>
      </c>
      <c r="JL122" s="86">
        <f t="shared" si="356"/>
        <v>5.6768069170849295E-6</v>
      </c>
      <c r="JM122" s="86">
        <f t="shared" si="357"/>
        <v>4.3243583823243777E-5</v>
      </c>
    </row>
    <row r="123" spans="2:273" x14ac:dyDescent="0.25">
      <c r="B123" s="2">
        <v>96</v>
      </c>
      <c r="C123" s="37">
        <v>48.79</v>
      </c>
      <c r="D123" s="37">
        <v>52.491999999999997</v>
      </c>
      <c r="E123" s="37">
        <v>51.475000000000001</v>
      </c>
      <c r="F123" s="37">
        <v>49.622999999999998</v>
      </c>
      <c r="G123" s="37">
        <v>52.671999999999997</v>
      </c>
      <c r="H123" s="37">
        <v>65.081999999999994</v>
      </c>
      <c r="I123" s="37">
        <v>60.23</v>
      </c>
      <c r="J123" s="37">
        <v>51.639000000000003</v>
      </c>
      <c r="K123" s="37">
        <v>53.23</v>
      </c>
      <c r="L123" s="37">
        <v>53.573999999999998</v>
      </c>
      <c r="M123" s="37">
        <v>50.671999999999997</v>
      </c>
      <c r="N123" s="37">
        <v>49.262</v>
      </c>
      <c r="O123" s="37">
        <v>55.033999999999999</v>
      </c>
      <c r="P123" s="37">
        <v>56.482999999999997</v>
      </c>
      <c r="Q123" s="37">
        <v>57</v>
      </c>
      <c r="S123" s="4">
        <f t="shared" si="229"/>
        <v>53.402777666440883</v>
      </c>
      <c r="T123" s="4">
        <f t="shared" si="230"/>
        <v>52.595427051603536</v>
      </c>
      <c r="U123" s="4">
        <f t="shared" si="231"/>
        <v>50.725113069419393</v>
      </c>
      <c r="V123" s="4">
        <f t="shared" si="232"/>
        <v>50.941203003523796</v>
      </c>
      <c r="W123" s="4">
        <f t="shared" si="233"/>
        <v>54.208485035411613</v>
      </c>
      <c r="X123" s="4">
        <f t="shared" si="234"/>
        <v>66.443912206793641</v>
      </c>
      <c r="Y123" s="4">
        <f t="shared" si="235"/>
        <v>63.065277868812771</v>
      </c>
      <c r="Z123" s="4">
        <f t="shared" si="236"/>
        <v>51.624639835464343</v>
      </c>
      <c r="AA123" s="4">
        <f t="shared" si="237"/>
        <v>50.998560943261019</v>
      </c>
      <c r="AB123" s="4">
        <f t="shared" si="238"/>
        <v>51.625741148759573</v>
      </c>
      <c r="AC123" s="4">
        <f t="shared" si="239"/>
        <v>51.075315215901817</v>
      </c>
      <c r="AD123" s="4">
        <f t="shared" si="240"/>
        <v>50.649426846334826</v>
      </c>
      <c r="AE123" s="4">
        <f t="shared" si="241"/>
        <v>56.607216621264037</v>
      </c>
      <c r="AF123" s="4">
        <f t="shared" si="242"/>
        <v>55.952085123775852</v>
      </c>
      <c r="AG123" s="4">
        <f t="shared" si="243"/>
        <v>57.595011606258097</v>
      </c>
      <c r="AI123" s="4">
        <f t="shared" si="244"/>
        <v>-4.6127776664408842</v>
      </c>
      <c r="AJ123" s="4">
        <f t="shared" si="245"/>
        <v>-0.10342705160353916</v>
      </c>
      <c r="AK123" s="4">
        <f t="shared" si="246"/>
        <v>0.74988693058060818</v>
      </c>
      <c r="AL123" s="4">
        <f t="shared" si="247"/>
        <v>-1.3182030035237986</v>
      </c>
      <c r="AM123" s="4">
        <f t="shared" si="248"/>
        <v>-1.5364850354116157</v>
      </c>
      <c r="AN123" s="4">
        <f t="shared" si="249"/>
        <v>-1.3619122067936473</v>
      </c>
      <c r="AO123" s="4">
        <f t="shared" si="250"/>
        <v>-2.8352778688127742</v>
      </c>
      <c r="AP123" s="4">
        <f t="shared" si="251"/>
        <v>1.4360164535659692E-2</v>
      </c>
      <c r="AQ123" s="4">
        <f t="shared" si="252"/>
        <v>2.2314390567389779</v>
      </c>
      <c r="AR123" s="4">
        <f t="shared" si="253"/>
        <v>1.9482588512404249</v>
      </c>
      <c r="AS123" s="4">
        <f t="shared" si="254"/>
        <v>-0.40331521590182007</v>
      </c>
      <c r="AT123" s="4">
        <f t="shared" si="255"/>
        <v>-1.3874268463348258</v>
      </c>
      <c r="AU123" s="4">
        <f t="shared" si="256"/>
        <v>-1.5732166212640379</v>
      </c>
      <c r="AV123" s="4">
        <f t="shared" ref="AV123:AW138" si="432">IF(OR($B123 &lt; P$230, $B123 &gt; P$233), 0, P123-AF123)</f>
        <v>0.5309148762241449</v>
      </c>
      <c r="AW123" s="4">
        <f t="shared" si="432"/>
        <v>-0.59501160625809746</v>
      </c>
      <c r="AY123" s="2">
        <f t="shared" si="308"/>
        <v>53.327861198161962</v>
      </c>
      <c r="AZ123" s="2">
        <f t="shared" si="359"/>
        <v>52.595427051588182</v>
      </c>
      <c r="BA123" s="2">
        <f t="shared" si="360"/>
        <v>50.724187375075225</v>
      </c>
      <c r="BB123" s="2">
        <f t="shared" si="361"/>
        <v>50.939641155990032</v>
      </c>
      <c r="BC123" s="2">
        <f t="shared" si="362"/>
        <v>54.205185589770778</v>
      </c>
      <c r="BD123" s="2">
        <f t="shared" si="363"/>
        <v>66.421506821950516</v>
      </c>
      <c r="BE123" s="2">
        <f t="shared" si="364"/>
        <v>63.062746009299524</v>
      </c>
      <c r="BF123" s="2">
        <f t="shared" si="365"/>
        <v>51.612881400404511</v>
      </c>
      <c r="BG123" s="2">
        <f t="shared" si="366"/>
        <v>50.993136349173241</v>
      </c>
      <c r="BH123" s="2">
        <f t="shared" si="367"/>
        <v>51.625114904826283</v>
      </c>
      <c r="BI123" s="2">
        <f t="shared" si="368"/>
        <v>51.075059447199337</v>
      </c>
      <c r="BJ123" s="2">
        <f t="shared" si="369"/>
        <v>50.649279219324221</v>
      </c>
      <c r="BK123" s="2">
        <f t="shared" si="370"/>
        <v>56.607054711251315</v>
      </c>
      <c r="BL123" s="2">
        <f t="shared" si="371"/>
        <v>55.946839779272295</v>
      </c>
      <c r="BM123" s="2">
        <f t="shared" si="372"/>
        <v>57.542074452426547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52.491999999999997</v>
      </c>
      <c r="CG123" s="2">
        <f t="shared" si="311"/>
        <v>51.475000000000001</v>
      </c>
      <c r="CH123" s="2">
        <f t="shared" si="312"/>
        <v>49.622999999999998</v>
      </c>
      <c r="CI123" s="2">
        <f t="shared" si="313"/>
        <v>52.671999999999997</v>
      </c>
      <c r="CJ123" s="2">
        <f t="shared" si="314"/>
        <v>65.081999999999994</v>
      </c>
      <c r="CK123" s="2">
        <f t="shared" si="315"/>
        <v>60.23</v>
      </c>
      <c r="CL123" s="2">
        <f t="shared" si="316"/>
        <v>51.639000000000003</v>
      </c>
      <c r="CM123" s="2">
        <f t="shared" si="317"/>
        <v>53.23</v>
      </c>
      <c r="CN123" s="2">
        <f t="shared" si="318"/>
        <v>53.573999999999998</v>
      </c>
      <c r="CO123" s="2">
        <f t="shared" si="319"/>
        <v>50.671999999999997</v>
      </c>
      <c r="CP123" s="2">
        <f t="shared" si="320"/>
        <v>49.262</v>
      </c>
      <c r="CQ123" s="2">
        <f t="shared" si="321"/>
        <v>55.033999999999999</v>
      </c>
      <c r="CR123" s="2">
        <f t="shared" si="322"/>
        <v>56.482999999999997</v>
      </c>
      <c r="CS123" s="2">
        <f t="shared" si="323"/>
        <v>57</v>
      </c>
      <c r="CU123" s="2" t="str">
        <f t="shared" si="273"/>
        <v/>
      </c>
      <c r="CV123" s="2">
        <f t="shared" si="274"/>
        <v>52.491999999999997</v>
      </c>
      <c r="CW123" s="2">
        <f t="shared" si="275"/>
        <v>51.475000000000001</v>
      </c>
      <c r="CX123" s="2">
        <f t="shared" si="276"/>
        <v>49.622999999999998</v>
      </c>
      <c r="CY123" s="2">
        <f t="shared" si="277"/>
        <v>52.671999999999997</v>
      </c>
      <c r="CZ123" s="2">
        <f t="shared" si="278"/>
        <v>65.081999999999994</v>
      </c>
      <c r="DA123" s="2">
        <f t="shared" si="279"/>
        <v>60.23</v>
      </c>
      <c r="DB123" s="2">
        <f t="shared" si="280"/>
        <v>51.639000000000003</v>
      </c>
      <c r="DC123" s="2">
        <f t="shared" si="281"/>
        <v>53.23</v>
      </c>
      <c r="DD123" s="2">
        <f t="shared" si="282"/>
        <v>53.573999999999998</v>
      </c>
      <c r="DE123" s="2">
        <f t="shared" si="283"/>
        <v>50.671999999999997</v>
      </c>
      <c r="DF123" s="2">
        <f t="shared" si="284"/>
        <v>49.262</v>
      </c>
      <c r="DG123" s="2">
        <f t="shared" si="285"/>
        <v>55.033999999999999</v>
      </c>
      <c r="DH123" s="2">
        <f t="shared" si="286"/>
        <v>56.482999999999997</v>
      </c>
      <c r="DI123" s="2">
        <f t="shared" si="287"/>
        <v>57</v>
      </c>
      <c r="DK123" s="2">
        <f t="shared" si="288"/>
        <v>77.248404449388204</v>
      </c>
      <c r="DL123" s="2">
        <f t="shared" ref="DL123:DY138" si="433">BP$228*$B123+BP$229</f>
        <v>87.871843137254913</v>
      </c>
      <c r="DM123" s="2">
        <f t="shared" si="433"/>
        <v>79.335337535013991</v>
      </c>
      <c r="DN123" s="2">
        <f t="shared" si="433"/>
        <v>82.602770206264324</v>
      </c>
      <c r="DO123" s="2">
        <f t="shared" si="433"/>
        <v>100.46556050420168</v>
      </c>
      <c r="DP123" s="2">
        <f t="shared" si="433"/>
        <v>97.195231703131668</v>
      </c>
      <c r="DQ123" s="2">
        <f t="shared" si="433"/>
        <v>83.952850579150578</v>
      </c>
      <c r="DR123" s="2">
        <f t="shared" si="433"/>
        <v>81.365557228657224</v>
      </c>
      <c r="DS123" s="2">
        <f t="shared" si="433"/>
        <v>77.902561904761896</v>
      </c>
      <c r="DT123" s="2">
        <f t="shared" si="433"/>
        <v>81.933284033613461</v>
      </c>
      <c r="DU123" s="2">
        <f t="shared" si="433"/>
        <v>81.973223595023583</v>
      </c>
      <c r="DV123" s="2">
        <f t="shared" si="433"/>
        <v>77.345210084033624</v>
      </c>
      <c r="DW123" s="2">
        <f t="shared" si="433"/>
        <v>95.992371299871309</v>
      </c>
      <c r="DX123" s="2">
        <f t="shared" si="433"/>
        <v>78.672618776671413</v>
      </c>
      <c r="DY123" s="2">
        <f t="shared" si="433"/>
        <v>64.610750891265596</v>
      </c>
      <c r="EA123" s="2">
        <f t="shared" si="228"/>
        <v>53.319314285714285</v>
      </c>
      <c r="EB123" s="2">
        <f t="shared" si="290"/>
        <v>52.487649832775908</v>
      </c>
      <c r="EC123" s="2">
        <f t="shared" si="291"/>
        <v>50.615245163620983</v>
      </c>
      <c r="ED123" s="2">
        <f t="shared" si="292"/>
        <v>50.832147624747812</v>
      </c>
      <c r="EE123" s="2">
        <f t="shared" si="293"/>
        <v>54.042869229730961</v>
      </c>
      <c r="EF123" s="2">
        <f t="shared" si="294"/>
        <v>66.291550278427366</v>
      </c>
      <c r="EG123" s="2">
        <f t="shared" si="295"/>
        <v>62.98034748001043</v>
      </c>
      <c r="EH123" s="2">
        <f t="shared" si="296"/>
        <v>51.494056044083123</v>
      </c>
      <c r="EI123" s="2">
        <f t="shared" si="297"/>
        <v>50.896614321230501</v>
      </c>
      <c r="EJ123" s="2">
        <f t="shared" si="298"/>
        <v>51.508985283570865</v>
      </c>
      <c r="EK123" s="2">
        <f t="shared" si="299"/>
        <v>50.9522379104219</v>
      </c>
      <c r="EL123" s="2">
        <f t="shared" si="300"/>
        <v>50.548431991628462</v>
      </c>
      <c r="EM123" s="2">
        <f t="shared" si="301"/>
        <v>56.449428274834098</v>
      </c>
      <c r="EN123" s="2">
        <f t="shared" si="302"/>
        <v>55.847682302771872</v>
      </c>
      <c r="EO123" s="2">
        <f t="shared" si="303"/>
        <v>57.50518605591995</v>
      </c>
      <c r="EQ123" s="2">
        <f t="shared" si="304"/>
        <v>49.358954736211025</v>
      </c>
      <c r="ER123" s="2">
        <f t="shared" ref="ER123:FE138" si="434">CV$228*$B123+CV$229</f>
        <v>52.487649832775908</v>
      </c>
      <c r="ES123" s="2">
        <f t="shared" si="434"/>
        <v>50.559680438585822</v>
      </c>
      <c r="ET123" s="2">
        <f t="shared" si="434"/>
        <v>50.744370300432145</v>
      </c>
      <c r="EU123" s="2">
        <f t="shared" si="434"/>
        <v>53.824924056109282</v>
      </c>
      <c r="EV123" s="2">
        <f t="shared" si="434"/>
        <v>66.488332090519989</v>
      </c>
      <c r="EW123" s="2">
        <f t="shared" si="434"/>
        <v>62.922461705800714</v>
      </c>
      <c r="EX123" s="2">
        <f t="shared" si="434"/>
        <v>51.467704473561568</v>
      </c>
      <c r="EY123" s="2">
        <f t="shared" si="434"/>
        <v>50.913132596288101</v>
      </c>
      <c r="EZ123" s="2">
        <f t="shared" si="434"/>
        <v>51.650661574903012</v>
      </c>
      <c r="FA123" s="2">
        <f t="shared" si="434"/>
        <v>50.884639836511504</v>
      </c>
      <c r="FB123" s="2">
        <f t="shared" si="434"/>
        <v>50.517558511279738</v>
      </c>
      <c r="FC123" s="2">
        <f t="shared" si="434"/>
        <v>56.409099818045</v>
      </c>
      <c r="FD123" s="2">
        <f t="shared" si="434"/>
        <v>55.856157329760563</v>
      </c>
      <c r="FE123" s="2">
        <f t="shared" si="434"/>
        <v>57.514616225222944</v>
      </c>
      <c r="FG123" s="2">
        <f t="shared" si="306"/>
        <v>0.99754393395060259</v>
      </c>
      <c r="FH123" s="2">
        <f t="shared" ref="FH123:FU138" si="435">POWER(10,($B123-D$231)/D$229)/(1+POWER(10,($B123-D$231)/D$229))</f>
        <v>0.99695408574430799</v>
      </c>
      <c r="FI123" s="2">
        <f t="shared" si="435"/>
        <v>0.99618137395686213</v>
      </c>
      <c r="FJ123" s="2">
        <f t="shared" si="435"/>
        <v>0.99657805753966744</v>
      </c>
      <c r="FK123" s="2">
        <f t="shared" si="435"/>
        <v>0.99643323972514697</v>
      </c>
      <c r="FL123" s="2">
        <f t="shared" si="435"/>
        <v>0.99592356523718273</v>
      </c>
      <c r="FM123" s="2">
        <f t="shared" si="435"/>
        <v>0.99601824804726247</v>
      </c>
      <c r="FN123" s="2">
        <f t="shared" si="435"/>
        <v>0.99600621256241595</v>
      </c>
      <c r="FO123" s="2">
        <f t="shared" si="435"/>
        <v>0.99643496589595693</v>
      </c>
      <c r="FP123" s="2">
        <f t="shared" si="435"/>
        <v>0.99623340935541538</v>
      </c>
      <c r="FQ123" s="2">
        <f t="shared" si="435"/>
        <v>0.99601865653251809</v>
      </c>
      <c r="FR123" s="2">
        <f t="shared" si="435"/>
        <v>0.99622638966072585</v>
      </c>
      <c r="FS123" s="2">
        <f t="shared" si="435"/>
        <v>0.99600370208807132</v>
      </c>
      <c r="FT123" s="2">
        <f t="shared" si="435"/>
        <v>0.99565889517741057</v>
      </c>
      <c r="FU123" s="2">
        <f t="shared" si="435"/>
        <v>0.99481757315149189</v>
      </c>
      <c r="FW123" s="2">
        <f t="shared" si="324"/>
        <v>1.2681806504813865E-2</v>
      </c>
      <c r="FX123" s="2">
        <f t="shared" si="376"/>
        <v>0</v>
      </c>
      <c r="FY123" s="2">
        <f t="shared" si="377"/>
        <v>1.3121296578361872E-2</v>
      </c>
      <c r="FZ123" s="2">
        <f t="shared" si="378"/>
        <v>1.3941085242786581E-2</v>
      </c>
      <c r="GA123" s="2">
        <f t="shared" si="379"/>
        <v>1.496821882093736E-2</v>
      </c>
      <c r="GB123" s="2">
        <f t="shared" si="380"/>
        <v>2.0223933412007698E-2</v>
      </c>
      <c r="GC123" s="2">
        <f t="shared" si="381"/>
        <v>1.9154548675137661E-2</v>
      </c>
      <c r="GD123" s="2">
        <f t="shared" si="382"/>
        <v>1.8028141850568932E-2</v>
      </c>
      <c r="GE123" s="2">
        <f t="shared" si="383"/>
        <v>1.4826233041943644E-2</v>
      </c>
      <c r="GF123" s="2">
        <f t="shared" si="384"/>
        <v>1.0825680154668312E-2</v>
      </c>
      <c r="GG123" s="2">
        <f t="shared" si="385"/>
        <v>1.0113630363400286E-2</v>
      </c>
      <c r="GH123" s="2">
        <f t="shared" si="386"/>
        <v>8.8545628767946055E-3</v>
      </c>
      <c r="GI123" s="2">
        <f t="shared" si="387"/>
        <v>9.892375186644476E-3</v>
      </c>
      <c r="GJ123" s="2">
        <f t="shared" si="388"/>
        <v>8.4996423462059337E-3</v>
      </c>
      <c r="GK123" s="2">
        <f t="shared" si="389"/>
        <v>6.8213547409658078E-3</v>
      </c>
      <c r="GM123" s="86">
        <f t="shared" si="325"/>
        <v>2.1421144055353524E-21</v>
      </c>
      <c r="GN123" s="86">
        <f t="shared" si="390"/>
        <v>1.4113728539339928E-52</v>
      </c>
      <c r="GO123" s="86">
        <f t="shared" si="391"/>
        <v>5.5765740308640178E-60</v>
      </c>
      <c r="GP123" s="86">
        <f t="shared" si="392"/>
        <v>1.9259429859823113E-69</v>
      </c>
      <c r="GQ123" s="86">
        <f t="shared" si="393"/>
        <v>7.8238914675556761E-87</v>
      </c>
      <c r="GR123" s="86">
        <f t="shared" si="394"/>
        <v>1.3836331443592253E-94</v>
      </c>
      <c r="GS123" s="86">
        <f t="shared" si="395"/>
        <v>9.1527993958634696E-106</v>
      </c>
      <c r="GT123" s="86">
        <f t="shared" si="396"/>
        <v>7.8923564972709553E-119</v>
      </c>
      <c r="GU123" s="86">
        <f t="shared" si="397"/>
        <v>4.0826488412496622E-106</v>
      </c>
      <c r="GV123" s="86">
        <f t="shared" si="398"/>
        <v>1.8647764829968745E-78</v>
      </c>
      <c r="GW123" s="86">
        <f t="shared" si="399"/>
        <v>3.9197141923575214E-91</v>
      </c>
      <c r="GX123" s="86">
        <f t="shared" si="400"/>
        <v>4.2950383255524723E-79</v>
      </c>
      <c r="GY123" s="86">
        <f t="shared" si="401"/>
        <v>1.214247599263689E-67</v>
      </c>
      <c r="GZ123" s="86">
        <f t="shared" si="402"/>
        <v>4.1297033020367376E-61</v>
      </c>
      <c r="HA123" s="86">
        <f t="shared" si="403"/>
        <v>1.2560840266905107E-60</v>
      </c>
      <c r="HC123" s="86">
        <f t="shared" si="326"/>
        <v>5.4714359711169738E-2</v>
      </c>
      <c r="HD123" s="86">
        <f t="shared" si="404"/>
        <v>4.5157500272802139E-12</v>
      </c>
      <c r="HE123" s="86">
        <f t="shared" si="405"/>
        <v>7.3243847179605138E-15</v>
      </c>
      <c r="HF123" s="86">
        <f t="shared" si="406"/>
        <v>6.8840305534094563E-16</v>
      </c>
      <c r="HG123" s="86">
        <f t="shared" si="407"/>
        <v>1.0938977337146432E-20</v>
      </c>
      <c r="HH123" s="86">
        <f t="shared" si="408"/>
        <v>7.4501497101935326E-27</v>
      </c>
      <c r="HI123" s="86">
        <f t="shared" si="409"/>
        <v>3.0861432474056093E-36</v>
      </c>
      <c r="HJ123" s="86">
        <f t="shared" si="410"/>
        <v>4.833367349743258E-46</v>
      </c>
      <c r="HK123" s="86">
        <f t="shared" si="411"/>
        <v>8.0793160496786341E-29</v>
      </c>
      <c r="HL123" s="86">
        <f t="shared" si="412"/>
        <v>6.2197058511278289E-20</v>
      </c>
      <c r="HM123" s="86">
        <f t="shared" si="413"/>
        <v>4.8794661455227987E-20</v>
      </c>
      <c r="HN123" s="86">
        <f t="shared" si="414"/>
        <v>3.9648351026419188E-16</v>
      </c>
      <c r="HO123" s="86">
        <f t="shared" si="415"/>
        <v>1.1702120466990967E-16</v>
      </c>
      <c r="HP123" s="86">
        <f t="shared" si="416"/>
        <v>1.812760631581016E-14</v>
      </c>
      <c r="HQ123" s="86">
        <f t="shared" si="417"/>
        <v>1.2820942382448427E-13</v>
      </c>
      <c r="HS123" s="86">
        <f t="shared" si="327"/>
        <v>2.7067428667266358E-6</v>
      </c>
      <c r="HT123" s="86">
        <f t="shared" si="418"/>
        <v>0</v>
      </c>
      <c r="HU123" s="86">
        <f t="shared" si="419"/>
        <v>1.5408293613777896E-5</v>
      </c>
      <c r="HV123" s="86">
        <f t="shared" si="420"/>
        <v>2.505634027221489E-5</v>
      </c>
      <c r="HW123" s="86">
        <f t="shared" si="421"/>
        <v>3.8863613942775366E-5</v>
      </c>
      <c r="HX123" s="86">
        <f t="shared" si="422"/>
        <v>1.9135278857140636E-4</v>
      </c>
      <c r="HY123" s="86">
        <f t="shared" si="423"/>
        <v>7.6446295490711103E-5</v>
      </c>
      <c r="HZ123" s="86">
        <f t="shared" si="424"/>
        <v>7.8715607949862037E-5</v>
      </c>
      <c r="IA123" s="86">
        <f t="shared" si="425"/>
        <v>3.5039132147604248E-5</v>
      </c>
      <c r="IB123" s="86">
        <f t="shared" si="426"/>
        <v>3.1426342004170127E-6</v>
      </c>
      <c r="IC123" s="86">
        <f t="shared" si="427"/>
        <v>1.1093813108841752E-6</v>
      </c>
      <c r="ID123" s="86">
        <f t="shared" si="428"/>
        <v>6.5389689806493637E-7</v>
      </c>
      <c r="IE123" s="86">
        <f t="shared" si="429"/>
        <v>7.3078317294526812E-7</v>
      </c>
      <c r="IF123" s="86">
        <f t="shared" si="430"/>
        <v>1.4191472661252443E-5</v>
      </c>
      <c r="IG123" s="86">
        <f t="shared" si="431"/>
        <v>8.5668826203980116E-5</v>
      </c>
      <c r="II123" s="86">
        <f t="shared" si="328"/>
        <v>4.7025265667083622E-70</v>
      </c>
      <c r="IJ123" s="86">
        <f t="shared" si="329"/>
        <v>0</v>
      </c>
      <c r="IK123" s="86">
        <f t="shared" si="330"/>
        <v>2.4769186259852272E-58</v>
      </c>
      <c r="IL123" s="86">
        <f t="shared" si="331"/>
        <v>8.5171866475195998E-60</v>
      </c>
      <c r="IM123" s="86">
        <f t="shared" si="332"/>
        <v>2.196970454285509E-59</v>
      </c>
      <c r="IN123" s="86">
        <f t="shared" si="333"/>
        <v>1.6397742853509609E-54</v>
      </c>
      <c r="IO123" s="86">
        <f t="shared" si="334"/>
        <v>8.4612424968943873E-63</v>
      </c>
      <c r="IP123" s="86">
        <f t="shared" si="335"/>
        <v>2.8918714107882098E-60</v>
      </c>
      <c r="IQ123" s="86">
        <f t="shared" si="336"/>
        <v>3.0605896365997543E-62</v>
      </c>
      <c r="IR123" s="86">
        <f t="shared" si="337"/>
        <v>2.3710567598970284E-71</v>
      </c>
      <c r="IS123" s="86">
        <f t="shared" si="338"/>
        <v>2.6961978039873478E-70</v>
      </c>
      <c r="IT123" s="86">
        <f t="shared" si="339"/>
        <v>1.6127480821797544E-73</v>
      </c>
      <c r="IU123" s="86">
        <f t="shared" si="340"/>
        <v>2.0778816459058284E-74</v>
      </c>
      <c r="IV123" s="86">
        <f t="shared" si="341"/>
        <v>9.2856091081290556E-42</v>
      </c>
      <c r="IW123" s="86">
        <f t="shared" si="342"/>
        <v>1.4507399675652489E-52</v>
      </c>
      <c r="IY123" s="86">
        <f t="shared" si="343"/>
        <v>5.4717066454036463E-2</v>
      </c>
      <c r="IZ123" s="86">
        <f t="shared" si="344"/>
        <v>4.5157500272802139E-12</v>
      </c>
      <c r="JA123" s="86">
        <f t="shared" si="345"/>
        <v>1.5408293621102281E-5</v>
      </c>
      <c r="JB123" s="86">
        <f t="shared" si="346"/>
        <v>2.5056340272903294E-5</v>
      </c>
      <c r="JC123" s="86">
        <f t="shared" si="347"/>
        <v>3.8863613942775379E-5</v>
      </c>
      <c r="JD123" s="86">
        <f t="shared" si="348"/>
        <v>1.9135278857140636E-4</v>
      </c>
      <c r="JE123" s="86">
        <f t="shared" si="349"/>
        <v>7.6446295490711103E-5</v>
      </c>
      <c r="JF123" s="86">
        <f t="shared" si="350"/>
        <v>7.8715607949862037E-5</v>
      </c>
      <c r="JG123" s="86">
        <f t="shared" si="351"/>
        <v>3.5039132147604248E-5</v>
      </c>
      <c r="JH123" s="86">
        <f t="shared" si="352"/>
        <v>3.142634200417075E-6</v>
      </c>
      <c r="JI123" s="86">
        <f t="shared" si="353"/>
        <v>1.1093813108842239E-6</v>
      </c>
      <c r="JJ123" s="86">
        <f t="shared" si="354"/>
        <v>6.538968984614199E-7</v>
      </c>
      <c r="JK123" s="86">
        <f t="shared" si="355"/>
        <v>7.3078317306228933E-7</v>
      </c>
      <c r="JL123" s="86">
        <f t="shared" si="356"/>
        <v>1.4191472679380049E-5</v>
      </c>
      <c r="JM123" s="86">
        <f t="shared" si="357"/>
        <v>8.5668826332189544E-5</v>
      </c>
    </row>
    <row r="124" spans="2:273" x14ac:dyDescent="0.25">
      <c r="B124" s="2">
        <v>97</v>
      </c>
      <c r="C124" s="37">
        <v>51.128999999999998</v>
      </c>
      <c r="D124" s="37">
        <v>51.622999999999998</v>
      </c>
      <c r="E124" s="37">
        <v>49.933999999999997</v>
      </c>
      <c r="F124" s="37">
        <v>49.442999999999998</v>
      </c>
      <c r="G124" s="37">
        <v>54.655999999999999</v>
      </c>
      <c r="H124" s="37">
        <v>66.885000000000005</v>
      </c>
      <c r="I124" s="37">
        <v>61.573999999999998</v>
      </c>
      <c r="J124" s="37">
        <v>53.720999999999997</v>
      </c>
      <c r="K124" s="37">
        <v>51.786999999999999</v>
      </c>
      <c r="L124" s="37">
        <v>52.066000000000003</v>
      </c>
      <c r="M124" s="37">
        <v>51.753999999999998</v>
      </c>
      <c r="N124" s="37">
        <v>52.213000000000001</v>
      </c>
      <c r="O124" s="37">
        <v>56.19</v>
      </c>
      <c r="P124" s="37">
        <v>55.052</v>
      </c>
      <c r="Q124" s="37">
        <v>57.085999999999999</v>
      </c>
      <c r="S124" s="4">
        <f t="shared" si="229"/>
        <v>53.131144790283244</v>
      </c>
      <c r="T124" s="4">
        <f t="shared" si="230"/>
        <v>52.445099938676037</v>
      </c>
      <c r="U124" s="4">
        <f t="shared" si="231"/>
        <v>50.569832187234233</v>
      </c>
      <c r="V124" s="4">
        <f t="shared" si="232"/>
        <v>50.771160236261018</v>
      </c>
      <c r="W124" s="4">
        <f t="shared" si="233"/>
        <v>54.000975600916426</v>
      </c>
      <c r="X124" s="4">
        <f t="shared" si="234"/>
        <v>66.244242668936025</v>
      </c>
      <c r="Y124" s="4">
        <f t="shared" si="235"/>
        <v>63.370692590597258</v>
      </c>
      <c r="Z124" s="4">
        <f t="shared" si="236"/>
        <v>51.470228779727506</v>
      </c>
      <c r="AA124" s="4">
        <f t="shared" si="237"/>
        <v>50.867200336369869</v>
      </c>
      <c r="AB124" s="4">
        <f t="shared" si="238"/>
        <v>51.50382602943499</v>
      </c>
      <c r="AC124" s="4">
        <f t="shared" si="239"/>
        <v>50.888180002835746</v>
      </c>
      <c r="AD124" s="4">
        <f t="shared" si="240"/>
        <v>50.488420445530373</v>
      </c>
      <c r="AE124" s="4">
        <f t="shared" si="241"/>
        <v>56.392074980403116</v>
      </c>
      <c r="AF124" s="4">
        <f t="shared" si="242"/>
        <v>55.789899188458904</v>
      </c>
      <c r="AG124" s="4">
        <f t="shared" si="243"/>
        <v>57.537847772807794</v>
      </c>
      <c r="AI124" s="4">
        <f t="shared" si="244"/>
        <v>-2.0021447902832463</v>
      </c>
      <c r="AJ124" s="4">
        <f t="shared" si="245"/>
        <v>-0.8220999386760397</v>
      </c>
      <c r="AK124" s="4">
        <f t="shared" si="246"/>
        <v>-0.63583218723423585</v>
      </c>
      <c r="AL124" s="4">
        <f t="shared" si="247"/>
        <v>-1.3281602362610201</v>
      </c>
      <c r="AM124" s="4">
        <f t="shared" si="248"/>
        <v>0.65502439908357246</v>
      </c>
      <c r="AN124" s="4">
        <f t="shared" si="249"/>
        <v>0.64075733106398047</v>
      </c>
      <c r="AO124" s="4">
        <f t="shared" si="250"/>
        <v>-1.7966925905972602</v>
      </c>
      <c r="AP124" s="4">
        <f t="shared" si="251"/>
        <v>2.2507712202724903</v>
      </c>
      <c r="AQ124" s="4">
        <f t="shared" si="252"/>
        <v>0.91979966363012977</v>
      </c>
      <c r="AR124" s="4">
        <f t="shared" si="253"/>
        <v>0.56217397056501284</v>
      </c>
      <c r="AS124" s="4">
        <f t="shared" si="254"/>
        <v>0.86581999716425173</v>
      </c>
      <c r="AT124" s="4">
        <f t="shared" si="255"/>
        <v>1.7245795544696279</v>
      </c>
      <c r="AU124" s="4">
        <f t="shared" si="256"/>
        <v>-0.20207498040311833</v>
      </c>
      <c r="AV124" s="4">
        <f t="shared" si="432"/>
        <v>-0.73789918845890412</v>
      </c>
      <c r="AW124" s="4">
        <f t="shared" si="432"/>
        <v>-0.45184777280779542</v>
      </c>
      <c r="AY124" s="2">
        <f t="shared" si="308"/>
        <v>53.094782192745278</v>
      </c>
      <c r="AZ124" s="2">
        <f t="shared" si="359"/>
        <v>52.445099938675405</v>
      </c>
      <c r="BA124" s="2">
        <f t="shared" si="360"/>
        <v>50.567417364771117</v>
      </c>
      <c r="BB124" s="2">
        <f t="shared" si="361"/>
        <v>50.767085001172653</v>
      </c>
      <c r="BC124" s="2">
        <f t="shared" si="362"/>
        <v>53.992461477108122</v>
      </c>
      <c r="BD124" s="2">
        <f t="shared" si="363"/>
        <v>66.190031914294437</v>
      </c>
      <c r="BE124" s="2">
        <f t="shared" si="364"/>
        <v>63.363853596224807</v>
      </c>
      <c r="BF124" s="2">
        <f t="shared" si="365"/>
        <v>51.439604735815841</v>
      </c>
      <c r="BG124" s="2">
        <f t="shared" si="366"/>
        <v>50.85283161374835</v>
      </c>
      <c r="BH124" s="2">
        <f t="shared" si="367"/>
        <v>51.501948624808676</v>
      </c>
      <c r="BI124" s="2">
        <f t="shared" si="368"/>
        <v>50.887393402295288</v>
      </c>
      <c r="BJ124" s="2">
        <f t="shared" si="369"/>
        <v>50.487958223776324</v>
      </c>
      <c r="BK124" s="2">
        <f t="shared" si="370"/>
        <v>56.391553193210171</v>
      </c>
      <c r="BL124" s="2">
        <f t="shared" si="371"/>
        <v>55.777790321769444</v>
      </c>
      <c r="BM124" s="2">
        <f t="shared" si="372"/>
        <v>57.439323008546346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51.622999999999998</v>
      </c>
      <c r="CG124" s="2">
        <f t="shared" si="311"/>
        <v>49.933999999999997</v>
      </c>
      <c r="CH124" s="2">
        <f t="shared" si="312"/>
        <v>49.442999999999998</v>
      </c>
      <c r="CI124" s="2">
        <f t="shared" si="313"/>
        <v>54.655999999999999</v>
      </c>
      <c r="CJ124" s="2">
        <f t="shared" si="314"/>
        <v>66.885000000000005</v>
      </c>
      <c r="CK124" s="2">
        <f t="shared" si="315"/>
        <v>61.573999999999998</v>
      </c>
      <c r="CL124" s="2">
        <f t="shared" si="316"/>
        <v>53.720999999999997</v>
      </c>
      <c r="CM124" s="2">
        <f t="shared" si="317"/>
        <v>51.786999999999999</v>
      </c>
      <c r="CN124" s="2">
        <f t="shared" si="318"/>
        <v>52.066000000000003</v>
      </c>
      <c r="CO124" s="2">
        <f t="shared" si="319"/>
        <v>51.753999999999998</v>
      </c>
      <c r="CP124" s="2">
        <f t="shared" si="320"/>
        <v>52.213000000000001</v>
      </c>
      <c r="CQ124" s="2">
        <f t="shared" si="321"/>
        <v>56.19</v>
      </c>
      <c r="CR124" s="2">
        <f t="shared" si="322"/>
        <v>55.052</v>
      </c>
      <c r="CS124" s="2">
        <f t="shared" si="323"/>
        <v>57.085999999999999</v>
      </c>
      <c r="CU124" s="2" t="str">
        <f t="shared" si="273"/>
        <v/>
      </c>
      <c r="CV124" s="2">
        <f t="shared" si="274"/>
        <v>51.622999999999998</v>
      </c>
      <c r="CW124" s="2">
        <f t="shared" si="275"/>
        <v>49.933999999999997</v>
      </c>
      <c r="CX124" s="2">
        <f t="shared" si="276"/>
        <v>49.442999999999998</v>
      </c>
      <c r="CY124" s="2">
        <f t="shared" si="277"/>
        <v>54.655999999999999</v>
      </c>
      <c r="CZ124" s="2">
        <f t="shared" si="278"/>
        <v>66.885000000000005</v>
      </c>
      <c r="DA124" s="2">
        <f t="shared" si="279"/>
        <v>61.573999999999998</v>
      </c>
      <c r="DB124" s="2">
        <f t="shared" si="280"/>
        <v>53.720999999999997</v>
      </c>
      <c r="DC124" s="2">
        <f t="shared" si="281"/>
        <v>51.786999999999999</v>
      </c>
      <c r="DD124" s="2">
        <f t="shared" si="282"/>
        <v>52.066000000000003</v>
      </c>
      <c r="DE124" s="2">
        <f t="shared" si="283"/>
        <v>51.753999999999998</v>
      </c>
      <c r="DF124" s="2">
        <f t="shared" si="284"/>
        <v>52.213000000000001</v>
      </c>
      <c r="DG124" s="2">
        <f t="shared" si="285"/>
        <v>56.19</v>
      </c>
      <c r="DH124" s="2">
        <f t="shared" si="286"/>
        <v>55.052</v>
      </c>
      <c r="DI124" s="2">
        <f t="shared" si="287"/>
        <v>57.085999999999999</v>
      </c>
      <c r="DK124" s="2">
        <f t="shared" si="288"/>
        <v>77.440184872080081</v>
      </c>
      <c r="DL124" s="2">
        <f t="shared" si="433"/>
        <v>88.150494206773629</v>
      </c>
      <c r="DM124" s="2">
        <f t="shared" si="433"/>
        <v>79.550686834733881</v>
      </c>
      <c r="DN124" s="2">
        <f t="shared" si="433"/>
        <v>82.842146524064162</v>
      </c>
      <c r="DO124" s="2">
        <f t="shared" si="433"/>
        <v>100.86299327731092</v>
      </c>
      <c r="DP124" s="2">
        <f t="shared" si="433"/>
        <v>97.549024109824089</v>
      </c>
      <c r="DQ124" s="2">
        <f t="shared" si="433"/>
        <v>84.159488803088806</v>
      </c>
      <c r="DR124" s="2">
        <f t="shared" si="433"/>
        <v>81.562834320034312</v>
      </c>
      <c r="DS124" s="2">
        <f t="shared" si="433"/>
        <v>78.060466666666656</v>
      </c>
      <c r="DT124" s="2">
        <f t="shared" si="433"/>
        <v>82.160003361344565</v>
      </c>
      <c r="DU124" s="2">
        <f t="shared" si="433"/>
        <v>82.166814199914185</v>
      </c>
      <c r="DV124" s="2">
        <f t="shared" si="433"/>
        <v>77.493236974789923</v>
      </c>
      <c r="DW124" s="2">
        <f t="shared" si="433"/>
        <v>96.304877091377094</v>
      </c>
      <c r="DX124" s="2">
        <f t="shared" si="433"/>
        <v>78.807099336178283</v>
      </c>
      <c r="DY124" s="2">
        <f t="shared" si="433"/>
        <v>64.612424019607843</v>
      </c>
      <c r="EA124" s="2">
        <f t="shared" si="228"/>
        <v>53.093571428571423</v>
      </c>
      <c r="EB124" s="2">
        <f t="shared" si="290"/>
        <v>52.345610644677649</v>
      </c>
      <c r="EC124" s="2">
        <f t="shared" si="291"/>
        <v>50.46678264383614</v>
      </c>
      <c r="ED124" s="2">
        <f t="shared" si="292"/>
        <v>50.667699925605945</v>
      </c>
      <c r="EE124" s="2">
        <f t="shared" si="293"/>
        <v>53.842150488167029</v>
      </c>
      <c r="EF124" s="2">
        <f t="shared" si="294"/>
        <v>66.070285707825676</v>
      </c>
      <c r="EG124" s="2">
        <f t="shared" si="295"/>
        <v>63.297617570790173</v>
      </c>
      <c r="EH124" s="2">
        <f t="shared" si="296"/>
        <v>51.329703027194981</v>
      </c>
      <c r="EI124" s="2">
        <f t="shared" si="297"/>
        <v>50.763932696773495</v>
      </c>
      <c r="EJ124" s="2">
        <f t="shared" si="298"/>
        <v>51.394831479193215</v>
      </c>
      <c r="EK124" s="2">
        <f t="shared" si="299"/>
        <v>50.773986693233994</v>
      </c>
      <c r="EL124" s="2">
        <f t="shared" si="300"/>
        <v>50.394930393579799</v>
      </c>
      <c r="EM124" s="2">
        <f t="shared" si="301"/>
        <v>56.245886171936938</v>
      </c>
      <c r="EN124" s="2">
        <f t="shared" si="302"/>
        <v>55.686172901725158</v>
      </c>
      <c r="EO124" s="2">
        <f t="shared" si="303"/>
        <v>57.405600388080188</v>
      </c>
      <c r="EQ124" s="2">
        <f t="shared" si="304"/>
        <v>49.253193944844121</v>
      </c>
      <c r="ER124" s="2">
        <f t="shared" si="434"/>
        <v>52.345610644677649</v>
      </c>
      <c r="ES124" s="2">
        <f t="shared" si="434"/>
        <v>50.418919117300177</v>
      </c>
      <c r="ET124" s="2">
        <f t="shared" si="434"/>
        <v>50.598475887011439</v>
      </c>
      <c r="EU124" s="2">
        <f t="shared" si="434"/>
        <v>53.67787477744313</v>
      </c>
      <c r="EV124" s="2">
        <f t="shared" si="434"/>
        <v>66.191108960202214</v>
      </c>
      <c r="EW124" s="2">
        <f t="shared" si="434"/>
        <v>62.842149444191726</v>
      </c>
      <c r="EX124" s="2">
        <f t="shared" si="434"/>
        <v>51.316655050748757</v>
      </c>
      <c r="EY124" s="2">
        <f t="shared" si="434"/>
        <v>50.771355025950662</v>
      </c>
      <c r="EZ124" s="2">
        <f t="shared" si="434"/>
        <v>51.512768557893168</v>
      </c>
      <c r="FA124" s="2">
        <f t="shared" si="434"/>
        <v>50.717888735498981</v>
      </c>
      <c r="FB124" s="2">
        <f t="shared" si="434"/>
        <v>50.36771947490373</v>
      </c>
      <c r="FC124" s="2">
        <f t="shared" si="434"/>
        <v>56.210263903840129</v>
      </c>
      <c r="FD124" s="2">
        <f t="shared" si="434"/>
        <v>55.690852921423136</v>
      </c>
      <c r="FE124" s="2">
        <f t="shared" si="434"/>
        <v>57.358043988362191</v>
      </c>
      <c r="FG124" s="2">
        <f t="shared" si="306"/>
        <v>0.99775955696492646</v>
      </c>
      <c r="FH124" s="2">
        <f t="shared" si="435"/>
        <v>0.99722134848378408</v>
      </c>
      <c r="FI124" s="2">
        <f t="shared" si="435"/>
        <v>0.99651620110879557</v>
      </c>
      <c r="FJ124" s="2">
        <f t="shared" si="435"/>
        <v>0.9968782114332021</v>
      </c>
      <c r="FK124" s="2">
        <f t="shared" si="435"/>
        <v>0.99674605476200229</v>
      </c>
      <c r="FL124" s="2">
        <f t="shared" si="435"/>
        <v>0.99628091334067004</v>
      </c>
      <c r="FM124" s="2">
        <f t="shared" si="435"/>
        <v>0.99636732634858594</v>
      </c>
      <c r="FN124" s="2">
        <f t="shared" si="435"/>
        <v>0.99635634214901836</v>
      </c>
      <c r="FO124" s="2">
        <f t="shared" si="435"/>
        <v>0.99674763003685374</v>
      </c>
      <c r="FP124" s="2">
        <f t="shared" si="435"/>
        <v>0.99656368964566788</v>
      </c>
      <c r="FQ124" s="2">
        <f t="shared" si="435"/>
        <v>0.99636769915273227</v>
      </c>
      <c r="FR124" s="2">
        <f t="shared" si="435"/>
        <v>0.99655728335843763</v>
      </c>
      <c r="FS124" s="2">
        <f t="shared" si="435"/>
        <v>0.99635405095868679</v>
      </c>
      <c r="FT124" s="2">
        <f t="shared" si="435"/>
        <v>0.99603935249782005</v>
      </c>
      <c r="FU124" s="2">
        <f t="shared" si="435"/>
        <v>0.99527141431726884</v>
      </c>
      <c r="FW124" s="2">
        <f t="shared" si="324"/>
        <v>1.3888331698975047E-2</v>
      </c>
      <c r="FX124" s="2">
        <f t="shared" si="376"/>
        <v>0</v>
      </c>
      <c r="FY124" s="2">
        <f t="shared" si="377"/>
        <v>1.4369025580449835E-2</v>
      </c>
      <c r="FZ124" s="2">
        <f t="shared" si="378"/>
        <v>1.5265563651973024E-2</v>
      </c>
      <c r="GA124" s="2">
        <f t="shared" si="379"/>
        <v>1.6388658599728923E-2</v>
      </c>
      <c r="GB124" s="2">
        <f t="shared" si="380"/>
        <v>2.2131918920940664E-2</v>
      </c>
      <c r="GC124" s="2">
        <f t="shared" si="381"/>
        <v>2.0963803947037486E-2</v>
      </c>
      <c r="GD124" s="2">
        <f t="shared" si="382"/>
        <v>1.9733142155894886E-2</v>
      </c>
      <c r="GE124" s="2">
        <f t="shared" si="383"/>
        <v>1.6233420842824912E-2</v>
      </c>
      <c r="GF124" s="2">
        <f t="shared" si="384"/>
        <v>1.1857737527807898E-2</v>
      </c>
      <c r="GG124" s="2">
        <f t="shared" si="385"/>
        <v>1.1078565324658876E-2</v>
      </c>
      <c r="GH124" s="2">
        <f t="shared" si="386"/>
        <v>9.7005482215899649E-3</v>
      </c>
      <c r="GI124" s="2">
        <f t="shared" si="387"/>
        <v>1.0836431426177889E-2</v>
      </c>
      <c r="GJ124" s="2">
        <f t="shared" si="388"/>
        <v>9.3120363569531347E-3</v>
      </c>
      <c r="GK124" s="2">
        <f t="shared" si="389"/>
        <v>7.4745476521175698E-3</v>
      </c>
      <c r="GM124" s="86">
        <f t="shared" si="325"/>
        <v>2.0581066571556024E-22</v>
      </c>
      <c r="GN124" s="86">
        <f t="shared" si="390"/>
        <v>5.0135433302681317E-55</v>
      </c>
      <c r="GO124" s="86">
        <f t="shared" si="391"/>
        <v>7.470776848336212E-63</v>
      </c>
      <c r="GP124" s="86">
        <f t="shared" si="392"/>
        <v>9.8487672718519729E-73</v>
      </c>
      <c r="GQ124" s="86">
        <f t="shared" si="393"/>
        <v>5.7265181905062694E-91</v>
      </c>
      <c r="GR124" s="86">
        <f t="shared" si="394"/>
        <v>4.7378326459578445E-99</v>
      </c>
      <c r="GS124" s="86">
        <f t="shared" si="395"/>
        <v>9.7309818220327325E-111</v>
      </c>
      <c r="GT124" s="86">
        <f t="shared" si="396"/>
        <v>1.9017428784170495E-124</v>
      </c>
      <c r="GU124" s="86">
        <f t="shared" si="397"/>
        <v>4.3456980058878431E-111</v>
      </c>
      <c r="GV124" s="86">
        <f t="shared" si="398"/>
        <v>3.4085724421275906E-82</v>
      </c>
      <c r="GW124" s="86">
        <f t="shared" si="399"/>
        <v>1.4373685774962308E-95</v>
      </c>
      <c r="GX124" s="86">
        <f t="shared" si="400"/>
        <v>6.7694340604929663E-83</v>
      </c>
      <c r="GY124" s="86">
        <f t="shared" si="401"/>
        <v>8.47822460278858E-71</v>
      </c>
      <c r="GZ124" s="86">
        <f t="shared" si="402"/>
        <v>5.3206772011169353E-64</v>
      </c>
      <c r="HA124" s="86">
        <f t="shared" si="403"/>
        <v>1.8602380349151242E-63</v>
      </c>
      <c r="HC124" s="86">
        <f t="shared" si="326"/>
        <v>4.2292659215082302E-2</v>
      </c>
      <c r="HD124" s="86">
        <f t="shared" si="404"/>
        <v>2.6566719521426651E-13</v>
      </c>
      <c r="HE124" s="86">
        <f t="shared" si="405"/>
        <v>1.6545907547037276E-16</v>
      </c>
      <c r="HF124" s="86">
        <f t="shared" si="406"/>
        <v>1.598702740083377E-17</v>
      </c>
      <c r="HG124" s="86">
        <f t="shared" si="407"/>
        <v>8.471738307470113E-23</v>
      </c>
      <c r="HH124" s="86">
        <f t="shared" si="408"/>
        <v>1.6700014567782176E-29</v>
      </c>
      <c r="HI124" s="86">
        <f t="shared" si="409"/>
        <v>1.0810294342914348E-39</v>
      </c>
      <c r="HJ124" s="86">
        <f t="shared" si="410"/>
        <v>1.4809556407514063E-50</v>
      </c>
      <c r="HK124" s="86">
        <f t="shared" si="411"/>
        <v>1.3030295898364316E-31</v>
      </c>
      <c r="HL124" s="86">
        <f t="shared" si="412"/>
        <v>5.851992656461796E-22</v>
      </c>
      <c r="HM124" s="86">
        <f t="shared" si="413"/>
        <v>3.0703019722001764E-22</v>
      </c>
      <c r="HN124" s="86">
        <f t="shared" si="414"/>
        <v>7.1297847066384266E-18</v>
      </c>
      <c r="HO124" s="86">
        <f t="shared" si="415"/>
        <v>2.1634508965915259E-18</v>
      </c>
      <c r="HP124" s="86">
        <f t="shared" si="416"/>
        <v>4.9177363062030888E-16</v>
      </c>
      <c r="HQ124" s="86">
        <f t="shared" si="417"/>
        <v>4.8705328546606346E-15</v>
      </c>
      <c r="HS124" s="86">
        <f t="shared" si="327"/>
        <v>8.8484961075276029E-6</v>
      </c>
      <c r="HT124" s="86">
        <f t="shared" si="418"/>
        <v>0</v>
      </c>
      <c r="HU124" s="86">
        <f t="shared" si="419"/>
        <v>4.2224978159903913E-5</v>
      </c>
      <c r="HV124" s="86">
        <f t="shared" si="420"/>
        <v>6.8852088936405032E-5</v>
      </c>
      <c r="HW124" s="86">
        <f t="shared" si="421"/>
        <v>1.0580710309134412E-4</v>
      </c>
      <c r="HX124" s="86">
        <f t="shared" si="422"/>
        <v>4.9167128790817587E-4</v>
      </c>
      <c r="HY124" s="86">
        <f t="shared" si="423"/>
        <v>2.1944093983016736E-4</v>
      </c>
      <c r="HZ124" s="86">
        <f t="shared" si="424"/>
        <v>2.1739052437964285E-4</v>
      </c>
      <c r="IA124" s="86">
        <f t="shared" si="425"/>
        <v>9.8014081085290989E-5</v>
      </c>
      <c r="IB124" s="86">
        <f t="shared" si="426"/>
        <v>9.8947604558698824E-6</v>
      </c>
      <c r="IC124" s="86">
        <f t="shared" si="427"/>
        <v>3.5727287632549649E-6</v>
      </c>
      <c r="ID124" s="86">
        <f t="shared" si="428"/>
        <v>2.1415017581653328E-6</v>
      </c>
      <c r="IE124" s="86">
        <f t="shared" si="429"/>
        <v>2.4673021617930208E-6</v>
      </c>
      <c r="IF124" s="86">
        <f t="shared" si="430"/>
        <v>3.4178722411027656E-5</v>
      </c>
      <c r="IG124" s="86">
        <f t="shared" si="431"/>
        <v>1.6555592129838197E-4</v>
      </c>
      <c r="II124" s="86">
        <f t="shared" si="328"/>
        <v>3.3626645367299008E-67</v>
      </c>
      <c r="IJ124" s="86">
        <f t="shared" si="329"/>
        <v>0</v>
      </c>
      <c r="IK124" s="86">
        <f t="shared" si="330"/>
        <v>5.9989430355548437E-56</v>
      </c>
      <c r="IL124" s="86">
        <f t="shared" si="331"/>
        <v>2.5755171140296814E-57</v>
      </c>
      <c r="IM124" s="86">
        <f t="shared" si="332"/>
        <v>7.0277522937644284E-57</v>
      </c>
      <c r="IN124" s="86">
        <f t="shared" si="333"/>
        <v>4.8691515240665121E-52</v>
      </c>
      <c r="IO124" s="86">
        <f t="shared" si="334"/>
        <v>5.5921466222039504E-60</v>
      </c>
      <c r="IP124" s="86">
        <f t="shared" si="335"/>
        <v>1.3282171689993003E-57</v>
      </c>
      <c r="IQ124" s="86">
        <f t="shared" si="336"/>
        <v>1.2841866279327018E-59</v>
      </c>
      <c r="IR124" s="86">
        <f t="shared" si="337"/>
        <v>1.5182007596192998E-68</v>
      </c>
      <c r="IS124" s="86">
        <f t="shared" si="338"/>
        <v>1.4242751041453186E-67</v>
      </c>
      <c r="IT124" s="86">
        <f t="shared" si="339"/>
        <v>9.5047427768518038E-71</v>
      </c>
      <c r="IU124" s="86">
        <f t="shared" si="340"/>
        <v>1.5478930366090796E-71</v>
      </c>
      <c r="IV124" s="86">
        <f t="shared" si="341"/>
        <v>3.1753027171656957E-40</v>
      </c>
      <c r="IW124" s="86">
        <f t="shared" si="342"/>
        <v>1.0519969463027385E-50</v>
      </c>
      <c r="IY124" s="86">
        <f t="shared" si="343"/>
        <v>4.2301507711189831E-2</v>
      </c>
      <c r="IZ124" s="86">
        <f t="shared" si="344"/>
        <v>2.6566719521426651E-13</v>
      </c>
      <c r="JA124" s="86">
        <f t="shared" si="345"/>
        <v>4.2224978160069369E-5</v>
      </c>
      <c r="JB124" s="86">
        <f t="shared" si="346"/>
        <v>6.8852088936421023E-5</v>
      </c>
      <c r="JC124" s="86">
        <f t="shared" si="347"/>
        <v>1.0580710309134412E-4</v>
      </c>
      <c r="JD124" s="86">
        <f t="shared" si="348"/>
        <v>4.9167128790817587E-4</v>
      </c>
      <c r="JE124" s="86">
        <f t="shared" si="349"/>
        <v>2.1944093983016736E-4</v>
      </c>
      <c r="JF124" s="86">
        <f t="shared" si="350"/>
        <v>2.1739052437964285E-4</v>
      </c>
      <c r="JG124" s="86">
        <f t="shared" si="351"/>
        <v>9.8014081085290989E-5</v>
      </c>
      <c r="JH124" s="86">
        <f t="shared" si="352"/>
        <v>9.8947604558698824E-6</v>
      </c>
      <c r="JI124" s="86">
        <f t="shared" si="353"/>
        <v>3.5727287632549653E-6</v>
      </c>
      <c r="JJ124" s="86">
        <f t="shared" si="354"/>
        <v>2.1415017581724627E-6</v>
      </c>
      <c r="JK124" s="86">
        <f t="shared" si="355"/>
        <v>2.4673021617951841E-6</v>
      </c>
      <c r="JL124" s="86">
        <f t="shared" si="356"/>
        <v>3.417872241151943E-5</v>
      </c>
      <c r="JM124" s="86">
        <f t="shared" si="357"/>
        <v>1.655559213032525E-4</v>
      </c>
    </row>
    <row r="125" spans="2:273" x14ac:dyDescent="0.25">
      <c r="B125" s="2">
        <v>98</v>
      </c>
      <c r="C125" s="37">
        <v>49.741999999999997</v>
      </c>
      <c r="D125" s="37">
        <v>53.524999999999999</v>
      </c>
      <c r="E125" s="37">
        <v>52.311</v>
      </c>
      <c r="F125" s="37">
        <v>51.41</v>
      </c>
      <c r="G125" s="37">
        <v>54.917999999999999</v>
      </c>
      <c r="H125" s="37">
        <v>67.131</v>
      </c>
      <c r="I125" s="37">
        <v>59.164000000000001</v>
      </c>
      <c r="J125" s="37">
        <v>50.475000000000001</v>
      </c>
      <c r="K125" s="37">
        <v>51.475000000000001</v>
      </c>
      <c r="L125" s="37">
        <v>54.197000000000003</v>
      </c>
      <c r="M125" s="37">
        <v>52.459000000000003</v>
      </c>
      <c r="N125" s="37">
        <v>49.738</v>
      </c>
      <c r="O125" s="37">
        <v>57</v>
      </c>
      <c r="P125" s="37">
        <v>56.292999999999999</v>
      </c>
      <c r="Q125" s="37">
        <v>57.396999999999998</v>
      </c>
      <c r="S125" s="4">
        <f t="shared" si="229"/>
        <v>52.878875591166704</v>
      </c>
      <c r="T125" s="4">
        <f t="shared" si="230"/>
        <v>52.295395317782699</v>
      </c>
      <c r="U125" s="4">
        <f t="shared" si="231"/>
        <v>50.417260893490266</v>
      </c>
      <c r="V125" s="4">
        <f t="shared" si="232"/>
        <v>50.605250908685072</v>
      </c>
      <c r="W125" s="4">
        <f t="shared" si="233"/>
        <v>53.801571347087453</v>
      </c>
      <c r="X125" s="4">
        <f t="shared" si="234"/>
        <v>66.082393320646347</v>
      </c>
      <c r="Y125" s="4">
        <f t="shared" si="235"/>
        <v>63.681358277130855</v>
      </c>
      <c r="Z125" s="4">
        <f t="shared" si="236"/>
        <v>51.341967975913107</v>
      </c>
      <c r="AA125" s="4">
        <f t="shared" si="237"/>
        <v>50.748959719346246</v>
      </c>
      <c r="AB125" s="4">
        <f t="shared" si="238"/>
        <v>51.384723934997638</v>
      </c>
      <c r="AC125" s="4">
        <f t="shared" si="239"/>
        <v>50.702742387821296</v>
      </c>
      <c r="AD125" s="4">
        <f t="shared" si="240"/>
        <v>50.328603962608689</v>
      </c>
      <c r="AE125" s="4">
        <f t="shared" si="241"/>
        <v>56.178524065342174</v>
      </c>
      <c r="AF125" s="4">
        <f t="shared" si="242"/>
        <v>55.636174576237494</v>
      </c>
      <c r="AG125" s="4">
        <f t="shared" si="243"/>
        <v>57.515339716521112</v>
      </c>
      <c r="AI125" s="4">
        <f t="shared" si="244"/>
        <v>-3.1368755911667066</v>
      </c>
      <c r="AJ125" s="4">
        <f t="shared" si="245"/>
        <v>1.2296046822172997</v>
      </c>
      <c r="AK125" s="4">
        <f t="shared" si="246"/>
        <v>1.8937391065097344</v>
      </c>
      <c r="AL125" s="4">
        <f t="shared" si="247"/>
        <v>0.80474909131492467</v>
      </c>
      <c r="AM125" s="4">
        <f t="shared" si="248"/>
        <v>1.1164286529125462</v>
      </c>
      <c r="AN125" s="4">
        <f t="shared" si="249"/>
        <v>1.0486066793536537</v>
      </c>
      <c r="AO125" s="4">
        <f t="shared" si="250"/>
        <v>-4.5173582771308531</v>
      </c>
      <c r="AP125" s="4">
        <f t="shared" si="251"/>
        <v>-0.8669679759131057</v>
      </c>
      <c r="AQ125" s="4">
        <f t="shared" si="252"/>
        <v>0.72604028065375559</v>
      </c>
      <c r="AR125" s="4">
        <f t="shared" si="253"/>
        <v>2.812276065002365</v>
      </c>
      <c r="AS125" s="4">
        <f t="shared" si="254"/>
        <v>1.7562576121787075</v>
      </c>
      <c r="AT125" s="4">
        <f t="shared" si="255"/>
        <v>-0.59060396260868941</v>
      </c>
      <c r="AU125" s="4">
        <f t="shared" si="256"/>
        <v>0.8214759346578262</v>
      </c>
      <c r="AV125" s="4">
        <f t="shared" si="432"/>
        <v>0.65682542376250552</v>
      </c>
      <c r="AW125" s="4">
        <f t="shared" si="432"/>
        <v>-0.1183397165211133</v>
      </c>
      <c r="AY125" s="2">
        <f t="shared" si="308"/>
        <v>52.861860005033897</v>
      </c>
      <c r="AZ125" s="2">
        <f t="shared" si="359"/>
        <v>52.295395317782678</v>
      </c>
      <c r="BA125" s="2">
        <f t="shared" si="360"/>
        <v>50.411280038294002</v>
      </c>
      <c r="BB125" s="2">
        <f t="shared" si="361"/>
        <v>50.595184571038097</v>
      </c>
      <c r="BC125" s="2">
        <f t="shared" si="362"/>
        <v>53.780803497871446</v>
      </c>
      <c r="BD125" s="2">
        <f t="shared" si="363"/>
        <v>65.958864726820622</v>
      </c>
      <c r="BE125" s="2">
        <f t="shared" si="364"/>
        <v>63.664090341668114</v>
      </c>
      <c r="BF125" s="2">
        <f t="shared" si="365"/>
        <v>51.267056224840282</v>
      </c>
      <c r="BG125" s="2">
        <f t="shared" si="366"/>
        <v>50.713073577392358</v>
      </c>
      <c r="BH125" s="2">
        <f t="shared" si="367"/>
        <v>51.379415357738836</v>
      </c>
      <c r="BI125" s="2">
        <f t="shared" si="368"/>
        <v>50.700454696399603</v>
      </c>
      <c r="BJ125" s="2">
        <f t="shared" si="369"/>
        <v>50.327234489508371</v>
      </c>
      <c r="BK125" s="2">
        <f t="shared" si="370"/>
        <v>56.176938295957022</v>
      </c>
      <c r="BL125" s="2">
        <f t="shared" si="371"/>
        <v>55.609287512167342</v>
      </c>
      <c r="BM125" s="2">
        <f t="shared" si="372"/>
        <v>57.336687917189522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53.524999999999999</v>
      </c>
      <c r="CG125" s="2">
        <f t="shared" si="311"/>
        <v>52.311</v>
      </c>
      <c r="CH125" s="2">
        <f t="shared" si="312"/>
        <v>51.41</v>
      </c>
      <c r="CI125" s="2">
        <f t="shared" si="313"/>
        <v>54.917999999999999</v>
      </c>
      <c r="CJ125" s="2">
        <f t="shared" si="314"/>
        <v>67.131</v>
      </c>
      <c r="CK125" s="2">
        <f t="shared" si="315"/>
        <v>59.164000000000001</v>
      </c>
      <c r="CL125" s="2">
        <f t="shared" si="316"/>
        <v>50.475000000000001</v>
      </c>
      <c r="CM125" s="2">
        <f t="shared" si="317"/>
        <v>51.475000000000001</v>
      </c>
      <c r="CN125" s="2">
        <f t="shared" si="318"/>
        <v>54.197000000000003</v>
      </c>
      <c r="CO125" s="2">
        <f t="shared" si="319"/>
        <v>52.459000000000003</v>
      </c>
      <c r="CP125" s="2">
        <f t="shared" si="320"/>
        <v>49.738</v>
      </c>
      <c r="CQ125" s="2">
        <f t="shared" si="321"/>
        <v>57</v>
      </c>
      <c r="CR125" s="2">
        <f t="shared" si="322"/>
        <v>56.292999999999999</v>
      </c>
      <c r="CS125" s="2">
        <f t="shared" si="323"/>
        <v>57.396999999999998</v>
      </c>
      <c r="CU125" s="2" t="str">
        <f t="shared" si="273"/>
        <v/>
      </c>
      <c r="CV125" s="2">
        <f t="shared" si="274"/>
        <v>53.524999999999999</v>
      </c>
      <c r="CW125" s="2">
        <f t="shared" si="275"/>
        <v>52.311</v>
      </c>
      <c r="CX125" s="2">
        <f t="shared" si="276"/>
        <v>51.41</v>
      </c>
      <c r="CY125" s="2">
        <f t="shared" si="277"/>
        <v>54.917999999999999</v>
      </c>
      <c r="CZ125" s="2">
        <f t="shared" si="278"/>
        <v>67.131</v>
      </c>
      <c r="DA125" s="2">
        <f t="shared" si="279"/>
        <v>59.164000000000001</v>
      </c>
      <c r="DB125" s="2">
        <f t="shared" si="280"/>
        <v>50.475000000000001</v>
      </c>
      <c r="DC125" s="2">
        <f t="shared" si="281"/>
        <v>51.475000000000001</v>
      </c>
      <c r="DD125" s="2">
        <f t="shared" si="282"/>
        <v>54.197000000000003</v>
      </c>
      <c r="DE125" s="2">
        <f t="shared" si="283"/>
        <v>52.459000000000003</v>
      </c>
      <c r="DF125" s="2">
        <f t="shared" si="284"/>
        <v>49.738</v>
      </c>
      <c r="DG125" s="2">
        <f t="shared" si="285"/>
        <v>57</v>
      </c>
      <c r="DH125" s="2">
        <f t="shared" si="286"/>
        <v>56.292999999999999</v>
      </c>
      <c r="DI125" s="2">
        <f t="shared" si="287"/>
        <v>57.396999999999998</v>
      </c>
      <c r="DK125" s="2">
        <f t="shared" si="288"/>
        <v>77.631965294771959</v>
      </c>
      <c r="DL125" s="2">
        <f t="shared" si="433"/>
        <v>88.429145276292346</v>
      </c>
      <c r="DM125" s="2">
        <f t="shared" si="433"/>
        <v>79.766036134453771</v>
      </c>
      <c r="DN125" s="2">
        <f t="shared" si="433"/>
        <v>83.081522841864015</v>
      </c>
      <c r="DO125" s="2">
        <f t="shared" si="433"/>
        <v>101.26042605042016</v>
      </c>
      <c r="DP125" s="2">
        <f t="shared" si="433"/>
        <v>97.902816516516495</v>
      </c>
      <c r="DQ125" s="2">
        <f t="shared" si="433"/>
        <v>84.366127027027034</v>
      </c>
      <c r="DR125" s="2">
        <f t="shared" si="433"/>
        <v>81.760111411411401</v>
      </c>
      <c r="DS125" s="2">
        <f t="shared" si="433"/>
        <v>78.218371428571416</v>
      </c>
      <c r="DT125" s="2">
        <f t="shared" si="433"/>
        <v>82.386722689075654</v>
      </c>
      <c r="DU125" s="2">
        <f t="shared" si="433"/>
        <v>82.360404804804787</v>
      </c>
      <c r="DV125" s="2">
        <f t="shared" si="433"/>
        <v>77.641263865546222</v>
      </c>
      <c r="DW125" s="2">
        <f t="shared" si="433"/>
        <v>96.617382882882893</v>
      </c>
      <c r="DX125" s="2">
        <f t="shared" si="433"/>
        <v>78.941579895685152</v>
      </c>
      <c r="DY125" s="2">
        <f t="shared" si="433"/>
        <v>64.614097147950091</v>
      </c>
      <c r="EA125" s="2">
        <f t="shared" si="228"/>
        <v>52.867828571428568</v>
      </c>
      <c r="EB125" s="2">
        <f t="shared" si="290"/>
        <v>52.20357145657939</v>
      </c>
      <c r="EC125" s="2">
        <f t="shared" si="291"/>
        <v>50.318320124051304</v>
      </c>
      <c r="ED125" s="2">
        <f t="shared" si="292"/>
        <v>50.503252226464078</v>
      </c>
      <c r="EE125" s="2">
        <f t="shared" si="293"/>
        <v>53.641431746603089</v>
      </c>
      <c r="EF125" s="2">
        <f t="shared" si="294"/>
        <v>65.849021137223986</v>
      </c>
      <c r="EG125" s="2">
        <f t="shared" si="295"/>
        <v>63.614887661569917</v>
      </c>
      <c r="EH125" s="2">
        <f t="shared" si="296"/>
        <v>51.165350010306845</v>
      </c>
      <c r="EI125" s="2">
        <f t="shared" si="297"/>
        <v>50.631251072316481</v>
      </c>
      <c r="EJ125" s="2">
        <f t="shared" si="298"/>
        <v>51.280677674815564</v>
      </c>
      <c r="EK125" s="2">
        <f t="shared" si="299"/>
        <v>50.595735476046087</v>
      </c>
      <c r="EL125" s="2">
        <f t="shared" si="300"/>
        <v>50.241428795531142</v>
      </c>
      <c r="EM125" s="2">
        <f t="shared" si="301"/>
        <v>56.042344069039771</v>
      </c>
      <c r="EN125" s="2">
        <f t="shared" si="302"/>
        <v>55.524663500678443</v>
      </c>
      <c r="EO125" s="2">
        <f t="shared" si="303"/>
        <v>57.306014720240427</v>
      </c>
      <c r="EQ125" s="2">
        <f t="shared" si="304"/>
        <v>49.147433153477209</v>
      </c>
      <c r="ER125" s="2">
        <f t="shared" si="434"/>
        <v>52.20357145657939</v>
      </c>
      <c r="ES125" s="2">
        <f t="shared" si="434"/>
        <v>50.278157796014533</v>
      </c>
      <c r="ET125" s="2">
        <f t="shared" si="434"/>
        <v>50.452581473590733</v>
      </c>
      <c r="EU125" s="2">
        <f t="shared" si="434"/>
        <v>53.53082549877697</v>
      </c>
      <c r="EV125" s="2">
        <f t="shared" si="434"/>
        <v>65.893885829884425</v>
      </c>
      <c r="EW125" s="2">
        <f t="shared" si="434"/>
        <v>62.761837182582738</v>
      </c>
      <c r="EX125" s="2">
        <f t="shared" si="434"/>
        <v>51.165605627935946</v>
      </c>
      <c r="EY125" s="2">
        <f t="shared" si="434"/>
        <v>50.629577455613216</v>
      </c>
      <c r="EZ125" s="2">
        <f t="shared" si="434"/>
        <v>51.374875540883323</v>
      </c>
      <c r="FA125" s="2">
        <f t="shared" si="434"/>
        <v>50.551137634486452</v>
      </c>
      <c r="FB125" s="2">
        <f t="shared" si="434"/>
        <v>50.217880438527722</v>
      </c>
      <c r="FC125" s="2">
        <f t="shared" si="434"/>
        <v>56.011427989635251</v>
      </c>
      <c r="FD125" s="2">
        <f t="shared" si="434"/>
        <v>55.52554851308571</v>
      </c>
      <c r="FE125" s="2">
        <f t="shared" si="434"/>
        <v>57.20147175150143</v>
      </c>
      <c r="FG125" s="2">
        <f t="shared" si="306"/>
        <v>0.99795628878065101</v>
      </c>
      <c r="FH125" s="2">
        <f t="shared" si="435"/>
        <v>0.99746521996696924</v>
      </c>
      <c r="FI125" s="2">
        <f t="shared" si="435"/>
        <v>0.99682176340343487</v>
      </c>
      <c r="FJ125" s="2">
        <f t="shared" si="435"/>
        <v>0.99715211272109894</v>
      </c>
      <c r="FK125" s="2">
        <f t="shared" si="435"/>
        <v>0.99703151676016843</v>
      </c>
      <c r="FL125" s="2">
        <f t="shared" si="435"/>
        <v>0.99660704234505337</v>
      </c>
      <c r="FM125" s="2">
        <f t="shared" si="435"/>
        <v>0.9966859029496562</v>
      </c>
      <c r="FN125" s="2">
        <f t="shared" si="435"/>
        <v>0.99667587882378683</v>
      </c>
      <c r="FO125" s="2">
        <f t="shared" si="435"/>
        <v>0.99703295425073235</v>
      </c>
      <c r="FP125" s="2">
        <f t="shared" si="435"/>
        <v>0.99686509984711769</v>
      </c>
      <c r="FQ125" s="2">
        <f t="shared" si="435"/>
        <v>0.99668624316852505</v>
      </c>
      <c r="FR125" s="2">
        <f t="shared" si="435"/>
        <v>0.99685925370570783</v>
      </c>
      <c r="FS125" s="2">
        <f t="shared" si="435"/>
        <v>0.99667378789244776</v>
      </c>
      <c r="FT125" s="2">
        <f t="shared" si="435"/>
        <v>0.99638658729431828</v>
      </c>
      <c r="FU125" s="2">
        <f t="shared" si="435"/>
        <v>0.99568568356954401</v>
      </c>
      <c r="FW125" s="2">
        <f t="shared" si="324"/>
        <v>1.5207875534051131E-2</v>
      </c>
      <c r="FX125" s="2">
        <f t="shared" si="376"/>
        <v>0</v>
      </c>
      <c r="FY125" s="2">
        <f t="shared" si="377"/>
        <v>1.5733511917900372E-2</v>
      </c>
      <c r="FZ125" s="2">
        <f t="shared" si="378"/>
        <v>1.6713741796848806E-2</v>
      </c>
      <c r="GA125" s="2">
        <f t="shared" si="379"/>
        <v>1.7941438744721403E-2</v>
      </c>
      <c r="GB125" s="2">
        <f t="shared" si="380"/>
        <v>2.4215460531282453E-2</v>
      </c>
      <c r="GC125" s="2">
        <f t="shared" si="381"/>
        <v>2.2939956726918828E-2</v>
      </c>
      <c r="GD125" s="2">
        <f t="shared" si="382"/>
        <v>2.1595845556712543E-2</v>
      </c>
      <c r="GE125" s="2">
        <f t="shared" si="383"/>
        <v>1.7771758387522176E-2</v>
      </c>
      <c r="GF125" s="2">
        <f t="shared" si="384"/>
        <v>1.2986893478211848E-2</v>
      </c>
      <c r="GG125" s="2">
        <f t="shared" si="385"/>
        <v>1.2134435552959674E-2</v>
      </c>
      <c r="GH125" s="2">
        <f t="shared" si="386"/>
        <v>1.0626494370978552E-2</v>
      </c>
      <c r="GI125" s="2">
        <f t="shared" si="387"/>
        <v>1.1869501464050729E-2</v>
      </c>
      <c r="GJ125" s="2">
        <f t="shared" si="388"/>
        <v>1.0201279910813599E-2</v>
      </c>
      <c r="GK125" s="2">
        <f t="shared" si="389"/>
        <v>8.1897726286827878E-3</v>
      </c>
      <c r="GM125" s="86">
        <f t="shared" si="325"/>
        <v>1.8668757499261849E-23</v>
      </c>
      <c r="GN125" s="86">
        <f t="shared" si="390"/>
        <v>1.5610547997823228E-57</v>
      </c>
      <c r="GO125" s="86">
        <f t="shared" si="391"/>
        <v>8.5425147529285224E-66</v>
      </c>
      <c r="GP125" s="86">
        <f t="shared" si="392"/>
        <v>4.210656091963038E-76</v>
      </c>
      <c r="GQ125" s="86">
        <f t="shared" si="393"/>
        <v>3.3459815174507984E-95</v>
      </c>
      <c r="GR125" s="86">
        <f t="shared" si="394"/>
        <v>1.2750419107484793E-103</v>
      </c>
      <c r="GS125" s="86">
        <f t="shared" si="395"/>
        <v>7.9225324835397037E-116</v>
      </c>
      <c r="GT125" s="86">
        <f t="shared" si="396"/>
        <v>3.3858183549489845E-130</v>
      </c>
      <c r="GU125" s="86">
        <f t="shared" si="397"/>
        <v>3.5455547459438949E-116</v>
      </c>
      <c r="GV125" s="86">
        <f t="shared" si="398"/>
        <v>5.0806135719988316E-86</v>
      </c>
      <c r="GW125" s="86">
        <f t="shared" si="399"/>
        <v>4.1187845338261422E-100</v>
      </c>
      <c r="GX125" s="86">
        <f t="shared" si="400"/>
        <v>8.6542226201073688E-87</v>
      </c>
      <c r="GY125" s="86">
        <f t="shared" si="401"/>
        <v>4.9983844996342193E-74</v>
      </c>
      <c r="GZ125" s="86">
        <f t="shared" si="402"/>
        <v>5.8575318014336587E-67</v>
      </c>
      <c r="HA125" s="86">
        <f t="shared" si="403"/>
        <v>2.3664417804784639E-66</v>
      </c>
      <c r="HC125" s="86">
        <f t="shared" si="326"/>
        <v>3.2329899175587477E-2</v>
      </c>
      <c r="HD125" s="86">
        <f t="shared" si="404"/>
        <v>1.3438173564686622E-14</v>
      </c>
      <c r="HE125" s="86">
        <f t="shared" si="405"/>
        <v>3.0136941421001001E-18</v>
      </c>
      <c r="HF125" s="86">
        <f t="shared" si="406"/>
        <v>3.045808186925889E-19</v>
      </c>
      <c r="HG125" s="86">
        <f t="shared" si="407"/>
        <v>5.1091684351984673E-25</v>
      </c>
      <c r="HH125" s="86">
        <f t="shared" si="408"/>
        <v>2.7721800747156784E-32</v>
      </c>
      <c r="HI125" s="86">
        <f t="shared" si="409"/>
        <v>2.6018671902308372E-43</v>
      </c>
      <c r="HJ125" s="86">
        <f t="shared" si="410"/>
        <v>2.7520368004696404E-55</v>
      </c>
      <c r="HK125" s="86">
        <f t="shared" si="411"/>
        <v>1.5408429288814476E-34</v>
      </c>
      <c r="HL125" s="86">
        <f t="shared" si="412"/>
        <v>4.3327736654877418E-24</v>
      </c>
      <c r="HM125" s="86">
        <f t="shared" si="413"/>
        <v>1.4595530393102003E-24</v>
      </c>
      <c r="HN125" s="86">
        <f t="shared" si="414"/>
        <v>1.0270196506084682E-19</v>
      </c>
      <c r="HO125" s="86">
        <f t="shared" si="415"/>
        <v>3.2368425111770365E-20</v>
      </c>
      <c r="HP125" s="86">
        <f t="shared" si="416"/>
        <v>1.09173782705575E-17</v>
      </c>
      <c r="HQ125" s="86">
        <f t="shared" si="417"/>
        <v>1.5520522511434103E-16</v>
      </c>
      <c r="HS125" s="86">
        <f t="shared" si="327"/>
        <v>2.7262612399360387E-5</v>
      </c>
      <c r="HT125" s="86">
        <f t="shared" si="418"/>
        <v>0</v>
      </c>
      <c r="HU125" s="86">
        <f t="shared" si="419"/>
        <v>1.1011852591285149E-4</v>
      </c>
      <c r="HV125" s="86">
        <f t="shared" si="420"/>
        <v>1.7957318487033932E-4</v>
      </c>
      <c r="HW125" s="86">
        <f t="shared" si="421"/>
        <v>2.7304662561331234E-4</v>
      </c>
      <c r="HX125" s="86">
        <f t="shared" si="422"/>
        <v>1.1938721883571585E-3</v>
      </c>
      <c r="HY125" s="86">
        <f t="shared" si="423"/>
        <v>5.9090434222687711E-4</v>
      </c>
      <c r="HZ125" s="86">
        <f t="shared" si="424"/>
        <v>5.6575266673434166E-4</v>
      </c>
      <c r="IA125" s="86">
        <f t="shared" si="425"/>
        <v>2.5925297263566826E-4</v>
      </c>
      <c r="IB125" s="86">
        <f t="shared" si="426"/>
        <v>2.9453572811848407E-5</v>
      </c>
      <c r="IC125" s="86">
        <f t="shared" si="427"/>
        <v>1.0903211966170506E-5</v>
      </c>
      <c r="ID125" s="86">
        <f t="shared" si="428"/>
        <v>6.6497128770693331E-6</v>
      </c>
      <c r="IE125" s="86">
        <f t="shared" si="429"/>
        <v>7.8723097232984171E-6</v>
      </c>
      <c r="IF125" s="86">
        <f t="shared" si="430"/>
        <v>7.9312497217220591E-5</v>
      </c>
      <c r="IG125" s="86">
        <f t="shared" si="431"/>
        <v>3.1212089141253817E-4</v>
      </c>
      <c r="II125" s="86">
        <f t="shared" si="328"/>
        <v>2.0913071411123079E-64</v>
      </c>
      <c r="IJ125" s="86">
        <f t="shared" si="329"/>
        <v>0</v>
      </c>
      <c r="IK125" s="86">
        <f t="shared" si="330"/>
        <v>1.292005211190932E-53</v>
      </c>
      <c r="IL125" s="86">
        <f t="shared" si="331"/>
        <v>6.8804113024670837E-55</v>
      </c>
      <c r="IM125" s="86">
        <f t="shared" si="332"/>
        <v>1.9793241751553936E-54</v>
      </c>
      <c r="IN125" s="86">
        <f t="shared" si="333"/>
        <v>1.2624877998327254E-49</v>
      </c>
      <c r="IO125" s="86">
        <f t="shared" si="334"/>
        <v>3.1727304990057228E-57</v>
      </c>
      <c r="IP125" s="86">
        <f t="shared" si="335"/>
        <v>5.2939698340129196E-55</v>
      </c>
      <c r="IQ125" s="86">
        <f t="shared" si="336"/>
        <v>4.7170749349344029E-57</v>
      </c>
      <c r="IR125" s="86">
        <f t="shared" si="337"/>
        <v>8.5161887531291298E-66</v>
      </c>
      <c r="IS125" s="86">
        <f t="shared" si="338"/>
        <v>6.6301875177978497E-65</v>
      </c>
      <c r="IT125" s="86">
        <f t="shared" si="339"/>
        <v>4.9435011156203478E-68</v>
      </c>
      <c r="IU125" s="86">
        <f t="shared" si="340"/>
        <v>1.009725436198099E-68</v>
      </c>
      <c r="IV125" s="86">
        <f t="shared" si="341"/>
        <v>1.0141704222576425E-38</v>
      </c>
      <c r="IW125" s="86">
        <f t="shared" si="342"/>
        <v>7.0471983555944232E-49</v>
      </c>
      <c r="IY125" s="86">
        <f t="shared" si="343"/>
        <v>3.2357161787986838E-2</v>
      </c>
      <c r="IZ125" s="86">
        <f t="shared" si="344"/>
        <v>1.3438173564686622E-14</v>
      </c>
      <c r="JA125" s="86">
        <f t="shared" si="345"/>
        <v>1.101185259128545E-4</v>
      </c>
      <c r="JB125" s="86">
        <f t="shared" si="346"/>
        <v>1.7957318487033961E-4</v>
      </c>
      <c r="JC125" s="86">
        <f t="shared" si="347"/>
        <v>2.7304662561331234E-4</v>
      </c>
      <c r="JD125" s="86">
        <f t="shared" si="348"/>
        <v>1.1938721883571585E-3</v>
      </c>
      <c r="JE125" s="86">
        <f t="shared" si="349"/>
        <v>5.9090434222687711E-4</v>
      </c>
      <c r="JF125" s="86">
        <f t="shared" si="350"/>
        <v>5.6575266673434166E-4</v>
      </c>
      <c r="JG125" s="86">
        <f t="shared" si="351"/>
        <v>2.5925297263566826E-4</v>
      </c>
      <c r="JH125" s="86">
        <f t="shared" si="352"/>
        <v>2.9453572811848407E-5</v>
      </c>
      <c r="JI125" s="86">
        <f t="shared" si="353"/>
        <v>1.0903211966170506E-5</v>
      </c>
      <c r="JJ125" s="86">
        <f t="shared" si="354"/>
        <v>6.6497128770694356E-6</v>
      </c>
      <c r="JK125" s="86">
        <f t="shared" si="355"/>
        <v>7.8723097232984493E-6</v>
      </c>
      <c r="JL125" s="86">
        <f t="shared" si="356"/>
        <v>7.9312497217231515E-5</v>
      </c>
      <c r="JM125" s="86">
        <f t="shared" si="357"/>
        <v>3.1212089141269338E-4</v>
      </c>
    </row>
    <row r="126" spans="2:273" x14ac:dyDescent="0.25">
      <c r="B126" s="2">
        <v>99</v>
      </c>
      <c r="C126" s="37">
        <v>52.161000000000001</v>
      </c>
      <c r="D126" s="37">
        <v>53.115000000000002</v>
      </c>
      <c r="E126" s="37">
        <v>51.246000000000002</v>
      </c>
      <c r="F126" s="37">
        <v>51</v>
      </c>
      <c r="G126" s="37">
        <v>55.639000000000003</v>
      </c>
      <c r="H126" s="37">
        <v>65.671999999999997</v>
      </c>
      <c r="I126" s="37">
        <v>62</v>
      </c>
      <c r="J126" s="37">
        <v>52.328000000000003</v>
      </c>
      <c r="K126" s="37">
        <v>52.786999999999999</v>
      </c>
      <c r="L126" s="37">
        <v>52.164000000000001</v>
      </c>
      <c r="M126" s="37">
        <v>53.966999999999999</v>
      </c>
      <c r="N126" s="37">
        <v>49.262</v>
      </c>
      <c r="O126" s="37">
        <v>56.155000000000001</v>
      </c>
      <c r="P126" s="37">
        <v>57.328000000000003</v>
      </c>
      <c r="Q126" s="37">
        <v>55.603000000000002</v>
      </c>
      <c r="S126" s="4">
        <f t="shared" si="229"/>
        <v>52.636756363594202</v>
      </c>
      <c r="T126" s="4">
        <f t="shared" si="230"/>
        <v>52.146268053484974</v>
      </c>
      <c r="U126" s="4">
        <f t="shared" si="231"/>
        <v>50.269797678884878</v>
      </c>
      <c r="V126" s="4">
        <f t="shared" si="232"/>
        <v>50.447442261836869</v>
      </c>
      <c r="W126" s="4">
        <f t="shared" si="233"/>
        <v>53.618051259260888</v>
      </c>
      <c r="X126" s="4">
        <f t="shared" si="234"/>
        <v>65.993021686152744</v>
      </c>
      <c r="Y126" s="4">
        <f t="shared" si="235"/>
        <v>64.003929332916599</v>
      </c>
      <c r="Z126" s="4">
        <f t="shared" si="236"/>
        <v>51.267305222106899</v>
      </c>
      <c r="AA126" s="4">
        <f t="shared" si="237"/>
        <v>50.658323140201041</v>
      </c>
      <c r="AB126" s="4">
        <f t="shared" si="238"/>
        <v>51.271617537933217</v>
      </c>
      <c r="AC126" s="4">
        <f t="shared" si="239"/>
        <v>50.520486951252892</v>
      </c>
      <c r="AD126" s="4">
        <f t="shared" si="240"/>
        <v>50.170904807621788</v>
      </c>
      <c r="AE126" s="4">
        <f t="shared" si="241"/>
        <v>55.967694040087089</v>
      </c>
      <c r="AF126" s="4">
        <f t="shared" si="242"/>
        <v>55.498715673920401</v>
      </c>
      <c r="AG126" s="4">
        <f t="shared" si="243"/>
        <v>57.549751258496379</v>
      </c>
      <c r="AI126" s="4">
        <f t="shared" si="244"/>
        <v>-0.47575636359420059</v>
      </c>
      <c r="AJ126" s="4">
        <f t="shared" si="245"/>
        <v>0.96873194651502814</v>
      </c>
      <c r="AK126" s="4">
        <f t="shared" si="246"/>
        <v>0.97620232111512451</v>
      </c>
      <c r="AL126" s="4">
        <f t="shared" si="247"/>
        <v>0.55255773816313081</v>
      </c>
      <c r="AM126" s="4">
        <f t="shared" si="248"/>
        <v>2.0209487407391151</v>
      </c>
      <c r="AN126" s="4">
        <f t="shared" si="249"/>
        <v>-0.32102168615274707</v>
      </c>
      <c r="AO126" s="4">
        <f t="shared" si="250"/>
        <v>-2.0039293329165986</v>
      </c>
      <c r="AP126" s="4">
        <f t="shared" si="251"/>
        <v>1.0606947778931044</v>
      </c>
      <c r="AQ126" s="4">
        <f t="shared" si="252"/>
        <v>2.1286768597989578</v>
      </c>
      <c r="AR126" s="4">
        <f t="shared" si="253"/>
        <v>0.8923824620667844</v>
      </c>
      <c r="AS126" s="4">
        <f t="shared" si="254"/>
        <v>3.4465130487471072</v>
      </c>
      <c r="AT126" s="4">
        <f t="shared" si="255"/>
        <v>-0.90890480762178782</v>
      </c>
      <c r="AU126" s="4">
        <f t="shared" si="256"/>
        <v>0.1873059599129121</v>
      </c>
      <c r="AV126" s="4">
        <f t="shared" si="432"/>
        <v>1.8292843260796019</v>
      </c>
      <c r="AW126" s="4">
        <f t="shared" si="432"/>
        <v>-1.9467512584963771</v>
      </c>
      <c r="AY126" s="2">
        <f t="shared" si="308"/>
        <v>52.629080611772146</v>
      </c>
      <c r="AZ126" s="2">
        <f t="shared" si="359"/>
        <v>52.146268053484974</v>
      </c>
      <c r="BA126" s="2">
        <f t="shared" si="360"/>
        <v>50.255733907038596</v>
      </c>
      <c r="BB126" s="2">
        <f t="shared" si="361"/>
        <v>50.423902882083944</v>
      </c>
      <c r="BC126" s="2">
        <f t="shared" si="362"/>
        <v>53.570166705370049</v>
      </c>
      <c r="BD126" s="2">
        <f t="shared" si="363"/>
        <v>65.727930229959782</v>
      </c>
      <c r="BE126" s="2">
        <f t="shared" si="364"/>
        <v>63.963174126902601</v>
      </c>
      <c r="BF126" s="2">
        <f t="shared" si="365"/>
        <v>51.095193322796987</v>
      </c>
      <c r="BG126" s="2">
        <f t="shared" si="366"/>
        <v>50.573816104733091</v>
      </c>
      <c r="BH126" s="2">
        <f t="shared" si="367"/>
        <v>51.25745945986683</v>
      </c>
      <c r="BI126" s="2">
        <f t="shared" si="368"/>
        <v>50.514195120827821</v>
      </c>
      <c r="BJ126" s="2">
        <f t="shared" si="369"/>
        <v>50.16706530295648</v>
      </c>
      <c r="BK126" s="2">
        <f t="shared" si="370"/>
        <v>55.963149252942252</v>
      </c>
      <c r="BL126" s="2">
        <f t="shared" si="371"/>
        <v>55.441291643795431</v>
      </c>
      <c r="BM126" s="2">
        <f t="shared" si="372"/>
        <v>57.234144308358736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53.115000000000002</v>
      </c>
      <c r="CG126" s="2">
        <f t="shared" si="311"/>
        <v>51.246000000000002</v>
      </c>
      <c r="CH126" s="2">
        <f t="shared" si="312"/>
        <v>51</v>
      </c>
      <c r="CI126" s="2">
        <f t="shared" si="313"/>
        <v>55.639000000000003</v>
      </c>
      <c r="CJ126" s="2">
        <f t="shared" si="314"/>
        <v>65.671999999999997</v>
      </c>
      <c r="CK126" s="2">
        <f t="shared" si="315"/>
        <v>62</v>
      </c>
      <c r="CL126" s="2">
        <f t="shared" si="316"/>
        <v>52.328000000000003</v>
      </c>
      <c r="CM126" s="2">
        <f t="shared" si="317"/>
        <v>52.786999999999999</v>
      </c>
      <c r="CN126" s="2">
        <f t="shared" si="318"/>
        <v>52.164000000000001</v>
      </c>
      <c r="CO126" s="2">
        <f t="shared" si="319"/>
        <v>53.966999999999999</v>
      </c>
      <c r="CP126" s="2">
        <f t="shared" si="320"/>
        <v>49.262</v>
      </c>
      <c r="CQ126" s="2">
        <f t="shared" si="321"/>
        <v>56.155000000000001</v>
      </c>
      <c r="CR126" s="2">
        <f t="shared" si="322"/>
        <v>57.328000000000003</v>
      </c>
      <c r="CS126" s="2">
        <f t="shared" si="323"/>
        <v>55.603000000000002</v>
      </c>
      <c r="CU126" s="2" t="str">
        <f t="shared" si="273"/>
        <v/>
      </c>
      <c r="CV126" s="2">
        <f t="shared" si="274"/>
        <v>53.115000000000002</v>
      </c>
      <c r="CW126" s="2">
        <f t="shared" si="275"/>
        <v>51.246000000000002</v>
      </c>
      <c r="CX126" s="2">
        <f t="shared" si="276"/>
        <v>51</v>
      </c>
      <c r="CY126" s="2">
        <f t="shared" si="277"/>
        <v>55.639000000000003</v>
      </c>
      <c r="CZ126" s="2">
        <f t="shared" si="278"/>
        <v>65.671999999999997</v>
      </c>
      <c r="DA126" s="2">
        <f t="shared" si="279"/>
        <v>62</v>
      </c>
      <c r="DB126" s="2">
        <f t="shared" si="280"/>
        <v>52.328000000000003</v>
      </c>
      <c r="DC126" s="2">
        <f t="shared" si="281"/>
        <v>52.786999999999999</v>
      </c>
      <c r="DD126" s="2">
        <f t="shared" si="282"/>
        <v>52.164000000000001</v>
      </c>
      <c r="DE126" s="2">
        <f t="shared" si="283"/>
        <v>53.966999999999999</v>
      </c>
      <c r="DF126" s="2">
        <f t="shared" si="284"/>
        <v>49.262</v>
      </c>
      <c r="DG126" s="2">
        <f t="shared" si="285"/>
        <v>56.155000000000001</v>
      </c>
      <c r="DH126" s="2">
        <f t="shared" si="286"/>
        <v>57.328000000000003</v>
      </c>
      <c r="DI126" s="2">
        <f t="shared" si="287"/>
        <v>55.603000000000002</v>
      </c>
      <c r="DK126" s="2">
        <f t="shared" si="288"/>
        <v>77.823745717463837</v>
      </c>
      <c r="DL126" s="2">
        <f t="shared" si="433"/>
        <v>88.707796345811062</v>
      </c>
      <c r="DM126" s="2">
        <f t="shared" si="433"/>
        <v>79.98138543417366</v>
      </c>
      <c r="DN126" s="2">
        <f t="shared" si="433"/>
        <v>83.320899159663867</v>
      </c>
      <c r="DO126" s="2">
        <f t="shared" si="433"/>
        <v>101.65785882352941</v>
      </c>
      <c r="DP126" s="2">
        <f t="shared" si="433"/>
        <v>98.256608923208901</v>
      </c>
      <c r="DQ126" s="2">
        <f t="shared" si="433"/>
        <v>84.572765250965247</v>
      </c>
      <c r="DR126" s="2">
        <f t="shared" si="433"/>
        <v>81.95738850278849</v>
      </c>
      <c r="DS126" s="2">
        <f t="shared" si="433"/>
        <v>78.376276190476176</v>
      </c>
      <c r="DT126" s="2">
        <f t="shared" si="433"/>
        <v>82.613442016806744</v>
      </c>
      <c r="DU126" s="2">
        <f t="shared" si="433"/>
        <v>82.553995409695403</v>
      </c>
      <c r="DV126" s="2">
        <f t="shared" si="433"/>
        <v>77.78929075630252</v>
      </c>
      <c r="DW126" s="2">
        <f t="shared" si="433"/>
        <v>96.929888674388678</v>
      </c>
      <c r="DX126" s="2">
        <f t="shared" si="433"/>
        <v>79.076060455192035</v>
      </c>
      <c r="DY126" s="2">
        <f t="shared" si="433"/>
        <v>64.615770276292338</v>
      </c>
      <c r="EA126" s="2">
        <f t="shared" si="228"/>
        <v>52.642085714285713</v>
      </c>
      <c r="EB126" s="2">
        <f t="shared" si="290"/>
        <v>52.06153226848113</v>
      </c>
      <c r="EC126" s="2">
        <f t="shared" si="291"/>
        <v>50.169857604266468</v>
      </c>
      <c r="ED126" s="2">
        <f t="shared" si="292"/>
        <v>50.33880452732221</v>
      </c>
      <c r="EE126" s="2">
        <f t="shared" si="293"/>
        <v>53.440713005039157</v>
      </c>
      <c r="EF126" s="2">
        <f t="shared" si="294"/>
        <v>65.62775656662231</v>
      </c>
      <c r="EG126" s="2">
        <f t="shared" si="295"/>
        <v>63.93215775234966</v>
      </c>
      <c r="EH126" s="2">
        <f t="shared" si="296"/>
        <v>51.00099699341871</v>
      </c>
      <c r="EI126" s="2">
        <f t="shared" si="297"/>
        <v>50.498569447859467</v>
      </c>
      <c r="EJ126" s="2">
        <f t="shared" si="298"/>
        <v>51.166523870437914</v>
      </c>
      <c r="EK126" s="2">
        <f t="shared" si="299"/>
        <v>50.417484258858181</v>
      </c>
      <c r="EL126" s="2">
        <f t="shared" si="300"/>
        <v>50.087927197482479</v>
      </c>
      <c r="EM126" s="2">
        <f t="shared" si="301"/>
        <v>55.838801966142611</v>
      </c>
      <c r="EN126" s="2">
        <f t="shared" si="302"/>
        <v>55.363154099631728</v>
      </c>
      <c r="EO126" s="2">
        <f t="shared" si="303"/>
        <v>57.206429052400665</v>
      </c>
      <c r="EQ126" s="2">
        <f t="shared" si="304"/>
        <v>49.041672362110305</v>
      </c>
      <c r="ER126" s="2">
        <f t="shared" si="434"/>
        <v>52.06153226848113</v>
      </c>
      <c r="ES126" s="2">
        <f t="shared" si="434"/>
        <v>50.137396474728888</v>
      </c>
      <c r="ET126" s="2">
        <f t="shared" si="434"/>
        <v>50.306687060170027</v>
      </c>
      <c r="EU126" s="2">
        <f t="shared" si="434"/>
        <v>53.383776220110818</v>
      </c>
      <c r="EV126" s="2">
        <f t="shared" si="434"/>
        <v>65.59666269956665</v>
      </c>
      <c r="EW126" s="2">
        <f t="shared" si="434"/>
        <v>62.68152492097375</v>
      </c>
      <c r="EX126" s="2">
        <f t="shared" si="434"/>
        <v>51.014556205123128</v>
      </c>
      <c r="EY126" s="2">
        <f t="shared" si="434"/>
        <v>50.487799885275777</v>
      </c>
      <c r="EZ126" s="2">
        <f t="shared" si="434"/>
        <v>51.236982523873472</v>
      </c>
      <c r="FA126" s="2">
        <f t="shared" si="434"/>
        <v>50.384386533473929</v>
      </c>
      <c r="FB126" s="2">
        <f t="shared" si="434"/>
        <v>50.068041402151714</v>
      </c>
      <c r="FC126" s="2">
        <f t="shared" si="434"/>
        <v>55.812592075430373</v>
      </c>
      <c r="FD126" s="2">
        <f t="shared" si="434"/>
        <v>55.360244104748283</v>
      </c>
      <c r="FE126" s="2">
        <f t="shared" si="434"/>
        <v>57.044899514640676</v>
      </c>
      <c r="FG126" s="2">
        <f t="shared" si="306"/>
        <v>0.99813577798276987</v>
      </c>
      <c r="FH126" s="2">
        <f t="shared" si="435"/>
        <v>0.99768773742324635</v>
      </c>
      <c r="FI126" s="2">
        <f t="shared" si="435"/>
        <v>0.99710060295643765</v>
      </c>
      <c r="FJ126" s="2">
        <f t="shared" si="435"/>
        <v>0.99740204492845386</v>
      </c>
      <c r="FK126" s="2">
        <f t="shared" si="435"/>
        <v>0.99729200379552252</v>
      </c>
      <c r="FL126" s="2">
        <f t="shared" si="435"/>
        <v>0.99690466174810954</v>
      </c>
      <c r="FM126" s="2">
        <f t="shared" si="435"/>
        <v>0.99697662593757119</v>
      </c>
      <c r="FN126" s="2">
        <f t="shared" si="435"/>
        <v>0.99696747848395584</v>
      </c>
      <c r="FO126" s="2">
        <f t="shared" si="435"/>
        <v>0.99729331548745592</v>
      </c>
      <c r="FP126" s="2">
        <f t="shared" si="435"/>
        <v>0.99714014822667252</v>
      </c>
      <c r="FQ126" s="2">
        <f t="shared" si="435"/>
        <v>0.99697693640189733</v>
      </c>
      <c r="FR126" s="2">
        <f t="shared" si="435"/>
        <v>0.99713481353698863</v>
      </c>
      <c r="FS126" s="2">
        <f t="shared" si="435"/>
        <v>0.99696557041555356</v>
      </c>
      <c r="FT126" s="2">
        <f t="shared" si="435"/>
        <v>0.99670348034609879</v>
      </c>
      <c r="FU126" s="2">
        <f t="shared" si="435"/>
        <v>0.99606380241891979</v>
      </c>
      <c r="FW126" s="2">
        <f t="shared" si="324"/>
        <v>1.6650673591595475E-2</v>
      </c>
      <c r="FX126" s="2">
        <f t="shared" si="376"/>
        <v>0</v>
      </c>
      <c r="FY126" s="2">
        <f t="shared" si="377"/>
        <v>1.7225305771472483E-2</v>
      </c>
      <c r="FZ126" s="2">
        <f t="shared" si="378"/>
        <v>1.8296749733937315E-2</v>
      </c>
      <c r="GA126" s="2">
        <f t="shared" si="379"/>
        <v>1.9638403146937166E-2</v>
      </c>
      <c r="GB126" s="2">
        <f t="shared" si="380"/>
        <v>2.6489837230332384E-2</v>
      </c>
      <c r="GC126" s="2">
        <f t="shared" si="381"/>
        <v>2.5097616185726035E-2</v>
      </c>
      <c r="GD126" s="2">
        <f t="shared" si="382"/>
        <v>2.3630139717185021E-2</v>
      </c>
      <c r="GE126" s="2">
        <f t="shared" si="383"/>
        <v>1.9452991728588224E-2</v>
      </c>
      <c r="GF126" s="2">
        <f t="shared" si="384"/>
        <v>1.4222026017749986E-2</v>
      </c>
      <c r="GG126" s="2">
        <f t="shared" si="385"/>
        <v>1.3289585775915363E-2</v>
      </c>
      <c r="GH126" s="2">
        <f t="shared" si="386"/>
        <v>1.1639785979539519E-2</v>
      </c>
      <c r="GI126" s="2">
        <f t="shared" si="387"/>
        <v>1.2999762900760168E-2</v>
      </c>
      <c r="GJ126" s="2">
        <f t="shared" si="388"/>
        <v>1.1174483056621489E-2</v>
      </c>
      <c r="GK126" s="2">
        <f t="shared" si="389"/>
        <v>8.9728173862312598E-3</v>
      </c>
      <c r="GM126" s="86">
        <f t="shared" si="325"/>
        <v>1.5987290964569328E-24</v>
      </c>
      <c r="GN126" s="86">
        <f t="shared" si="390"/>
        <v>4.2604138753378967E-60</v>
      </c>
      <c r="GO126" s="86">
        <f t="shared" si="391"/>
        <v>8.3371287215842913E-69</v>
      </c>
      <c r="GP126" s="86">
        <f t="shared" si="392"/>
        <v>1.5050003903650988E-79</v>
      </c>
      <c r="GQ126" s="86">
        <f t="shared" si="393"/>
        <v>1.5606694094063189E-99</v>
      </c>
      <c r="GR126" s="86">
        <f t="shared" si="394"/>
        <v>2.6967761250049537E-108</v>
      </c>
      <c r="GS126" s="86">
        <f t="shared" si="395"/>
        <v>4.9393055955574881E-121</v>
      </c>
      <c r="GT126" s="86">
        <f t="shared" si="396"/>
        <v>4.4538130552469427E-136</v>
      </c>
      <c r="GU126" s="86">
        <f t="shared" si="397"/>
        <v>2.2172054452227739E-121</v>
      </c>
      <c r="GV126" s="86">
        <f t="shared" si="398"/>
        <v>6.1751436683002436E-90</v>
      </c>
      <c r="GW126" s="86">
        <f t="shared" si="399"/>
        <v>9.2224421437768783E-105</v>
      </c>
      <c r="GX126" s="86">
        <f t="shared" si="400"/>
        <v>8.9739417988272007E-91</v>
      </c>
      <c r="GY126" s="86">
        <f t="shared" si="401"/>
        <v>2.4881206119282113E-77</v>
      </c>
      <c r="GZ126" s="86">
        <f t="shared" si="402"/>
        <v>5.5099999151523805E-70</v>
      </c>
      <c r="HA126" s="86">
        <f t="shared" si="403"/>
        <v>2.5857736414765768E-69</v>
      </c>
      <c r="HC126" s="86">
        <f t="shared" si="326"/>
        <v>2.4442482925510968E-2</v>
      </c>
      <c r="HD126" s="86">
        <f t="shared" si="404"/>
        <v>5.8441111958992344E-16</v>
      </c>
      <c r="HE126" s="86">
        <f t="shared" si="405"/>
        <v>4.4255708824541012E-20</v>
      </c>
      <c r="HF126" s="86">
        <f t="shared" si="406"/>
        <v>4.7599867085591158E-21</v>
      </c>
      <c r="HG126" s="86">
        <f t="shared" si="407"/>
        <v>2.3991659829012931E-27</v>
      </c>
      <c r="HH126" s="86">
        <f t="shared" si="408"/>
        <v>3.4073775990352045E-35</v>
      </c>
      <c r="HI126" s="86">
        <f t="shared" si="409"/>
        <v>4.3022284842258681E-47</v>
      </c>
      <c r="HJ126" s="86">
        <f t="shared" si="410"/>
        <v>3.1011492467757142E-60</v>
      </c>
      <c r="HK126" s="86">
        <f t="shared" si="411"/>
        <v>1.3357641245469708E-37</v>
      </c>
      <c r="HL126" s="86">
        <f t="shared" si="412"/>
        <v>2.5240830835447738E-26</v>
      </c>
      <c r="HM126" s="86">
        <f t="shared" si="413"/>
        <v>5.2413762091367446E-27</v>
      </c>
      <c r="HN126" s="86">
        <f t="shared" si="414"/>
        <v>1.1849326478762822E-21</v>
      </c>
      <c r="HO126" s="86">
        <f t="shared" si="415"/>
        <v>3.9186736741826598E-22</v>
      </c>
      <c r="HP126" s="86">
        <f t="shared" si="416"/>
        <v>1.983125562515033E-19</v>
      </c>
      <c r="HQ126" s="86">
        <f t="shared" si="417"/>
        <v>4.1478923047909139E-18</v>
      </c>
      <c r="HS126" s="86">
        <f t="shared" si="327"/>
        <v>7.9184798264694708E-5</v>
      </c>
      <c r="HT126" s="86">
        <f t="shared" si="418"/>
        <v>0</v>
      </c>
      <c r="HU126" s="86">
        <f t="shared" si="419"/>
        <v>2.7335070840635398E-4</v>
      </c>
      <c r="HV126" s="86">
        <f t="shared" si="420"/>
        <v>4.4462915266424094E-4</v>
      </c>
      <c r="HW126" s="86">
        <f t="shared" si="421"/>
        <v>6.6807816567188876E-4</v>
      </c>
      <c r="HX126" s="86">
        <f t="shared" si="422"/>
        <v>2.7405870431010154E-3</v>
      </c>
      <c r="HY126" s="86">
        <f t="shared" si="423"/>
        <v>1.4932308360601884E-3</v>
      </c>
      <c r="HZ126" s="86">
        <f t="shared" si="424"/>
        <v>1.3879448782079457E-3</v>
      </c>
      <c r="IA126" s="86">
        <f t="shared" si="425"/>
        <v>6.4861089555262933E-4</v>
      </c>
      <c r="IB126" s="86">
        <f t="shared" si="426"/>
        <v>8.2905999302626223E-5</v>
      </c>
      <c r="IC126" s="86">
        <f t="shared" si="427"/>
        <v>3.1537169023528721E-5</v>
      </c>
      <c r="ID126" s="86">
        <f t="shared" si="428"/>
        <v>1.958105002615976E-5</v>
      </c>
      <c r="IE126" s="86">
        <f t="shared" si="429"/>
        <v>2.37415797959171E-5</v>
      </c>
      <c r="IF126" s="86">
        <f t="shared" si="430"/>
        <v>1.7735483320615569E-4</v>
      </c>
      <c r="IG126" s="86">
        <f t="shared" si="431"/>
        <v>5.7411110095414346E-4</v>
      </c>
      <c r="II126" s="86">
        <f t="shared" si="328"/>
        <v>1.131208840117326E-61</v>
      </c>
      <c r="IJ126" s="86">
        <f t="shared" si="329"/>
        <v>0</v>
      </c>
      <c r="IK126" s="86">
        <f t="shared" si="330"/>
        <v>2.4745097467978646E-51</v>
      </c>
      <c r="IL126" s="86">
        <f t="shared" si="331"/>
        <v>1.6238851352016426E-52</v>
      </c>
      <c r="IM126" s="86">
        <f t="shared" si="332"/>
        <v>4.9083489159592419E-52</v>
      </c>
      <c r="IN126" s="86">
        <f t="shared" si="333"/>
        <v>2.8583675752430057E-47</v>
      </c>
      <c r="IO126" s="86">
        <f t="shared" si="334"/>
        <v>1.5452896575564019E-54</v>
      </c>
      <c r="IP126" s="86">
        <f t="shared" si="335"/>
        <v>1.831164537445869E-52</v>
      </c>
      <c r="IQ126" s="86">
        <f t="shared" si="336"/>
        <v>1.516871221384179E-54</v>
      </c>
      <c r="IR126" s="86">
        <f t="shared" si="337"/>
        <v>4.185024079344224E-63</v>
      </c>
      <c r="IS126" s="86">
        <f t="shared" si="338"/>
        <v>2.7199126939047211E-62</v>
      </c>
      <c r="IT126" s="86">
        <f t="shared" si="339"/>
        <v>2.2691131094668667E-65</v>
      </c>
      <c r="IU126" s="86">
        <f t="shared" si="340"/>
        <v>5.7678663827748113E-66</v>
      </c>
      <c r="IV126" s="86">
        <f t="shared" si="341"/>
        <v>3.0254797387380058E-37</v>
      </c>
      <c r="IW126" s="86">
        <f t="shared" si="342"/>
        <v>4.3611527218265862E-47</v>
      </c>
      <c r="IY126" s="86">
        <f t="shared" si="343"/>
        <v>2.4521667723775661E-2</v>
      </c>
      <c r="IZ126" s="86">
        <f t="shared" si="344"/>
        <v>5.8441111958992344E-16</v>
      </c>
      <c r="JA126" s="86">
        <f t="shared" si="345"/>
        <v>2.7335070840635403E-4</v>
      </c>
      <c r="JB126" s="86">
        <f t="shared" si="346"/>
        <v>4.4462915266424094E-4</v>
      </c>
      <c r="JC126" s="86">
        <f t="shared" si="347"/>
        <v>6.6807816567188876E-4</v>
      </c>
      <c r="JD126" s="86">
        <f t="shared" si="348"/>
        <v>2.7405870431010154E-3</v>
      </c>
      <c r="JE126" s="86">
        <f t="shared" si="349"/>
        <v>1.4932308360601884E-3</v>
      </c>
      <c r="JF126" s="86">
        <f t="shared" si="350"/>
        <v>1.3879448782079457E-3</v>
      </c>
      <c r="JG126" s="86">
        <f t="shared" si="351"/>
        <v>6.4861089555262933E-4</v>
      </c>
      <c r="JH126" s="86">
        <f t="shared" si="352"/>
        <v>8.2905999302626223E-5</v>
      </c>
      <c r="JI126" s="86">
        <f t="shared" si="353"/>
        <v>3.1537169023528721E-5</v>
      </c>
      <c r="JJ126" s="86">
        <f t="shared" si="354"/>
        <v>1.958105002615976E-5</v>
      </c>
      <c r="JK126" s="86">
        <f t="shared" si="355"/>
        <v>2.37415797959171E-5</v>
      </c>
      <c r="JL126" s="86">
        <f t="shared" si="356"/>
        <v>1.7735483320615588E-4</v>
      </c>
      <c r="JM126" s="86">
        <f t="shared" si="357"/>
        <v>5.7411110095414758E-4</v>
      </c>
    </row>
    <row r="127" spans="2:273" x14ac:dyDescent="0.25">
      <c r="B127" s="2">
        <v>100</v>
      </c>
      <c r="C127" s="37">
        <v>52.854999999999997</v>
      </c>
      <c r="D127" s="37">
        <v>54.295000000000002</v>
      </c>
      <c r="E127" s="37">
        <v>50.246000000000002</v>
      </c>
      <c r="F127" s="37">
        <v>51.213000000000001</v>
      </c>
      <c r="G127" s="37">
        <v>53.902000000000001</v>
      </c>
      <c r="H127" s="37">
        <v>66.393000000000001</v>
      </c>
      <c r="I127" s="37">
        <v>61.884999999999998</v>
      </c>
      <c r="J127" s="37">
        <v>50.148000000000003</v>
      </c>
      <c r="K127" s="37">
        <v>51.262</v>
      </c>
      <c r="L127" s="37">
        <v>49.951000000000001</v>
      </c>
      <c r="M127" s="37">
        <v>52.082000000000001</v>
      </c>
      <c r="N127" s="37">
        <v>48.851999999999997</v>
      </c>
      <c r="O127" s="37">
        <v>54.776000000000003</v>
      </c>
      <c r="P127" s="37">
        <v>54.723999999999997</v>
      </c>
      <c r="Q127" s="37">
        <v>56.637999999999998</v>
      </c>
      <c r="S127" s="4">
        <f t="shared" si="229"/>
        <v>52.399770515379757</v>
      </c>
      <c r="T127" s="4">
        <f t="shared" si="230"/>
        <v>51.99767609664368</v>
      </c>
      <c r="U127" s="4">
        <f t="shared" si="231"/>
        <v>50.13213856907813</v>
      </c>
      <c r="V127" s="4">
        <f t="shared" si="232"/>
        <v>50.305316838596013</v>
      </c>
      <c r="W127" s="4">
        <f t="shared" si="233"/>
        <v>53.464876992000264</v>
      </c>
      <c r="X127" s="4">
        <f t="shared" si="234"/>
        <v>66.032896451768806</v>
      </c>
      <c r="Y127" s="4">
        <f t="shared" si="235"/>
        <v>64.350715130540223</v>
      </c>
      <c r="Z127" s="4">
        <f t="shared" si="236"/>
        <v>51.295377245389751</v>
      </c>
      <c r="AA127" s="4">
        <f t="shared" si="237"/>
        <v>50.622651302712612</v>
      </c>
      <c r="AB127" s="4">
        <f t="shared" si="238"/>
        <v>51.171643183349254</v>
      </c>
      <c r="AC127" s="4">
        <f t="shared" si="239"/>
        <v>50.344934407054772</v>
      </c>
      <c r="AD127" s="4">
        <f t="shared" si="240"/>
        <v>50.017597335175445</v>
      </c>
      <c r="AE127" s="4">
        <f t="shared" si="241"/>
        <v>55.762412698763185</v>
      </c>
      <c r="AF127" s="4">
        <f t="shared" si="242"/>
        <v>55.391730723829625</v>
      </c>
      <c r="AG127" s="4">
        <f t="shared" si="243"/>
        <v>57.674870599460206</v>
      </c>
      <c r="AI127" s="4">
        <f t="shared" si="244"/>
        <v>0.45522948462024004</v>
      </c>
      <c r="AJ127" s="4">
        <f t="shared" si="245"/>
        <v>2.2973239033563218</v>
      </c>
      <c r="AK127" s="4">
        <f t="shared" si="246"/>
        <v>0.1138614309218724</v>
      </c>
      <c r="AL127" s="4">
        <f t="shared" si="247"/>
        <v>0.90768316140398753</v>
      </c>
      <c r="AM127" s="4">
        <f t="shared" si="248"/>
        <v>0.43712300799973747</v>
      </c>
      <c r="AN127" s="4">
        <f t="shared" si="249"/>
        <v>0.36010354823119428</v>
      </c>
      <c r="AO127" s="4">
        <f t="shared" si="250"/>
        <v>-2.4657151305402252</v>
      </c>
      <c r="AP127" s="4">
        <f t="shared" si="251"/>
        <v>-1.1473772453897482</v>
      </c>
      <c r="AQ127" s="4">
        <f t="shared" si="252"/>
        <v>0.63934869728738875</v>
      </c>
      <c r="AR127" s="4">
        <f t="shared" si="253"/>
        <v>-1.220643183349253</v>
      </c>
      <c r="AS127" s="4">
        <f t="shared" si="254"/>
        <v>1.7370655929452283</v>
      </c>
      <c r="AT127" s="4">
        <f t="shared" si="255"/>
        <v>-1.1655973351754483</v>
      </c>
      <c r="AU127" s="4">
        <f t="shared" si="256"/>
        <v>-0.98641269876318205</v>
      </c>
      <c r="AV127" s="4">
        <f t="shared" si="432"/>
        <v>-0.66773072382962795</v>
      </c>
      <c r="AW127" s="4">
        <f t="shared" si="432"/>
        <v>-1.0368705994602081</v>
      </c>
      <c r="AY127" s="2">
        <f t="shared" si="308"/>
        <v>52.396432819405696</v>
      </c>
      <c r="AZ127" s="2">
        <f t="shared" si="359"/>
        <v>51.99767609664368</v>
      </c>
      <c r="BA127" s="2">
        <f t="shared" si="360"/>
        <v>50.100740670006374</v>
      </c>
      <c r="BB127" s="2">
        <f t="shared" si="361"/>
        <v>50.253206636345531</v>
      </c>
      <c r="BC127" s="2">
        <f t="shared" si="362"/>
        <v>53.36051298272173</v>
      </c>
      <c r="BD127" s="2">
        <f t="shared" si="363"/>
        <v>65.497150103673803</v>
      </c>
      <c r="BE127" s="2">
        <f t="shared" si="364"/>
        <v>64.260803578960775</v>
      </c>
      <c r="BF127" s="2">
        <f t="shared" si="365"/>
        <v>50.923977541996067</v>
      </c>
      <c r="BG127" s="2">
        <f t="shared" si="366"/>
        <v>50.435015607426664</v>
      </c>
      <c r="BH127" s="2">
        <f t="shared" si="367"/>
        <v>51.13602790556137</v>
      </c>
      <c r="BI127" s="2">
        <f t="shared" si="368"/>
        <v>50.328570276639269</v>
      </c>
      <c r="BJ127" s="2">
        <f t="shared" si="369"/>
        <v>50.0074110586961</v>
      </c>
      <c r="BK127" s="2">
        <f t="shared" si="370"/>
        <v>55.750129429609764</v>
      </c>
      <c r="BL127" s="2">
        <f t="shared" si="371"/>
        <v>55.273765402683388</v>
      </c>
      <c r="BM127" s="2">
        <f t="shared" si="372"/>
        <v>57.131666678935495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54.295000000000002</v>
      </c>
      <c r="CG127" s="2">
        <f t="shared" si="311"/>
        <v>50.246000000000002</v>
      </c>
      <c r="CH127" s="2">
        <f t="shared" si="312"/>
        <v>51.213000000000001</v>
      </c>
      <c r="CI127" s="2">
        <f t="shared" si="313"/>
        <v>53.902000000000001</v>
      </c>
      <c r="CJ127" s="2">
        <f t="shared" si="314"/>
        <v>66.393000000000001</v>
      </c>
      <c r="CK127" s="2">
        <f t="shared" si="315"/>
        <v>61.884999999999998</v>
      </c>
      <c r="CL127" s="2">
        <f t="shared" si="316"/>
        <v>50.148000000000003</v>
      </c>
      <c r="CM127" s="2">
        <f t="shared" si="317"/>
        <v>51.262</v>
      </c>
      <c r="CN127" s="2">
        <f t="shared" si="318"/>
        <v>49.951000000000001</v>
      </c>
      <c r="CO127" s="2">
        <f t="shared" si="319"/>
        <v>52.082000000000001</v>
      </c>
      <c r="CP127" s="2">
        <f t="shared" si="320"/>
        <v>48.851999999999997</v>
      </c>
      <c r="CQ127" s="2">
        <f t="shared" si="321"/>
        <v>54.776000000000003</v>
      </c>
      <c r="CR127" s="2">
        <f t="shared" si="322"/>
        <v>54.723999999999997</v>
      </c>
      <c r="CS127" s="2">
        <f t="shared" si="323"/>
        <v>56.637999999999998</v>
      </c>
      <c r="CU127" s="2" t="str">
        <f t="shared" si="273"/>
        <v/>
      </c>
      <c r="CV127" s="2">
        <f t="shared" si="274"/>
        <v>54.295000000000002</v>
      </c>
      <c r="CW127" s="2">
        <f t="shared" si="275"/>
        <v>50.246000000000002</v>
      </c>
      <c r="CX127" s="2">
        <f t="shared" si="276"/>
        <v>51.213000000000001</v>
      </c>
      <c r="CY127" s="2">
        <f t="shared" si="277"/>
        <v>53.902000000000001</v>
      </c>
      <c r="CZ127" s="2">
        <f t="shared" si="278"/>
        <v>66.393000000000001</v>
      </c>
      <c r="DA127" s="2">
        <f t="shared" si="279"/>
        <v>61.884999999999998</v>
      </c>
      <c r="DB127" s="2">
        <f t="shared" si="280"/>
        <v>50.148000000000003</v>
      </c>
      <c r="DC127" s="2">
        <f t="shared" si="281"/>
        <v>51.262</v>
      </c>
      <c r="DD127" s="2">
        <f t="shared" si="282"/>
        <v>49.951000000000001</v>
      </c>
      <c r="DE127" s="2">
        <f t="shared" si="283"/>
        <v>52.082000000000001</v>
      </c>
      <c r="DF127" s="2">
        <f t="shared" si="284"/>
        <v>48.851999999999997</v>
      </c>
      <c r="DG127" s="2">
        <f t="shared" si="285"/>
        <v>54.776000000000003</v>
      </c>
      <c r="DH127" s="2">
        <f t="shared" si="286"/>
        <v>54.723999999999997</v>
      </c>
      <c r="DI127" s="2">
        <f t="shared" si="287"/>
        <v>56.637999999999998</v>
      </c>
      <c r="DK127" s="2">
        <f t="shared" si="288"/>
        <v>78.015526140155714</v>
      </c>
      <c r="DL127" s="2">
        <f t="shared" si="433"/>
        <v>88.986447415329778</v>
      </c>
      <c r="DM127" s="2">
        <f t="shared" si="433"/>
        <v>80.19673473389355</v>
      </c>
      <c r="DN127" s="2">
        <f t="shared" si="433"/>
        <v>83.560275477463705</v>
      </c>
      <c r="DO127" s="2">
        <f t="shared" si="433"/>
        <v>102.05529159663865</v>
      </c>
      <c r="DP127" s="2">
        <f t="shared" si="433"/>
        <v>98.610401329901308</v>
      </c>
      <c r="DQ127" s="2">
        <f t="shared" si="433"/>
        <v>84.779403474903475</v>
      </c>
      <c r="DR127" s="2">
        <f t="shared" si="433"/>
        <v>82.154665594165579</v>
      </c>
      <c r="DS127" s="2">
        <f t="shared" si="433"/>
        <v>78.534180952380936</v>
      </c>
      <c r="DT127" s="2">
        <f t="shared" si="433"/>
        <v>82.840161344537833</v>
      </c>
      <c r="DU127" s="2">
        <f t="shared" si="433"/>
        <v>82.747586014586005</v>
      </c>
      <c r="DV127" s="2">
        <f t="shared" si="433"/>
        <v>77.937317647058819</v>
      </c>
      <c r="DW127" s="2">
        <f t="shared" si="433"/>
        <v>97.242394465894478</v>
      </c>
      <c r="DX127" s="2">
        <f t="shared" si="433"/>
        <v>79.210541014698904</v>
      </c>
      <c r="DY127" s="2">
        <f t="shared" si="433"/>
        <v>64.617443404634585</v>
      </c>
      <c r="EA127" s="2">
        <f t="shared" si="228"/>
        <v>52.416342857142851</v>
      </c>
      <c r="EB127" s="2">
        <f t="shared" si="290"/>
        <v>51.919493080382878</v>
      </c>
      <c r="EC127" s="2">
        <f t="shared" si="291"/>
        <v>50.021395084481625</v>
      </c>
      <c r="ED127" s="2">
        <f t="shared" si="292"/>
        <v>50.17435682818035</v>
      </c>
      <c r="EE127" s="2">
        <f t="shared" si="293"/>
        <v>53.239994263475225</v>
      </c>
      <c r="EF127" s="2">
        <f t="shared" si="294"/>
        <v>65.40649199602062</v>
      </c>
      <c r="EG127" s="2">
        <f t="shared" si="295"/>
        <v>64.249427843129411</v>
      </c>
      <c r="EH127" s="2">
        <f t="shared" si="296"/>
        <v>50.836643976530567</v>
      </c>
      <c r="EI127" s="2">
        <f t="shared" si="297"/>
        <v>50.36588782340246</v>
      </c>
      <c r="EJ127" s="2">
        <f t="shared" si="298"/>
        <v>51.052370066060263</v>
      </c>
      <c r="EK127" s="2">
        <f t="shared" si="299"/>
        <v>50.239233041670275</v>
      </c>
      <c r="EL127" s="2">
        <f t="shared" si="300"/>
        <v>49.934425599433823</v>
      </c>
      <c r="EM127" s="2">
        <f t="shared" si="301"/>
        <v>55.635259863245452</v>
      </c>
      <c r="EN127" s="2">
        <f t="shared" si="302"/>
        <v>55.201644698585014</v>
      </c>
      <c r="EO127" s="2">
        <f t="shared" si="303"/>
        <v>57.106843384560904</v>
      </c>
      <c r="EQ127" s="2">
        <f t="shared" si="304"/>
        <v>48.9359115707434</v>
      </c>
      <c r="ER127" s="2">
        <f t="shared" si="434"/>
        <v>51.919493080382878</v>
      </c>
      <c r="ES127" s="2">
        <f t="shared" si="434"/>
        <v>49.996635153443243</v>
      </c>
      <c r="ET127" s="2">
        <f t="shared" si="434"/>
        <v>50.160792646749321</v>
      </c>
      <c r="EU127" s="2">
        <f t="shared" si="434"/>
        <v>53.236726941444658</v>
      </c>
      <c r="EV127" s="2">
        <f t="shared" si="434"/>
        <v>65.299439569248861</v>
      </c>
      <c r="EW127" s="2">
        <f t="shared" si="434"/>
        <v>62.601212659364762</v>
      </c>
      <c r="EX127" s="2">
        <f t="shared" si="434"/>
        <v>50.863506782310317</v>
      </c>
      <c r="EY127" s="2">
        <f t="shared" si="434"/>
        <v>50.346022314938331</v>
      </c>
      <c r="EZ127" s="2">
        <f t="shared" si="434"/>
        <v>51.099089506863621</v>
      </c>
      <c r="FA127" s="2">
        <f t="shared" si="434"/>
        <v>50.217635432461407</v>
      </c>
      <c r="FB127" s="2">
        <f t="shared" si="434"/>
        <v>49.918202365775706</v>
      </c>
      <c r="FC127" s="2">
        <f t="shared" si="434"/>
        <v>55.613756161225496</v>
      </c>
      <c r="FD127" s="2">
        <f t="shared" si="434"/>
        <v>55.194939696410856</v>
      </c>
      <c r="FE127" s="2">
        <f t="shared" si="434"/>
        <v>56.888327277779915</v>
      </c>
      <c r="FG127" s="2">
        <f t="shared" si="306"/>
        <v>0.99829953038302632</v>
      </c>
      <c r="FH127" s="2">
        <f t="shared" si="435"/>
        <v>0.99789076233363216</v>
      </c>
      <c r="FI127" s="2">
        <f t="shared" si="435"/>
        <v>0.99735504369929318</v>
      </c>
      <c r="FJ127" s="2">
        <f t="shared" si="435"/>
        <v>0.99763009507355316</v>
      </c>
      <c r="FK127" s="2">
        <f t="shared" si="435"/>
        <v>0.99752968949704368</v>
      </c>
      <c r="FL127" s="2">
        <f t="shared" si="435"/>
        <v>0.99717624889664114</v>
      </c>
      <c r="FM127" s="2">
        <f t="shared" si="435"/>
        <v>0.99724191636679416</v>
      </c>
      <c r="FN127" s="2">
        <f t="shared" si="435"/>
        <v>0.99723356934279872</v>
      </c>
      <c r="FO127" s="2">
        <f t="shared" si="435"/>
        <v>0.99753088634445486</v>
      </c>
      <c r="FP127" s="2">
        <f t="shared" si="435"/>
        <v>0.99739112769769533</v>
      </c>
      <c r="FQ127" s="2">
        <f t="shared" si="435"/>
        <v>0.99724219966432492</v>
      </c>
      <c r="FR127" s="2">
        <f t="shared" si="435"/>
        <v>0.99738625995110286</v>
      </c>
      <c r="FS127" s="2">
        <f t="shared" si="435"/>
        <v>0.99723182823440881</v>
      </c>
      <c r="FT127" s="2">
        <f t="shared" si="435"/>
        <v>0.99699266604222703</v>
      </c>
      <c r="FU127" s="2">
        <f t="shared" si="435"/>
        <v>0.99640890138934313</v>
      </c>
      <c r="FW127" s="2">
        <f t="shared" si="324"/>
        <v>1.8227818884736447E-2</v>
      </c>
      <c r="FX127" s="2">
        <f t="shared" si="376"/>
        <v>0</v>
      </c>
      <c r="FY127" s="2">
        <f t="shared" si="377"/>
        <v>1.885583631895266E-2</v>
      </c>
      <c r="FZ127" s="2">
        <f t="shared" si="378"/>
        <v>2.0026635377593673E-2</v>
      </c>
      <c r="GA127" s="2">
        <f t="shared" si="379"/>
        <v>2.149235976269254E-2</v>
      </c>
      <c r="GB127" s="2">
        <f t="shared" si="380"/>
        <v>2.8971486753857127E-2</v>
      </c>
      <c r="GC127" s="2">
        <f t="shared" si="381"/>
        <v>2.7452516148651938E-2</v>
      </c>
      <c r="GD127" s="2">
        <f t="shared" si="382"/>
        <v>2.5850998040754403E-2</v>
      </c>
      <c r="GE127" s="2">
        <f t="shared" si="383"/>
        <v>2.1289824759487513E-2</v>
      </c>
      <c r="GF127" s="2">
        <f t="shared" si="384"/>
        <v>1.5572773790460952E-2</v>
      </c>
      <c r="GG127" s="2">
        <f t="shared" si="385"/>
        <v>1.4553081728732247E-2</v>
      </c>
      <c r="GH127" s="2">
        <f t="shared" si="386"/>
        <v>1.2748455203298918E-2</v>
      </c>
      <c r="GI127" s="2">
        <f t="shared" si="387"/>
        <v>1.4236101746947573E-2</v>
      </c>
      <c r="GJ127" s="2">
        <f t="shared" si="388"/>
        <v>1.2239381821041954E-2</v>
      </c>
      <c r="GK127" s="2">
        <f t="shared" si="389"/>
        <v>9.8299889849651854E-3</v>
      </c>
      <c r="GM127" s="86">
        <f t="shared" si="325"/>
        <v>1.2925172663480086E-25</v>
      </c>
      <c r="GN127" s="86">
        <f t="shared" si="390"/>
        <v>1.0191456195543911E-62</v>
      </c>
      <c r="GO127" s="86">
        <f t="shared" si="391"/>
        <v>6.9446106456316105E-72</v>
      </c>
      <c r="GP127" s="86">
        <f t="shared" si="392"/>
        <v>4.4971003291521288E-83</v>
      </c>
      <c r="GQ127" s="86">
        <f t="shared" si="393"/>
        <v>5.8108932509012014E-104</v>
      </c>
      <c r="GR127" s="86">
        <f t="shared" si="394"/>
        <v>4.4826145078008617E-113</v>
      </c>
      <c r="GS127" s="86">
        <f t="shared" si="395"/>
        <v>2.358048717615031E-126</v>
      </c>
      <c r="GT127" s="86">
        <f t="shared" si="396"/>
        <v>4.3285971957127216E-142</v>
      </c>
      <c r="GU127" s="86">
        <f t="shared" si="397"/>
        <v>1.0627114604524187E-126</v>
      </c>
      <c r="GV127" s="86">
        <f t="shared" si="398"/>
        <v>6.1200547204644354E-94</v>
      </c>
      <c r="GW127" s="86">
        <f t="shared" si="399"/>
        <v>1.6135716358379284E-109</v>
      </c>
      <c r="GX127" s="86">
        <f t="shared" si="400"/>
        <v>7.5475802737933656E-95</v>
      </c>
      <c r="GY127" s="86">
        <f t="shared" si="401"/>
        <v>1.0457329968416522E-80</v>
      </c>
      <c r="GZ127" s="86">
        <f t="shared" si="402"/>
        <v>4.4286148818364612E-73</v>
      </c>
      <c r="HA127" s="86">
        <f t="shared" si="403"/>
        <v>2.426850957174163E-72</v>
      </c>
      <c r="HC127" s="86">
        <f t="shared" si="326"/>
        <v>1.8276681205786856E-2</v>
      </c>
      <c r="HD127" s="86">
        <f t="shared" si="404"/>
        <v>2.1849807445250136E-17</v>
      </c>
      <c r="HE127" s="86">
        <f t="shared" si="405"/>
        <v>5.2392138522262017E-22</v>
      </c>
      <c r="HF127" s="86">
        <f t="shared" si="406"/>
        <v>6.1014237773724888E-23</v>
      </c>
      <c r="HG127" s="86">
        <f t="shared" si="407"/>
        <v>8.7710346796745897E-30</v>
      </c>
      <c r="HH127" s="86">
        <f t="shared" si="408"/>
        <v>3.1006712028184242E-38</v>
      </c>
      <c r="HI127" s="86">
        <f t="shared" si="409"/>
        <v>4.8865414126948053E-51</v>
      </c>
      <c r="HJ127" s="86">
        <f t="shared" si="410"/>
        <v>2.1187842907088842E-65</v>
      </c>
      <c r="HK127" s="86">
        <f t="shared" si="411"/>
        <v>8.4881422467807932E-41</v>
      </c>
      <c r="HL127" s="86">
        <f t="shared" si="412"/>
        <v>1.1568098230223132E-28</v>
      </c>
      <c r="HM127" s="86">
        <f t="shared" si="413"/>
        <v>1.4217028635092278E-29</v>
      </c>
      <c r="HN127" s="86">
        <f t="shared" si="414"/>
        <v>1.0949052553317906E-23</v>
      </c>
      <c r="HO127" s="86">
        <f t="shared" si="415"/>
        <v>3.8383700260144311E-24</v>
      </c>
      <c r="HP127" s="86">
        <f t="shared" si="416"/>
        <v>2.947172590686635E-21</v>
      </c>
      <c r="HQ127" s="86">
        <f t="shared" si="417"/>
        <v>9.2952495198986331E-20</v>
      </c>
      <c r="HS127" s="86">
        <f t="shared" si="327"/>
        <v>2.1687384274835271E-4</v>
      </c>
      <c r="HT127" s="86">
        <f t="shared" si="418"/>
        <v>0</v>
      </c>
      <c r="HU127" s="86">
        <f t="shared" si="419"/>
        <v>6.4603152890721147E-4</v>
      </c>
      <c r="HV127" s="86">
        <f t="shared" si="420"/>
        <v>1.0454615023908645E-3</v>
      </c>
      <c r="HW127" s="86">
        <f t="shared" si="421"/>
        <v>1.5503163010940596E-3</v>
      </c>
      <c r="HX127" s="86">
        <f t="shared" si="422"/>
        <v>5.9498899569677653E-3</v>
      </c>
      <c r="HY127" s="86">
        <f t="shared" si="423"/>
        <v>3.5427688372519374E-3</v>
      </c>
      <c r="HZ127" s="86">
        <f t="shared" si="424"/>
        <v>3.211082960379006E-3</v>
      </c>
      <c r="IA127" s="86">
        <f t="shared" si="425"/>
        <v>1.5353675789318943E-3</v>
      </c>
      <c r="IB127" s="86">
        <f t="shared" si="426"/>
        <v>2.2072719572961032E-4</v>
      </c>
      <c r="IC127" s="86">
        <f t="shared" si="427"/>
        <v>8.6475571096620543E-5</v>
      </c>
      <c r="ID127" s="86">
        <f t="shared" si="428"/>
        <v>5.4689021800611417E-5</v>
      </c>
      <c r="IE127" s="86">
        <f t="shared" si="429"/>
        <v>6.7691914360360037E-5</v>
      </c>
      <c r="IF127" s="86">
        <f t="shared" si="430"/>
        <v>3.8222992820029157E-4</v>
      </c>
      <c r="IG127" s="86">
        <f t="shared" si="431"/>
        <v>1.0304014685819957E-3</v>
      </c>
      <c r="II127" s="86">
        <f t="shared" si="328"/>
        <v>5.3219125773990521E-59</v>
      </c>
      <c r="IJ127" s="86">
        <f t="shared" si="329"/>
        <v>0</v>
      </c>
      <c r="IK127" s="86">
        <f t="shared" si="330"/>
        <v>4.2146245004541043E-49</v>
      </c>
      <c r="IL127" s="86">
        <f t="shared" si="331"/>
        <v>3.3860786905661444E-50</v>
      </c>
      <c r="IM127" s="86">
        <f t="shared" si="332"/>
        <v>1.0717225693497308E-49</v>
      </c>
      <c r="IN127" s="86">
        <f t="shared" si="333"/>
        <v>5.6511804530857652E-45</v>
      </c>
      <c r="IO127" s="86">
        <f t="shared" si="334"/>
        <v>6.461322627157555E-52</v>
      </c>
      <c r="IP127" s="86">
        <f t="shared" si="335"/>
        <v>5.4969135204332395E-50</v>
      </c>
      <c r="IQ127" s="86">
        <f t="shared" si="336"/>
        <v>4.2703781653492969E-52</v>
      </c>
      <c r="IR127" s="86">
        <f t="shared" si="337"/>
        <v>1.8017541850317749E-60</v>
      </c>
      <c r="IS127" s="86">
        <f t="shared" si="338"/>
        <v>9.8330723979831972E-60</v>
      </c>
      <c r="IT127" s="86">
        <f t="shared" si="339"/>
        <v>9.1920444550629155E-63</v>
      </c>
      <c r="IU127" s="86">
        <f t="shared" si="340"/>
        <v>2.8852564689212752E-63</v>
      </c>
      <c r="IV127" s="86">
        <f t="shared" si="341"/>
        <v>8.4302776478735569E-36</v>
      </c>
      <c r="IW127" s="86">
        <f t="shared" si="342"/>
        <v>2.4933019264031651E-45</v>
      </c>
      <c r="IY127" s="86">
        <f t="shared" si="343"/>
        <v>1.8493555048535209E-2</v>
      </c>
      <c r="IZ127" s="86">
        <f t="shared" si="344"/>
        <v>2.1849807445250136E-17</v>
      </c>
      <c r="JA127" s="86">
        <f t="shared" si="345"/>
        <v>6.4603152890721147E-4</v>
      </c>
      <c r="JB127" s="86">
        <f t="shared" si="346"/>
        <v>1.0454615023908645E-3</v>
      </c>
      <c r="JC127" s="86">
        <f t="shared" si="347"/>
        <v>1.5503163010940596E-3</v>
      </c>
      <c r="JD127" s="86">
        <f t="shared" si="348"/>
        <v>5.9498899569677653E-3</v>
      </c>
      <c r="JE127" s="86">
        <f t="shared" si="349"/>
        <v>3.5427688372519374E-3</v>
      </c>
      <c r="JF127" s="86">
        <f t="shared" si="350"/>
        <v>3.211082960379006E-3</v>
      </c>
      <c r="JG127" s="86">
        <f t="shared" si="351"/>
        <v>1.5353675789318943E-3</v>
      </c>
      <c r="JH127" s="86">
        <f t="shared" si="352"/>
        <v>2.2072719572961032E-4</v>
      </c>
      <c r="JI127" s="86">
        <f t="shared" si="353"/>
        <v>8.6475571096620543E-5</v>
      </c>
      <c r="JJ127" s="86">
        <f t="shared" si="354"/>
        <v>5.4689021800611417E-5</v>
      </c>
      <c r="JK127" s="86">
        <f t="shared" si="355"/>
        <v>6.7691914360360037E-5</v>
      </c>
      <c r="JL127" s="86">
        <f t="shared" si="356"/>
        <v>3.8222992820029157E-4</v>
      </c>
      <c r="JM127" s="86">
        <f t="shared" si="357"/>
        <v>1.0304014685819957E-3</v>
      </c>
    </row>
    <row r="128" spans="2:273" x14ac:dyDescent="0.25">
      <c r="B128" s="2">
        <v>101</v>
      </c>
      <c r="C128" s="37">
        <v>49.871000000000002</v>
      </c>
      <c r="D128" s="37">
        <v>52.966999999999999</v>
      </c>
      <c r="E128" s="37">
        <v>50.164000000000001</v>
      </c>
      <c r="F128" s="37">
        <v>49.917999999999999</v>
      </c>
      <c r="G128" s="37">
        <v>52.082000000000001</v>
      </c>
      <c r="H128" s="37">
        <v>66.950999999999993</v>
      </c>
      <c r="I128" s="37">
        <v>60.148000000000003</v>
      </c>
      <c r="J128" s="37">
        <v>50.59</v>
      </c>
      <c r="K128" s="37">
        <v>51.524999999999999</v>
      </c>
      <c r="L128" s="37">
        <v>50.786999999999999</v>
      </c>
      <c r="M128" s="37">
        <v>50.951000000000001</v>
      </c>
      <c r="N128" s="37">
        <v>50.097999999999999</v>
      </c>
      <c r="O128" s="37">
        <v>57.896999999999998</v>
      </c>
      <c r="P128" s="37">
        <v>55.966000000000001</v>
      </c>
      <c r="Q128" s="37">
        <v>58.085999999999999</v>
      </c>
      <c r="S128" s="4">
        <f t="shared" si="229"/>
        <v>52.165307496101107</v>
      </c>
      <c r="T128" s="4">
        <f t="shared" si="230"/>
        <v>51.849580296321584</v>
      </c>
      <c r="U128" s="4">
        <f t="shared" si="231"/>
        <v>50.012816729789535</v>
      </c>
      <c r="V128" s="4">
        <f t="shared" si="232"/>
        <v>50.19227371139241</v>
      </c>
      <c r="W128" s="4">
        <f t="shared" si="233"/>
        <v>53.366818504581396</v>
      </c>
      <c r="X128" s="4">
        <f t="shared" si="234"/>
        <v>66.286020656181563</v>
      </c>
      <c r="Y128" s="4">
        <f t="shared" si="235"/>
        <v>64.742058839603104</v>
      </c>
      <c r="Z128" s="4">
        <f t="shared" si="236"/>
        <v>51.506083039111232</v>
      </c>
      <c r="AA128" s="4">
        <f t="shared" si="237"/>
        <v>50.68944792854191</v>
      </c>
      <c r="AB128" s="4">
        <f t="shared" si="238"/>
        <v>51.099573366178163</v>
      </c>
      <c r="AC128" s="4">
        <f t="shared" si="239"/>
        <v>50.183787494983015</v>
      </c>
      <c r="AD128" s="4">
        <f t="shared" si="240"/>
        <v>49.873807647926604</v>
      </c>
      <c r="AE128" s="4">
        <f t="shared" si="241"/>
        <v>55.569133111618982</v>
      </c>
      <c r="AF128" s="4">
        <f t="shared" si="242"/>
        <v>55.339764675279262</v>
      </c>
      <c r="AG128" s="4">
        <f t="shared" si="243"/>
        <v>57.940098714181175</v>
      </c>
      <c r="AI128" s="4">
        <f t="shared" si="244"/>
        <v>-2.294307496101105</v>
      </c>
      <c r="AJ128" s="4">
        <f t="shared" si="245"/>
        <v>1.117419703678415</v>
      </c>
      <c r="AK128" s="4">
        <f t="shared" si="246"/>
        <v>0.15118327021046696</v>
      </c>
      <c r="AL128" s="4">
        <f t="shared" si="247"/>
        <v>-0.27427371139241075</v>
      </c>
      <c r="AM128" s="4">
        <f t="shared" si="248"/>
        <v>-1.2848185045813949</v>
      </c>
      <c r="AN128" s="4">
        <f t="shared" si="249"/>
        <v>0.66497934381843038</v>
      </c>
      <c r="AO128" s="4">
        <f t="shared" si="250"/>
        <v>-4.5940588396031004</v>
      </c>
      <c r="AP128" s="4">
        <f t="shared" si="251"/>
        <v>-0.91608303911122846</v>
      </c>
      <c r="AQ128" s="4">
        <f t="shared" si="252"/>
        <v>0.83555207145808907</v>
      </c>
      <c r="AR128" s="4">
        <f t="shared" si="253"/>
        <v>-0.31257336617816378</v>
      </c>
      <c r="AS128" s="4">
        <f t="shared" si="254"/>
        <v>0.76721250501698535</v>
      </c>
      <c r="AT128" s="4">
        <f t="shared" si="255"/>
        <v>0.22419235207339483</v>
      </c>
      <c r="AU128" s="4">
        <f t="shared" si="256"/>
        <v>2.327866888381017</v>
      </c>
      <c r="AV128" s="4">
        <f t="shared" si="432"/>
        <v>0.62623532472073862</v>
      </c>
      <c r="AW128" s="4">
        <f t="shared" si="432"/>
        <v>0.14590128581882311</v>
      </c>
      <c r="AY128" s="2">
        <f t="shared" si="308"/>
        <v>52.163908564787882</v>
      </c>
      <c r="AZ128" s="2">
        <f t="shared" si="359"/>
        <v>51.849580296321584</v>
      </c>
      <c r="BA128" s="2">
        <f t="shared" si="360"/>
        <v>49.946265085222706</v>
      </c>
      <c r="BB128" s="2">
        <f t="shared" si="361"/>
        <v>50.083066144273857</v>
      </c>
      <c r="BC128" s="2">
        <f t="shared" si="362"/>
        <v>53.151811066634806</v>
      </c>
      <c r="BD128" s="2">
        <f t="shared" si="363"/>
        <v>65.266442300171803</v>
      </c>
      <c r="BE128" s="2">
        <f t="shared" si="364"/>
        <v>64.556655207007907</v>
      </c>
      <c r="BF128" s="2">
        <f t="shared" si="365"/>
        <v>50.753374334998774</v>
      </c>
      <c r="BG128" s="2">
        <f t="shared" si="366"/>
        <v>50.296630806819593</v>
      </c>
      <c r="BH128" s="2">
        <f t="shared" si="367"/>
        <v>51.015069985163024</v>
      </c>
      <c r="BI128" s="2">
        <f t="shared" si="368"/>
        <v>50.143539413546875</v>
      </c>
      <c r="BJ128" s="2">
        <f t="shared" si="369"/>
        <v>49.848235083956233</v>
      </c>
      <c r="BK128" s="2">
        <f t="shared" si="370"/>
        <v>55.537826124818402</v>
      </c>
      <c r="BL128" s="2">
        <f t="shared" si="371"/>
        <v>55.106673721563553</v>
      </c>
      <c r="BM128" s="2">
        <f t="shared" si="372"/>
        <v>57.029228698166392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52.966999999999999</v>
      </c>
      <c r="CG128" s="2">
        <f t="shared" si="311"/>
        <v>50.164000000000001</v>
      </c>
      <c r="CH128" s="2">
        <f t="shared" si="312"/>
        <v>49.917999999999999</v>
      </c>
      <c r="CI128" s="2">
        <f t="shared" si="313"/>
        <v>52.082000000000001</v>
      </c>
      <c r="CJ128" s="2" t="str">
        <f t="shared" si="314"/>
        <v/>
      </c>
      <c r="CK128" s="2">
        <f t="shared" si="315"/>
        <v>60.148000000000003</v>
      </c>
      <c r="CL128" s="2">
        <f t="shared" si="316"/>
        <v>50.59</v>
      </c>
      <c r="CM128" s="2">
        <f t="shared" si="317"/>
        <v>51.524999999999999</v>
      </c>
      <c r="CN128" s="2">
        <f t="shared" si="318"/>
        <v>50.786999999999999</v>
      </c>
      <c r="CO128" s="2">
        <f t="shared" si="319"/>
        <v>50.951000000000001</v>
      </c>
      <c r="CP128" s="2">
        <f t="shared" si="320"/>
        <v>50.097999999999999</v>
      </c>
      <c r="CQ128" s="2">
        <f t="shared" si="321"/>
        <v>57.896999999999998</v>
      </c>
      <c r="CR128" s="2">
        <f t="shared" si="322"/>
        <v>55.966000000000001</v>
      </c>
      <c r="CS128" s="2">
        <f t="shared" si="323"/>
        <v>58.085999999999999</v>
      </c>
      <c r="CU128" s="2" t="str">
        <f t="shared" si="273"/>
        <v/>
      </c>
      <c r="CV128" s="2">
        <f t="shared" si="274"/>
        <v>52.966999999999999</v>
      </c>
      <c r="CW128" s="2">
        <f t="shared" si="275"/>
        <v>50.164000000000001</v>
      </c>
      <c r="CX128" s="2">
        <f t="shared" si="276"/>
        <v>49.917999999999999</v>
      </c>
      <c r="CY128" s="2">
        <f t="shared" si="277"/>
        <v>52.082000000000001</v>
      </c>
      <c r="CZ128" s="2" t="str">
        <f t="shared" si="278"/>
        <v/>
      </c>
      <c r="DA128" s="2">
        <f t="shared" si="279"/>
        <v>60.148000000000003</v>
      </c>
      <c r="DB128" s="2">
        <f t="shared" si="280"/>
        <v>50.59</v>
      </c>
      <c r="DC128" s="2">
        <f t="shared" si="281"/>
        <v>51.524999999999999</v>
      </c>
      <c r="DD128" s="2">
        <f t="shared" si="282"/>
        <v>50.786999999999999</v>
      </c>
      <c r="DE128" s="2">
        <f t="shared" si="283"/>
        <v>50.951000000000001</v>
      </c>
      <c r="DF128" s="2">
        <f t="shared" si="284"/>
        <v>50.097999999999999</v>
      </c>
      <c r="DG128" s="2">
        <f t="shared" si="285"/>
        <v>57.896999999999998</v>
      </c>
      <c r="DH128" s="2">
        <f t="shared" si="286"/>
        <v>55.966000000000001</v>
      </c>
      <c r="DI128" s="2">
        <f t="shared" si="287"/>
        <v>58.085999999999999</v>
      </c>
      <c r="DK128" s="2">
        <f t="shared" si="288"/>
        <v>78.207306562847606</v>
      </c>
      <c r="DL128" s="2">
        <f t="shared" si="433"/>
        <v>89.265098484848494</v>
      </c>
      <c r="DM128" s="2">
        <f t="shared" si="433"/>
        <v>80.412084033613439</v>
      </c>
      <c r="DN128" s="2">
        <f t="shared" si="433"/>
        <v>83.799651795263557</v>
      </c>
      <c r="DO128" s="2">
        <f t="shared" si="433"/>
        <v>102.4527243697479</v>
      </c>
      <c r="DP128" s="2">
        <f t="shared" si="433"/>
        <v>98.964193736593714</v>
      </c>
      <c r="DQ128" s="2">
        <f t="shared" si="433"/>
        <v>84.986041698841703</v>
      </c>
      <c r="DR128" s="2">
        <f t="shared" si="433"/>
        <v>82.351942685542667</v>
      </c>
      <c r="DS128" s="2">
        <f t="shared" si="433"/>
        <v>78.692085714285696</v>
      </c>
      <c r="DT128" s="2">
        <f t="shared" si="433"/>
        <v>83.066880672268923</v>
      </c>
      <c r="DU128" s="2">
        <f t="shared" si="433"/>
        <v>82.941176619476607</v>
      </c>
      <c r="DV128" s="2">
        <f t="shared" si="433"/>
        <v>78.085344537815132</v>
      </c>
      <c r="DW128" s="2">
        <f t="shared" si="433"/>
        <v>97.554900257400263</v>
      </c>
      <c r="DX128" s="2">
        <f t="shared" si="433"/>
        <v>79.345021574205788</v>
      </c>
      <c r="DY128" s="2">
        <f t="shared" si="433"/>
        <v>64.619116532976832</v>
      </c>
      <c r="EA128" s="2">
        <f t="shared" si="228"/>
        <v>52.190599999999996</v>
      </c>
      <c r="EB128" s="2">
        <f t="shared" si="290"/>
        <v>51.777453892284612</v>
      </c>
      <c r="EC128" s="2">
        <f t="shared" si="291"/>
        <v>49.872932564696789</v>
      </c>
      <c r="ED128" s="2">
        <f t="shared" si="292"/>
        <v>50.009909129038476</v>
      </c>
      <c r="EE128" s="2">
        <f t="shared" si="293"/>
        <v>53.039275521911293</v>
      </c>
      <c r="EF128" s="2">
        <f t="shared" si="294"/>
        <v>65.18522742541893</v>
      </c>
      <c r="EG128" s="2">
        <f t="shared" si="295"/>
        <v>64.566697933909154</v>
      </c>
      <c r="EH128" s="2">
        <f t="shared" si="296"/>
        <v>50.672290959642424</v>
      </c>
      <c r="EI128" s="2">
        <f t="shared" si="297"/>
        <v>50.233206198945446</v>
      </c>
      <c r="EJ128" s="2">
        <f t="shared" si="298"/>
        <v>50.938216261682612</v>
      </c>
      <c r="EK128" s="2">
        <f t="shared" si="299"/>
        <v>50.060981824482369</v>
      </c>
      <c r="EL128" s="2">
        <f t="shared" si="300"/>
        <v>49.780924001385166</v>
      </c>
      <c r="EM128" s="2">
        <f t="shared" si="301"/>
        <v>55.431717760348292</v>
      </c>
      <c r="EN128" s="2">
        <f t="shared" si="302"/>
        <v>55.040135297538299</v>
      </c>
      <c r="EO128" s="2">
        <f t="shared" si="303"/>
        <v>57.007257716721142</v>
      </c>
      <c r="EQ128" s="2">
        <f t="shared" si="304"/>
        <v>48.830150779376496</v>
      </c>
      <c r="ER128" s="2">
        <f t="shared" si="434"/>
        <v>51.777453892284612</v>
      </c>
      <c r="ES128" s="2">
        <f t="shared" si="434"/>
        <v>49.855873832157599</v>
      </c>
      <c r="ET128" s="2">
        <f t="shared" si="434"/>
        <v>50.014898233328616</v>
      </c>
      <c r="EU128" s="2">
        <f t="shared" si="434"/>
        <v>53.089677662778499</v>
      </c>
      <c r="EV128" s="2">
        <f t="shared" si="434"/>
        <v>65.002216438931086</v>
      </c>
      <c r="EW128" s="2">
        <f t="shared" si="434"/>
        <v>62.520900397755781</v>
      </c>
      <c r="EX128" s="2">
        <f t="shared" si="434"/>
        <v>50.712457359497506</v>
      </c>
      <c r="EY128" s="2">
        <f t="shared" si="434"/>
        <v>50.204244744600892</v>
      </c>
      <c r="EZ128" s="2">
        <f t="shared" si="434"/>
        <v>50.961196489853776</v>
      </c>
      <c r="FA128" s="2">
        <f t="shared" si="434"/>
        <v>50.050884331448884</v>
      </c>
      <c r="FB128" s="2">
        <f t="shared" si="434"/>
        <v>49.768363329399691</v>
      </c>
      <c r="FC128" s="2">
        <f t="shared" si="434"/>
        <v>55.414920247020618</v>
      </c>
      <c r="FD128" s="2">
        <f t="shared" si="434"/>
        <v>55.029635288073429</v>
      </c>
      <c r="FE128" s="2">
        <f t="shared" si="434"/>
        <v>56.731755040919154</v>
      </c>
      <c r="FG128" s="2">
        <f t="shared" si="306"/>
        <v>0.99844892120042539</v>
      </c>
      <c r="FH128" s="2">
        <f t="shared" si="435"/>
        <v>0.99807599530936442</v>
      </c>
      <c r="FI128" s="2">
        <f t="shared" si="435"/>
        <v>0.99758720966150571</v>
      </c>
      <c r="FJ128" s="2">
        <f t="shared" si="435"/>
        <v>0.99783817022123933</v>
      </c>
      <c r="FK128" s="2">
        <f t="shared" si="435"/>
        <v>0.99774656023582786</v>
      </c>
      <c r="FL128" s="2">
        <f t="shared" si="435"/>
        <v>0.99742406837143627</v>
      </c>
      <c r="FM128" s="2">
        <f t="shared" si="435"/>
        <v>0.99748398724100662</v>
      </c>
      <c r="FN128" s="2">
        <f t="shared" si="435"/>
        <v>0.99747637096284358</v>
      </c>
      <c r="FO128" s="2">
        <f t="shared" si="435"/>
        <v>0.99774765224819406</v>
      </c>
      <c r="FP128" s="2">
        <f t="shared" si="435"/>
        <v>0.99762013387762249</v>
      </c>
      <c r="FQ128" s="2">
        <f t="shared" si="435"/>
        <v>0.99748424573686822</v>
      </c>
      <c r="FR128" s="2">
        <f t="shared" si="435"/>
        <v>0.99761569239919423</v>
      </c>
      <c r="FS128" s="2">
        <f t="shared" si="435"/>
        <v>0.99747478227954867</v>
      </c>
      <c r="FT128" s="2">
        <f t="shared" si="435"/>
        <v>0.99725655288174975</v>
      </c>
      <c r="FU128" s="2">
        <f t="shared" si="435"/>
        <v>0.99672384394945912</v>
      </c>
      <c r="FW128" s="2">
        <f t="shared" si="324"/>
        <v>1.9951319836954067E-2</v>
      </c>
      <c r="FX128" s="2">
        <f t="shared" si="376"/>
        <v>0</v>
      </c>
      <c r="FY128" s="2">
        <f t="shared" si="377"/>
        <v>2.0637470181140483E-2</v>
      </c>
      <c r="FZ128" s="2">
        <f t="shared" si="378"/>
        <v>2.191642357403361E-2</v>
      </c>
      <c r="GA128" s="2">
        <f t="shared" si="379"/>
        <v>2.3517140036468008E-2</v>
      </c>
      <c r="GB128" s="2">
        <f t="shared" si="380"/>
        <v>3.1678059659293274E-2</v>
      </c>
      <c r="GC128" s="2">
        <f t="shared" si="381"/>
        <v>3.0021571176382943E-2</v>
      </c>
      <c r="GD128" s="2">
        <f t="shared" si="382"/>
        <v>2.8274537373722413E-2</v>
      </c>
      <c r="GE128" s="2">
        <f t="shared" si="383"/>
        <v>2.3295978617808348E-2</v>
      </c>
      <c r="GF128" s="2">
        <f t="shared" si="384"/>
        <v>1.7049591044370517E-2</v>
      </c>
      <c r="GG128" s="2">
        <f t="shared" si="385"/>
        <v>1.5934763516683867E-2</v>
      </c>
      <c r="GH128" s="2">
        <f t="shared" si="386"/>
        <v>1.3961231576605965E-2</v>
      </c>
      <c r="GI128" s="2">
        <f t="shared" si="387"/>
        <v>1.5588165233041898E-2</v>
      </c>
      <c r="GJ128" s="2">
        <f t="shared" si="388"/>
        <v>1.3404386952151775E-2</v>
      </c>
      <c r="GK128" s="2">
        <f t="shared" si="389"/>
        <v>1.076815629052856E-2</v>
      </c>
      <c r="GM128" s="86">
        <f t="shared" si="325"/>
        <v>9.8648481112887774E-27</v>
      </c>
      <c r="GN128" s="86">
        <f t="shared" si="390"/>
        <v>2.1367939259185408E-65</v>
      </c>
      <c r="GO128" s="86">
        <f t="shared" si="391"/>
        <v>4.9370827393587842E-75</v>
      </c>
      <c r="GP128" s="86">
        <f t="shared" si="392"/>
        <v>1.1233846042437734E-86</v>
      </c>
      <c r="GQ128" s="86">
        <f t="shared" si="393"/>
        <v>1.7270711145085354E-108</v>
      </c>
      <c r="GR128" s="86">
        <f t="shared" si="394"/>
        <v>5.8556476790416288E-118</v>
      </c>
      <c r="GS128" s="86">
        <f t="shared" si="395"/>
        <v>8.6201687235467288E-132</v>
      </c>
      <c r="GT128" s="86">
        <f t="shared" si="396"/>
        <v>3.1081375061154315E-148</v>
      </c>
      <c r="GU128" s="86">
        <f t="shared" si="397"/>
        <v>3.9039448170072123E-132</v>
      </c>
      <c r="GV128" s="86">
        <f t="shared" si="398"/>
        <v>4.9457434846187824E-98</v>
      </c>
      <c r="GW128" s="86">
        <f t="shared" si="399"/>
        <v>2.2059019208137582E-114</v>
      </c>
      <c r="GX128" s="86">
        <f t="shared" si="400"/>
        <v>5.1486339612682334E-99</v>
      </c>
      <c r="GY128" s="86">
        <f t="shared" si="401"/>
        <v>3.7108123379289638E-84</v>
      </c>
      <c r="GZ128" s="86">
        <f t="shared" si="402"/>
        <v>3.0412662368211048E-76</v>
      </c>
      <c r="HA128" s="86">
        <f t="shared" si="403"/>
        <v>1.9563419568750507E-75</v>
      </c>
      <c r="HC128" s="86">
        <f t="shared" si="326"/>
        <v>1.3516316627026331E-2</v>
      </c>
      <c r="HD128" s="86">
        <f t="shared" si="404"/>
        <v>7.0225918235301963E-19</v>
      </c>
      <c r="HE128" s="86">
        <f t="shared" si="405"/>
        <v>4.9997609095754146E-24</v>
      </c>
      <c r="HF128" s="86">
        <f t="shared" si="406"/>
        <v>6.4140226000722144E-25</v>
      </c>
      <c r="HG128" s="86">
        <f t="shared" si="407"/>
        <v>2.4961430743350896E-32</v>
      </c>
      <c r="HH128" s="86">
        <f t="shared" si="408"/>
        <v>2.08868291331642E-41</v>
      </c>
      <c r="HI128" s="86">
        <f t="shared" si="409"/>
        <v>3.812004393951128E-55</v>
      </c>
      <c r="HJ128" s="86">
        <f t="shared" si="410"/>
        <v>8.7758631464415254E-71</v>
      </c>
      <c r="HK128" s="86">
        <f t="shared" si="411"/>
        <v>3.9532443055683275E-44</v>
      </c>
      <c r="HL128" s="86">
        <f t="shared" si="412"/>
        <v>4.1704839246137116E-31</v>
      </c>
      <c r="HM128" s="86">
        <f t="shared" si="413"/>
        <v>2.9124518282858504E-32</v>
      </c>
      <c r="HN128" s="86">
        <f t="shared" si="414"/>
        <v>8.1017519453951588E-26</v>
      </c>
      <c r="HO128" s="86">
        <f t="shared" si="415"/>
        <v>3.041520152753895E-26</v>
      </c>
      <c r="HP128" s="86">
        <f t="shared" si="416"/>
        <v>3.5828337396599111E-23</v>
      </c>
      <c r="HQ128" s="86">
        <f t="shared" si="417"/>
        <v>1.7463588501532717E-21</v>
      </c>
      <c r="HS128" s="86">
        <f t="shared" si="327"/>
        <v>5.602662200576517E-4</v>
      </c>
      <c r="HT128" s="86">
        <f t="shared" si="418"/>
        <v>0</v>
      </c>
      <c r="HU128" s="86">
        <f t="shared" si="419"/>
        <v>1.4540500074260705E-3</v>
      </c>
      <c r="HV128" s="86">
        <f t="shared" si="420"/>
        <v>2.3351198515253854E-3</v>
      </c>
      <c r="HW128" s="86">
        <f t="shared" si="421"/>
        <v>3.413239271975644E-3</v>
      </c>
      <c r="HX128" s="86">
        <f t="shared" si="422"/>
        <v>1.2221768378233494E-2</v>
      </c>
      <c r="HY128" s="86">
        <f t="shared" si="423"/>
        <v>7.8954932609572089E-3</v>
      </c>
      <c r="HZ128" s="86">
        <f t="shared" si="424"/>
        <v>7.00899443845515E-3</v>
      </c>
      <c r="IA128" s="86">
        <f t="shared" si="425"/>
        <v>3.4400817981455655E-3</v>
      </c>
      <c r="IB128" s="86">
        <f t="shared" si="426"/>
        <v>5.5599252498871249E-4</v>
      </c>
      <c r="IC128" s="86">
        <f t="shared" si="427"/>
        <v>2.2483655249644428E-4</v>
      </c>
      <c r="ID128" s="86">
        <f t="shared" si="428"/>
        <v>1.4490671226093452E-4</v>
      </c>
      <c r="IE128" s="86">
        <f t="shared" si="429"/>
        <v>1.8251062409348326E-4</v>
      </c>
      <c r="IF128" s="86">
        <f t="shared" si="430"/>
        <v>7.9406973854700968E-4</v>
      </c>
      <c r="IG128" s="86">
        <f t="shared" si="431"/>
        <v>1.8046830591628689E-3</v>
      </c>
      <c r="II128" s="86">
        <f t="shared" si="328"/>
        <v>2.1777226725260484E-56</v>
      </c>
      <c r="IJ128" s="86">
        <f t="shared" si="329"/>
        <v>0</v>
      </c>
      <c r="IK128" s="86">
        <f t="shared" si="330"/>
        <v>6.3838622217741478E-47</v>
      </c>
      <c r="IL128" s="86">
        <f t="shared" si="331"/>
        <v>6.2380693363662562E-48</v>
      </c>
      <c r="IM128" s="86">
        <f t="shared" si="332"/>
        <v>2.0604825962973022E-47</v>
      </c>
      <c r="IN128" s="86">
        <f t="shared" si="333"/>
        <v>9.7567398809513968E-43</v>
      </c>
      <c r="IO128" s="86">
        <f t="shared" si="334"/>
        <v>2.3194310690350574E-49</v>
      </c>
      <c r="IP128" s="86">
        <f t="shared" si="335"/>
        <v>1.4320858835251292E-47</v>
      </c>
      <c r="IQ128" s="86">
        <f t="shared" si="336"/>
        <v>1.0525355301205876E-49</v>
      </c>
      <c r="IR128" s="86">
        <f t="shared" si="337"/>
        <v>6.7958978761031985E-58</v>
      </c>
      <c r="IS128" s="86">
        <f t="shared" si="338"/>
        <v>3.1328314864570463E-57</v>
      </c>
      <c r="IT128" s="86">
        <f t="shared" si="339"/>
        <v>3.2863228299274137E-60</v>
      </c>
      <c r="IU128" s="86">
        <f t="shared" si="340"/>
        <v>1.2639191327132489E-60</v>
      </c>
      <c r="IV128" s="86">
        <f t="shared" si="341"/>
        <v>2.1941234518834899E-34</v>
      </c>
      <c r="IW128" s="86">
        <f t="shared" si="342"/>
        <v>1.3168720217448646E-43</v>
      </c>
      <c r="IY128" s="86">
        <f t="shared" si="343"/>
        <v>1.4076582847083982E-2</v>
      </c>
      <c r="IZ128" s="86">
        <f t="shared" si="344"/>
        <v>7.0225918235301963E-19</v>
      </c>
      <c r="JA128" s="86">
        <f t="shared" si="345"/>
        <v>1.4540500074260705E-3</v>
      </c>
      <c r="JB128" s="86">
        <f t="shared" si="346"/>
        <v>2.3351198515253854E-3</v>
      </c>
      <c r="JC128" s="86">
        <f t="shared" si="347"/>
        <v>3.413239271975644E-3</v>
      </c>
      <c r="JD128" s="86">
        <f t="shared" si="348"/>
        <v>1.2221768378233494E-2</v>
      </c>
      <c r="JE128" s="86">
        <f t="shared" si="349"/>
        <v>7.8954932609572089E-3</v>
      </c>
      <c r="JF128" s="86">
        <f t="shared" si="350"/>
        <v>7.00899443845515E-3</v>
      </c>
      <c r="JG128" s="86">
        <f t="shared" si="351"/>
        <v>3.4400817981455655E-3</v>
      </c>
      <c r="JH128" s="86">
        <f t="shared" si="352"/>
        <v>5.5599252498871249E-4</v>
      </c>
      <c r="JI128" s="86">
        <f t="shared" si="353"/>
        <v>2.2483655249644428E-4</v>
      </c>
      <c r="JJ128" s="86">
        <f t="shared" si="354"/>
        <v>1.4490671226093452E-4</v>
      </c>
      <c r="JK128" s="86">
        <f t="shared" si="355"/>
        <v>1.8251062409348326E-4</v>
      </c>
      <c r="JL128" s="86">
        <f t="shared" si="356"/>
        <v>7.9406973854700968E-4</v>
      </c>
      <c r="JM128" s="86">
        <f t="shared" si="357"/>
        <v>1.8046830591628689E-3</v>
      </c>
    </row>
    <row r="129" spans="2:273" x14ac:dyDescent="0.25">
      <c r="B129" s="2">
        <v>102</v>
      </c>
      <c r="C129" s="37">
        <v>49.031999999999996</v>
      </c>
      <c r="D129" s="37">
        <v>51.869</v>
      </c>
      <c r="E129" s="37">
        <v>49.491999999999997</v>
      </c>
      <c r="F129" s="37">
        <v>49.082000000000001</v>
      </c>
      <c r="G129" s="37">
        <v>54.279000000000003</v>
      </c>
      <c r="H129" s="37">
        <v>66.393000000000001</v>
      </c>
      <c r="I129" s="37">
        <v>62.835999999999999</v>
      </c>
      <c r="J129" s="37">
        <v>51.23</v>
      </c>
      <c r="K129" s="37">
        <v>54.295000000000002</v>
      </c>
      <c r="L129" s="37">
        <v>51.720999999999997</v>
      </c>
      <c r="M129" s="37">
        <v>50.966999999999999</v>
      </c>
      <c r="N129" s="37">
        <v>51.639000000000003</v>
      </c>
      <c r="O129" s="37">
        <v>54.828000000000003</v>
      </c>
      <c r="P129" s="37">
        <v>55.069000000000003</v>
      </c>
      <c r="Q129" s="37">
        <v>57.81</v>
      </c>
      <c r="S129" s="4">
        <f t="shared" si="229"/>
        <v>51.932068374137089</v>
      </c>
      <c r="T129" s="4">
        <f t="shared" si="230"/>
        <v>51.701944220077117</v>
      </c>
      <c r="U129" s="4">
        <f t="shared" si="231"/>
        <v>49.926203417930715</v>
      </c>
      <c r="V129" s="4">
        <f t="shared" si="232"/>
        <v>50.13011463054049</v>
      </c>
      <c r="W129" s="4">
        <f t="shared" si="233"/>
        <v>53.362723501004027</v>
      </c>
      <c r="X129" s="4">
        <f t="shared" si="234"/>
        <v>66.862424026746936</v>
      </c>
      <c r="Y129" s="4">
        <f t="shared" si="235"/>
        <v>65.207672615877897</v>
      </c>
      <c r="Z129" s="4">
        <f t="shared" si="236"/>
        <v>52.015923242081918</v>
      </c>
      <c r="AA129" s="4">
        <f t="shared" si="237"/>
        <v>50.933980705647365</v>
      </c>
      <c r="AB129" s="4">
        <f t="shared" si="238"/>
        <v>51.08364800650368</v>
      </c>
      <c r="AC129" s="4">
        <f t="shared" si="239"/>
        <v>50.052677729955612</v>
      </c>
      <c r="AD129" s="4">
        <f t="shared" si="240"/>
        <v>49.750254212605974</v>
      </c>
      <c r="AE129" s="4">
        <f t="shared" si="241"/>
        <v>55.40143844468804</v>
      </c>
      <c r="AF129" s="4">
        <f t="shared" si="242"/>
        <v>55.382986739446622</v>
      </c>
      <c r="AG129" s="4">
        <f t="shared" si="243"/>
        <v>58.414885765767274</v>
      </c>
      <c r="AI129" s="4">
        <f t="shared" si="244"/>
        <v>-2.9000683741370921</v>
      </c>
      <c r="AJ129" s="4">
        <f t="shared" si="245"/>
        <v>0.16705577992288312</v>
      </c>
      <c r="AK129" s="4">
        <f t="shared" si="246"/>
        <v>-0.43420341793071771</v>
      </c>
      <c r="AL129" s="4">
        <f t="shared" si="247"/>
        <v>-1.0481146305404891</v>
      </c>
      <c r="AM129" s="4">
        <f t="shared" si="248"/>
        <v>0.91627649899597685</v>
      </c>
      <c r="AN129" s="4">
        <f t="shared" si="249"/>
        <v>-0.4694240267469354</v>
      </c>
      <c r="AO129" s="4">
        <f t="shared" si="250"/>
        <v>-2.3716726158778982</v>
      </c>
      <c r="AP129" s="4">
        <f t="shared" si="251"/>
        <v>-0.7859232420819211</v>
      </c>
      <c r="AQ129" s="4">
        <f t="shared" si="252"/>
        <v>3.3610192943526371</v>
      </c>
      <c r="AR129" s="4">
        <f t="shared" si="253"/>
        <v>0.63735199349631699</v>
      </c>
      <c r="AS129" s="4">
        <f t="shared" si="254"/>
        <v>0.91432227004438715</v>
      </c>
      <c r="AT129" s="4">
        <f t="shared" si="255"/>
        <v>1.8887457873940292</v>
      </c>
      <c r="AU129" s="4">
        <f t="shared" si="256"/>
        <v>-0.57343844468803695</v>
      </c>
      <c r="AV129" s="4">
        <f t="shared" si="432"/>
        <v>-0.31398673944661937</v>
      </c>
      <c r="AW129" s="4">
        <f t="shared" si="432"/>
        <v>-0.60488576576727127</v>
      </c>
      <c r="AY129" s="2">
        <f t="shared" si="308"/>
        <v>51.931503250308793</v>
      </c>
      <c r="AZ129" s="2">
        <f t="shared" si="359"/>
        <v>51.701944220077117</v>
      </c>
      <c r="BA129" s="2">
        <f t="shared" si="360"/>
        <v>49.792274848954804</v>
      </c>
      <c r="BB129" s="2">
        <f t="shared" si="361"/>
        <v>49.913455259705216</v>
      </c>
      <c r="BC129" s="2">
        <f t="shared" si="362"/>
        <v>52.944036597598007</v>
      </c>
      <c r="BD129" s="2">
        <f t="shared" si="363"/>
        <v>65.035720568968884</v>
      </c>
      <c r="BE129" s="2">
        <f t="shared" si="364"/>
        <v>64.850380457037431</v>
      </c>
      <c r="BF129" s="2">
        <f t="shared" si="365"/>
        <v>50.583352989387286</v>
      </c>
      <c r="BG129" s="2">
        <f t="shared" si="366"/>
        <v>50.158622503066205</v>
      </c>
      <c r="BH129" s="2">
        <f t="shared" si="367"/>
        <v>50.894537004861149</v>
      </c>
      <c r="BI129" s="2">
        <f t="shared" si="368"/>
        <v>49.959065280214972</v>
      </c>
      <c r="BJ129" s="2">
        <f t="shared" si="369"/>
        <v>49.689503472764763</v>
      </c>
      <c r="BK129" s="2">
        <f t="shared" si="370"/>
        <v>55.326190379127468</v>
      </c>
      <c r="BL129" s="2">
        <f t="shared" si="371"/>
        <v>54.93998363588905</v>
      </c>
      <c r="BM129" s="2">
        <f t="shared" si="372"/>
        <v>56.926802997329204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51.869</v>
      </c>
      <c r="CG129" s="2">
        <f t="shared" si="311"/>
        <v>49.491999999999997</v>
      </c>
      <c r="CH129" s="2">
        <f t="shared" si="312"/>
        <v>49.082000000000001</v>
      </c>
      <c r="CI129" s="2">
        <f t="shared" si="313"/>
        <v>54.279000000000003</v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>
        <f t="shared" si="317"/>
        <v>54.295000000000002</v>
      </c>
      <c r="CN129" s="2">
        <f t="shared" si="318"/>
        <v>51.720999999999997</v>
      </c>
      <c r="CO129" s="2">
        <f t="shared" si="319"/>
        <v>50.966999999999999</v>
      </c>
      <c r="CP129" s="2">
        <f t="shared" si="320"/>
        <v>51.639000000000003</v>
      </c>
      <c r="CQ129" s="2">
        <f t="shared" si="321"/>
        <v>54.828000000000003</v>
      </c>
      <c r="CR129" s="2">
        <f t="shared" si="322"/>
        <v>55.069000000000003</v>
      </c>
      <c r="CS129" s="2">
        <f t="shared" si="323"/>
        <v>57.81</v>
      </c>
      <c r="CU129" s="2" t="str">
        <f t="shared" si="273"/>
        <v/>
      </c>
      <c r="CV129" s="2">
        <f t="shared" si="274"/>
        <v>51.869</v>
      </c>
      <c r="CW129" s="2">
        <f t="shared" si="275"/>
        <v>49.491999999999997</v>
      </c>
      <c r="CX129" s="2">
        <f t="shared" si="276"/>
        <v>49.082000000000001</v>
      </c>
      <c r="CY129" s="2">
        <f t="shared" si="277"/>
        <v>54.279000000000003</v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>
        <f t="shared" si="281"/>
        <v>54.295000000000002</v>
      </c>
      <c r="DD129" s="2">
        <f t="shared" si="282"/>
        <v>51.720999999999997</v>
      </c>
      <c r="DE129" s="2">
        <f t="shared" si="283"/>
        <v>50.966999999999999</v>
      </c>
      <c r="DF129" s="2">
        <f t="shared" si="284"/>
        <v>51.639000000000003</v>
      </c>
      <c r="DG129" s="2">
        <f t="shared" si="285"/>
        <v>54.828000000000003</v>
      </c>
      <c r="DH129" s="2">
        <f t="shared" si="286"/>
        <v>55.069000000000003</v>
      </c>
      <c r="DI129" s="2">
        <f t="shared" si="287"/>
        <v>57.81</v>
      </c>
      <c r="DK129" s="2">
        <f t="shared" si="288"/>
        <v>78.399086985539483</v>
      </c>
      <c r="DL129" s="2">
        <f t="shared" si="433"/>
        <v>89.54374955436721</v>
      </c>
      <c r="DM129" s="2">
        <f t="shared" si="433"/>
        <v>80.627433333333329</v>
      </c>
      <c r="DN129" s="2">
        <f t="shared" si="433"/>
        <v>84.039028113063409</v>
      </c>
      <c r="DO129" s="2">
        <f t="shared" si="433"/>
        <v>102.85015714285714</v>
      </c>
      <c r="DP129" s="2">
        <f t="shared" si="433"/>
        <v>99.31798614328612</v>
      </c>
      <c r="DQ129" s="2">
        <f t="shared" si="433"/>
        <v>85.192679922779917</v>
      </c>
      <c r="DR129" s="2">
        <f t="shared" si="433"/>
        <v>82.549219776919756</v>
      </c>
      <c r="DS129" s="2">
        <f t="shared" si="433"/>
        <v>78.84999047619047</v>
      </c>
      <c r="DT129" s="2">
        <f t="shared" si="433"/>
        <v>83.293600000000026</v>
      </c>
      <c r="DU129" s="2">
        <f t="shared" si="433"/>
        <v>83.134767224367209</v>
      </c>
      <c r="DV129" s="2">
        <f t="shared" si="433"/>
        <v>78.233371428571431</v>
      </c>
      <c r="DW129" s="2">
        <f t="shared" si="433"/>
        <v>97.867406048906048</v>
      </c>
      <c r="DX129" s="2">
        <f t="shared" si="433"/>
        <v>79.479502133712657</v>
      </c>
      <c r="DY129" s="2">
        <f t="shared" si="433"/>
        <v>64.620789661319066</v>
      </c>
      <c r="EA129" s="2">
        <f t="shared" si="228"/>
        <v>51.964857142857142</v>
      </c>
      <c r="EB129" s="2">
        <f t="shared" si="290"/>
        <v>51.63541470418636</v>
      </c>
      <c r="EC129" s="2">
        <f t="shared" si="291"/>
        <v>49.724470044911946</v>
      </c>
      <c r="ED129" s="2">
        <f t="shared" si="292"/>
        <v>49.845461429896616</v>
      </c>
      <c r="EE129" s="2">
        <f t="shared" si="293"/>
        <v>52.838556780347361</v>
      </c>
      <c r="EF129" s="2">
        <f t="shared" si="294"/>
        <v>64.96396285481724</v>
      </c>
      <c r="EG129" s="2">
        <f t="shared" si="295"/>
        <v>64.883968024688897</v>
      </c>
      <c r="EH129" s="2">
        <f t="shared" si="296"/>
        <v>50.507937942754296</v>
      </c>
      <c r="EI129" s="2">
        <f t="shared" si="297"/>
        <v>50.100524574488432</v>
      </c>
      <c r="EJ129" s="2">
        <f t="shared" si="298"/>
        <v>50.824062457304962</v>
      </c>
      <c r="EK129" s="2">
        <f t="shared" si="299"/>
        <v>49.882730607294462</v>
      </c>
      <c r="EL129" s="2">
        <f t="shared" si="300"/>
        <v>49.627422403336503</v>
      </c>
      <c r="EM129" s="2">
        <f t="shared" si="301"/>
        <v>55.228175657451132</v>
      </c>
      <c r="EN129" s="2">
        <f t="shared" si="302"/>
        <v>54.878625896491585</v>
      </c>
      <c r="EO129" s="2">
        <f t="shared" si="303"/>
        <v>56.907672048881381</v>
      </c>
      <c r="EQ129" s="2">
        <f t="shared" si="304"/>
        <v>48.724389988009591</v>
      </c>
      <c r="ER129" s="2">
        <f t="shared" si="434"/>
        <v>51.63541470418636</v>
      </c>
      <c r="ES129" s="2">
        <f t="shared" si="434"/>
        <v>49.715112510871954</v>
      </c>
      <c r="ET129" s="2">
        <f t="shared" si="434"/>
        <v>49.86900381990791</v>
      </c>
      <c r="EU129" s="2">
        <f t="shared" si="434"/>
        <v>52.942628384112346</v>
      </c>
      <c r="EV129" s="2">
        <f t="shared" si="434"/>
        <v>64.704993308613297</v>
      </c>
      <c r="EW129" s="2">
        <f t="shared" si="434"/>
        <v>62.440588136146793</v>
      </c>
      <c r="EX129" s="2">
        <f t="shared" si="434"/>
        <v>50.561407936684688</v>
      </c>
      <c r="EY129" s="2">
        <f t="shared" si="434"/>
        <v>50.062467174263446</v>
      </c>
      <c r="EZ129" s="2">
        <f t="shared" si="434"/>
        <v>50.823303472843932</v>
      </c>
      <c r="FA129" s="2">
        <f t="shared" si="434"/>
        <v>49.884133230436362</v>
      </c>
      <c r="FB129" s="2">
        <f t="shared" si="434"/>
        <v>49.618524293023683</v>
      </c>
      <c r="FC129" s="2">
        <f t="shared" si="434"/>
        <v>55.216084332815747</v>
      </c>
      <c r="FD129" s="2">
        <f t="shared" si="434"/>
        <v>54.864330879736002</v>
      </c>
      <c r="FE129" s="2">
        <f t="shared" si="434"/>
        <v>56.5751828040584</v>
      </c>
      <c r="FG129" s="2">
        <f t="shared" si="306"/>
        <v>0.99858520623369695</v>
      </c>
      <c r="FH129" s="2">
        <f t="shared" si="435"/>
        <v>0.99824498975875109</v>
      </c>
      <c r="FI129" s="2">
        <f t="shared" si="435"/>
        <v>0.99779904179610124</v>
      </c>
      <c r="FJ129" s="2">
        <f t="shared" si="435"/>
        <v>0.99802801270226116</v>
      </c>
      <c r="FK129" s="2">
        <f t="shared" si="435"/>
        <v>0.99794443093455421</v>
      </c>
      <c r="FL129" s="2">
        <f t="shared" si="435"/>
        <v>0.99765018983929254</v>
      </c>
      <c r="FM129" s="2">
        <f t="shared" si="435"/>
        <v>0.99770486098971833</v>
      </c>
      <c r="FN129" s="2">
        <f t="shared" si="435"/>
        <v>0.99769791178030487</v>
      </c>
      <c r="FO129" s="2">
        <f t="shared" si="435"/>
        <v>0.99794542725663204</v>
      </c>
      <c r="FP129" s="2">
        <f t="shared" si="435"/>
        <v>0.99782908170462559</v>
      </c>
      <c r="FQ129" s="2">
        <f t="shared" si="435"/>
        <v>0.99770509684515718</v>
      </c>
      <c r="FR129" s="2">
        <f t="shared" si="435"/>
        <v>0.99782502932959627</v>
      </c>
      <c r="FS129" s="2">
        <f t="shared" si="435"/>
        <v>0.99769646224004194</v>
      </c>
      <c r="FT129" s="2">
        <f t="shared" si="435"/>
        <v>0.997497342365397</v>
      </c>
      <c r="FU129" s="2">
        <f t="shared" si="435"/>
        <v>0.99701124861441781</v>
      </c>
      <c r="FW129" s="2">
        <f t="shared" si="324"/>
        <v>2.1834159325131264E-2</v>
      </c>
      <c r="FX129" s="2">
        <f t="shared" si="376"/>
        <v>0</v>
      </c>
      <c r="FY129" s="2">
        <f t="shared" si="377"/>
        <v>2.2583570699744721E-2</v>
      </c>
      <c r="FZ129" s="2">
        <f t="shared" si="378"/>
        <v>2.3980175536047192E-2</v>
      </c>
      <c r="GA129" s="2">
        <f t="shared" si="379"/>
        <v>2.572765802747308E-2</v>
      </c>
      <c r="GB129" s="2">
        <f t="shared" si="380"/>
        <v>3.4628468730165479E-2</v>
      </c>
      <c r="GC129" s="2">
        <f t="shared" si="381"/>
        <v>3.2822928990052597E-2</v>
      </c>
      <c r="GD129" s="2">
        <f t="shared" si="382"/>
        <v>3.0918073055656557E-2</v>
      </c>
      <c r="GE129" s="2">
        <f t="shared" si="383"/>
        <v>2.5486250887259844E-2</v>
      </c>
      <c r="GF129" s="2">
        <f t="shared" si="384"/>
        <v>1.8663804483960645E-2</v>
      </c>
      <c r="GG129" s="2">
        <f t="shared" si="385"/>
        <v>1.7445301096795606E-2</v>
      </c>
      <c r="GH129" s="2">
        <f t="shared" si="386"/>
        <v>1.5287594322028938E-2</v>
      </c>
      <c r="GI129" s="2">
        <f t="shared" si="387"/>
        <v>1.7066416803408639E-2</v>
      </c>
      <c r="GJ129" s="2">
        <f t="shared" si="388"/>
        <v>1.4678635158596222E-2</v>
      </c>
      <c r="GK129" s="2">
        <f t="shared" si="389"/>
        <v>1.1794795063517612E-2</v>
      </c>
      <c r="GM129" s="86">
        <f t="shared" si="325"/>
        <v>7.1076833796548712E-28</v>
      </c>
      <c r="GN129" s="86">
        <f t="shared" si="390"/>
        <v>3.9266542821100044E-68</v>
      </c>
      <c r="GO129" s="86">
        <f t="shared" si="391"/>
        <v>2.9955398491885941E-78</v>
      </c>
      <c r="GP129" s="86">
        <f t="shared" si="392"/>
        <v>2.3459333173544791E-90</v>
      </c>
      <c r="GQ129" s="86">
        <f t="shared" si="393"/>
        <v>4.0973608422861985E-113</v>
      </c>
      <c r="GR129" s="86">
        <f t="shared" si="394"/>
        <v>6.0112816746374773E-123</v>
      </c>
      <c r="GS129" s="86">
        <f t="shared" si="395"/>
        <v>2.412940068847902E-137</v>
      </c>
      <c r="GT129" s="86">
        <f t="shared" si="396"/>
        <v>1.6488558718609493E-154</v>
      </c>
      <c r="GU129" s="86">
        <f t="shared" si="397"/>
        <v>1.0991642411564397E-137</v>
      </c>
      <c r="GV129" s="86">
        <f t="shared" si="398"/>
        <v>3.2588712450909275E-102</v>
      </c>
      <c r="GW129" s="86">
        <f t="shared" si="399"/>
        <v>2.3563000923170322E-119</v>
      </c>
      <c r="GX129" s="86">
        <f t="shared" si="400"/>
        <v>2.8485717114518704E-103</v>
      </c>
      <c r="GY129" s="86">
        <f t="shared" si="401"/>
        <v>1.1117514245882942E-87</v>
      </c>
      <c r="GZ129" s="86">
        <f t="shared" si="402"/>
        <v>1.7844424981707423E-79</v>
      </c>
      <c r="HA129" s="86">
        <f t="shared" si="403"/>
        <v>1.3545254912897682E-78</v>
      </c>
      <c r="HC129" s="86">
        <f t="shared" si="326"/>
        <v>9.8859593624567848E-3</v>
      </c>
      <c r="HD129" s="86">
        <f t="shared" si="404"/>
        <v>1.9401439768931576E-20</v>
      </c>
      <c r="HE129" s="86">
        <f t="shared" si="405"/>
        <v>3.8456930683362143E-26</v>
      </c>
      <c r="HF129" s="86">
        <f t="shared" si="406"/>
        <v>5.5291045834806059E-27</v>
      </c>
      <c r="HG129" s="86">
        <f t="shared" si="407"/>
        <v>5.5292349836982602E-35</v>
      </c>
      <c r="HH129" s="86">
        <f t="shared" si="408"/>
        <v>1.0414025373029321E-44</v>
      </c>
      <c r="HI129" s="86">
        <f t="shared" si="409"/>
        <v>2.0421977178543536E-59</v>
      </c>
      <c r="HJ129" s="86">
        <f t="shared" si="410"/>
        <v>2.2033308820970746E-76</v>
      </c>
      <c r="HK129" s="86">
        <f t="shared" si="411"/>
        <v>1.3492820313721609E-47</v>
      </c>
      <c r="HL129" s="86">
        <f t="shared" si="412"/>
        <v>1.1825631127220442E-33</v>
      </c>
      <c r="HM129" s="86">
        <f t="shared" si="413"/>
        <v>4.5054943542038798E-35</v>
      </c>
      <c r="HN129" s="86">
        <f t="shared" si="414"/>
        <v>4.8001054376294396E-28</v>
      </c>
      <c r="HO129" s="86">
        <f t="shared" si="415"/>
        <v>1.9494730340374397E-28</v>
      </c>
      <c r="HP129" s="86">
        <f t="shared" si="416"/>
        <v>3.5625064276944545E-25</v>
      </c>
      <c r="HQ129" s="86">
        <f t="shared" si="417"/>
        <v>2.7502826256692089E-23</v>
      </c>
      <c r="HS129" s="86">
        <f t="shared" si="327"/>
        <v>1.3656931915885695E-3</v>
      </c>
      <c r="HT129" s="86">
        <f t="shared" si="418"/>
        <v>0</v>
      </c>
      <c r="HU129" s="86">
        <f t="shared" si="419"/>
        <v>3.1176674259464619E-3</v>
      </c>
      <c r="HV129" s="86">
        <f t="shared" si="420"/>
        <v>4.9562542844529241E-3</v>
      </c>
      <c r="HW129" s="86">
        <f t="shared" si="421"/>
        <v>7.1323121277610162E-3</v>
      </c>
      <c r="HX129" s="86">
        <f t="shared" si="422"/>
        <v>2.376075852967207E-2</v>
      </c>
      <c r="HY129" s="86">
        <f t="shared" si="423"/>
        <v>1.6536451813257545E-2</v>
      </c>
      <c r="HZ129" s="86">
        <f t="shared" si="424"/>
        <v>1.4440212685411513E-2</v>
      </c>
      <c r="IA129" s="86">
        <f t="shared" si="425"/>
        <v>7.2984104259333129E-3</v>
      </c>
      <c r="IB129" s="86">
        <f t="shared" si="426"/>
        <v>1.3254501244331052E-3</v>
      </c>
      <c r="IC129" s="86">
        <f t="shared" si="427"/>
        <v>5.5444296860709973E-4</v>
      </c>
      <c r="ID129" s="86">
        <f t="shared" si="428"/>
        <v>3.6433961807563276E-4</v>
      </c>
      <c r="IE129" s="86">
        <f t="shared" si="429"/>
        <v>4.6546007525534157E-4</v>
      </c>
      <c r="IF129" s="86">
        <f t="shared" si="430"/>
        <v>1.5904694500139482E-3</v>
      </c>
      <c r="IG129" s="86">
        <f t="shared" si="431"/>
        <v>3.0848245943883401E-3</v>
      </c>
      <c r="II129" s="86">
        <f t="shared" si="328"/>
        <v>7.7510030048178316E-54</v>
      </c>
      <c r="IJ129" s="86">
        <f t="shared" si="329"/>
        <v>0</v>
      </c>
      <c r="IK129" s="86">
        <f t="shared" si="330"/>
        <v>8.5995120798168433E-45</v>
      </c>
      <c r="IL129" s="86">
        <f t="shared" si="331"/>
        <v>1.0153741132823258E-45</v>
      </c>
      <c r="IM129" s="86">
        <f t="shared" si="332"/>
        <v>3.4882462266069084E-45</v>
      </c>
      <c r="IN129" s="86">
        <f t="shared" si="333"/>
        <v>1.4710590004817456E-40</v>
      </c>
      <c r="IO129" s="86">
        <f t="shared" si="334"/>
        <v>7.1483333174428474E-47</v>
      </c>
      <c r="IP129" s="86">
        <f t="shared" si="335"/>
        <v>3.2381117645768081E-45</v>
      </c>
      <c r="IQ129" s="86">
        <f t="shared" si="336"/>
        <v>2.2712865088981168E-47</v>
      </c>
      <c r="IR129" s="86">
        <f t="shared" si="337"/>
        <v>2.2457494181812411E-55</v>
      </c>
      <c r="IS129" s="86">
        <f t="shared" si="338"/>
        <v>8.7964475282854125E-55</v>
      </c>
      <c r="IT129" s="86">
        <f t="shared" si="339"/>
        <v>1.0369519473686933E-57</v>
      </c>
      <c r="IU129" s="86">
        <f t="shared" si="340"/>
        <v>4.8487369379583455E-58</v>
      </c>
      <c r="IV129" s="86">
        <f t="shared" si="341"/>
        <v>5.334079330068824E-33</v>
      </c>
      <c r="IW129" s="86">
        <f t="shared" si="342"/>
        <v>6.4256062601455679E-42</v>
      </c>
      <c r="IY129" s="86">
        <f t="shared" si="343"/>
        <v>1.1251652554045354E-2</v>
      </c>
      <c r="IZ129" s="86">
        <f t="shared" si="344"/>
        <v>1.9401439768931576E-20</v>
      </c>
      <c r="JA129" s="86">
        <f t="shared" si="345"/>
        <v>3.1176674259464619E-3</v>
      </c>
      <c r="JB129" s="86">
        <f t="shared" si="346"/>
        <v>4.9562542844529241E-3</v>
      </c>
      <c r="JC129" s="86">
        <f t="shared" si="347"/>
        <v>7.1323121277610162E-3</v>
      </c>
      <c r="JD129" s="86">
        <f t="shared" si="348"/>
        <v>2.376075852967207E-2</v>
      </c>
      <c r="JE129" s="86">
        <f t="shared" si="349"/>
        <v>1.6536451813257545E-2</v>
      </c>
      <c r="JF129" s="86">
        <f t="shared" si="350"/>
        <v>1.4440212685411513E-2</v>
      </c>
      <c r="JG129" s="86">
        <f t="shared" si="351"/>
        <v>7.2984104259333129E-3</v>
      </c>
      <c r="JH129" s="86">
        <f t="shared" si="352"/>
        <v>1.3254501244331052E-3</v>
      </c>
      <c r="JI129" s="86">
        <f t="shared" si="353"/>
        <v>5.5444296860709973E-4</v>
      </c>
      <c r="JJ129" s="86">
        <f t="shared" si="354"/>
        <v>3.6433961807563276E-4</v>
      </c>
      <c r="JK129" s="86">
        <f t="shared" si="355"/>
        <v>4.6546007525534157E-4</v>
      </c>
      <c r="JL129" s="86">
        <f t="shared" si="356"/>
        <v>1.5904694500139482E-3</v>
      </c>
      <c r="JM129" s="86">
        <f t="shared" si="357"/>
        <v>3.0848245943883401E-3</v>
      </c>
    </row>
    <row r="130" spans="2:273" x14ac:dyDescent="0.25">
      <c r="B130" s="2">
        <v>103</v>
      </c>
      <c r="C130" s="37">
        <v>49.5</v>
      </c>
      <c r="D130" s="37">
        <v>48.984000000000002</v>
      </c>
      <c r="E130" s="37">
        <v>48.655999999999999</v>
      </c>
      <c r="F130" s="37">
        <v>49.884999999999998</v>
      </c>
      <c r="G130" s="37">
        <v>53.77</v>
      </c>
      <c r="H130" s="37">
        <v>66.869</v>
      </c>
      <c r="I130" s="37">
        <v>64.606999999999999</v>
      </c>
      <c r="J130" s="37">
        <v>53.671999999999997</v>
      </c>
      <c r="K130" s="37">
        <v>48.459000000000003</v>
      </c>
      <c r="L130" s="37">
        <v>53.18</v>
      </c>
      <c r="M130" s="37">
        <v>48.213000000000001</v>
      </c>
      <c r="N130" s="37">
        <v>50.720999999999997</v>
      </c>
      <c r="O130" s="37">
        <v>55.137999999999998</v>
      </c>
      <c r="P130" s="37">
        <v>57.5</v>
      </c>
      <c r="Q130" s="37">
        <v>59.103000000000002</v>
      </c>
      <c r="S130" s="4">
        <f t="shared" si="229"/>
        <v>51.699436138256281</v>
      </c>
      <c r="T130" s="4">
        <f t="shared" si="230"/>
        <v>51.554733982738085</v>
      </c>
      <c r="U130" s="4">
        <f t="shared" si="231"/>
        <v>49.894618431064757</v>
      </c>
      <c r="V130" s="4">
        <f t="shared" si="232"/>
        <v>50.15123679343742</v>
      </c>
      <c r="W130" s="4">
        <f t="shared" si="233"/>
        <v>53.50774390656052</v>
      </c>
      <c r="X130" s="4">
        <f t="shared" si="234"/>
        <v>67.883889684623767</v>
      </c>
      <c r="Y130" s="4">
        <f t="shared" si="235"/>
        <v>65.784773959879928</v>
      </c>
      <c r="Z130" s="4">
        <f t="shared" si="236"/>
        <v>52.973395122412086</v>
      </c>
      <c r="AA130" s="4">
        <f t="shared" si="237"/>
        <v>51.463737951180164</v>
      </c>
      <c r="AB130" s="4">
        <f t="shared" si="238"/>
        <v>51.173555061248486</v>
      </c>
      <c r="AC130" s="4">
        <f t="shared" si="239"/>
        <v>49.9810145367573</v>
      </c>
      <c r="AD130" s="4">
        <f t="shared" si="240"/>
        <v>49.667752320430658</v>
      </c>
      <c r="AE130" s="4">
        <f t="shared" si="241"/>
        <v>55.285736173304251</v>
      </c>
      <c r="AF130" s="4">
        <f t="shared" si="242"/>
        <v>55.583501870655006</v>
      </c>
      <c r="AG130" s="4">
        <f t="shared" si="243"/>
        <v>59.192869340323128</v>
      </c>
      <c r="AI130" s="4">
        <f t="shared" si="244"/>
        <v>-2.1994361382562815</v>
      </c>
      <c r="AJ130" s="4">
        <f t="shared" si="245"/>
        <v>-2.5707339827380835</v>
      </c>
      <c r="AK130" s="4">
        <f t="shared" si="246"/>
        <v>-1.2386184310647579</v>
      </c>
      <c r="AL130" s="4">
        <f t="shared" si="247"/>
        <v>-0.26623679343742168</v>
      </c>
      <c r="AM130" s="4">
        <f t="shared" si="248"/>
        <v>0.26225609343948264</v>
      </c>
      <c r="AN130" s="4">
        <f t="shared" si="249"/>
        <v>-1.0148896846237676</v>
      </c>
      <c r="AO130" s="4">
        <f t="shared" si="250"/>
        <v>-1.1777739598799286</v>
      </c>
      <c r="AP130" s="4">
        <f t="shared" si="251"/>
        <v>0.69860487758791123</v>
      </c>
      <c r="AQ130" s="4">
        <f t="shared" si="252"/>
        <v>-3.0047379511801608</v>
      </c>
      <c r="AR130" s="4">
        <f t="shared" si="253"/>
        <v>2.006444938751514</v>
      </c>
      <c r="AS130" s="4">
        <f t="shared" si="254"/>
        <v>-1.768014536757299</v>
      </c>
      <c r="AT130" s="4">
        <f t="shared" si="255"/>
        <v>1.0532476795693384</v>
      </c>
      <c r="AU130" s="4">
        <f t="shared" si="256"/>
        <v>-0.14773617330425282</v>
      </c>
      <c r="AV130" s="4">
        <f t="shared" si="432"/>
        <v>1.9164981293449941</v>
      </c>
      <c r="AW130" s="4">
        <f t="shared" si="432"/>
        <v>-8.9869340323126323E-2</v>
      </c>
      <c r="AY130" s="2">
        <f t="shared" si="308"/>
        <v>51.699216117286184</v>
      </c>
      <c r="AZ130" s="2">
        <f t="shared" si="359"/>
        <v>51.554733982738085</v>
      </c>
      <c r="BA130" s="2">
        <f t="shared" si="360"/>
        <v>49.638740483262616</v>
      </c>
      <c r="BB130" s="2">
        <f t="shared" si="361"/>
        <v>49.74435132734304</v>
      </c>
      <c r="BC130" s="2">
        <f t="shared" si="362"/>
        <v>52.737172196949295</v>
      </c>
      <c r="BD130" s="2">
        <f t="shared" si="363"/>
        <v>64.804893949872863</v>
      </c>
      <c r="BE130" s="2">
        <f t="shared" si="364"/>
        <v>65.14160269672962</v>
      </c>
      <c r="BF130" s="2">
        <f t="shared" si="365"/>
        <v>50.413886534097415</v>
      </c>
      <c r="BG130" s="2">
        <f t="shared" si="366"/>
        <v>50.02095335067942</v>
      </c>
      <c r="BH130" s="2">
        <f t="shared" si="367"/>
        <v>50.774381988371324</v>
      </c>
      <c r="BI130" s="2">
        <f t="shared" si="368"/>
        <v>49.775113986489607</v>
      </c>
      <c r="BJ130" s="2">
        <f t="shared" si="369"/>
        <v>49.531184929871486</v>
      </c>
      <c r="BK130" s="2">
        <f t="shared" si="370"/>
        <v>55.115176790923144</v>
      </c>
      <c r="BL130" s="2">
        <f t="shared" si="371"/>
        <v>54.773664142413409</v>
      </c>
      <c r="BM130" s="2">
        <f t="shared" si="372"/>
        <v>56.824360942929808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48.984000000000002</v>
      </c>
      <c r="CG130" s="2">
        <f t="shared" si="311"/>
        <v>48.655999999999999</v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>
        <f t="shared" si="318"/>
        <v>53.18</v>
      </c>
      <c r="CO130" s="2">
        <f t="shared" si="319"/>
        <v>48.213000000000001</v>
      </c>
      <c r="CP130" s="2">
        <f t="shared" si="320"/>
        <v>50.720999999999997</v>
      </c>
      <c r="CQ130" s="2">
        <f t="shared" si="321"/>
        <v>55.137999999999998</v>
      </c>
      <c r="CR130" s="2">
        <f t="shared" si="322"/>
        <v>57.5</v>
      </c>
      <c r="CS130" s="2">
        <f t="shared" si="323"/>
        <v>59.103000000000002</v>
      </c>
      <c r="CU130" s="2" t="str">
        <f t="shared" si="273"/>
        <v/>
      </c>
      <c r="CV130" s="2">
        <f t="shared" si="274"/>
        <v>48.984000000000002</v>
      </c>
      <c r="CW130" s="2">
        <f t="shared" si="275"/>
        <v>48.655999999999999</v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>
        <f t="shared" si="282"/>
        <v>53.18</v>
      </c>
      <c r="DE130" s="2">
        <f t="shared" si="283"/>
        <v>48.213000000000001</v>
      </c>
      <c r="DF130" s="2">
        <f t="shared" si="284"/>
        <v>50.720999999999997</v>
      </c>
      <c r="DG130" s="2">
        <f t="shared" si="285"/>
        <v>55.137999999999998</v>
      </c>
      <c r="DH130" s="2">
        <f t="shared" si="286"/>
        <v>57.5</v>
      </c>
      <c r="DI130" s="2">
        <f t="shared" si="287"/>
        <v>59.103000000000002</v>
      </c>
      <c r="DK130" s="2">
        <f t="shared" si="288"/>
        <v>78.590867408231361</v>
      </c>
      <c r="DL130" s="2">
        <f t="shared" si="433"/>
        <v>89.822400623885926</v>
      </c>
      <c r="DM130" s="2">
        <f t="shared" si="433"/>
        <v>80.842782633053218</v>
      </c>
      <c r="DN130" s="2">
        <f t="shared" si="433"/>
        <v>84.278404430863247</v>
      </c>
      <c r="DO130" s="2">
        <f t="shared" si="433"/>
        <v>103.24758991596639</v>
      </c>
      <c r="DP130" s="2">
        <f t="shared" si="433"/>
        <v>99.671778549978526</v>
      </c>
      <c r="DQ130" s="2">
        <f t="shared" si="433"/>
        <v>85.399318146718144</v>
      </c>
      <c r="DR130" s="2">
        <f t="shared" si="433"/>
        <v>82.746496868296859</v>
      </c>
      <c r="DS130" s="2">
        <f t="shared" si="433"/>
        <v>79.00789523809523</v>
      </c>
      <c r="DT130" s="2">
        <f t="shared" si="433"/>
        <v>83.520319327731116</v>
      </c>
      <c r="DU130" s="2">
        <f t="shared" si="433"/>
        <v>83.328357829257811</v>
      </c>
      <c r="DV130" s="2">
        <f t="shared" si="433"/>
        <v>78.381398319327729</v>
      </c>
      <c r="DW130" s="2">
        <f t="shared" si="433"/>
        <v>98.179911840411847</v>
      </c>
      <c r="DX130" s="2">
        <f t="shared" si="433"/>
        <v>79.61398269321954</v>
      </c>
      <c r="DY130" s="2">
        <f t="shared" si="433"/>
        <v>64.622462789661313</v>
      </c>
      <c r="EA130" s="2">
        <f t="shared" si="228"/>
        <v>51.73911428571428</v>
      </c>
      <c r="EB130" s="2">
        <f t="shared" si="290"/>
        <v>51.493375516088101</v>
      </c>
      <c r="EC130" s="2">
        <f t="shared" si="291"/>
        <v>49.57600752512711</v>
      </c>
      <c r="ED130" s="2">
        <f t="shared" si="292"/>
        <v>49.681013730754742</v>
      </c>
      <c r="EE130" s="2">
        <f t="shared" si="293"/>
        <v>52.637838038783428</v>
      </c>
      <c r="EF130" s="2">
        <f t="shared" si="294"/>
        <v>64.74269828421555</v>
      </c>
      <c r="EG130" s="2">
        <f t="shared" si="295"/>
        <v>65.201238115468641</v>
      </c>
      <c r="EH130" s="2">
        <f t="shared" si="296"/>
        <v>50.343584925866153</v>
      </c>
      <c r="EI130" s="2">
        <f t="shared" si="297"/>
        <v>49.967842950031425</v>
      </c>
      <c r="EJ130" s="2">
        <f t="shared" si="298"/>
        <v>50.709908652927311</v>
      </c>
      <c r="EK130" s="2">
        <f t="shared" si="299"/>
        <v>49.704479390106556</v>
      </c>
      <c r="EL130" s="2">
        <f t="shared" si="300"/>
        <v>49.473920805287847</v>
      </c>
      <c r="EM130" s="2">
        <f t="shared" si="301"/>
        <v>55.024633554553965</v>
      </c>
      <c r="EN130" s="2">
        <f t="shared" si="302"/>
        <v>54.71711649544487</v>
      </c>
      <c r="EO130" s="2">
        <f t="shared" si="303"/>
        <v>56.808086381041626</v>
      </c>
      <c r="EQ130" s="2">
        <f t="shared" si="304"/>
        <v>48.618629196642679</v>
      </c>
      <c r="ER130" s="2">
        <f t="shared" si="434"/>
        <v>51.493375516088101</v>
      </c>
      <c r="ES130" s="2">
        <f t="shared" si="434"/>
        <v>49.574351189586309</v>
      </c>
      <c r="ET130" s="2">
        <f t="shared" si="434"/>
        <v>49.723109406487204</v>
      </c>
      <c r="EU130" s="2">
        <f t="shared" si="434"/>
        <v>52.795579105446194</v>
      </c>
      <c r="EV130" s="2">
        <f t="shared" si="434"/>
        <v>64.407770178295522</v>
      </c>
      <c r="EW130" s="2">
        <f t="shared" si="434"/>
        <v>62.360275874537805</v>
      </c>
      <c r="EX130" s="2">
        <f t="shared" si="434"/>
        <v>50.410358513871877</v>
      </c>
      <c r="EY130" s="2">
        <f t="shared" si="434"/>
        <v>49.920689603926007</v>
      </c>
      <c r="EZ130" s="2">
        <f t="shared" si="434"/>
        <v>50.685410455834081</v>
      </c>
      <c r="FA130" s="2">
        <f t="shared" si="434"/>
        <v>49.717382129423839</v>
      </c>
      <c r="FB130" s="2">
        <f t="shared" si="434"/>
        <v>49.468685256647674</v>
      </c>
      <c r="FC130" s="2">
        <f t="shared" si="434"/>
        <v>55.017248418610876</v>
      </c>
      <c r="FD130" s="2">
        <f t="shared" si="434"/>
        <v>54.699026471398575</v>
      </c>
      <c r="FE130" s="2">
        <f t="shared" si="434"/>
        <v>56.418610567197646</v>
      </c>
      <c r="FG130" s="2">
        <f t="shared" si="306"/>
        <v>0.99870953210382607</v>
      </c>
      <c r="FH130" s="2">
        <f t="shared" si="435"/>
        <v>0.99839916443276555</v>
      </c>
      <c r="FI130" s="2">
        <f t="shared" si="435"/>
        <v>0.99799231345156447</v>
      </c>
      <c r="FJ130" s="2">
        <f t="shared" si="435"/>
        <v>0.99820121409573925</v>
      </c>
      <c r="FK130" s="2">
        <f t="shared" si="435"/>
        <v>0.99812495959684222</v>
      </c>
      <c r="FL130" s="2">
        <f t="shared" si="435"/>
        <v>0.99785650447853702</v>
      </c>
      <c r="FM130" s="2">
        <f t="shared" si="435"/>
        <v>0.99790638554489275</v>
      </c>
      <c r="FN130" s="2">
        <f t="shared" si="435"/>
        <v>0.99790004522614406</v>
      </c>
      <c r="FO130" s="2">
        <f t="shared" si="435"/>
        <v>0.99812586858207963</v>
      </c>
      <c r="FP130" s="2">
        <f t="shared" si="435"/>
        <v>0.99801972071570266</v>
      </c>
      <c r="FQ130" s="2">
        <f t="shared" si="435"/>
        <v>0.99790660073451032</v>
      </c>
      <c r="FR130" s="2">
        <f t="shared" si="435"/>
        <v>0.9980160234921005</v>
      </c>
      <c r="FS130" s="2">
        <f t="shared" si="435"/>
        <v>0.99789872269381663</v>
      </c>
      <c r="FT130" s="2">
        <f t="shared" si="435"/>
        <v>0.9977170463882622</v>
      </c>
      <c r="FU130" s="2">
        <f t="shared" si="435"/>
        <v>0.99727350933389425</v>
      </c>
      <c r="FW130" s="2">
        <f t="shared" si="324"/>
        <v>2.3890354115062129E-2</v>
      </c>
      <c r="FX130" s="2">
        <f t="shared" si="376"/>
        <v>0</v>
      </c>
      <c r="FY130" s="2">
        <f t="shared" si="377"/>
        <v>2.470855731102874E-2</v>
      </c>
      <c r="FZ130" s="2">
        <f t="shared" si="378"/>
        <v>2.6233047777942456E-2</v>
      </c>
      <c r="GA130" s="2">
        <f t="shared" si="379"/>
        <v>2.8139968216668983E-2</v>
      </c>
      <c r="GB130" s="2">
        <f t="shared" si="380"/>
        <v>3.7842931772932034E-2</v>
      </c>
      <c r="GC130" s="2">
        <f t="shared" si="381"/>
        <v>3.5876017494854015E-2</v>
      </c>
      <c r="GD130" s="2">
        <f t="shared" si="382"/>
        <v>3.3800169772688994E-2</v>
      </c>
      <c r="GE130" s="2">
        <f t="shared" si="383"/>
        <v>2.7876573598147408E-2</v>
      </c>
      <c r="GF130" s="2">
        <f t="shared" si="384"/>
        <v>2.0427671583029473E-2</v>
      </c>
      <c r="GG130" s="2">
        <f t="shared" si="385"/>
        <v>1.9096251545223385E-2</v>
      </c>
      <c r="GH130" s="2">
        <f t="shared" si="386"/>
        <v>1.6737826897913397E-2</v>
      </c>
      <c r="GI130" s="2">
        <f t="shared" si="387"/>
        <v>1.8682192987220327E-2</v>
      </c>
      <c r="GJ130" s="2">
        <f t="shared" si="388"/>
        <v>1.6072042684109101E-2</v>
      </c>
      <c r="GK130" s="2">
        <f t="shared" si="389"/>
        <v>1.291803565850143E-2</v>
      </c>
      <c r="GM130" s="86">
        <f t="shared" si="325"/>
        <v>4.8343810765378399E-29</v>
      </c>
      <c r="GN130" s="86">
        <f t="shared" si="390"/>
        <v>6.3242422975031546E-71</v>
      </c>
      <c r="GO130" s="86">
        <f t="shared" si="391"/>
        <v>1.5511493780607067E-81</v>
      </c>
      <c r="GP130" s="86">
        <f t="shared" si="392"/>
        <v>4.0953032744552402E-94</v>
      </c>
      <c r="GQ130" s="86">
        <f t="shared" si="393"/>
        <v>7.7591961585834351E-118</v>
      </c>
      <c r="GR130" s="86">
        <f t="shared" si="394"/>
        <v>4.8495325023354737E-128</v>
      </c>
      <c r="GS130" s="86">
        <f t="shared" si="395"/>
        <v>5.1717467064431002E-143</v>
      </c>
      <c r="GT130" s="86">
        <f t="shared" si="396"/>
        <v>6.46229326443286E-161</v>
      </c>
      <c r="GU130" s="86">
        <f t="shared" si="397"/>
        <v>2.3718344023450958E-143</v>
      </c>
      <c r="GV130" s="86">
        <f t="shared" si="398"/>
        <v>1.7508702932255746E-106</v>
      </c>
      <c r="GW130" s="86">
        <f t="shared" si="399"/>
        <v>1.9665855664764915E-124</v>
      </c>
      <c r="GX130" s="86">
        <f t="shared" si="400"/>
        <v>1.2782175998443621E-107</v>
      </c>
      <c r="GY130" s="86">
        <f t="shared" si="401"/>
        <v>2.8120895428633877E-91</v>
      </c>
      <c r="GZ130" s="86">
        <f t="shared" si="402"/>
        <v>8.9454909852775281E-83</v>
      </c>
      <c r="HA130" s="86">
        <f t="shared" si="403"/>
        <v>8.0549441773777389E-82</v>
      </c>
      <c r="HC130" s="86">
        <f t="shared" si="326"/>
        <v>7.1509641970842483E-3</v>
      </c>
      <c r="HD130" s="86">
        <f t="shared" si="404"/>
        <v>4.6070305330225966E-22</v>
      </c>
      <c r="HE130" s="86">
        <f t="shared" si="405"/>
        <v>2.3839466551202677E-28</v>
      </c>
      <c r="HF130" s="86">
        <f t="shared" si="406"/>
        <v>3.9080164222271348E-29</v>
      </c>
      <c r="HG130" s="86">
        <f t="shared" si="407"/>
        <v>9.5321006643560034E-38</v>
      </c>
      <c r="HH130" s="86">
        <f t="shared" si="408"/>
        <v>3.8427822302207457E-48</v>
      </c>
      <c r="HI130" s="86">
        <f t="shared" si="409"/>
        <v>7.512567852290471E-64</v>
      </c>
      <c r="HJ130" s="86">
        <f t="shared" si="410"/>
        <v>3.3528073465730263E-82</v>
      </c>
      <c r="HK130" s="86">
        <f t="shared" si="411"/>
        <v>3.3745316859711052E-51</v>
      </c>
      <c r="HL130" s="86">
        <f t="shared" si="412"/>
        <v>2.6370938527071508E-36</v>
      </c>
      <c r="HM130" s="86">
        <f t="shared" si="413"/>
        <v>5.2626928751625131E-38</v>
      </c>
      <c r="HN130" s="86">
        <f t="shared" si="414"/>
        <v>2.2768902124672529E-30</v>
      </c>
      <c r="HO130" s="86">
        <f t="shared" si="415"/>
        <v>1.0105900764874517E-30</v>
      </c>
      <c r="HP130" s="86">
        <f t="shared" si="416"/>
        <v>2.8969202792864071E-27</v>
      </c>
      <c r="HQ130" s="86">
        <f t="shared" si="417"/>
        <v>3.6302070470289896E-25</v>
      </c>
      <c r="HS130" s="86">
        <f t="shared" si="327"/>
        <v>3.1423380363057372E-3</v>
      </c>
      <c r="HT130" s="86">
        <f t="shared" si="418"/>
        <v>0</v>
      </c>
      <c r="HU130" s="86">
        <f t="shared" si="419"/>
        <v>6.3701463287150536E-3</v>
      </c>
      <c r="HV130" s="86">
        <f t="shared" si="420"/>
        <v>1.0000004385327133E-2</v>
      </c>
      <c r="HW130" s="86">
        <f t="shared" si="421"/>
        <v>1.4150487690260418E-2</v>
      </c>
      <c r="HX130" s="86">
        <f t="shared" si="422"/>
        <v>4.3721097664325449E-2</v>
      </c>
      <c r="HY130" s="86">
        <f t="shared" si="423"/>
        <v>3.255739162988628E-2</v>
      </c>
      <c r="HZ130" s="86">
        <f t="shared" si="424"/>
        <v>2.8088829278114628E-2</v>
      </c>
      <c r="IA130" s="86">
        <f t="shared" si="425"/>
        <v>1.4667677134578385E-2</v>
      </c>
      <c r="IB130" s="86">
        <f t="shared" si="426"/>
        <v>2.9915436208120196E-3</v>
      </c>
      <c r="IC130" s="86">
        <f t="shared" si="427"/>
        <v>1.2971567075412754E-3</v>
      </c>
      <c r="ID130" s="86">
        <f t="shared" si="428"/>
        <v>8.6950763439302167E-4</v>
      </c>
      <c r="IE130" s="86">
        <f t="shared" si="429"/>
        <v>1.123194361688979E-3</v>
      </c>
      <c r="IF130" s="86">
        <f t="shared" si="430"/>
        <v>3.0719530956316472E-3</v>
      </c>
      <c r="IG130" s="86">
        <f t="shared" si="431"/>
        <v>5.1469661421943086E-3</v>
      </c>
      <c r="II130" s="86">
        <f t="shared" si="328"/>
        <v>2.3996344884209286E-51</v>
      </c>
      <c r="IJ130" s="86">
        <f t="shared" si="329"/>
        <v>0</v>
      </c>
      <c r="IK130" s="86">
        <f t="shared" si="330"/>
        <v>1.0302470110420634E-42</v>
      </c>
      <c r="IL130" s="86">
        <f t="shared" si="331"/>
        <v>1.4602824504284274E-43</v>
      </c>
      <c r="IM130" s="86">
        <f t="shared" si="332"/>
        <v>5.2000772566884477E-43</v>
      </c>
      <c r="IN130" s="86">
        <f t="shared" si="333"/>
        <v>1.9370100361755656E-38</v>
      </c>
      <c r="IO130" s="86">
        <f t="shared" si="334"/>
        <v>1.8915043565528389E-44</v>
      </c>
      <c r="IP130" s="86">
        <f t="shared" si="335"/>
        <v>6.3548060311495069E-43</v>
      </c>
      <c r="IQ130" s="86">
        <f t="shared" si="336"/>
        <v>4.2912578336489991E-45</v>
      </c>
      <c r="IR130" s="86">
        <f t="shared" si="337"/>
        <v>6.5020298768930336E-53</v>
      </c>
      <c r="IS130" s="86">
        <f t="shared" si="338"/>
        <v>2.1767554511133775E-52</v>
      </c>
      <c r="IT130" s="86">
        <f t="shared" si="339"/>
        <v>2.8877928305232055E-55</v>
      </c>
      <c r="IU130" s="86">
        <f t="shared" si="340"/>
        <v>1.6290028960817248E-55</v>
      </c>
      <c r="IV130" s="86">
        <f t="shared" si="341"/>
        <v>1.2112820251937229E-31</v>
      </c>
      <c r="IW130" s="86">
        <f t="shared" si="342"/>
        <v>2.8966339517281964E-40</v>
      </c>
      <c r="IY130" s="86">
        <f t="shared" si="343"/>
        <v>1.0293302233389985E-2</v>
      </c>
      <c r="IZ130" s="86">
        <f t="shared" si="344"/>
        <v>4.6070305330225966E-22</v>
      </c>
      <c r="JA130" s="86">
        <f t="shared" si="345"/>
        <v>6.3701463287150536E-3</v>
      </c>
      <c r="JB130" s="86">
        <f t="shared" si="346"/>
        <v>1.0000004385327133E-2</v>
      </c>
      <c r="JC130" s="86">
        <f t="shared" si="347"/>
        <v>1.4150487690260418E-2</v>
      </c>
      <c r="JD130" s="86">
        <f t="shared" si="348"/>
        <v>4.3721097664325449E-2</v>
      </c>
      <c r="JE130" s="86">
        <f t="shared" si="349"/>
        <v>3.255739162988628E-2</v>
      </c>
      <c r="JF130" s="86">
        <f t="shared" si="350"/>
        <v>2.8088829278114628E-2</v>
      </c>
      <c r="JG130" s="86">
        <f t="shared" si="351"/>
        <v>1.4667677134578385E-2</v>
      </c>
      <c r="JH130" s="86">
        <f t="shared" si="352"/>
        <v>2.9915436208120196E-3</v>
      </c>
      <c r="JI130" s="86">
        <f t="shared" si="353"/>
        <v>1.2971567075412754E-3</v>
      </c>
      <c r="JJ130" s="86">
        <f t="shared" si="354"/>
        <v>8.6950763439302167E-4</v>
      </c>
      <c r="JK130" s="86">
        <f t="shared" si="355"/>
        <v>1.123194361688979E-3</v>
      </c>
      <c r="JL130" s="86">
        <f t="shared" si="356"/>
        <v>3.0719530956316472E-3</v>
      </c>
      <c r="JM130" s="86">
        <f t="shared" si="357"/>
        <v>5.1469661421943086E-3</v>
      </c>
    </row>
    <row r="131" spans="2:273" x14ac:dyDescent="0.25">
      <c r="B131" s="2">
        <v>104</v>
      </c>
      <c r="C131" s="37">
        <v>52.081000000000003</v>
      </c>
      <c r="D131" s="37">
        <v>51.59</v>
      </c>
      <c r="E131" s="37">
        <v>48.18</v>
      </c>
      <c r="F131" s="37">
        <v>49.622999999999998</v>
      </c>
      <c r="G131" s="37">
        <v>56.015999999999998</v>
      </c>
      <c r="H131" s="37">
        <v>68.721000000000004</v>
      </c>
      <c r="I131" s="37">
        <v>66.41</v>
      </c>
      <c r="J131" s="37">
        <v>54.115000000000002</v>
      </c>
      <c r="K131" s="37">
        <v>50.59</v>
      </c>
      <c r="L131" s="37">
        <v>51.097999999999999</v>
      </c>
      <c r="M131" s="37">
        <v>52.851999999999997</v>
      </c>
      <c r="N131" s="37">
        <v>49.671999999999997</v>
      </c>
      <c r="O131" s="37">
        <v>56.585999999999999</v>
      </c>
      <c r="P131" s="37">
        <v>55.966000000000001</v>
      </c>
      <c r="Q131" s="37">
        <v>58</v>
      </c>
      <c r="S131" s="4">
        <f t="shared" si="229"/>
        <v>51.467133214640548</v>
      </c>
      <c r="T131" s="4">
        <f t="shared" si="230"/>
        <v>51.407918083656142</v>
      </c>
      <c r="U131" s="4">
        <f t="shared" si="231"/>
        <v>49.949726685842563</v>
      </c>
      <c r="V131" s="4">
        <f t="shared" si="232"/>
        <v>50.298943778308498</v>
      </c>
      <c r="W131" s="4">
        <f t="shared" si="233"/>
        <v>53.871183847192377</v>
      </c>
      <c r="X131" s="4">
        <f t="shared" si="234"/>
        <v>69.448906087621666</v>
      </c>
      <c r="Y131" s="4">
        <f t="shared" si="235"/>
        <v>66.510100003352193</v>
      </c>
      <c r="Z131" s="4">
        <f t="shared" si="236"/>
        <v>54.533963641969336</v>
      </c>
      <c r="AA131" s="4">
        <f t="shared" si="237"/>
        <v>52.413731346291378</v>
      </c>
      <c r="AB131" s="4">
        <f t="shared" si="238"/>
        <v>51.449244820223754</v>
      </c>
      <c r="AC131" s="4">
        <f t="shared" si="239"/>
        <v>50.019921224404328</v>
      </c>
      <c r="AD131" s="4">
        <f t="shared" si="240"/>
        <v>49.663759304350222</v>
      </c>
      <c r="AE131" s="4">
        <f t="shared" si="241"/>
        <v>55.269312252126241</v>
      </c>
      <c r="AF131" s="4">
        <f t="shared" si="242"/>
        <v>56.031645413053532</v>
      </c>
      <c r="AG131" s="4">
        <f t="shared" si="243"/>
        <v>60.394694330357353</v>
      </c>
      <c r="AI131" s="4">
        <f t="shared" si="244"/>
        <v>0.61386678535945549</v>
      </c>
      <c r="AJ131" s="4">
        <f t="shared" si="245"/>
        <v>0.18208191634386139</v>
      </c>
      <c r="AK131" s="4">
        <f t="shared" si="246"/>
        <v>-1.7697266858425635</v>
      </c>
      <c r="AL131" s="4">
        <f t="shared" si="247"/>
        <v>-0.6759437783085005</v>
      </c>
      <c r="AM131" s="4">
        <f t="shared" si="248"/>
        <v>2.1448161528076213</v>
      </c>
      <c r="AN131" s="4">
        <f t="shared" si="249"/>
        <v>-0.72790608762166187</v>
      </c>
      <c r="AO131" s="4">
        <f t="shared" si="250"/>
        <v>-0.10010000335219615</v>
      </c>
      <c r="AP131" s="4">
        <f t="shared" si="251"/>
        <v>-0.41896364196933433</v>
      </c>
      <c r="AQ131" s="4">
        <f t="shared" si="252"/>
        <v>-1.8237313462913747</v>
      </c>
      <c r="AR131" s="4">
        <f t="shared" si="253"/>
        <v>-0.35124482022375503</v>
      </c>
      <c r="AS131" s="4">
        <f t="shared" si="254"/>
        <v>2.8320787755956687</v>
      </c>
      <c r="AT131" s="4">
        <f t="shared" si="255"/>
        <v>8.2406956497749206E-3</v>
      </c>
      <c r="AU131" s="4">
        <f t="shared" si="256"/>
        <v>1.3166877478737575</v>
      </c>
      <c r="AV131" s="4">
        <f t="shared" si="432"/>
        <v>-6.5645413053530888E-2</v>
      </c>
      <c r="AW131" s="4">
        <f t="shared" si="432"/>
        <v>-2.3946943303573534</v>
      </c>
      <c r="AY131" s="2">
        <f t="shared" si="308"/>
        <v>51.467050661232612</v>
      </c>
      <c r="AZ131" s="2">
        <f t="shared" si="359"/>
        <v>51.407918083656142</v>
      </c>
      <c r="BA131" s="2">
        <f t="shared" si="360"/>
        <v>49.48563523222473</v>
      </c>
      <c r="BB131" s="2">
        <f t="shared" si="361"/>
        <v>49.575735142902339</v>
      </c>
      <c r="BC131" s="2">
        <f t="shared" si="362"/>
        <v>52.531207570593629</v>
      </c>
      <c r="BD131" s="2">
        <f t="shared" si="363"/>
        <v>64.573866240483611</v>
      </c>
      <c r="BE131" s="2">
        <f t="shared" si="364"/>
        <v>65.429914149120464</v>
      </c>
      <c r="BF131" s="2">
        <f t="shared" si="365"/>
        <v>50.244951657032125</v>
      </c>
      <c r="BG131" s="2">
        <f t="shared" si="366"/>
        <v>49.883587640499179</v>
      </c>
      <c r="BH131" s="2">
        <f t="shared" si="367"/>
        <v>50.654559380163406</v>
      </c>
      <c r="BI131" s="2">
        <f t="shared" si="368"/>
        <v>49.591654877924078</v>
      </c>
      <c r="BJ131" s="2">
        <f t="shared" si="369"/>
        <v>49.373250624489309</v>
      </c>
      <c r="BK131" s="2">
        <f t="shared" si="370"/>
        <v>54.904743341125709</v>
      </c>
      <c r="BL131" s="2">
        <f t="shared" si="371"/>
        <v>54.607686060735688</v>
      </c>
      <c r="BM131" s="2">
        <f t="shared" si="372"/>
        <v>56.721872392740828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>
        <f t="shared" si="310"/>
        <v>51.59</v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>
        <f t="shared" si="318"/>
        <v>51.097999999999999</v>
      </c>
      <c r="CO131" s="2">
        <f t="shared" si="319"/>
        <v>52.851999999999997</v>
      </c>
      <c r="CP131" s="2">
        <f t="shared" si="320"/>
        <v>49.671999999999997</v>
      </c>
      <c r="CQ131" s="2">
        <f t="shared" si="321"/>
        <v>56.585999999999999</v>
      </c>
      <c r="CR131" s="2">
        <f t="shared" si="322"/>
        <v>55.966000000000001</v>
      </c>
      <c r="CS131" s="2">
        <f t="shared" si="323"/>
        <v>58</v>
      </c>
      <c r="CU131" s="2" t="str">
        <f t="shared" si="273"/>
        <v/>
      </c>
      <c r="CV131" s="2">
        <f t="shared" si="274"/>
        <v>51.59</v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>
        <f t="shared" si="282"/>
        <v>51.097999999999999</v>
      </c>
      <c r="DE131" s="2">
        <f t="shared" si="283"/>
        <v>52.851999999999997</v>
      </c>
      <c r="DF131" s="2">
        <f t="shared" si="284"/>
        <v>49.671999999999997</v>
      </c>
      <c r="DG131" s="2">
        <f t="shared" si="285"/>
        <v>56.585999999999999</v>
      </c>
      <c r="DH131" s="2">
        <f t="shared" si="286"/>
        <v>55.966000000000001</v>
      </c>
      <c r="DI131" s="2">
        <f t="shared" si="287"/>
        <v>58</v>
      </c>
      <c r="DK131" s="2">
        <f t="shared" si="288"/>
        <v>78.782647830923239</v>
      </c>
      <c r="DL131" s="2">
        <f t="shared" si="433"/>
        <v>90.101051693404642</v>
      </c>
      <c r="DM131" s="2">
        <f t="shared" si="433"/>
        <v>81.058131932773108</v>
      </c>
      <c r="DN131" s="2">
        <f t="shared" si="433"/>
        <v>84.5177807486631</v>
      </c>
      <c r="DO131" s="2">
        <f t="shared" si="433"/>
        <v>103.64502268907563</v>
      </c>
      <c r="DP131" s="2">
        <f t="shared" si="433"/>
        <v>100.02557095667093</v>
      </c>
      <c r="DQ131" s="2">
        <f t="shared" si="433"/>
        <v>85.605956370656372</v>
      </c>
      <c r="DR131" s="2">
        <f t="shared" si="433"/>
        <v>82.943773959673948</v>
      </c>
      <c r="DS131" s="2">
        <f t="shared" si="433"/>
        <v>79.16579999999999</v>
      </c>
      <c r="DT131" s="2">
        <f t="shared" si="433"/>
        <v>83.747038655462205</v>
      </c>
      <c r="DU131" s="2">
        <f t="shared" si="433"/>
        <v>83.521948434148413</v>
      </c>
      <c r="DV131" s="2">
        <f t="shared" si="433"/>
        <v>78.529425210084042</v>
      </c>
      <c r="DW131" s="2">
        <f t="shared" si="433"/>
        <v>98.492417631917647</v>
      </c>
      <c r="DX131" s="2">
        <f t="shared" si="433"/>
        <v>79.74846325272641</v>
      </c>
      <c r="DY131" s="2">
        <f t="shared" si="433"/>
        <v>64.62413591800356</v>
      </c>
      <c r="EA131" s="2">
        <f t="shared" si="228"/>
        <v>51.513371428571425</v>
      </c>
      <c r="EB131" s="2">
        <f t="shared" si="290"/>
        <v>51.351336327989841</v>
      </c>
      <c r="EC131" s="2">
        <f t="shared" si="291"/>
        <v>49.427545005342267</v>
      </c>
      <c r="ED131" s="2">
        <f t="shared" si="292"/>
        <v>49.516566031612882</v>
      </c>
      <c r="EE131" s="2">
        <f t="shared" si="293"/>
        <v>52.437119297219489</v>
      </c>
      <c r="EF131" s="2">
        <f t="shared" si="294"/>
        <v>64.521433713613874</v>
      </c>
      <c r="EG131" s="2">
        <f t="shared" si="295"/>
        <v>65.518508206248384</v>
      </c>
      <c r="EH131" s="2">
        <f t="shared" si="296"/>
        <v>50.179231908978011</v>
      </c>
      <c r="EI131" s="2">
        <f t="shared" si="297"/>
        <v>49.835161325574411</v>
      </c>
      <c r="EJ131" s="2">
        <f t="shared" si="298"/>
        <v>50.59575484854966</v>
      </c>
      <c r="EK131" s="2">
        <f t="shared" si="299"/>
        <v>49.52622817291865</v>
      </c>
      <c r="EL131" s="2">
        <f t="shared" si="300"/>
        <v>49.32041920723919</v>
      </c>
      <c r="EM131" s="2">
        <f t="shared" si="301"/>
        <v>54.821091451656798</v>
      </c>
      <c r="EN131" s="2">
        <f t="shared" si="302"/>
        <v>54.555607094398155</v>
      </c>
      <c r="EO131" s="2">
        <f t="shared" si="303"/>
        <v>56.708500713201865</v>
      </c>
      <c r="EQ131" s="2">
        <f t="shared" si="304"/>
        <v>48.512868405275775</v>
      </c>
      <c r="ER131" s="2">
        <f t="shared" si="434"/>
        <v>51.351336327989841</v>
      </c>
      <c r="ES131" s="2">
        <f t="shared" si="434"/>
        <v>49.433589868300665</v>
      </c>
      <c r="ET131" s="2">
        <f t="shared" si="434"/>
        <v>49.577214993066498</v>
      </c>
      <c r="EU131" s="2">
        <f t="shared" si="434"/>
        <v>52.648529826780035</v>
      </c>
      <c r="EV131" s="2">
        <f t="shared" si="434"/>
        <v>64.110547047977732</v>
      </c>
      <c r="EW131" s="2">
        <f t="shared" si="434"/>
        <v>62.279963612928825</v>
      </c>
      <c r="EX131" s="2">
        <f t="shared" si="434"/>
        <v>50.259309091059066</v>
      </c>
      <c r="EY131" s="2">
        <f t="shared" si="434"/>
        <v>49.778912033588561</v>
      </c>
      <c r="EZ131" s="2">
        <f t="shared" si="434"/>
        <v>50.547517438824229</v>
      </c>
      <c r="FA131" s="2">
        <f t="shared" si="434"/>
        <v>49.55063102841131</v>
      </c>
      <c r="FB131" s="2">
        <f t="shared" si="434"/>
        <v>49.318846220271666</v>
      </c>
      <c r="FC131" s="2">
        <f t="shared" si="434"/>
        <v>54.818412504405998</v>
      </c>
      <c r="FD131" s="2">
        <f t="shared" si="434"/>
        <v>54.533722063061148</v>
      </c>
      <c r="FE131" s="2">
        <f t="shared" si="434"/>
        <v>56.262038330336878</v>
      </c>
      <c r="FG131" s="2">
        <f t="shared" si="306"/>
        <v>0.99882294563963703</v>
      </c>
      <c r="FH131" s="2">
        <f t="shared" si="435"/>
        <v>0.99853981493456845</v>
      </c>
      <c r="FI131" s="2">
        <f t="shared" si="435"/>
        <v>0.99816864458834076</v>
      </c>
      <c r="FJ131" s="2">
        <f t="shared" si="435"/>
        <v>0.99835922806665134</v>
      </c>
      <c r="FK131" s="2">
        <f t="shared" si="435"/>
        <v>0.99828966065077751</v>
      </c>
      <c r="FL131" s="2">
        <f t="shared" si="435"/>
        <v>0.99804474007974597</v>
      </c>
      <c r="FM131" s="2">
        <f t="shared" si="435"/>
        <v>0.99809024911802813</v>
      </c>
      <c r="FN131" s="2">
        <f t="shared" si="435"/>
        <v>0.9980844645443594</v>
      </c>
      <c r="FO131" s="2">
        <f t="shared" si="435"/>
        <v>0.99829048992871183</v>
      </c>
      <c r="FP131" s="2">
        <f t="shared" si="435"/>
        <v>0.99819364908356367</v>
      </c>
      <c r="FQ131" s="2">
        <f t="shared" si="435"/>
        <v>0.99809044544561465</v>
      </c>
      <c r="FR131" s="2">
        <f t="shared" si="435"/>
        <v>0.99819027599909482</v>
      </c>
      <c r="FS131" s="2">
        <f t="shared" si="435"/>
        <v>0.99808325793454367</v>
      </c>
      <c r="FT131" s="2">
        <f t="shared" si="435"/>
        <v>0.99791750323845307</v>
      </c>
      <c r="FU131" s="2">
        <f t="shared" si="435"/>
        <v>0.99751281427921223</v>
      </c>
      <c r="FW131" s="2">
        <f t="shared" si="324"/>
        <v>2.6135013837119296E-2</v>
      </c>
      <c r="FX131" s="2">
        <f t="shared" si="376"/>
        <v>0</v>
      </c>
      <c r="FY131" s="2">
        <f t="shared" si="377"/>
        <v>2.7027964087824947E-2</v>
      </c>
      <c r="FZ131" s="2">
        <f t="shared" si="378"/>
        <v>2.8691349479047012E-2</v>
      </c>
      <c r="GA131" s="2">
        <f t="shared" si="379"/>
        <v>3.0771320734995694E-2</v>
      </c>
      <c r="GB131" s="2">
        <f t="shared" si="380"/>
        <v>4.1343005518340054E-2</v>
      </c>
      <c r="GC131" s="2">
        <f t="shared" si="381"/>
        <v>3.9201584328450514E-2</v>
      </c>
      <c r="GD131" s="2">
        <f t="shared" si="382"/>
        <v>3.6940686364103657E-2</v>
      </c>
      <c r="GE131" s="2">
        <f t="shared" si="383"/>
        <v>3.0484068793405626E-2</v>
      </c>
      <c r="GF131" s="2">
        <f t="shared" si="384"/>
        <v>2.2354439802049902E-2</v>
      </c>
      <c r="GG131" s="2">
        <f t="shared" si="385"/>
        <v>2.0900117657877925E-2</v>
      </c>
      <c r="GH131" s="2">
        <f t="shared" si="386"/>
        <v>1.8323073497641059E-2</v>
      </c>
      <c r="GI131" s="2">
        <f t="shared" si="387"/>
        <v>2.044776172443458E-2</v>
      </c>
      <c r="GJ131" s="2">
        <f t="shared" si="388"/>
        <v>1.7595360974207067E-2</v>
      </c>
      <c r="GK131" s="2">
        <f t="shared" si="389"/>
        <v>1.4146713263626034E-2</v>
      </c>
      <c r="GM131" s="86">
        <f t="shared" si="325"/>
        <v>3.1039934530610253E-30</v>
      </c>
      <c r="GN131" s="86">
        <f t="shared" si="390"/>
        <v>8.9271490953245181E-74</v>
      </c>
      <c r="GO131" s="86">
        <f t="shared" si="391"/>
        <v>6.8548524534502229E-85</v>
      </c>
      <c r="GP131" s="86">
        <f t="shared" si="392"/>
        <v>5.9762956600117629E-98</v>
      </c>
      <c r="GQ131" s="86">
        <f t="shared" si="393"/>
        <v>1.1728436609948488E-122</v>
      </c>
      <c r="GR131" s="86">
        <f t="shared" si="394"/>
        <v>3.0744388705502434E-133</v>
      </c>
      <c r="GS131" s="86">
        <f t="shared" si="395"/>
        <v>8.4875145799481464E-149</v>
      </c>
      <c r="GT131" s="86">
        <f t="shared" si="396"/>
        <v>1.8711330793369879E-167</v>
      </c>
      <c r="GU131" s="86">
        <f t="shared" si="397"/>
        <v>3.9224885728352294E-149</v>
      </c>
      <c r="GV131" s="86">
        <f t="shared" si="398"/>
        <v>7.6698032063011696E-111</v>
      </c>
      <c r="GW131" s="86">
        <f t="shared" si="399"/>
        <v>1.2824039893269417E-129</v>
      </c>
      <c r="GX131" s="86">
        <f t="shared" si="400"/>
        <v>4.651757487150155E-112</v>
      </c>
      <c r="GY131" s="86">
        <f t="shared" si="401"/>
        <v>6.0051800092390401E-95</v>
      </c>
      <c r="GZ131" s="86">
        <f t="shared" si="402"/>
        <v>3.8313490028194195E-86</v>
      </c>
      <c r="HA131" s="86">
        <f t="shared" si="403"/>
        <v>4.1139923393590256E-85</v>
      </c>
      <c r="HC131" s="86">
        <f t="shared" si="326"/>
        <v>5.1153942004537583E-3</v>
      </c>
      <c r="HD131" s="86">
        <f t="shared" si="404"/>
        <v>9.4020348962627641E-24</v>
      </c>
      <c r="HE131" s="86">
        <f t="shared" si="405"/>
        <v>1.1908830338120947E-30</v>
      </c>
      <c r="HF131" s="86">
        <f t="shared" si="406"/>
        <v>2.2645896437450107E-31</v>
      </c>
      <c r="HG131" s="86">
        <f t="shared" si="407"/>
        <v>1.2787752147042443E-40</v>
      </c>
      <c r="HH131" s="86">
        <f t="shared" si="408"/>
        <v>1.0493238158217949E-51</v>
      </c>
      <c r="HI131" s="86">
        <f t="shared" si="409"/>
        <v>1.8975066434706791E-68</v>
      </c>
      <c r="HJ131" s="86">
        <f t="shared" si="410"/>
        <v>3.0919537892006468E-88</v>
      </c>
      <c r="HK131" s="86">
        <f t="shared" si="411"/>
        <v>6.1836278987382062E-55</v>
      </c>
      <c r="HL131" s="86">
        <f t="shared" si="412"/>
        <v>4.6242738506535287E-39</v>
      </c>
      <c r="HM131" s="86">
        <f t="shared" si="413"/>
        <v>4.6409353804280455E-41</v>
      </c>
      <c r="HN131" s="86">
        <f t="shared" si="414"/>
        <v>8.6457846193393724E-33</v>
      </c>
      <c r="HO131" s="86">
        <f t="shared" si="415"/>
        <v>4.2365817391568763E-33</v>
      </c>
      <c r="HP131" s="86">
        <f t="shared" si="416"/>
        <v>1.9262659853441665E-29</v>
      </c>
      <c r="HQ131" s="86">
        <f t="shared" si="417"/>
        <v>4.0155085929725286E-27</v>
      </c>
      <c r="HS131" s="86">
        <f t="shared" si="327"/>
        <v>6.827788590115823E-3</v>
      </c>
      <c r="HT131" s="86">
        <f t="shared" si="418"/>
        <v>0</v>
      </c>
      <c r="HU131" s="86">
        <f t="shared" si="419"/>
        <v>1.2407448382731062E-2</v>
      </c>
      <c r="HV131" s="86">
        <f t="shared" si="420"/>
        <v>1.9186156765096874E-2</v>
      </c>
      <c r="HW131" s="86">
        <f t="shared" si="421"/>
        <v>2.6662503406152435E-2</v>
      </c>
      <c r="HX131" s="86">
        <f t="shared" si="422"/>
        <v>7.6086512156312486E-2</v>
      </c>
      <c r="HY131" s="86">
        <f t="shared" si="423"/>
        <v>6.023550974863192E-2</v>
      </c>
      <c r="HZ131" s="86">
        <f t="shared" si="424"/>
        <v>5.1579043441505476E-2</v>
      </c>
      <c r="IA131" s="86">
        <f t="shared" si="425"/>
        <v>2.7930692365506909E-2</v>
      </c>
      <c r="IB131" s="86">
        <f t="shared" si="426"/>
        <v>6.3949386581774684E-3</v>
      </c>
      <c r="IC131" s="86">
        <f t="shared" si="427"/>
        <v>2.8801775020926351E-3</v>
      </c>
      <c r="ID131" s="86">
        <f t="shared" si="428"/>
        <v>1.9702660346601958E-3</v>
      </c>
      <c r="IE131" s="86">
        <f t="shared" si="429"/>
        <v>2.5654227912361664E-3</v>
      </c>
      <c r="IF131" s="86">
        <f t="shared" si="430"/>
        <v>5.7230328630927182E-3</v>
      </c>
      <c r="IG131" s="86">
        <f t="shared" si="431"/>
        <v>8.3835009700426195E-3</v>
      </c>
      <c r="II131" s="86">
        <f t="shared" si="328"/>
        <v>6.4621395461824467E-49</v>
      </c>
      <c r="IJ131" s="86">
        <f t="shared" si="329"/>
        <v>0</v>
      </c>
      <c r="IK131" s="86">
        <f t="shared" si="330"/>
        <v>1.0977376681300953E-40</v>
      </c>
      <c r="IL131" s="86">
        <f t="shared" si="331"/>
        <v>1.8556479682264559E-41</v>
      </c>
      <c r="IM131" s="86">
        <f t="shared" si="332"/>
        <v>6.8263851623522841E-41</v>
      </c>
      <c r="IN131" s="86">
        <f t="shared" si="333"/>
        <v>2.227552975495002E-36</v>
      </c>
      <c r="IO131" s="86">
        <f t="shared" si="334"/>
        <v>4.2974058933724132E-42</v>
      </c>
      <c r="IP131" s="86">
        <f t="shared" si="335"/>
        <v>1.0824721979079964E-40</v>
      </c>
      <c r="IQ131" s="86">
        <f t="shared" si="336"/>
        <v>7.0988599047435094E-43</v>
      </c>
      <c r="IR131" s="86">
        <f t="shared" si="337"/>
        <v>1.6493795609459272E-50</v>
      </c>
      <c r="IS131" s="86">
        <f t="shared" si="338"/>
        <v>4.7473824966236782E-50</v>
      </c>
      <c r="IT131" s="86">
        <f t="shared" si="339"/>
        <v>7.0980933047623439E-53</v>
      </c>
      <c r="IU131" s="86">
        <f t="shared" si="340"/>
        <v>4.7930180418195384E-53</v>
      </c>
      <c r="IV131" s="86">
        <f t="shared" si="341"/>
        <v>2.5693729757774944E-30</v>
      </c>
      <c r="IW131" s="86">
        <f t="shared" si="342"/>
        <v>1.2063953593709265E-38</v>
      </c>
      <c r="IY131" s="86">
        <f t="shared" si="343"/>
        <v>1.1943182790569582E-2</v>
      </c>
      <c r="IZ131" s="86">
        <f t="shared" si="344"/>
        <v>9.4020348962627641E-24</v>
      </c>
      <c r="JA131" s="86">
        <f t="shared" si="345"/>
        <v>1.2407448382731062E-2</v>
      </c>
      <c r="JB131" s="86">
        <f t="shared" si="346"/>
        <v>1.9186156765096874E-2</v>
      </c>
      <c r="JC131" s="86">
        <f t="shared" si="347"/>
        <v>2.6662503406152435E-2</v>
      </c>
      <c r="JD131" s="86">
        <f t="shared" si="348"/>
        <v>7.6086512156312486E-2</v>
      </c>
      <c r="JE131" s="86">
        <f t="shared" si="349"/>
        <v>6.023550974863192E-2</v>
      </c>
      <c r="JF131" s="86">
        <f t="shared" si="350"/>
        <v>5.1579043441505476E-2</v>
      </c>
      <c r="JG131" s="86">
        <f t="shared" si="351"/>
        <v>2.7930692365506909E-2</v>
      </c>
      <c r="JH131" s="86">
        <f t="shared" si="352"/>
        <v>6.3949386581774684E-3</v>
      </c>
      <c r="JI131" s="86">
        <f t="shared" si="353"/>
        <v>2.8801775020926351E-3</v>
      </c>
      <c r="JJ131" s="86">
        <f t="shared" si="354"/>
        <v>1.9702660346601958E-3</v>
      </c>
      <c r="JK131" s="86">
        <f t="shared" si="355"/>
        <v>2.5654227912361664E-3</v>
      </c>
      <c r="JL131" s="86">
        <f t="shared" si="356"/>
        <v>5.7230328630927182E-3</v>
      </c>
      <c r="JM131" s="86">
        <f t="shared" si="357"/>
        <v>8.3835009700426195E-3</v>
      </c>
    </row>
    <row r="132" spans="2:273" x14ac:dyDescent="0.25">
      <c r="B132" s="2">
        <v>105</v>
      </c>
      <c r="C132" s="37">
        <v>51.854999999999997</v>
      </c>
      <c r="D132" s="37">
        <v>50.164000000000001</v>
      </c>
      <c r="E132" s="37">
        <v>48.851999999999997</v>
      </c>
      <c r="F132" s="37">
        <v>51.41</v>
      </c>
      <c r="G132" s="37">
        <v>53.869</v>
      </c>
      <c r="H132" s="37">
        <v>71.573999999999998</v>
      </c>
      <c r="I132" s="37">
        <v>70.328000000000003</v>
      </c>
      <c r="J132" s="37">
        <v>54.689</v>
      </c>
      <c r="K132" s="37">
        <v>54.197000000000003</v>
      </c>
      <c r="L132" s="37">
        <v>52.048999999999999</v>
      </c>
      <c r="M132" s="37">
        <v>53.115000000000002</v>
      </c>
      <c r="N132" s="37">
        <v>51.524999999999999</v>
      </c>
      <c r="O132" s="37">
        <v>55</v>
      </c>
      <c r="P132" s="37">
        <v>56.569000000000003</v>
      </c>
      <c r="Q132" s="37">
        <v>62.328000000000003</v>
      </c>
      <c r="S132" s="4">
        <f t="shared" si="229"/>
        <v>51.235044941663205</v>
      </c>
      <c r="T132" s="4">
        <f t="shared" si="230"/>
        <v>51.261467252363239</v>
      </c>
      <c r="U132" s="4">
        <f t="shared" si="231"/>
        <v>50.131833102153024</v>
      </c>
      <c r="V132" s="4">
        <f t="shared" si="232"/>
        <v>50.623666915034242</v>
      </c>
      <c r="W132" s="4">
        <f t="shared" si="233"/>
        <v>54.52615968612794</v>
      </c>
      <c r="X132" s="4">
        <f t="shared" si="234"/>
        <v>71.571253648218686</v>
      </c>
      <c r="Y132" s="4">
        <f t="shared" si="235"/>
        <v>67.402862425214408</v>
      </c>
      <c r="Z132" s="4">
        <f t="shared" si="236"/>
        <v>56.80389961473103</v>
      </c>
      <c r="AA132" s="4">
        <f t="shared" si="237"/>
        <v>53.924574641280408</v>
      </c>
      <c r="AB132" s="4">
        <f t="shared" si="238"/>
        <v>52.027057964687778</v>
      </c>
      <c r="AC132" s="4">
        <f t="shared" si="239"/>
        <v>50.251009658038662</v>
      </c>
      <c r="AD132" s="4">
        <f t="shared" si="240"/>
        <v>49.800440113630671</v>
      </c>
      <c r="AE132" s="4">
        <f t="shared" si="241"/>
        <v>55.429699803296032</v>
      </c>
      <c r="AF132" s="4">
        <f t="shared" si="242"/>
        <v>56.850264190949552</v>
      </c>
      <c r="AG132" s="4">
        <f t="shared" si="243"/>
        <v>62.168138708807383</v>
      </c>
      <c r="AI132" s="4">
        <f t="shared" si="244"/>
        <v>0.61995505833679232</v>
      </c>
      <c r="AJ132" s="4">
        <f t="shared" si="245"/>
        <v>-1.0974672523632378</v>
      </c>
      <c r="AK132" s="4">
        <f t="shared" si="246"/>
        <v>-1.2798331021530274</v>
      </c>
      <c r="AL132" s="4">
        <f t="shared" si="247"/>
        <v>0.78633308496575438</v>
      </c>
      <c r="AM132" s="4">
        <f t="shared" si="248"/>
        <v>-0.65715968612794029</v>
      </c>
      <c r="AN132" s="4">
        <f t="shared" si="249"/>
        <v>2.7463517813117733E-3</v>
      </c>
      <c r="AO132" s="4">
        <f t="shared" si="250"/>
        <v>2.9251375747855946</v>
      </c>
      <c r="AP132" s="4">
        <f t="shared" si="251"/>
        <v>-2.1148996147310299</v>
      </c>
      <c r="AQ132" s="4">
        <f t="shared" si="252"/>
        <v>0.27242535871959461</v>
      </c>
      <c r="AR132" s="4">
        <f t="shared" si="253"/>
        <v>2.1942035312221719E-2</v>
      </c>
      <c r="AS132" s="4">
        <f t="shared" si="254"/>
        <v>2.8639903419613404</v>
      </c>
      <c r="AT132" s="4">
        <f t="shared" si="255"/>
        <v>1.7245598863693274</v>
      </c>
      <c r="AU132" s="4">
        <f t="shared" si="256"/>
        <v>-0.42969980329603175</v>
      </c>
      <c r="AV132" s="4">
        <f t="shared" si="432"/>
        <v>-0.28126419094954969</v>
      </c>
      <c r="AW132" s="4">
        <f t="shared" si="432"/>
        <v>0.1598612911926196</v>
      </c>
      <c r="AY132" s="2">
        <f t="shared" si="308"/>
        <v>51.235015092293345</v>
      </c>
      <c r="AZ132" s="2">
        <f t="shared" si="359"/>
        <v>51.261467252363239</v>
      </c>
      <c r="BA132" s="2">
        <f t="shared" si="360"/>
        <v>49.332934967003339</v>
      </c>
      <c r="BB132" s="2">
        <f t="shared" si="361"/>
        <v>49.407590925778486</v>
      </c>
      <c r="BC132" s="2">
        <f t="shared" si="362"/>
        <v>52.326139638350348</v>
      </c>
      <c r="BD132" s="2">
        <f t="shared" si="363"/>
        <v>64.342535446079339</v>
      </c>
      <c r="BE132" s="2">
        <f t="shared" si="364"/>
        <v>65.714872801832016</v>
      </c>
      <c r="BF132" s="2">
        <f t="shared" si="365"/>
        <v>50.076528633322141</v>
      </c>
      <c r="BG132" s="2">
        <f t="shared" si="366"/>
        <v>49.746491088107128</v>
      </c>
      <c r="BH132" s="2">
        <f t="shared" si="367"/>
        <v>50.535024750017357</v>
      </c>
      <c r="BI132" s="2">
        <f t="shared" si="368"/>
        <v>49.408660422791442</v>
      </c>
      <c r="BJ132" s="2">
        <f t="shared" si="369"/>
        <v>49.215674053804335</v>
      </c>
      <c r="BK132" s="2">
        <f t="shared" si="370"/>
        <v>54.694851227011803</v>
      </c>
      <c r="BL132" s="2">
        <f t="shared" si="371"/>
        <v>54.442021898100123</v>
      </c>
      <c r="BM132" s="2">
        <f t="shared" si="372"/>
        <v>56.619305433994782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>
        <f t="shared" si="310"/>
        <v>50.164000000000001</v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>
        <f t="shared" si="319"/>
        <v>53.115000000000002</v>
      </c>
      <c r="CP132" s="2">
        <f t="shared" si="320"/>
        <v>51.524999999999999</v>
      </c>
      <c r="CQ132" s="2">
        <f t="shared" si="321"/>
        <v>55</v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>
        <f t="shared" si="274"/>
        <v>50.164000000000001</v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>
        <f t="shared" si="283"/>
        <v>53.115000000000002</v>
      </c>
      <c r="DF132" s="2">
        <f t="shared" si="284"/>
        <v>51.524999999999999</v>
      </c>
      <c r="DG132" s="2">
        <f t="shared" si="285"/>
        <v>55</v>
      </c>
      <c r="DH132" s="2" t="str">
        <f t="shared" si="286"/>
        <v/>
      </c>
      <c r="DI132" s="2" t="str">
        <f t="shared" si="287"/>
        <v/>
      </c>
      <c r="DK132" s="2">
        <f t="shared" si="288"/>
        <v>78.974428253615116</v>
      </c>
      <c r="DL132" s="2">
        <f t="shared" si="433"/>
        <v>90.379702762923358</v>
      </c>
      <c r="DM132" s="2">
        <f t="shared" si="433"/>
        <v>81.273481232492998</v>
      </c>
      <c r="DN132" s="2">
        <f t="shared" si="433"/>
        <v>84.757157066462952</v>
      </c>
      <c r="DO132" s="2">
        <f t="shared" si="433"/>
        <v>104.04245546218488</v>
      </c>
      <c r="DP132" s="2">
        <f t="shared" si="433"/>
        <v>100.37936336336334</v>
      </c>
      <c r="DQ132" s="2">
        <f t="shared" si="433"/>
        <v>85.8125945945946</v>
      </c>
      <c r="DR132" s="2">
        <f t="shared" si="433"/>
        <v>83.141051051051036</v>
      </c>
      <c r="DS132" s="2">
        <f t="shared" si="433"/>
        <v>79.32370476190475</v>
      </c>
      <c r="DT132" s="2">
        <f t="shared" si="433"/>
        <v>83.973757983193295</v>
      </c>
      <c r="DU132" s="2">
        <f t="shared" si="433"/>
        <v>83.715539039039015</v>
      </c>
      <c r="DV132" s="2">
        <f t="shared" si="433"/>
        <v>78.677452100840341</v>
      </c>
      <c r="DW132" s="2">
        <f t="shared" si="433"/>
        <v>98.804923423423432</v>
      </c>
      <c r="DX132" s="2">
        <f t="shared" si="433"/>
        <v>79.882943812233293</v>
      </c>
      <c r="DY132" s="2">
        <f t="shared" si="433"/>
        <v>64.625809046345807</v>
      </c>
      <c r="EA132" s="2">
        <f t="shared" si="228"/>
        <v>51.28762857142857</v>
      </c>
      <c r="EB132" s="2">
        <f t="shared" si="290"/>
        <v>51.209297139891582</v>
      </c>
      <c r="EC132" s="2">
        <f t="shared" si="291"/>
        <v>49.279082485557431</v>
      </c>
      <c r="ED132" s="2">
        <f t="shared" si="292"/>
        <v>49.352118332471015</v>
      </c>
      <c r="EE132" s="2">
        <f t="shared" si="293"/>
        <v>52.236400555655557</v>
      </c>
      <c r="EF132" s="2">
        <f t="shared" si="294"/>
        <v>64.300169143012184</v>
      </c>
      <c r="EG132" s="2">
        <f t="shared" si="295"/>
        <v>65.835778297028128</v>
      </c>
      <c r="EH132" s="2">
        <f t="shared" si="296"/>
        <v>50.014878892089882</v>
      </c>
      <c r="EI132" s="2">
        <f t="shared" si="297"/>
        <v>49.702479701117397</v>
      </c>
      <c r="EJ132" s="2">
        <f t="shared" si="298"/>
        <v>50.48160104417201</v>
      </c>
      <c r="EK132" s="2">
        <f t="shared" si="299"/>
        <v>49.347976955730743</v>
      </c>
      <c r="EL132" s="2">
        <f t="shared" si="300"/>
        <v>49.166917609190534</v>
      </c>
      <c r="EM132" s="2">
        <f t="shared" si="301"/>
        <v>54.617549348759638</v>
      </c>
      <c r="EN132" s="2">
        <f t="shared" si="302"/>
        <v>54.394097693351441</v>
      </c>
      <c r="EO132" s="2">
        <f t="shared" si="303"/>
        <v>56.608915045362103</v>
      </c>
      <c r="EQ132" s="2">
        <f t="shared" si="304"/>
        <v>48.40710761390887</v>
      </c>
      <c r="ER132" s="2">
        <f t="shared" si="434"/>
        <v>51.209297139891582</v>
      </c>
      <c r="ES132" s="2">
        <f t="shared" si="434"/>
        <v>49.29282854701502</v>
      </c>
      <c r="ET132" s="2">
        <f t="shared" si="434"/>
        <v>49.431320579645792</v>
      </c>
      <c r="EU132" s="2">
        <f t="shared" si="434"/>
        <v>52.501480548113875</v>
      </c>
      <c r="EV132" s="2">
        <f t="shared" si="434"/>
        <v>63.813323917659957</v>
      </c>
      <c r="EW132" s="2">
        <f t="shared" si="434"/>
        <v>62.199651351319837</v>
      </c>
      <c r="EX132" s="2">
        <f t="shared" si="434"/>
        <v>50.108259668246248</v>
      </c>
      <c r="EY132" s="2">
        <f t="shared" si="434"/>
        <v>49.637134463251122</v>
      </c>
      <c r="EZ132" s="2">
        <f t="shared" si="434"/>
        <v>50.409624421814385</v>
      </c>
      <c r="FA132" s="2">
        <f t="shared" si="434"/>
        <v>49.383879927398787</v>
      </c>
      <c r="FB132" s="2">
        <f t="shared" si="434"/>
        <v>49.169007183895658</v>
      </c>
      <c r="FC132" s="2">
        <f t="shared" si="434"/>
        <v>54.61957659020112</v>
      </c>
      <c r="FD132" s="2">
        <f t="shared" si="434"/>
        <v>54.368417654723721</v>
      </c>
      <c r="FE132" s="2">
        <f t="shared" si="434"/>
        <v>56.105466093476124</v>
      </c>
      <c r="FG132" s="2">
        <f t="shared" si="306"/>
        <v>0.99892640247446218</v>
      </c>
      <c r="FH132" s="2">
        <f t="shared" si="435"/>
        <v>0.99866812427285701</v>
      </c>
      <c r="FI132" s="2">
        <f t="shared" si="435"/>
        <v>0.9983295148328335</v>
      </c>
      <c r="FJ132" s="2">
        <f t="shared" si="435"/>
        <v>0.99850338214493795</v>
      </c>
      <c r="FK132" s="2">
        <f t="shared" si="435"/>
        <v>0.99843991719560576</v>
      </c>
      <c r="FL132" s="2">
        <f t="shared" si="435"/>
        <v>0.99821647491832022</v>
      </c>
      <c r="FM132" s="2">
        <f t="shared" si="435"/>
        <v>0.99825799377301483</v>
      </c>
      <c r="FN132" s="2">
        <f t="shared" si="435"/>
        <v>0.9982527164030004</v>
      </c>
      <c r="FO132" s="2">
        <f t="shared" si="435"/>
        <v>0.99844067373370327</v>
      </c>
      <c r="FP132" s="2">
        <f t="shared" si="435"/>
        <v>0.99835232650445604</v>
      </c>
      <c r="FQ132" s="2">
        <f t="shared" si="435"/>
        <v>0.99825817288608898</v>
      </c>
      <c r="FR132" s="2">
        <f t="shared" si="435"/>
        <v>0.99834924923582502</v>
      </c>
      <c r="FS132" s="2">
        <f t="shared" si="435"/>
        <v>0.99825161559060827</v>
      </c>
      <c r="FT132" s="2">
        <f t="shared" si="435"/>
        <v>0.99810039230185998</v>
      </c>
      <c r="FU132" s="2">
        <f t="shared" si="435"/>
        <v>0.99773116313867627</v>
      </c>
      <c r="FW132" s="2">
        <f t="shared" si="324"/>
        <v>2.8584398439848054E-2</v>
      </c>
      <c r="FX132" s="2">
        <f t="shared" si="376"/>
        <v>0</v>
      </c>
      <c r="FY132" s="2">
        <f t="shared" si="377"/>
        <v>2.955849630093918E-2</v>
      </c>
      <c r="FZ132" s="2">
        <f t="shared" si="378"/>
        <v>3.1372596960988368E-2</v>
      </c>
      <c r="GA132" s="2">
        <f t="shared" si="379"/>
        <v>3.3640212484189365E-2</v>
      </c>
      <c r="GB132" s="2">
        <f t="shared" si="380"/>
        <v>4.5151607958635945E-2</v>
      </c>
      <c r="GC132" s="2">
        <f t="shared" si="381"/>
        <v>4.2821726498189876E-2</v>
      </c>
      <c r="GD132" s="2">
        <f t="shared" si="382"/>
        <v>4.0360812392589589E-2</v>
      </c>
      <c r="GE132" s="2">
        <f t="shared" si="383"/>
        <v>3.3327100161479155E-2</v>
      </c>
      <c r="GF132" s="2">
        <f t="shared" si="384"/>
        <v>2.4458405993719724E-2</v>
      </c>
      <c r="GG132" s="2">
        <f t="shared" si="385"/>
        <v>2.2870407290193975E-2</v>
      </c>
      <c r="GH132" s="2">
        <f t="shared" si="386"/>
        <v>2.0055397105182667E-2</v>
      </c>
      <c r="GI132" s="2">
        <f t="shared" si="387"/>
        <v>2.2376381589378214E-2</v>
      </c>
      <c r="GJ132" s="2">
        <f t="shared" si="388"/>
        <v>1.9260234091183881E-2</v>
      </c>
      <c r="GK132" s="2">
        <f t="shared" si="389"/>
        <v>1.549042054981821E-2</v>
      </c>
      <c r="GM132" s="86">
        <f t="shared" si="325"/>
        <v>1.8813093928499915E-31</v>
      </c>
      <c r="GN132" s="86">
        <f t="shared" si="390"/>
        <v>1.1044055996744388E-76</v>
      </c>
      <c r="GO132" s="86">
        <f t="shared" si="391"/>
        <v>2.5852418247321387E-88</v>
      </c>
      <c r="GP132" s="86">
        <f t="shared" si="392"/>
        <v>7.2903188082006173E-102</v>
      </c>
      <c r="GQ132" s="86">
        <f t="shared" si="393"/>
        <v>1.415035038335473E-127</v>
      </c>
      <c r="GR132" s="86">
        <f t="shared" si="394"/>
        <v>1.5316446429251972E-138</v>
      </c>
      <c r="GS132" s="86">
        <f t="shared" si="395"/>
        <v>1.0665211180946838E-154</v>
      </c>
      <c r="GT132" s="86">
        <f t="shared" si="396"/>
        <v>4.0024850990481922E-174</v>
      </c>
      <c r="GU132" s="86">
        <f t="shared" si="397"/>
        <v>4.9715027505321292E-155</v>
      </c>
      <c r="GV132" s="86">
        <f t="shared" si="398"/>
        <v>2.7393701174380252E-115</v>
      </c>
      <c r="GW132" s="86">
        <f t="shared" si="399"/>
        <v>6.5336978272580153E-135</v>
      </c>
      <c r="GX132" s="86">
        <f t="shared" si="400"/>
        <v>1.3729558821863946E-116</v>
      </c>
      <c r="GY132" s="86">
        <f t="shared" si="401"/>
        <v>1.0826584251699927E-98</v>
      </c>
      <c r="GZ132" s="86">
        <f t="shared" si="402"/>
        <v>1.4019676744492174E-89</v>
      </c>
      <c r="HA132" s="86">
        <f t="shared" si="403"/>
        <v>1.8046088919766618E-88</v>
      </c>
      <c r="HC132" s="86">
        <f t="shared" si="326"/>
        <v>3.618634063130931E-3</v>
      </c>
      <c r="HD132" s="86">
        <f t="shared" si="404"/>
        <v>1.6489198659167907E-25</v>
      </c>
      <c r="HE132" s="86">
        <f t="shared" si="405"/>
        <v>4.7934431166071692E-33</v>
      </c>
      <c r="HF132" s="86">
        <f t="shared" si="406"/>
        <v>1.0757496550285782E-33</v>
      </c>
      <c r="HG132" s="86">
        <f t="shared" si="407"/>
        <v>1.3348704345362602E-43</v>
      </c>
      <c r="HH132" s="86">
        <f t="shared" si="408"/>
        <v>2.1201632405256774E-55</v>
      </c>
      <c r="HI132" s="86">
        <f t="shared" si="409"/>
        <v>3.2903684418878656E-73</v>
      </c>
      <c r="HJ132" s="86">
        <f t="shared" si="410"/>
        <v>1.7278794677831067E-94</v>
      </c>
      <c r="HK132" s="86">
        <f t="shared" si="411"/>
        <v>8.3014371202257203E-59</v>
      </c>
      <c r="HL132" s="86">
        <f t="shared" si="412"/>
        <v>6.3758059057131911E-42</v>
      </c>
      <c r="HM132" s="86">
        <f t="shared" si="413"/>
        <v>3.0894967179616257E-44</v>
      </c>
      <c r="HN132" s="86">
        <f t="shared" si="414"/>
        <v>2.6277961174717885E-35</v>
      </c>
      <c r="HO132" s="86">
        <f t="shared" si="415"/>
        <v>1.4361301142087641E-35</v>
      </c>
      <c r="HP132" s="86">
        <f t="shared" si="416"/>
        <v>1.0472378998290867E-31</v>
      </c>
      <c r="HQ132" s="86">
        <f t="shared" si="417"/>
        <v>3.721818723656533E-29</v>
      </c>
      <c r="HS132" s="86">
        <f t="shared" si="327"/>
        <v>1.4015856315542625E-2</v>
      </c>
      <c r="HT132" s="86">
        <f t="shared" si="418"/>
        <v>0</v>
      </c>
      <c r="HU132" s="86">
        <f t="shared" si="419"/>
        <v>2.3043078722978179E-2</v>
      </c>
      <c r="HV132" s="86">
        <f t="shared" si="420"/>
        <v>3.5008371306844949E-2</v>
      </c>
      <c r="HW132" s="86">
        <f t="shared" si="421"/>
        <v>4.7706925168378871E-2</v>
      </c>
      <c r="HX132" s="86">
        <f t="shared" si="422"/>
        <v>0.12496956748806716</v>
      </c>
      <c r="HY132" s="86">
        <f t="shared" si="423"/>
        <v>0.10455229757279702</v>
      </c>
      <c r="HZ132" s="86">
        <f t="shared" si="424"/>
        <v>8.9311546097319131E-2</v>
      </c>
      <c r="IA132" s="86">
        <f t="shared" si="425"/>
        <v>5.0388604874429352E-2</v>
      </c>
      <c r="IB132" s="86">
        <f t="shared" si="426"/>
        <v>1.2952655237329891E-2</v>
      </c>
      <c r="IC132" s="86">
        <f t="shared" si="427"/>
        <v>6.0715172005448778E-3</v>
      </c>
      <c r="ID132" s="86">
        <f t="shared" si="428"/>
        <v>4.2404494094852333E-3</v>
      </c>
      <c r="IE132" s="86">
        <f t="shared" si="429"/>
        <v>5.5483584269277412E-3</v>
      </c>
      <c r="IF132" s="86">
        <f t="shared" si="430"/>
        <v>1.0286536789148834E-2</v>
      </c>
      <c r="IG132" s="86">
        <f t="shared" si="431"/>
        <v>1.3332790564726653E-2</v>
      </c>
      <c r="II132" s="86">
        <f t="shared" si="328"/>
        <v>1.5137868088238238E-46</v>
      </c>
      <c r="IJ132" s="86">
        <f t="shared" si="329"/>
        <v>0</v>
      </c>
      <c r="IK132" s="86">
        <f t="shared" si="330"/>
        <v>1.0403003766844742E-38</v>
      </c>
      <c r="IL132" s="86">
        <f t="shared" si="331"/>
        <v>2.0836094204940967E-39</v>
      </c>
      <c r="IM132" s="86">
        <f t="shared" si="332"/>
        <v>7.8915995430675458E-39</v>
      </c>
      <c r="IN132" s="86">
        <f t="shared" si="333"/>
        <v>2.2373715357127516E-34</v>
      </c>
      <c r="IO132" s="86">
        <f t="shared" si="334"/>
        <v>8.3834076733935263E-40</v>
      </c>
      <c r="IP132" s="86">
        <f t="shared" si="335"/>
        <v>1.6004894874847633E-38</v>
      </c>
      <c r="IQ132" s="86">
        <f t="shared" si="336"/>
        <v>1.0282500943967582E-40</v>
      </c>
      <c r="IR132" s="86">
        <f t="shared" si="337"/>
        <v>3.6659604864280588E-48</v>
      </c>
      <c r="IS132" s="86">
        <f t="shared" si="338"/>
        <v>9.1254019078088082E-48</v>
      </c>
      <c r="IT132" s="86">
        <f t="shared" si="339"/>
        <v>1.539910729659824E-50</v>
      </c>
      <c r="IU132" s="86">
        <f t="shared" si="340"/>
        <v>1.2350968784891453E-50</v>
      </c>
      <c r="IV132" s="86">
        <f t="shared" si="341"/>
        <v>5.0911320765222979E-29</v>
      </c>
      <c r="IW132" s="86">
        <f t="shared" si="342"/>
        <v>4.6420549413886531E-37</v>
      </c>
      <c r="IY132" s="86">
        <f t="shared" si="343"/>
        <v>1.7634490378673557E-2</v>
      </c>
      <c r="IZ132" s="86">
        <f t="shared" si="344"/>
        <v>1.6489198659167907E-25</v>
      </c>
      <c r="JA132" s="86">
        <f t="shared" si="345"/>
        <v>2.3043078722978179E-2</v>
      </c>
      <c r="JB132" s="86">
        <f t="shared" si="346"/>
        <v>3.5008371306844949E-2</v>
      </c>
      <c r="JC132" s="86">
        <f t="shared" si="347"/>
        <v>4.7706925168378871E-2</v>
      </c>
      <c r="JD132" s="86">
        <f t="shared" si="348"/>
        <v>0.12496956748806716</v>
      </c>
      <c r="JE132" s="86">
        <f t="shared" si="349"/>
        <v>0.10455229757279702</v>
      </c>
      <c r="JF132" s="86">
        <f t="shared" si="350"/>
        <v>8.9311546097319131E-2</v>
      </c>
      <c r="JG132" s="86">
        <f t="shared" si="351"/>
        <v>5.0388604874429352E-2</v>
      </c>
      <c r="JH132" s="86">
        <f t="shared" si="352"/>
        <v>1.2952655237329891E-2</v>
      </c>
      <c r="JI132" s="86">
        <f t="shared" si="353"/>
        <v>6.0715172005448778E-3</v>
      </c>
      <c r="JJ132" s="86">
        <f t="shared" si="354"/>
        <v>4.2404494094852333E-3</v>
      </c>
      <c r="JK132" s="86">
        <f t="shared" si="355"/>
        <v>5.5483584269277412E-3</v>
      </c>
      <c r="JL132" s="86">
        <f t="shared" si="356"/>
        <v>1.0286536789148834E-2</v>
      </c>
      <c r="JM132" s="86">
        <f t="shared" si="357"/>
        <v>1.3332790564726653E-2</v>
      </c>
    </row>
    <row r="133" spans="2:273" x14ac:dyDescent="0.25">
      <c r="B133" s="2">
        <v>106</v>
      </c>
      <c r="C133" s="37">
        <v>50.354999999999997</v>
      </c>
      <c r="D133" s="37">
        <v>53.573999999999998</v>
      </c>
      <c r="E133" s="37">
        <v>50.082000000000001</v>
      </c>
      <c r="F133" s="37">
        <v>50.524999999999999</v>
      </c>
      <c r="G133" s="37">
        <v>54.966999999999999</v>
      </c>
      <c r="H133" s="37">
        <v>73.328000000000003</v>
      </c>
      <c r="I133" s="37">
        <v>72.442999999999998</v>
      </c>
      <c r="J133" s="37">
        <v>60.148000000000003</v>
      </c>
      <c r="K133" s="37">
        <v>54.393000000000001</v>
      </c>
      <c r="L133" s="37">
        <v>53.197000000000003</v>
      </c>
      <c r="M133" s="37">
        <v>52.360999999999997</v>
      </c>
      <c r="N133" s="37">
        <v>50.344000000000001</v>
      </c>
      <c r="O133" s="37">
        <v>55.103000000000002</v>
      </c>
      <c r="P133" s="37">
        <v>58.844999999999999</v>
      </c>
      <c r="Q133" s="37">
        <v>61.776000000000003</v>
      </c>
      <c r="S133" s="4">
        <f t="shared" si="229"/>
        <v>51.003133243976421</v>
      </c>
      <c r="T133" s="4">
        <f t="shared" si="230"/>
        <v>51.115354302486978</v>
      </c>
      <c r="U133" s="4">
        <f t="shared" si="231"/>
        <v>50.485184881942708</v>
      </c>
      <c r="V133" s="4">
        <f t="shared" si="232"/>
        <v>51.172427200736266</v>
      </c>
      <c r="W133" s="4">
        <f t="shared" si="233"/>
        <v>55.526989480522381</v>
      </c>
      <c r="X133" s="4">
        <f t="shared" si="234"/>
        <v>74.097235536952411</v>
      </c>
      <c r="Y133" s="4">
        <f t="shared" si="235"/>
        <v>68.437964445347049</v>
      </c>
      <c r="Z133" s="4">
        <f t="shared" si="236"/>
        <v>59.74748719726842</v>
      </c>
      <c r="AA133" s="4">
        <f t="shared" si="237"/>
        <v>56.094792038564918</v>
      </c>
      <c r="AB133" s="4">
        <f t="shared" si="238"/>
        <v>53.056885194987359</v>
      </c>
      <c r="AC133" s="4">
        <f t="shared" si="239"/>
        <v>50.792702855824835</v>
      </c>
      <c r="AD133" s="4">
        <f t="shared" si="240"/>
        <v>50.172203526677158</v>
      </c>
      <c r="AE133" s="4">
        <f t="shared" si="241"/>
        <v>55.882147548527954</v>
      </c>
      <c r="AF133" s="4">
        <f t="shared" si="242"/>
        <v>58.193965042280816</v>
      </c>
      <c r="AG133" s="4">
        <f t="shared" si="243"/>
        <v>64.683941891733468</v>
      </c>
      <c r="AI133" s="4">
        <f t="shared" si="244"/>
        <v>-0.64813324397642447</v>
      </c>
      <c r="AJ133" s="4">
        <f t="shared" si="245"/>
        <v>2.4586456975130204</v>
      </c>
      <c r="AK133" s="4">
        <f t="shared" si="246"/>
        <v>-0.40318488194270685</v>
      </c>
      <c r="AL133" s="4">
        <f t="shared" si="247"/>
        <v>-0.64742720073626714</v>
      </c>
      <c r="AM133" s="4">
        <f t="shared" si="248"/>
        <v>-0.55998948052238262</v>
      </c>
      <c r="AN133" s="4">
        <f t="shared" si="249"/>
        <v>-0.76923553695240798</v>
      </c>
      <c r="AO133" s="4">
        <f t="shared" si="250"/>
        <v>4.0050355546529488</v>
      </c>
      <c r="AP133" s="4">
        <f t="shared" si="251"/>
        <v>0.40051280273158341</v>
      </c>
      <c r="AQ133" s="4">
        <f t="shared" si="252"/>
        <v>-1.7017920385649177</v>
      </c>
      <c r="AR133" s="4">
        <f t="shared" si="253"/>
        <v>0.14011480501264373</v>
      </c>
      <c r="AS133" s="4">
        <f t="shared" si="254"/>
        <v>1.5682971441751619</v>
      </c>
      <c r="AT133" s="4">
        <f t="shared" si="255"/>
        <v>0.17179647332284276</v>
      </c>
      <c r="AU133" s="4">
        <f t="shared" si="256"/>
        <v>-0.77914754852795198</v>
      </c>
      <c r="AV133" s="4">
        <f t="shared" si="432"/>
        <v>0.65103495771918318</v>
      </c>
      <c r="AW133" s="4">
        <f t="shared" si="432"/>
        <v>-2.907941891733465</v>
      </c>
      <c r="AY133" s="2">
        <f t="shared" si="308"/>
        <v>51.003122843704304</v>
      </c>
      <c r="AZ133" s="2">
        <f t="shared" si="359"/>
        <v>51.115354302486978</v>
      </c>
      <c r="BA133" s="2">
        <f t="shared" si="360"/>
        <v>49.180618099735433</v>
      </c>
      <c r="BB133" s="2">
        <f t="shared" si="361"/>
        <v>49.239906303790505</v>
      </c>
      <c r="BC133" s="2">
        <f t="shared" si="362"/>
        <v>52.121972687009226</v>
      </c>
      <c r="BD133" s="2">
        <f t="shared" si="363"/>
        <v>64.110793221363437</v>
      </c>
      <c r="BE133" s="2">
        <f t="shared" si="364"/>
        <v>65.995999328133678</v>
      </c>
      <c r="BF133" s="2">
        <f t="shared" si="365"/>
        <v>49.908601263228192</v>
      </c>
      <c r="BG133" s="2">
        <f t="shared" si="366"/>
        <v>49.609630628799586</v>
      </c>
      <c r="BH133" s="2">
        <f t="shared" si="367"/>
        <v>50.415734498765303</v>
      </c>
      <c r="BI133" s="2">
        <f t="shared" si="368"/>
        <v>49.226106111614016</v>
      </c>
      <c r="BJ133" s="2">
        <f t="shared" si="369"/>
        <v>49.0584309161286</v>
      </c>
      <c r="BK133" s="2">
        <f t="shared" si="370"/>
        <v>54.485464705504377</v>
      </c>
      <c r="BL133" s="2">
        <f t="shared" si="371"/>
        <v>54.2766457176483</v>
      </c>
      <c r="BM133" s="2">
        <f t="shared" si="372"/>
        <v>56.516626103094126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>
        <f t="shared" si="310"/>
        <v>53.573999999999998</v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>
        <f t="shared" si="320"/>
        <v>50.344000000000001</v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>
        <f t="shared" si="274"/>
        <v>53.573999999999998</v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>
        <f t="shared" si="284"/>
        <v>50.344000000000001</v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79.166208676307008</v>
      </c>
      <c r="DL133" s="2">
        <f t="shared" si="433"/>
        <v>90.658353832442074</v>
      </c>
      <c r="DM133" s="2">
        <f t="shared" si="433"/>
        <v>81.488830532212873</v>
      </c>
      <c r="DN133" s="2">
        <f t="shared" si="433"/>
        <v>84.99653338426279</v>
      </c>
      <c r="DO133" s="2">
        <f t="shared" si="433"/>
        <v>104.43988823529412</v>
      </c>
      <c r="DP133" s="2">
        <f t="shared" si="433"/>
        <v>100.73315577005575</v>
      </c>
      <c r="DQ133" s="2">
        <f t="shared" si="433"/>
        <v>86.019232818532828</v>
      </c>
      <c r="DR133" s="2">
        <f t="shared" si="433"/>
        <v>83.338328142428125</v>
      </c>
      <c r="DS133" s="2">
        <f t="shared" si="433"/>
        <v>79.48160952380951</v>
      </c>
      <c r="DT133" s="2">
        <f t="shared" si="433"/>
        <v>84.200477310924384</v>
      </c>
      <c r="DU133" s="2">
        <f t="shared" si="433"/>
        <v>83.909129643929631</v>
      </c>
      <c r="DV133" s="2">
        <f t="shared" si="433"/>
        <v>78.82547899159664</v>
      </c>
      <c r="DW133" s="2">
        <f t="shared" si="433"/>
        <v>99.117429214929217</v>
      </c>
      <c r="DX133" s="2">
        <f t="shared" si="433"/>
        <v>80.017424371740162</v>
      </c>
      <c r="DY133" s="2">
        <f t="shared" si="433"/>
        <v>64.627482174688055</v>
      </c>
      <c r="EA133" s="2">
        <f t="shared" si="228"/>
        <v>51.061885714285708</v>
      </c>
      <c r="EB133" s="2">
        <f t="shared" si="290"/>
        <v>51.067257951793323</v>
      </c>
      <c r="EC133" s="2">
        <f t="shared" si="291"/>
        <v>49.130619965772595</v>
      </c>
      <c r="ED133" s="2">
        <f t="shared" si="292"/>
        <v>49.187670633329148</v>
      </c>
      <c r="EE133" s="2">
        <f t="shared" si="293"/>
        <v>52.035681814091618</v>
      </c>
      <c r="EF133" s="2">
        <f t="shared" si="294"/>
        <v>64.078904572410494</v>
      </c>
      <c r="EG133" s="2">
        <f t="shared" si="295"/>
        <v>66.153048387807871</v>
      </c>
      <c r="EH133" s="2">
        <f t="shared" si="296"/>
        <v>49.85052587520174</v>
      </c>
      <c r="EI133" s="2">
        <f t="shared" si="297"/>
        <v>49.569798076660391</v>
      </c>
      <c r="EJ133" s="2">
        <f t="shared" si="298"/>
        <v>50.367447239794359</v>
      </c>
      <c r="EK133" s="2">
        <f t="shared" si="299"/>
        <v>49.169725738542837</v>
      </c>
      <c r="EL133" s="2">
        <f t="shared" si="300"/>
        <v>49.013416011141871</v>
      </c>
      <c r="EM133" s="2">
        <f t="shared" si="301"/>
        <v>54.414007245862479</v>
      </c>
      <c r="EN133" s="2">
        <f t="shared" si="302"/>
        <v>54.232588292304726</v>
      </c>
      <c r="EO133" s="2">
        <f t="shared" si="303"/>
        <v>56.509329377522342</v>
      </c>
      <c r="EQ133" s="2">
        <f t="shared" si="304"/>
        <v>48.301346822541959</v>
      </c>
      <c r="ER133" s="2">
        <f t="shared" si="434"/>
        <v>51.067257951793323</v>
      </c>
      <c r="ES133" s="2">
        <f t="shared" si="434"/>
        <v>49.152067225729375</v>
      </c>
      <c r="ET133" s="2">
        <f t="shared" si="434"/>
        <v>49.285426166225086</v>
      </c>
      <c r="EU133" s="2">
        <f t="shared" si="434"/>
        <v>52.354431269447723</v>
      </c>
      <c r="EV133" s="2">
        <f t="shared" si="434"/>
        <v>63.516100787342168</v>
      </c>
      <c r="EW133" s="2">
        <f t="shared" si="434"/>
        <v>62.119339089710849</v>
      </c>
      <c r="EX133" s="2">
        <f t="shared" si="434"/>
        <v>49.957210245433444</v>
      </c>
      <c r="EY133" s="2">
        <f t="shared" si="434"/>
        <v>49.495356892913676</v>
      </c>
      <c r="EZ133" s="2">
        <f t="shared" si="434"/>
        <v>50.271731404804541</v>
      </c>
      <c r="FA133" s="2">
        <f t="shared" si="434"/>
        <v>49.217128826386258</v>
      </c>
      <c r="FB133" s="2">
        <f t="shared" si="434"/>
        <v>49.01916814751965</v>
      </c>
      <c r="FC133" s="2">
        <f t="shared" si="434"/>
        <v>54.420740675996242</v>
      </c>
      <c r="FD133" s="2">
        <f t="shared" si="434"/>
        <v>54.203113246386295</v>
      </c>
      <c r="FE133" s="2">
        <f t="shared" si="434"/>
        <v>55.948893856615371</v>
      </c>
      <c r="FG133" s="2">
        <f t="shared" si="306"/>
        <v>0.99902077491716013</v>
      </c>
      <c r="FH133" s="2">
        <f t="shared" si="435"/>
        <v>0.99878517253377763</v>
      </c>
      <c r="FI133" s="2">
        <f t="shared" si="435"/>
        <v>0.99847627545653705</v>
      </c>
      <c r="FJ133" s="2">
        <f t="shared" si="435"/>
        <v>0.99863488852753723</v>
      </c>
      <c r="FK133" s="2">
        <f t="shared" si="435"/>
        <v>0.99857699223528806</v>
      </c>
      <c r="FL133" s="2">
        <f t="shared" si="435"/>
        <v>0.99837315049032793</v>
      </c>
      <c r="FM133" s="2">
        <f t="shared" si="435"/>
        <v>0.99841102788482727</v>
      </c>
      <c r="FN133" s="2">
        <f t="shared" si="435"/>
        <v>0.99840621338813906</v>
      </c>
      <c r="FO133" s="2">
        <f t="shared" si="435"/>
        <v>0.99857768239565159</v>
      </c>
      <c r="FP133" s="2">
        <f t="shared" si="435"/>
        <v>0.99849708602377185</v>
      </c>
      <c r="FQ133" s="2">
        <f t="shared" si="435"/>
        <v>0.99841119128797806</v>
      </c>
      <c r="FR133" s="2">
        <f t="shared" si="435"/>
        <v>0.99849427870672869</v>
      </c>
      <c r="FS133" s="2">
        <f t="shared" si="435"/>
        <v>0.99840520912643727</v>
      </c>
      <c r="FT133" s="2">
        <f t="shared" si="435"/>
        <v>0.99826724756806307</v>
      </c>
      <c r="FU133" s="2">
        <f t="shared" si="435"/>
        <v>0.9979303830257914</v>
      </c>
      <c r="FW133" s="2">
        <f t="shared" si="324"/>
        <v>3.1255972817519947E-2</v>
      </c>
      <c r="FX133" s="2">
        <f t="shared" si="376"/>
        <v>0</v>
      </c>
      <c r="FY133" s="2">
        <f t="shared" si="377"/>
        <v>3.2318083596810931E-2</v>
      </c>
      <c r="FZ133" s="2">
        <f t="shared" si="378"/>
        <v>3.4295563687201991E-2</v>
      </c>
      <c r="GA133" s="2">
        <f t="shared" si="379"/>
        <v>3.6766432317753228E-2</v>
      </c>
      <c r="GB133" s="2">
        <f t="shared" si="380"/>
        <v>4.9293026044556862E-2</v>
      </c>
      <c r="GC133" s="2">
        <f t="shared" si="381"/>
        <v>4.6759907279009666E-2</v>
      </c>
      <c r="GD133" s="2">
        <f t="shared" si="382"/>
        <v>4.4083093916033343E-2</v>
      </c>
      <c r="GE133" s="2">
        <f t="shared" si="383"/>
        <v>3.6425318937160354E-2</v>
      </c>
      <c r="GF133" s="2">
        <f t="shared" si="384"/>
        <v>2.6754975092462187E-2</v>
      </c>
      <c r="GG133" s="2">
        <f t="shared" si="385"/>
        <v>2.5021692674809002E-2</v>
      </c>
      <c r="GH133" s="2">
        <f t="shared" si="386"/>
        <v>2.1947838580617388E-2</v>
      </c>
      <c r="GI133" s="2">
        <f t="shared" si="387"/>
        <v>2.4482361193735952E-2</v>
      </c>
      <c r="GJ133" s="2">
        <f t="shared" si="388"/>
        <v>2.1079257412565226E-2</v>
      </c>
      <c r="GK133" s="2">
        <f t="shared" si="389"/>
        <v>1.6959562522136137E-2</v>
      </c>
      <c r="GM133" s="86">
        <f t="shared" si="325"/>
        <v>1.0763461954683206E-32</v>
      </c>
      <c r="GN133" s="86">
        <f t="shared" si="390"/>
        <v>1.1974279796110943E-79</v>
      </c>
      <c r="GO133" s="86">
        <f t="shared" si="391"/>
        <v>8.3206230504255493E-92</v>
      </c>
      <c r="GP133" s="86">
        <f t="shared" si="392"/>
        <v>7.4340017381563882E-106</v>
      </c>
      <c r="GQ133" s="86">
        <f t="shared" si="393"/>
        <v>1.3626714453095406E-132</v>
      </c>
      <c r="GR133" s="86">
        <f t="shared" si="394"/>
        <v>5.99611169631322E-144</v>
      </c>
      <c r="GS133" s="86">
        <f t="shared" si="395"/>
        <v>1.0261184248508115E-160</v>
      </c>
      <c r="GT133" s="86">
        <f t="shared" si="396"/>
        <v>6.3249223031290388E-181</v>
      </c>
      <c r="GU133" s="86">
        <f t="shared" si="397"/>
        <v>4.8289851716489859E-161</v>
      </c>
      <c r="GV133" s="86">
        <f t="shared" si="398"/>
        <v>7.9771295315441759E-120</v>
      </c>
      <c r="GW133" s="86">
        <f t="shared" si="399"/>
        <v>2.6008077806121507E-140</v>
      </c>
      <c r="GX133" s="86">
        <f t="shared" si="400"/>
        <v>3.2863694394851206E-121</v>
      </c>
      <c r="GY133" s="86">
        <f t="shared" si="401"/>
        <v>1.6478547883050228E-102</v>
      </c>
      <c r="GZ133" s="86">
        <f t="shared" si="402"/>
        <v>4.3828468876917461E-93</v>
      </c>
      <c r="HA133" s="86">
        <f t="shared" si="403"/>
        <v>6.7985273991385713E-92</v>
      </c>
      <c r="HC133" s="86">
        <f t="shared" si="326"/>
        <v>2.5312990365464506E-3</v>
      </c>
      <c r="HD133" s="86">
        <f t="shared" si="404"/>
        <v>2.4849548578382272E-27</v>
      </c>
      <c r="HE133" s="86">
        <f t="shared" si="405"/>
        <v>1.5544943250520271E-35</v>
      </c>
      <c r="HF133" s="86">
        <f t="shared" si="406"/>
        <v>4.1887214543438777E-36</v>
      </c>
      <c r="HG133" s="86">
        <f t="shared" si="407"/>
        <v>1.0841365732045179E-46</v>
      </c>
      <c r="HH133" s="86">
        <f t="shared" si="408"/>
        <v>3.1694805433449923E-59</v>
      </c>
      <c r="HI133" s="86">
        <f t="shared" si="409"/>
        <v>3.9168570838792074E-78</v>
      </c>
      <c r="HJ133" s="86">
        <f t="shared" si="410"/>
        <v>5.8507852424334482E-101</v>
      </c>
      <c r="HK133" s="86">
        <f t="shared" si="411"/>
        <v>8.1640901663436011E-63</v>
      </c>
      <c r="HL133" s="86">
        <f t="shared" si="412"/>
        <v>6.9113145580705343E-45</v>
      </c>
      <c r="HM133" s="86">
        <f t="shared" si="413"/>
        <v>1.5524251849426039E-47</v>
      </c>
      <c r="HN133" s="86">
        <f t="shared" si="414"/>
        <v>6.3923522332581529E-38</v>
      </c>
      <c r="HO133" s="86">
        <f t="shared" si="415"/>
        <v>3.9361173035865837E-38</v>
      </c>
      <c r="HP133" s="86">
        <f t="shared" si="416"/>
        <v>4.6545560596821573E-34</v>
      </c>
      <c r="HQ133" s="86">
        <f t="shared" si="417"/>
        <v>2.8902189387204445E-31</v>
      </c>
      <c r="HS133" s="86">
        <f t="shared" si="327"/>
        <v>2.7189507856838546E-2</v>
      </c>
      <c r="HT133" s="86">
        <f t="shared" si="418"/>
        <v>0</v>
      </c>
      <c r="HU133" s="86">
        <f t="shared" si="419"/>
        <v>4.080664787838667E-2</v>
      </c>
      <c r="HV133" s="86">
        <f t="shared" si="420"/>
        <v>6.072936335388171E-2</v>
      </c>
      <c r="HW133" s="86">
        <f t="shared" si="421"/>
        <v>8.0994294283801366E-2</v>
      </c>
      <c r="HX133" s="86">
        <f t="shared" si="422"/>
        <v>0.19293654974180061</v>
      </c>
      <c r="HY133" s="86">
        <f t="shared" si="423"/>
        <v>0.16960119653311645</v>
      </c>
      <c r="HZ133" s="86">
        <f t="shared" si="424"/>
        <v>0.1454184997059344</v>
      </c>
      <c r="IA133" s="86">
        <f t="shared" si="425"/>
        <v>8.6037439521020068E-2</v>
      </c>
      <c r="IB133" s="86">
        <f t="shared" si="426"/>
        <v>2.4865198882130301E-2</v>
      </c>
      <c r="IC133" s="86">
        <f t="shared" si="427"/>
        <v>1.215593064607326E-2</v>
      </c>
      <c r="ID133" s="86">
        <f t="shared" si="428"/>
        <v>8.671518889369163E-3</v>
      </c>
      <c r="IE133" s="86">
        <f t="shared" si="429"/>
        <v>1.1367022752068193E-2</v>
      </c>
      <c r="IF133" s="86">
        <f t="shared" si="430"/>
        <v>1.7842497904933294E-2</v>
      </c>
      <c r="IG133" s="86">
        <f t="shared" si="431"/>
        <v>2.0706802416724929E-2</v>
      </c>
      <c r="II133" s="86">
        <f t="shared" si="328"/>
        <v>3.0847810980618564E-44</v>
      </c>
      <c r="IJ133" s="86">
        <f t="shared" si="329"/>
        <v>0</v>
      </c>
      <c r="IK133" s="86">
        <f t="shared" si="330"/>
        <v>8.7687216867621907E-37</v>
      </c>
      <c r="IL133" s="86">
        <f t="shared" si="331"/>
        <v>2.0673508258875589E-37</v>
      </c>
      <c r="IM133" s="86">
        <f t="shared" si="332"/>
        <v>8.0343115095797977E-37</v>
      </c>
      <c r="IN133" s="86">
        <f t="shared" si="333"/>
        <v>1.9628327053490462E-32</v>
      </c>
      <c r="IO133" s="86">
        <f t="shared" si="334"/>
        <v>1.4043336388958252E-37</v>
      </c>
      <c r="IP133" s="86">
        <f t="shared" si="335"/>
        <v>2.0541381727382563E-36</v>
      </c>
      <c r="IQ133" s="86">
        <f t="shared" si="336"/>
        <v>1.3041606708823405E-38</v>
      </c>
      <c r="IR133" s="86">
        <f t="shared" si="337"/>
        <v>7.1394188247037466E-46</v>
      </c>
      <c r="IS133" s="86">
        <f t="shared" si="338"/>
        <v>1.5460185167744241E-45</v>
      </c>
      <c r="IT133" s="86">
        <f t="shared" si="339"/>
        <v>2.9487513251476746E-48</v>
      </c>
      <c r="IU133" s="86">
        <f t="shared" si="340"/>
        <v>2.7874641371080935E-48</v>
      </c>
      <c r="IV133" s="86">
        <f t="shared" si="341"/>
        <v>9.4235986668473472E-28</v>
      </c>
      <c r="IW133" s="86">
        <f t="shared" si="342"/>
        <v>1.6503043007685661E-35</v>
      </c>
      <c r="IY133" s="86">
        <f t="shared" si="343"/>
        <v>2.9720806893384997E-2</v>
      </c>
      <c r="IZ133" s="86">
        <f t="shared" si="344"/>
        <v>2.4849548578382272E-27</v>
      </c>
      <c r="JA133" s="86">
        <f t="shared" si="345"/>
        <v>4.080664787838667E-2</v>
      </c>
      <c r="JB133" s="86">
        <f t="shared" si="346"/>
        <v>6.072936335388171E-2</v>
      </c>
      <c r="JC133" s="86">
        <f t="shared" si="347"/>
        <v>8.0994294283801366E-2</v>
      </c>
      <c r="JD133" s="86">
        <f t="shared" si="348"/>
        <v>0.19293654974180061</v>
      </c>
      <c r="JE133" s="86">
        <f t="shared" si="349"/>
        <v>0.16960119653311645</v>
      </c>
      <c r="JF133" s="86">
        <f t="shared" si="350"/>
        <v>0.1454184997059344</v>
      </c>
      <c r="JG133" s="86">
        <f t="shared" si="351"/>
        <v>8.6037439521020068E-2</v>
      </c>
      <c r="JH133" s="86">
        <f t="shared" si="352"/>
        <v>2.4865198882130301E-2</v>
      </c>
      <c r="JI133" s="86">
        <f t="shared" si="353"/>
        <v>1.215593064607326E-2</v>
      </c>
      <c r="JJ133" s="86">
        <f t="shared" si="354"/>
        <v>8.671518889369163E-3</v>
      </c>
      <c r="JK133" s="86">
        <f t="shared" si="355"/>
        <v>1.1367022752068193E-2</v>
      </c>
      <c r="JL133" s="86">
        <f t="shared" si="356"/>
        <v>1.7842497904933294E-2</v>
      </c>
      <c r="JM133" s="86">
        <f t="shared" si="357"/>
        <v>2.0706802416724929E-2</v>
      </c>
    </row>
    <row r="134" spans="2:273" x14ac:dyDescent="0.25">
      <c r="B134" s="2">
        <v>107</v>
      </c>
      <c r="C134" s="37">
        <v>48.871000000000002</v>
      </c>
      <c r="D134" s="37">
        <v>50.59</v>
      </c>
      <c r="E134" s="37">
        <v>49.23</v>
      </c>
      <c r="F134" s="37">
        <v>50.18</v>
      </c>
      <c r="G134" s="37">
        <v>57.148000000000003</v>
      </c>
      <c r="H134" s="37">
        <v>77.197000000000003</v>
      </c>
      <c r="I134" s="37">
        <v>78.376999999999995</v>
      </c>
      <c r="J134" s="37">
        <v>63.18</v>
      </c>
      <c r="K134" s="37">
        <v>58.951000000000001</v>
      </c>
      <c r="L134" s="37">
        <v>53</v>
      </c>
      <c r="M134" s="37">
        <v>53.328000000000003</v>
      </c>
      <c r="N134" s="37">
        <v>51.689</v>
      </c>
      <c r="O134" s="37">
        <v>56.914000000000001</v>
      </c>
      <c r="P134" s="37">
        <v>58.171999999999997</v>
      </c>
      <c r="Q134" s="37">
        <v>66.447999999999993</v>
      </c>
      <c r="S134" s="4">
        <f t="shared" si="229"/>
        <v>50.77139662227777</v>
      </c>
      <c r="T134" s="4">
        <f t="shared" si="230"/>
        <v>50.969553993731324</v>
      </c>
      <c r="U134" s="4">
        <f t="shared" si="231"/>
        <v>51.047166763511235</v>
      </c>
      <c r="V134" s="4">
        <f t="shared" si="232"/>
        <v>51.969124021277779</v>
      </c>
      <c r="W134" s="4">
        <f t="shared" si="233"/>
        <v>56.871869457178761</v>
      </c>
      <c r="X134" s="4">
        <f t="shared" si="234"/>
        <v>76.633773048162126</v>
      </c>
      <c r="Y134" s="4">
        <f t="shared" si="235"/>
        <v>69.516736445493649</v>
      </c>
      <c r="Z134" s="4">
        <f t="shared" si="236"/>
        <v>63.07298520737271</v>
      </c>
      <c r="AA134" s="4">
        <f t="shared" si="237"/>
        <v>58.902829891397261</v>
      </c>
      <c r="AB134" s="4">
        <f t="shared" si="238"/>
        <v>54.701568647712818</v>
      </c>
      <c r="AC134" s="4">
        <f t="shared" si="239"/>
        <v>51.798251743338625</v>
      </c>
      <c r="AD134" s="4">
        <f t="shared" si="240"/>
        <v>50.908477002618966</v>
      </c>
      <c r="AE134" s="4">
        <f t="shared" si="241"/>
        <v>56.779096998798799</v>
      </c>
      <c r="AF134" s="4">
        <f t="shared" si="242"/>
        <v>60.239501967206749</v>
      </c>
      <c r="AG134" s="4">
        <f t="shared" si="243"/>
        <v>68.12575119719051</v>
      </c>
      <c r="AI134" s="4">
        <f t="shared" si="244"/>
        <v>-1.9003966222777677</v>
      </c>
      <c r="AJ134" s="4">
        <f t="shared" si="245"/>
        <v>-0.37955399373132082</v>
      </c>
      <c r="AK134" s="4">
        <f t="shared" si="246"/>
        <v>-1.8171667635112385</v>
      </c>
      <c r="AL134" s="4">
        <f t="shared" si="247"/>
        <v>-1.7891240212777788</v>
      </c>
      <c r="AM134" s="4">
        <f t="shared" si="248"/>
        <v>0.27613054282124239</v>
      </c>
      <c r="AN134" s="4">
        <f t="shared" si="249"/>
        <v>0.5632269518378763</v>
      </c>
      <c r="AO134" s="4">
        <f t="shared" si="250"/>
        <v>8.8602635545063464</v>
      </c>
      <c r="AP134" s="4">
        <f t="shared" si="251"/>
        <v>0.10701479262728952</v>
      </c>
      <c r="AQ134" s="4">
        <f t="shared" si="252"/>
        <v>4.8170108602739958E-2</v>
      </c>
      <c r="AR134" s="4">
        <f t="shared" si="253"/>
        <v>-1.7015686477128185</v>
      </c>
      <c r="AS134" s="4">
        <f t="shared" si="254"/>
        <v>1.529748256661378</v>
      </c>
      <c r="AT134" s="4">
        <f t="shared" si="255"/>
        <v>0.78052299738103414</v>
      </c>
      <c r="AU134" s="4">
        <f t="shared" si="256"/>
        <v>0.13490300120120224</v>
      </c>
      <c r="AV134" s="4">
        <f t="shared" si="432"/>
        <v>-2.0675019672067521</v>
      </c>
      <c r="AW134" s="4">
        <f t="shared" si="432"/>
        <v>-1.677751197190517</v>
      </c>
      <c r="AY134" s="2">
        <f t="shared" si="308"/>
        <v>50.771393130512507</v>
      </c>
      <c r="AZ134" s="2">
        <f t="shared" si="359"/>
        <v>50.969553993731324</v>
      </c>
      <c r="BA134" s="2">
        <f t="shared" si="360"/>
        <v>49.028665506061941</v>
      </c>
      <c r="BB134" s="2">
        <f t="shared" si="361"/>
        <v>49.072672309201629</v>
      </c>
      <c r="BC134" s="2">
        <f t="shared" si="362"/>
        <v>51.918718544140333</v>
      </c>
      <c r="BD134" s="2">
        <f t="shared" si="363"/>
        <v>63.878524315462741</v>
      </c>
      <c r="BE134" s="2">
        <f t="shared" si="364"/>
        <v>66.272774067127472</v>
      </c>
      <c r="BF134" s="2">
        <f t="shared" si="365"/>
        <v>49.741156818276728</v>
      </c>
      <c r="BG134" s="2">
        <f t="shared" si="366"/>
        <v>49.47297421935351</v>
      </c>
      <c r="BH134" s="2">
        <f t="shared" si="367"/>
        <v>50.296645565220892</v>
      </c>
      <c r="BI134" s="2">
        <f t="shared" si="368"/>
        <v>49.043970369075517</v>
      </c>
      <c r="BJ134" s="2">
        <f t="shared" si="369"/>
        <v>48.901498993502265</v>
      </c>
      <c r="BK134" s="2">
        <f t="shared" si="370"/>
        <v>54.276550946121418</v>
      </c>
      <c r="BL134" s="2">
        <f t="shared" si="371"/>
        <v>54.111533010252998</v>
      </c>
      <c r="BM134" s="2">
        <f t="shared" si="372"/>
        <v>56.413798086308397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>
        <f t="shared" si="310"/>
        <v>50.59</v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>
        <f t="shared" si="274"/>
        <v>50.59</v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79.357989098998885</v>
      </c>
      <c r="DL134" s="2">
        <f t="shared" si="433"/>
        <v>90.93700490196079</v>
      </c>
      <c r="DM134" s="2">
        <f t="shared" si="433"/>
        <v>81.704179831932763</v>
      </c>
      <c r="DN134" s="2">
        <f t="shared" si="433"/>
        <v>85.235909702062642</v>
      </c>
      <c r="DO134" s="2">
        <f t="shared" si="433"/>
        <v>104.83732100840336</v>
      </c>
      <c r="DP134" s="2">
        <f t="shared" si="433"/>
        <v>101.08694817674815</v>
      </c>
      <c r="DQ134" s="2">
        <f t="shared" si="433"/>
        <v>86.225871042471042</v>
      </c>
      <c r="DR134" s="2">
        <f t="shared" si="433"/>
        <v>83.535605233805228</v>
      </c>
      <c r="DS134" s="2">
        <f t="shared" si="433"/>
        <v>79.63951428571427</v>
      </c>
      <c r="DT134" s="2">
        <f t="shared" si="433"/>
        <v>84.427196638655488</v>
      </c>
      <c r="DU134" s="2">
        <f t="shared" si="433"/>
        <v>84.102720248820233</v>
      </c>
      <c r="DV134" s="2">
        <f t="shared" si="433"/>
        <v>78.973505882352939</v>
      </c>
      <c r="DW134" s="2">
        <f t="shared" si="433"/>
        <v>99.429935006435016</v>
      </c>
      <c r="DX134" s="2">
        <f t="shared" si="433"/>
        <v>80.151904931247032</v>
      </c>
      <c r="DY134" s="2">
        <f t="shared" si="433"/>
        <v>64.629155303030302</v>
      </c>
      <c r="EA134" s="2">
        <f t="shared" si="228"/>
        <v>50.836142857142853</v>
      </c>
      <c r="EB134" s="2">
        <f t="shared" si="290"/>
        <v>50.925218763695064</v>
      </c>
      <c r="EC134" s="2">
        <f t="shared" si="291"/>
        <v>48.982157445987752</v>
      </c>
      <c r="ED134" s="2">
        <f t="shared" si="292"/>
        <v>49.023222934187281</v>
      </c>
      <c r="EE134" s="2">
        <f t="shared" si="293"/>
        <v>51.834963072527685</v>
      </c>
      <c r="EF134" s="2">
        <f t="shared" si="294"/>
        <v>63.857640001808804</v>
      </c>
      <c r="EG134" s="2">
        <f t="shared" si="295"/>
        <v>66.470318478587615</v>
      </c>
      <c r="EH134" s="2">
        <f t="shared" si="296"/>
        <v>49.686172858313597</v>
      </c>
      <c r="EI134" s="2">
        <f t="shared" si="297"/>
        <v>49.437116452203377</v>
      </c>
      <c r="EJ134" s="2">
        <f t="shared" si="298"/>
        <v>50.253293435416708</v>
      </c>
      <c r="EK134" s="2">
        <f t="shared" si="299"/>
        <v>48.991474521354931</v>
      </c>
      <c r="EL134" s="2">
        <f t="shared" si="300"/>
        <v>48.859914413093207</v>
      </c>
      <c r="EM134" s="2">
        <f t="shared" si="301"/>
        <v>54.210465142965319</v>
      </c>
      <c r="EN134" s="2">
        <f t="shared" si="302"/>
        <v>54.071078891258011</v>
      </c>
      <c r="EO134" s="2">
        <f t="shared" si="303"/>
        <v>56.40974370968258</v>
      </c>
      <c r="EQ134" s="2">
        <f t="shared" si="304"/>
        <v>48.195586031175054</v>
      </c>
      <c r="ER134" s="2">
        <f t="shared" si="434"/>
        <v>50.925218763695064</v>
      </c>
      <c r="ES134" s="2">
        <f t="shared" si="434"/>
        <v>49.011305904443731</v>
      </c>
      <c r="ET134" s="2">
        <f t="shared" si="434"/>
        <v>49.13953175280438</v>
      </c>
      <c r="EU134" s="2">
        <f t="shared" si="434"/>
        <v>52.207381990781563</v>
      </c>
      <c r="EV134" s="2">
        <f t="shared" si="434"/>
        <v>63.218877657024393</v>
      </c>
      <c r="EW134" s="2">
        <f t="shared" si="434"/>
        <v>62.039026828101861</v>
      </c>
      <c r="EX134" s="2">
        <f t="shared" si="434"/>
        <v>49.806160822620626</v>
      </c>
      <c r="EY134" s="2">
        <f t="shared" si="434"/>
        <v>49.353579322576238</v>
      </c>
      <c r="EZ134" s="2">
        <f t="shared" si="434"/>
        <v>50.13383838779469</v>
      </c>
      <c r="FA134" s="2">
        <f t="shared" si="434"/>
        <v>49.050377725373735</v>
      </c>
      <c r="FB134" s="2">
        <f t="shared" si="434"/>
        <v>48.869329111143642</v>
      </c>
      <c r="FC134" s="2">
        <f t="shared" si="434"/>
        <v>54.221904761791365</v>
      </c>
      <c r="FD134" s="2">
        <f t="shared" si="434"/>
        <v>54.037808838048868</v>
      </c>
      <c r="FE134" s="2">
        <f t="shared" si="434"/>
        <v>55.79232161975461</v>
      </c>
      <c r="FG134" s="2">
        <f t="shared" si="306"/>
        <v>0.99910685915620012</v>
      </c>
      <c r="FH134" s="2">
        <f t="shared" si="435"/>
        <v>0.99889194574111095</v>
      </c>
      <c r="FI134" s="2">
        <f t="shared" si="435"/>
        <v>0.9986101603626405</v>
      </c>
      <c r="FJ134" s="2">
        <f t="shared" si="435"/>
        <v>0.99875485397945485</v>
      </c>
      <c r="FK134" s="2">
        <f t="shared" si="435"/>
        <v>0.99870203897735743</v>
      </c>
      <c r="FL134" s="2">
        <f t="shared" si="435"/>
        <v>0.99851608319772522</v>
      </c>
      <c r="FM134" s="2">
        <f t="shared" si="435"/>
        <v>0.99855063756880025</v>
      </c>
      <c r="FN134" s="2">
        <f t="shared" si="435"/>
        <v>0.9985462454657198</v>
      </c>
      <c r="FO134" s="2">
        <f t="shared" si="435"/>
        <v>0.99870266856870316</v>
      </c>
      <c r="FP134" s="2">
        <f t="shared" si="435"/>
        <v>0.99862914488098853</v>
      </c>
      <c r="FQ134" s="2">
        <f t="shared" si="435"/>
        <v>0.99855078663592267</v>
      </c>
      <c r="FR134" s="2">
        <f t="shared" si="435"/>
        <v>0.99862658389949888</v>
      </c>
      <c r="FS134" s="2">
        <f t="shared" si="435"/>
        <v>0.9985453293111437</v>
      </c>
      <c r="FT134" s="2">
        <f t="shared" si="435"/>
        <v>0.99841947002712905</v>
      </c>
      <c r="FU134" s="2">
        <f t="shared" si="435"/>
        <v>0.99811214310017748</v>
      </c>
      <c r="FW134" s="2">
        <f t="shared" si="324"/>
        <v>3.416845703233682E-2</v>
      </c>
      <c r="FX134" s="2">
        <f t="shared" si="376"/>
        <v>0</v>
      </c>
      <c r="FY134" s="2">
        <f t="shared" si="377"/>
        <v>3.5325928100058281E-2</v>
      </c>
      <c r="FZ134" s="2">
        <f t="shared" si="378"/>
        <v>3.7480323881778133E-2</v>
      </c>
      <c r="GA134" s="2">
        <f t="shared" si="379"/>
        <v>4.0171098111427495E-2</v>
      </c>
      <c r="GB134" s="2">
        <f t="shared" si="380"/>
        <v>5.379290524008562E-2</v>
      </c>
      <c r="GC134" s="2">
        <f t="shared" si="381"/>
        <v>5.1040957127937409E-2</v>
      </c>
      <c r="GD134" s="2">
        <f t="shared" si="382"/>
        <v>4.8131445497909112E-2</v>
      </c>
      <c r="GE134" s="2">
        <f t="shared" si="383"/>
        <v>3.9799701936839064E-2</v>
      </c>
      <c r="GF134" s="2">
        <f t="shared" si="384"/>
        <v>2.9260716965596196E-2</v>
      </c>
      <c r="GG134" s="2">
        <f t="shared" si="385"/>
        <v>2.7369668760584921E-2</v>
      </c>
      <c r="GH134" s="2">
        <f t="shared" si="386"/>
        <v>2.4014476094151312E-2</v>
      </c>
      <c r="GI134" s="2">
        <f t="shared" si="387"/>
        <v>2.6781117862493535E-2</v>
      </c>
      <c r="GJ134" s="2">
        <f t="shared" si="388"/>
        <v>2.3066037004238368E-2</v>
      </c>
      <c r="GK134" s="2">
        <f t="shared" si="389"/>
        <v>1.8565413272630178E-2</v>
      </c>
      <c r="GM134" s="86">
        <f t="shared" si="325"/>
        <v>5.8128520897087774E-34</v>
      </c>
      <c r="GN134" s="86">
        <f t="shared" si="390"/>
        <v>1.1378081102096936E-82</v>
      </c>
      <c r="GO134" s="86">
        <f t="shared" si="391"/>
        <v>2.2853649895705138E-95</v>
      </c>
      <c r="GP134" s="86">
        <f t="shared" si="392"/>
        <v>6.3365683350922872E-110</v>
      </c>
      <c r="GQ134" s="86">
        <f t="shared" si="393"/>
        <v>1.0473832229874311E-137</v>
      </c>
      <c r="GR134" s="86">
        <f t="shared" si="394"/>
        <v>1.8445681635556854E-149</v>
      </c>
      <c r="GS134" s="86">
        <f t="shared" si="395"/>
        <v>7.5588972542682637E-167</v>
      </c>
      <c r="GT134" s="86">
        <f t="shared" si="396"/>
        <v>7.3837137932816832E-188</v>
      </c>
      <c r="GU134" s="86">
        <f t="shared" si="397"/>
        <v>3.5946791371877551E-167</v>
      </c>
      <c r="GV134" s="86">
        <f t="shared" si="398"/>
        <v>1.8939372665777381E-124</v>
      </c>
      <c r="GW134" s="86">
        <f t="shared" si="399"/>
        <v>8.0884584553078731E-146</v>
      </c>
      <c r="GX134" s="86">
        <f t="shared" si="400"/>
        <v>6.3795479785672742E-126</v>
      </c>
      <c r="GY134" s="86">
        <f t="shared" si="401"/>
        <v>2.1173971923712736E-106</v>
      </c>
      <c r="GZ134" s="86">
        <f t="shared" si="402"/>
        <v>1.170577715004199E-96</v>
      </c>
      <c r="HA134" s="86">
        <f t="shared" si="403"/>
        <v>2.1996450008441685E-95</v>
      </c>
      <c r="HC134" s="86">
        <f t="shared" si="326"/>
        <v>1.7508865527185221E-3</v>
      </c>
      <c r="HD134" s="86">
        <f t="shared" si="404"/>
        <v>3.2176934047843502E-29</v>
      </c>
      <c r="HE134" s="86">
        <f t="shared" si="405"/>
        <v>4.0611917061653241E-38</v>
      </c>
      <c r="HF134" s="86">
        <f t="shared" si="406"/>
        <v>1.3367906717596478E-38</v>
      </c>
      <c r="HG134" s="86">
        <f t="shared" si="407"/>
        <v>6.8500351796350518E-50</v>
      </c>
      <c r="HH134" s="86">
        <f t="shared" si="408"/>
        <v>3.5053567953238433E-63</v>
      </c>
      <c r="HI134" s="86">
        <f t="shared" si="409"/>
        <v>3.2006023667335015E-83</v>
      </c>
      <c r="HJ134" s="86">
        <f t="shared" si="410"/>
        <v>1.2003355128246115E-107</v>
      </c>
      <c r="HK134" s="86">
        <f t="shared" si="411"/>
        <v>5.8813161634959582E-67</v>
      </c>
      <c r="HL134" s="86">
        <f t="shared" si="412"/>
        <v>5.8895772050217265E-48</v>
      </c>
      <c r="HM134" s="86">
        <f t="shared" si="413"/>
        <v>5.887537895503504E-51</v>
      </c>
      <c r="HN134" s="86">
        <f t="shared" si="414"/>
        <v>1.2444329611339044E-40</v>
      </c>
      <c r="HO134" s="86">
        <f t="shared" si="415"/>
        <v>8.7216811779003161E-41</v>
      </c>
      <c r="HP134" s="86">
        <f t="shared" si="416"/>
        <v>1.6911156015556815E-36</v>
      </c>
      <c r="HQ134" s="86">
        <f t="shared" si="417"/>
        <v>1.8802990741704866E-33</v>
      </c>
      <c r="HS134" s="86">
        <f t="shared" si="327"/>
        <v>4.983994768677992E-2</v>
      </c>
      <c r="HT134" s="86">
        <f t="shared" si="418"/>
        <v>0</v>
      </c>
      <c r="HU134" s="86">
        <f t="shared" si="419"/>
        <v>6.8869958145068633E-2</v>
      </c>
      <c r="HV134" s="86">
        <f t="shared" si="420"/>
        <v>0.1000263636340684</v>
      </c>
      <c r="HW134" s="86">
        <f t="shared" si="421"/>
        <v>0.13019844267493055</v>
      </c>
      <c r="HX134" s="86">
        <f t="shared" si="422"/>
        <v>0.27820779846929877</v>
      </c>
      <c r="HY134" s="86">
        <f t="shared" si="423"/>
        <v>0.25541582409416952</v>
      </c>
      <c r="HZ134" s="86">
        <f t="shared" si="424"/>
        <v>0.22150465125165075</v>
      </c>
      <c r="IA134" s="86">
        <f t="shared" si="425"/>
        <v>0.1387037602767672</v>
      </c>
      <c r="IB134" s="86">
        <f t="shared" si="426"/>
        <v>4.5240041292769241E-2</v>
      </c>
      <c r="IC134" s="86">
        <f t="shared" si="427"/>
        <v>2.3121677980165001E-2</v>
      </c>
      <c r="ID134" s="86">
        <f t="shared" si="428"/>
        <v>1.6854789432111765E-2</v>
      </c>
      <c r="IE134" s="86">
        <f t="shared" si="429"/>
        <v>2.2067308430769633E-2</v>
      </c>
      <c r="IF134" s="86">
        <f t="shared" si="430"/>
        <v>2.9873380388528121E-2</v>
      </c>
      <c r="IG134" s="86">
        <f t="shared" si="431"/>
        <v>3.1411003719651227E-2</v>
      </c>
      <c r="II134" s="86">
        <f t="shared" si="328"/>
        <v>5.4685280681474183E-42</v>
      </c>
      <c r="IJ134" s="86">
        <f t="shared" si="329"/>
        <v>0</v>
      </c>
      <c r="IK134" s="86">
        <f t="shared" si="330"/>
        <v>6.5742564902195917E-35</v>
      </c>
      <c r="IL134" s="86">
        <f t="shared" si="331"/>
        <v>1.8126149783382144E-35</v>
      </c>
      <c r="IM134" s="86">
        <f t="shared" si="332"/>
        <v>7.2037579310982341E-35</v>
      </c>
      <c r="IN134" s="86">
        <f t="shared" si="333"/>
        <v>1.5041345728411396E-30</v>
      </c>
      <c r="IO134" s="86">
        <f t="shared" si="334"/>
        <v>2.0201222050747172E-35</v>
      </c>
      <c r="IP134" s="86">
        <f t="shared" si="335"/>
        <v>2.288590158341396E-34</v>
      </c>
      <c r="IQ134" s="86">
        <f t="shared" si="336"/>
        <v>1.4484482172514515E-36</v>
      </c>
      <c r="IR134" s="86">
        <f t="shared" si="337"/>
        <v>1.2183138039930619E-43</v>
      </c>
      <c r="IS134" s="86">
        <f t="shared" si="338"/>
        <v>2.3086328811087703E-43</v>
      </c>
      <c r="IT134" s="86">
        <f t="shared" si="339"/>
        <v>4.9840324436837803E-46</v>
      </c>
      <c r="IU134" s="86">
        <f t="shared" si="340"/>
        <v>5.5099321980109209E-46</v>
      </c>
      <c r="IV134" s="86">
        <f t="shared" si="341"/>
        <v>1.6294646876332584E-26</v>
      </c>
      <c r="IW134" s="86">
        <f t="shared" si="342"/>
        <v>5.4207583139500319E-34</v>
      </c>
      <c r="IY134" s="86">
        <f t="shared" si="343"/>
        <v>5.1590834239498444E-2</v>
      </c>
      <c r="IZ134" s="86">
        <f t="shared" si="344"/>
        <v>3.2176934047843502E-29</v>
      </c>
      <c r="JA134" s="86">
        <f t="shared" si="345"/>
        <v>6.8869958145068633E-2</v>
      </c>
      <c r="JB134" s="86">
        <f t="shared" si="346"/>
        <v>0.1000263636340684</v>
      </c>
      <c r="JC134" s="86">
        <f t="shared" si="347"/>
        <v>0.13019844267493055</v>
      </c>
      <c r="JD134" s="86">
        <f t="shared" si="348"/>
        <v>0.27820779846929877</v>
      </c>
      <c r="JE134" s="86">
        <f t="shared" si="349"/>
        <v>0.25541582409416952</v>
      </c>
      <c r="JF134" s="86">
        <f t="shared" si="350"/>
        <v>0.22150465125165075</v>
      </c>
      <c r="JG134" s="86">
        <f t="shared" si="351"/>
        <v>0.1387037602767672</v>
      </c>
      <c r="JH134" s="86">
        <f t="shared" si="352"/>
        <v>4.5240041292769241E-2</v>
      </c>
      <c r="JI134" s="86">
        <f t="shared" si="353"/>
        <v>2.3121677980165001E-2</v>
      </c>
      <c r="JJ134" s="86">
        <f t="shared" si="354"/>
        <v>1.6854789432111765E-2</v>
      </c>
      <c r="JK134" s="86">
        <f t="shared" si="355"/>
        <v>2.2067308430769633E-2</v>
      </c>
      <c r="JL134" s="86">
        <f t="shared" si="356"/>
        <v>2.9873380388528121E-2</v>
      </c>
      <c r="JM134" s="86">
        <f t="shared" si="357"/>
        <v>3.1411003719651227E-2</v>
      </c>
    </row>
    <row r="135" spans="2:273" x14ac:dyDescent="0.25">
      <c r="B135" s="2">
        <v>108</v>
      </c>
      <c r="C135" s="37">
        <v>51.451999999999998</v>
      </c>
      <c r="D135" s="37">
        <v>52.82</v>
      </c>
      <c r="E135" s="37">
        <v>52.540999999999997</v>
      </c>
      <c r="F135" s="37">
        <v>55.344000000000001</v>
      </c>
      <c r="G135" s="37">
        <v>58.393000000000001</v>
      </c>
      <c r="H135" s="37">
        <v>78.033000000000001</v>
      </c>
      <c r="I135" s="37">
        <v>81.328000000000003</v>
      </c>
      <c r="J135" s="37">
        <v>66.688999999999993</v>
      </c>
      <c r="K135" s="37">
        <v>61.131</v>
      </c>
      <c r="L135" s="37">
        <v>58.148000000000003</v>
      </c>
      <c r="M135" s="37">
        <v>52.851999999999997</v>
      </c>
      <c r="N135" s="37">
        <v>51.933999999999997</v>
      </c>
      <c r="O135" s="37">
        <v>56.81</v>
      </c>
      <c r="P135" s="37">
        <v>63.223999999999997</v>
      </c>
      <c r="Q135" s="37">
        <v>70.361999999999995</v>
      </c>
      <c r="S135" s="4">
        <f t="shared" si="229"/>
        <v>50.539852689580748</v>
      </c>
      <c r="T135" s="4">
        <f t="shared" si="230"/>
        <v>50.824042901690063</v>
      </c>
      <c r="U135" s="4">
        <f t="shared" si="231"/>
        <v>51.829776206615215</v>
      </c>
      <c r="V135" s="4">
        <f t="shared" si="232"/>
        <v>52.985445756032803</v>
      </c>
      <c r="W135" s="4">
        <f t="shared" si="233"/>
        <v>58.455022811981245</v>
      </c>
      <c r="X135" s="4">
        <f t="shared" si="234"/>
        <v>78.558552127044166</v>
      </c>
      <c r="Y135" s="4">
        <f t="shared" si="235"/>
        <v>70.457723914035981</v>
      </c>
      <c r="Z135" s="4">
        <f t="shared" si="236"/>
        <v>66.159348523278553</v>
      </c>
      <c r="AA135" s="4">
        <f t="shared" si="237"/>
        <v>62.109943225184033</v>
      </c>
      <c r="AB135" s="4">
        <f t="shared" si="238"/>
        <v>57.088737306426744</v>
      </c>
      <c r="AC135" s="4">
        <f t="shared" si="239"/>
        <v>53.437221589335351</v>
      </c>
      <c r="AD135" s="4">
        <f t="shared" si="240"/>
        <v>52.165126303512373</v>
      </c>
      <c r="AE135" s="4">
        <f t="shared" si="241"/>
        <v>58.292771470995511</v>
      </c>
      <c r="AF135" s="4">
        <f t="shared" si="242"/>
        <v>63.163089112165167</v>
      </c>
      <c r="AG135" s="4">
        <f t="shared" si="243"/>
        <v>72.672918311589854</v>
      </c>
      <c r="AI135" s="4">
        <f t="shared" si="244"/>
        <v>0.91214731041925035</v>
      </c>
      <c r="AJ135" s="4">
        <f t="shared" si="245"/>
        <v>1.9959570983099368</v>
      </c>
      <c r="AK135" s="4">
        <f t="shared" si="246"/>
        <v>0.71122379338478225</v>
      </c>
      <c r="AL135" s="4">
        <f t="shared" si="247"/>
        <v>2.3585542439671983</v>
      </c>
      <c r="AM135" s="4">
        <f t="shared" si="248"/>
        <v>-6.2022811981243819E-2</v>
      </c>
      <c r="AN135" s="4">
        <f t="shared" si="249"/>
        <v>-0.52555212704416476</v>
      </c>
      <c r="AO135" s="4">
        <f t="shared" si="250"/>
        <v>10.870276085964022</v>
      </c>
      <c r="AP135" s="4">
        <f t="shared" si="251"/>
        <v>0.52965147672144042</v>
      </c>
      <c r="AQ135" s="4">
        <f t="shared" si="252"/>
        <v>-0.97894322518403243</v>
      </c>
      <c r="AR135" s="4">
        <f t="shared" si="253"/>
        <v>1.0592626935732596</v>
      </c>
      <c r="AS135" s="4">
        <f t="shared" si="254"/>
        <v>-0.58522158933535451</v>
      </c>
      <c r="AT135" s="4">
        <f t="shared" si="255"/>
        <v>-0.23112630351237584</v>
      </c>
      <c r="AU135" s="4">
        <f t="shared" si="256"/>
        <v>-1.4827714709955089</v>
      </c>
      <c r="AV135" s="4">
        <f t="shared" si="432"/>
        <v>6.0910887834829452E-2</v>
      </c>
      <c r="AW135" s="4">
        <f t="shared" si="432"/>
        <v>-2.3109183115898588</v>
      </c>
      <c r="AY135" s="2">
        <f t="shared" si="308"/>
        <v>50.539851559996066</v>
      </c>
      <c r="AZ135" s="2">
        <f t="shared" si="359"/>
        <v>50.824042901690063</v>
      </c>
      <c r="BA135" s="2">
        <f t="shared" si="360"/>
        <v>48.87706045592347</v>
      </c>
      <c r="BB135" s="2">
        <f t="shared" si="361"/>
        <v>48.905883384831142</v>
      </c>
      <c r="BC135" s="2">
        <f t="shared" si="362"/>
        <v>51.716396768511572</v>
      </c>
      <c r="BD135" s="2">
        <f t="shared" si="363"/>
        <v>63.645606033809571</v>
      </c>
      <c r="BE135" s="2">
        <f t="shared" si="364"/>
        <v>66.54463412292418</v>
      </c>
      <c r="BF135" s="2">
        <f t="shared" si="365"/>
        <v>49.574185993784042</v>
      </c>
      <c r="BG135" s="2">
        <f t="shared" si="366"/>
        <v>49.336490646983968</v>
      </c>
      <c r="BH135" s="2">
        <f t="shared" si="367"/>
        <v>50.177715134502996</v>
      </c>
      <c r="BI135" s="2">
        <f t="shared" si="368"/>
        <v>48.862234478013271</v>
      </c>
      <c r="BJ135" s="2">
        <f t="shared" si="369"/>
        <v>48.744858043490908</v>
      </c>
      <c r="BK135" s="2">
        <f t="shared" si="370"/>
        <v>54.068079893627193</v>
      </c>
      <c r="BL135" s="2">
        <f t="shared" si="371"/>
        <v>53.946660570015709</v>
      </c>
      <c r="BM135" s="2">
        <f t="shared" si="372"/>
        <v>56.31078240110314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>
        <f t="shared" si="310"/>
        <v>52.82</v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>
        <f t="shared" si="274"/>
        <v>52.82</v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79.549769521690763</v>
      </c>
      <c r="DL135" s="2">
        <f t="shared" si="433"/>
        <v>91.215655971479507</v>
      </c>
      <c r="DM135" s="2">
        <f t="shared" si="433"/>
        <v>81.919529131652652</v>
      </c>
      <c r="DN135" s="2">
        <f t="shared" si="433"/>
        <v>85.475286019862494</v>
      </c>
      <c r="DO135" s="2">
        <f t="shared" si="433"/>
        <v>105.23475378151261</v>
      </c>
      <c r="DP135" s="2">
        <f t="shared" si="433"/>
        <v>101.44074058344056</v>
      </c>
      <c r="DQ135" s="2">
        <f t="shared" si="433"/>
        <v>86.432509266409269</v>
      </c>
      <c r="DR135" s="2">
        <f t="shared" si="433"/>
        <v>83.732882325182317</v>
      </c>
      <c r="DS135" s="2">
        <f t="shared" si="433"/>
        <v>79.79741904761903</v>
      </c>
      <c r="DT135" s="2">
        <f t="shared" si="433"/>
        <v>84.653915966386577</v>
      </c>
      <c r="DU135" s="2">
        <f t="shared" si="433"/>
        <v>84.296310853710835</v>
      </c>
      <c r="DV135" s="2">
        <f t="shared" si="433"/>
        <v>79.121532773109237</v>
      </c>
      <c r="DW135" s="2">
        <f t="shared" si="433"/>
        <v>99.742440797940802</v>
      </c>
      <c r="DX135" s="2">
        <f t="shared" si="433"/>
        <v>80.286385490753915</v>
      </c>
      <c r="DY135" s="2">
        <f t="shared" si="433"/>
        <v>64.630828431372549</v>
      </c>
      <c r="EA135" s="2">
        <f t="shared" si="228"/>
        <v>50.610399999999998</v>
      </c>
      <c r="EB135" s="2">
        <f t="shared" si="290"/>
        <v>50.783179575596805</v>
      </c>
      <c r="EC135" s="2">
        <f t="shared" si="291"/>
        <v>48.833694926202917</v>
      </c>
      <c r="ED135" s="2">
        <f t="shared" si="292"/>
        <v>48.858775235045414</v>
      </c>
      <c r="EE135" s="2">
        <f t="shared" si="293"/>
        <v>51.634244330963753</v>
      </c>
      <c r="EF135" s="2">
        <f t="shared" si="294"/>
        <v>63.636375431207114</v>
      </c>
      <c r="EG135" s="2">
        <f t="shared" si="295"/>
        <v>66.787588569367358</v>
      </c>
      <c r="EH135" s="2">
        <f t="shared" si="296"/>
        <v>49.521819841425462</v>
      </c>
      <c r="EI135" s="2">
        <f t="shared" si="297"/>
        <v>49.304434827746363</v>
      </c>
      <c r="EJ135" s="2">
        <f t="shared" si="298"/>
        <v>50.139139631039058</v>
      </c>
      <c r="EK135" s="2">
        <f t="shared" si="299"/>
        <v>48.813223304167025</v>
      </c>
      <c r="EL135" s="2">
        <f t="shared" si="300"/>
        <v>48.706412815044558</v>
      </c>
      <c r="EM135" s="2">
        <f t="shared" si="301"/>
        <v>54.006923040068159</v>
      </c>
      <c r="EN135" s="2">
        <f t="shared" si="302"/>
        <v>53.909569490211297</v>
      </c>
      <c r="EO135" s="2">
        <f t="shared" si="303"/>
        <v>56.310158041842818</v>
      </c>
      <c r="EQ135" s="2">
        <f t="shared" si="304"/>
        <v>48.08982523980815</v>
      </c>
      <c r="ER135" s="2">
        <f t="shared" si="434"/>
        <v>50.783179575596805</v>
      </c>
      <c r="ES135" s="2">
        <f t="shared" si="434"/>
        <v>48.870544583158079</v>
      </c>
      <c r="ET135" s="2">
        <f t="shared" si="434"/>
        <v>48.993637339383675</v>
      </c>
      <c r="EU135" s="2">
        <f t="shared" si="434"/>
        <v>52.060332712115411</v>
      </c>
      <c r="EV135" s="2">
        <f t="shared" si="434"/>
        <v>62.921654526706611</v>
      </c>
      <c r="EW135" s="2">
        <f t="shared" si="434"/>
        <v>61.958714566492873</v>
      </c>
      <c r="EX135" s="2">
        <f t="shared" si="434"/>
        <v>49.655111399807808</v>
      </c>
      <c r="EY135" s="2">
        <f t="shared" si="434"/>
        <v>49.211801752238792</v>
      </c>
      <c r="EZ135" s="2">
        <f t="shared" si="434"/>
        <v>49.995945370784838</v>
      </c>
      <c r="FA135" s="2">
        <f t="shared" si="434"/>
        <v>48.883626624361213</v>
      </c>
      <c r="FB135" s="2">
        <f t="shared" si="434"/>
        <v>48.719490074767634</v>
      </c>
      <c r="FC135" s="2">
        <f t="shared" si="434"/>
        <v>54.023068847586494</v>
      </c>
      <c r="FD135" s="2">
        <f t="shared" si="434"/>
        <v>53.872504429711441</v>
      </c>
      <c r="FE135" s="2">
        <f t="shared" si="434"/>
        <v>55.635749382893849</v>
      </c>
      <c r="FG135" s="2">
        <f t="shared" si="306"/>
        <v>0.99918538185122019</v>
      </c>
      <c r="FH135" s="2">
        <f t="shared" si="435"/>
        <v>0.99898934396960604</v>
      </c>
      <c r="FI135" s="2">
        <f t="shared" si="435"/>
        <v>0.99873229615721526</v>
      </c>
      <c r="FJ135" s="2">
        <f t="shared" si="435"/>
        <v>0.99886428890490897</v>
      </c>
      <c r="FK135" s="2">
        <f t="shared" si="435"/>
        <v>0.99881611027038497</v>
      </c>
      <c r="FL135" s="2">
        <f t="shared" si="435"/>
        <v>0.99864647506377535</v>
      </c>
      <c r="FM135" s="2">
        <f t="shared" si="435"/>
        <v>0.99867799715996941</v>
      </c>
      <c r="FN135" s="2">
        <f t="shared" si="435"/>
        <v>0.99867399049094296</v>
      </c>
      <c r="FO135" s="2">
        <f t="shared" si="435"/>
        <v>0.99881668459566064</v>
      </c>
      <c r="FP135" s="2">
        <f t="shared" si="435"/>
        <v>0.99874961445028076</v>
      </c>
      <c r="FQ135" s="2">
        <f t="shared" si="435"/>
        <v>0.99867813314548093</v>
      </c>
      <c r="FR135" s="2">
        <f t="shared" si="435"/>
        <v>0.99874727824332199</v>
      </c>
      <c r="FS135" s="2">
        <f t="shared" si="435"/>
        <v>0.9986731547341744</v>
      </c>
      <c r="FT135" s="2">
        <f t="shared" si="435"/>
        <v>0.99855833904173796</v>
      </c>
      <c r="FU135" s="2">
        <f t="shared" si="435"/>
        <v>0.99827796799584712</v>
      </c>
      <c r="FW135" s="2">
        <f t="shared" si="324"/>
        <v>3.734187024208438E-2</v>
      </c>
      <c r="FX135" s="2">
        <f t="shared" si="376"/>
        <v>0</v>
      </c>
      <c r="FY135" s="2">
        <f t="shared" si="377"/>
        <v>3.8602545426699893E-2</v>
      </c>
      <c r="FZ135" s="2">
        <f t="shared" si="378"/>
        <v>4.0948287519247041E-2</v>
      </c>
      <c r="GA135" s="2">
        <f t="shared" si="379"/>
        <v>4.387668318164966E-2</v>
      </c>
      <c r="GB135" s="2">
        <f t="shared" si="380"/>
        <v>5.8678217000714815E-2</v>
      </c>
      <c r="GC135" s="2">
        <f t="shared" si="381"/>
        <v>5.5691054940916918E-2</v>
      </c>
      <c r="GD135" s="2">
        <f t="shared" si="382"/>
        <v>5.2531145071397937E-2</v>
      </c>
      <c r="GE135" s="2">
        <f t="shared" si="383"/>
        <v>4.3472579227049557E-2</v>
      </c>
      <c r="GF135" s="2">
        <f t="shared" si="384"/>
        <v>3.1993420053519239E-2</v>
      </c>
      <c r="GG135" s="2">
        <f t="shared" si="385"/>
        <v>2.9931209390362392E-2</v>
      </c>
      <c r="GH135" s="2">
        <f t="shared" si="386"/>
        <v>2.6270484045060091E-2</v>
      </c>
      <c r="GI135" s="2">
        <f t="shared" si="387"/>
        <v>2.9289234458004437E-2</v>
      </c>
      <c r="GJ135" s="2">
        <f t="shared" si="388"/>
        <v>2.5235248889782996E-2</v>
      </c>
      <c r="GK135" s="2">
        <f t="shared" si="389"/>
        <v>2.032017422167726E-2</v>
      </c>
      <c r="GM135" s="86">
        <f t="shared" si="325"/>
        <v>2.9632321329219942E-35</v>
      </c>
      <c r="GN135" s="86">
        <f t="shared" si="390"/>
        <v>9.4750528253977112E-86</v>
      </c>
      <c r="GO135" s="86">
        <f t="shared" si="391"/>
        <v>5.3566607850556552E-99</v>
      </c>
      <c r="GP135" s="86">
        <f t="shared" si="392"/>
        <v>4.5147624363944404E-114</v>
      </c>
      <c r="GQ135" s="86">
        <f t="shared" si="393"/>
        <v>6.4254644797519791E-143</v>
      </c>
      <c r="GR135" s="86">
        <f t="shared" si="394"/>
        <v>4.4588934806253105E-155</v>
      </c>
      <c r="GS135" s="86">
        <f t="shared" si="395"/>
        <v>4.2633059323459109E-173</v>
      </c>
      <c r="GT135" s="86">
        <f t="shared" si="396"/>
        <v>6.3677031888108292E-195</v>
      </c>
      <c r="GU135" s="86">
        <f t="shared" si="397"/>
        <v>2.050664814266127E-173</v>
      </c>
      <c r="GV135" s="86">
        <f t="shared" si="398"/>
        <v>3.6660761982815113E-129</v>
      </c>
      <c r="GW135" s="86">
        <f t="shared" si="399"/>
        <v>1.9652834864415391E-151</v>
      </c>
      <c r="GX135" s="86">
        <f t="shared" si="400"/>
        <v>1.0043173463757338E-130</v>
      </c>
      <c r="GY135" s="86">
        <f t="shared" si="401"/>
        <v>2.2968670005301532E-110</v>
      </c>
      <c r="GZ135" s="86">
        <f t="shared" si="402"/>
        <v>2.6709382817445814E-100</v>
      </c>
      <c r="HA135" s="86">
        <f t="shared" si="403"/>
        <v>6.1121007306729528E-99</v>
      </c>
      <c r="HC135" s="86">
        <f t="shared" si="326"/>
        <v>1.1974890051850999E-3</v>
      </c>
      <c r="HD135" s="86">
        <f t="shared" si="404"/>
        <v>3.5796939563633804E-31</v>
      </c>
      <c r="HE135" s="86">
        <f t="shared" si="405"/>
        <v>8.5467909990829601E-41</v>
      </c>
      <c r="HF135" s="86">
        <f t="shared" si="406"/>
        <v>3.4964160004510015E-41</v>
      </c>
      <c r="HG135" s="86">
        <f t="shared" si="407"/>
        <v>3.3669183210351159E-53</v>
      </c>
      <c r="HH135" s="86">
        <f t="shared" si="408"/>
        <v>2.8679466720062961E-67</v>
      </c>
      <c r="HI135" s="86">
        <f t="shared" si="409"/>
        <v>1.7951394415750608E-88</v>
      </c>
      <c r="HJ135" s="86">
        <f t="shared" si="410"/>
        <v>1.4919333441041549E-114</v>
      </c>
      <c r="HK135" s="86">
        <f t="shared" si="411"/>
        <v>3.1033017901573977E-71</v>
      </c>
      <c r="HL135" s="86">
        <f t="shared" si="412"/>
        <v>3.9452315932413898E-51</v>
      </c>
      <c r="HM135" s="86">
        <f t="shared" si="413"/>
        <v>1.6850762242105137E-54</v>
      </c>
      <c r="HN135" s="86">
        <f t="shared" si="414"/>
        <v>1.938595821827487E-43</v>
      </c>
      <c r="HO135" s="86">
        <f t="shared" si="415"/>
        <v>1.562267862340299E-43</v>
      </c>
      <c r="HP135" s="86">
        <f t="shared" si="416"/>
        <v>5.0221817183370777E-39</v>
      </c>
      <c r="HQ135" s="86">
        <f t="shared" si="417"/>
        <v>1.0247253437063426E-35</v>
      </c>
      <c r="HS135" s="86">
        <f t="shared" si="327"/>
        <v>8.6239430580973497E-2</v>
      </c>
      <c r="HT135" s="86">
        <f t="shared" si="418"/>
        <v>0</v>
      </c>
      <c r="HU135" s="86">
        <f t="shared" si="419"/>
        <v>0.11061129952236083</v>
      </c>
      <c r="HV135" s="86">
        <f t="shared" si="420"/>
        <v>0.1560041698162426</v>
      </c>
      <c r="HW135" s="86">
        <f t="shared" si="421"/>
        <v>0.19739605632595481</v>
      </c>
      <c r="HX135" s="86">
        <f t="shared" si="422"/>
        <v>0.3715424336829381</v>
      </c>
      <c r="HY135" s="86">
        <f t="shared" si="423"/>
        <v>0.35374997620846649</v>
      </c>
      <c r="HZ135" s="86">
        <f t="shared" si="424"/>
        <v>0.31324470974064189</v>
      </c>
      <c r="IA135" s="86">
        <f t="shared" si="425"/>
        <v>0.21018353693094907</v>
      </c>
      <c r="IB135" s="86">
        <f t="shared" si="426"/>
        <v>7.7950283505899207E-2</v>
      </c>
      <c r="IC135" s="86">
        <f t="shared" si="427"/>
        <v>4.1783024284178641E-2</v>
      </c>
      <c r="ID135" s="86">
        <f t="shared" si="428"/>
        <v>3.1144218523776846E-2</v>
      </c>
      <c r="IE135" s="86">
        <f t="shared" si="429"/>
        <v>4.059736617508055E-2</v>
      </c>
      <c r="IF135" s="86">
        <f t="shared" si="430"/>
        <v>4.8283749292522063E-2</v>
      </c>
      <c r="IG135" s="86">
        <f t="shared" si="431"/>
        <v>4.6548858525000937E-2</v>
      </c>
      <c r="II135" s="86">
        <f t="shared" si="328"/>
        <v>8.4337249570403311E-40</v>
      </c>
      <c r="IJ135" s="86">
        <f t="shared" si="329"/>
        <v>0</v>
      </c>
      <c r="IK135" s="86">
        <f t="shared" si="330"/>
        <v>4.3843636041772113E-33</v>
      </c>
      <c r="IL135" s="86">
        <f t="shared" si="331"/>
        <v>1.4044561094990081E-33</v>
      </c>
      <c r="IM135" s="86">
        <f t="shared" si="332"/>
        <v>5.6887294419671354E-33</v>
      </c>
      <c r="IN135" s="86">
        <f t="shared" si="333"/>
        <v>1.0068704496405577E-28</v>
      </c>
      <c r="IO135" s="86">
        <f t="shared" si="334"/>
        <v>2.495552839079475E-33</v>
      </c>
      <c r="IP135" s="86">
        <f t="shared" si="335"/>
        <v>2.2135564276361667E-32</v>
      </c>
      <c r="IQ135" s="86">
        <f t="shared" si="336"/>
        <v>1.4087475818348536E-34</v>
      </c>
      <c r="IR135" s="86">
        <f t="shared" si="337"/>
        <v>1.8217594596690225E-41</v>
      </c>
      <c r="IS135" s="86">
        <f t="shared" si="338"/>
        <v>3.0386878450011634E-41</v>
      </c>
      <c r="IT135" s="86">
        <f t="shared" si="339"/>
        <v>7.4359395435196639E-44</v>
      </c>
      <c r="IU135" s="86">
        <f t="shared" si="340"/>
        <v>9.539492055708997E-44</v>
      </c>
      <c r="IV135" s="86">
        <f t="shared" si="341"/>
        <v>2.6321470967463188E-25</v>
      </c>
      <c r="IW135" s="86">
        <f t="shared" si="342"/>
        <v>1.6451596439803338E-32</v>
      </c>
      <c r="IY135" s="86">
        <f t="shared" si="343"/>
        <v>8.7436919586158596E-2</v>
      </c>
      <c r="IZ135" s="86">
        <f t="shared" si="344"/>
        <v>3.5796939563633804E-31</v>
      </c>
      <c r="JA135" s="86">
        <f t="shared" si="345"/>
        <v>0.11061129952236083</v>
      </c>
      <c r="JB135" s="86">
        <f t="shared" si="346"/>
        <v>0.1560041698162426</v>
      </c>
      <c r="JC135" s="86">
        <f t="shared" si="347"/>
        <v>0.19739605632595481</v>
      </c>
      <c r="JD135" s="86">
        <f t="shared" si="348"/>
        <v>0.3715424336829381</v>
      </c>
      <c r="JE135" s="86">
        <f t="shared" si="349"/>
        <v>0.35374997620846649</v>
      </c>
      <c r="JF135" s="86">
        <f t="shared" si="350"/>
        <v>0.31324470974064189</v>
      </c>
      <c r="JG135" s="86">
        <f t="shared" si="351"/>
        <v>0.21018353693094907</v>
      </c>
      <c r="JH135" s="86">
        <f t="shared" si="352"/>
        <v>7.7950283505899207E-2</v>
      </c>
      <c r="JI135" s="86">
        <f t="shared" si="353"/>
        <v>4.1783024284178641E-2</v>
      </c>
      <c r="JJ135" s="86">
        <f t="shared" si="354"/>
        <v>3.1144218523776846E-2</v>
      </c>
      <c r="JK135" s="86">
        <f t="shared" si="355"/>
        <v>4.059736617508055E-2</v>
      </c>
      <c r="JL135" s="86">
        <f t="shared" si="356"/>
        <v>4.8283749292522063E-2</v>
      </c>
      <c r="JM135" s="86">
        <f t="shared" si="357"/>
        <v>4.6548858525000937E-2</v>
      </c>
    </row>
    <row r="136" spans="2:273" x14ac:dyDescent="0.25">
      <c r="B136" s="2">
        <v>109</v>
      </c>
      <c r="C136" s="37">
        <v>49.935000000000002</v>
      </c>
      <c r="D136" s="37">
        <v>54.917999999999999</v>
      </c>
      <c r="E136" s="37">
        <v>53.917999999999999</v>
      </c>
      <c r="F136" s="37">
        <v>54.738</v>
      </c>
      <c r="G136" s="37">
        <v>58.966999999999999</v>
      </c>
      <c r="H136" s="37">
        <v>79.311000000000007</v>
      </c>
      <c r="I136" s="37">
        <v>82.983999999999995</v>
      </c>
      <c r="J136" s="37">
        <v>68.393000000000001</v>
      </c>
      <c r="K136" s="37">
        <v>66.525000000000006</v>
      </c>
      <c r="L136" s="37">
        <v>61.573999999999998</v>
      </c>
      <c r="M136" s="37">
        <v>58.213000000000001</v>
      </c>
      <c r="N136" s="37">
        <v>52.377000000000002</v>
      </c>
      <c r="O136" s="37">
        <v>58.966000000000001</v>
      </c>
      <c r="P136" s="37">
        <v>65.569000000000003</v>
      </c>
      <c r="Q136" s="37">
        <v>78.241</v>
      </c>
      <c r="S136" s="4">
        <f t="shared" si="229"/>
        <v>50.308531146257494</v>
      </c>
      <c r="T136" s="4">
        <f t="shared" si="230"/>
        <v>50.678799295230547</v>
      </c>
      <c r="U136" s="4">
        <f t="shared" si="231"/>
        <v>52.794171721277024</v>
      </c>
      <c r="V136" s="4">
        <f t="shared" si="232"/>
        <v>54.108862246412521</v>
      </c>
      <c r="W136" s="4">
        <f t="shared" si="233"/>
        <v>60.028011283205799</v>
      </c>
      <c r="X136" s="4">
        <f t="shared" si="234"/>
        <v>79.190181337303713</v>
      </c>
      <c r="Y136" s="4">
        <f t="shared" si="235"/>
        <v>71.040264402835533</v>
      </c>
      <c r="Z136" s="4">
        <f t="shared" si="236"/>
        <v>68.136219526650734</v>
      </c>
      <c r="AA136" s="4">
        <f t="shared" si="237"/>
        <v>65.190471593761188</v>
      </c>
      <c r="AB136" s="4">
        <f t="shared" si="238"/>
        <v>60.228421105267451</v>
      </c>
      <c r="AC136" s="4">
        <f t="shared" si="239"/>
        <v>55.851101201312765</v>
      </c>
      <c r="AD136" s="4">
        <f t="shared" si="240"/>
        <v>54.096183669218497</v>
      </c>
      <c r="AE136" s="4">
        <f t="shared" si="241"/>
        <v>60.570453864817232</v>
      </c>
      <c r="AF136" s="4">
        <f t="shared" si="242"/>
        <v>67.100470516639234</v>
      </c>
      <c r="AG136" s="4">
        <f t="shared" si="243"/>
        <v>78.47533720782927</v>
      </c>
      <c r="AI136" s="4">
        <f t="shared" si="244"/>
        <v>-0.37353114625749129</v>
      </c>
      <c r="AJ136" s="4">
        <f t="shared" si="245"/>
        <v>4.239200704769452</v>
      </c>
      <c r="AK136" s="4">
        <f t="shared" si="246"/>
        <v>1.123828278722975</v>
      </c>
      <c r="AL136" s="4">
        <f t="shared" si="247"/>
        <v>0.6291377535874787</v>
      </c>
      <c r="AM136" s="4">
        <f t="shared" si="248"/>
        <v>-1.0610112832058007</v>
      </c>
      <c r="AN136" s="4">
        <f t="shared" si="249"/>
        <v>0.12081866269629415</v>
      </c>
      <c r="AO136" s="4">
        <f t="shared" si="250"/>
        <v>11.943735597164462</v>
      </c>
      <c r="AP136" s="4">
        <f t="shared" si="251"/>
        <v>0.25678047334926646</v>
      </c>
      <c r="AQ136" s="4">
        <f t="shared" si="252"/>
        <v>1.3345284062388174</v>
      </c>
      <c r="AR136" s="4">
        <f t="shared" si="253"/>
        <v>1.3455788947325473</v>
      </c>
      <c r="AS136" s="4">
        <f t="shared" si="254"/>
        <v>2.3618987986872355</v>
      </c>
      <c r="AT136" s="4">
        <f t="shared" si="255"/>
        <v>-1.719183669218495</v>
      </c>
      <c r="AU136" s="4">
        <f t="shared" si="256"/>
        <v>-1.6044538648172306</v>
      </c>
      <c r="AV136" s="4">
        <f t="shared" si="432"/>
        <v>-1.5314705166392315</v>
      </c>
      <c r="AW136" s="4">
        <f t="shared" si="432"/>
        <v>-0.23433720782927026</v>
      </c>
      <c r="AY136" s="2">
        <f t="shared" si="308"/>
        <v>50.30853079417075</v>
      </c>
      <c r="AZ136" s="2">
        <f t="shared" si="359"/>
        <v>50.678799295230547</v>
      </c>
      <c r="BA136" s="2">
        <f t="shared" si="360"/>
        <v>48.725788552056784</v>
      </c>
      <c r="BB136" s="2">
        <f t="shared" si="361"/>
        <v>48.739537398630787</v>
      </c>
      <c r="BC136" s="2">
        <f t="shared" si="362"/>
        <v>51.515034851604568</v>
      </c>
      <c r="BD136" s="2">
        <f t="shared" si="363"/>
        <v>63.411907733090757</v>
      </c>
      <c r="BE136" s="2">
        <f t="shared" si="364"/>
        <v>66.810970656784008</v>
      </c>
      <c r="BF136" s="2">
        <f t="shared" si="365"/>
        <v>49.407682865448365</v>
      </c>
      <c r="BG136" s="2">
        <f t="shared" si="366"/>
        <v>49.200149346096623</v>
      </c>
      <c r="BH136" s="2">
        <f t="shared" si="367"/>
        <v>50.058900348237728</v>
      </c>
      <c r="BI136" s="2">
        <f t="shared" si="368"/>
        <v>48.680882515006381</v>
      </c>
      <c r="BJ136" s="2">
        <f t="shared" si="369"/>
        <v>48.588489699866493</v>
      </c>
      <c r="BK136" s="2">
        <f t="shared" si="370"/>
        <v>53.860024140291991</v>
      </c>
      <c r="BL136" s="2">
        <f t="shared" si="371"/>
        <v>53.782006373481316</v>
      </c>
      <c r="BM136" s="2">
        <f t="shared" si="372"/>
        <v>56.207537057999708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>
        <f t="shared" si="310"/>
        <v>54.917999999999999</v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>
        <f t="shared" si="274"/>
        <v>54.917999999999999</v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79.741549944382641</v>
      </c>
      <c r="DL136" s="2">
        <f t="shared" si="433"/>
        <v>91.494307040998223</v>
      </c>
      <c r="DM136" s="2">
        <f t="shared" si="433"/>
        <v>82.134878431372542</v>
      </c>
      <c r="DN136" s="2">
        <f t="shared" si="433"/>
        <v>85.714662337662332</v>
      </c>
      <c r="DO136" s="2">
        <f t="shared" si="433"/>
        <v>105.63218655462185</v>
      </c>
      <c r="DP136" s="2">
        <f t="shared" si="433"/>
        <v>101.79453299013296</v>
      </c>
      <c r="DQ136" s="2">
        <f t="shared" si="433"/>
        <v>86.639147490347483</v>
      </c>
      <c r="DR136" s="2">
        <f t="shared" si="433"/>
        <v>83.930159416559405</v>
      </c>
      <c r="DS136" s="2">
        <f t="shared" si="433"/>
        <v>79.955323809523804</v>
      </c>
      <c r="DT136" s="2">
        <f t="shared" si="433"/>
        <v>84.880635294117667</v>
      </c>
      <c r="DU136" s="2">
        <f t="shared" si="433"/>
        <v>84.489901458601452</v>
      </c>
      <c r="DV136" s="2">
        <f t="shared" si="433"/>
        <v>79.26955966386555</v>
      </c>
      <c r="DW136" s="2">
        <f t="shared" si="433"/>
        <v>100.05494658944659</v>
      </c>
      <c r="DX136" s="2">
        <f t="shared" si="433"/>
        <v>80.420866050260784</v>
      </c>
      <c r="DY136" s="2">
        <f t="shared" si="433"/>
        <v>64.632501559714797</v>
      </c>
      <c r="EA136" s="2">
        <f t="shared" si="228"/>
        <v>50.384657142857137</v>
      </c>
      <c r="EB136" s="2">
        <f t="shared" si="290"/>
        <v>50.641140387498545</v>
      </c>
      <c r="EC136" s="2">
        <f t="shared" si="291"/>
        <v>48.685232406418081</v>
      </c>
      <c r="ED136" s="2">
        <f t="shared" si="292"/>
        <v>48.694327535903554</v>
      </c>
      <c r="EE136" s="2">
        <f t="shared" si="293"/>
        <v>51.433525589399821</v>
      </c>
      <c r="EF136" s="2">
        <f t="shared" si="294"/>
        <v>63.415110860605431</v>
      </c>
      <c r="EG136" s="2">
        <f t="shared" si="295"/>
        <v>67.104858660147102</v>
      </c>
      <c r="EH136" s="2">
        <f t="shared" si="296"/>
        <v>49.357466824537326</v>
      </c>
      <c r="EI136" s="2">
        <f t="shared" si="297"/>
        <v>49.171753203289356</v>
      </c>
      <c r="EJ136" s="2">
        <f t="shared" si="298"/>
        <v>50.024985826661407</v>
      </c>
      <c r="EK136" s="2">
        <f t="shared" si="299"/>
        <v>48.634972086979118</v>
      </c>
      <c r="EL136" s="2">
        <f t="shared" si="300"/>
        <v>48.552911216995895</v>
      </c>
      <c r="EM136" s="2">
        <f t="shared" si="301"/>
        <v>53.803380937170992</v>
      </c>
      <c r="EN136" s="2">
        <f t="shared" si="302"/>
        <v>53.748060089164582</v>
      </c>
      <c r="EO136" s="2">
        <f t="shared" si="303"/>
        <v>56.210572374003057</v>
      </c>
      <c r="EQ136" s="2">
        <f t="shared" si="304"/>
        <v>47.984064448441245</v>
      </c>
      <c r="ER136" s="2">
        <f t="shared" si="434"/>
        <v>50.641140387498545</v>
      </c>
      <c r="ES136" s="2">
        <f t="shared" si="434"/>
        <v>48.729783261872441</v>
      </c>
      <c r="ET136" s="2">
        <f t="shared" si="434"/>
        <v>48.847742925962969</v>
      </c>
      <c r="EU136" s="2">
        <f t="shared" si="434"/>
        <v>51.913283433449251</v>
      </c>
      <c r="EV136" s="2">
        <f t="shared" si="434"/>
        <v>62.624431396388829</v>
      </c>
      <c r="EW136" s="2">
        <f t="shared" si="434"/>
        <v>61.878402304883892</v>
      </c>
      <c r="EX136" s="2">
        <f t="shared" si="434"/>
        <v>49.504061976995004</v>
      </c>
      <c r="EY136" s="2">
        <f t="shared" si="434"/>
        <v>49.070024181901353</v>
      </c>
      <c r="EZ136" s="2">
        <f t="shared" si="434"/>
        <v>49.858052353774994</v>
      </c>
      <c r="FA136" s="2">
        <f t="shared" si="434"/>
        <v>48.716875523348691</v>
      </c>
      <c r="FB136" s="2">
        <f t="shared" si="434"/>
        <v>48.569651038391626</v>
      </c>
      <c r="FC136" s="2">
        <f t="shared" si="434"/>
        <v>53.824232933381623</v>
      </c>
      <c r="FD136" s="2">
        <f t="shared" si="434"/>
        <v>53.707200021374014</v>
      </c>
      <c r="FE136" s="2">
        <f t="shared" si="434"/>
        <v>55.479177146033095</v>
      </c>
      <c r="FG136" s="2">
        <f t="shared" si="306"/>
        <v>0.99925700616238611</v>
      </c>
      <c r="FH136" s="2">
        <f t="shared" si="435"/>
        <v>0.99907818877171983</v>
      </c>
      <c r="FI136" s="2">
        <f t="shared" si="435"/>
        <v>0.99884371137700112</v>
      </c>
      <c r="FJ136" s="2">
        <f t="shared" si="435"/>
        <v>0.998964115654702</v>
      </c>
      <c r="FK136" s="2">
        <f t="shared" si="435"/>
        <v>0.9989201672483905</v>
      </c>
      <c r="FL136" s="2">
        <f t="shared" si="435"/>
        <v>0.99876542355429709</v>
      </c>
      <c r="FM136" s="2">
        <f t="shared" si="435"/>
        <v>0.99879417881679733</v>
      </c>
      <c r="FN136" s="2">
        <f t="shared" si="435"/>
        <v>0.9987905238396686</v>
      </c>
      <c r="FO136" s="2">
        <f t="shared" si="435"/>
        <v>0.99892069114838378</v>
      </c>
      <c r="FP136" s="2">
        <f t="shared" si="435"/>
        <v>0.99885950934807288</v>
      </c>
      <c r="FQ136" s="2">
        <f t="shared" si="435"/>
        <v>0.99879430286591386</v>
      </c>
      <c r="FR136" s="2">
        <f t="shared" si="435"/>
        <v>0.99885737823265908</v>
      </c>
      <c r="FS136" s="2">
        <f t="shared" si="435"/>
        <v>0.99878976144248632</v>
      </c>
      <c r="FT136" s="2">
        <f t="shared" si="435"/>
        <v>0.99868502277382065</v>
      </c>
      <c r="FU136" s="2">
        <f t="shared" si="435"/>
        <v>0.99842925014624029</v>
      </c>
      <c r="FW136" s="2">
        <f t="shared" si="324"/>
        <v>4.0797566099919629E-2</v>
      </c>
      <c r="FX136" s="2">
        <f t="shared" si="376"/>
        <v>0</v>
      </c>
      <c r="FY136" s="2">
        <f t="shared" si="377"/>
        <v>4.2169796237335237E-2</v>
      </c>
      <c r="FZ136" s="2">
        <f t="shared" si="378"/>
        <v>4.4722224059410544E-2</v>
      </c>
      <c r="GA136" s="2">
        <f t="shared" si="379"/>
        <v>4.7907029111038564E-2</v>
      </c>
      <c r="GB136" s="2">
        <f t="shared" si="380"/>
        <v>6.3977199819641548E-2</v>
      </c>
      <c r="GC136" s="2">
        <f t="shared" si="381"/>
        <v>6.0737685547430725E-2</v>
      </c>
      <c r="GD136" s="2">
        <f t="shared" si="382"/>
        <v>5.7308807840366162E-2</v>
      </c>
      <c r="GE136" s="2">
        <f t="shared" si="383"/>
        <v>4.7467648528474161E-2</v>
      </c>
      <c r="GF136" s="2">
        <f t="shared" si="384"/>
        <v>3.4972140141918705E-2</v>
      </c>
      <c r="GG136" s="2">
        <f t="shared" si="385"/>
        <v>3.2724419875975699E-2</v>
      </c>
      <c r="GH136" s="2">
        <f t="shared" si="386"/>
        <v>2.8732190390272909E-2</v>
      </c>
      <c r="GI136" s="2">
        <f t="shared" si="387"/>
        <v>3.202451297661061E-2</v>
      </c>
      <c r="GJ136" s="2">
        <f t="shared" si="388"/>
        <v>2.7602697239393945E-2</v>
      </c>
      <c r="GK136" s="2">
        <f t="shared" si="389"/>
        <v>2.2237033300483232E-2</v>
      </c>
      <c r="GM136" s="86">
        <f t="shared" si="325"/>
        <v>1.425854153150321E-36</v>
      </c>
      <c r="GN136" s="86">
        <f t="shared" si="390"/>
        <v>6.914833564729988E-89</v>
      </c>
      <c r="GO136" s="86">
        <f t="shared" si="391"/>
        <v>1.0714347292521085E-102</v>
      </c>
      <c r="GP136" s="86">
        <f t="shared" si="392"/>
        <v>2.6888050581352061E-118</v>
      </c>
      <c r="GQ136" s="86">
        <f t="shared" si="393"/>
        <v>3.1461700246617092E-148</v>
      </c>
      <c r="GR136" s="86">
        <f t="shared" si="394"/>
        <v>8.4695688091261964E-161</v>
      </c>
      <c r="GS136" s="86">
        <f t="shared" si="395"/>
        <v>1.8410099736313075E-179</v>
      </c>
      <c r="GT136" s="86">
        <f t="shared" si="396"/>
        <v>4.0567056653719193E-202</v>
      </c>
      <c r="GU136" s="86">
        <f t="shared" si="397"/>
        <v>8.9650775059788085E-180</v>
      </c>
      <c r="GV136" s="86">
        <f t="shared" si="398"/>
        <v>5.7856026962220576E-134</v>
      </c>
      <c r="GW136" s="86">
        <f t="shared" si="399"/>
        <v>3.7306164112453381E-157</v>
      </c>
      <c r="GX136" s="86">
        <f t="shared" si="400"/>
        <v>1.2821938831670392E-135</v>
      </c>
      <c r="GY136" s="86">
        <f t="shared" si="401"/>
        <v>2.1033618948962619E-114</v>
      </c>
      <c r="GZ136" s="86">
        <f t="shared" si="402"/>
        <v>5.2064466605562106E-104</v>
      </c>
      <c r="HA136" s="86">
        <f t="shared" si="403"/>
        <v>1.4585558596603849E-102</v>
      </c>
      <c r="HC136" s="86">
        <f t="shared" si="326"/>
        <v>8.0978187963203407E-4</v>
      </c>
      <c r="HD136" s="86">
        <f t="shared" si="404"/>
        <v>3.4213081735923619E-33</v>
      </c>
      <c r="HE136" s="86">
        <f t="shared" si="405"/>
        <v>1.4487825710434927E-43</v>
      </c>
      <c r="HF136" s="86">
        <f t="shared" si="406"/>
        <v>7.4942731657578894E-44</v>
      </c>
      <c r="HG136" s="86">
        <f t="shared" si="407"/>
        <v>1.2872806566983763E-56</v>
      </c>
      <c r="HH136" s="86">
        <f t="shared" si="408"/>
        <v>1.7357080969989299E-71</v>
      </c>
      <c r="HI136" s="86">
        <f t="shared" si="409"/>
        <v>6.9105292391285639E-94</v>
      </c>
      <c r="HJ136" s="86">
        <f t="shared" si="410"/>
        <v>1.1233822927967851E-121</v>
      </c>
      <c r="HK136" s="86">
        <f t="shared" si="411"/>
        <v>1.1993042335233744E-75</v>
      </c>
      <c r="HL136" s="86">
        <f t="shared" si="412"/>
        <v>2.0772834084185874E-54</v>
      </c>
      <c r="HM136" s="86">
        <f t="shared" si="413"/>
        <v>3.6394358844306969E-58</v>
      </c>
      <c r="HN136" s="86">
        <f t="shared" si="414"/>
        <v>2.4164301638907722E-46</v>
      </c>
      <c r="HO136" s="86">
        <f t="shared" si="415"/>
        <v>2.2620497510420892E-46</v>
      </c>
      <c r="HP136" s="86">
        <f t="shared" si="416"/>
        <v>1.2189925098174269E-41</v>
      </c>
      <c r="HQ136" s="86">
        <f t="shared" si="417"/>
        <v>4.6777768793589689E-38</v>
      </c>
      <c r="HS136" s="86">
        <f t="shared" si="327"/>
        <v>0.14049260940682906</v>
      </c>
      <c r="HT136" s="86">
        <f t="shared" si="418"/>
        <v>0</v>
      </c>
      <c r="HU136" s="86">
        <f t="shared" si="419"/>
        <v>0.16857408221138667</v>
      </c>
      <c r="HV136" s="86">
        <f t="shared" si="420"/>
        <v>0.22933754221825819</v>
      </c>
      <c r="HW136" s="86">
        <f t="shared" si="421"/>
        <v>0.28058758761642699</v>
      </c>
      <c r="HX136" s="86">
        <f t="shared" si="422"/>
        <v>0.45514540829682015</v>
      </c>
      <c r="HY136" s="86">
        <f t="shared" si="423"/>
        <v>0.44553705614758699</v>
      </c>
      <c r="HZ136" s="86">
        <f t="shared" si="424"/>
        <v>0.40733659435338493</v>
      </c>
      <c r="IA136" s="86">
        <f t="shared" si="425"/>
        <v>0.29738459874326245</v>
      </c>
      <c r="IB136" s="86">
        <f t="shared" si="426"/>
        <v>0.1269309820509382</v>
      </c>
      <c r="IC136" s="86">
        <f t="shared" si="427"/>
        <v>7.1691722207833999E-2</v>
      </c>
      <c r="ID136" s="86">
        <f t="shared" si="428"/>
        <v>5.4696399075412586E-2</v>
      </c>
      <c r="IE136" s="86">
        <f t="shared" si="429"/>
        <v>7.0735089307148433E-2</v>
      </c>
      <c r="IF136" s="86">
        <f t="shared" si="430"/>
        <v>7.5321884429557312E-2</v>
      </c>
      <c r="IG136" s="86">
        <f t="shared" si="431"/>
        <v>6.7400691258438783E-2</v>
      </c>
      <c r="II136" s="86">
        <f t="shared" si="328"/>
        <v>1.1315900153328914E-37</v>
      </c>
      <c r="IJ136" s="86">
        <f t="shared" si="329"/>
        <v>0</v>
      </c>
      <c r="IK136" s="86">
        <f t="shared" si="330"/>
        <v>2.6009629572369437E-31</v>
      </c>
      <c r="IL136" s="86">
        <f t="shared" si="331"/>
        <v>9.6170353428751033E-32</v>
      </c>
      <c r="IM136" s="86">
        <f t="shared" si="332"/>
        <v>3.9567418123169631E-31</v>
      </c>
      <c r="IN136" s="86">
        <f t="shared" si="333"/>
        <v>5.8880523452898688E-27</v>
      </c>
      <c r="IO136" s="86">
        <f t="shared" si="334"/>
        <v>2.6476715654675053E-31</v>
      </c>
      <c r="IP136" s="86">
        <f t="shared" si="335"/>
        <v>1.8587548172195497E-30</v>
      </c>
      <c r="IQ136" s="86">
        <f t="shared" si="336"/>
        <v>1.1998919933892954E-32</v>
      </c>
      <c r="IR136" s="86">
        <f t="shared" si="337"/>
        <v>2.3871182561514815E-39</v>
      </c>
      <c r="IS136" s="86">
        <f t="shared" si="338"/>
        <v>3.5255177198959395E-39</v>
      </c>
      <c r="IT136" s="86">
        <f t="shared" si="339"/>
        <v>9.7930099174351214E-42</v>
      </c>
      <c r="IU136" s="86">
        <f t="shared" si="340"/>
        <v>1.4466405339199025E-41</v>
      </c>
      <c r="IV136" s="86">
        <f t="shared" si="341"/>
        <v>3.9721392525072205E-24</v>
      </c>
      <c r="IW136" s="86">
        <f t="shared" si="342"/>
        <v>4.613371611495185E-31</v>
      </c>
      <c r="IY136" s="86">
        <f t="shared" si="343"/>
        <v>0.1413023912864611</v>
      </c>
      <c r="IZ136" s="86">
        <f t="shared" si="344"/>
        <v>3.4213081735923619E-33</v>
      </c>
      <c r="JA136" s="86">
        <f t="shared" si="345"/>
        <v>0.16857408221138667</v>
      </c>
      <c r="JB136" s="86">
        <f t="shared" si="346"/>
        <v>0.22933754221825819</v>
      </c>
      <c r="JC136" s="86">
        <f t="shared" si="347"/>
        <v>0.28058758761642699</v>
      </c>
      <c r="JD136" s="86">
        <f t="shared" si="348"/>
        <v>0.45514540829682015</v>
      </c>
      <c r="JE136" s="86">
        <f t="shared" si="349"/>
        <v>0.44553705614758699</v>
      </c>
      <c r="JF136" s="86">
        <f t="shared" si="350"/>
        <v>0.40733659435338493</v>
      </c>
      <c r="JG136" s="86">
        <f t="shared" si="351"/>
        <v>0.29738459874326245</v>
      </c>
      <c r="JH136" s="86">
        <f t="shared" si="352"/>
        <v>0.1269309820509382</v>
      </c>
      <c r="JI136" s="86">
        <f t="shared" si="353"/>
        <v>7.1691722207833999E-2</v>
      </c>
      <c r="JJ136" s="86">
        <f t="shared" si="354"/>
        <v>5.4696399075412586E-2</v>
      </c>
      <c r="JK136" s="86">
        <f t="shared" si="355"/>
        <v>7.0735089307148433E-2</v>
      </c>
      <c r="JL136" s="86">
        <f t="shared" si="356"/>
        <v>7.5321884429557312E-2</v>
      </c>
      <c r="JM136" s="86">
        <f t="shared" si="357"/>
        <v>6.7400691258438783E-2</v>
      </c>
    </row>
    <row r="137" spans="2:273" x14ac:dyDescent="0.25">
      <c r="B137" s="2">
        <v>110</v>
      </c>
      <c r="C137" s="37">
        <v>50.225999999999999</v>
      </c>
      <c r="D137" s="37">
        <v>53.639000000000003</v>
      </c>
      <c r="E137" s="37">
        <v>54.540999999999997</v>
      </c>
      <c r="F137" s="37">
        <v>54.902000000000001</v>
      </c>
      <c r="G137" s="37">
        <v>62.23</v>
      </c>
      <c r="H137" s="37">
        <v>79.638999999999996</v>
      </c>
      <c r="I137" s="37">
        <v>82.033000000000001</v>
      </c>
      <c r="J137" s="37">
        <v>68.41</v>
      </c>
      <c r="K137" s="37">
        <v>68.23</v>
      </c>
      <c r="L137" s="37">
        <v>64.393000000000001</v>
      </c>
      <c r="M137" s="37">
        <v>60.279000000000003</v>
      </c>
      <c r="N137" s="37">
        <v>55.82</v>
      </c>
      <c r="O137" s="37">
        <v>65.31</v>
      </c>
      <c r="P137" s="37">
        <v>71.138000000000005</v>
      </c>
      <c r="Q137" s="37">
        <v>84.534000000000006</v>
      </c>
      <c r="S137" s="4">
        <f t="shared" si="229"/>
        <v>50.077471369167228</v>
      </c>
      <c r="T137" s="4">
        <f t="shared" si="230"/>
        <v>50.533803021164275</v>
      </c>
      <c r="U137" s="4">
        <f t="shared" si="231"/>
        <v>53.825353752841345</v>
      </c>
      <c r="V137" s="4">
        <f t="shared" si="232"/>
        <v>55.126556671809489</v>
      </c>
      <c r="W137" s="4">
        <f t="shared" si="233"/>
        <v>61.210186539808532</v>
      </c>
      <c r="X137" s="4">
        <f t="shared" si="234"/>
        <v>78.106525079838335</v>
      </c>
      <c r="Y137" s="4">
        <f t="shared" si="235"/>
        <v>71.109344357849508</v>
      </c>
      <c r="Z137" s="4">
        <f t="shared" si="236"/>
        <v>68.199960310568443</v>
      </c>
      <c r="AA137" s="4">
        <f t="shared" si="237"/>
        <v>67.37765180895741</v>
      </c>
      <c r="AB137" s="4">
        <f t="shared" si="238"/>
        <v>63.904160541321261</v>
      </c>
      <c r="AC137" s="4">
        <f t="shared" si="239"/>
        <v>59.075967593910384</v>
      </c>
      <c r="AD137" s="4">
        <f t="shared" si="240"/>
        <v>56.797693342862551</v>
      </c>
      <c r="AE137" s="4">
        <f t="shared" si="241"/>
        <v>63.654153288697522</v>
      </c>
      <c r="AF137" s="4">
        <f t="shared" si="242"/>
        <v>72.086273248132827</v>
      </c>
      <c r="AG137" s="4">
        <f t="shared" si="243"/>
        <v>85.619616529795579</v>
      </c>
      <c r="AI137" s="4">
        <f t="shared" si="244"/>
        <v>0.14852863083277157</v>
      </c>
      <c r="AJ137" s="4">
        <f t="shared" si="245"/>
        <v>3.1051969788357283</v>
      </c>
      <c r="AK137" s="4">
        <f t="shared" si="246"/>
        <v>0.71564624715865222</v>
      </c>
      <c r="AL137" s="4">
        <f t="shared" si="247"/>
        <v>-0.2245566718094878</v>
      </c>
      <c r="AM137" s="4">
        <f t="shared" si="248"/>
        <v>1.0198134601914646</v>
      </c>
      <c r="AN137" s="4">
        <f t="shared" si="249"/>
        <v>1.5324749201616612</v>
      </c>
      <c r="AO137" s="4">
        <f t="shared" si="250"/>
        <v>10.923655642150493</v>
      </c>
      <c r="AP137" s="4">
        <f t="shared" si="251"/>
        <v>0.21003968943155371</v>
      </c>
      <c r="AQ137" s="4">
        <f t="shared" si="252"/>
        <v>0.85234819104259429</v>
      </c>
      <c r="AR137" s="4">
        <f t="shared" si="253"/>
        <v>0.4888394586787399</v>
      </c>
      <c r="AS137" s="4">
        <f t="shared" si="254"/>
        <v>1.2030324060896191</v>
      </c>
      <c r="AT137" s="4">
        <f t="shared" si="255"/>
        <v>-0.97769334286255116</v>
      </c>
      <c r="AU137" s="4">
        <f t="shared" si="256"/>
        <v>1.6558467113024804</v>
      </c>
      <c r="AV137" s="4">
        <f t="shared" si="432"/>
        <v>-0.94827324813282132</v>
      </c>
      <c r="AW137" s="4">
        <f t="shared" si="432"/>
        <v>-1.0856165297955727</v>
      </c>
      <c r="AY137" s="2">
        <f t="shared" si="308"/>
        <v>50.077471263431342</v>
      </c>
      <c r="AZ137" s="2">
        <f t="shared" si="359"/>
        <v>50.533803021164275</v>
      </c>
      <c r="BA137" s="2">
        <f t="shared" si="360"/>
        <v>48.574837675417726</v>
      </c>
      <c r="BB137" s="2">
        <f t="shared" si="361"/>
        <v>48.573635664601262</v>
      </c>
      <c r="BC137" s="2">
        <f t="shared" si="362"/>
        <v>51.314668423166431</v>
      </c>
      <c r="BD137" s="2">
        <f t="shared" si="363"/>
        <v>63.177290368278229</v>
      </c>
      <c r="BE137" s="2">
        <f t="shared" si="364"/>
        <v>67.071126461724333</v>
      </c>
      <c r="BF137" s="2">
        <f t="shared" si="365"/>
        <v>49.241644847174847</v>
      </c>
      <c r="BG137" s="2">
        <f t="shared" si="366"/>
        <v>49.063920223685415</v>
      </c>
      <c r="BH137" s="2">
        <f t="shared" si="367"/>
        <v>49.940158017476108</v>
      </c>
      <c r="BI137" s="2">
        <f t="shared" si="368"/>
        <v>48.499901296875535</v>
      </c>
      <c r="BJ137" s="2">
        <f t="shared" si="369"/>
        <v>48.432377381804109</v>
      </c>
      <c r="BK137" s="2">
        <f t="shared" si="370"/>
        <v>53.6523588075341</v>
      </c>
      <c r="BL137" s="2">
        <f t="shared" si="371"/>
        <v>53.617549462615109</v>
      </c>
      <c r="BM137" s="2">
        <f t="shared" si="372"/>
        <v>56.104016703212494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>
        <f t="shared" si="310"/>
        <v>53.639000000000003</v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>
        <f t="shared" si="274"/>
        <v>53.639000000000003</v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79.933330367074518</v>
      </c>
      <c r="DL137" s="2">
        <f t="shared" si="433"/>
        <v>91.772958110516939</v>
      </c>
      <c r="DM137" s="2">
        <f t="shared" si="433"/>
        <v>82.350227731092431</v>
      </c>
      <c r="DN137" s="2">
        <f t="shared" si="433"/>
        <v>85.954038655462185</v>
      </c>
      <c r="DO137" s="2">
        <f t="shared" si="433"/>
        <v>106.0296193277311</v>
      </c>
      <c r="DP137" s="2">
        <f t="shared" si="433"/>
        <v>102.14832539682537</v>
      </c>
      <c r="DQ137" s="2">
        <f t="shared" si="433"/>
        <v>86.845785714285711</v>
      </c>
      <c r="DR137" s="2">
        <f t="shared" si="433"/>
        <v>84.127436507936494</v>
      </c>
      <c r="DS137" s="2">
        <f t="shared" si="433"/>
        <v>80.113228571428564</v>
      </c>
      <c r="DT137" s="2">
        <f t="shared" si="433"/>
        <v>85.107354621848756</v>
      </c>
      <c r="DU137" s="2">
        <f t="shared" si="433"/>
        <v>84.683492063492054</v>
      </c>
      <c r="DV137" s="2">
        <f t="shared" si="433"/>
        <v>79.417586554621849</v>
      </c>
      <c r="DW137" s="2">
        <f t="shared" si="433"/>
        <v>100.36745238095239</v>
      </c>
      <c r="DX137" s="2">
        <f t="shared" si="433"/>
        <v>80.555346609767668</v>
      </c>
      <c r="DY137" s="2">
        <f t="shared" si="433"/>
        <v>64.634174688057044</v>
      </c>
      <c r="EA137" s="2">
        <f t="shared" si="228"/>
        <v>50.158914285714289</v>
      </c>
      <c r="EB137" s="2">
        <f t="shared" si="290"/>
        <v>50.499101199400286</v>
      </c>
      <c r="EC137" s="2">
        <f t="shared" si="291"/>
        <v>48.536769886633238</v>
      </c>
      <c r="ED137" s="2">
        <f t="shared" si="292"/>
        <v>48.52987983676168</v>
      </c>
      <c r="EE137" s="2">
        <f t="shared" si="293"/>
        <v>51.232806847835889</v>
      </c>
      <c r="EF137" s="2">
        <f t="shared" si="294"/>
        <v>63.193846290003741</v>
      </c>
      <c r="EG137" s="2">
        <f t="shared" si="295"/>
        <v>67.422128750926845</v>
      </c>
      <c r="EH137" s="2">
        <f t="shared" si="296"/>
        <v>49.193113807649183</v>
      </c>
      <c r="EI137" s="2">
        <f t="shared" si="297"/>
        <v>49.039071578832342</v>
      </c>
      <c r="EJ137" s="2">
        <f t="shared" si="298"/>
        <v>49.910832022283756</v>
      </c>
      <c r="EK137" s="2">
        <f t="shared" si="299"/>
        <v>48.456720869791212</v>
      </c>
      <c r="EL137" s="2">
        <f t="shared" si="300"/>
        <v>48.399409618947232</v>
      </c>
      <c r="EM137" s="2">
        <f t="shared" si="301"/>
        <v>53.599838834273832</v>
      </c>
      <c r="EN137" s="2">
        <f t="shared" si="302"/>
        <v>53.586550688117867</v>
      </c>
      <c r="EO137" s="2">
        <f t="shared" si="303"/>
        <v>56.110986706163303</v>
      </c>
      <c r="EQ137" s="2">
        <f t="shared" si="304"/>
        <v>47.878303657074333</v>
      </c>
      <c r="ER137" s="2">
        <f t="shared" si="434"/>
        <v>50.499101199400286</v>
      </c>
      <c r="ES137" s="2">
        <f t="shared" si="434"/>
        <v>48.58902194058679</v>
      </c>
      <c r="ET137" s="2">
        <f t="shared" si="434"/>
        <v>48.701848512542263</v>
      </c>
      <c r="EU137" s="2">
        <f t="shared" si="434"/>
        <v>51.766234154783092</v>
      </c>
      <c r="EV137" s="2">
        <f t="shared" si="434"/>
        <v>62.327208266071047</v>
      </c>
      <c r="EW137" s="2">
        <f t="shared" si="434"/>
        <v>61.798090043274904</v>
      </c>
      <c r="EX137" s="2">
        <f t="shared" si="434"/>
        <v>49.353012554182186</v>
      </c>
      <c r="EY137" s="2">
        <f t="shared" si="434"/>
        <v>48.928246611563907</v>
      </c>
      <c r="EZ137" s="2">
        <f t="shared" si="434"/>
        <v>49.72015933676515</v>
      </c>
      <c r="FA137" s="2">
        <f t="shared" si="434"/>
        <v>48.550124422336168</v>
      </c>
      <c r="FB137" s="2">
        <f t="shared" si="434"/>
        <v>48.419812002015618</v>
      </c>
      <c r="FC137" s="2">
        <f t="shared" si="434"/>
        <v>53.625397019176745</v>
      </c>
      <c r="FD137" s="2">
        <f t="shared" si="434"/>
        <v>53.541895613036587</v>
      </c>
      <c r="FE137" s="2">
        <f t="shared" si="434"/>
        <v>55.322604909172341</v>
      </c>
      <c r="FG137" s="2">
        <f t="shared" si="306"/>
        <v>0.99932233726404629</v>
      </c>
      <c r="FH137" s="2">
        <f t="shared" si="435"/>
        <v>0.99915922997361928</v>
      </c>
      <c r="FI137" s="2">
        <f t="shared" si="435"/>
        <v>0.99894534494088272</v>
      </c>
      <c r="FJ137" s="2">
        <f t="shared" si="435"/>
        <v>0.99905517613129147</v>
      </c>
      <c r="FK137" s="2">
        <f t="shared" si="435"/>
        <v>0.99901508724575638</v>
      </c>
      <c r="FL137" s="2">
        <f t="shared" si="435"/>
        <v>0.99887393057532115</v>
      </c>
      <c r="FM137" s="2">
        <f t="shared" si="435"/>
        <v>0.99890016131859682</v>
      </c>
      <c r="FN137" s="2">
        <f t="shared" si="435"/>
        <v>0.99889682723131523</v>
      </c>
      <c r="FO137" s="2">
        <f t="shared" si="435"/>
        <v>0.99901556513901535</v>
      </c>
      <c r="FP137" s="2">
        <f t="shared" si="435"/>
        <v>0.99895975577390228</v>
      </c>
      <c r="FQ137" s="2">
        <f t="shared" si="435"/>
        <v>0.99890027447674512</v>
      </c>
      <c r="FR137" s="2">
        <f t="shared" si="435"/>
        <v>0.99895781178303789</v>
      </c>
      <c r="FS137" s="2">
        <f t="shared" si="435"/>
        <v>0.99889613176875902</v>
      </c>
      <c r="FT137" s="2">
        <f t="shared" si="435"/>
        <v>0.99880058773973102</v>
      </c>
      <c r="FU137" s="2">
        <f t="shared" si="435"/>
        <v>0.99856726109009808</v>
      </c>
      <c r="FW137" s="2">
        <f t="shared" si="324"/>
        <v>4.4558257016747309E-2</v>
      </c>
      <c r="FX137" s="2">
        <f t="shared" si="376"/>
        <v>0</v>
      </c>
      <c r="FY137" s="2">
        <f t="shared" si="377"/>
        <v>4.6050905572310973E-2</v>
      </c>
      <c r="FZ137" s="2">
        <f t="shared" si="378"/>
        <v>4.8826271896477223E-2</v>
      </c>
      <c r="GA137" s="2">
        <f t="shared" si="379"/>
        <v>5.2287341618894027E-2</v>
      </c>
      <c r="GB137" s="2">
        <f t="shared" si="380"/>
        <v>6.9719269099000364E-2</v>
      </c>
      <c r="GC137" s="2">
        <f t="shared" si="381"/>
        <v>6.620956892748428E-2</v>
      </c>
      <c r="GD137" s="2">
        <f t="shared" si="382"/>
        <v>6.2492334974013942E-2</v>
      </c>
      <c r="GE137" s="2">
        <f t="shared" si="383"/>
        <v>5.1809973038353746E-2</v>
      </c>
      <c r="GF137" s="2">
        <f t="shared" si="384"/>
        <v>3.8217242290092844E-2</v>
      </c>
      <c r="GG137" s="2">
        <f t="shared" si="385"/>
        <v>3.5768684235972091E-2</v>
      </c>
      <c r="GH137" s="2">
        <f t="shared" si="386"/>
        <v>3.1417131063685204E-2</v>
      </c>
      <c r="GI137" s="2">
        <f t="shared" si="387"/>
        <v>3.5006023257544323E-2</v>
      </c>
      <c r="GJ137" s="2">
        <f t="shared" si="388"/>
        <v>3.0185370272717872E-2</v>
      </c>
      <c r="GK137" s="2">
        <f t="shared" si="389"/>
        <v>2.4330224368558299E-2</v>
      </c>
      <c r="GM137" s="86">
        <f t="shared" si="325"/>
        <v>6.4760740343697442E-38</v>
      </c>
      <c r="GN137" s="86">
        <f t="shared" si="390"/>
        <v>4.4224616645823737E-92</v>
      </c>
      <c r="GO137" s="86">
        <f t="shared" si="391"/>
        <v>1.828793862879653E-106</v>
      </c>
      <c r="GP137" s="86">
        <f t="shared" si="392"/>
        <v>1.3385111268031268E-122</v>
      </c>
      <c r="GQ137" s="86">
        <f t="shared" si="393"/>
        <v>1.2295132049144653E-153</v>
      </c>
      <c r="GR137" s="86">
        <f t="shared" si="394"/>
        <v>1.2641308680741556E-166</v>
      </c>
      <c r="GS137" s="86">
        <f t="shared" si="395"/>
        <v>6.0867035608335344E-186</v>
      </c>
      <c r="GT137" s="86">
        <f t="shared" si="396"/>
        <v>1.9091569954989697E-209</v>
      </c>
      <c r="GU137" s="86">
        <f t="shared" si="397"/>
        <v>3.0035375021191014E-186</v>
      </c>
      <c r="GV137" s="86">
        <f t="shared" si="398"/>
        <v>7.4439170709429086E-139</v>
      </c>
      <c r="GW137" s="86">
        <f t="shared" si="399"/>
        <v>5.5325616875079034E-163</v>
      </c>
      <c r="GX137" s="86">
        <f t="shared" si="400"/>
        <v>1.3274940580995884E-140</v>
      </c>
      <c r="GY137" s="86">
        <f t="shared" si="401"/>
        <v>1.6260414127855329E-118</v>
      </c>
      <c r="GZ137" s="86">
        <f t="shared" si="402"/>
        <v>8.6701695495141747E-108</v>
      </c>
      <c r="HA137" s="86">
        <f t="shared" si="403"/>
        <v>2.9891318452322302E-106</v>
      </c>
      <c r="HC137" s="86">
        <f t="shared" si="326"/>
        <v>5.4141769694421445E-4</v>
      </c>
      <c r="HD137" s="86">
        <f t="shared" si="404"/>
        <v>2.8090253720657269E-35</v>
      </c>
      <c r="HE137" s="86">
        <f t="shared" si="405"/>
        <v>1.9779802089805215E-46</v>
      </c>
      <c r="HF137" s="86">
        <f t="shared" si="406"/>
        <v>1.3162981366135739E-46</v>
      </c>
      <c r="HG137" s="86">
        <f t="shared" si="407"/>
        <v>3.8281355633542311E-60</v>
      </c>
      <c r="HH137" s="86">
        <f t="shared" si="408"/>
        <v>7.7700460451861444E-76</v>
      </c>
      <c r="HI137" s="86">
        <f t="shared" si="409"/>
        <v>1.8257760081288247E-99</v>
      </c>
      <c r="HJ137" s="86">
        <f t="shared" si="410"/>
        <v>5.1240408743332274E-129</v>
      </c>
      <c r="HK137" s="86">
        <f t="shared" si="411"/>
        <v>3.3944235338029499E-80</v>
      </c>
      <c r="HL137" s="86">
        <f t="shared" si="412"/>
        <v>8.5965945338069951E-58</v>
      </c>
      <c r="HM137" s="86">
        <f t="shared" si="413"/>
        <v>5.9312486126720017E-62</v>
      </c>
      <c r="HN137" s="86">
        <f t="shared" si="414"/>
        <v>2.4099140974337779E-49</v>
      </c>
      <c r="HO137" s="86">
        <f t="shared" si="415"/>
        <v>2.6473489956695855E-49</v>
      </c>
      <c r="HP137" s="86">
        <f t="shared" si="416"/>
        <v>2.4180631524746727E-44</v>
      </c>
      <c r="HQ137" s="86">
        <f t="shared" si="417"/>
        <v>1.7885173598872596E-40</v>
      </c>
      <c r="HS137" s="86">
        <f t="shared" si="327"/>
        <v>0.21444876508572833</v>
      </c>
      <c r="HT137" s="86">
        <f t="shared" si="418"/>
        <v>0</v>
      </c>
      <c r="HU137" s="86">
        <f t="shared" si="419"/>
        <v>0.24266756093887154</v>
      </c>
      <c r="HV137" s="86">
        <f t="shared" si="420"/>
        <v>0.31573192488380203</v>
      </c>
      <c r="HW137" s="86">
        <f t="shared" si="421"/>
        <v>0.37105439998904488</v>
      </c>
      <c r="HX137" s="86">
        <f t="shared" si="422"/>
        <v>0.50650979321762379</v>
      </c>
      <c r="HY137" s="86">
        <f t="shared" si="423"/>
        <v>0.50438802265542226</v>
      </c>
      <c r="HZ137" s="86">
        <f t="shared" si="424"/>
        <v>0.48200630096009539</v>
      </c>
      <c r="IA137" s="86">
        <f t="shared" si="425"/>
        <v>0.38953684562407659</v>
      </c>
      <c r="IB137" s="86">
        <f t="shared" si="426"/>
        <v>0.19455218292042364</v>
      </c>
      <c r="IC137" s="86">
        <f t="shared" si="427"/>
        <v>0.11659398667953252</v>
      </c>
      <c r="ID137" s="86">
        <f t="shared" si="428"/>
        <v>9.1202239466437768E-2</v>
      </c>
      <c r="IE137" s="86">
        <f t="shared" si="429"/>
        <v>0.11651357594512937</v>
      </c>
      <c r="IF137" s="86">
        <f t="shared" si="430"/>
        <v>0.11331987829575647</v>
      </c>
      <c r="IG137" s="86">
        <f t="shared" si="431"/>
        <v>9.5361600139497044E-2</v>
      </c>
      <c r="II137" s="86">
        <f t="shared" si="328"/>
        <v>1.3209876779089395E-35</v>
      </c>
      <c r="IJ137" s="86">
        <f t="shared" si="329"/>
        <v>0</v>
      </c>
      <c r="IK137" s="86">
        <f t="shared" si="330"/>
        <v>1.3726161821121051E-29</v>
      </c>
      <c r="IL137" s="86">
        <f t="shared" si="331"/>
        <v>5.8200345382311006E-30</v>
      </c>
      <c r="IM137" s="86">
        <f t="shared" si="332"/>
        <v>2.4240902059902334E-29</v>
      </c>
      <c r="IN137" s="86">
        <f t="shared" si="333"/>
        <v>3.0082317422436471E-25</v>
      </c>
      <c r="IO137" s="86">
        <f t="shared" si="334"/>
        <v>2.412674123055372E-29</v>
      </c>
      <c r="IP137" s="86">
        <f t="shared" si="335"/>
        <v>1.3551570882903389E-28</v>
      </c>
      <c r="IQ137" s="86">
        <f t="shared" si="336"/>
        <v>8.95059958615597E-31</v>
      </c>
      <c r="IR137" s="86">
        <f t="shared" si="337"/>
        <v>2.7410981564636813E-37</v>
      </c>
      <c r="IS137" s="86">
        <f t="shared" si="338"/>
        <v>3.6056290659518149E-37</v>
      </c>
      <c r="IT137" s="86">
        <f t="shared" si="339"/>
        <v>1.1385076894305881E-39</v>
      </c>
      <c r="IU137" s="86">
        <f t="shared" si="340"/>
        <v>1.9216216203957313E-39</v>
      </c>
      <c r="IV137" s="86">
        <f t="shared" si="341"/>
        <v>5.6001649734891483E-23</v>
      </c>
      <c r="IW137" s="86">
        <f t="shared" si="342"/>
        <v>1.1953699765393351E-29</v>
      </c>
      <c r="IY137" s="86">
        <f t="shared" si="343"/>
        <v>0.21499018278267254</v>
      </c>
      <c r="IZ137" s="86">
        <f t="shared" si="344"/>
        <v>2.8090253720657269E-35</v>
      </c>
      <c r="JA137" s="86">
        <f t="shared" si="345"/>
        <v>0.24266756093887154</v>
      </c>
      <c r="JB137" s="86">
        <f t="shared" si="346"/>
        <v>0.31573192488380203</v>
      </c>
      <c r="JC137" s="86">
        <f t="shared" si="347"/>
        <v>0.37105439998904488</v>
      </c>
      <c r="JD137" s="86">
        <f t="shared" si="348"/>
        <v>0.50650979321762379</v>
      </c>
      <c r="JE137" s="86">
        <f t="shared" si="349"/>
        <v>0.50438802265542226</v>
      </c>
      <c r="JF137" s="86">
        <f t="shared" si="350"/>
        <v>0.48200630096009539</v>
      </c>
      <c r="JG137" s="86">
        <f t="shared" si="351"/>
        <v>0.38953684562407659</v>
      </c>
      <c r="JH137" s="86">
        <f t="shared" si="352"/>
        <v>0.19455218292042364</v>
      </c>
      <c r="JI137" s="86">
        <f t="shared" si="353"/>
        <v>0.11659398667953252</v>
      </c>
      <c r="JJ137" s="86">
        <f t="shared" si="354"/>
        <v>9.1202239466437768E-2</v>
      </c>
      <c r="JK137" s="86">
        <f t="shared" si="355"/>
        <v>0.11651357594512937</v>
      </c>
      <c r="JL137" s="86">
        <f t="shared" si="356"/>
        <v>0.11331987829575647</v>
      </c>
      <c r="JM137" s="86">
        <f t="shared" si="357"/>
        <v>9.5361600139497044E-2</v>
      </c>
    </row>
    <row r="138" spans="2:273" x14ac:dyDescent="0.25">
      <c r="B138" s="2">
        <v>111</v>
      </c>
      <c r="C138" s="37">
        <v>48.854999999999997</v>
      </c>
      <c r="D138" s="37">
        <v>51.59</v>
      </c>
      <c r="E138" s="37">
        <v>53.639000000000003</v>
      </c>
      <c r="F138" s="37">
        <v>53.524999999999999</v>
      </c>
      <c r="G138" s="37">
        <v>60.573999999999998</v>
      </c>
      <c r="H138" s="37">
        <v>75.623000000000005</v>
      </c>
      <c r="I138" s="37">
        <v>78.902000000000001</v>
      </c>
      <c r="J138" s="37">
        <v>64.081999999999994</v>
      </c>
      <c r="K138" s="37">
        <v>67.918000000000006</v>
      </c>
      <c r="L138" s="37">
        <v>66.097999999999999</v>
      </c>
      <c r="M138" s="37">
        <v>63.164000000000001</v>
      </c>
      <c r="N138" s="37">
        <v>59</v>
      </c>
      <c r="O138" s="37">
        <v>67.759</v>
      </c>
      <c r="P138" s="37">
        <v>80.155000000000001</v>
      </c>
      <c r="Q138" s="37">
        <v>95.5</v>
      </c>
      <c r="S138" s="4">
        <f t="shared" si="229"/>
        <v>49.84672195928907</v>
      </c>
      <c r="T138" s="4">
        <f t="shared" si="230"/>
        <v>50.389035395906106</v>
      </c>
      <c r="U138" s="4">
        <f t="shared" si="231"/>
        <v>54.724164961837189</v>
      </c>
      <c r="V138" s="4">
        <f t="shared" si="232"/>
        <v>55.754788656327989</v>
      </c>
      <c r="W138" s="4">
        <f t="shared" si="233"/>
        <v>61.589340282650497</v>
      </c>
      <c r="X138" s="4">
        <f t="shared" si="234"/>
        <v>75.433462804842463</v>
      </c>
      <c r="Y138" s="4">
        <f t="shared" si="235"/>
        <v>70.685087233412119</v>
      </c>
      <c r="Z138" s="4">
        <f t="shared" si="236"/>
        <v>66.065871990799494</v>
      </c>
      <c r="AA138" s="4">
        <f t="shared" si="237"/>
        <v>67.902049392009388</v>
      </c>
      <c r="AB138" s="4">
        <f t="shared" si="238"/>
        <v>67.580889091990031</v>
      </c>
      <c r="AC138" s="4">
        <f t="shared" si="239"/>
        <v>62.936577849633551</v>
      </c>
      <c r="AD138" s="4">
        <f t="shared" si="240"/>
        <v>60.220766269050408</v>
      </c>
      <c r="AE138" s="4">
        <f t="shared" si="241"/>
        <v>67.368551331611044</v>
      </c>
      <c r="AF138" s="4">
        <f t="shared" si="242"/>
        <v>77.972614491856049</v>
      </c>
      <c r="AG138" s="4">
        <f t="shared" si="243"/>
        <v>94.084936107556047</v>
      </c>
      <c r="AI138" s="4">
        <f t="shared" si="244"/>
        <v>-0.99172195928907314</v>
      </c>
      <c r="AJ138" s="4">
        <f t="shared" si="245"/>
        <v>1.2009646040938975</v>
      </c>
      <c r="AK138" s="4">
        <f t="shared" si="246"/>
        <v>-1.0851649618371866</v>
      </c>
      <c r="AL138" s="4">
        <f t="shared" si="247"/>
        <v>-2.2297886563279903</v>
      </c>
      <c r="AM138" s="4">
        <f t="shared" si="248"/>
        <v>-1.0153402826504987</v>
      </c>
      <c r="AN138" s="4">
        <f t="shared" si="249"/>
        <v>0.1895371951575413</v>
      </c>
      <c r="AO138" s="4">
        <f t="shared" si="250"/>
        <v>8.2169127665878818</v>
      </c>
      <c r="AP138" s="4">
        <f t="shared" si="251"/>
        <v>-1.9838719907994999</v>
      </c>
      <c r="AQ138" s="4">
        <f t="shared" si="252"/>
        <v>1.5950607990617982E-2</v>
      </c>
      <c r="AR138" s="4">
        <f t="shared" si="253"/>
        <v>-1.4828890919900317</v>
      </c>
      <c r="AS138" s="4">
        <f t="shared" si="254"/>
        <v>0.22742215036645064</v>
      </c>
      <c r="AT138" s="4">
        <f t="shared" si="255"/>
        <v>-1.220766269050408</v>
      </c>
      <c r="AU138" s="4">
        <f t="shared" si="256"/>
        <v>0.39044866838895587</v>
      </c>
      <c r="AV138" s="4">
        <f t="shared" si="432"/>
        <v>2.1823855081439518</v>
      </c>
      <c r="AW138" s="4">
        <f t="shared" si="432"/>
        <v>1.4150638924439534</v>
      </c>
      <c r="AY138" s="2">
        <f t="shared" si="308"/>
        <v>49.846721928696027</v>
      </c>
      <c r="AZ138" s="2">
        <f t="shared" si="359"/>
        <v>50.389035395906106</v>
      </c>
      <c r="BA138" s="2">
        <f t="shared" si="360"/>
        <v>48.424197936527037</v>
      </c>
      <c r="BB138" s="2">
        <f t="shared" si="361"/>
        <v>48.408182967364105</v>
      </c>
      <c r="BC138" s="2">
        <f t="shared" si="362"/>
        <v>51.115341451986332</v>
      </c>
      <c r="BD138" s="2">
        <f t="shared" si="363"/>
        <v>62.941606113810721</v>
      </c>
      <c r="BE138" s="2">
        <f t="shared" si="364"/>
        <v>67.324393925816508</v>
      </c>
      <c r="BF138" s="2">
        <f t="shared" si="365"/>
        <v>49.076072646746667</v>
      </c>
      <c r="BG138" s="2">
        <f t="shared" si="366"/>
        <v>48.927773494514383</v>
      </c>
      <c r="BH138" s="2">
        <f t="shared" si="367"/>
        <v>49.821444339601577</v>
      </c>
      <c r="BI138" s="2">
        <f t="shared" si="368"/>
        <v>48.319280337187188</v>
      </c>
      <c r="BJ138" s="2">
        <f t="shared" si="369"/>
        <v>48.276506211167387</v>
      </c>
      <c r="BK138" s="2">
        <f t="shared" si="370"/>
        <v>53.445061436587146</v>
      </c>
      <c r="BL138" s="2">
        <f t="shared" si="371"/>
        <v>53.45326983159763</v>
      </c>
      <c r="BM138" s="2">
        <f t="shared" si="372"/>
        <v>56.000172242766993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>
        <f t="shared" si="310"/>
        <v>51.59</v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>
        <f t="shared" si="274"/>
        <v>51.59</v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80.125110789766396</v>
      </c>
      <c r="DL138" s="2">
        <f t="shared" si="433"/>
        <v>92.051609180035655</v>
      </c>
      <c r="DM138" s="2">
        <f t="shared" si="433"/>
        <v>82.565577030812321</v>
      </c>
      <c r="DN138" s="2">
        <f t="shared" si="433"/>
        <v>86.193414973262037</v>
      </c>
      <c r="DO138" s="2">
        <f t="shared" si="433"/>
        <v>106.42705210084033</v>
      </c>
      <c r="DP138" s="2">
        <f t="shared" si="433"/>
        <v>102.50211780351778</v>
      </c>
      <c r="DQ138" s="2">
        <f t="shared" si="433"/>
        <v>87.052423938223939</v>
      </c>
      <c r="DR138" s="2">
        <f t="shared" si="433"/>
        <v>84.324713599313583</v>
      </c>
      <c r="DS138" s="2">
        <f t="shared" si="433"/>
        <v>80.271133333333324</v>
      </c>
      <c r="DT138" s="2">
        <f t="shared" si="433"/>
        <v>85.334073949579846</v>
      </c>
      <c r="DU138" s="2">
        <f t="shared" si="433"/>
        <v>84.877082668382656</v>
      </c>
      <c r="DV138" s="2">
        <f t="shared" si="433"/>
        <v>79.565613445378148</v>
      </c>
      <c r="DW138" s="2">
        <f t="shared" si="433"/>
        <v>100.67995817245819</v>
      </c>
      <c r="DX138" s="2">
        <f t="shared" si="433"/>
        <v>80.689827169274537</v>
      </c>
      <c r="DY138" s="2">
        <f t="shared" si="433"/>
        <v>64.635847816399291</v>
      </c>
      <c r="EA138" s="2">
        <f t="shared" si="228"/>
        <v>49.933171428571427</v>
      </c>
      <c r="EB138" s="2">
        <f t="shared" si="290"/>
        <v>50.357062011302034</v>
      </c>
      <c r="EC138" s="2">
        <f t="shared" si="291"/>
        <v>48.388307366848395</v>
      </c>
      <c r="ED138" s="2">
        <f t="shared" si="292"/>
        <v>48.36543213761982</v>
      </c>
      <c r="EE138" s="2">
        <f t="shared" si="293"/>
        <v>51.032088106271956</v>
      </c>
      <c r="EF138" s="2">
        <f t="shared" si="294"/>
        <v>62.972581719402058</v>
      </c>
      <c r="EG138" s="2">
        <f t="shared" si="295"/>
        <v>67.739398841706588</v>
      </c>
      <c r="EH138" s="2">
        <f t="shared" si="296"/>
        <v>49.028760790761048</v>
      </c>
      <c r="EI138" s="2">
        <f t="shared" si="297"/>
        <v>48.906389954375328</v>
      </c>
      <c r="EJ138" s="2">
        <f t="shared" si="298"/>
        <v>49.796678217906106</v>
      </c>
      <c r="EK138" s="2">
        <f t="shared" si="299"/>
        <v>48.278469652603306</v>
      </c>
      <c r="EL138" s="2">
        <f t="shared" si="300"/>
        <v>48.245908020898582</v>
      </c>
      <c r="EM138" s="2">
        <f t="shared" si="301"/>
        <v>53.396296731376665</v>
      </c>
      <c r="EN138" s="2">
        <f t="shared" si="302"/>
        <v>53.425041287071153</v>
      </c>
      <c r="EO138" s="2">
        <f t="shared" si="303"/>
        <v>56.011401038323541</v>
      </c>
      <c r="EQ138" s="2">
        <f t="shared" si="304"/>
        <v>47.772542865707429</v>
      </c>
      <c r="ER138" s="2">
        <f t="shared" si="434"/>
        <v>50.357062011302034</v>
      </c>
      <c r="ES138" s="2">
        <f t="shared" si="434"/>
        <v>48.448260619301152</v>
      </c>
      <c r="ET138" s="2">
        <f t="shared" si="434"/>
        <v>48.555954099121557</v>
      </c>
      <c r="EU138" s="2">
        <f t="shared" si="434"/>
        <v>51.61918487611694</v>
      </c>
      <c r="EV138" s="2">
        <f t="shared" si="434"/>
        <v>62.029985135753265</v>
      </c>
      <c r="EW138" s="2">
        <f t="shared" si="434"/>
        <v>61.717777781665916</v>
      </c>
      <c r="EX138" s="2">
        <f t="shared" si="434"/>
        <v>49.201963131369368</v>
      </c>
      <c r="EY138" s="2">
        <f t="shared" si="434"/>
        <v>48.786469041226468</v>
      </c>
      <c r="EZ138" s="2">
        <f t="shared" si="434"/>
        <v>49.582266319755298</v>
      </c>
      <c r="FA138" s="2">
        <f t="shared" si="434"/>
        <v>48.383373321323646</v>
      </c>
      <c r="FB138" s="2">
        <f t="shared" si="434"/>
        <v>48.26997296563961</v>
      </c>
      <c r="FC138" s="2">
        <f t="shared" si="434"/>
        <v>53.426561104971867</v>
      </c>
      <c r="FD138" s="2">
        <f t="shared" si="434"/>
        <v>53.37659120469916</v>
      </c>
      <c r="FE138" s="2">
        <f t="shared" si="434"/>
        <v>55.166032672311573</v>
      </c>
      <c r="FG138" s="2">
        <f t="shared" si="306"/>
        <v>0.99938192738558207</v>
      </c>
      <c r="FH138" s="2">
        <f t="shared" si="435"/>
        <v>0.99923315189214834</v>
      </c>
      <c r="FI138" s="2">
        <f t="shared" si="435"/>
        <v>0.99903805388742284</v>
      </c>
      <c r="FJ138" s="2">
        <f t="shared" si="435"/>
        <v>0.99913823874857244</v>
      </c>
      <c r="FK138" s="2">
        <f t="shared" si="435"/>
        <v>0.99910167104164327</v>
      </c>
      <c r="FL138" s="2">
        <f t="shared" si="435"/>
        <v>0.99897291071286398</v>
      </c>
      <c r="FM138" s="2">
        <f t="shared" si="435"/>
        <v>0.99899683812114759</v>
      </c>
      <c r="FN138" s="2">
        <f t="shared" si="435"/>
        <v>0.99899379680790457</v>
      </c>
      <c r="FO138" s="2">
        <f t="shared" si="435"/>
        <v>0.99910210696100887</v>
      </c>
      <c r="FP138" s="2">
        <f t="shared" si="435"/>
        <v>0.99905119914627405</v>
      </c>
      <c r="FQ138" s="2">
        <f t="shared" si="435"/>
        <v>0.99899694134258177</v>
      </c>
      <c r="FR138" s="2">
        <f t="shared" si="435"/>
        <v>0.99904942588063095</v>
      </c>
      <c r="FS138" s="2">
        <f t="shared" si="435"/>
        <v>0.99899316241532454</v>
      </c>
      <c r="FT138" s="2">
        <f t="shared" si="435"/>
        <v>0.99890600756298231</v>
      </c>
      <c r="FU138" s="2">
        <f t="shared" si="435"/>
        <v>0.99869316183700374</v>
      </c>
      <c r="FW138" s="2">
        <f t="shared" si="324"/>
        <v>4.8648024272800017E-2</v>
      </c>
      <c r="FX138" s="2">
        <f t="shared" si="376"/>
        <v>0</v>
      </c>
      <c r="FY138" s="2">
        <f t="shared" si="377"/>
        <v>5.0270466798484875E-2</v>
      </c>
      <c r="FZ138" s="2">
        <f t="shared" si="378"/>
        <v>5.3285930067314365E-2</v>
      </c>
      <c r="GA138" s="2">
        <f t="shared" si="379"/>
        <v>5.7044165682886561E-2</v>
      </c>
      <c r="GB138" s="2">
        <f t="shared" si="380"/>
        <v>7.5934890779805447E-2</v>
      </c>
      <c r="GC138" s="2">
        <f t="shared" si="381"/>
        <v>7.2136556269664961E-2</v>
      </c>
      <c r="GD138" s="2">
        <f t="shared" si="382"/>
        <v>6.8110832452776396E-2</v>
      </c>
      <c r="GE138" s="2">
        <f t="shared" si="383"/>
        <v>5.6525958922930324E-2</v>
      </c>
      <c r="GF138" s="2">
        <f t="shared" si="384"/>
        <v>4.1750433586662791E-2</v>
      </c>
      <c r="GG138" s="2">
        <f t="shared" si="385"/>
        <v>3.9084705033824156E-2</v>
      </c>
      <c r="GH138" s="2">
        <f t="shared" si="386"/>
        <v>3.4344099889969892E-2</v>
      </c>
      <c r="GI138" s="2">
        <f t="shared" si="387"/>
        <v>3.825414482452838E-2</v>
      </c>
      <c r="GJ138" s="2">
        <f t="shared" si="388"/>
        <v>3.3001492407872472E-2</v>
      </c>
      <c r="GK138" s="2">
        <f t="shared" si="389"/>
        <v>2.6615085973719088E-2</v>
      </c>
      <c r="GM138" s="86">
        <f t="shared" si="325"/>
        <v>2.7763250891240366E-39</v>
      </c>
      <c r="GN138" s="86">
        <f t="shared" si="390"/>
        <v>2.4786986285775502E-95</v>
      </c>
      <c r="GO138" s="86">
        <f t="shared" si="391"/>
        <v>2.6637042984830925E-110</v>
      </c>
      <c r="GP138" s="86">
        <f t="shared" si="392"/>
        <v>5.5695206327029615E-127</v>
      </c>
      <c r="GQ138" s="86">
        <f t="shared" si="393"/>
        <v>3.8348858129520939E-159</v>
      </c>
      <c r="GR138" s="86">
        <f t="shared" si="394"/>
        <v>1.4825669001829064E-172</v>
      </c>
      <c r="GS138" s="86">
        <f t="shared" si="395"/>
        <v>1.5407053164832817E-192</v>
      </c>
      <c r="GT138" s="86">
        <f t="shared" si="396"/>
        <v>6.6371594555180291E-217</v>
      </c>
      <c r="GU138" s="86">
        <f t="shared" si="397"/>
        <v>7.7112858621315382E-193</v>
      </c>
      <c r="GV138" s="86">
        <f t="shared" si="398"/>
        <v>7.8082751870301597E-144</v>
      </c>
      <c r="GW138" s="86">
        <f t="shared" si="399"/>
        <v>6.4099825443906633E-169</v>
      </c>
      <c r="GX138" s="86">
        <f t="shared" si="400"/>
        <v>1.1145572500251941E-145</v>
      </c>
      <c r="GY138" s="86">
        <f t="shared" si="401"/>
        <v>1.0611669818822317E-122</v>
      </c>
      <c r="GZ138" s="86">
        <f t="shared" si="402"/>
        <v>1.2334378267867409E-111</v>
      </c>
      <c r="HA138" s="86">
        <f t="shared" si="403"/>
        <v>5.2607973862880395E-110</v>
      </c>
      <c r="HC138" s="86">
        <f t="shared" si="326"/>
        <v>3.5789073337645644E-4</v>
      </c>
      <c r="HD138" s="86">
        <f t="shared" si="404"/>
        <v>1.9811187050772091E-37</v>
      </c>
      <c r="HE138" s="86">
        <f t="shared" si="405"/>
        <v>2.174853290418066E-49</v>
      </c>
      <c r="HF138" s="86">
        <f t="shared" si="406"/>
        <v>1.8943985476108934E-49</v>
      </c>
      <c r="HG138" s="86">
        <f t="shared" si="407"/>
        <v>8.854206614047105E-64</v>
      </c>
      <c r="HH138" s="86">
        <f t="shared" si="408"/>
        <v>2.5726959738452937E-80</v>
      </c>
      <c r="HI138" s="86">
        <f t="shared" si="409"/>
        <v>3.3104356497432665E-105</v>
      </c>
      <c r="HJ138" s="86">
        <f t="shared" si="410"/>
        <v>1.4157351453407913E-136</v>
      </c>
      <c r="HK138" s="86">
        <f t="shared" si="411"/>
        <v>7.0357680823262776E-85</v>
      </c>
      <c r="HL138" s="86">
        <f t="shared" si="412"/>
        <v>2.7960151075922675E-61</v>
      </c>
      <c r="HM138" s="86">
        <f t="shared" si="413"/>
        <v>7.2933536403510956E-66</v>
      </c>
      <c r="HN138" s="86">
        <f t="shared" si="414"/>
        <v>1.9228304528918297E-52</v>
      </c>
      <c r="HO138" s="86">
        <f t="shared" si="415"/>
        <v>2.5041260078227238E-52</v>
      </c>
      <c r="HP138" s="86">
        <f t="shared" si="416"/>
        <v>3.919796584562819E-47</v>
      </c>
      <c r="HQ138" s="86">
        <f t="shared" si="417"/>
        <v>5.7271857901919973E-43</v>
      </c>
      <c r="HS138" s="86">
        <f t="shared" si="327"/>
        <v>0.30448231421605454</v>
      </c>
      <c r="HT138" s="86">
        <f t="shared" si="418"/>
        <v>0</v>
      </c>
      <c r="HU138" s="86">
        <f t="shared" si="419"/>
        <v>0.32790449107938402</v>
      </c>
      <c r="HV138" s="86">
        <f t="shared" si="420"/>
        <v>0.40385290048909434</v>
      </c>
      <c r="HW138" s="86">
        <f t="shared" si="421"/>
        <v>0.45252011798485797</v>
      </c>
      <c r="HX138" s="86">
        <f t="shared" si="422"/>
        <v>0.50762251854444629</v>
      </c>
      <c r="HY138" s="86">
        <f t="shared" si="423"/>
        <v>0.50788298116072772</v>
      </c>
      <c r="HZ138" s="86">
        <f t="shared" si="424"/>
        <v>0.51383775663534503</v>
      </c>
      <c r="IA138" s="86">
        <f t="shared" si="425"/>
        <v>0.46793225107903713</v>
      </c>
      <c r="IB138" s="86">
        <f t="shared" si="426"/>
        <v>0.27895339011906461</v>
      </c>
      <c r="IC138" s="86">
        <f t="shared" si="427"/>
        <v>0.17912102286330028</v>
      </c>
      <c r="ID138" s="86">
        <f t="shared" si="428"/>
        <v>0.14403308233025261</v>
      </c>
      <c r="IE138" s="86">
        <f t="shared" si="429"/>
        <v>0.18077880658702175</v>
      </c>
      <c r="IF138" s="86">
        <f t="shared" si="430"/>
        <v>0.16413439870602456</v>
      </c>
      <c r="IG138" s="86">
        <f t="shared" si="431"/>
        <v>0.13181159481239327</v>
      </c>
      <c r="II138" s="86">
        <f t="shared" si="328"/>
        <v>1.3417431844723204E-33</v>
      </c>
      <c r="IJ138" s="86">
        <f t="shared" si="329"/>
        <v>0</v>
      </c>
      <c r="IK138" s="86">
        <f t="shared" si="330"/>
        <v>6.444256017825486E-28</v>
      </c>
      <c r="IL138" s="86">
        <f t="shared" si="331"/>
        <v>3.1130346960227226E-28</v>
      </c>
      <c r="IM138" s="86">
        <f t="shared" si="332"/>
        <v>1.3081962017519573E-27</v>
      </c>
      <c r="IN138" s="86">
        <f t="shared" si="333"/>
        <v>1.3428452134742933E-23</v>
      </c>
      <c r="IO138" s="86">
        <f t="shared" si="334"/>
        <v>1.888436303173071E-27</v>
      </c>
      <c r="IP138" s="86">
        <f t="shared" si="335"/>
        <v>8.5787287081976411E-27</v>
      </c>
      <c r="IQ138" s="86">
        <f t="shared" si="336"/>
        <v>5.8477308609250094E-29</v>
      </c>
      <c r="IR138" s="86">
        <f t="shared" si="337"/>
        <v>2.7584244985355656E-35</v>
      </c>
      <c r="IS138" s="86">
        <f t="shared" si="338"/>
        <v>3.250704769789257E-35</v>
      </c>
      <c r="IT138" s="86">
        <f t="shared" si="339"/>
        <v>1.1684505784392556E-37</v>
      </c>
      <c r="IU138" s="86">
        <f t="shared" si="340"/>
        <v>2.2359584488126485E-37</v>
      </c>
      <c r="IV138" s="86">
        <f t="shared" si="341"/>
        <v>7.3765467741165588E-22</v>
      </c>
      <c r="IW138" s="86">
        <f t="shared" si="342"/>
        <v>2.8620135370553037E-28</v>
      </c>
      <c r="IY138" s="86">
        <f t="shared" si="343"/>
        <v>0.30484020494943098</v>
      </c>
      <c r="IZ138" s="86">
        <f t="shared" si="344"/>
        <v>1.9811187050772091E-37</v>
      </c>
      <c r="JA138" s="86">
        <f t="shared" si="345"/>
        <v>0.32790449107938402</v>
      </c>
      <c r="JB138" s="86">
        <f t="shared" si="346"/>
        <v>0.40385290048909434</v>
      </c>
      <c r="JC138" s="86">
        <f t="shared" si="347"/>
        <v>0.45252011798485797</v>
      </c>
      <c r="JD138" s="86">
        <f t="shared" si="348"/>
        <v>0.50762251854444629</v>
      </c>
      <c r="JE138" s="86">
        <f t="shared" si="349"/>
        <v>0.50788298116072772</v>
      </c>
      <c r="JF138" s="86">
        <f t="shared" si="350"/>
        <v>0.51383775663534503</v>
      </c>
      <c r="JG138" s="86">
        <f t="shared" si="351"/>
        <v>0.46793225107903713</v>
      </c>
      <c r="JH138" s="86">
        <f t="shared" si="352"/>
        <v>0.27895339011906461</v>
      </c>
      <c r="JI138" s="86">
        <f t="shared" si="353"/>
        <v>0.17912102286330028</v>
      </c>
      <c r="JJ138" s="86">
        <f t="shared" si="354"/>
        <v>0.14403308233025261</v>
      </c>
      <c r="JK138" s="86">
        <f t="shared" si="355"/>
        <v>0.18077880658702175</v>
      </c>
      <c r="JL138" s="86">
        <f t="shared" si="356"/>
        <v>0.16413439870602456</v>
      </c>
      <c r="JM138" s="86">
        <f t="shared" si="357"/>
        <v>0.13181159481239327</v>
      </c>
    </row>
    <row r="139" spans="2:273" x14ac:dyDescent="0.25">
      <c r="B139" s="2">
        <v>112</v>
      </c>
      <c r="C139" s="37">
        <v>50.854999999999997</v>
      </c>
      <c r="D139" s="37">
        <v>52.689</v>
      </c>
      <c r="E139" s="37">
        <v>52.951000000000001</v>
      </c>
      <c r="F139" s="37">
        <v>56.802999999999997</v>
      </c>
      <c r="G139" s="37">
        <v>62.622999999999998</v>
      </c>
      <c r="H139" s="37">
        <v>72.278999999999996</v>
      </c>
      <c r="I139" s="37">
        <v>74.950999999999993</v>
      </c>
      <c r="J139" s="37">
        <v>63.23</v>
      </c>
      <c r="K139" s="37">
        <v>66.638999999999996</v>
      </c>
      <c r="L139" s="37">
        <v>70.131</v>
      </c>
      <c r="M139" s="37">
        <v>65.573999999999998</v>
      </c>
      <c r="N139" s="37">
        <v>62.835999999999999</v>
      </c>
      <c r="O139" s="37">
        <v>69.602999999999994</v>
      </c>
      <c r="P139" s="37">
        <v>86.397000000000006</v>
      </c>
      <c r="Q139" s="37">
        <v>107.46599999999999</v>
      </c>
      <c r="S139" s="4">
        <f t="shared" si="229"/>
        <v>49.616341095883065</v>
      </c>
      <c r="T139" s="4">
        <f t="shared" si="230"/>
        <v>50.244479103814541</v>
      </c>
      <c r="U139" s="4">
        <f t="shared" si="231"/>
        <v>55.24011751677061</v>
      </c>
      <c r="V139" s="4">
        <f t="shared" si="232"/>
        <v>55.732162216538853</v>
      </c>
      <c r="W139" s="4">
        <f t="shared" si="233"/>
        <v>60.90390872191422</v>
      </c>
      <c r="X139" s="4">
        <f t="shared" si="234"/>
        <v>71.85653515329966</v>
      </c>
      <c r="Y139" s="4">
        <f t="shared" si="235"/>
        <v>69.978828740046666</v>
      </c>
      <c r="Z139" s="4">
        <f t="shared" si="236"/>
        <v>62.236838147128125</v>
      </c>
      <c r="AA139" s="4">
        <f t="shared" si="237"/>
        <v>66.37304831196019</v>
      </c>
      <c r="AB139" s="4">
        <f t="shared" si="238"/>
        <v>70.422072377336889</v>
      </c>
      <c r="AC139" s="4">
        <f t="shared" si="239"/>
        <v>66.946159463424124</v>
      </c>
      <c r="AD139" s="4">
        <f t="shared" si="240"/>
        <v>64.068741624816298</v>
      </c>
      <c r="AE139" s="4">
        <f t="shared" si="241"/>
        <v>71.214272515987957</v>
      </c>
      <c r="AF139" s="4">
        <f t="shared" si="242"/>
        <v>84.338771077816375</v>
      </c>
      <c r="AG139" s="4">
        <f t="shared" si="243"/>
        <v>103.68516880905781</v>
      </c>
      <c r="AI139" s="4">
        <f t="shared" si="244"/>
        <v>1.2386589041169316</v>
      </c>
      <c r="AJ139" s="4">
        <f t="shared" si="245"/>
        <v>2.444520896185459</v>
      </c>
      <c r="AK139" s="4">
        <f t="shared" si="246"/>
        <v>-2.2891175167706095</v>
      </c>
      <c r="AL139" s="4">
        <f t="shared" si="247"/>
        <v>1.070837783461144</v>
      </c>
      <c r="AM139" s="4">
        <f t="shared" si="248"/>
        <v>1.7190912780857772</v>
      </c>
      <c r="AN139" s="4">
        <f t="shared" si="249"/>
        <v>0.42246484670033624</v>
      </c>
      <c r="AO139" s="4">
        <f t="shared" si="250"/>
        <v>4.9721712599533276</v>
      </c>
      <c r="AP139" s="4">
        <f t="shared" si="251"/>
        <v>0.99316185287187153</v>
      </c>
      <c r="AQ139" s="4">
        <f t="shared" si="252"/>
        <v>0.26595168803980584</v>
      </c>
      <c r="AR139" s="4">
        <f t="shared" si="253"/>
        <v>-0.29107237733688862</v>
      </c>
      <c r="AS139" s="4">
        <f t="shared" si="254"/>
        <v>-1.3721594634241256</v>
      </c>
      <c r="AT139" s="4">
        <f t="shared" si="255"/>
        <v>-1.232741624816299</v>
      </c>
      <c r="AU139" s="4">
        <f t="shared" si="256"/>
        <v>-1.6112725159879631</v>
      </c>
      <c r="AV139" s="4">
        <f t="shared" ref="AV139:AW154" si="436">IF(OR($B139 &lt; P$230, $B139 &gt; P$233), 0, P139-AF139)</f>
        <v>2.0582289221836305</v>
      </c>
      <c r="AW139" s="4">
        <f t="shared" si="436"/>
        <v>3.7808311909421803</v>
      </c>
      <c r="AY139" s="2">
        <f t="shared" si="308"/>
        <v>49.616341087355266</v>
      </c>
      <c r="AZ139" s="2">
        <f t="shared" si="359"/>
        <v>50.244479103814541</v>
      </c>
      <c r="BA139" s="2">
        <f t="shared" si="360"/>
        <v>48.273861631485538</v>
      </c>
      <c r="BB139" s="2">
        <f t="shared" si="361"/>
        <v>48.243187587077301</v>
      </c>
      <c r="BC139" s="2">
        <f t="shared" si="362"/>
        <v>50.917106431143964</v>
      </c>
      <c r="BD139" s="2">
        <f t="shared" si="363"/>
        <v>62.704698084185338</v>
      </c>
      <c r="BE139" s="2">
        <f t="shared" si="364"/>
        <v>67.570013507914197</v>
      </c>
      <c r="BF139" s="2">
        <f t="shared" si="365"/>
        <v>48.910970215374732</v>
      </c>
      <c r="BG139" s="2">
        <f t="shared" si="366"/>
        <v>48.791679527550365</v>
      </c>
      <c r="BH139" s="2">
        <f t="shared" si="367"/>
        <v>49.702714621027113</v>
      </c>
      <c r="BI139" s="2">
        <f t="shared" si="368"/>
        <v>48.139011811600831</v>
      </c>
      <c r="BJ139" s="2">
        <f t="shared" si="369"/>
        <v>48.120862937393056</v>
      </c>
      <c r="BK139" s="2">
        <f t="shared" si="370"/>
        <v>53.238111887702182</v>
      </c>
      <c r="BL139" s="2">
        <f t="shared" si="371"/>
        <v>53.289148317521928</v>
      </c>
      <c r="BM139" s="2">
        <f t="shared" si="372"/>
        <v>55.89595044938482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>
        <f t="shared" si="310"/>
        <v>52.689</v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>
        <f t="shared" si="274"/>
        <v>52.689</v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80.316891212458273</v>
      </c>
      <c r="DL139" s="2">
        <f t="shared" ref="DL139:DY154" si="437">BP$228*$B139+BP$229</f>
        <v>92.330260249554385</v>
      </c>
      <c r="DM139" s="2">
        <f t="shared" si="437"/>
        <v>82.780926330532196</v>
      </c>
      <c r="DN139" s="2">
        <f t="shared" si="437"/>
        <v>86.432791291061875</v>
      </c>
      <c r="DO139" s="2">
        <f t="shared" si="437"/>
        <v>106.82448487394957</v>
      </c>
      <c r="DP139" s="2">
        <f t="shared" si="437"/>
        <v>102.85591021021018</v>
      </c>
      <c r="DQ139" s="2">
        <f t="shared" si="437"/>
        <v>87.259062162162166</v>
      </c>
      <c r="DR139" s="2">
        <f t="shared" si="437"/>
        <v>84.521990690690671</v>
      </c>
      <c r="DS139" s="2">
        <f t="shared" si="437"/>
        <v>80.429038095238084</v>
      </c>
      <c r="DT139" s="2">
        <f t="shared" si="437"/>
        <v>85.56079327731095</v>
      </c>
      <c r="DU139" s="2">
        <f t="shared" si="437"/>
        <v>85.070673273273258</v>
      </c>
      <c r="DV139" s="2">
        <f t="shared" si="437"/>
        <v>79.713640336134461</v>
      </c>
      <c r="DW139" s="2">
        <f t="shared" si="437"/>
        <v>100.99246396396397</v>
      </c>
      <c r="DX139" s="2">
        <f t="shared" si="437"/>
        <v>80.824307728781406</v>
      </c>
      <c r="DY139" s="2">
        <f t="shared" si="437"/>
        <v>64.637520944741539</v>
      </c>
      <c r="EA139" s="2">
        <f t="shared" si="228"/>
        <v>49.707428571428572</v>
      </c>
      <c r="EB139" s="2">
        <f t="shared" si="290"/>
        <v>50.215022823203768</v>
      </c>
      <c r="EC139" s="2">
        <f t="shared" si="291"/>
        <v>48.239844847063559</v>
      </c>
      <c r="ED139" s="2">
        <f t="shared" si="292"/>
        <v>48.200984438477953</v>
      </c>
      <c r="EE139" s="2">
        <f t="shared" si="293"/>
        <v>50.831369364708017</v>
      </c>
      <c r="EF139" s="2">
        <f t="shared" si="294"/>
        <v>62.751317148800368</v>
      </c>
      <c r="EG139" s="2">
        <f t="shared" si="295"/>
        <v>68.056668932486332</v>
      </c>
      <c r="EH139" s="2">
        <f t="shared" si="296"/>
        <v>48.864407773872912</v>
      </c>
      <c r="EI139" s="2">
        <f t="shared" si="297"/>
        <v>48.773708329918321</v>
      </c>
      <c r="EJ139" s="2">
        <f t="shared" si="298"/>
        <v>49.682524413528455</v>
      </c>
      <c r="EK139" s="2">
        <f t="shared" si="299"/>
        <v>48.1002184354154</v>
      </c>
      <c r="EL139" s="2">
        <f t="shared" si="300"/>
        <v>48.092406422849919</v>
      </c>
      <c r="EM139" s="2">
        <f t="shared" si="301"/>
        <v>53.192754628479506</v>
      </c>
      <c r="EN139" s="2">
        <f t="shared" si="302"/>
        <v>53.263531886024438</v>
      </c>
      <c r="EO139" s="2">
        <f t="shared" si="303"/>
        <v>55.911815370483779</v>
      </c>
      <c r="EQ139" s="2">
        <f t="shared" si="304"/>
        <v>47.666782074340524</v>
      </c>
      <c r="ER139" s="2">
        <f t="shared" ref="ER139:FE154" si="438">CV$228*$B139+CV$229</f>
        <v>50.215022823203768</v>
      </c>
      <c r="ES139" s="2">
        <f t="shared" si="438"/>
        <v>48.3074992980155</v>
      </c>
      <c r="ET139" s="2">
        <f t="shared" si="438"/>
        <v>48.410059685700851</v>
      </c>
      <c r="EU139" s="2">
        <f t="shared" si="438"/>
        <v>51.472135597450787</v>
      </c>
      <c r="EV139" s="2">
        <f t="shared" si="438"/>
        <v>61.732762005435482</v>
      </c>
      <c r="EW139" s="2">
        <f t="shared" si="438"/>
        <v>61.637465520056935</v>
      </c>
      <c r="EX139" s="2">
        <f t="shared" si="438"/>
        <v>49.050913708556564</v>
      </c>
      <c r="EY139" s="2">
        <f t="shared" si="438"/>
        <v>48.644691470889022</v>
      </c>
      <c r="EZ139" s="2">
        <f t="shared" si="438"/>
        <v>49.444373302745447</v>
      </c>
      <c r="FA139" s="2">
        <f t="shared" si="438"/>
        <v>48.216622220311123</v>
      </c>
      <c r="FB139" s="2">
        <f t="shared" si="438"/>
        <v>48.120133929263602</v>
      </c>
      <c r="FC139" s="2">
        <f t="shared" si="438"/>
        <v>53.227725190766989</v>
      </c>
      <c r="FD139" s="2">
        <f t="shared" si="438"/>
        <v>53.211286796361733</v>
      </c>
      <c r="FE139" s="2">
        <f t="shared" si="438"/>
        <v>55.009460435450819</v>
      </c>
      <c r="FG139" s="2">
        <f t="shared" si="306"/>
        <v>0.99943628041899057</v>
      </c>
      <c r="FH139" s="2">
        <f t="shared" ref="FH139:FU154" si="439">POWER(10,($B139-D$231)/D$229)/(1+POWER(10,($B139-D$231)/D$229))</f>
        <v>0.99930057902054381</v>
      </c>
      <c r="FI139" s="2">
        <f t="shared" si="439"/>
        <v>0.99912262045631961</v>
      </c>
      <c r="FJ139" s="2">
        <f t="shared" si="439"/>
        <v>0.99921400479916478</v>
      </c>
      <c r="FK139" s="2">
        <f t="shared" si="439"/>
        <v>0.99918064948857599</v>
      </c>
      <c r="FL139" s="2">
        <f t="shared" si="439"/>
        <v>0.99906319877586691</v>
      </c>
      <c r="FM139" s="2">
        <f t="shared" si="439"/>
        <v>0.99908502473039573</v>
      </c>
      <c r="FN139" s="2">
        <f t="shared" si="439"/>
        <v>0.99908225052928856</v>
      </c>
      <c r="FO139" s="2">
        <f t="shared" si="439"/>
        <v>0.99918104711460398</v>
      </c>
      <c r="FP139" s="2">
        <f t="shared" si="439"/>
        <v>0.9991346110907191</v>
      </c>
      <c r="FQ139" s="2">
        <f t="shared" si="439"/>
        <v>0.99908511888608276</v>
      </c>
      <c r="FR139" s="2">
        <f t="shared" si="439"/>
        <v>0.99913299358291774</v>
      </c>
      <c r="FS139" s="2">
        <f t="shared" si="439"/>
        <v>0.99908167185388541</v>
      </c>
      <c r="FT139" s="2">
        <f t="shared" si="439"/>
        <v>0.99900217098876842</v>
      </c>
      <c r="FU139" s="2">
        <f t="shared" si="439"/>
        <v>0.99880801236627448</v>
      </c>
      <c r="FW139" s="2">
        <f t="shared" si="324"/>
        <v>5.3092310541207138E-2</v>
      </c>
      <c r="FX139" s="2">
        <f t="shared" si="376"/>
        <v>0</v>
      </c>
      <c r="FY139" s="2">
        <f t="shared" si="377"/>
        <v>5.4854426568616992E-2</v>
      </c>
      <c r="FZ139" s="2">
        <f t="shared" si="378"/>
        <v>5.8128028331341515E-2</v>
      </c>
      <c r="GA139" s="2">
        <f t="shared" si="379"/>
        <v>6.2205335691004927E-2</v>
      </c>
      <c r="GB139" s="2">
        <f t="shared" si="380"/>
        <v>8.2655413442011744E-2</v>
      </c>
      <c r="GC139" s="2">
        <f t="shared" si="381"/>
        <v>7.8549487700948342E-2</v>
      </c>
      <c r="GD139" s="2">
        <f t="shared" si="382"/>
        <v>7.4194495078863387E-2</v>
      </c>
      <c r="GE139" s="2">
        <f t="shared" si="383"/>
        <v>6.1643308303058648E-2</v>
      </c>
      <c r="GF139" s="2">
        <f t="shared" si="384"/>
        <v>4.5594784019960422E-2</v>
      </c>
      <c r="GG139" s="2">
        <f t="shared" si="385"/>
        <v>4.2694533393373729E-2</v>
      </c>
      <c r="GH139" s="2">
        <f t="shared" si="386"/>
        <v>3.7533192084768421E-2</v>
      </c>
      <c r="GI139" s="2">
        <f t="shared" si="387"/>
        <v>4.1790599527333216E-2</v>
      </c>
      <c r="GJ139" s="2">
        <f t="shared" si="388"/>
        <v>3.6070570892554624E-2</v>
      </c>
      <c r="GK139" s="2">
        <f t="shared" si="389"/>
        <v>2.9108118345957803E-2</v>
      </c>
      <c r="GM139" s="86">
        <f t="shared" si="325"/>
        <v>1.1234285826944503E-40</v>
      </c>
      <c r="GN139" s="86">
        <f t="shared" si="390"/>
        <v>1.2174635945383024E-98</v>
      </c>
      <c r="GO139" s="86">
        <f t="shared" si="391"/>
        <v>3.310735752942092E-114</v>
      </c>
      <c r="GP139" s="86">
        <f t="shared" si="392"/>
        <v>1.9370551294586101E-131</v>
      </c>
      <c r="GQ139" s="86">
        <f t="shared" si="393"/>
        <v>9.5462995602325195E-165</v>
      </c>
      <c r="GR139" s="86">
        <f t="shared" si="394"/>
        <v>1.3662285157542529E-178</v>
      </c>
      <c r="GS139" s="86">
        <f t="shared" si="395"/>
        <v>2.9858208093424243E-199</v>
      </c>
      <c r="GT139" s="86">
        <f t="shared" si="396"/>
        <v>1.7044748118366811E-224</v>
      </c>
      <c r="GU139" s="86">
        <f t="shared" si="397"/>
        <v>1.5171573482752014E-199</v>
      </c>
      <c r="GV139" s="86">
        <f t="shared" si="398"/>
        <v>6.6773554137586294E-149</v>
      </c>
      <c r="GW139" s="86">
        <f t="shared" si="399"/>
        <v>5.801860220935339E-175</v>
      </c>
      <c r="GX139" s="86">
        <f t="shared" si="400"/>
        <v>7.5885381746981829E-151</v>
      </c>
      <c r="GY139" s="86">
        <f t="shared" si="401"/>
        <v>5.8460928962449917E-127</v>
      </c>
      <c r="GZ139" s="86">
        <f t="shared" si="402"/>
        <v>1.4990137442758389E-115</v>
      </c>
      <c r="HA139" s="86">
        <f t="shared" si="403"/>
        <v>7.9512954401315014E-114</v>
      </c>
      <c r="HC139" s="86">
        <f t="shared" si="326"/>
        <v>2.3388837960372109E-4</v>
      </c>
      <c r="HD139" s="86">
        <f t="shared" si="404"/>
        <v>1.2001427006168863E-39</v>
      </c>
      <c r="HE139" s="86">
        <f t="shared" si="405"/>
        <v>1.9257522844737423E-52</v>
      </c>
      <c r="HF139" s="86">
        <f t="shared" si="406"/>
        <v>2.2338652347294876E-52</v>
      </c>
      <c r="HG139" s="86">
        <f t="shared" si="407"/>
        <v>1.5927120510458393E-67</v>
      </c>
      <c r="HH139" s="86">
        <f t="shared" si="408"/>
        <v>6.3001362795093173E-85</v>
      </c>
      <c r="HI139" s="86">
        <f t="shared" si="409"/>
        <v>4.1191199890186871E-111</v>
      </c>
      <c r="HJ139" s="86">
        <f t="shared" si="410"/>
        <v>2.3692739550307611E-144</v>
      </c>
      <c r="HK139" s="86">
        <f t="shared" si="411"/>
        <v>1.0679359209003367E-89</v>
      </c>
      <c r="HL139" s="86">
        <f t="shared" si="412"/>
        <v>7.1468064519652638E-65</v>
      </c>
      <c r="HM139" s="86">
        <f t="shared" si="413"/>
        <v>6.7663041070844117E-70</v>
      </c>
      <c r="HN139" s="86">
        <f t="shared" si="414"/>
        <v>1.2273451852691726E-55</v>
      </c>
      <c r="HO139" s="86">
        <f t="shared" si="415"/>
        <v>1.914312790045656E-55</v>
      </c>
      <c r="HP139" s="86">
        <f t="shared" si="416"/>
        <v>5.1923328059516233E-50</v>
      </c>
      <c r="HQ139" s="86">
        <f t="shared" si="417"/>
        <v>1.5358861708505163E-45</v>
      </c>
      <c r="HS139" s="86">
        <f t="shared" si="327"/>
        <v>0.39843388029366644</v>
      </c>
      <c r="HT139" s="86">
        <f t="shared" si="418"/>
        <v>0</v>
      </c>
      <c r="HU139" s="86">
        <f t="shared" si="419"/>
        <v>0.41281988882012388</v>
      </c>
      <c r="HV139" s="86">
        <f t="shared" si="420"/>
        <v>0.47585366881448732</v>
      </c>
      <c r="HW139" s="86">
        <f t="shared" si="421"/>
        <v>0.50447255478084563</v>
      </c>
      <c r="HX139" s="86">
        <f t="shared" si="422"/>
        <v>0.45493664012546092</v>
      </c>
      <c r="HY139" s="86">
        <f t="shared" si="423"/>
        <v>0.4510193874935492</v>
      </c>
      <c r="HZ139" s="86">
        <f t="shared" si="424"/>
        <v>0.48926245772746374</v>
      </c>
      <c r="IA139" s="86">
        <f t="shared" si="425"/>
        <v>0.51072361792905496</v>
      </c>
      <c r="IB139" s="86">
        <f t="shared" si="426"/>
        <v>0.37112478908517099</v>
      </c>
      <c r="IC139" s="86">
        <f t="shared" si="427"/>
        <v>0.25854679638882189</v>
      </c>
      <c r="ID139" s="86">
        <f t="shared" si="428"/>
        <v>0.21452628989330425</v>
      </c>
      <c r="IE139" s="86">
        <f t="shared" si="429"/>
        <v>0.26267560430853282</v>
      </c>
      <c r="IF139" s="86">
        <f t="shared" si="430"/>
        <v>0.22817555366486966</v>
      </c>
      <c r="IG139" s="86">
        <f t="shared" si="431"/>
        <v>0.17786962764741215</v>
      </c>
      <c r="II139" s="86">
        <f t="shared" si="328"/>
        <v>1.1858339187429792E-31</v>
      </c>
      <c r="IJ139" s="86">
        <f t="shared" si="329"/>
        <v>0</v>
      </c>
      <c r="IK139" s="86">
        <f t="shared" si="330"/>
        <v>2.691711318317142E-26</v>
      </c>
      <c r="IL139" s="86">
        <f t="shared" si="331"/>
        <v>1.4717743794752903E-26</v>
      </c>
      <c r="IM139" s="86">
        <f t="shared" si="332"/>
        <v>6.2192317780306333E-26</v>
      </c>
      <c r="IN139" s="86">
        <f t="shared" si="333"/>
        <v>5.2378450569362997E-22</v>
      </c>
      <c r="IO139" s="86">
        <f t="shared" si="334"/>
        <v>1.2697269693387348E-25</v>
      </c>
      <c r="IP139" s="86">
        <f t="shared" si="335"/>
        <v>4.7157928563737526E-25</v>
      </c>
      <c r="IQ139" s="86">
        <f t="shared" si="336"/>
        <v>3.3463738087341087E-27</v>
      </c>
      <c r="IR139" s="86">
        <f t="shared" si="337"/>
        <v>2.4327816267393876E-33</v>
      </c>
      <c r="IS139" s="86">
        <f t="shared" si="338"/>
        <v>2.5836327136351038E-33</v>
      </c>
      <c r="IT139" s="86">
        <f t="shared" si="339"/>
        <v>1.0586581068465985E-35</v>
      </c>
      <c r="IU139" s="86">
        <f t="shared" si="340"/>
        <v>2.2791153920807137E-35</v>
      </c>
      <c r="IV139" s="86">
        <f t="shared" si="341"/>
        <v>9.0781257394390938E-21</v>
      </c>
      <c r="IW139" s="86">
        <f t="shared" si="342"/>
        <v>6.3319758887078516E-27</v>
      </c>
      <c r="IY139" s="86">
        <f t="shared" si="343"/>
        <v>0.39866776867327014</v>
      </c>
      <c r="IZ139" s="86">
        <f t="shared" si="344"/>
        <v>1.2001427006168863E-39</v>
      </c>
      <c r="JA139" s="86">
        <f t="shared" si="345"/>
        <v>0.41281988882012388</v>
      </c>
      <c r="JB139" s="86">
        <f t="shared" si="346"/>
        <v>0.47585366881448732</v>
      </c>
      <c r="JC139" s="86">
        <f t="shared" si="347"/>
        <v>0.50447255478084563</v>
      </c>
      <c r="JD139" s="86">
        <f t="shared" si="348"/>
        <v>0.45493664012546092</v>
      </c>
      <c r="JE139" s="86">
        <f t="shared" si="349"/>
        <v>0.4510193874935492</v>
      </c>
      <c r="JF139" s="86">
        <f t="shared" si="350"/>
        <v>0.48926245772746374</v>
      </c>
      <c r="JG139" s="86">
        <f t="shared" si="351"/>
        <v>0.51072361792905496</v>
      </c>
      <c r="JH139" s="86">
        <f t="shared" si="352"/>
        <v>0.37112478908517099</v>
      </c>
      <c r="JI139" s="86">
        <f t="shared" si="353"/>
        <v>0.25854679638882189</v>
      </c>
      <c r="JJ139" s="86">
        <f t="shared" si="354"/>
        <v>0.21452628989330425</v>
      </c>
      <c r="JK139" s="86">
        <f t="shared" si="355"/>
        <v>0.26267560430853282</v>
      </c>
      <c r="JL139" s="86">
        <f t="shared" si="356"/>
        <v>0.22817555366486966</v>
      </c>
      <c r="JM139" s="86">
        <f t="shared" si="357"/>
        <v>0.17786962764741215</v>
      </c>
    </row>
    <row r="140" spans="2:273" x14ac:dyDescent="0.25">
      <c r="B140" s="2">
        <v>113</v>
      </c>
      <c r="C140" s="37">
        <v>47.887</v>
      </c>
      <c r="D140" s="37">
        <v>53.41</v>
      </c>
      <c r="E140" s="37">
        <v>55.475000000000001</v>
      </c>
      <c r="F140" s="37">
        <v>55.720999999999997</v>
      </c>
      <c r="G140" s="37">
        <v>59.426000000000002</v>
      </c>
      <c r="H140" s="37">
        <v>67.802999999999997</v>
      </c>
      <c r="I140" s="37">
        <v>66.295000000000002</v>
      </c>
      <c r="J140" s="37">
        <v>57.869</v>
      </c>
      <c r="K140" s="37">
        <v>61.491999999999997</v>
      </c>
      <c r="L140" s="37">
        <v>71.852000000000004</v>
      </c>
      <c r="M140" s="37">
        <v>70.852000000000004</v>
      </c>
      <c r="N140" s="37">
        <v>65.933999999999997</v>
      </c>
      <c r="O140" s="37">
        <v>75.828000000000003</v>
      </c>
      <c r="P140" s="37">
        <v>91.206999999999994</v>
      </c>
      <c r="Q140" s="37">
        <v>117.05200000000001</v>
      </c>
      <c r="S140" s="4">
        <f t="shared" si="229"/>
        <v>49.38639721811181</v>
      </c>
      <c r="T140" s="4">
        <f t="shared" si="230"/>
        <v>50.100118101901785</v>
      </c>
      <c r="U140" s="4">
        <f t="shared" si="231"/>
        <v>55.155519802904607</v>
      </c>
      <c r="V140" s="4">
        <f t="shared" si="232"/>
        <v>54.949244551601879</v>
      </c>
      <c r="W140" s="4">
        <f t="shared" si="233"/>
        <v>59.210454930486819</v>
      </c>
      <c r="X140" s="4">
        <f t="shared" si="234"/>
        <v>68.287832716313972</v>
      </c>
      <c r="Y140" s="4">
        <f t="shared" si="235"/>
        <v>69.279394830035201</v>
      </c>
      <c r="Z140" s="4">
        <f t="shared" si="236"/>
        <v>57.804199510173802</v>
      </c>
      <c r="AA140" s="4">
        <f t="shared" si="237"/>
        <v>63.069865383881542</v>
      </c>
      <c r="AB140" s="4">
        <f t="shared" si="238"/>
        <v>71.515018154307</v>
      </c>
      <c r="AC140" s="4">
        <f t="shared" si="239"/>
        <v>70.292473356926848</v>
      </c>
      <c r="AD140" s="4">
        <f t="shared" si="240"/>
        <v>67.730049371160476</v>
      </c>
      <c r="AE140" s="4">
        <f t="shared" si="241"/>
        <v>74.355843536832381</v>
      </c>
      <c r="AF140" s="4">
        <f t="shared" si="242"/>
        <v>90.429668320896397</v>
      </c>
      <c r="AG140" s="4">
        <f t="shared" si="243"/>
        <v>113.9946817595397</v>
      </c>
      <c r="AI140" s="4">
        <f t="shared" si="244"/>
        <v>-1.4993972181118096</v>
      </c>
      <c r="AJ140" s="4">
        <f t="shared" si="245"/>
        <v>3.3098818980982116</v>
      </c>
      <c r="AK140" s="4">
        <f t="shared" si="246"/>
        <v>0.31948019709539466</v>
      </c>
      <c r="AL140" s="4">
        <f t="shared" si="247"/>
        <v>0.77175544839811749</v>
      </c>
      <c r="AM140" s="4">
        <f t="shared" si="248"/>
        <v>0.21554506951318331</v>
      </c>
      <c r="AN140" s="4">
        <f t="shared" si="249"/>
        <v>-0.48483271631397429</v>
      </c>
      <c r="AO140" s="4">
        <f t="shared" si="250"/>
        <v>-2.9843948300351997</v>
      </c>
      <c r="AP140" s="4">
        <f t="shared" si="251"/>
        <v>6.4800489826197349E-2</v>
      </c>
      <c r="AQ140" s="4">
        <f t="shared" si="252"/>
        <v>-1.5778653838815444</v>
      </c>
      <c r="AR140" s="4">
        <f t="shared" si="253"/>
        <v>0.33698184569300338</v>
      </c>
      <c r="AS140" s="4">
        <f t="shared" si="254"/>
        <v>0.55952664307315558</v>
      </c>
      <c r="AT140" s="4">
        <f t="shared" si="255"/>
        <v>-1.7960493711604784</v>
      </c>
      <c r="AU140" s="4">
        <f t="shared" si="256"/>
        <v>1.4721564631676216</v>
      </c>
      <c r="AV140" s="4">
        <f t="shared" si="436"/>
        <v>0.77733167910359668</v>
      </c>
      <c r="AW140" s="4">
        <f t="shared" si="436"/>
        <v>3.0573182404603045</v>
      </c>
      <c r="AY140" s="2">
        <f t="shared" si="308"/>
        <v>49.386397215821717</v>
      </c>
      <c r="AZ140" s="2">
        <f t="shared" si="359"/>
        <v>50.100118101901785</v>
      </c>
      <c r="BA140" s="2">
        <f t="shared" si="360"/>
        <v>48.123823201131309</v>
      </c>
      <c r="BB140" s="2">
        <f t="shared" si="361"/>
        <v>48.078661320693875</v>
      </c>
      <c r="BC140" s="2">
        <f t="shared" si="362"/>
        <v>50.720024534855106</v>
      </c>
      <c r="BD140" s="2">
        <f t="shared" si="363"/>
        <v>62.466400182414795</v>
      </c>
      <c r="BE140" s="2">
        <f t="shared" si="364"/>
        <v>67.807172867291456</v>
      </c>
      <c r="BF140" s="2">
        <f t="shared" si="365"/>
        <v>48.746344686561358</v>
      </c>
      <c r="BG140" s="2">
        <f t="shared" si="366"/>
        <v>48.655608705476489</v>
      </c>
      <c r="BH140" s="2">
        <f t="shared" si="367"/>
        <v>49.583923008101522</v>
      </c>
      <c r="BI140" s="2">
        <f t="shared" si="368"/>
        <v>47.959090530610702</v>
      </c>
      <c r="BJ140" s="2">
        <f t="shared" si="369"/>
        <v>47.965435869415288</v>
      </c>
      <c r="BK140" s="2">
        <f t="shared" si="370"/>
        <v>53.031492247254704</v>
      </c>
      <c r="BL140" s="2">
        <f t="shared" si="371"/>
        <v>53.125166495125278</v>
      </c>
      <c r="BM140" s="2">
        <f t="shared" si="372"/>
        <v>55.791293554150137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>
        <f t="shared" si="310"/>
        <v>53.41</v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>
        <f t="shared" si="274"/>
        <v>53.41</v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80.508671635150165</v>
      </c>
      <c r="DL140" s="2">
        <f t="shared" si="437"/>
        <v>92.608911319073087</v>
      </c>
      <c r="DM140" s="2">
        <f t="shared" si="437"/>
        <v>82.996275630252086</v>
      </c>
      <c r="DN140" s="2">
        <f t="shared" si="437"/>
        <v>86.672167608861727</v>
      </c>
      <c r="DO140" s="2">
        <f t="shared" si="437"/>
        <v>107.22191764705882</v>
      </c>
      <c r="DP140" s="2">
        <f t="shared" si="437"/>
        <v>103.20970261690259</v>
      </c>
      <c r="DQ140" s="2">
        <f t="shared" si="437"/>
        <v>87.465700386100394</v>
      </c>
      <c r="DR140" s="2">
        <f t="shared" si="437"/>
        <v>84.71926778206776</v>
      </c>
      <c r="DS140" s="2">
        <f t="shared" si="437"/>
        <v>80.586942857142844</v>
      </c>
      <c r="DT140" s="2">
        <f t="shared" si="437"/>
        <v>85.787512605042039</v>
      </c>
      <c r="DU140" s="2">
        <f t="shared" si="437"/>
        <v>85.26426387816386</v>
      </c>
      <c r="DV140" s="2">
        <f t="shared" si="437"/>
        <v>79.861667226890759</v>
      </c>
      <c r="DW140" s="2">
        <f t="shared" si="437"/>
        <v>101.30496975546976</v>
      </c>
      <c r="DX140" s="2">
        <f t="shared" si="437"/>
        <v>80.958788288288289</v>
      </c>
      <c r="DY140" s="2">
        <f t="shared" si="437"/>
        <v>64.639194073083772</v>
      </c>
      <c r="EA140" s="2">
        <f t="shared" si="228"/>
        <v>49.481685714285717</v>
      </c>
      <c r="EB140" s="2">
        <f t="shared" si="290"/>
        <v>50.072983635105516</v>
      </c>
      <c r="EC140" s="2">
        <f t="shared" si="291"/>
        <v>48.091382327278723</v>
      </c>
      <c r="ED140" s="2">
        <f t="shared" si="292"/>
        <v>48.036536739336086</v>
      </c>
      <c r="EE140" s="2">
        <f t="shared" si="293"/>
        <v>50.630650623144085</v>
      </c>
      <c r="EF140" s="2">
        <f t="shared" si="294"/>
        <v>62.530052578198678</v>
      </c>
      <c r="EG140" s="2">
        <f t="shared" si="295"/>
        <v>68.373939023266075</v>
      </c>
      <c r="EH140" s="2">
        <f t="shared" si="296"/>
        <v>48.70005475698477</v>
      </c>
      <c r="EI140" s="2">
        <f t="shared" si="297"/>
        <v>48.641026705461307</v>
      </c>
      <c r="EJ140" s="2">
        <f t="shared" si="298"/>
        <v>49.568370609150804</v>
      </c>
      <c r="EK140" s="2">
        <f t="shared" si="299"/>
        <v>47.921967218227493</v>
      </c>
      <c r="EL140" s="2">
        <f t="shared" si="300"/>
        <v>47.938904824801256</v>
      </c>
      <c r="EM140" s="2">
        <f t="shared" si="301"/>
        <v>52.989212525582346</v>
      </c>
      <c r="EN140" s="2">
        <f t="shared" si="302"/>
        <v>53.102022484977724</v>
      </c>
      <c r="EO140" s="2">
        <f t="shared" si="303"/>
        <v>55.812229702644018</v>
      </c>
      <c r="EQ140" s="2">
        <f t="shared" si="304"/>
        <v>47.561021282973613</v>
      </c>
      <c r="ER140" s="2">
        <f t="shared" si="438"/>
        <v>50.072983635105516</v>
      </c>
      <c r="ES140" s="2">
        <f t="shared" si="438"/>
        <v>48.166737976729863</v>
      </c>
      <c r="ET140" s="2">
        <f t="shared" si="438"/>
        <v>48.264165272280145</v>
      </c>
      <c r="EU140" s="2">
        <f t="shared" si="438"/>
        <v>51.325086318784628</v>
      </c>
      <c r="EV140" s="2">
        <f t="shared" si="438"/>
        <v>61.4355388751177</v>
      </c>
      <c r="EW140" s="2">
        <f t="shared" si="438"/>
        <v>61.557153258447947</v>
      </c>
      <c r="EX140" s="2">
        <f t="shared" si="438"/>
        <v>48.899864285743746</v>
      </c>
      <c r="EY140" s="2">
        <f t="shared" si="438"/>
        <v>48.502913900551576</v>
      </c>
      <c r="EZ140" s="2">
        <f t="shared" si="438"/>
        <v>49.306480285735603</v>
      </c>
      <c r="FA140" s="2">
        <f t="shared" si="438"/>
        <v>48.049871119298594</v>
      </c>
      <c r="FB140" s="2">
        <f t="shared" si="438"/>
        <v>47.970294892887587</v>
      </c>
      <c r="FC140" s="2">
        <f t="shared" si="438"/>
        <v>53.028889276562111</v>
      </c>
      <c r="FD140" s="2">
        <f t="shared" si="438"/>
        <v>53.045982388024306</v>
      </c>
      <c r="FE140" s="2">
        <f t="shared" si="438"/>
        <v>54.852888198590065</v>
      </c>
      <c r="FG140" s="2">
        <f t="shared" si="306"/>
        <v>0.99948585612960272</v>
      </c>
      <c r="FH140" s="2">
        <f t="shared" si="439"/>
        <v>0.9993620812270072</v>
      </c>
      <c r="FI140" s="2">
        <f t="shared" si="439"/>
        <v>0.99919975856738408</v>
      </c>
      <c r="FJ140" s="2">
        <f t="shared" si="439"/>
        <v>0.99928311427801531</v>
      </c>
      <c r="FK140" s="2">
        <f t="shared" si="439"/>
        <v>0.99925268957577884</v>
      </c>
      <c r="FL140" s="2">
        <f t="shared" si="439"/>
        <v>0.99914555669891436</v>
      </c>
      <c r="FM140" s="2">
        <f t="shared" si="439"/>
        <v>0.99916546544974927</v>
      </c>
      <c r="FN140" s="2">
        <f t="shared" si="439"/>
        <v>0.99916293494021569</v>
      </c>
      <c r="FO140" s="2">
        <f t="shared" si="439"/>
        <v>0.99925305226730754</v>
      </c>
      <c r="FP140" s="2">
        <f t="shared" si="439"/>
        <v>0.9992106958330349</v>
      </c>
      <c r="FQ140" s="2">
        <f t="shared" si="439"/>
        <v>0.99916555133458385</v>
      </c>
      <c r="FR140" s="2">
        <f t="shared" si="439"/>
        <v>0.99920922042349625</v>
      </c>
      <c r="FS140" s="2">
        <f t="shared" si="439"/>
        <v>0.99916240709670323</v>
      </c>
      <c r="FT140" s="2">
        <f t="shared" si="439"/>
        <v>0.99908988921990194</v>
      </c>
      <c r="FU140" s="2">
        <f t="shared" si="439"/>
        <v>0.99891278032789987</v>
      </c>
      <c r="FW140" s="2">
        <f t="shared" si="324"/>
        <v>5.791789095408062E-2</v>
      </c>
      <c r="FX140" s="2">
        <f t="shared" si="376"/>
        <v>0</v>
      </c>
      <c r="FY140" s="2">
        <f t="shared" si="377"/>
        <v>5.9830046762937371E-2</v>
      </c>
      <c r="FZ140" s="2">
        <f t="shared" si="378"/>
        <v>6.3380671311074679E-2</v>
      </c>
      <c r="GA140" s="2">
        <f t="shared" si="379"/>
        <v>6.7799896001511997E-2</v>
      </c>
      <c r="GB140" s="2">
        <f t="shared" si="380"/>
        <v>8.9912853510141208E-2</v>
      </c>
      <c r="GC140" s="2">
        <f t="shared" si="381"/>
        <v>8.5480006349093182E-2</v>
      </c>
      <c r="GD140" s="2">
        <f t="shared" si="382"/>
        <v>8.0774450410888404E-2</v>
      </c>
      <c r="GE140" s="2">
        <f t="shared" si="383"/>
        <v>6.7190943150921348E-2</v>
      </c>
      <c r="GF140" s="2">
        <f t="shared" si="384"/>
        <v>4.9774732340429541E-2</v>
      </c>
      <c r="GG140" s="2">
        <f t="shared" si="385"/>
        <v>4.6621586377057017E-2</v>
      </c>
      <c r="GH140" s="2">
        <f t="shared" si="386"/>
        <v>4.1005839087100621E-2</v>
      </c>
      <c r="GI140" s="2">
        <f t="shared" si="387"/>
        <v>4.5638472266236817E-2</v>
      </c>
      <c r="GJ140" s="2">
        <f t="shared" si="388"/>
        <v>3.9413434822249897E-2</v>
      </c>
      <c r="GK140" s="2">
        <f t="shared" si="389"/>
        <v>3.1827037268085688E-2</v>
      </c>
      <c r="GM140" s="86">
        <f t="shared" si="325"/>
        <v>4.2907414856655454E-42</v>
      </c>
      <c r="GN140" s="86">
        <f t="shared" si="390"/>
        <v>5.2403028713076827E-102</v>
      </c>
      <c r="GO140" s="86">
        <f t="shared" si="391"/>
        <v>3.5113616745261862E-118</v>
      </c>
      <c r="GP140" s="86">
        <f t="shared" si="392"/>
        <v>5.6310566214356134E-136</v>
      </c>
      <c r="GQ140" s="86">
        <f t="shared" si="393"/>
        <v>1.8966031162523159E-170</v>
      </c>
      <c r="GR140" s="86">
        <f t="shared" si="394"/>
        <v>9.8926961221230008E-185</v>
      </c>
      <c r="GS140" s="86">
        <f t="shared" si="395"/>
        <v>4.4300657788814206E-206</v>
      </c>
      <c r="GT140" s="86">
        <f t="shared" si="396"/>
        <v>3.2334202689435488E-232</v>
      </c>
      <c r="GU140" s="86">
        <f t="shared" si="397"/>
        <v>2.2873893988336929E-206</v>
      </c>
      <c r="GV140" s="86">
        <f t="shared" si="398"/>
        <v>4.6552719243855683E-154</v>
      </c>
      <c r="GW140" s="86">
        <f t="shared" si="399"/>
        <v>4.1025387534424432E-181</v>
      </c>
      <c r="GX140" s="86">
        <f t="shared" si="400"/>
        <v>4.1898174740071014E-156</v>
      </c>
      <c r="GY140" s="86">
        <f t="shared" si="401"/>
        <v>2.7187740754165986E-131</v>
      </c>
      <c r="GZ140" s="86">
        <f t="shared" si="402"/>
        <v>1.5562811765586141E-119</v>
      </c>
      <c r="HA140" s="86">
        <f t="shared" si="403"/>
        <v>1.032047208146041E-117</v>
      </c>
      <c r="HC140" s="86">
        <f t="shared" si="326"/>
        <v>1.5111040860207723E-4</v>
      </c>
      <c r="HD140" s="86">
        <f t="shared" si="404"/>
        <v>6.2445459688040379E-42</v>
      </c>
      <c r="HE140" s="86">
        <f t="shared" si="405"/>
        <v>1.3731206008020416E-55</v>
      </c>
      <c r="HF140" s="86">
        <f t="shared" si="406"/>
        <v>2.1581880273878562E-55</v>
      </c>
      <c r="HG140" s="86">
        <f t="shared" si="407"/>
        <v>2.228071090283075E-71</v>
      </c>
      <c r="HH140" s="86">
        <f t="shared" si="408"/>
        <v>1.1410072237176696E-89</v>
      </c>
      <c r="HI140" s="86">
        <f t="shared" si="409"/>
        <v>3.5171195390536695E-117</v>
      </c>
      <c r="HJ140" s="86">
        <f t="shared" si="410"/>
        <v>2.401560174551549E-152</v>
      </c>
      <c r="HK140" s="86">
        <f t="shared" si="411"/>
        <v>1.1869928404223838E-94</v>
      </c>
      <c r="HL140" s="86">
        <f t="shared" si="412"/>
        <v>1.435565191065401E-68</v>
      </c>
      <c r="HM140" s="86">
        <f t="shared" si="413"/>
        <v>4.7358186889947162E-74</v>
      </c>
      <c r="HN140" s="86">
        <f t="shared" si="414"/>
        <v>6.2669339694052619E-59</v>
      </c>
      <c r="HO140" s="86">
        <f t="shared" si="415"/>
        <v>1.182658050830949E-58</v>
      </c>
      <c r="HP140" s="86">
        <f t="shared" si="416"/>
        <v>5.6200562936742241E-53</v>
      </c>
      <c r="HQ140" s="86">
        <f t="shared" si="417"/>
        <v>3.4492424992059736E-48</v>
      </c>
      <c r="HS140" s="86">
        <f t="shared" si="327"/>
        <v>0.47564818698153699</v>
      </c>
      <c r="HT140" s="86">
        <f t="shared" si="418"/>
        <v>0</v>
      </c>
      <c r="HU140" s="86">
        <f t="shared" si="419"/>
        <v>0.48041702003030751</v>
      </c>
      <c r="HV140" s="86">
        <f t="shared" si="420"/>
        <v>0.51224743445081844</v>
      </c>
      <c r="HW140" s="86">
        <f t="shared" si="421"/>
        <v>0.50999864015842267</v>
      </c>
      <c r="HX140" s="86">
        <f t="shared" si="422"/>
        <v>0.3627478221550412</v>
      </c>
      <c r="HY140" s="86">
        <f t="shared" si="423"/>
        <v>0.35110698786462857</v>
      </c>
      <c r="HZ140" s="86">
        <f t="shared" si="424"/>
        <v>0.41336888263773419</v>
      </c>
      <c r="IA140" s="86">
        <f t="shared" si="425"/>
        <v>0.50234061495565274</v>
      </c>
      <c r="IB140" s="86">
        <f t="shared" si="426"/>
        <v>0.45391475456849789</v>
      </c>
      <c r="IC140" s="86">
        <f t="shared" si="427"/>
        <v>0.34809751075392781</v>
      </c>
      <c r="ID140" s="86">
        <f t="shared" si="428"/>
        <v>0.29947626076388806</v>
      </c>
      <c r="IE140" s="86">
        <f t="shared" si="429"/>
        <v>0.35463098180749136</v>
      </c>
      <c r="IF140" s="86">
        <f t="shared" si="430"/>
        <v>0.30305273669280813</v>
      </c>
      <c r="IG140" s="86">
        <f t="shared" si="431"/>
        <v>0.23395858033385294</v>
      </c>
      <c r="II140" s="86">
        <f t="shared" si="328"/>
        <v>9.1198387027447144E-30</v>
      </c>
      <c r="IJ140" s="86">
        <f t="shared" si="329"/>
        <v>0</v>
      </c>
      <c r="IK140" s="86">
        <f t="shared" si="330"/>
        <v>1.0003262226260671E-24</v>
      </c>
      <c r="IL140" s="86">
        <f t="shared" si="331"/>
        <v>6.1507003787510593E-25</v>
      </c>
      <c r="IM140" s="86">
        <f t="shared" si="332"/>
        <v>2.6047716262261133E-24</v>
      </c>
      <c r="IN140" s="86">
        <f t="shared" si="333"/>
        <v>1.7853869597776537E-20</v>
      </c>
      <c r="IO140" s="86">
        <f t="shared" si="334"/>
        <v>7.3343503875333717E-24</v>
      </c>
      <c r="IP140" s="86">
        <f t="shared" si="335"/>
        <v>2.2512366172114549E-23</v>
      </c>
      <c r="IQ140" s="86">
        <f t="shared" si="336"/>
        <v>1.6774225908946311E-25</v>
      </c>
      <c r="IR140" s="86">
        <f t="shared" si="337"/>
        <v>1.8804943778262608E-31</v>
      </c>
      <c r="IS140" s="86">
        <f t="shared" si="338"/>
        <v>1.8103426758294335E-31</v>
      </c>
      <c r="IT140" s="86">
        <f t="shared" si="339"/>
        <v>8.4681755212808811E-34</v>
      </c>
      <c r="IU140" s="86">
        <f t="shared" si="340"/>
        <v>2.0351447622440704E-33</v>
      </c>
      <c r="IV140" s="86">
        <f t="shared" si="341"/>
        <v>1.0438691789837274E-19</v>
      </c>
      <c r="IW140" s="86">
        <f t="shared" si="342"/>
        <v>1.2945499209205166E-25</v>
      </c>
      <c r="IY140" s="86">
        <f t="shared" si="343"/>
        <v>0.47579929739013904</v>
      </c>
      <c r="IZ140" s="86">
        <f t="shared" si="344"/>
        <v>6.2445459688040379E-42</v>
      </c>
      <c r="JA140" s="86">
        <f t="shared" si="345"/>
        <v>0.48041702003030751</v>
      </c>
      <c r="JB140" s="86">
        <f t="shared" si="346"/>
        <v>0.51224743445081844</v>
      </c>
      <c r="JC140" s="86">
        <f t="shared" si="347"/>
        <v>0.50999864015842267</v>
      </c>
      <c r="JD140" s="86">
        <f t="shared" si="348"/>
        <v>0.3627478221550412</v>
      </c>
      <c r="JE140" s="86">
        <f t="shared" si="349"/>
        <v>0.35110698786462857</v>
      </c>
      <c r="JF140" s="86">
        <f t="shared" si="350"/>
        <v>0.41336888263773419</v>
      </c>
      <c r="JG140" s="86">
        <f t="shared" si="351"/>
        <v>0.50234061495565274</v>
      </c>
      <c r="JH140" s="86">
        <f t="shared" si="352"/>
        <v>0.45391475456849789</v>
      </c>
      <c r="JI140" s="86">
        <f t="shared" si="353"/>
        <v>0.34809751075392781</v>
      </c>
      <c r="JJ140" s="86">
        <f t="shared" si="354"/>
        <v>0.29947626076388806</v>
      </c>
      <c r="JK140" s="86">
        <f t="shared" si="355"/>
        <v>0.35463098180749136</v>
      </c>
      <c r="JL140" s="86">
        <f t="shared" si="356"/>
        <v>0.30305273669280813</v>
      </c>
      <c r="JM140" s="86">
        <f t="shared" si="357"/>
        <v>0.23395858033385294</v>
      </c>
    </row>
    <row r="141" spans="2:273" x14ac:dyDescent="0.25">
      <c r="B141" s="2">
        <v>114</v>
      </c>
      <c r="C141" s="37">
        <v>45.984000000000002</v>
      </c>
      <c r="D141" s="37">
        <v>50.213000000000001</v>
      </c>
      <c r="E141" s="37">
        <v>54.41</v>
      </c>
      <c r="F141" s="37">
        <v>54.18</v>
      </c>
      <c r="G141" s="37">
        <v>57.23</v>
      </c>
      <c r="H141" s="37">
        <v>62.573999999999998</v>
      </c>
      <c r="I141" s="37">
        <v>66.950999999999993</v>
      </c>
      <c r="J141" s="37">
        <v>54.639000000000003</v>
      </c>
      <c r="K141" s="37">
        <v>60.066000000000003</v>
      </c>
      <c r="L141" s="37">
        <v>70.885000000000005</v>
      </c>
      <c r="M141" s="37">
        <v>70.492000000000004</v>
      </c>
      <c r="N141" s="37">
        <v>70.459000000000003</v>
      </c>
      <c r="O141" s="37">
        <v>75.69</v>
      </c>
      <c r="P141" s="37">
        <v>93.397000000000006</v>
      </c>
      <c r="Q141" s="37">
        <v>125.569</v>
      </c>
      <c r="S141" s="4">
        <f t="shared" si="229"/>
        <v>49.156969839091019</v>
      </c>
      <c r="T141" s="4">
        <f t="shared" si="230"/>
        <v>49.955937530600927</v>
      </c>
      <c r="U141" s="4">
        <f t="shared" si="231"/>
        <v>54.392597594834086</v>
      </c>
      <c r="V141" s="4">
        <f t="shared" si="232"/>
        <v>53.533741310986009</v>
      </c>
      <c r="W141" s="4">
        <f t="shared" si="233"/>
        <v>56.901608513487595</v>
      </c>
      <c r="X141" s="4">
        <f t="shared" si="234"/>
        <v>65.419566264606388</v>
      </c>
      <c r="Y141" s="4">
        <f t="shared" si="235"/>
        <v>68.796089329434551</v>
      </c>
      <c r="Z141" s="4">
        <f t="shared" si="236"/>
        <v>53.874215557728938</v>
      </c>
      <c r="AA141" s="4">
        <f t="shared" si="237"/>
        <v>58.878061733008423</v>
      </c>
      <c r="AB141" s="4">
        <f t="shared" si="238"/>
        <v>70.287521145470919</v>
      </c>
      <c r="AC141" s="4">
        <f t="shared" si="239"/>
        <v>72.011256824564512</v>
      </c>
      <c r="AD141" s="4">
        <f t="shared" si="240"/>
        <v>70.337405430534915</v>
      </c>
      <c r="AE141" s="4">
        <f t="shared" si="241"/>
        <v>75.815791883515516</v>
      </c>
      <c r="AF141" s="4">
        <f t="shared" si="242"/>
        <v>95.193117409911693</v>
      </c>
      <c r="AG141" s="4">
        <f t="shared" si="243"/>
        <v>124.26670667145487</v>
      </c>
      <c r="AI141" s="4">
        <f t="shared" si="244"/>
        <v>-3.1729698390910173</v>
      </c>
      <c r="AJ141" s="4">
        <f t="shared" si="245"/>
        <v>0.25706246939907373</v>
      </c>
      <c r="AK141" s="4">
        <f t="shared" si="246"/>
        <v>1.7402405165910295E-2</v>
      </c>
      <c r="AL141" s="4">
        <f t="shared" si="247"/>
        <v>0.64625868901399031</v>
      </c>
      <c r="AM141" s="4">
        <f t="shared" si="248"/>
        <v>0.3283914865124018</v>
      </c>
      <c r="AN141" s="4">
        <f t="shared" si="249"/>
        <v>-2.84556626460639</v>
      </c>
      <c r="AO141" s="4">
        <f t="shared" si="250"/>
        <v>-1.8450893294345576</v>
      </c>
      <c r="AP141" s="4">
        <f t="shared" si="251"/>
        <v>0.76478444227106479</v>
      </c>
      <c r="AQ141" s="4">
        <f t="shared" si="252"/>
        <v>1.1879382669915799</v>
      </c>
      <c r="AR141" s="4">
        <f t="shared" si="253"/>
        <v>0.59747885452908633</v>
      </c>
      <c r="AS141" s="4">
        <f t="shared" si="254"/>
        <v>-1.5192568245645077</v>
      </c>
      <c r="AT141" s="4">
        <f t="shared" si="255"/>
        <v>0.1215945694650884</v>
      </c>
      <c r="AU141" s="4">
        <f t="shared" si="256"/>
        <v>-0.12579188351551807</v>
      </c>
      <c r="AV141" s="4">
        <f t="shared" si="436"/>
        <v>-1.7961174099116874</v>
      </c>
      <c r="AW141" s="4">
        <f t="shared" si="436"/>
        <v>1.302293328545133</v>
      </c>
      <c r="AY141" s="2">
        <f t="shared" si="308"/>
        <v>49.156969838498561</v>
      </c>
      <c r="AZ141" s="2">
        <f t="shared" si="359"/>
        <v>49.955937530600927</v>
      </c>
      <c r="BA141" s="2">
        <f t="shared" si="360"/>
        <v>47.974079191515003</v>
      </c>
      <c r="BB141" s="2">
        <f t="shared" si="361"/>
        <v>47.914619494813991</v>
      </c>
      <c r="BC141" s="2">
        <f t="shared" si="362"/>
        <v>50.524165731773209</v>
      </c>
      <c r="BD141" s="2">
        <f t="shared" si="363"/>
        <v>62.226537107834048</v>
      </c>
      <c r="BE141" s="2">
        <f t="shared" si="364"/>
        <v>68.035006805803434</v>
      </c>
      <c r="BF141" s="2">
        <f t="shared" si="365"/>
        <v>48.582206299119392</v>
      </c>
      <c r="BG141" s="2">
        <f t="shared" si="366"/>
        <v>48.519531299509424</v>
      </c>
      <c r="BH141" s="2">
        <f t="shared" si="367"/>
        <v>49.465022229361423</v>
      </c>
      <c r="BI141" s="2">
        <f t="shared" si="368"/>
        <v>47.77951391790706</v>
      </c>
      <c r="BJ141" s="2">
        <f t="shared" si="369"/>
        <v>47.810214813991742</v>
      </c>
      <c r="BK141" s="2">
        <f t="shared" si="370"/>
        <v>52.825186741979557</v>
      </c>
      <c r="BL141" s="2">
        <f t="shared" si="371"/>
        <v>52.961306575755188</v>
      </c>
      <c r="BM141" s="2">
        <f t="shared" si="372"/>
        <v>55.686138825864411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>
        <f t="shared" si="310"/>
        <v>50.213000000000001</v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>
        <f t="shared" si="274"/>
        <v>50.213000000000001</v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80.700452057842043</v>
      </c>
      <c r="DL141" s="2">
        <f t="shared" si="437"/>
        <v>92.887562388591817</v>
      </c>
      <c r="DM141" s="2">
        <f t="shared" si="437"/>
        <v>83.211624929971975</v>
      </c>
      <c r="DN141" s="2">
        <f t="shared" si="437"/>
        <v>86.911543926661579</v>
      </c>
      <c r="DO141" s="2">
        <f t="shared" si="437"/>
        <v>107.61935042016806</v>
      </c>
      <c r="DP141" s="2">
        <f t="shared" si="437"/>
        <v>103.563495023595</v>
      </c>
      <c r="DQ141" s="2">
        <f t="shared" si="437"/>
        <v>87.672338610038608</v>
      </c>
      <c r="DR141" s="2">
        <f t="shared" si="437"/>
        <v>84.916544873444863</v>
      </c>
      <c r="DS141" s="2">
        <f t="shared" si="437"/>
        <v>80.744847619047604</v>
      </c>
      <c r="DT141" s="2">
        <f t="shared" si="437"/>
        <v>86.014231932773129</v>
      </c>
      <c r="DU141" s="2">
        <f t="shared" si="437"/>
        <v>85.457854483054462</v>
      </c>
      <c r="DV141" s="2">
        <f t="shared" si="437"/>
        <v>80.009694117647058</v>
      </c>
      <c r="DW141" s="2">
        <f t="shared" si="437"/>
        <v>101.61747554697556</v>
      </c>
      <c r="DX141" s="2">
        <f t="shared" si="437"/>
        <v>81.093268847795159</v>
      </c>
      <c r="DY141" s="2">
        <f t="shared" si="437"/>
        <v>64.640867201426019</v>
      </c>
      <c r="EA141" s="2">
        <f t="shared" si="228"/>
        <v>49.255942857142855</v>
      </c>
      <c r="EB141" s="2">
        <f t="shared" si="290"/>
        <v>49.930944447007249</v>
      </c>
      <c r="EC141" s="2">
        <f t="shared" si="291"/>
        <v>47.94291980749388</v>
      </c>
      <c r="ED141" s="2">
        <f t="shared" si="292"/>
        <v>47.872089040194219</v>
      </c>
      <c r="EE141" s="2">
        <f t="shared" si="293"/>
        <v>50.429931881580146</v>
      </c>
      <c r="EF141" s="2">
        <f t="shared" si="294"/>
        <v>62.308788007596995</v>
      </c>
      <c r="EG141" s="2">
        <f t="shared" si="295"/>
        <v>68.691209114045819</v>
      </c>
      <c r="EH141" s="2">
        <f t="shared" si="296"/>
        <v>48.535701740096634</v>
      </c>
      <c r="EI141" s="2">
        <f t="shared" si="297"/>
        <v>48.508345081004293</v>
      </c>
      <c r="EJ141" s="2">
        <f t="shared" si="298"/>
        <v>49.454216804773154</v>
      </c>
      <c r="EK141" s="2">
        <f t="shared" si="299"/>
        <v>47.743716001039587</v>
      </c>
      <c r="EL141" s="2">
        <f t="shared" si="300"/>
        <v>47.785403226752607</v>
      </c>
      <c r="EM141" s="2">
        <f t="shared" si="301"/>
        <v>52.785670422685186</v>
      </c>
      <c r="EN141" s="2">
        <f t="shared" si="302"/>
        <v>52.940513083931009</v>
      </c>
      <c r="EO141" s="2">
        <f t="shared" si="303"/>
        <v>55.712644034804256</v>
      </c>
      <c r="EQ141" s="2">
        <f t="shared" si="304"/>
        <v>47.455260491606708</v>
      </c>
      <c r="ER141" s="2">
        <f t="shared" si="438"/>
        <v>49.930944447007249</v>
      </c>
      <c r="ES141" s="2">
        <f t="shared" si="438"/>
        <v>48.025976655444211</v>
      </c>
      <c r="ET141" s="2">
        <f t="shared" si="438"/>
        <v>48.118270858859439</v>
      </c>
      <c r="EU141" s="2">
        <f t="shared" si="438"/>
        <v>51.178037040118468</v>
      </c>
      <c r="EV141" s="2">
        <f t="shared" si="438"/>
        <v>61.138315744799918</v>
      </c>
      <c r="EW141" s="2">
        <f t="shared" si="438"/>
        <v>61.476840996838959</v>
      </c>
      <c r="EX141" s="2">
        <f t="shared" si="438"/>
        <v>48.748814862930935</v>
      </c>
      <c r="EY141" s="2">
        <f t="shared" si="438"/>
        <v>48.361136330214137</v>
      </c>
      <c r="EZ141" s="2">
        <f t="shared" si="438"/>
        <v>49.168587268725759</v>
      </c>
      <c r="FA141" s="2">
        <f t="shared" si="438"/>
        <v>47.883120018286071</v>
      </c>
      <c r="FB141" s="2">
        <f t="shared" si="438"/>
        <v>47.820455856511579</v>
      </c>
      <c r="FC141" s="2">
        <f t="shared" si="438"/>
        <v>52.830053362357241</v>
      </c>
      <c r="FD141" s="2">
        <f t="shared" si="438"/>
        <v>52.88067797968688</v>
      </c>
      <c r="FE141" s="2">
        <f t="shared" si="438"/>
        <v>54.696315961729304</v>
      </c>
      <c r="FG141" s="2">
        <f t="shared" si="306"/>
        <v>0.999531074003425</v>
      </c>
      <c r="FH141" s="2">
        <f t="shared" si="439"/>
        <v>0.99941817850679793</v>
      </c>
      <c r="FI141" s="2">
        <f t="shared" si="439"/>
        <v>0.99927011974660673</v>
      </c>
      <c r="FJ141" s="2">
        <f t="shared" si="439"/>
        <v>0.99934615120738324</v>
      </c>
      <c r="FK141" s="2">
        <f t="shared" si="439"/>
        <v>0.99931839997398897</v>
      </c>
      <c r="FL141" s="2">
        <f t="shared" si="439"/>
        <v>0.99922067985714358</v>
      </c>
      <c r="FM141" s="2">
        <f t="shared" si="439"/>
        <v>0.99923883955234671</v>
      </c>
      <c r="FN141" s="2">
        <f t="shared" si="439"/>
        <v>0.99923653136074053</v>
      </c>
      <c r="FO141" s="2">
        <f t="shared" si="439"/>
        <v>0.99931873079608913</v>
      </c>
      <c r="FP141" s="2">
        <f t="shared" si="439"/>
        <v>0.99928009604669754</v>
      </c>
      <c r="FQ141" s="2">
        <f t="shared" si="439"/>
        <v>0.99923891789175079</v>
      </c>
      <c r="FR141" s="2">
        <f t="shared" si="439"/>
        <v>0.9992787502701086</v>
      </c>
      <c r="FS141" s="2">
        <f t="shared" si="439"/>
        <v>0.99923604989079295</v>
      </c>
      <c r="FT141" s="2">
        <f t="shared" si="439"/>
        <v>0.99916990262943506</v>
      </c>
      <c r="FU141" s="2">
        <f t="shared" si="439"/>
        <v>0.99900834900943314</v>
      </c>
      <c r="FW141" s="2">
        <f t="shared" si="324"/>
        <v>6.3152818417359452E-2</v>
      </c>
      <c r="FX141" s="2">
        <f t="shared" si="376"/>
        <v>0</v>
      </c>
      <c r="FY141" s="2">
        <f t="shared" si="377"/>
        <v>6.5225838966508479E-2</v>
      </c>
      <c r="FZ141" s="2">
        <f t="shared" si="378"/>
        <v>6.9073151990005396E-2</v>
      </c>
      <c r="GA141" s="2">
        <f t="shared" si="379"/>
        <v>7.3857986940709247E-2</v>
      </c>
      <c r="GB141" s="2">
        <f t="shared" si="380"/>
        <v>9.7739628322983954E-2</v>
      </c>
      <c r="GC141" s="2">
        <f t="shared" si="381"/>
        <v>9.2960323395054653E-2</v>
      </c>
      <c r="GD141" s="2">
        <f t="shared" si="382"/>
        <v>8.7882557261342462E-2</v>
      </c>
      <c r="GE141" s="2">
        <f t="shared" si="383"/>
        <v>7.3198895160718327E-2</v>
      </c>
      <c r="GF141" s="2">
        <f t="shared" si="384"/>
        <v>5.431607336504838E-2</v>
      </c>
      <c r="GG141" s="2">
        <f t="shared" si="385"/>
        <v>5.089064849714714E-2</v>
      </c>
      <c r="GH141" s="2">
        <f t="shared" si="386"/>
        <v>4.4784832091862188E-2</v>
      </c>
      <c r="GI141" s="2">
        <f t="shared" si="387"/>
        <v>4.9822216672143614E-2</v>
      </c>
      <c r="GJ141" s="2">
        <f t="shared" si="388"/>
        <v>4.3052264086475278E-2</v>
      </c>
      <c r="GK141" s="2">
        <f t="shared" si="389"/>
        <v>3.4790823183745094E-2</v>
      </c>
      <c r="GM141" s="86">
        <f t="shared" si="325"/>
        <v>1.5467719784195838E-43</v>
      </c>
      <c r="GN141" s="86">
        <f t="shared" si="390"/>
        <v>1.9766087013155571E-105</v>
      </c>
      <c r="GO141" s="86">
        <f t="shared" si="391"/>
        <v>3.1778593689812131E-122</v>
      </c>
      <c r="GP141" s="86">
        <f t="shared" si="392"/>
        <v>1.3682239971551589E-140</v>
      </c>
      <c r="GQ141" s="86">
        <f t="shared" si="393"/>
        <v>3.0072689579188264E-176</v>
      </c>
      <c r="GR141" s="86">
        <f t="shared" si="394"/>
        <v>5.6283874997788789E-191</v>
      </c>
      <c r="GS141" s="86">
        <f t="shared" si="395"/>
        <v>5.03216244072294E-213</v>
      </c>
      <c r="GT141" s="86">
        <f t="shared" si="396"/>
        <v>4.5309856498908311E-240</v>
      </c>
      <c r="GU141" s="86">
        <f t="shared" si="397"/>
        <v>2.6427193164290091E-213</v>
      </c>
      <c r="GV141" s="86">
        <f t="shared" si="398"/>
        <v>2.6458937972739389E-159</v>
      </c>
      <c r="GW141" s="86">
        <f t="shared" si="399"/>
        <v>2.2662539177349499E-187</v>
      </c>
      <c r="GX141" s="86">
        <f t="shared" si="400"/>
        <v>1.875896412679799E-161</v>
      </c>
      <c r="GY141" s="86">
        <f t="shared" si="401"/>
        <v>1.0673374283536486E-135</v>
      </c>
      <c r="GZ141" s="86">
        <f t="shared" si="402"/>
        <v>1.3802579618411207E-123</v>
      </c>
      <c r="HA141" s="86">
        <f t="shared" si="403"/>
        <v>1.1503562673875615E-121</v>
      </c>
      <c r="HC141" s="86">
        <f t="shared" si="326"/>
        <v>9.6515209085690391E-5</v>
      </c>
      <c r="HD141" s="86">
        <f t="shared" si="404"/>
        <v>2.7905780915894245E-44</v>
      </c>
      <c r="HE141" s="86">
        <f t="shared" si="405"/>
        <v>7.883737490810099E-59</v>
      </c>
      <c r="HF141" s="86">
        <f t="shared" si="406"/>
        <v>1.7082373401610224E-58</v>
      </c>
      <c r="HG141" s="86">
        <f t="shared" si="407"/>
        <v>2.4238491151528088E-75</v>
      </c>
      <c r="HH141" s="86">
        <f t="shared" si="408"/>
        <v>1.528219531757369E-94</v>
      </c>
      <c r="HI141" s="86">
        <f t="shared" si="409"/>
        <v>2.0607076539690606E-123</v>
      </c>
      <c r="HJ141" s="86">
        <f t="shared" si="410"/>
        <v>1.4743451635377799E-160</v>
      </c>
      <c r="HK141" s="86">
        <f t="shared" si="411"/>
        <v>9.6605700250400272E-100</v>
      </c>
      <c r="HL141" s="86">
        <f t="shared" si="412"/>
        <v>2.2659632546057038E-72</v>
      </c>
      <c r="HM141" s="86">
        <f t="shared" si="413"/>
        <v>2.5005533966364818E-78</v>
      </c>
      <c r="HN141" s="86">
        <f t="shared" si="414"/>
        <v>2.5596730568850479E-62</v>
      </c>
      <c r="HO141" s="86">
        <f t="shared" si="415"/>
        <v>5.904385370884873E-62</v>
      </c>
      <c r="HP141" s="86">
        <f t="shared" si="416"/>
        <v>4.9702246831660929E-56</v>
      </c>
      <c r="HQ141" s="86">
        <f t="shared" si="417"/>
        <v>6.4865614365533291E-51</v>
      </c>
      <c r="HS141" s="86">
        <f t="shared" si="327"/>
        <v>0.51292963840791439</v>
      </c>
      <c r="HT141" s="86">
        <f t="shared" si="418"/>
        <v>0</v>
      </c>
      <c r="HU141" s="86">
        <f t="shared" si="419"/>
        <v>0.51290648989969168</v>
      </c>
      <c r="HV141" s="86">
        <f t="shared" si="420"/>
        <v>0.50015492022655594</v>
      </c>
      <c r="HW141" s="86">
        <f t="shared" si="421"/>
        <v>0.46450440597025844</v>
      </c>
      <c r="HX141" s="86">
        <f t="shared" si="422"/>
        <v>0.25652062182647734</v>
      </c>
      <c r="HY141" s="86">
        <f t="shared" si="423"/>
        <v>0.23873939164959843</v>
      </c>
      <c r="HZ141" s="86">
        <f t="shared" si="424"/>
        <v>0.30851909934721783</v>
      </c>
      <c r="IA141" s="86">
        <f t="shared" si="425"/>
        <v>0.44237279694493414</v>
      </c>
      <c r="IB141" s="86">
        <f t="shared" si="426"/>
        <v>0.50564090863634092</v>
      </c>
      <c r="IC141" s="86">
        <f t="shared" si="427"/>
        <v>0.43345145436804067</v>
      </c>
      <c r="ID141" s="86">
        <f t="shared" si="428"/>
        <v>0.38879274870216696</v>
      </c>
      <c r="IE141" s="86">
        <f t="shared" si="429"/>
        <v>0.44078707739487544</v>
      </c>
      <c r="IF141" s="86">
        <f t="shared" si="430"/>
        <v>0.38223539609354573</v>
      </c>
      <c r="IG141" s="86">
        <f t="shared" si="431"/>
        <v>0.29911545750804269</v>
      </c>
      <c r="II141" s="86">
        <f t="shared" si="328"/>
        <v>6.1036078034742848E-28</v>
      </c>
      <c r="IJ141" s="86">
        <f t="shared" si="329"/>
        <v>0</v>
      </c>
      <c r="IK141" s="86">
        <f t="shared" si="330"/>
        <v>3.3078071550033691E-23</v>
      </c>
      <c r="IL141" s="86">
        <f t="shared" si="331"/>
        <v>2.2722901563848163E-23</v>
      </c>
      <c r="IM141" s="86">
        <f t="shared" si="332"/>
        <v>9.6117805154366219E-23</v>
      </c>
      <c r="IN141" s="86">
        <f t="shared" si="333"/>
        <v>5.3187634624925481E-19</v>
      </c>
      <c r="IO141" s="86">
        <f t="shared" si="334"/>
        <v>3.6399847290068446E-22</v>
      </c>
      <c r="IP141" s="86">
        <f t="shared" si="335"/>
        <v>9.3338806162601089E-22</v>
      </c>
      <c r="IQ141" s="86">
        <f t="shared" si="336"/>
        <v>7.3658610876273698E-24</v>
      </c>
      <c r="IR141" s="86">
        <f t="shared" si="337"/>
        <v>1.2740636891148734E-29</v>
      </c>
      <c r="IS141" s="86">
        <f t="shared" si="338"/>
        <v>1.1183798594077054E-29</v>
      </c>
      <c r="IT141" s="86">
        <f t="shared" si="339"/>
        <v>5.9804238292020652E-32</v>
      </c>
      <c r="IU141" s="86">
        <f t="shared" si="340"/>
        <v>1.5921064606561938E-31</v>
      </c>
      <c r="IV141" s="86">
        <f t="shared" si="341"/>
        <v>1.1215531760788486E-18</v>
      </c>
      <c r="IW141" s="86">
        <f t="shared" si="342"/>
        <v>2.4458236546052611E-24</v>
      </c>
      <c r="IY141" s="86">
        <f t="shared" si="343"/>
        <v>0.5130261536170001</v>
      </c>
      <c r="IZ141" s="86">
        <f t="shared" si="344"/>
        <v>2.7905780915894245E-44</v>
      </c>
      <c r="JA141" s="86">
        <f t="shared" si="345"/>
        <v>0.51290648989969168</v>
      </c>
      <c r="JB141" s="86">
        <f t="shared" si="346"/>
        <v>0.50015492022655594</v>
      </c>
      <c r="JC141" s="86">
        <f t="shared" si="347"/>
        <v>0.46450440597025844</v>
      </c>
      <c r="JD141" s="86">
        <f t="shared" si="348"/>
        <v>0.25652062182647734</v>
      </c>
      <c r="JE141" s="86">
        <f t="shared" si="349"/>
        <v>0.23873939164959843</v>
      </c>
      <c r="JF141" s="86">
        <f t="shared" si="350"/>
        <v>0.30851909934721783</v>
      </c>
      <c r="JG141" s="86">
        <f t="shared" si="351"/>
        <v>0.44237279694493414</v>
      </c>
      <c r="JH141" s="86">
        <f t="shared" si="352"/>
        <v>0.50564090863634092</v>
      </c>
      <c r="JI141" s="86">
        <f t="shared" si="353"/>
        <v>0.43345145436804067</v>
      </c>
      <c r="JJ141" s="86">
        <f t="shared" si="354"/>
        <v>0.38879274870216696</v>
      </c>
      <c r="JK141" s="86">
        <f t="shared" si="355"/>
        <v>0.44078707739487544</v>
      </c>
      <c r="JL141" s="86">
        <f t="shared" si="356"/>
        <v>0.38223539609354573</v>
      </c>
      <c r="JM141" s="86">
        <f t="shared" si="357"/>
        <v>0.29911545750804269</v>
      </c>
    </row>
    <row r="142" spans="2:273" x14ac:dyDescent="0.25">
      <c r="B142" s="2">
        <v>115</v>
      </c>
      <c r="C142" s="37">
        <v>47.371000000000002</v>
      </c>
      <c r="D142" s="37">
        <v>49.622999999999998</v>
      </c>
      <c r="E142" s="37">
        <v>54.606999999999999</v>
      </c>
      <c r="F142" s="37">
        <v>50.917999999999999</v>
      </c>
      <c r="G142" s="37">
        <v>54.082000000000001</v>
      </c>
      <c r="H142" s="37">
        <v>60.884999999999998</v>
      </c>
      <c r="I142" s="37">
        <v>64.212999999999994</v>
      </c>
      <c r="J142" s="37">
        <v>54</v>
      </c>
      <c r="K142" s="37">
        <v>55.377000000000002</v>
      </c>
      <c r="L142" s="37">
        <v>67.459000000000003</v>
      </c>
      <c r="M142" s="37">
        <v>72.623000000000005</v>
      </c>
      <c r="N142" s="37">
        <v>72.426000000000002</v>
      </c>
      <c r="O142" s="37">
        <v>74.31</v>
      </c>
      <c r="P142" s="37">
        <v>96.69</v>
      </c>
      <c r="Q142" s="37">
        <v>133.345</v>
      </c>
      <c r="S142" s="4">
        <f t="shared" si="229"/>
        <v>48.928150409646229</v>
      </c>
      <c r="T142" s="4">
        <f t="shared" si="230"/>
        <v>49.811923630280717</v>
      </c>
      <c r="U142" s="4">
        <f t="shared" si="231"/>
        <v>53.076821273603592</v>
      </c>
      <c r="V142" s="4">
        <f t="shared" si="232"/>
        <v>51.813789625707663</v>
      </c>
      <c r="W142" s="4">
        <f t="shared" si="233"/>
        <v>54.528999228607262</v>
      </c>
      <c r="X142" s="4">
        <f t="shared" si="234"/>
        <v>63.486782071250552</v>
      </c>
      <c r="Y142" s="4">
        <f t="shared" si="235"/>
        <v>68.58327664930826</v>
      </c>
      <c r="Z142" s="4">
        <f t="shared" si="236"/>
        <v>51.05863337694035</v>
      </c>
      <c r="AA142" s="4">
        <f t="shared" si="237"/>
        <v>54.856826210350761</v>
      </c>
      <c r="AB142" s="4">
        <f t="shared" si="238"/>
        <v>66.888618892261647</v>
      </c>
      <c r="AC142" s="4">
        <f t="shared" si="239"/>
        <v>71.367983485601442</v>
      </c>
      <c r="AD142" s="4">
        <f t="shared" si="240"/>
        <v>71.027101953696743</v>
      </c>
      <c r="AE142" s="4">
        <f t="shared" si="241"/>
        <v>74.890422988816852</v>
      </c>
      <c r="AF142" s="4">
        <f t="shared" si="242"/>
        <v>97.488658057821709</v>
      </c>
      <c r="AG142" s="4">
        <f t="shared" si="243"/>
        <v>133.3827152504702</v>
      </c>
      <c r="AI142" s="4">
        <f t="shared" si="244"/>
        <v>-1.5571504096462263</v>
      </c>
      <c r="AJ142" s="4">
        <f t="shared" si="245"/>
        <v>-0.18892363028071912</v>
      </c>
      <c r="AK142" s="4">
        <f t="shared" si="246"/>
        <v>1.5301787263964073</v>
      </c>
      <c r="AL142" s="4">
        <f t="shared" si="247"/>
        <v>-0.89578962570766407</v>
      </c>
      <c r="AM142" s="4">
        <f t="shared" si="248"/>
        <v>-0.44699922860726105</v>
      </c>
      <c r="AN142" s="4">
        <f t="shared" si="249"/>
        <v>-2.6017820712505539</v>
      </c>
      <c r="AO142" s="4">
        <f t="shared" si="250"/>
        <v>-4.3702766493082663</v>
      </c>
      <c r="AP142" s="4">
        <f t="shared" si="251"/>
        <v>2.9413666230596505</v>
      </c>
      <c r="AQ142" s="4">
        <f t="shared" si="252"/>
        <v>0.52017378964924177</v>
      </c>
      <c r="AR142" s="4">
        <f t="shared" si="253"/>
        <v>0.57038110773835626</v>
      </c>
      <c r="AS142" s="4">
        <f t="shared" si="254"/>
        <v>1.2550165143985623</v>
      </c>
      <c r="AT142" s="4">
        <f t="shared" si="255"/>
        <v>1.398898046303259</v>
      </c>
      <c r="AU142" s="4">
        <f t="shared" si="256"/>
        <v>-0.58042298881684928</v>
      </c>
      <c r="AV142" s="4">
        <f t="shared" si="436"/>
        <v>-0.79865805782171151</v>
      </c>
      <c r="AW142" s="4">
        <f t="shared" si="436"/>
        <v>-3.7715250470199635E-2</v>
      </c>
      <c r="AY142" s="2">
        <f t="shared" si="308"/>
        <v>48.928150409498578</v>
      </c>
      <c r="AZ142" s="2">
        <f t="shared" si="359"/>
        <v>49.811923630280717</v>
      </c>
      <c r="BA142" s="2">
        <f t="shared" si="360"/>
        <v>47.824628213551684</v>
      </c>
      <c r="BB142" s="2">
        <f t="shared" si="361"/>
        <v>47.751080964587878</v>
      </c>
      <c r="BC142" s="2">
        <f t="shared" si="362"/>
        <v>50.329608837248621</v>
      </c>
      <c r="BD142" s="2">
        <f t="shared" si="363"/>
        <v>61.984924557374931</v>
      </c>
      <c r="BE142" s="2">
        <f t="shared" si="364"/>
        <v>68.252598196630686</v>
      </c>
      <c r="BF142" s="2">
        <f t="shared" si="365"/>
        <v>48.418568298626624</v>
      </c>
      <c r="BG142" s="2">
        <f t="shared" si="366"/>
        <v>48.383417362152734</v>
      </c>
      <c r="BH142" s="2">
        <f t="shared" si="367"/>
        <v>49.345963353077643</v>
      </c>
      <c r="BI142" s="2">
        <f t="shared" si="368"/>
        <v>47.600281992216296</v>
      </c>
      <c r="BJ142" s="2">
        <f t="shared" si="369"/>
        <v>47.655191019704361</v>
      </c>
      <c r="BK142" s="2">
        <f t="shared" si="370"/>
        <v>52.619181659396901</v>
      </c>
      <c r="BL142" s="2">
        <f t="shared" si="371"/>
        <v>52.797551310854999</v>
      </c>
      <c r="BM142" s="2">
        <f t="shared" si="372"/>
        <v>55.58041814207391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>
        <f t="shared" si="310"/>
        <v>49.622999999999998</v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>
        <f t="shared" si="274"/>
        <v>49.622999999999998</v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80.89223248053392</v>
      </c>
      <c r="DL142" s="2">
        <f t="shared" si="437"/>
        <v>93.166213458110519</v>
      </c>
      <c r="DM142" s="2">
        <f t="shared" si="437"/>
        <v>83.426974229691865</v>
      </c>
      <c r="DN142" s="2">
        <f t="shared" si="437"/>
        <v>87.150920244461417</v>
      </c>
      <c r="DO142" s="2">
        <f t="shared" si="437"/>
        <v>108.01678319327731</v>
      </c>
      <c r="DP142" s="2">
        <f t="shared" si="437"/>
        <v>103.9172874302874</v>
      </c>
      <c r="DQ142" s="2">
        <f t="shared" si="437"/>
        <v>87.878976833976836</v>
      </c>
      <c r="DR142" s="2">
        <f t="shared" si="437"/>
        <v>85.113821964821952</v>
      </c>
      <c r="DS142" s="2">
        <f t="shared" si="437"/>
        <v>80.902752380952364</v>
      </c>
      <c r="DT142" s="2">
        <f t="shared" si="437"/>
        <v>86.240951260504218</v>
      </c>
      <c r="DU142" s="2">
        <f t="shared" si="437"/>
        <v>85.651445087945078</v>
      </c>
      <c r="DV142" s="2">
        <f t="shared" si="437"/>
        <v>80.157721008403357</v>
      </c>
      <c r="DW142" s="2">
        <f t="shared" si="437"/>
        <v>101.92998133848134</v>
      </c>
      <c r="DX142" s="2">
        <f t="shared" si="437"/>
        <v>81.227749407302042</v>
      </c>
      <c r="DY142" s="2">
        <f t="shared" si="437"/>
        <v>64.642540329768266</v>
      </c>
      <c r="EA142" s="2">
        <f t="shared" si="228"/>
        <v>49.030200000000001</v>
      </c>
      <c r="EB142" s="2">
        <f t="shared" si="290"/>
        <v>49.788905258908997</v>
      </c>
      <c r="EC142" s="2">
        <f t="shared" si="291"/>
        <v>47.794457287709044</v>
      </c>
      <c r="ED142" s="2">
        <f t="shared" si="292"/>
        <v>47.707641341052351</v>
      </c>
      <c r="EE142" s="2">
        <f t="shared" si="293"/>
        <v>50.229213140016213</v>
      </c>
      <c r="EF142" s="2">
        <f t="shared" si="294"/>
        <v>62.087523436995305</v>
      </c>
      <c r="EG142" s="2">
        <f t="shared" si="295"/>
        <v>69.008479204825562</v>
      </c>
      <c r="EH142" s="2">
        <f t="shared" si="296"/>
        <v>48.371348723208499</v>
      </c>
      <c r="EI142" s="2">
        <f t="shared" si="297"/>
        <v>48.375663456547287</v>
      </c>
      <c r="EJ142" s="2">
        <f t="shared" si="298"/>
        <v>49.340063000395503</v>
      </c>
      <c r="EK142" s="2">
        <f t="shared" si="299"/>
        <v>47.565464783851681</v>
      </c>
      <c r="EL142" s="2">
        <f t="shared" si="300"/>
        <v>47.631901628703943</v>
      </c>
      <c r="EM142" s="2">
        <f t="shared" si="301"/>
        <v>52.582128319788026</v>
      </c>
      <c r="EN142" s="2">
        <f t="shared" si="302"/>
        <v>52.779003682884294</v>
      </c>
      <c r="EO142" s="2">
        <f t="shared" si="303"/>
        <v>55.613058366964495</v>
      </c>
      <c r="EQ142" s="2">
        <f t="shared" si="304"/>
        <v>47.349499700239804</v>
      </c>
      <c r="ER142" s="2">
        <f t="shared" si="438"/>
        <v>49.788905258908997</v>
      </c>
      <c r="ES142" s="2">
        <f t="shared" si="438"/>
        <v>47.885215334158573</v>
      </c>
      <c r="ET142" s="2">
        <f t="shared" si="438"/>
        <v>47.972376445438734</v>
      </c>
      <c r="EU142" s="2">
        <f t="shared" si="438"/>
        <v>51.030987761452316</v>
      </c>
      <c r="EV142" s="2">
        <f t="shared" si="438"/>
        <v>60.841092614482136</v>
      </c>
      <c r="EW142" s="2">
        <f t="shared" si="438"/>
        <v>61.396528735229971</v>
      </c>
      <c r="EX142" s="2">
        <f t="shared" si="438"/>
        <v>48.597765440118124</v>
      </c>
      <c r="EY142" s="2">
        <f t="shared" si="438"/>
        <v>48.219358759876698</v>
      </c>
      <c r="EZ142" s="2">
        <f t="shared" si="438"/>
        <v>49.030694251715907</v>
      </c>
      <c r="FA142" s="2">
        <f t="shared" si="438"/>
        <v>47.716368917273542</v>
      </c>
      <c r="FB142" s="2">
        <f t="shared" si="438"/>
        <v>47.670616820135571</v>
      </c>
      <c r="FC142" s="2">
        <f t="shared" si="438"/>
        <v>52.63121744815237</v>
      </c>
      <c r="FD142" s="2">
        <f t="shared" si="438"/>
        <v>52.715373571349453</v>
      </c>
      <c r="FE142" s="2">
        <f t="shared" si="438"/>
        <v>54.539743724868543</v>
      </c>
      <c r="FG142" s="2">
        <f t="shared" si="306"/>
        <v>0.99957231676188429</v>
      </c>
      <c r="FH142" s="2">
        <f t="shared" si="439"/>
        <v>0.99946934532530207</v>
      </c>
      <c r="FI142" s="2">
        <f t="shared" si="439"/>
        <v>0.99933429854509359</v>
      </c>
      <c r="FJ142" s="2">
        <f t="shared" si="439"/>
        <v>0.99940364850477426</v>
      </c>
      <c r="FK142" s="2">
        <f t="shared" si="439"/>
        <v>0.99937833610486648</v>
      </c>
      <c r="FL142" s="2">
        <f t="shared" si="439"/>
        <v>0.99928920284179912</v>
      </c>
      <c r="FM142" s="2">
        <f t="shared" si="439"/>
        <v>0.99930576692577633</v>
      </c>
      <c r="FN142" s="2">
        <f t="shared" si="439"/>
        <v>0.99930366154758343</v>
      </c>
      <c r="FO142" s="2">
        <f t="shared" si="439"/>
        <v>0.99937863785439174</v>
      </c>
      <c r="FP142" s="2">
        <f t="shared" si="439"/>
        <v>0.99934339819967621</v>
      </c>
      <c r="FQ142" s="2">
        <f t="shared" si="439"/>
        <v>0.99930583838173248</v>
      </c>
      <c r="FR142" s="2">
        <f t="shared" si="439"/>
        <v>0.99934217068118814</v>
      </c>
      <c r="FS142" s="2">
        <f t="shared" si="439"/>
        <v>0.99930322238275215</v>
      </c>
      <c r="FT142" s="2">
        <f t="shared" si="439"/>
        <v>0.99924288690110807</v>
      </c>
      <c r="FU142" s="2">
        <f t="shared" si="439"/>
        <v>0.99909552462816398</v>
      </c>
      <c r="FW142" s="2">
        <f t="shared" si="324"/>
        <v>6.8826338486494304E-2</v>
      </c>
      <c r="FX142" s="2">
        <f t="shared" si="376"/>
        <v>0</v>
      </c>
      <c r="FY142" s="2">
        <f t="shared" si="377"/>
        <v>7.1071466660165034E-2</v>
      </c>
      <c r="FZ142" s="2">
        <f t="shared" si="378"/>
        <v>7.5235829532452989E-2</v>
      </c>
      <c r="GA142" s="2">
        <f t="shared" si="379"/>
        <v>8.0410691008547905E-2</v>
      </c>
      <c r="GB142" s="2">
        <f t="shared" si="380"/>
        <v>0.10616823220738093</v>
      </c>
      <c r="GC142" s="2">
        <f t="shared" si="381"/>
        <v>0.10102292899140994</v>
      </c>
      <c r="GD142" s="2">
        <f t="shared" si="382"/>
        <v>9.5551153458930657E-2</v>
      </c>
      <c r="GE142" s="2">
        <f t="shared" si="383"/>
        <v>7.9698156385311997E-2</v>
      </c>
      <c r="GF142" s="2">
        <f t="shared" si="384"/>
        <v>5.9245922741808114E-2</v>
      </c>
      <c r="GG142" s="2">
        <f t="shared" si="385"/>
        <v>5.5527853700353576E-2</v>
      </c>
      <c r="GH142" s="2">
        <f t="shared" si="386"/>
        <v>4.8894331245045455E-2</v>
      </c>
      <c r="GI142" s="2">
        <f t="shared" si="387"/>
        <v>5.4367642187661408E-2</v>
      </c>
      <c r="GJ142" s="2">
        <f t="shared" si="388"/>
        <v>4.7010605390208661E-2</v>
      </c>
      <c r="GK142" s="2">
        <f t="shared" si="389"/>
        <v>3.8019763586469323E-2</v>
      </c>
      <c r="GM142" s="86">
        <f t="shared" si="325"/>
        <v>5.2628728414827343E-45</v>
      </c>
      <c r="GN142" s="86">
        <f t="shared" si="390"/>
        <v>6.5334849539020682E-109</v>
      </c>
      <c r="GO142" s="86">
        <f t="shared" si="391"/>
        <v>2.454130176817542E-126</v>
      </c>
      <c r="GP142" s="86">
        <f t="shared" si="392"/>
        <v>2.7786878953456267E-145</v>
      </c>
      <c r="GQ142" s="86">
        <f t="shared" si="393"/>
        <v>3.8055579441008304E-182</v>
      </c>
      <c r="GR142" s="86">
        <f t="shared" si="394"/>
        <v>2.5160961838450599E-197</v>
      </c>
      <c r="GS142" s="86">
        <f t="shared" si="395"/>
        <v>4.3761595437832527E-220</v>
      </c>
      <c r="GT142" s="86">
        <f t="shared" si="396"/>
        <v>4.690056967871865E-248</v>
      </c>
      <c r="GU142" s="86">
        <f t="shared" si="397"/>
        <v>2.3396960102392673E-220</v>
      </c>
      <c r="GV142" s="86">
        <f t="shared" si="398"/>
        <v>1.225977178729317E-164</v>
      </c>
      <c r="GW142" s="86">
        <f t="shared" si="399"/>
        <v>9.7798129184663184E-194</v>
      </c>
      <c r="GX142" s="86">
        <f t="shared" si="400"/>
        <v>6.8107528942072611E-167</v>
      </c>
      <c r="GY142" s="86">
        <f t="shared" si="401"/>
        <v>3.5371018189344917E-140</v>
      </c>
      <c r="GZ142" s="86">
        <f t="shared" si="402"/>
        <v>1.0457263873853259E-127</v>
      </c>
      <c r="HA142" s="86">
        <f t="shared" si="403"/>
        <v>1.1011139498007857E-125</v>
      </c>
      <c r="HC142" s="86">
        <f t="shared" si="326"/>
        <v>6.0939875299935892E-5</v>
      </c>
      <c r="HD142" s="86">
        <f t="shared" si="404"/>
        <v>1.0710115061556023E-46</v>
      </c>
      <c r="HE142" s="86">
        <f t="shared" si="405"/>
        <v>3.6446017503062405E-62</v>
      </c>
      <c r="HF142" s="86">
        <f t="shared" si="406"/>
        <v>1.1076824769615787E-61</v>
      </c>
      <c r="HG142" s="86">
        <f t="shared" si="407"/>
        <v>2.0504491641148884E-79</v>
      </c>
      <c r="HH142" s="86">
        <f t="shared" si="408"/>
        <v>1.5136495223100797E-99</v>
      </c>
      <c r="HI142" s="86">
        <f t="shared" si="409"/>
        <v>8.2846975881541532E-130</v>
      </c>
      <c r="HJ142" s="86">
        <f t="shared" si="410"/>
        <v>5.4817129122851899E-169</v>
      </c>
      <c r="HK142" s="86">
        <f t="shared" si="411"/>
        <v>5.7569574230369966E-105</v>
      </c>
      <c r="HL142" s="86">
        <f t="shared" si="412"/>
        <v>2.8105028552763332E-76</v>
      </c>
      <c r="HM142" s="86">
        <f t="shared" si="413"/>
        <v>9.9598933127890726E-83</v>
      </c>
      <c r="HN142" s="86">
        <f t="shared" si="414"/>
        <v>8.3624769636973588E-66</v>
      </c>
      <c r="HO142" s="86">
        <f t="shared" si="415"/>
        <v>2.3819940799118609E-65</v>
      </c>
      <c r="HP142" s="86">
        <f t="shared" si="416"/>
        <v>3.5912731532060126E-59</v>
      </c>
      <c r="HQ142" s="86">
        <f t="shared" si="417"/>
        <v>1.0214386693834005E-53</v>
      </c>
      <c r="HS142" s="86">
        <f t="shared" si="327"/>
        <v>0.49538916163536173</v>
      </c>
      <c r="HT142" s="86">
        <f t="shared" si="418"/>
        <v>0</v>
      </c>
      <c r="HU142" s="86">
        <f t="shared" si="419"/>
        <v>0.49907150920495869</v>
      </c>
      <c r="HV142" s="86">
        <f t="shared" si="420"/>
        <v>0.44040861887034338</v>
      </c>
      <c r="HW142" s="86">
        <f t="shared" si="421"/>
        <v>0.37931369280483901</v>
      </c>
      <c r="HX142" s="86">
        <f t="shared" si="422"/>
        <v>0.16064154496643918</v>
      </c>
      <c r="HY142" s="86">
        <f t="shared" si="423"/>
        <v>0.14157521241246163</v>
      </c>
      <c r="HZ142" s="86">
        <f t="shared" si="424"/>
        <v>0.20291242054676228</v>
      </c>
      <c r="IA142" s="86">
        <f t="shared" si="425"/>
        <v>0.34717097666781782</v>
      </c>
      <c r="IB142" s="86">
        <f t="shared" si="426"/>
        <v>0.5087102501806916</v>
      </c>
      <c r="IC142" s="86">
        <f t="shared" si="427"/>
        <v>0.49480550966777515</v>
      </c>
      <c r="ID142" s="86">
        <f t="shared" si="428"/>
        <v>0.46538018104309703</v>
      </c>
      <c r="IE142" s="86">
        <f t="shared" si="429"/>
        <v>0.49966076600156828</v>
      </c>
      <c r="IF142" s="86">
        <f t="shared" si="430"/>
        <v>0.45462876010126563</v>
      </c>
      <c r="IG142" s="86">
        <f t="shared" si="431"/>
        <v>0.37008818514917474</v>
      </c>
      <c r="II142" s="86">
        <f t="shared" si="328"/>
        <v>3.5551038599078385E-26</v>
      </c>
      <c r="IJ142" s="86">
        <f t="shared" si="329"/>
        <v>0</v>
      </c>
      <c r="IK142" s="86">
        <f t="shared" si="330"/>
        <v>9.7331783142211347E-22</v>
      </c>
      <c r="IL142" s="86">
        <f t="shared" si="331"/>
        <v>7.4215003161605144E-22</v>
      </c>
      <c r="IM142" s="86">
        <f t="shared" si="332"/>
        <v>3.1251788701297286E-21</v>
      </c>
      <c r="IN142" s="86">
        <f t="shared" si="333"/>
        <v>1.3849639815695869E-17</v>
      </c>
      <c r="IO142" s="86">
        <f t="shared" si="334"/>
        <v>1.552288080693649E-20</v>
      </c>
      <c r="IP142" s="86">
        <f t="shared" si="335"/>
        <v>3.3614179060812743E-20</v>
      </c>
      <c r="IQ142" s="86">
        <f t="shared" si="336"/>
        <v>2.8336937482768504E-22</v>
      </c>
      <c r="IR142" s="86">
        <f t="shared" si="337"/>
        <v>7.5663406024419626E-28</v>
      </c>
      <c r="IS142" s="86">
        <f t="shared" si="338"/>
        <v>6.0917231285434693E-28</v>
      </c>
      <c r="IT142" s="86">
        <f t="shared" si="339"/>
        <v>3.7290909950318129E-30</v>
      </c>
      <c r="IU142" s="86">
        <f t="shared" si="340"/>
        <v>1.0912393979201038E-29</v>
      </c>
      <c r="IV142" s="86">
        <f t="shared" si="341"/>
        <v>1.125993561057532E-17</v>
      </c>
      <c r="IW142" s="86">
        <f t="shared" si="342"/>
        <v>4.2704558719695805E-23</v>
      </c>
      <c r="IY142" s="86">
        <f t="shared" si="343"/>
        <v>0.49545010151066166</v>
      </c>
      <c r="IZ142" s="86">
        <f t="shared" si="344"/>
        <v>1.0710115061556023E-46</v>
      </c>
      <c r="JA142" s="86">
        <f t="shared" si="345"/>
        <v>0.49907150920495869</v>
      </c>
      <c r="JB142" s="86">
        <f t="shared" si="346"/>
        <v>0.44040861887034338</v>
      </c>
      <c r="JC142" s="86">
        <f t="shared" si="347"/>
        <v>0.37931369280483901</v>
      </c>
      <c r="JD142" s="86">
        <f t="shared" si="348"/>
        <v>0.16064154496643918</v>
      </c>
      <c r="JE142" s="86">
        <f t="shared" si="349"/>
        <v>0.14157521241246163</v>
      </c>
      <c r="JF142" s="86">
        <f t="shared" si="350"/>
        <v>0.20291242054676228</v>
      </c>
      <c r="JG142" s="86">
        <f t="shared" si="351"/>
        <v>0.34717097666781782</v>
      </c>
      <c r="JH142" s="86">
        <f t="shared" si="352"/>
        <v>0.5087102501806916</v>
      </c>
      <c r="JI142" s="86">
        <f t="shared" si="353"/>
        <v>0.49480550966777515</v>
      </c>
      <c r="JJ142" s="86">
        <f t="shared" si="354"/>
        <v>0.46538018104309703</v>
      </c>
      <c r="JK142" s="86">
        <f t="shared" si="355"/>
        <v>0.49966076600156828</v>
      </c>
      <c r="JL142" s="86">
        <f t="shared" si="356"/>
        <v>0.45462876010126563</v>
      </c>
      <c r="JM142" s="86">
        <f t="shared" si="357"/>
        <v>0.37008818514917474</v>
      </c>
    </row>
    <row r="143" spans="2:273" x14ac:dyDescent="0.25">
      <c r="B143" s="2">
        <v>116</v>
      </c>
      <c r="C143" s="37">
        <v>48.71</v>
      </c>
      <c r="D143" s="37">
        <v>51.82</v>
      </c>
      <c r="E143" s="37">
        <v>52.606999999999999</v>
      </c>
      <c r="F143" s="37">
        <v>50.689</v>
      </c>
      <c r="G143" s="37">
        <v>51.459000000000003</v>
      </c>
      <c r="H143" s="37">
        <v>64.933999999999997</v>
      </c>
      <c r="I143" s="37">
        <v>67.442999999999998</v>
      </c>
      <c r="J143" s="37">
        <v>47.426000000000002</v>
      </c>
      <c r="K143" s="37">
        <v>50.82</v>
      </c>
      <c r="L143" s="37">
        <v>61.933999999999997</v>
      </c>
      <c r="M143" s="37">
        <v>67.540999999999997</v>
      </c>
      <c r="N143" s="37">
        <v>68.295000000000002</v>
      </c>
      <c r="O143" s="37">
        <v>72.879000000000005</v>
      </c>
      <c r="P143" s="37">
        <v>94.759</v>
      </c>
      <c r="Q143" s="37">
        <v>138.13800000000001</v>
      </c>
      <c r="S143" s="4">
        <f t="shared" si="229"/>
        <v>48.70004318948348</v>
      </c>
      <c r="T143" s="4">
        <f t="shared" si="230"/>
        <v>49.66806366320251</v>
      </c>
      <c r="U143" s="4">
        <f t="shared" si="231"/>
        <v>51.498883122207687</v>
      </c>
      <c r="V143" s="4">
        <f t="shared" si="232"/>
        <v>50.166579177318233</v>
      </c>
      <c r="W143" s="4">
        <f t="shared" si="233"/>
        <v>52.544944316666374</v>
      </c>
      <c r="X143" s="4">
        <f t="shared" si="234"/>
        <v>62.344487701826459</v>
      </c>
      <c r="Y143" s="4">
        <f t="shared" si="235"/>
        <v>68.579130651470109</v>
      </c>
      <c r="Z143" s="4">
        <f t="shared" si="236"/>
        <v>49.37419598938444</v>
      </c>
      <c r="AA143" s="4">
        <f t="shared" si="237"/>
        <v>51.742571982055878</v>
      </c>
      <c r="AB143" s="4">
        <f t="shared" si="238"/>
        <v>62.215464552118249</v>
      </c>
      <c r="AC143" s="4">
        <f t="shared" si="239"/>
        <v>68.279442102812567</v>
      </c>
      <c r="AD143" s="4">
        <f t="shared" si="240"/>
        <v>69.343887198673229</v>
      </c>
      <c r="AE143" s="4">
        <f t="shared" si="241"/>
        <v>71.585513310048725</v>
      </c>
      <c r="AF143" s="4">
        <f t="shared" si="242"/>
        <v>96.468371139005669</v>
      </c>
      <c r="AG143" s="4">
        <f t="shared" si="243"/>
        <v>139.90996446801483</v>
      </c>
      <c r="AI143" s="4">
        <f t="shared" si="244"/>
        <v>9.9568105165204202E-3</v>
      </c>
      <c r="AJ143" s="4">
        <f t="shared" si="245"/>
        <v>2.1519363367974904</v>
      </c>
      <c r="AK143" s="4">
        <f t="shared" si="246"/>
        <v>1.1081168777923125</v>
      </c>
      <c r="AL143" s="4">
        <f t="shared" si="247"/>
        <v>0.52242082268176659</v>
      </c>
      <c r="AM143" s="4">
        <f t="shared" si="248"/>
        <v>-1.0859443166663709</v>
      </c>
      <c r="AN143" s="4">
        <f t="shared" si="249"/>
        <v>2.5895122981735383</v>
      </c>
      <c r="AO143" s="4">
        <f t="shared" si="250"/>
        <v>-1.1361306514701113</v>
      </c>
      <c r="AP143" s="4">
        <f t="shared" si="251"/>
        <v>-1.9481959893844376</v>
      </c>
      <c r="AQ143" s="4">
        <f t="shared" si="252"/>
        <v>-0.92257198205587798</v>
      </c>
      <c r="AR143" s="4">
        <f t="shared" si="253"/>
        <v>-0.28146455211825128</v>
      </c>
      <c r="AS143" s="4">
        <f t="shared" si="254"/>
        <v>-0.73844210281257006</v>
      </c>
      <c r="AT143" s="4">
        <f t="shared" si="255"/>
        <v>-1.0488871986732278</v>
      </c>
      <c r="AU143" s="4">
        <f t="shared" si="256"/>
        <v>1.2934866899512798</v>
      </c>
      <c r="AV143" s="4">
        <f t="shared" si="436"/>
        <v>-1.7093711390056683</v>
      </c>
      <c r="AW143" s="4">
        <f t="shared" si="436"/>
        <v>-1.7719644680148292</v>
      </c>
      <c r="AY143" s="2">
        <f t="shared" si="308"/>
        <v>48.700043189448031</v>
      </c>
      <c r="AZ143" s="2">
        <f t="shared" si="359"/>
        <v>49.66806366320251</v>
      </c>
      <c r="BA143" s="2">
        <f t="shared" si="360"/>
        <v>47.675470899375419</v>
      </c>
      <c r="BB143" s="2">
        <f t="shared" si="361"/>
        <v>47.588068092308966</v>
      </c>
      <c r="BC143" s="2">
        <f t="shared" si="362"/>
        <v>50.136441484681974</v>
      </c>
      <c r="BD143" s="2">
        <f t="shared" si="363"/>
        <v>61.741369656383839</v>
      </c>
      <c r="BE143" s="2">
        <f t="shared" si="364"/>
        <v>68.458980086054567</v>
      </c>
      <c r="BF143" s="2">
        <f t="shared" si="365"/>
        <v>48.255446811102964</v>
      </c>
      <c r="BG143" s="2">
        <f t="shared" si="366"/>
        <v>48.247236640932954</v>
      </c>
      <c r="BH143" s="2">
        <f t="shared" si="367"/>
        <v>49.226695564948393</v>
      </c>
      <c r="BI143" s="2">
        <f t="shared" si="368"/>
        <v>47.421397350071366</v>
      </c>
      <c r="BJ143" s="2">
        <f t="shared" si="369"/>
        <v>47.500357125807668</v>
      </c>
      <c r="BK143" s="2">
        <f t="shared" si="370"/>
        <v>52.41346527332297</v>
      </c>
      <c r="BL143" s="2">
        <f t="shared" si="371"/>
        <v>52.633883900360082</v>
      </c>
      <c r="BM143" s="2">
        <f t="shared" si="372"/>
        <v>55.474057557034016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>
        <f t="shared" si="310"/>
        <v>51.82</v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>
        <f t="shared" si="274"/>
        <v>51.82</v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81.084012903225798</v>
      </c>
      <c r="DL143" s="2">
        <f t="shared" si="437"/>
        <v>93.44486452762925</v>
      </c>
      <c r="DM143" s="2">
        <f t="shared" si="437"/>
        <v>83.642323529411755</v>
      </c>
      <c r="DN143" s="2">
        <f t="shared" si="437"/>
        <v>87.39029656226127</v>
      </c>
      <c r="DO143" s="2">
        <f t="shared" si="437"/>
        <v>108.41421596638655</v>
      </c>
      <c r="DP143" s="2">
        <f t="shared" si="437"/>
        <v>104.27107983697981</v>
      </c>
      <c r="DQ143" s="2">
        <f t="shared" si="437"/>
        <v>88.085615057915064</v>
      </c>
      <c r="DR143" s="2">
        <f t="shared" si="437"/>
        <v>85.311099056199041</v>
      </c>
      <c r="DS143" s="2">
        <f t="shared" si="437"/>
        <v>81.060657142857139</v>
      </c>
      <c r="DT143" s="2">
        <f t="shared" si="437"/>
        <v>86.467670588235308</v>
      </c>
      <c r="DU143" s="2">
        <f t="shared" si="437"/>
        <v>85.84503569283568</v>
      </c>
      <c r="DV143" s="2">
        <f t="shared" si="437"/>
        <v>80.30574789915967</v>
      </c>
      <c r="DW143" s="2">
        <f t="shared" si="437"/>
        <v>102.24248712998713</v>
      </c>
      <c r="DX143" s="2">
        <f t="shared" si="437"/>
        <v>81.362229966808911</v>
      </c>
      <c r="DY143" s="2">
        <f t="shared" si="437"/>
        <v>64.644213458110514</v>
      </c>
      <c r="EA143" s="2">
        <f t="shared" si="228"/>
        <v>48.804457142857146</v>
      </c>
      <c r="EB143" s="2">
        <f t="shared" si="290"/>
        <v>49.646866070810738</v>
      </c>
      <c r="EC143" s="2">
        <f t="shared" si="291"/>
        <v>47.645994767924208</v>
      </c>
      <c r="ED143" s="2">
        <f t="shared" si="292"/>
        <v>47.543193641910491</v>
      </c>
      <c r="EE143" s="2">
        <f t="shared" si="293"/>
        <v>50.028494398452281</v>
      </c>
      <c r="EF143" s="2">
        <f t="shared" si="294"/>
        <v>61.866258866393622</v>
      </c>
      <c r="EG143" s="2">
        <f t="shared" si="295"/>
        <v>69.325749295605306</v>
      </c>
      <c r="EH143" s="2">
        <f t="shared" si="296"/>
        <v>48.206995706320356</v>
      </c>
      <c r="EI143" s="2">
        <f t="shared" si="297"/>
        <v>48.242981832090273</v>
      </c>
      <c r="EJ143" s="2">
        <f t="shared" si="298"/>
        <v>49.225909196017852</v>
      </c>
      <c r="EK143" s="2">
        <f t="shared" si="299"/>
        <v>47.387213566663775</v>
      </c>
      <c r="EL143" s="2">
        <f t="shared" si="300"/>
        <v>47.47840003065528</v>
      </c>
      <c r="EM143" s="2">
        <f t="shared" si="301"/>
        <v>52.378586216890859</v>
      </c>
      <c r="EN143" s="2">
        <f t="shared" si="302"/>
        <v>52.61749428183758</v>
      </c>
      <c r="EO143" s="2">
        <f t="shared" si="303"/>
        <v>55.513472699124733</v>
      </c>
      <c r="EQ143" s="2">
        <f t="shared" si="304"/>
        <v>47.243738908872899</v>
      </c>
      <c r="ER143" s="2">
        <f t="shared" si="438"/>
        <v>49.646866070810738</v>
      </c>
      <c r="ES143" s="2">
        <f t="shared" si="438"/>
        <v>47.744454012872922</v>
      </c>
      <c r="ET143" s="2">
        <f t="shared" si="438"/>
        <v>47.826482032018028</v>
      </c>
      <c r="EU143" s="2">
        <f t="shared" si="438"/>
        <v>50.883938482786156</v>
      </c>
      <c r="EV143" s="2">
        <f t="shared" si="438"/>
        <v>60.543869484164354</v>
      </c>
      <c r="EW143" s="2">
        <f t="shared" si="438"/>
        <v>61.316216473620983</v>
      </c>
      <c r="EX143" s="2">
        <f t="shared" si="438"/>
        <v>48.446716017305306</v>
      </c>
      <c r="EY143" s="2">
        <f t="shared" si="438"/>
        <v>48.077581189539252</v>
      </c>
      <c r="EZ143" s="2">
        <f t="shared" si="438"/>
        <v>48.892801234706056</v>
      </c>
      <c r="FA143" s="2">
        <f t="shared" si="438"/>
        <v>47.549617816261019</v>
      </c>
      <c r="FB143" s="2">
        <f t="shared" si="438"/>
        <v>47.520777783759563</v>
      </c>
      <c r="FC143" s="2">
        <f t="shared" si="438"/>
        <v>52.432381533947492</v>
      </c>
      <c r="FD143" s="2">
        <f t="shared" si="438"/>
        <v>52.550069163012026</v>
      </c>
      <c r="FE143" s="2">
        <f t="shared" si="438"/>
        <v>54.38317148800779</v>
      </c>
      <c r="FG143" s="2">
        <f t="shared" si="306"/>
        <v>0.99960993357224714</v>
      </c>
      <c r="FH143" s="2">
        <f t="shared" si="439"/>
        <v>0.99951601458654171</v>
      </c>
      <c r="FI143" s="2">
        <f t="shared" si="439"/>
        <v>0.9993928374931027</v>
      </c>
      <c r="FJ143" s="2">
        <f t="shared" si="439"/>
        <v>0.99945609243211586</v>
      </c>
      <c r="FK143" s="2">
        <f t="shared" si="439"/>
        <v>0.99943300477474217</v>
      </c>
      <c r="FL143" s="2">
        <f t="shared" si="439"/>
        <v>0.99935170474116664</v>
      </c>
      <c r="FM143" s="2">
        <f t="shared" si="439"/>
        <v>0.9993668132330642</v>
      </c>
      <c r="FN143" s="2">
        <f t="shared" si="439"/>
        <v>0.99936489287037211</v>
      </c>
      <c r="FO143" s="2">
        <f t="shared" si="439"/>
        <v>0.9994332800036817</v>
      </c>
      <c r="FP143" s="2">
        <f t="shared" si="439"/>
        <v>0.9994011374423738</v>
      </c>
      <c r="FQ143" s="2">
        <f t="shared" si="439"/>
        <v>0.99936687840963268</v>
      </c>
      <c r="FR143" s="2">
        <f t="shared" si="439"/>
        <v>0.99940001780271814</v>
      </c>
      <c r="FS143" s="2">
        <f t="shared" si="439"/>
        <v>0.99936449229818547</v>
      </c>
      <c r="FT143" s="2">
        <f t="shared" si="439"/>
        <v>0.99930945864488352</v>
      </c>
      <c r="FU143" s="2">
        <f t="shared" si="439"/>
        <v>0.99917504300355375</v>
      </c>
      <c r="FW143" s="2">
        <f t="shared" si="324"/>
        <v>7.4968768779816022E-2</v>
      </c>
      <c r="FX143" s="2">
        <f t="shared" si="376"/>
        <v>0</v>
      </c>
      <c r="FY143" s="2">
        <f t="shared" si="377"/>
        <v>7.7397609998554051E-2</v>
      </c>
      <c r="FZ143" s="2">
        <f t="shared" si="378"/>
        <v>8.1899966154734508E-2</v>
      </c>
      <c r="GA143" s="2">
        <f t="shared" si="379"/>
        <v>8.7489833933116518E-2</v>
      </c>
      <c r="GB143" s="2">
        <f t="shared" si="380"/>
        <v>0.11523085140007121</v>
      </c>
      <c r="GC143" s="2">
        <f t="shared" si="381"/>
        <v>0.10970024442489885</v>
      </c>
      <c r="GD143" s="2">
        <f t="shared" si="382"/>
        <v>0.10381274788275242</v>
      </c>
      <c r="GE143" s="2">
        <f t="shared" si="383"/>
        <v>8.6720485285830984E-2</v>
      </c>
      <c r="GF143" s="2">
        <f t="shared" si="384"/>
        <v>6.4592654773477601E-2</v>
      </c>
      <c r="GG143" s="2">
        <f t="shared" si="385"/>
        <v>6.0560643735575896E-2</v>
      </c>
      <c r="GH143" s="2">
        <f t="shared" si="386"/>
        <v>5.3359857039647858E-2</v>
      </c>
      <c r="GI143" s="2">
        <f t="shared" si="387"/>
        <v>5.9301878562499528E-2</v>
      </c>
      <c r="GJ143" s="2">
        <f t="shared" si="388"/>
        <v>5.1313372080493073E-2</v>
      </c>
      <c r="GK143" s="2">
        <f t="shared" si="389"/>
        <v>4.1535486382598089E-2</v>
      </c>
      <c r="GM143" s="86">
        <f t="shared" si="325"/>
        <v>1.6901213134254239E-46</v>
      </c>
      <c r="GN143" s="86">
        <f t="shared" si="390"/>
        <v>1.8924531110580575E-112</v>
      </c>
      <c r="GO143" s="86">
        <f t="shared" si="391"/>
        <v>1.6171871610050216E-130</v>
      </c>
      <c r="GP143" s="86">
        <f t="shared" si="392"/>
        <v>4.7166500422942222E-150</v>
      </c>
      <c r="GQ143" s="86">
        <f t="shared" si="393"/>
        <v>3.8433568569268126E-188</v>
      </c>
      <c r="GR143" s="86">
        <f t="shared" si="394"/>
        <v>8.837726225333464E-204</v>
      </c>
      <c r="GS143" s="86">
        <f t="shared" si="395"/>
        <v>2.913545662215164E-227</v>
      </c>
      <c r="GT143" s="86">
        <f t="shared" si="396"/>
        <v>3.5860355082916307E-256</v>
      </c>
      <c r="GU143" s="86">
        <f t="shared" si="397"/>
        <v>1.5873090285749017E-227</v>
      </c>
      <c r="GV143" s="86">
        <f t="shared" si="398"/>
        <v>4.6309599101640846E-170</v>
      </c>
      <c r="GW143" s="86">
        <f t="shared" si="399"/>
        <v>3.2969662592285227E-200</v>
      </c>
      <c r="GX143" s="86">
        <f t="shared" si="400"/>
        <v>2.0051638980448387E-172</v>
      </c>
      <c r="GY143" s="86">
        <f t="shared" si="401"/>
        <v>9.8947943504676936E-145</v>
      </c>
      <c r="GZ143" s="86">
        <f t="shared" si="402"/>
        <v>6.7679563046390973E-132</v>
      </c>
      <c r="HA143" s="86">
        <f t="shared" si="403"/>
        <v>9.050976498617921E-130</v>
      </c>
      <c r="HC143" s="86">
        <f t="shared" si="326"/>
        <v>3.8036559588664319E-5</v>
      </c>
      <c r="HD143" s="86">
        <f t="shared" si="404"/>
        <v>3.5300712240638122E-49</v>
      </c>
      <c r="HE143" s="86">
        <f t="shared" si="405"/>
        <v>1.3565735757824103E-65</v>
      </c>
      <c r="HF143" s="86">
        <f t="shared" si="406"/>
        <v>5.8840107073444938E-65</v>
      </c>
      <c r="HG143" s="86">
        <f t="shared" si="407"/>
        <v>1.3487852912566469E-83</v>
      </c>
      <c r="HH143" s="86">
        <f t="shared" si="408"/>
        <v>1.1086430230031226E-104</v>
      </c>
      <c r="HI143" s="86">
        <f t="shared" si="409"/>
        <v>2.2853544203979911E-136</v>
      </c>
      <c r="HJ143" s="86">
        <f t="shared" si="410"/>
        <v>1.2343262029650533E-177</v>
      </c>
      <c r="HK143" s="86">
        <f t="shared" si="411"/>
        <v>2.5119093546772263E-110</v>
      </c>
      <c r="HL143" s="86">
        <f t="shared" si="412"/>
        <v>2.739050076336597E-80</v>
      </c>
      <c r="HM143" s="86">
        <f t="shared" si="413"/>
        <v>2.9924871803177673E-87</v>
      </c>
      <c r="HN143" s="86">
        <f t="shared" si="414"/>
        <v>2.1851843748563754E-69</v>
      </c>
      <c r="HO143" s="86">
        <f t="shared" si="415"/>
        <v>7.7649715214679343E-69</v>
      </c>
      <c r="HP143" s="86">
        <f t="shared" si="416"/>
        <v>2.1200171387824435E-62</v>
      </c>
      <c r="HQ143" s="86">
        <f t="shared" si="417"/>
        <v>1.3467883527600726E-56</v>
      </c>
      <c r="HS143" s="86">
        <f t="shared" si="327"/>
        <v>0.42564776401638432</v>
      </c>
      <c r="HT143" s="86">
        <f t="shared" si="418"/>
        <v>0</v>
      </c>
      <c r="HU143" s="86">
        <f t="shared" si="419"/>
        <v>0.44027244154882511</v>
      </c>
      <c r="HV143" s="86">
        <f t="shared" si="420"/>
        <v>0.34830077169679741</v>
      </c>
      <c r="HW143" s="86">
        <f t="shared" si="421"/>
        <v>0.27684359945878256</v>
      </c>
      <c r="HX143" s="86">
        <f t="shared" si="422"/>
        <v>8.9074986472997456E-2</v>
      </c>
      <c r="HY143" s="86">
        <f t="shared" si="423"/>
        <v>7.3228070882247642E-2</v>
      </c>
      <c r="HZ143" s="86">
        <f t="shared" si="424"/>
        <v>0.11751064476089892</v>
      </c>
      <c r="IA143" s="86">
        <f t="shared" si="425"/>
        <v>0.24212562322282732</v>
      </c>
      <c r="IB143" s="86">
        <f t="shared" si="426"/>
        <v>0.45907862137244021</v>
      </c>
      <c r="IC143" s="86">
        <f t="shared" si="427"/>
        <v>0.51360561900089319</v>
      </c>
      <c r="ID143" s="86">
        <f t="shared" si="428"/>
        <v>0.50927311376314632</v>
      </c>
      <c r="IE143" s="86">
        <f t="shared" si="429"/>
        <v>0.51209317092987472</v>
      </c>
      <c r="IF143" s="86">
        <f t="shared" si="430"/>
        <v>0.50615755951842911</v>
      </c>
      <c r="IG143" s="86">
        <f t="shared" si="431"/>
        <v>0.44052011517959283</v>
      </c>
      <c r="II143" s="86">
        <f t="shared" si="328"/>
        <v>1.8022592100078257E-24</v>
      </c>
      <c r="IJ143" s="86">
        <f t="shared" si="329"/>
        <v>0</v>
      </c>
      <c r="IK143" s="86">
        <f t="shared" si="330"/>
        <v>2.5487008117820196E-20</v>
      </c>
      <c r="IL143" s="86">
        <f t="shared" si="331"/>
        <v>2.1431105422176677E-20</v>
      </c>
      <c r="IM143" s="86">
        <f t="shared" si="332"/>
        <v>8.9541034238424048E-20</v>
      </c>
      <c r="IN143" s="86">
        <f t="shared" si="333"/>
        <v>3.1526282042383392E-16</v>
      </c>
      <c r="IO143" s="86">
        <f t="shared" si="334"/>
        <v>5.6889737221278864E-19</v>
      </c>
      <c r="IP143" s="86">
        <f t="shared" si="335"/>
        <v>1.0516024148801407E-18</v>
      </c>
      <c r="IQ143" s="86">
        <f t="shared" si="336"/>
        <v>9.5514601916276803E-21</v>
      </c>
      <c r="IR143" s="86">
        <f t="shared" si="337"/>
        <v>3.9389836902497821E-26</v>
      </c>
      <c r="IS143" s="86">
        <f t="shared" si="338"/>
        <v>2.9257633561233357E-26</v>
      </c>
      <c r="IT143" s="86">
        <f t="shared" si="339"/>
        <v>2.0531736871763449E-28</v>
      </c>
      <c r="IU143" s="86">
        <f t="shared" si="340"/>
        <v>6.5533686414795273E-28</v>
      </c>
      <c r="IV143" s="86">
        <f t="shared" si="341"/>
        <v>1.0563643792443448E-16</v>
      </c>
      <c r="IW143" s="86">
        <f t="shared" si="342"/>
        <v>6.8910174984855361E-22</v>
      </c>
      <c r="IY143" s="86">
        <f t="shared" si="343"/>
        <v>0.42568580057597299</v>
      </c>
      <c r="IZ143" s="86">
        <f t="shared" si="344"/>
        <v>3.5300712240638122E-49</v>
      </c>
      <c r="JA143" s="86">
        <f t="shared" si="345"/>
        <v>0.44027244154882511</v>
      </c>
      <c r="JB143" s="86">
        <f t="shared" si="346"/>
        <v>0.34830077169679741</v>
      </c>
      <c r="JC143" s="86">
        <f t="shared" si="347"/>
        <v>0.27684359945878256</v>
      </c>
      <c r="JD143" s="86">
        <f t="shared" si="348"/>
        <v>8.9074986472997775E-2</v>
      </c>
      <c r="JE143" s="86">
        <f t="shared" si="349"/>
        <v>7.3228070882247642E-2</v>
      </c>
      <c r="JF143" s="86">
        <f t="shared" si="350"/>
        <v>0.11751064476089892</v>
      </c>
      <c r="JG143" s="86">
        <f t="shared" si="351"/>
        <v>0.24212562322282732</v>
      </c>
      <c r="JH143" s="86">
        <f t="shared" si="352"/>
        <v>0.45907862137244021</v>
      </c>
      <c r="JI143" s="86">
        <f t="shared" si="353"/>
        <v>0.51360561900089319</v>
      </c>
      <c r="JJ143" s="86">
        <f t="shared" si="354"/>
        <v>0.50927311376314632</v>
      </c>
      <c r="JK143" s="86">
        <f t="shared" si="355"/>
        <v>0.51209317092987472</v>
      </c>
      <c r="JL143" s="86">
        <f t="shared" si="356"/>
        <v>0.50615755951842922</v>
      </c>
      <c r="JM143" s="86">
        <f t="shared" si="357"/>
        <v>0.44052011517959283</v>
      </c>
    </row>
    <row r="144" spans="2:273" x14ac:dyDescent="0.25">
      <c r="B144" s="2">
        <v>117</v>
      </c>
      <c r="C144" s="37">
        <v>48.048000000000002</v>
      </c>
      <c r="D144" s="37">
        <v>51.671999999999997</v>
      </c>
      <c r="E144" s="37">
        <v>51.82</v>
      </c>
      <c r="F144" s="37">
        <v>48.23</v>
      </c>
      <c r="G144" s="37">
        <v>52</v>
      </c>
      <c r="H144" s="37">
        <v>62.066000000000003</v>
      </c>
      <c r="I144" s="37">
        <v>65.540999999999997</v>
      </c>
      <c r="J144" s="37">
        <v>48.148000000000003</v>
      </c>
      <c r="K144" s="37">
        <v>47.951000000000001</v>
      </c>
      <c r="L144" s="37">
        <v>57.851999999999997</v>
      </c>
      <c r="M144" s="37">
        <v>65.573999999999998</v>
      </c>
      <c r="N144" s="37">
        <v>66.787000000000006</v>
      </c>
      <c r="O144" s="37">
        <v>66.31</v>
      </c>
      <c r="P144" s="37">
        <v>93.31</v>
      </c>
      <c r="Q144" s="37">
        <v>139</v>
      </c>
      <c r="S144" s="4">
        <f t="shared" si="229"/>
        <v>48.472766095223861</v>
      </c>
      <c r="T144" s="4">
        <f t="shared" si="230"/>
        <v>49.52434584062182</v>
      </c>
      <c r="U144" s="4">
        <f t="shared" si="231"/>
        <v>49.986678994769051</v>
      </c>
      <c r="V144" s="4">
        <f t="shared" si="232"/>
        <v>48.853867791198702</v>
      </c>
      <c r="W144" s="4">
        <f t="shared" si="233"/>
        <v>51.141666966252174</v>
      </c>
      <c r="X144" s="4">
        <f t="shared" si="234"/>
        <v>61.701742186244104</v>
      </c>
      <c r="Y144" s="4">
        <f t="shared" si="235"/>
        <v>68.689505395824142</v>
      </c>
      <c r="Z144" s="4">
        <f t="shared" si="236"/>
        <v>48.493895511570891</v>
      </c>
      <c r="AA144" s="4">
        <f t="shared" si="237"/>
        <v>49.733186638564568</v>
      </c>
      <c r="AB144" s="4">
        <f t="shared" si="238"/>
        <v>57.49025989520635</v>
      </c>
      <c r="AC144" s="4">
        <f t="shared" si="239"/>
        <v>63.467423705952683</v>
      </c>
      <c r="AD144" s="4">
        <f t="shared" si="240"/>
        <v>65.556982602161639</v>
      </c>
      <c r="AE144" s="4">
        <f t="shared" si="241"/>
        <v>66.729785170436841</v>
      </c>
      <c r="AF144" s="4">
        <f t="shared" si="242"/>
        <v>91.98780150134013</v>
      </c>
      <c r="AG144" s="4">
        <f t="shared" si="243"/>
        <v>142.35284117724345</v>
      </c>
      <c r="AI144" s="4">
        <f t="shared" si="244"/>
        <v>-0.424766095223859</v>
      </c>
      <c r="AJ144" s="4">
        <f t="shared" si="245"/>
        <v>2.1476541593781775</v>
      </c>
      <c r="AK144" s="4">
        <f t="shared" si="246"/>
        <v>1.8333210052309497</v>
      </c>
      <c r="AL144" s="4">
        <f t="shared" si="247"/>
        <v>-0.62386779119870539</v>
      </c>
      <c r="AM144" s="4">
        <f t="shared" si="248"/>
        <v>0.85833303374782588</v>
      </c>
      <c r="AN144" s="4">
        <f t="shared" si="249"/>
        <v>0.3642578137558985</v>
      </c>
      <c r="AO144" s="4">
        <f t="shared" si="250"/>
        <v>-3.1485053958241451</v>
      </c>
      <c r="AP144" s="4">
        <f t="shared" si="251"/>
        <v>-0.34589551157088749</v>
      </c>
      <c r="AQ144" s="4">
        <f t="shared" si="252"/>
        <v>-1.7821866385645677</v>
      </c>
      <c r="AR144" s="4">
        <f t="shared" si="253"/>
        <v>0.36174010479364682</v>
      </c>
      <c r="AS144" s="4">
        <f t="shared" si="254"/>
        <v>2.1065762940473149</v>
      </c>
      <c r="AT144" s="4">
        <f t="shared" si="255"/>
        <v>1.2300173978383668</v>
      </c>
      <c r="AU144" s="4">
        <f t="shared" si="256"/>
        <v>-0.41978517043683894</v>
      </c>
      <c r="AV144" s="4">
        <f t="shared" si="436"/>
        <v>1.3221984986598727</v>
      </c>
      <c r="AW144" s="4">
        <f t="shared" si="436"/>
        <v>-3.3528411772434481</v>
      </c>
      <c r="AY144" s="2">
        <f t="shared" si="308"/>
        <v>48.472766095215661</v>
      </c>
      <c r="AZ144" s="2">
        <f t="shared" si="359"/>
        <v>49.52434584062182</v>
      </c>
      <c r="BA144" s="2">
        <f t="shared" si="360"/>
        <v>47.526609852584095</v>
      </c>
      <c r="BB144" s="2">
        <f t="shared" si="361"/>
        <v>47.425606698524923</v>
      </c>
      <c r="BC144" s="2">
        <f t="shared" si="362"/>
        <v>49.94475999385002</v>
      </c>
      <c r="BD144" s="2">
        <f t="shared" si="363"/>
        <v>61.495671656000553</v>
      </c>
      <c r="BE144" s="2">
        <f t="shared" si="364"/>
        <v>68.653139162362933</v>
      </c>
      <c r="BF144" s="2">
        <f t="shared" si="365"/>
        <v>48.092860682322041</v>
      </c>
      <c r="BG144" s="2">
        <f t="shared" si="366"/>
        <v>48.110958516560913</v>
      </c>
      <c r="BH144" s="2">
        <f t="shared" si="367"/>
        <v>49.107165971773206</v>
      </c>
      <c r="BI144" s="2">
        <f t="shared" si="368"/>
        <v>47.242865146519065</v>
      </c>
      <c r="BJ144" s="2">
        <f t="shared" si="369"/>
        <v>47.345707114983156</v>
      </c>
      <c r="BK144" s="2">
        <f t="shared" si="370"/>
        <v>52.208027773174905</v>
      </c>
      <c r="BL144" s="2">
        <f t="shared" si="371"/>
        <v>52.47028790651936</v>
      </c>
      <c r="BM144" s="2">
        <f t="shared" si="372"/>
        <v>55.366976873373893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>
        <f t="shared" si="310"/>
        <v>51.671999999999997</v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>
        <f t="shared" si="274"/>
        <v>51.671999999999997</v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81.275793325917675</v>
      </c>
      <c r="DL144" s="2">
        <f t="shared" si="437"/>
        <v>93.723515597147951</v>
      </c>
      <c r="DM144" s="2">
        <f t="shared" si="437"/>
        <v>83.857672829131644</v>
      </c>
      <c r="DN144" s="2">
        <f t="shared" si="437"/>
        <v>87.629672880061122</v>
      </c>
      <c r="DO144" s="2">
        <f t="shared" si="437"/>
        <v>108.81164873949579</v>
      </c>
      <c r="DP144" s="2">
        <f t="shared" si="437"/>
        <v>104.62487224367221</v>
      </c>
      <c r="DQ144" s="2">
        <f t="shared" si="437"/>
        <v>88.292253281853277</v>
      </c>
      <c r="DR144" s="2">
        <f t="shared" si="437"/>
        <v>85.508376147576129</v>
      </c>
      <c r="DS144" s="2">
        <f t="shared" si="437"/>
        <v>81.218561904761899</v>
      </c>
      <c r="DT144" s="2">
        <f t="shared" si="437"/>
        <v>86.694389915966411</v>
      </c>
      <c r="DU144" s="2">
        <f t="shared" si="437"/>
        <v>86.038626297726282</v>
      </c>
      <c r="DV144" s="2">
        <f t="shared" si="437"/>
        <v>80.453774789915968</v>
      </c>
      <c r="DW144" s="2">
        <f t="shared" si="437"/>
        <v>102.55499292149293</v>
      </c>
      <c r="DX144" s="2">
        <f t="shared" si="437"/>
        <v>81.496710526315795</v>
      </c>
      <c r="DY144" s="2">
        <f t="shared" si="437"/>
        <v>64.645886586452761</v>
      </c>
      <c r="EA144" s="2">
        <f t="shared" si="228"/>
        <v>48.578714285714284</v>
      </c>
      <c r="EB144" s="2">
        <f t="shared" si="290"/>
        <v>49.504826882712479</v>
      </c>
      <c r="EC144" s="2">
        <f t="shared" si="291"/>
        <v>47.497532248139365</v>
      </c>
      <c r="ED144" s="2">
        <f t="shared" si="292"/>
        <v>47.378745942768617</v>
      </c>
      <c r="EE144" s="2">
        <f t="shared" si="293"/>
        <v>49.827775656888349</v>
      </c>
      <c r="EF144" s="2">
        <f t="shared" si="294"/>
        <v>61.644994295791932</v>
      </c>
      <c r="EG144" s="2">
        <f t="shared" si="295"/>
        <v>69.643019386385049</v>
      </c>
      <c r="EH144" s="2">
        <f t="shared" si="296"/>
        <v>48.04264268943222</v>
      </c>
      <c r="EI144" s="2">
        <f t="shared" si="297"/>
        <v>48.110300207633259</v>
      </c>
      <c r="EJ144" s="2">
        <f t="shared" si="298"/>
        <v>49.111755391640202</v>
      </c>
      <c r="EK144" s="2">
        <f t="shared" si="299"/>
        <v>47.208962349475868</v>
      </c>
      <c r="EL144" s="2">
        <f t="shared" si="300"/>
        <v>47.324898432606624</v>
      </c>
      <c r="EM144" s="2">
        <f t="shared" si="301"/>
        <v>52.1750441139937</v>
      </c>
      <c r="EN144" s="2">
        <f t="shared" si="302"/>
        <v>52.455984880790865</v>
      </c>
      <c r="EO144" s="2">
        <f t="shared" si="303"/>
        <v>55.413887031284972</v>
      </c>
      <c r="EQ144" s="2">
        <f t="shared" si="304"/>
        <v>47.137978117505995</v>
      </c>
      <c r="ER144" s="2">
        <f t="shared" si="438"/>
        <v>49.504826882712479</v>
      </c>
      <c r="ES144" s="2">
        <f t="shared" si="438"/>
        <v>47.603692691587284</v>
      </c>
      <c r="ET144" s="2">
        <f t="shared" si="438"/>
        <v>47.680587618597322</v>
      </c>
      <c r="EU144" s="2">
        <f t="shared" si="438"/>
        <v>50.736889204120004</v>
      </c>
      <c r="EV144" s="2">
        <f t="shared" si="438"/>
        <v>60.246646353846572</v>
      </c>
      <c r="EW144" s="2">
        <f t="shared" si="438"/>
        <v>61.235904212012002</v>
      </c>
      <c r="EX144" s="2">
        <f t="shared" si="438"/>
        <v>48.295666594492495</v>
      </c>
      <c r="EY144" s="2">
        <f t="shared" si="438"/>
        <v>47.935803619201806</v>
      </c>
      <c r="EZ144" s="2">
        <f t="shared" si="438"/>
        <v>48.754908217696212</v>
      </c>
      <c r="FA144" s="2">
        <f t="shared" si="438"/>
        <v>47.382866715248497</v>
      </c>
      <c r="FB144" s="2">
        <f t="shared" si="438"/>
        <v>47.370938747383548</v>
      </c>
      <c r="FC144" s="2">
        <f t="shared" si="438"/>
        <v>52.233545619742614</v>
      </c>
      <c r="FD144" s="2">
        <f t="shared" si="438"/>
        <v>52.384764754674606</v>
      </c>
      <c r="FE144" s="2">
        <f t="shared" si="438"/>
        <v>54.226599251147036</v>
      </c>
      <c r="FG144" s="2">
        <f t="shared" si="306"/>
        <v>0.99964424297966414</v>
      </c>
      <c r="FH144" s="2">
        <f t="shared" si="439"/>
        <v>0.99955858125881125</v>
      </c>
      <c r="FI144" s="2">
        <f t="shared" si="439"/>
        <v>0.9994462316280931</v>
      </c>
      <c r="FJ144" s="2">
        <f t="shared" si="439"/>
        <v>0.99950392666141874</v>
      </c>
      <c r="FK144" s="2">
        <f t="shared" si="439"/>
        <v>0.99948286840929945</v>
      </c>
      <c r="FL144" s="2">
        <f t="shared" si="439"/>
        <v>0.99940871396813802</v>
      </c>
      <c r="FM144" s="2">
        <f t="shared" si="439"/>
        <v>0.99942249463033073</v>
      </c>
      <c r="FN144" s="2">
        <f t="shared" si="439"/>
        <v>0.99942074304327522</v>
      </c>
      <c r="FO144" s="2">
        <f t="shared" si="439"/>
        <v>0.99948311944611712</v>
      </c>
      <c r="FP144" s="2">
        <f t="shared" si="439"/>
        <v>0.99945380207512724</v>
      </c>
      <c r="FQ144" s="2">
        <f t="shared" si="439"/>
        <v>0.99942255407869129</v>
      </c>
      <c r="FR144" s="2">
        <f t="shared" si="439"/>
        <v>0.9994527808439031</v>
      </c>
      <c r="FS144" s="2">
        <f t="shared" si="439"/>
        <v>0.99942037767625203</v>
      </c>
      <c r="FT144" s="2">
        <f t="shared" si="439"/>
        <v>0.99937018053118221</v>
      </c>
      <c r="FU144" s="2">
        <f t="shared" si="439"/>
        <v>0.99924757566080713</v>
      </c>
      <c r="FW144" s="2">
        <f t="shared" si="324"/>
        <v>8.161133766626831E-2</v>
      </c>
      <c r="FX144" s="2">
        <f t="shared" si="376"/>
        <v>0</v>
      </c>
      <c r="FY144" s="2">
        <f t="shared" si="377"/>
        <v>8.423578785515784E-2</v>
      </c>
      <c r="FZ144" s="2">
        <f t="shared" si="378"/>
        <v>8.9097517682719826E-2</v>
      </c>
      <c r="GA144" s="2">
        <f t="shared" si="379"/>
        <v>9.5127735267090577E-2</v>
      </c>
      <c r="GB144" s="2">
        <f t="shared" si="380"/>
        <v>0.12495891475336464</v>
      </c>
      <c r="GC144" s="2">
        <f t="shared" si="381"/>
        <v>0.1190242117518733</v>
      </c>
      <c r="GD144" s="2">
        <f t="shared" si="382"/>
        <v>0.11269965238501847</v>
      </c>
      <c r="GE144" s="2">
        <f t="shared" si="383"/>
        <v>9.4298162871687061E-2</v>
      </c>
      <c r="GF144" s="2">
        <f t="shared" si="384"/>
        <v>7.0385808518063753E-2</v>
      </c>
      <c r="GG144" s="2">
        <f t="shared" si="385"/>
        <v>6.6017698402669731E-2</v>
      </c>
      <c r="GH144" s="2">
        <f t="shared" si="386"/>
        <v>5.8208260017938579E-2</v>
      </c>
      <c r="GI144" s="2">
        <f t="shared" si="387"/>
        <v>6.4653313358009987E-2</v>
      </c>
      <c r="GJ144" s="2">
        <f t="shared" si="388"/>
        <v>5.5986824077573362E-2</v>
      </c>
      <c r="GK144" s="2">
        <f t="shared" si="389"/>
        <v>4.5360981538567796E-2</v>
      </c>
      <c r="GM144" s="86">
        <f t="shared" si="325"/>
        <v>5.1227986768404253E-48</v>
      </c>
      <c r="GN144" s="86">
        <f t="shared" si="390"/>
        <v>4.8034994386280345E-116</v>
      </c>
      <c r="GO144" s="86">
        <f t="shared" si="391"/>
        <v>9.0932449929757052E-135</v>
      </c>
      <c r="GP144" s="86">
        <f t="shared" si="392"/>
        <v>6.6916791483665773E-155</v>
      </c>
      <c r="GQ144" s="86">
        <f t="shared" si="393"/>
        <v>3.0977447099045078E-194</v>
      </c>
      <c r="GR144" s="86">
        <f t="shared" si="394"/>
        <v>2.4390472631510181E-210</v>
      </c>
      <c r="GS144" s="86">
        <f t="shared" si="395"/>
        <v>1.4850362290259212E-234</v>
      </c>
      <c r="GT144" s="86">
        <f t="shared" si="396"/>
        <v>2.0253421881206821E-264</v>
      </c>
      <c r="GU144" s="86">
        <f t="shared" si="397"/>
        <v>8.2518926905836799E-235</v>
      </c>
      <c r="GV144" s="86">
        <f t="shared" si="398"/>
        <v>1.4260492951587972E-175</v>
      </c>
      <c r="GW144" s="86">
        <f t="shared" si="399"/>
        <v>8.6827342295327662E-207</v>
      </c>
      <c r="GX144" s="86">
        <f t="shared" si="400"/>
        <v>4.7870643764907897E-178</v>
      </c>
      <c r="GY144" s="86">
        <f t="shared" si="401"/>
        <v>2.3365535400480437E-149</v>
      </c>
      <c r="GZ144" s="86">
        <f t="shared" si="402"/>
        <v>3.7417515750118214E-136</v>
      </c>
      <c r="HA144" s="86">
        <f t="shared" si="403"/>
        <v>6.3887843748839587E-134</v>
      </c>
      <c r="HC144" s="86">
        <f t="shared" si="326"/>
        <v>2.3468470588602729E-5</v>
      </c>
      <c r="HD144" s="86">
        <f t="shared" si="404"/>
        <v>9.9918567662647828E-52</v>
      </c>
      <c r="HE144" s="86">
        <f t="shared" si="405"/>
        <v>4.0653165231764549E-69</v>
      </c>
      <c r="HF144" s="86">
        <f t="shared" si="406"/>
        <v>2.5603949322027637E-68</v>
      </c>
      <c r="HG144" s="86">
        <f t="shared" si="407"/>
        <v>6.8987716177358245E-88</v>
      </c>
      <c r="HH144" s="86">
        <f t="shared" si="408"/>
        <v>6.0044145713742862E-110</v>
      </c>
      <c r="HI144" s="86">
        <f t="shared" si="409"/>
        <v>4.3254742690091176E-143</v>
      </c>
      <c r="HJ144" s="86">
        <f t="shared" si="410"/>
        <v>1.6831637362718336E-186</v>
      </c>
      <c r="HK144" s="86">
        <f t="shared" si="411"/>
        <v>8.024569638699558E-116</v>
      </c>
      <c r="HL144" s="86">
        <f t="shared" si="412"/>
        <v>2.0974203214319649E-84</v>
      </c>
      <c r="HM144" s="86">
        <f t="shared" si="413"/>
        <v>6.7819092372438357E-92</v>
      </c>
      <c r="HN144" s="86">
        <f t="shared" si="414"/>
        <v>4.5669581194069977E-73</v>
      </c>
      <c r="HO144" s="86">
        <f t="shared" si="415"/>
        <v>2.0452966449287868E-72</v>
      </c>
      <c r="HP144" s="86">
        <f t="shared" si="416"/>
        <v>1.0224256038350502E-65</v>
      </c>
      <c r="HQ144" s="86">
        <f t="shared" si="417"/>
        <v>1.4868234443303816E-59</v>
      </c>
      <c r="HS144" s="86">
        <f t="shared" si="327"/>
        <v>0.32386923749882734</v>
      </c>
      <c r="HT144" s="86">
        <f t="shared" si="418"/>
        <v>0</v>
      </c>
      <c r="HU144" s="86">
        <f t="shared" si="419"/>
        <v>0.35081993416158042</v>
      </c>
      <c r="HV144" s="86">
        <f t="shared" si="420"/>
        <v>0.24677797553026654</v>
      </c>
      <c r="HW144" s="86">
        <f t="shared" si="421"/>
        <v>0.18030272564245453</v>
      </c>
      <c r="HX144" s="86">
        <f t="shared" si="422"/>
        <v>4.3770572073460523E-2</v>
      </c>
      <c r="HY144" s="86">
        <f t="shared" si="423"/>
        <v>3.3077069667689578E-2</v>
      </c>
      <c r="HZ144" s="86">
        <f t="shared" si="424"/>
        <v>5.995087901859221E-2</v>
      </c>
      <c r="IA144" s="86">
        <f t="shared" si="425"/>
        <v>0.14988075989951574</v>
      </c>
      <c r="IB144" s="86">
        <f t="shared" si="426"/>
        <v>0.36976139297081867</v>
      </c>
      <c r="IC144" s="86">
        <f t="shared" si="427"/>
        <v>0.48143267270641066</v>
      </c>
      <c r="ID144" s="86">
        <f t="shared" si="428"/>
        <v>0.50568007845225371</v>
      </c>
      <c r="IE144" s="86">
        <f t="shared" si="429"/>
        <v>0.4711188654236701</v>
      </c>
      <c r="IF144" s="86">
        <f t="shared" si="430"/>
        <v>0.52375316294338703</v>
      </c>
      <c r="IG144" s="86">
        <f t="shared" si="431"/>
        <v>0.50085495687687753</v>
      </c>
      <c r="II144" s="86">
        <f t="shared" si="328"/>
        <v>7.9527628845042578E-23</v>
      </c>
      <c r="IJ144" s="86">
        <f t="shared" si="329"/>
        <v>0</v>
      </c>
      <c r="IK144" s="86">
        <f t="shared" si="330"/>
        <v>5.9397743511347247E-19</v>
      </c>
      <c r="IL144" s="86">
        <f t="shared" si="331"/>
        <v>5.4722066493040608E-19</v>
      </c>
      <c r="IM144" s="86">
        <f t="shared" si="332"/>
        <v>2.2609409339495416E-18</v>
      </c>
      <c r="IN144" s="86">
        <f t="shared" si="333"/>
        <v>6.2744778699825391E-15</v>
      </c>
      <c r="IO144" s="86">
        <f t="shared" si="334"/>
        <v>1.7920289660329042E-17</v>
      </c>
      <c r="IP144" s="86">
        <f t="shared" si="335"/>
        <v>2.8582815057014779E-17</v>
      </c>
      <c r="IQ144" s="86">
        <f t="shared" si="336"/>
        <v>2.8210938254017469E-19</v>
      </c>
      <c r="IR144" s="86">
        <f t="shared" si="337"/>
        <v>1.7976977277994025E-24</v>
      </c>
      <c r="IS144" s="86">
        <f t="shared" si="338"/>
        <v>1.2391243758947309E-24</v>
      </c>
      <c r="IT144" s="86">
        <f t="shared" si="339"/>
        <v>9.9821702140507664E-27</v>
      </c>
      <c r="IU144" s="86">
        <f t="shared" si="340"/>
        <v>3.4485277190747724E-26</v>
      </c>
      <c r="IV144" s="86">
        <f t="shared" si="341"/>
        <v>9.2613474127385639E-16</v>
      </c>
      <c r="IW144" s="86">
        <f t="shared" si="342"/>
        <v>1.0277113830994356E-20</v>
      </c>
      <c r="IY144" s="86">
        <f t="shared" si="343"/>
        <v>0.32389270596941594</v>
      </c>
      <c r="IZ144" s="86">
        <f t="shared" si="344"/>
        <v>9.9918567662647828E-52</v>
      </c>
      <c r="JA144" s="86">
        <f t="shared" si="345"/>
        <v>0.35081993416158042</v>
      </c>
      <c r="JB144" s="86">
        <f t="shared" si="346"/>
        <v>0.24677797553026654</v>
      </c>
      <c r="JC144" s="86">
        <f t="shared" si="347"/>
        <v>0.18030272564245453</v>
      </c>
      <c r="JD144" s="86">
        <f t="shared" si="348"/>
        <v>4.3770572073466796E-2</v>
      </c>
      <c r="JE144" s="86">
        <f t="shared" si="349"/>
        <v>3.3077069667689599E-2</v>
      </c>
      <c r="JF144" s="86">
        <f t="shared" si="350"/>
        <v>5.9950879018592237E-2</v>
      </c>
      <c r="JG144" s="86">
        <f t="shared" si="351"/>
        <v>0.14988075989951574</v>
      </c>
      <c r="JH144" s="86">
        <f t="shared" si="352"/>
        <v>0.36976139297081867</v>
      </c>
      <c r="JI144" s="86">
        <f t="shared" si="353"/>
        <v>0.48143267270641066</v>
      </c>
      <c r="JJ144" s="86">
        <f t="shared" si="354"/>
        <v>0.50568007845225371</v>
      </c>
      <c r="JK144" s="86">
        <f t="shared" si="355"/>
        <v>0.4711188654236701</v>
      </c>
      <c r="JL144" s="86">
        <f t="shared" si="356"/>
        <v>0.52375316294338792</v>
      </c>
      <c r="JM144" s="86">
        <f t="shared" si="357"/>
        <v>0.50085495687687753</v>
      </c>
    </row>
    <row r="145" spans="2:273" x14ac:dyDescent="0.25">
      <c r="B145" s="2">
        <v>118</v>
      </c>
      <c r="C145" s="37">
        <v>47.402999999999999</v>
      </c>
      <c r="D145" s="37">
        <v>47.655999999999999</v>
      </c>
      <c r="E145" s="37">
        <v>48.606999999999999</v>
      </c>
      <c r="F145" s="37">
        <v>45.097999999999999</v>
      </c>
      <c r="G145" s="37">
        <v>49.18</v>
      </c>
      <c r="H145" s="37">
        <v>60.851999999999997</v>
      </c>
      <c r="I145" s="37">
        <v>69.442999999999998</v>
      </c>
      <c r="J145" s="37">
        <v>49.59</v>
      </c>
      <c r="K145" s="37">
        <v>47.344000000000001</v>
      </c>
      <c r="L145" s="37">
        <v>53.262</v>
      </c>
      <c r="M145" s="37">
        <v>58.295000000000002</v>
      </c>
      <c r="N145" s="37">
        <v>61.835999999999999</v>
      </c>
      <c r="O145" s="37">
        <v>59.878999999999998</v>
      </c>
      <c r="P145" s="37">
        <v>85.397000000000006</v>
      </c>
      <c r="Q145" s="37">
        <v>137</v>
      </c>
      <c r="S145" s="4">
        <f t="shared" si="229"/>
        <v>48.246451495474439</v>
      </c>
      <c r="T145" s="4">
        <f t="shared" si="230"/>
        <v>49.380759254744227</v>
      </c>
      <c r="U145" s="4">
        <f t="shared" si="231"/>
        <v>48.769603850536846</v>
      </c>
      <c r="V145" s="4">
        <f t="shared" si="232"/>
        <v>47.950941326053133</v>
      </c>
      <c r="W145" s="4">
        <f t="shared" si="233"/>
        <v>50.267895033938935</v>
      </c>
      <c r="X145" s="4">
        <f t="shared" si="234"/>
        <v>61.307364240972319</v>
      </c>
      <c r="Y145" s="4">
        <f t="shared" si="235"/>
        <v>68.843161901164606</v>
      </c>
      <c r="Z145" s="4">
        <f t="shared" si="236"/>
        <v>48.052044755145666</v>
      </c>
      <c r="AA145" s="4">
        <f t="shared" si="237"/>
        <v>48.619032507704638</v>
      </c>
      <c r="AB145" s="4">
        <f t="shared" si="238"/>
        <v>53.67211057736295</v>
      </c>
      <c r="AC145" s="4">
        <f t="shared" si="239"/>
        <v>58.160873325464749</v>
      </c>
      <c r="AD145" s="4">
        <f t="shared" si="240"/>
        <v>60.618280154246804</v>
      </c>
      <c r="AE145" s="4">
        <f t="shared" si="241"/>
        <v>61.599513952501098</v>
      </c>
      <c r="AF145" s="4">
        <f t="shared" si="242"/>
        <v>84.798679827591116</v>
      </c>
      <c r="AG145" s="4">
        <f t="shared" si="243"/>
        <v>139.60974426017259</v>
      </c>
      <c r="AI145" s="4">
        <f t="shared" si="244"/>
        <v>-0.84345149547444009</v>
      </c>
      <c r="AJ145" s="4">
        <f t="shared" si="245"/>
        <v>-1.7247592547442281</v>
      </c>
      <c r="AK145" s="4">
        <f t="shared" si="246"/>
        <v>-0.16260385053684701</v>
      </c>
      <c r="AL145" s="4">
        <f t="shared" si="247"/>
        <v>-2.8529413260531342</v>
      </c>
      <c r="AM145" s="4">
        <f t="shared" si="248"/>
        <v>-1.0878950339389348</v>
      </c>
      <c r="AN145" s="4">
        <f t="shared" si="249"/>
        <v>-0.45536424097232242</v>
      </c>
      <c r="AO145" s="4">
        <f t="shared" si="250"/>
        <v>0.59983809883539152</v>
      </c>
      <c r="AP145" s="4">
        <f t="shared" si="251"/>
        <v>1.5379552448543379</v>
      </c>
      <c r="AQ145" s="4">
        <f t="shared" si="252"/>
        <v>-1.2750325077046369</v>
      </c>
      <c r="AR145" s="4">
        <f t="shared" si="253"/>
        <v>-0.41011057736294987</v>
      </c>
      <c r="AS145" s="4">
        <f t="shared" si="254"/>
        <v>0.13412667453525273</v>
      </c>
      <c r="AT145" s="4">
        <f t="shared" si="255"/>
        <v>1.2177198457531944</v>
      </c>
      <c r="AU145" s="4">
        <f t="shared" si="256"/>
        <v>-1.7205139525011006</v>
      </c>
      <c r="AV145" s="4">
        <f t="shared" si="436"/>
        <v>0.59832017240889002</v>
      </c>
      <c r="AW145" s="4">
        <f t="shared" si="436"/>
        <v>-2.6097442601725902</v>
      </c>
      <c r="AY145" s="2">
        <f t="shared" si="308"/>
        <v>48.246451495472613</v>
      </c>
      <c r="AZ145" s="2">
        <f t="shared" si="359"/>
        <v>49.380759254744227</v>
      </c>
      <c r="BA145" s="2">
        <f t="shared" si="360"/>
        <v>47.378049589229946</v>
      </c>
      <c r="BB145" s="2">
        <f t="shared" si="361"/>
        <v>47.26372597773085</v>
      </c>
      <c r="BC145" s="2">
        <f t="shared" si="362"/>
        <v>49.75466911208315</v>
      </c>
      <c r="BD145" s="2">
        <f t="shared" si="363"/>
        <v>61.247622933658022</v>
      </c>
      <c r="BE145" s="2">
        <f t="shared" si="364"/>
        <v>68.834020786947775</v>
      </c>
      <c r="BF145" s="2">
        <f t="shared" si="365"/>
        <v>47.930831275966931</v>
      </c>
      <c r="BG145" s="2">
        <f t="shared" si="366"/>
        <v>47.974551969312373</v>
      </c>
      <c r="BH145" s="2">
        <f t="shared" si="367"/>
        <v>48.987319437980261</v>
      </c>
      <c r="BI145" s="2">
        <f t="shared" si="368"/>
        <v>47.064693070293174</v>
      </c>
      <c r="BJ145" s="2">
        <f t="shared" si="369"/>
        <v>47.19123626893365</v>
      </c>
      <c r="BK145" s="2">
        <f t="shared" si="370"/>
        <v>52.002861195585439</v>
      </c>
      <c r="BL145" s="2">
        <f t="shared" si="371"/>
        <v>52.306747173798229</v>
      </c>
      <c r="BM145" s="2">
        <f t="shared" si="372"/>
        <v>55.259089225954199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>
        <f t="shared" si="310"/>
        <v>47.655999999999999</v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>
        <f t="shared" si="274"/>
        <v>47.655999999999999</v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81.467573748609567</v>
      </c>
      <c r="DL145" s="2">
        <f t="shared" si="437"/>
        <v>94.002166666666682</v>
      </c>
      <c r="DM145" s="2">
        <f t="shared" si="437"/>
        <v>84.073022128851534</v>
      </c>
      <c r="DN145" s="2">
        <f t="shared" si="437"/>
        <v>87.86904919786096</v>
      </c>
      <c r="DO145" s="2">
        <f t="shared" si="437"/>
        <v>109.20908151260504</v>
      </c>
      <c r="DP145" s="2">
        <f t="shared" si="437"/>
        <v>104.97866465036464</v>
      </c>
      <c r="DQ145" s="2">
        <f t="shared" si="437"/>
        <v>88.498891505791505</v>
      </c>
      <c r="DR145" s="2">
        <f t="shared" si="437"/>
        <v>85.705653238953232</v>
      </c>
      <c r="DS145" s="2">
        <f t="shared" si="437"/>
        <v>81.376466666666659</v>
      </c>
      <c r="DT145" s="2">
        <f t="shared" si="437"/>
        <v>86.921109243697501</v>
      </c>
      <c r="DU145" s="2">
        <f t="shared" si="437"/>
        <v>86.232216902616884</v>
      </c>
      <c r="DV145" s="2">
        <f t="shared" si="437"/>
        <v>80.601801680672267</v>
      </c>
      <c r="DW145" s="2">
        <f t="shared" si="437"/>
        <v>102.86749871299872</v>
      </c>
      <c r="DX145" s="2">
        <f t="shared" si="437"/>
        <v>81.631191085822664</v>
      </c>
      <c r="DY145" s="2">
        <f t="shared" si="437"/>
        <v>64.647559714795008</v>
      </c>
      <c r="EA145" s="2">
        <f t="shared" si="228"/>
        <v>48.352971428571429</v>
      </c>
      <c r="EB145" s="2">
        <f t="shared" si="290"/>
        <v>49.362787694614219</v>
      </c>
      <c r="EC145" s="2">
        <f t="shared" si="291"/>
        <v>47.349069728354522</v>
      </c>
      <c r="ED145" s="2">
        <f t="shared" si="292"/>
        <v>47.214298243626757</v>
      </c>
      <c r="EE145" s="2">
        <f t="shared" si="293"/>
        <v>49.627056915324417</v>
      </c>
      <c r="EF145" s="2">
        <f t="shared" si="294"/>
        <v>61.423729725190242</v>
      </c>
      <c r="EG145" s="2">
        <f t="shared" si="295"/>
        <v>69.960289477164793</v>
      </c>
      <c r="EH145" s="2">
        <f t="shared" si="296"/>
        <v>47.878289672544085</v>
      </c>
      <c r="EI145" s="2">
        <f t="shared" si="297"/>
        <v>47.977618583176252</v>
      </c>
      <c r="EJ145" s="2">
        <f t="shared" si="298"/>
        <v>48.997601587262551</v>
      </c>
      <c r="EK145" s="2">
        <f t="shared" si="299"/>
        <v>47.030711132287962</v>
      </c>
      <c r="EL145" s="2">
        <f t="shared" si="300"/>
        <v>47.171396834557967</v>
      </c>
      <c r="EM145" s="2">
        <f t="shared" si="301"/>
        <v>51.971502011096533</v>
      </c>
      <c r="EN145" s="2">
        <f t="shared" si="302"/>
        <v>52.294475479744158</v>
      </c>
      <c r="EO145" s="2">
        <f t="shared" si="303"/>
        <v>55.31430136344521</v>
      </c>
      <c r="EQ145" s="2">
        <f t="shared" si="304"/>
        <v>47.032217326139083</v>
      </c>
      <c r="ER145" s="2">
        <f t="shared" si="438"/>
        <v>49.362787694614219</v>
      </c>
      <c r="ES145" s="2">
        <f t="shared" si="438"/>
        <v>47.462931370301632</v>
      </c>
      <c r="ET145" s="2">
        <f t="shared" si="438"/>
        <v>47.534693205176616</v>
      </c>
      <c r="EU145" s="2">
        <f t="shared" si="438"/>
        <v>50.589839925453845</v>
      </c>
      <c r="EV145" s="2">
        <f t="shared" si="438"/>
        <v>59.94942322352879</v>
      </c>
      <c r="EW145" s="2">
        <f t="shared" si="438"/>
        <v>61.155591950403014</v>
      </c>
      <c r="EX145" s="2">
        <f t="shared" si="438"/>
        <v>48.144617171679684</v>
      </c>
      <c r="EY145" s="2">
        <f t="shared" si="438"/>
        <v>47.794026048864367</v>
      </c>
      <c r="EZ145" s="2">
        <f t="shared" si="438"/>
        <v>48.617015200686367</v>
      </c>
      <c r="FA145" s="2">
        <f t="shared" si="438"/>
        <v>47.216115614235974</v>
      </c>
      <c r="FB145" s="2">
        <f t="shared" si="438"/>
        <v>47.22109971100754</v>
      </c>
      <c r="FC145" s="2">
        <f t="shared" si="438"/>
        <v>52.034709705537736</v>
      </c>
      <c r="FD145" s="2">
        <f t="shared" si="438"/>
        <v>52.219460346337172</v>
      </c>
      <c r="FE145" s="2">
        <f t="shared" si="438"/>
        <v>54.070027014286268</v>
      </c>
      <c r="FG145" s="2">
        <f t="shared" si="306"/>
        <v>0.9996755355846445</v>
      </c>
      <c r="FH145" s="2">
        <f t="shared" si="439"/>
        <v>0.99959740568655187</v>
      </c>
      <c r="FI145" s="2">
        <f t="shared" si="439"/>
        <v>0.99949493263261069</v>
      </c>
      <c r="FJ145" s="2">
        <f t="shared" si="439"/>
        <v>0.99954755598933509</v>
      </c>
      <c r="FK145" s="2">
        <f t="shared" si="439"/>
        <v>0.99952834892285236</v>
      </c>
      <c r="FL145" s="2">
        <f t="shared" si="439"/>
        <v>0.99946071267240888</v>
      </c>
      <c r="FM145" s="2">
        <f t="shared" si="439"/>
        <v>0.99947328207831887</v>
      </c>
      <c r="FN145" s="2">
        <f t="shared" si="439"/>
        <v>0.99947168444933154</v>
      </c>
      <c r="FO145" s="2">
        <f t="shared" si="439"/>
        <v>0.99952857789198268</v>
      </c>
      <c r="FP145" s="2">
        <f t="shared" si="439"/>
        <v>0.99950183763064937</v>
      </c>
      <c r="FQ145" s="2">
        <f t="shared" si="439"/>
        <v>0.99947333630137825</v>
      </c>
      <c r="FR145" s="2">
        <f t="shared" si="439"/>
        <v>0.99950090616709064</v>
      </c>
      <c r="FS145" s="2">
        <f t="shared" si="439"/>
        <v>0.99947135119666553</v>
      </c>
      <c r="FT145" s="2">
        <f t="shared" si="439"/>
        <v>0.99942556598402643</v>
      </c>
      <c r="FU145" s="2">
        <f t="shared" si="439"/>
        <v>0.99931373541258617</v>
      </c>
      <c r="FW145" s="2">
        <f t="shared" si="324"/>
        <v>8.8785976863033925E-2</v>
      </c>
      <c r="FX145" s="2">
        <f t="shared" si="376"/>
        <v>0</v>
      </c>
      <c r="FY145" s="2">
        <f t="shared" si="377"/>
        <v>9.1618131778023221E-2</v>
      </c>
      <c r="FZ145" s="2">
        <f t="shared" si="378"/>
        <v>9.6860872529512865E-2</v>
      </c>
      <c r="GA145" s="2">
        <f t="shared" si="379"/>
        <v>0.10335690350975694</v>
      </c>
      <c r="GB145" s="2">
        <f t="shared" si="380"/>
        <v>0.13538257870157905</v>
      </c>
      <c r="GC145" s="2">
        <f t="shared" si="381"/>
        <v>0.12902581839926422</v>
      </c>
      <c r="GD145" s="2">
        <f t="shared" si="382"/>
        <v>0.12224355019886181</v>
      </c>
      <c r="GE145" s="2">
        <f t="shared" si="383"/>
        <v>0.10246369387105624</v>
      </c>
      <c r="GF145" s="2">
        <f t="shared" si="384"/>
        <v>7.6655957069192662E-2</v>
      </c>
      <c r="GG145" s="2">
        <f t="shared" si="385"/>
        <v>7.1928832812218485E-2</v>
      </c>
      <c r="GH145" s="2">
        <f t="shared" si="386"/>
        <v>6.346766446254215E-2</v>
      </c>
      <c r="GI145" s="2">
        <f t="shared" si="387"/>
        <v>7.0451497674430735E-2</v>
      </c>
      <c r="GJ145" s="2">
        <f t="shared" si="388"/>
        <v>6.1058523780226213E-2</v>
      </c>
      <c r="GK145" s="2">
        <f t="shared" si="389"/>
        <v>4.9520607914466622E-2</v>
      </c>
      <c r="GM145" s="86">
        <f t="shared" si="325"/>
        <v>1.4655049384368807E-49</v>
      </c>
      <c r="GN145" s="86">
        <f t="shared" si="390"/>
        <v>1.06841323316078E-119</v>
      </c>
      <c r="GO145" s="86">
        <f t="shared" si="391"/>
        <v>4.3628446680812305E-139</v>
      </c>
      <c r="GP145" s="86">
        <f t="shared" si="392"/>
        <v>7.9348836051010111E-160</v>
      </c>
      <c r="GQ145" s="86">
        <f t="shared" si="393"/>
        <v>1.9925970984483017E-200</v>
      </c>
      <c r="GR145" s="86">
        <f t="shared" si="394"/>
        <v>5.2888681462759985E-217</v>
      </c>
      <c r="GS145" s="86">
        <f t="shared" si="395"/>
        <v>5.7947583256127635E-242</v>
      </c>
      <c r="GT145" s="86">
        <f t="shared" si="396"/>
        <v>8.4494040964131431E-273</v>
      </c>
      <c r="GU145" s="86">
        <f t="shared" si="397"/>
        <v>3.2872462252424495E-242</v>
      </c>
      <c r="GV145" s="86">
        <f t="shared" si="398"/>
        <v>3.5798871704863153E-181</v>
      </c>
      <c r="GW145" s="86">
        <f t="shared" si="399"/>
        <v>1.7862935244465545E-213</v>
      </c>
      <c r="GX145" s="86">
        <f t="shared" si="400"/>
        <v>9.2672234573272824E-184</v>
      </c>
      <c r="GY145" s="86">
        <f t="shared" si="401"/>
        <v>4.6574799038755255E-154</v>
      </c>
      <c r="GZ145" s="86">
        <f t="shared" si="402"/>
        <v>1.7671227037389584E-140</v>
      </c>
      <c r="HA145" s="86">
        <f t="shared" si="403"/>
        <v>3.8725511714074012E-138</v>
      </c>
      <c r="HC145" s="86">
        <f t="shared" si="326"/>
        <v>1.4313400764707094E-5</v>
      </c>
      <c r="HD145" s="86">
        <f t="shared" si="404"/>
        <v>2.428664534573249E-54</v>
      </c>
      <c r="HE145" s="86">
        <f t="shared" si="405"/>
        <v>9.8081443270684704E-73</v>
      </c>
      <c r="HF145" s="86">
        <f t="shared" si="406"/>
        <v>9.1264358357473539E-72</v>
      </c>
      <c r="HG145" s="86">
        <f t="shared" si="407"/>
        <v>2.7436057748514011E-92</v>
      </c>
      <c r="HH145" s="86">
        <f t="shared" si="408"/>
        <v>2.4046335723365669E-115</v>
      </c>
      <c r="HI145" s="86">
        <f t="shared" si="409"/>
        <v>5.617004381371648E-150</v>
      </c>
      <c r="HJ145" s="86">
        <f t="shared" si="410"/>
        <v>1.3899293804783189E-195</v>
      </c>
      <c r="HK145" s="86">
        <f t="shared" si="411"/>
        <v>1.8768671183657167E-121</v>
      </c>
      <c r="HL145" s="86">
        <f t="shared" si="412"/>
        <v>1.2619043221033363E-88</v>
      </c>
      <c r="HM145" s="86">
        <f t="shared" si="413"/>
        <v>1.1593057889960091E-96</v>
      </c>
      <c r="HN145" s="86">
        <f t="shared" si="414"/>
        <v>7.6337180878395017E-77</v>
      </c>
      <c r="HO145" s="86">
        <f t="shared" si="415"/>
        <v>4.3528652282779459E-76</v>
      </c>
      <c r="HP145" s="86">
        <f t="shared" si="416"/>
        <v>4.0281873949648384E-69</v>
      </c>
      <c r="HQ145" s="86">
        <f t="shared" si="417"/>
        <v>1.3742867275914612E-62</v>
      </c>
      <c r="HS145" s="86">
        <f t="shared" si="327"/>
        <v>0.21764883728085094</v>
      </c>
      <c r="HT145" s="86">
        <f t="shared" si="418"/>
        <v>0</v>
      </c>
      <c r="HU145" s="86">
        <f t="shared" si="419"/>
        <v>0.25190456188420352</v>
      </c>
      <c r="HV145" s="86">
        <f t="shared" si="420"/>
        <v>0.15646468474431643</v>
      </c>
      <c r="HW145" s="86">
        <f t="shared" si="421"/>
        <v>0.10474969503403148</v>
      </c>
      <c r="HX145" s="86">
        <f t="shared" si="422"/>
        <v>1.9087683606028426E-2</v>
      </c>
      <c r="HY145" s="86">
        <f t="shared" si="423"/>
        <v>1.307138796016569E-2</v>
      </c>
      <c r="HZ145" s="86">
        <f t="shared" si="424"/>
        <v>2.6979096658734176E-2</v>
      </c>
      <c r="IA145" s="86">
        <f t="shared" si="425"/>
        <v>8.2351151215410354E-2</v>
      </c>
      <c r="IB145" s="86">
        <f t="shared" si="426"/>
        <v>0.264971122558185</v>
      </c>
      <c r="IC145" s="86">
        <f t="shared" si="427"/>
        <v>0.405390647523376</v>
      </c>
      <c r="ID145" s="86">
        <f t="shared" si="428"/>
        <v>0.45283958841371408</v>
      </c>
      <c r="IE145" s="86">
        <f t="shared" si="429"/>
        <v>0.3869867961553014</v>
      </c>
      <c r="IF145" s="86">
        <f t="shared" si="430"/>
        <v>0.50052645198697987</v>
      </c>
      <c r="IG145" s="86">
        <f t="shared" si="431"/>
        <v>0.53969866061798533</v>
      </c>
      <c r="II145" s="86">
        <f t="shared" si="328"/>
        <v>3.0548867265432041E-21</v>
      </c>
      <c r="IJ145" s="86">
        <f t="shared" si="329"/>
        <v>0</v>
      </c>
      <c r="IK145" s="86">
        <f t="shared" si="330"/>
        <v>1.232109188972794E-17</v>
      </c>
      <c r="IL145" s="86">
        <f t="shared" si="331"/>
        <v>1.2356344872715833E-17</v>
      </c>
      <c r="IM145" s="86">
        <f t="shared" si="332"/>
        <v>5.0318175350828809E-17</v>
      </c>
      <c r="IN145" s="86">
        <f t="shared" si="333"/>
        <v>1.092006695585949E-13</v>
      </c>
      <c r="IO145" s="86">
        <f t="shared" si="334"/>
        <v>4.8525947982185442E-16</v>
      </c>
      <c r="IP145" s="86">
        <f t="shared" si="335"/>
        <v>6.750644354436437E-16</v>
      </c>
      <c r="IQ145" s="86">
        <f t="shared" si="336"/>
        <v>7.3020462815563231E-18</v>
      </c>
      <c r="IR145" s="86">
        <f t="shared" si="337"/>
        <v>7.1931167504589072E-23</v>
      </c>
      <c r="IS145" s="86">
        <f t="shared" si="338"/>
        <v>4.6280551807152715E-23</v>
      </c>
      <c r="IT145" s="86">
        <f t="shared" si="339"/>
        <v>4.2857621136029605E-25</v>
      </c>
      <c r="IU145" s="86">
        <f t="shared" si="340"/>
        <v>1.5902232214548625E-24</v>
      </c>
      <c r="IV145" s="86">
        <f t="shared" si="341"/>
        <v>7.5882062513773403E-15</v>
      </c>
      <c r="IW145" s="86">
        <f t="shared" si="342"/>
        <v>1.416634937640307E-19</v>
      </c>
      <c r="IY145" s="86">
        <f t="shared" si="343"/>
        <v>0.21766315068161565</v>
      </c>
      <c r="IZ145" s="86">
        <f t="shared" si="344"/>
        <v>2.428664534573249E-54</v>
      </c>
      <c r="JA145" s="86">
        <f t="shared" si="345"/>
        <v>0.25190456188420352</v>
      </c>
      <c r="JB145" s="86">
        <f t="shared" si="346"/>
        <v>0.15646468474431643</v>
      </c>
      <c r="JC145" s="86">
        <f t="shared" si="347"/>
        <v>0.10474969503403153</v>
      </c>
      <c r="JD145" s="86">
        <f t="shared" si="348"/>
        <v>1.9087683606137627E-2</v>
      </c>
      <c r="JE145" s="86">
        <f t="shared" si="349"/>
        <v>1.3071387960166176E-2</v>
      </c>
      <c r="JF145" s="86">
        <f t="shared" si="350"/>
        <v>2.6979096658734852E-2</v>
      </c>
      <c r="JG145" s="86">
        <f t="shared" si="351"/>
        <v>8.2351151215410368E-2</v>
      </c>
      <c r="JH145" s="86">
        <f t="shared" si="352"/>
        <v>0.264971122558185</v>
      </c>
      <c r="JI145" s="86">
        <f t="shared" si="353"/>
        <v>0.405390647523376</v>
      </c>
      <c r="JJ145" s="86">
        <f t="shared" si="354"/>
        <v>0.45283958841371408</v>
      </c>
      <c r="JK145" s="86">
        <f t="shared" si="355"/>
        <v>0.3869867961553014</v>
      </c>
      <c r="JL145" s="86">
        <f t="shared" si="356"/>
        <v>0.50052645198698742</v>
      </c>
      <c r="JM145" s="86">
        <f t="shared" si="357"/>
        <v>0.53969866061798533</v>
      </c>
    </row>
    <row r="146" spans="2:273" x14ac:dyDescent="0.25">
      <c r="B146" s="2">
        <v>119</v>
      </c>
      <c r="C146" s="37">
        <v>45.79</v>
      </c>
      <c r="D146" s="37">
        <v>48.689</v>
      </c>
      <c r="E146" s="37">
        <v>47.77</v>
      </c>
      <c r="F146" s="37">
        <v>44.835999999999999</v>
      </c>
      <c r="G146" s="37">
        <v>46.606999999999999</v>
      </c>
      <c r="H146" s="37">
        <v>60.524999999999999</v>
      </c>
      <c r="I146" s="37">
        <v>69.540999999999997</v>
      </c>
      <c r="J146" s="37">
        <v>48.328000000000003</v>
      </c>
      <c r="K146" s="37">
        <v>47.869</v>
      </c>
      <c r="L146" s="37">
        <v>50.704999999999998</v>
      </c>
      <c r="M146" s="37">
        <v>54.902000000000001</v>
      </c>
      <c r="N146" s="37">
        <v>58.41</v>
      </c>
      <c r="O146" s="37">
        <v>59.207000000000001</v>
      </c>
      <c r="P146" s="37">
        <v>77.620999999999995</v>
      </c>
      <c r="Q146" s="37">
        <v>130.29300000000001</v>
      </c>
      <c r="S146" s="4">
        <f t="shared" si="229"/>
        <v>48.021246919720149</v>
      </c>
      <c r="T146" s="4">
        <f t="shared" si="230"/>
        <v>49.237293815255413</v>
      </c>
      <c r="U146" s="4">
        <f t="shared" si="231"/>
        <v>47.91878964666337</v>
      </c>
      <c r="V146" s="4">
        <f t="shared" si="232"/>
        <v>47.388605936731182</v>
      </c>
      <c r="W146" s="4">
        <f t="shared" si="233"/>
        <v>49.755534464256037</v>
      </c>
      <c r="X146" s="4">
        <f t="shared" si="234"/>
        <v>61.011673509054049</v>
      </c>
      <c r="Y146" s="4">
        <f t="shared" si="235"/>
        <v>69.002439422902242</v>
      </c>
      <c r="Z146" s="4">
        <f t="shared" si="236"/>
        <v>47.800194503914916</v>
      </c>
      <c r="AA146" s="4">
        <f t="shared" si="237"/>
        <v>48.056439945661573</v>
      </c>
      <c r="AB146" s="4">
        <f t="shared" si="238"/>
        <v>51.121744462171179</v>
      </c>
      <c r="AC146" s="4">
        <f t="shared" si="239"/>
        <v>53.514409071826627</v>
      </c>
      <c r="AD146" s="4">
        <f t="shared" si="240"/>
        <v>55.727474103167651</v>
      </c>
      <c r="AE146" s="4">
        <f t="shared" si="241"/>
        <v>57.292560134283313</v>
      </c>
      <c r="AF146" s="4">
        <f t="shared" si="242"/>
        <v>76.342368915738959</v>
      </c>
      <c r="AG146" s="4">
        <f t="shared" si="243"/>
        <v>131.48978409247781</v>
      </c>
      <c r="AI146" s="4">
        <f t="shared" si="244"/>
        <v>-2.2312469197201494</v>
      </c>
      <c r="AJ146" s="4">
        <f t="shared" si="245"/>
        <v>-0.54829381525541265</v>
      </c>
      <c r="AK146" s="4">
        <f t="shared" si="246"/>
        <v>-0.14878964666336714</v>
      </c>
      <c r="AL146" s="4">
        <f t="shared" si="247"/>
        <v>-2.5526059367311831</v>
      </c>
      <c r="AM146" s="4">
        <f t="shared" si="248"/>
        <v>-3.1485344642560378</v>
      </c>
      <c r="AN146" s="4">
        <f t="shared" si="249"/>
        <v>-0.48667350905405016</v>
      </c>
      <c r="AO146" s="4">
        <f t="shared" si="250"/>
        <v>0.53856057709775484</v>
      </c>
      <c r="AP146" s="4">
        <f t="shared" si="251"/>
        <v>0.52780549608508665</v>
      </c>
      <c r="AQ146" s="4">
        <f t="shared" si="252"/>
        <v>-0.1874399456615734</v>
      </c>
      <c r="AR146" s="4">
        <f t="shared" si="253"/>
        <v>-0.41674446217118088</v>
      </c>
      <c r="AS146" s="4">
        <f t="shared" si="254"/>
        <v>1.387590928173374</v>
      </c>
      <c r="AT146" s="4">
        <f t="shared" si="255"/>
        <v>2.6825258968323453</v>
      </c>
      <c r="AU146" s="4">
        <f t="shared" si="256"/>
        <v>1.9144398657166875</v>
      </c>
      <c r="AV146" s="4">
        <f t="shared" si="436"/>
        <v>1.2786310842610362</v>
      </c>
      <c r="AW146" s="4">
        <f t="shared" si="436"/>
        <v>-1.1967840924777988</v>
      </c>
      <c r="AY146" s="2">
        <f t="shared" si="308"/>
        <v>48.021246919719758</v>
      </c>
      <c r="AZ146" s="2">
        <f t="shared" si="359"/>
        <v>49.237293815255413</v>
      </c>
      <c r="BA146" s="2">
        <f t="shared" si="360"/>
        <v>47.229796466105633</v>
      </c>
      <c r="BB146" s="2">
        <f t="shared" si="361"/>
        <v>47.102458370049177</v>
      </c>
      <c r="BC146" s="2">
        <f t="shared" si="362"/>
        <v>49.56628160262381</v>
      </c>
      <c r="BD146" s="2">
        <f t="shared" si="363"/>
        <v>60.997010330981652</v>
      </c>
      <c r="BE146" s="2">
        <f t="shared" si="364"/>
        <v>69.000535774750219</v>
      </c>
      <c r="BF146" s="2">
        <f t="shared" si="365"/>
        <v>47.769382223879269</v>
      </c>
      <c r="BG146" s="2">
        <f t="shared" si="366"/>
        <v>47.837985577696685</v>
      </c>
      <c r="BH146" s="2">
        <f t="shared" si="367"/>
        <v>48.867098462944739</v>
      </c>
      <c r="BI146" s="2">
        <f t="shared" si="368"/>
        <v>46.886891309483936</v>
      </c>
      <c r="BJ146" s="2">
        <f t="shared" si="369"/>
        <v>47.036941125614156</v>
      </c>
      <c r="BK146" s="2">
        <f t="shared" si="370"/>
        <v>51.797959356640689</v>
      </c>
      <c r="BL146" s="2">
        <f t="shared" si="371"/>
        <v>52.143245755675458</v>
      </c>
      <c r="BM146" s="2">
        <f t="shared" si="372"/>
        <v>55.150300688374458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>
        <f t="shared" si="310"/>
        <v>48.689</v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>
        <f t="shared" si="314"/>
        <v>60.524999999999999</v>
      </c>
      <c r="CK146" s="2">
        <f t="shared" si="315"/>
        <v>69.540999999999997</v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>
        <f t="shared" si="274"/>
        <v>48.689</v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>
        <f t="shared" si="278"/>
        <v>60.524999999999999</v>
      </c>
      <c r="DA146" s="2">
        <f t="shared" si="279"/>
        <v>69.540999999999997</v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81.65935417130143</v>
      </c>
      <c r="DL146" s="2">
        <f t="shared" si="437"/>
        <v>94.280817736185384</v>
      </c>
      <c r="DM146" s="2">
        <f t="shared" si="437"/>
        <v>84.288371428571423</v>
      </c>
      <c r="DN146" s="2">
        <f t="shared" si="437"/>
        <v>88.108425515660812</v>
      </c>
      <c r="DO146" s="2">
        <f t="shared" si="437"/>
        <v>109.60651428571428</v>
      </c>
      <c r="DP146" s="2">
        <f t="shared" si="437"/>
        <v>105.33245705705704</v>
      </c>
      <c r="DQ146" s="2">
        <f t="shared" si="437"/>
        <v>88.705529729729733</v>
      </c>
      <c r="DR146" s="2">
        <f t="shared" si="437"/>
        <v>85.902930330330321</v>
      </c>
      <c r="DS146" s="2">
        <f t="shared" si="437"/>
        <v>81.534371428571419</v>
      </c>
      <c r="DT146" s="2">
        <f t="shared" si="437"/>
        <v>87.14782857142859</v>
      </c>
      <c r="DU146" s="2">
        <f t="shared" si="437"/>
        <v>86.4258075075075</v>
      </c>
      <c r="DV146" s="2">
        <f t="shared" si="437"/>
        <v>80.749828571428566</v>
      </c>
      <c r="DW146" s="2">
        <f t="shared" si="437"/>
        <v>103.18000450450451</v>
      </c>
      <c r="DX146" s="2">
        <f t="shared" si="437"/>
        <v>81.765671645329547</v>
      </c>
      <c r="DY146" s="2">
        <f t="shared" si="437"/>
        <v>64.649232843137256</v>
      </c>
      <c r="EA146" s="2">
        <f t="shared" si="228"/>
        <v>48.127228571428574</v>
      </c>
      <c r="EB146" s="2">
        <f t="shared" si="290"/>
        <v>49.22074850651596</v>
      </c>
      <c r="EC146" s="2">
        <f t="shared" si="291"/>
        <v>47.200607208569693</v>
      </c>
      <c r="ED146" s="2">
        <f t="shared" si="292"/>
        <v>47.04985054448489</v>
      </c>
      <c r="EE146" s="2">
        <f t="shared" si="293"/>
        <v>49.426338173760485</v>
      </c>
      <c r="EF146" s="2">
        <f t="shared" si="294"/>
        <v>61.202465154588552</v>
      </c>
      <c r="EG146" s="2">
        <f t="shared" si="295"/>
        <v>70.277559567944536</v>
      </c>
      <c r="EH146" s="2">
        <f t="shared" si="296"/>
        <v>47.713936655655942</v>
      </c>
      <c r="EI146" s="2">
        <f t="shared" si="297"/>
        <v>47.844936958719238</v>
      </c>
      <c r="EJ146" s="2">
        <f t="shared" si="298"/>
        <v>48.8834477828849</v>
      </c>
      <c r="EK146" s="2">
        <f t="shared" si="299"/>
        <v>46.852459915100056</v>
      </c>
      <c r="EL146" s="2">
        <f t="shared" si="300"/>
        <v>47.017895236509304</v>
      </c>
      <c r="EM146" s="2">
        <f t="shared" si="301"/>
        <v>51.767959908199373</v>
      </c>
      <c r="EN146" s="2">
        <f t="shared" si="302"/>
        <v>52.132966078697443</v>
      </c>
      <c r="EO146" s="2">
        <f t="shared" si="303"/>
        <v>55.214715695605449</v>
      </c>
      <c r="EQ146" s="2">
        <f t="shared" si="304"/>
        <v>46.926456534772178</v>
      </c>
      <c r="ER146" s="2">
        <f t="shared" si="438"/>
        <v>49.22074850651596</v>
      </c>
      <c r="ES146" s="2">
        <f t="shared" si="438"/>
        <v>47.322170049015995</v>
      </c>
      <c r="ET146" s="2">
        <f t="shared" si="438"/>
        <v>47.38879879175591</v>
      </c>
      <c r="EU146" s="2">
        <f t="shared" si="438"/>
        <v>50.442790646787685</v>
      </c>
      <c r="EV146" s="2">
        <f t="shared" si="438"/>
        <v>59.652200093211007</v>
      </c>
      <c r="EW146" s="2">
        <f t="shared" si="438"/>
        <v>61.075279688794026</v>
      </c>
      <c r="EX146" s="2">
        <f t="shared" si="438"/>
        <v>47.993567748866866</v>
      </c>
      <c r="EY146" s="2">
        <f t="shared" si="438"/>
        <v>47.652248478526928</v>
      </c>
      <c r="EZ146" s="2">
        <f t="shared" si="438"/>
        <v>48.479122183676516</v>
      </c>
      <c r="FA146" s="2">
        <f t="shared" si="438"/>
        <v>47.049364513223452</v>
      </c>
      <c r="FB146" s="2">
        <f t="shared" si="438"/>
        <v>47.071260674631532</v>
      </c>
      <c r="FC146" s="2">
        <f t="shared" si="438"/>
        <v>51.835873791332858</v>
      </c>
      <c r="FD146" s="2">
        <f t="shared" si="438"/>
        <v>52.054155937999752</v>
      </c>
      <c r="FE146" s="2">
        <f t="shared" si="438"/>
        <v>53.913454777425514</v>
      </c>
      <c r="FG146" s="2">
        <f t="shared" si="306"/>
        <v>0.99970407648778614</v>
      </c>
      <c r="FH146" s="2">
        <f t="shared" si="439"/>
        <v>0.99963281661519165</v>
      </c>
      <c r="FI146" s="2">
        <f t="shared" si="439"/>
        <v>0.99953935261495719</v>
      </c>
      <c r="FJ146" s="2">
        <f t="shared" si="439"/>
        <v>0.99958734973039509</v>
      </c>
      <c r="FK146" s="2">
        <f t="shared" si="439"/>
        <v>0.99956983125316601</v>
      </c>
      <c r="FL146" s="2">
        <f t="shared" si="439"/>
        <v>0.99950814077228134</v>
      </c>
      <c r="FM146" s="2">
        <f t="shared" si="439"/>
        <v>0.99951960528202577</v>
      </c>
      <c r="FN146" s="2">
        <f t="shared" si="439"/>
        <v>0.99951814809180206</v>
      </c>
      <c r="FO146" s="2">
        <f t="shared" si="439"/>
        <v>0.99957004009282402</v>
      </c>
      <c r="FP146" s="2">
        <f t="shared" si="439"/>
        <v>0.99954565060394651</v>
      </c>
      <c r="FQ146" s="2">
        <f t="shared" si="439"/>
        <v>0.99951965473862758</v>
      </c>
      <c r="FR146" s="2">
        <f t="shared" si="439"/>
        <v>0.99954480102453735</v>
      </c>
      <c r="FS146" s="2">
        <f t="shared" si="439"/>
        <v>0.99951784413349054</v>
      </c>
      <c r="FT146" s="2">
        <f t="shared" si="439"/>
        <v>0.99947608347011763</v>
      </c>
      <c r="FU146" s="2">
        <f t="shared" si="439"/>
        <v>0.99937408146224449</v>
      </c>
      <c r="FW146" s="2">
        <f t="shared" si="324"/>
        <v>9.6525062668069983E-2</v>
      </c>
      <c r="FX146" s="2">
        <f t="shared" si="376"/>
        <v>0</v>
      </c>
      <c r="FY146" s="2">
        <f t="shared" si="377"/>
        <v>9.9577106675591706E-2</v>
      </c>
      <c r="FZ146" s="2">
        <f t="shared" si="378"/>
        <v>0.10522253417738363</v>
      </c>
      <c r="GA146" s="2">
        <f t="shared" si="379"/>
        <v>0.11220967133004815</v>
      </c>
      <c r="GB146" s="2">
        <f t="shared" si="380"/>
        <v>0.14653014700687228</v>
      </c>
      <c r="GC146" s="2">
        <f t="shared" si="381"/>
        <v>0.13973455595894432</v>
      </c>
      <c r="GD146" s="2">
        <f t="shared" si="382"/>
        <v>0.13247499884102046</v>
      </c>
      <c r="GE146" s="2">
        <f t="shared" si="383"/>
        <v>0.11124944842898861</v>
      </c>
      <c r="GF146" s="2">
        <f t="shared" si="384"/>
        <v>8.3434534711261402E-2</v>
      </c>
      <c r="GG146" s="2">
        <f t="shared" si="385"/>
        <v>7.8324856495023132E-2</v>
      </c>
      <c r="GH146" s="2">
        <f t="shared" si="386"/>
        <v>6.9167381367185823E-2</v>
      </c>
      <c r="GI146" s="2">
        <f t="shared" si="387"/>
        <v>7.6727015001140084E-2</v>
      </c>
      <c r="GJ146" s="2">
        <f t="shared" si="388"/>
        <v>6.6557263405980116E-2</v>
      </c>
      <c r="GK146" s="2">
        <f t="shared" si="389"/>
        <v>5.404008175912501E-2</v>
      </c>
      <c r="GM146" s="86">
        <f t="shared" si="325"/>
        <v>3.9568922905383253E-51</v>
      </c>
      <c r="GN146" s="86">
        <f t="shared" si="390"/>
        <v>2.0824104970494433E-123</v>
      </c>
      <c r="GO146" s="86">
        <f t="shared" si="391"/>
        <v>1.7861147846316072E-143</v>
      </c>
      <c r="GP146" s="86">
        <f t="shared" si="392"/>
        <v>7.8640560556615234E-165</v>
      </c>
      <c r="GQ146" s="86">
        <f t="shared" si="393"/>
        <v>1.0228899241958508E-206</v>
      </c>
      <c r="GR146" s="86">
        <f t="shared" si="394"/>
        <v>9.0108293004098954E-224</v>
      </c>
      <c r="GS146" s="86">
        <f t="shared" si="395"/>
        <v>1.7310648907823439E-249</v>
      </c>
      <c r="GT146" s="86">
        <f t="shared" si="396"/>
        <v>2.6037198538028852E-281</v>
      </c>
      <c r="GU146" s="86">
        <f t="shared" si="397"/>
        <v>1.0034464052334646E-249</v>
      </c>
      <c r="GV146" s="86">
        <f t="shared" si="398"/>
        <v>7.3260856623755145E-187</v>
      </c>
      <c r="GW146" s="86">
        <f t="shared" si="399"/>
        <v>2.8707798394322381E-220</v>
      </c>
      <c r="GX146" s="86">
        <f t="shared" si="400"/>
        <v>1.4547470579916787E-189</v>
      </c>
      <c r="GY146" s="86">
        <f t="shared" si="401"/>
        <v>7.8366278649185551E-159</v>
      </c>
      <c r="GZ146" s="86">
        <f t="shared" si="402"/>
        <v>7.12901303526923E-145</v>
      </c>
      <c r="HA146" s="86">
        <f t="shared" si="403"/>
        <v>2.0157140385926361E-142</v>
      </c>
      <c r="HC146" s="86">
        <f t="shared" si="326"/>
        <v>8.6291192012286843E-6</v>
      </c>
      <c r="HD146" s="86">
        <f t="shared" si="404"/>
        <v>5.0691334607710489E-57</v>
      </c>
      <c r="HE146" s="86">
        <f t="shared" si="405"/>
        <v>1.9050472343802251E-76</v>
      </c>
      <c r="HF146" s="86">
        <f t="shared" si="406"/>
        <v>2.6646652058919349E-75</v>
      </c>
      <c r="HG146" s="86">
        <f t="shared" si="407"/>
        <v>8.4835869853758854E-97</v>
      </c>
      <c r="HH146" s="86">
        <f t="shared" si="408"/>
        <v>7.1205595056506886E-121</v>
      </c>
      <c r="HI146" s="86">
        <f t="shared" si="409"/>
        <v>5.0044354938803351E-157</v>
      </c>
      <c r="HJ146" s="86">
        <f t="shared" si="410"/>
        <v>6.9505175990043165E-205</v>
      </c>
      <c r="HK146" s="86">
        <f t="shared" si="411"/>
        <v>3.2138628006297436E-127</v>
      </c>
      <c r="HL146" s="86">
        <f t="shared" si="412"/>
        <v>5.9649904144741184E-93</v>
      </c>
      <c r="HM146" s="86">
        <f t="shared" si="413"/>
        <v>1.4947062486391155E-101</v>
      </c>
      <c r="HN146" s="86">
        <f t="shared" si="414"/>
        <v>1.020471458148185E-80</v>
      </c>
      <c r="HO146" s="86">
        <f t="shared" si="415"/>
        <v>7.4848467151562745E-80</v>
      </c>
      <c r="HP146" s="86">
        <f t="shared" si="416"/>
        <v>1.2964583917629322E-72</v>
      </c>
      <c r="HQ146" s="86">
        <f t="shared" si="417"/>
        <v>1.0635042204273091E-65</v>
      </c>
      <c r="HS146" s="86">
        <f t="shared" si="327"/>
        <v>0.12905849548440157</v>
      </c>
      <c r="HT146" s="86">
        <f t="shared" si="418"/>
        <v>0</v>
      </c>
      <c r="HU146" s="86">
        <f t="shared" si="419"/>
        <v>0.16281768107423505</v>
      </c>
      <c r="HV146" s="86">
        <f t="shared" si="420"/>
        <v>8.8770469200314395E-2</v>
      </c>
      <c r="HW146" s="86">
        <f t="shared" si="421"/>
        <v>5.4317840479363312E-2</v>
      </c>
      <c r="HX146" s="86">
        <f t="shared" si="422"/>
        <v>7.3990152445927715E-3</v>
      </c>
      <c r="HY146" s="86">
        <f t="shared" si="423"/>
        <v>4.5279050868469884E-3</v>
      </c>
      <c r="HZ146" s="86">
        <f t="shared" si="424"/>
        <v>1.0727667502877848E-2</v>
      </c>
      <c r="IA146" s="86">
        <f t="shared" si="425"/>
        <v>4.0198262849860708E-2</v>
      </c>
      <c r="IB146" s="86">
        <f t="shared" si="426"/>
        <v>0.16867438466225457</v>
      </c>
      <c r="IC146" s="86">
        <f t="shared" si="427"/>
        <v>0.30556595369636158</v>
      </c>
      <c r="ID146" s="86">
        <f t="shared" si="428"/>
        <v>0.36411435419634447</v>
      </c>
      <c r="IE146" s="86">
        <f t="shared" si="429"/>
        <v>0.28283325504012935</v>
      </c>
      <c r="IF146" s="86">
        <f t="shared" si="430"/>
        <v>0.43944087483048577</v>
      </c>
      <c r="IG146" s="86">
        <f t="shared" si="431"/>
        <v>0.54688039540295252</v>
      </c>
      <c r="II146" s="86">
        <f t="shared" si="328"/>
        <v>1.0216296438414324E-19</v>
      </c>
      <c r="IJ146" s="86">
        <f t="shared" si="329"/>
        <v>0</v>
      </c>
      <c r="IK146" s="86">
        <f t="shared" si="330"/>
        <v>2.2751102784025068E-16</v>
      </c>
      <c r="IL146" s="86">
        <f t="shared" si="331"/>
        <v>2.4676117780635929E-16</v>
      </c>
      <c r="IM146" s="86">
        <f t="shared" si="332"/>
        <v>9.8715085571829584E-16</v>
      </c>
      <c r="IN146" s="86">
        <f t="shared" si="333"/>
        <v>1.6622553133242071E-12</v>
      </c>
      <c r="IO146" s="86">
        <f t="shared" si="334"/>
        <v>1.1297918481089741E-14</v>
      </c>
      <c r="IP146" s="86">
        <f t="shared" si="335"/>
        <v>1.3856154709445901E-14</v>
      </c>
      <c r="IQ146" s="86">
        <f t="shared" si="336"/>
        <v>1.6565518246151236E-16</v>
      </c>
      <c r="IR146" s="86">
        <f t="shared" si="337"/>
        <v>2.5236133026404747E-21</v>
      </c>
      <c r="IS146" s="86">
        <f t="shared" si="338"/>
        <v>1.5244898388446624E-21</v>
      </c>
      <c r="IT146" s="86">
        <f t="shared" si="339"/>
        <v>1.6250429909174441E-23</v>
      </c>
      <c r="IU146" s="86">
        <f t="shared" si="340"/>
        <v>6.4264556688401579E-23</v>
      </c>
      <c r="IV146" s="86">
        <f t="shared" si="341"/>
        <v>5.8107414059218743E-14</v>
      </c>
      <c r="IW146" s="86">
        <f t="shared" si="342"/>
        <v>1.8049522988763752E-18</v>
      </c>
      <c r="IY146" s="86">
        <f t="shared" si="343"/>
        <v>0.12906712460360281</v>
      </c>
      <c r="IZ146" s="86">
        <f t="shared" si="344"/>
        <v>5.0691334607710489E-57</v>
      </c>
      <c r="JA146" s="86">
        <f t="shared" si="345"/>
        <v>0.16281768107423528</v>
      </c>
      <c r="JB146" s="86">
        <f t="shared" si="346"/>
        <v>8.8770469200314644E-2</v>
      </c>
      <c r="JC146" s="86">
        <f t="shared" si="347"/>
        <v>5.4317840479364297E-2</v>
      </c>
      <c r="JD146" s="86">
        <f t="shared" si="348"/>
        <v>7.3990152462550269E-3</v>
      </c>
      <c r="JE146" s="86">
        <f t="shared" si="349"/>
        <v>4.5279050868582867E-3</v>
      </c>
      <c r="JF146" s="86">
        <f t="shared" si="350"/>
        <v>1.0727667502891705E-2</v>
      </c>
      <c r="JG146" s="86">
        <f t="shared" si="351"/>
        <v>4.0198262849860875E-2</v>
      </c>
      <c r="JH146" s="86">
        <f t="shared" si="352"/>
        <v>0.16867438466225457</v>
      </c>
      <c r="JI146" s="86">
        <f t="shared" si="353"/>
        <v>0.30556595369636158</v>
      </c>
      <c r="JJ146" s="86">
        <f t="shared" si="354"/>
        <v>0.36411435419634447</v>
      </c>
      <c r="JK146" s="86">
        <f t="shared" si="355"/>
        <v>0.28283325504012935</v>
      </c>
      <c r="JL146" s="86">
        <f t="shared" si="356"/>
        <v>0.43944087483054389</v>
      </c>
      <c r="JM146" s="86">
        <f t="shared" si="357"/>
        <v>0.54688039540295252</v>
      </c>
    </row>
    <row r="147" spans="2:273" x14ac:dyDescent="0.25">
      <c r="B147" s="2">
        <v>120</v>
      </c>
      <c r="C147" s="37">
        <v>46.645000000000003</v>
      </c>
      <c r="D147" s="37">
        <v>48.246000000000002</v>
      </c>
      <c r="E147" s="37">
        <v>46.573999999999998</v>
      </c>
      <c r="F147" s="37">
        <v>47.246000000000002</v>
      </c>
      <c r="G147" s="37">
        <v>49.426000000000002</v>
      </c>
      <c r="H147" s="37">
        <v>61.213000000000001</v>
      </c>
      <c r="I147" s="37">
        <v>70.23</v>
      </c>
      <c r="J147" s="37">
        <v>48.557000000000002</v>
      </c>
      <c r="K147" s="37">
        <v>47.328000000000003</v>
      </c>
      <c r="L147" s="37">
        <v>47.279000000000003</v>
      </c>
      <c r="M147" s="37">
        <v>49.802999999999997</v>
      </c>
      <c r="N147" s="37">
        <v>50.933999999999997</v>
      </c>
      <c r="O147" s="37">
        <v>53.69</v>
      </c>
      <c r="P147" s="37">
        <v>68.069000000000003</v>
      </c>
      <c r="Q147" s="37">
        <v>122.879</v>
      </c>
      <c r="S147" s="4">
        <f t="shared" si="229"/>
        <v>47.797315642978496</v>
      </c>
      <c r="T147" s="4">
        <f t="shared" si="230"/>
        <v>49.093940190155486</v>
      </c>
      <c r="U147" s="4">
        <f t="shared" si="231"/>
        <v>47.379410722288043</v>
      </c>
      <c r="V147" s="4">
        <f t="shared" si="232"/>
        <v>47.044639148806311</v>
      </c>
      <c r="W147" s="4">
        <f t="shared" si="233"/>
        <v>49.439573425626016</v>
      </c>
      <c r="X147" s="4">
        <f t="shared" si="234"/>
        <v>60.746658550174473</v>
      </c>
      <c r="Y147" s="4">
        <f t="shared" si="235"/>
        <v>69.151896912161305</v>
      </c>
      <c r="Z147" s="4">
        <f t="shared" si="236"/>
        <v>47.615112892563857</v>
      </c>
      <c r="AA147" s="4">
        <f t="shared" si="237"/>
        <v>47.764241279910152</v>
      </c>
      <c r="AB147" s="4">
        <f t="shared" si="238"/>
        <v>49.676903632503922</v>
      </c>
      <c r="AC147" s="4">
        <f t="shared" si="239"/>
        <v>50.147617465237005</v>
      </c>
      <c r="AD147" s="4">
        <f t="shared" si="240"/>
        <v>51.790802049806672</v>
      </c>
      <c r="AE147" s="4">
        <f t="shared" si="241"/>
        <v>54.303624468627412</v>
      </c>
      <c r="AF147" s="4">
        <f t="shared" si="242"/>
        <v>68.209969324166323</v>
      </c>
      <c r="AG147" s="4">
        <f t="shared" si="243"/>
        <v>119.00578317409575</v>
      </c>
      <c r="AI147" s="4">
        <f t="shared" si="244"/>
        <v>-1.1523156429784933</v>
      </c>
      <c r="AJ147" s="4">
        <f t="shared" si="245"/>
        <v>-0.84794019015548372</v>
      </c>
      <c r="AK147" s="4">
        <f t="shared" si="246"/>
        <v>-0.80541072228804467</v>
      </c>
      <c r="AL147" s="4">
        <f t="shared" si="247"/>
        <v>0.20136085119369085</v>
      </c>
      <c r="AM147" s="4">
        <f t="shared" si="248"/>
        <v>-1.3573425626013602E-2</v>
      </c>
      <c r="AN147" s="4">
        <f t="shared" si="249"/>
        <v>0.46634144982552783</v>
      </c>
      <c r="AO147" s="4">
        <f t="shared" si="250"/>
        <v>1.0781030878386986</v>
      </c>
      <c r="AP147" s="4">
        <f t="shared" si="251"/>
        <v>0.94188710743614479</v>
      </c>
      <c r="AQ147" s="4">
        <f t="shared" si="252"/>
        <v>-0.43624127991014916</v>
      </c>
      <c r="AR147" s="4">
        <f t="shared" si="253"/>
        <v>-2.3979036325039189</v>
      </c>
      <c r="AS147" s="4">
        <f t="shared" si="254"/>
        <v>-0.34461746523700754</v>
      </c>
      <c r="AT147" s="4">
        <f t="shared" si="255"/>
        <v>-0.8568020498066744</v>
      </c>
      <c r="AU147" s="4">
        <f t="shared" si="256"/>
        <v>-0.61362446862741393</v>
      </c>
      <c r="AV147" s="4">
        <f t="shared" si="436"/>
        <v>-0.14096932416632058</v>
      </c>
      <c r="AW147" s="4">
        <f t="shared" si="436"/>
        <v>3.873216825904251</v>
      </c>
      <c r="AY147" s="2">
        <f t="shared" si="308"/>
        <v>47.797315642978418</v>
      </c>
      <c r="AZ147" s="2">
        <f t="shared" si="359"/>
        <v>49.093940190155486</v>
      </c>
      <c r="BA147" s="2">
        <f t="shared" si="360"/>
        <v>47.081858592617841</v>
      </c>
      <c r="BB147" s="2">
        <f t="shared" si="361"/>
        <v>46.94183937981407</v>
      </c>
      <c r="BC147" s="2">
        <f t="shared" si="362"/>
        <v>49.379717653626464</v>
      </c>
      <c r="BD147" s="2">
        <f t="shared" si="363"/>
        <v>60.743616858830926</v>
      </c>
      <c r="BE147" s="2">
        <f t="shared" si="364"/>
        <v>69.151569092133286</v>
      </c>
      <c r="BF147" s="2">
        <f t="shared" si="365"/>
        <v>47.608539122002767</v>
      </c>
      <c r="BG147" s="2">
        <f t="shared" si="366"/>
        <v>47.701227553638283</v>
      </c>
      <c r="BH147" s="2">
        <f t="shared" si="367"/>
        <v>48.746443108080314</v>
      </c>
      <c r="BI147" s="2">
        <f t="shared" si="368"/>
        <v>46.709472503231495</v>
      </c>
      <c r="BJ147" s="2">
        <f t="shared" si="369"/>
        <v>46.882819436750303</v>
      </c>
      <c r="BK147" s="2">
        <f t="shared" si="370"/>
        <v>51.593317782849091</v>
      </c>
      <c r="BL147" s="2">
        <f t="shared" si="371"/>
        <v>51.979767849315714</v>
      </c>
      <c r="BM147" s="2">
        <f t="shared" si="372"/>
        <v>55.040509914777736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>
        <f t="shared" si="310"/>
        <v>48.246000000000002</v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>
        <f t="shared" si="314"/>
        <v>61.213000000000001</v>
      </c>
      <c r="CK147" s="2">
        <f t="shared" si="315"/>
        <v>70.23</v>
      </c>
      <c r="CL147" s="2">
        <f t="shared" si="316"/>
        <v>48.557000000000002</v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>
        <f t="shared" si="274"/>
        <v>48.246000000000002</v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>
        <f t="shared" si="278"/>
        <v>61.213000000000001</v>
      </c>
      <c r="DA147" s="2">
        <f t="shared" si="279"/>
        <v>70.23</v>
      </c>
      <c r="DB147" s="2">
        <f t="shared" si="280"/>
        <v>48.557000000000002</v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81.851134593993322</v>
      </c>
      <c r="DL147" s="2">
        <f t="shared" si="437"/>
        <v>94.559468805704114</v>
      </c>
      <c r="DM147" s="2">
        <f t="shared" si="437"/>
        <v>84.503720728291313</v>
      </c>
      <c r="DN147" s="2">
        <f t="shared" si="437"/>
        <v>88.34780183346065</v>
      </c>
      <c r="DO147" s="2">
        <f t="shared" si="437"/>
        <v>110.00394705882353</v>
      </c>
      <c r="DP147" s="2">
        <f t="shared" si="437"/>
        <v>105.68624946374945</v>
      </c>
      <c r="DQ147" s="2">
        <f t="shared" si="437"/>
        <v>88.912167953667961</v>
      </c>
      <c r="DR147" s="2">
        <f t="shared" si="437"/>
        <v>86.10020742170741</v>
      </c>
      <c r="DS147" s="2">
        <f t="shared" si="437"/>
        <v>81.692276190476178</v>
      </c>
      <c r="DT147" s="2">
        <f t="shared" si="437"/>
        <v>87.37454789915968</v>
      </c>
      <c r="DU147" s="2">
        <f t="shared" si="437"/>
        <v>86.619398112398102</v>
      </c>
      <c r="DV147" s="2">
        <f t="shared" si="437"/>
        <v>80.897855462184879</v>
      </c>
      <c r="DW147" s="2">
        <f t="shared" si="437"/>
        <v>103.49251029601029</v>
      </c>
      <c r="DX147" s="2">
        <f t="shared" si="437"/>
        <v>81.900152204836417</v>
      </c>
      <c r="DY147" s="2">
        <f t="shared" si="437"/>
        <v>64.650905971479503</v>
      </c>
      <c r="EA147" s="2">
        <f t="shared" si="228"/>
        <v>47.901485714285712</v>
      </c>
      <c r="EB147" s="2">
        <f t="shared" si="290"/>
        <v>49.078709318417701</v>
      </c>
      <c r="EC147" s="2">
        <f t="shared" si="291"/>
        <v>47.05214468878485</v>
      </c>
      <c r="ED147" s="2">
        <f t="shared" si="292"/>
        <v>46.885402845343023</v>
      </c>
      <c r="EE147" s="2">
        <f t="shared" si="293"/>
        <v>49.225619432196545</v>
      </c>
      <c r="EF147" s="2">
        <f t="shared" si="294"/>
        <v>60.981200583986869</v>
      </c>
      <c r="EG147" s="2">
        <f t="shared" si="295"/>
        <v>70.594829658724279</v>
      </c>
      <c r="EH147" s="2">
        <f t="shared" si="296"/>
        <v>47.549583638767807</v>
      </c>
      <c r="EI147" s="2">
        <f t="shared" si="297"/>
        <v>47.712255334262224</v>
      </c>
      <c r="EJ147" s="2">
        <f t="shared" si="298"/>
        <v>48.76929397850725</v>
      </c>
      <c r="EK147" s="2">
        <f t="shared" si="299"/>
        <v>46.67420869791215</v>
      </c>
      <c r="EL147" s="2">
        <f t="shared" si="300"/>
        <v>46.864393638460648</v>
      </c>
      <c r="EM147" s="2">
        <f t="shared" si="301"/>
        <v>51.564417805302213</v>
      </c>
      <c r="EN147" s="2">
        <f t="shared" si="302"/>
        <v>51.971456677650728</v>
      </c>
      <c r="EO147" s="2">
        <f t="shared" si="303"/>
        <v>55.115130027765687</v>
      </c>
      <c r="EQ147" s="2">
        <f t="shared" si="304"/>
        <v>46.820695743405274</v>
      </c>
      <c r="ER147" s="2">
        <f t="shared" si="438"/>
        <v>49.078709318417701</v>
      </c>
      <c r="ES147" s="2">
        <f t="shared" si="438"/>
        <v>47.181408727730343</v>
      </c>
      <c r="ET147" s="2">
        <f t="shared" si="438"/>
        <v>47.242904378335204</v>
      </c>
      <c r="EU147" s="2">
        <f t="shared" si="438"/>
        <v>50.295741368121533</v>
      </c>
      <c r="EV147" s="2">
        <f t="shared" si="438"/>
        <v>59.354976962893225</v>
      </c>
      <c r="EW147" s="2">
        <f t="shared" si="438"/>
        <v>60.994967427185045</v>
      </c>
      <c r="EX147" s="2">
        <f t="shared" si="438"/>
        <v>47.842518326054055</v>
      </c>
      <c r="EY147" s="2">
        <f t="shared" si="438"/>
        <v>47.510470908189482</v>
      </c>
      <c r="EZ147" s="2">
        <f t="shared" si="438"/>
        <v>48.341229166666665</v>
      </c>
      <c r="FA147" s="2">
        <f t="shared" si="438"/>
        <v>46.882613412210929</v>
      </c>
      <c r="FB147" s="2">
        <f t="shared" si="438"/>
        <v>46.921421638255524</v>
      </c>
      <c r="FC147" s="2">
        <f t="shared" si="438"/>
        <v>51.637037877127987</v>
      </c>
      <c r="FD147" s="2">
        <f t="shared" si="438"/>
        <v>51.888851529662318</v>
      </c>
      <c r="FE147" s="2">
        <f t="shared" si="438"/>
        <v>53.75688254056476</v>
      </c>
      <c r="FG147" s="2">
        <f t="shared" si="306"/>
        <v>0.99973010752176372</v>
      </c>
      <c r="FH147" s="2">
        <f t="shared" si="439"/>
        <v>0.99966511395347213</v>
      </c>
      <c r="FI147" s="2">
        <f t="shared" si="439"/>
        <v>0.99957986756292183</v>
      </c>
      <c r="FJ147" s="2">
        <f t="shared" si="439"/>
        <v>0.99962364481627064</v>
      </c>
      <c r="FK147" s="2">
        <f t="shared" si="439"/>
        <v>0.99960766659024236</v>
      </c>
      <c r="FL147" s="2">
        <f t="shared" si="439"/>
        <v>0.99955139963823103</v>
      </c>
      <c r="FM147" s="2">
        <f t="shared" si="439"/>
        <v>0.99956185628991034</v>
      </c>
      <c r="FN147" s="2">
        <f t="shared" si="439"/>
        <v>0.9995605272041036</v>
      </c>
      <c r="FO147" s="2">
        <f t="shared" si="439"/>
        <v>0.9996078570686896</v>
      </c>
      <c r="FP147" s="2">
        <f t="shared" si="439"/>
        <v>0.99958561185960915</v>
      </c>
      <c r="FQ147" s="2">
        <f t="shared" si="439"/>
        <v>0.99956190139868051</v>
      </c>
      <c r="FR147" s="2">
        <f t="shared" si="439"/>
        <v>0.99958483697196576</v>
      </c>
      <c r="FS147" s="2">
        <f t="shared" si="439"/>
        <v>0.99956024996731352</v>
      </c>
      <c r="FT147" s="2">
        <f t="shared" si="439"/>
        <v>0.9995221604179142</v>
      </c>
      <c r="FU147" s="2">
        <f t="shared" si="439"/>
        <v>0.99942912406856543</v>
      </c>
      <c r="FW147" s="2">
        <f t="shared" si="324"/>
        <v>0.10486110089119721</v>
      </c>
      <c r="FX147" s="2">
        <f t="shared" si="376"/>
        <v>0</v>
      </c>
      <c r="FY147" s="2">
        <f t="shared" si="377"/>
        <v>0.10814517350018873</v>
      </c>
      <c r="FZ147" s="2">
        <f t="shared" si="378"/>
        <v>0.11421474291384656</v>
      </c>
      <c r="GA147" s="2">
        <f t="shared" si="379"/>
        <v>0.12171776742451848</v>
      </c>
      <c r="GB147" s="2">
        <f t="shared" si="380"/>
        <v>0.1584274283773123</v>
      </c>
      <c r="GC147" s="2">
        <f t="shared" si="381"/>
        <v>0.15117781465472277</v>
      </c>
      <c r="GD147" s="2">
        <f t="shared" si="382"/>
        <v>0.1434228674204884</v>
      </c>
      <c r="GE147" s="2">
        <f t="shared" si="383"/>
        <v>0.12068724074722909</v>
      </c>
      <c r="GF147" s="2">
        <f t="shared" si="384"/>
        <v>9.0753616587615007E-2</v>
      </c>
      <c r="GG147" s="2">
        <f t="shared" si="385"/>
        <v>8.5237389025461269E-2</v>
      </c>
      <c r="GH147" s="2">
        <f t="shared" si="386"/>
        <v>7.5337785647143204E-2</v>
      </c>
      <c r="GI147" s="2">
        <f t="shared" si="387"/>
        <v>8.3511307883245803E-2</v>
      </c>
      <c r="GJ147" s="2">
        <f t="shared" si="388"/>
        <v>7.2512958864798513E-2</v>
      </c>
      <c r="GK147" s="2">
        <f t="shared" si="389"/>
        <v>5.8946442909874351E-2</v>
      </c>
      <c r="GM147" s="86">
        <f t="shared" si="325"/>
        <v>1.0083345329725783E-52</v>
      </c>
      <c r="GN147" s="86">
        <f t="shared" si="390"/>
        <v>3.5566065663569568E-127</v>
      </c>
      <c r="GO147" s="86">
        <f t="shared" si="391"/>
        <v>6.2392789162853302E-148</v>
      </c>
      <c r="GP147" s="86">
        <f t="shared" si="392"/>
        <v>6.5140333380657543E-170</v>
      </c>
      <c r="GQ147" s="86">
        <f t="shared" si="393"/>
        <v>4.190545715778435E-213</v>
      </c>
      <c r="GR147" s="86">
        <f t="shared" si="394"/>
        <v>1.2062104394591924E-230</v>
      </c>
      <c r="GS147" s="86">
        <f t="shared" si="395"/>
        <v>3.958839918697034E-257</v>
      </c>
      <c r="GT147" s="86">
        <f t="shared" si="396"/>
        <v>5.9265197562340828E-290</v>
      </c>
      <c r="GU147" s="86">
        <f t="shared" si="397"/>
        <v>2.3471252366491995E-257</v>
      </c>
      <c r="GV147" s="86">
        <f t="shared" si="398"/>
        <v>1.2221914047396202E-192</v>
      </c>
      <c r="GW147" s="86">
        <f t="shared" si="399"/>
        <v>3.6040789960154637E-227</v>
      </c>
      <c r="GX147" s="86">
        <f t="shared" si="400"/>
        <v>1.8517378126438004E-195</v>
      </c>
      <c r="GY147" s="86">
        <f t="shared" si="401"/>
        <v>1.1130310577998997E-163</v>
      </c>
      <c r="GZ147" s="86">
        <f t="shared" si="402"/>
        <v>2.4567434393984408E-149</v>
      </c>
      <c r="HA147" s="86">
        <f t="shared" si="403"/>
        <v>9.0096999214279829E-147</v>
      </c>
      <c r="HC147" s="86">
        <f t="shared" si="326"/>
        <v>5.1421802296506245E-6</v>
      </c>
      <c r="HD147" s="86">
        <f t="shared" si="404"/>
        <v>9.0851481887756678E-60</v>
      </c>
      <c r="HE147" s="86">
        <f t="shared" si="405"/>
        <v>2.9787709532455198E-80</v>
      </c>
      <c r="HF147" s="86">
        <f t="shared" si="406"/>
        <v>6.3726301248581308E-79</v>
      </c>
      <c r="HG147" s="86">
        <f t="shared" si="407"/>
        <v>2.0395435758203269E-101</v>
      </c>
      <c r="HH147" s="86">
        <f t="shared" si="408"/>
        <v>1.5590313296485941E-126</v>
      </c>
      <c r="HI147" s="86">
        <f t="shared" si="409"/>
        <v>3.0589611172550771E-164</v>
      </c>
      <c r="HJ147" s="86">
        <f t="shared" si="410"/>
        <v>2.1046917808083753E-214</v>
      </c>
      <c r="HK147" s="86">
        <f t="shared" si="411"/>
        <v>4.0289514053713869E-133</v>
      </c>
      <c r="HL147" s="86">
        <f t="shared" si="412"/>
        <v>2.2152526398006707E-97</v>
      </c>
      <c r="HM147" s="86">
        <f t="shared" si="413"/>
        <v>1.4534899063219839E-106</v>
      </c>
      <c r="HN147" s="86">
        <f t="shared" si="414"/>
        <v>1.090957466528032E-84</v>
      </c>
      <c r="HO147" s="86">
        <f t="shared" si="415"/>
        <v>1.0398402995653575E-83</v>
      </c>
      <c r="HP147" s="86">
        <f t="shared" si="416"/>
        <v>3.4085124820179802E-76</v>
      </c>
      <c r="HQ147" s="86">
        <f t="shared" si="417"/>
        <v>6.8902027717982385E-69</v>
      </c>
      <c r="HS147" s="86">
        <f t="shared" si="327"/>
        <v>6.7545144342542024E-2</v>
      </c>
      <c r="HT147" s="86">
        <f t="shared" si="418"/>
        <v>0</v>
      </c>
      <c r="HU147" s="86">
        <f t="shared" si="419"/>
        <v>9.4720083865400428E-2</v>
      </c>
      <c r="HV147" s="86">
        <f t="shared" si="420"/>
        <v>4.5101637354478946E-2</v>
      </c>
      <c r="HW147" s="86">
        <f t="shared" si="421"/>
        <v>2.5170178440521527E-2</v>
      </c>
      <c r="HX147" s="86">
        <f t="shared" si="422"/>
        <v>2.5533294059588577E-3</v>
      </c>
      <c r="HY147" s="86">
        <f t="shared" si="423"/>
        <v>1.3771552717695384E-3</v>
      </c>
      <c r="HZ147" s="86">
        <f t="shared" si="424"/>
        <v>3.7754457480591902E-3</v>
      </c>
      <c r="IA147" s="86">
        <f t="shared" si="425"/>
        <v>1.7457199664485772E-2</v>
      </c>
      <c r="IB147" s="86">
        <f t="shared" si="426"/>
        <v>9.5362365053488579E-2</v>
      </c>
      <c r="IC147" s="86">
        <f t="shared" si="427"/>
        <v>0.20576475440775827</v>
      </c>
      <c r="ID147" s="86">
        <f t="shared" si="428"/>
        <v>0.2621457235501734</v>
      </c>
      <c r="IE147" s="86">
        <f t="shared" si="429"/>
        <v>0.18358971591992032</v>
      </c>
      <c r="IF147" s="86">
        <f t="shared" si="430"/>
        <v>0.35299730639202215</v>
      </c>
      <c r="IG147" s="86">
        <f t="shared" si="431"/>
        <v>0.51735171466135699</v>
      </c>
      <c r="II147" s="86">
        <f t="shared" si="328"/>
        <v>2.9748382948171016E-18</v>
      </c>
      <c r="IJ147" s="86">
        <f t="shared" si="329"/>
        <v>0</v>
      </c>
      <c r="IK147" s="86">
        <f t="shared" si="330"/>
        <v>3.7400795286279554E-15</v>
      </c>
      <c r="IL147" s="86">
        <f t="shared" si="331"/>
        <v>4.3589157907011776E-15</v>
      </c>
      <c r="IM147" s="86">
        <f t="shared" si="332"/>
        <v>1.7073643015393514E-14</v>
      </c>
      <c r="IN147" s="86">
        <f t="shared" si="333"/>
        <v>2.2135412165119123E-11</v>
      </c>
      <c r="IO147" s="86">
        <f t="shared" si="334"/>
        <v>2.2620718495764738E-13</v>
      </c>
      <c r="IP147" s="86">
        <f t="shared" si="335"/>
        <v>2.4721640177905706E-13</v>
      </c>
      <c r="IQ147" s="86">
        <f t="shared" si="336"/>
        <v>3.2942730203129313E-15</v>
      </c>
      <c r="IR147" s="86">
        <f t="shared" si="337"/>
        <v>7.763813959142986E-20</v>
      </c>
      <c r="IS147" s="86">
        <f t="shared" si="338"/>
        <v>4.4292582878919315E-20</v>
      </c>
      <c r="IT147" s="86">
        <f t="shared" si="339"/>
        <v>5.4421217605922346E-22</v>
      </c>
      <c r="IU147" s="86">
        <f t="shared" si="340"/>
        <v>2.276204909534381E-21</v>
      </c>
      <c r="IV147" s="86">
        <f t="shared" si="341"/>
        <v>4.1588681532355496E-13</v>
      </c>
      <c r="IW147" s="86">
        <f t="shared" si="342"/>
        <v>2.125780948511958E-17</v>
      </c>
      <c r="IY147" s="86">
        <f t="shared" si="343"/>
        <v>6.7550286522771674E-2</v>
      </c>
      <c r="IZ147" s="86">
        <f t="shared" si="344"/>
        <v>9.0851481887756678E-60</v>
      </c>
      <c r="JA147" s="86">
        <f t="shared" si="345"/>
        <v>9.4720083865404175E-2</v>
      </c>
      <c r="JB147" s="86">
        <f t="shared" si="346"/>
        <v>4.5101637354483304E-2</v>
      </c>
      <c r="JC147" s="86">
        <f t="shared" si="347"/>
        <v>2.51701784405386E-2</v>
      </c>
      <c r="JD147" s="86">
        <f t="shared" si="348"/>
        <v>2.5533294280942697E-3</v>
      </c>
      <c r="JE147" s="86">
        <f t="shared" si="349"/>
        <v>1.3771552719957457E-3</v>
      </c>
      <c r="JF147" s="86">
        <f t="shared" si="350"/>
        <v>3.7754457483064065E-3</v>
      </c>
      <c r="JG147" s="86">
        <f t="shared" si="351"/>
        <v>1.7457199664489068E-2</v>
      </c>
      <c r="JH147" s="86">
        <f t="shared" si="352"/>
        <v>9.5362365053488579E-2</v>
      </c>
      <c r="JI147" s="86">
        <f t="shared" si="353"/>
        <v>0.20576475440775827</v>
      </c>
      <c r="JJ147" s="86">
        <f t="shared" si="354"/>
        <v>0.2621457235501734</v>
      </c>
      <c r="JK147" s="86">
        <f t="shared" si="355"/>
        <v>0.18358971591992032</v>
      </c>
      <c r="JL147" s="86">
        <f t="shared" si="356"/>
        <v>0.35299730639243804</v>
      </c>
      <c r="JM147" s="86">
        <f t="shared" si="357"/>
        <v>0.51735171466135699</v>
      </c>
    </row>
    <row r="148" spans="2:273" x14ac:dyDescent="0.25">
      <c r="B148" s="2">
        <v>121</v>
      </c>
      <c r="C148" s="37">
        <v>48.323</v>
      </c>
      <c r="D148" s="37">
        <v>49.295000000000002</v>
      </c>
      <c r="E148" s="37">
        <v>48.377000000000002</v>
      </c>
      <c r="F148" s="37">
        <v>47</v>
      </c>
      <c r="G148" s="37">
        <v>48.18</v>
      </c>
      <c r="H148" s="37">
        <v>60.655999999999999</v>
      </c>
      <c r="I148" s="37">
        <v>71.77</v>
      </c>
      <c r="J148" s="37">
        <v>48.082000000000001</v>
      </c>
      <c r="K148" s="37">
        <v>47.508000000000003</v>
      </c>
      <c r="L148" s="37">
        <v>49.048999999999999</v>
      </c>
      <c r="M148" s="37">
        <v>48.033000000000001</v>
      </c>
      <c r="N148" s="37">
        <v>49.148000000000003</v>
      </c>
      <c r="O148" s="37">
        <v>51.914000000000001</v>
      </c>
      <c r="P148" s="37">
        <v>60.844999999999999</v>
      </c>
      <c r="Q148" s="37">
        <v>106.69</v>
      </c>
      <c r="S148" s="4">
        <f t="shared" si="229"/>
        <v>47.574837102967678</v>
      </c>
      <c r="T148" s="4">
        <f t="shared" si="230"/>
        <v>48.950689750638183</v>
      </c>
      <c r="U148" s="4">
        <f t="shared" si="231"/>
        <v>47.046013073488503</v>
      </c>
      <c r="V148" s="4">
        <f t="shared" si="232"/>
        <v>46.813694562299773</v>
      </c>
      <c r="W148" s="4">
        <f t="shared" si="233"/>
        <v>49.21130628801663</v>
      </c>
      <c r="X148" s="4">
        <f t="shared" si="234"/>
        <v>60.487756326570242</v>
      </c>
      <c r="Y148" s="4">
        <f t="shared" si="235"/>
        <v>69.286037218621928</v>
      </c>
      <c r="Z148" s="4">
        <f t="shared" si="236"/>
        <v>47.449504371713481</v>
      </c>
      <c r="AA148" s="4">
        <f t="shared" si="237"/>
        <v>47.579681708419173</v>
      </c>
      <c r="AB148" s="4">
        <f t="shared" si="238"/>
        <v>48.95343453990936</v>
      </c>
      <c r="AC148" s="4">
        <f t="shared" si="239"/>
        <v>48.074792398574303</v>
      </c>
      <c r="AD148" s="4">
        <f t="shared" si="240"/>
        <v>49.135539162694393</v>
      </c>
      <c r="AE148" s="4">
        <f t="shared" si="241"/>
        <v>52.535534825441665</v>
      </c>
      <c r="AF148" s="4">
        <f t="shared" si="242"/>
        <v>61.571439475498003</v>
      </c>
      <c r="AG148" s="4">
        <f t="shared" si="243"/>
        <v>104.19613211676656</v>
      </c>
      <c r="AI148" s="4">
        <f t="shared" si="244"/>
        <v>0.74816289703232286</v>
      </c>
      <c r="AJ148" s="4">
        <f t="shared" si="245"/>
        <v>0.34431024936181842</v>
      </c>
      <c r="AK148" s="4">
        <f t="shared" si="246"/>
        <v>1.3309869265114997</v>
      </c>
      <c r="AL148" s="4">
        <f t="shared" si="247"/>
        <v>0.18630543770022712</v>
      </c>
      <c r="AM148" s="4">
        <f t="shared" si="248"/>
        <v>-1.0313062880166299</v>
      </c>
      <c r="AN148" s="4">
        <f t="shared" si="249"/>
        <v>0.16824367342975677</v>
      </c>
      <c r="AO148" s="4">
        <f t="shared" si="250"/>
        <v>2.483962781378068</v>
      </c>
      <c r="AP148" s="4">
        <f t="shared" si="251"/>
        <v>0.63249562828652017</v>
      </c>
      <c r="AQ148" s="4">
        <f t="shared" si="252"/>
        <v>-7.168170841917032E-2</v>
      </c>
      <c r="AR148" s="4">
        <f t="shared" si="253"/>
        <v>9.5565460090639931E-2</v>
      </c>
      <c r="AS148" s="4">
        <f t="shared" si="254"/>
        <v>-4.1792398574301615E-2</v>
      </c>
      <c r="AT148" s="4">
        <f t="shared" si="255"/>
        <v>1.2460837305610539E-2</v>
      </c>
      <c r="AU148" s="4">
        <f t="shared" si="256"/>
        <v>-0.62153482544166394</v>
      </c>
      <c r="AV148" s="4">
        <f t="shared" si="436"/>
        <v>-0.72643947549800458</v>
      </c>
      <c r="AW148" s="4">
        <f t="shared" si="436"/>
        <v>2.4938678832334347</v>
      </c>
      <c r="AY148" s="2">
        <f t="shared" si="308"/>
        <v>47.574837102967663</v>
      </c>
      <c r="AZ148" s="2">
        <f t="shared" si="359"/>
        <v>48.950689750638183</v>
      </c>
      <c r="BA148" s="2">
        <f t="shared" si="360"/>
        <v>46.934245722362284</v>
      </c>
      <c r="BB148" s="2">
        <f t="shared" si="361"/>
        <v>46.781907331746623</v>
      </c>
      <c r="BC148" s="2">
        <f t="shared" si="362"/>
        <v>49.195104081338954</v>
      </c>
      <c r="BD148" s="2">
        <f t="shared" si="363"/>
        <v>60.487223792022988</v>
      </c>
      <c r="BE148" s="2">
        <f t="shared" si="364"/>
        <v>69.285990607747507</v>
      </c>
      <c r="BF148" s="2">
        <f t="shared" si="365"/>
        <v>47.448329166364921</v>
      </c>
      <c r="BG148" s="2">
        <f t="shared" si="366"/>
        <v>47.564245818387938</v>
      </c>
      <c r="BH148" s="2">
        <f t="shared" si="367"/>
        <v>48.625290983650928</v>
      </c>
      <c r="BI148" s="2">
        <f t="shared" si="368"/>
        <v>46.532451674487938</v>
      </c>
      <c r="BJ148" s="2">
        <f t="shared" si="369"/>
        <v>46.728870124145367</v>
      </c>
      <c r="BK148" s="2">
        <f t="shared" si="370"/>
        <v>51.388933638750004</v>
      </c>
      <c r="BL148" s="2">
        <f t="shared" si="371"/>
        <v>51.816297739274226</v>
      </c>
      <c r="BM148" s="2">
        <f t="shared" si="372"/>
        <v>54.929607831996691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>
        <f t="shared" si="310"/>
        <v>49.295000000000002</v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>
        <f t="shared" si="314"/>
        <v>60.655999999999999</v>
      </c>
      <c r="CK148" s="2">
        <f t="shared" si="315"/>
        <v>71.77</v>
      </c>
      <c r="CL148" s="2">
        <f t="shared" si="316"/>
        <v>48.082000000000001</v>
      </c>
      <c r="CM148" s="2">
        <f t="shared" si="317"/>
        <v>47.508000000000003</v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>
        <f t="shared" si="274"/>
        <v>49.295000000000002</v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>
        <f t="shared" si="278"/>
        <v>60.655999999999999</v>
      </c>
      <c r="DA148" s="2">
        <f t="shared" si="279"/>
        <v>71.77</v>
      </c>
      <c r="DB148" s="2">
        <f t="shared" si="280"/>
        <v>48.082000000000001</v>
      </c>
      <c r="DC148" s="2">
        <f t="shared" si="281"/>
        <v>47.508000000000003</v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82.0429150166852</v>
      </c>
      <c r="DL148" s="2">
        <f t="shared" si="437"/>
        <v>94.83811987522283</v>
      </c>
      <c r="DM148" s="2">
        <f t="shared" si="437"/>
        <v>84.719070028011203</v>
      </c>
      <c r="DN148" s="2">
        <f t="shared" si="437"/>
        <v>88.587178151260503</v>
      </c>
      <c r="DO148" s="2">
        <f t="shared" si="437"/>
        <v>110.40137983193277</v>
      </c>
      <c r="DP148" s="2">
        <f t="shared" si="437"/>
        <v>106.04004187044185</v>
      </c>
      <c r="DQ148" s="2">
        <f t="shared" si="437"/>
        <v>89.118806177606189</v>
      </c>
      <c r="DR148" s="2">
        <f t="shared" si="437"/>
        <v>86.297484513084498</v>
      </c>
      <c r="DS148" s="2">
        <f t="shared" si="437"/>
        <v>81.850180952380938</v>
      </c>
      <c r="DT148" s="2">
        <f t="shared" si="437"/>
        <v>87.601267226890769</v>
      </c>
      <c r="DU148" s="2">
        <f t="shared" si="437"/>
        <v>86.812988717288704</v>
      </c>
      <c r="DV148" s="2">
        <f t="shared" si="437"/>
        <v>81.045882352941177</v>
      </c>
      <c r="DW148" s="2">
        <f t="shared" si="437"/>
        <v>103.80501608751609</v>
      </c>
      <c r="DX148" s="2">
        <f t="shared" si="437"/>
        <v>82.034632764343286</v>
      </c>
      <c r="DY148" s="2">
        <f t="shared" si="437"/>
        <v>64.65257909982175</v>
      </c>
      <c r="EA148" s="2">
        <f t="shared" si="228"/>
        <v>47.675742857142858</v>
      </c>
      <c r="EB148" s="2">
        <f t="shared" si="290"/>
        <v>48.936670130319442</v>
      </c>
      <c r="EC148" s="2">
        <f t="shared" si="291"/>
        <v>46.903682169000007</v>
      </c>
      <c r="ED148" s="2">
        <f t="shared" si="292"/>
        <v>46.720955146201156</v>
      </c>
      <c r="EE148" s="2">
        <f t="shared" si="293"/>
        <v>49.024900690632613</v>
      </c>
      <c r="EF148" s="2">
        <f t="shared" si="294"/>
        <v>60.759936013385186</v>
      </c>
      <c r="EG148" s="2">
        <f t="shared" si="295"/>
        <v>70.912099749504023</v>
      </c>
      <c r="EH148" s="2">
        <f t="shared" si="296"/>
        <v>47.385230621879671</v>
      </c>
      <c r="EI148" s="2">
        <f t="shared" si="297"/>
        <v>47.579573709805217</v>
      </c>
      <c r="EJ148" s="2">
        <f t="shared" si="298"/>
        <v>48.655140174129599</v>
      </c>
      <c r="EK148" s="2">
        <f t="shared" si="299"/>
        <v>46.495957480724243</v>
      </c>
      <c r="EL148" s="2">
        <f t="shared" si="300"/>
        <v>46.710892040411991</v>
      </c>
      <c r="EM148" s="2">
        <f t="shared" si="301"/>
        <v>51.360875702405053</v>
      </c>
      <c r="EN148" s="2">
        <f t="shared" si="302"/>
        <v>51.809947276604014</v>
      </c>
      <c r="EO148" s="2">
        <f t="shared" si="303"/>
        <v>55.015544359925926</v>
      </c>
      <c r="EQ148" s="2">
        <f t="shared" si="304"/>
        <v>46.714934952038362</v>
      </c>
      <c r="ER148" s="2">
        <f t="shared" si="438"/>
        <v>48.936670130319442</v>
      </c>
      <c r="ES148" s="2">
        <f t="shared" si="438"/>
        <v>47.040647406444698</v>
      </c>
      <c r="ET148" s="2">
        <f t="shared" si="438"/>
        <v>47.097009964914498</v>
      </c>
      <c r="EU148" s="2">
        <f t="shared" si="438"/>
        <v>50.14869208945538</v>
      </c>
      <c r="EV148" s="2">
        <f t="shared" si="438"/>
        <v>59.057753832575443</v>
      </c>
      <c r="EW148" s="2">
        <f t="shared" si="438"/>
        <v>60.914655165576058</v>
      </c>
      <c r="EX148" s="2">
        <f t="shared" si="438"/>
        <v>47.691468903241244</v>
      </c>
      <c r="EY148" s="2">
        <f t="shared" si="438"/>
        <v>47.368693337852037</v>
      </c>
      <c r="EZ148" s="2">
        <f t="shared" si="438"/>
        <v>48.20333614965682</v>
      </c>
      <c r="FA148" s="2">
        <f t="shared" si="438"/>
        <v>46.7158623111984</v>
      </c>
      <c r="FB148" s="2">
        <f t="shared" si="438"/>
        <v>46.771582601879516</v>
      </c>
      <c r="FC148" s="2">
        <f t="shared" si="438"/>
        <v>51.43820196292311</v>
      </c>
      <c r="FD148" s="2">
        <f t="shared" si="438"/>
        <v>51.723547121324899</v>
      </c>
      <c r="FE148" s="2">
        <f t="shared" si="438"/>
        <v>53.600310303703999</v>
      </c>
      <c r="FG148" s="2">
        <f t="shared" si="306"/>
        <v>0.9997538492888961</v>
      </c>
      <c r="FH148" s="2">
        <f t="shared" si="439"/>
        <v>0.9996945712957509</v>
      </c>
      <c r="FI148" s="2">
        <f t="shared" si="439"/>
        <v>0.99961682049838452</v>
      </c>
      <c r="FJ148" s="2">
        <f t="shared" si="439"/>
        <v>0.99965674862616116</v>
      </c>
      <c r="FK148" s="2">
        <f t="shared" si="439"/>
        <v>0.99964217532516264</v>
      </c>
      <c r="FL148" s="2">
        <f t="shared" si="439"/>
        <v>0.99959085545778692</v>
      </c>
      <c r="FM148" s="2">
        <f t="shared" si="439"/>
        <v>0.99960039278158619</v>
      </c>
      <c r="FN148" s="2">
        <f t="shared" si="439"/>
        <v>0.99959918054731622</v>
      </c>
      <c r="FO148" s="2">
        <f t="shared" si="439"/>
        <v>0.99964234905556282</v>
      </c>
      <c r="FP148" s="2">
        <f t="shared" si="439"/>
        <v>0.99962205974393203</v>
      </c>
      <c r="FQ148" s="2">
        <f t="shared" si="439"/>
        <v>0.99960043392444553</v>
      </c>
      <c r="FR148" s="2">
        <f t="shared" si="439"/>
        <v>0.99962135298641575</v>
      </c>
      <c r="FS148" s="2">
        <f t="shared" si="439"/>
        <v>0.99959892768479697</v>
      </c>
      <c r="FT148" s="2">
        <f t="shared" si="439"/>
        <v>0.9995641867980275</v>
      </c>
      <c r="FU148" s="2">
        <f t="shared" si="439"/>
        <v>0.99947932880882484</v>
      </c>
      <c r="FW148" s="2">
        <f t="shared" si="324"/>
        <v>0.11382635119868255</v>
      </c>
      <c r="FX148" s="2">
        <f t="shared" si="376"/>
        <v>0</v>
      </c>
      <c r="FY148" s="2">
        <f t="shared" si="377"/>
        <v>0.11735438998207133</v>
      </c>
      <c r="FZ148" s="2">
        <f t="shared" si="378"/>
        <v>0.12386903361833282</v>
      </c>
      <c r="GA148" s="2">
        <f t="shared" si="379"/>
        <v>0.13191182293282791</v>
      </c>
      <c r="GB148" s="2">
        <f t="shared" si="380"/>
        <v>0.17109703815951002</v>
      </c>
      <c r="GC148" s="2">
        <f t="shared" si="381"/>
        <v>0.16338021775030195</v>
      </c>
      <c r="GD148" s="2">
        <f t="shared" si="382"/>
        <v>0.15511371069180896</v>
      </c>
      <c r="GE148" s="2">
        <f t="shared" si="383"/>
        <v>0.1308078424204778</v>
      </c>
      <c r="GF148" s="2">
        <f t="shared" si="384"/>
        <v>9.8645645668738596E-2</v>
      </c>
      <c r="GG148" s="2">
        <f t="shared" si="385"/>
        <v>9.269862681297214E-2</v>
      </c>
      <c r="GH148" s="2">
        <f t="shared" si="386"/>
        <v>8.201015231598921E-2</v>
      </c>
      <c r="GI148" s="2">
        <f t="shared" si="387"/>
        <v>9.083645704317525E-2</v>
      </c>
      <c r="GJ148" s="2">
        <f t="shared" si="388"/>
        <v>7.8956504982723205E-2</v>
      </c>
      <c r="GK148" s="2">
        <f t="shared" si="389"/>
        <v>6.4267994319938015E-2</v>
      </c>
      <c r="GM148" s="86">
        <f t="shared" si="325"/>
        <v>2.425131017138085E-54</v>
      </c>
      <c r="GN148" s="86">
        <f t="shared" si="390"/>
        <v>5.3228554085211276E-131</v>
      </c>
      <c r="GO148" s="86">
        <f t="shared" si="391"/>
        <v>1.8596947803546775E-152</v>
      </c>
      <c r="GP148" s="86">
        <f t="shared" si="392"/>
        <v>4.5096992888472033E-175</v>
      </c>
      <c r="GQ148" s="86">
        <f t="shared" si="393"/>
        <v>1.3700657971158268E-219</v>
      </c>
      <c r="GR148" s="86">
        <f t="shared" si="394"/>
        <v>1.268629024926407E-237</v>
      </c>
      <c r="GS148" s="86">
        <f t="shared" si="395"/>
        <v>6.931002879800741E-265</v>
      </c>
      <c r="GT148" s="86">
        <f t="shared" si="396"/>
        <v>9.9641320734205151E-299</v>
      </c>
      <c r="GU148" s="86">
        <f t="shared" si="397"/>
        <v>4.2068349498967084E-265</v>
      </c>
      <c r="GV148" s="86">
        <f t="shared" si="398"/>
        <v>1.6621411851343534E-198</v>
      </c>
      <c r="GW148" s="86">
        <f t="shared" si="399"/>
        <v>3.534539363460232E-234</v>
      </c>
      <c r="GX148" s="86">
        <f t="shared" si="400"/>
        <v>1.9112719148556821E-201</v>
      </c>
      <c r="GY148" s="86">
        <f t="shared" si="401"/>
        <v>1.3343880675302601E-168</v>
      </c>
      <c r="GZ148" s="86">
        <f t="shared" si="402"/>
        <v>7.2319395874273131E-154</v>
      </c>
      <c r="HA148" s="86">
        <f t="shared" si="403"/>
        <v>3.4581064220185945E-151</v>
      </c>
      <c r="HC148" s="86">
        <f t="shared" si="326"/>
        <v>3.0288471492138923E-6</v>
      </c>
      <c r="HD148" s="86">
        <f t="shared" si="404"/>
        <v>1.3981395250664926E-62</v>
      </c>
      <c r="HE148" s="86">
        <f t="shared" si="405"/>
        <v>3.7494535060356227E-84</v>
      </c>
      <c r="HF148" s="86">
        <f t="shared" si="406"/>
        <v>1.2482962631640336E-82</v>
      </c>
      <c r="HG148" s="86">
        <f t="shared" si="407"/>
        <v>3.8121567731325209E-106</v>
      </c>
      <c r="HH148" s="86">
        <f t="shared" si="408"/>
        <v>2.5238316119477212E-132</v>
      </c>
      <c r="HI148" s="86">
        <f t="shared" si="409"/>
        <v>1.2827773463264642E-171</v>
      </c>
      <c r="HJ148" s="86">
        <f t="shared" si="410"/>
        <v>3.8591925857515312E-224</v>
      </c>
      <c r="HK148" s="86">
        <f t="shared" si="411"/>
        <v>3.6975769027814945E-139</v>
      </c>
      <c r="HL148" s="86">
        <f t="shared" si="412"/>
        <v>6.463319471130237E-102</v>
      </c>
      <c r="HM148" s="86">
        <f t="shared" si="413"/>
        <v>1.0659920815242209E-111</v>
      </c>
      <c r="HN148" s="86">
        <f t="shared" si="414"/>
        <v>9.3270539813924061E-89</v>
      </c>
      <c r="HO148" s="86">
        <f t="shared" si="415"/>
        <v>1.16711748171089E-87</v>
      </c>
      <c r="HP148" s="86">
        <f t="shared" si="416"/>
        <v>7.3200822802942581E-80</v>
      </c>
      <c r="HQ148" s="86">
        <f t="shared" si="417"/>
        <v>3.7371765750163073E-72</v>
      </c>
      <c r="HS148" s="86">
        <f t="shared" si="327"/>
        <v>3.1238231743861408E-2</v>
      </c>
      <c r="HT148" s="86">
        <f t="shared" si="418"/>
        <v>0</v>
      </c>
      <c r="HU148" s="86">
        <f t="shared" si="419"/>
        <v>4.9629298078159904E-2</v>
      </c>
      <c r="HV148" s="86">
        <f t="shared" si="420"/>
        <v>2.0545870045240899E-2</v>
      </c>
      <c r="HW148" s="86">
        <f t="shared" si="421"/>
        <v>1.043796576575767E-2</v>
      </c>
      <c r="HX148" s="86">
        <f t="shared" si="422"/>
        <v>7.8538550384017216E-4</v>
      </c>
      <c r="HY148" s="86">
        <f t="shared" si="423"/>
        <v>3.6822233892685736E-4</v>
      </c>
      <c r="HZ148" s="86">
        <f t="shared" si="424"/>
        <v>1.1777208432597194E-3</v>
      </c>
      <c r="IA148" s="86">
        <f t="shared" si="425"/>
        <v>6.7555003418340483E-3</v>
      </c>
      <c r="IB148" s="86">
        <f t="shared" si="426"/>
        <v>4.791839340216137E-2</v>
      </c>
      <c r="IC148" s="86">
        <f t="shared" si="427"/>
        <v>0.12370492033432948</v>
      </c>
      <c r="ID148" s="86">
        <f t="shared" si="428"/>
        <v>0.16876045793122793</v>
      </c>
      <c r="IE148" s="86">
        <f t="shared" si="429"/>
        <v>0.10579518297934398</v>
      </c>
      <c r="IF148" s="86">
        <f t="shared" si="430"/>
        <v>0.25867790139668484</v>
      </c>
      <c r="IG148" s="86">
        <f t="shared" si="431"/>
        <v>0.4540262695665831</v>
      </c>
      <c r="II148" s="86">
        <f t="shared" si="328"/>
        <v>7.5432928469916343E-17</v>
      </c>
      <c r="IJ148" s="86">
        <f t="shared" si="329"/>
        <v>0</v>
      </c>
      <c r="IK148" s="86">
        <f t="shared" si="330"/>
        <v>5.4744631561774421E-14</v>
      </c>
      <c r="IL148" s="86">
        <f t="shared" si="331"/>
        <v>6.811727897810234E-14</v>
      </c>
      <c r="IM148" s="86">
        <f t="shared" si="332"/>
        <v>2.6038838939538859E-13</v>
      </c>
      <c r="IN148" s="86">
        <f t="shared" si="333"/>
        <v>2.5792875416838094E-10</v>
      </c>
      <c r="IO148" s="86">
        <f t="shared" si="334"/>
        <v>3.8958161630951262E-12</v>
      </c>
      <c r="IP148" s="86">
        <f t="shared" si="335"/>
        <v>3.8347716687068442E-12</v>
      </c>
      <c r="IQ148" s="86">
        <f t="shared" si="336"/>
        <v>5.7435004763234269E-14</v>
      </c>
      <c r="IR148" s="86">
        <f t="shared" si="337"/>
        <v>2.0946913645126981E-18</v>
      </c>
      <c r="IS148" s="86">
        <f t="shared" si="338"/>
        <v>1.1351681281974509E-18</v>
      </c>
      <c r="IT148" s="86">
        <f t="shared" si="339"/>
        <v>1.6098098505808397E-20</v>
      </c>
      <c r="IU148" s="86">
        <f t="shared" si="340"/>
        <v>7.0667385909130642E-20</v>
      </c>
      <c r="IV148" s="86">
        <f t="shared" si="341"/>
        <v>2.7822364621050722E-12</v>
      </c>
      <c r="IW148" s="86">
        <f t="shared" si="342"/>
        <v>2.3144217466257665E-16</v>
      </c>
      <c r="IY148" s="86">
        <f t="shared" si="343"/>
        <v>3.1241260591010699E-2</v>
      </c>
      <c r="IZ148" s="86">
        <f t="shared" si="344"/>
        <v>1.3981395250664926E-62</v>
      </c>
      <c r="JA148" s="86">
        <f t="shared" si="345"/>
        <v>4.9629298078214652E-2</v>
      </c>
      <c r="JB148" s="86">
        <f t="shared" si="346"/>
        <v>2.0545870045309014E-2</v>
      </c>
      <c r="JC148" s="86">
        <f t="shared" si="347"/>
        <v>1.0437965766018058E-2</v>
      </c>
      <c r="JD148" s="86">
        <f t="shared" si="348"/>
        <v>7.8538576176892636E-4</v>
      </c>
      <c r="JE148" s="86">
        <f t="shared" si="349"/>
        <v>3.6822234282267354E-4</v>
      </c>
      <c r="JF148" s="86">
        <f t="shared" si="350"/>
        <v>1.1777208470944911E-3</v>
      </c>
      <c r="JG148" s="86">
        <f t="shared" si="351"/>
        <v>6.7555003418914832E-3</v>
      </c>
      <c r="JH148" s="86">
        <f t="shared" si="352"/>
        <v>4.791839340216137E-2</v>
      </c>
      <c r="JI148" s="86">
        <f t="shared" si="353"/>
        <v>0.12370492033432948</v>
      </c>
      <c r="JJ148" s="86">
        <f t="shared" si="354"/>
        <v>0.16876045793122793</v>
      </c>
      <c r="JK148" s="86">
        <f t="shared" si="355"/>
        <v>0.10579518297934398</v>
      </c>
      <c r="JL148" s="86">
        <f t="shared" si="356"/>
        <v>0.25867790139946706</v>
      </c>
      <c r="JM148" s="86">
        <f t="shared" si="357"/>
        <v>0.45402626956658332</v>
      </c>
    </row>
    <row r="149" spans="2:273" x14ac:dyDescent="0.25">
      <c r="B149" s="2">
        <v>122</v>
      </c>
      <c r="C149" s="37">
        <v>49.21</v>
      </c>
      <c r="D149" s="37">
        <v>44.951000000000001</v>
      </c>
      <c r="E149" s="37">
        <v>46.835999999999999</v>
      </c>
      <c r="F149" s="37">
        <v>48.704999999999998</v>
      </c>
      <c r="G149" s="37">
        <v>46.23</v>
      </c>
      <c r="H149" s="37">
        <v>61.475000000000001</v>
      </c>
      <c r="I149" s="37">
        <v>71.638999999999996</v>
      </c>
      <c r="J149" s="37">
        <v>45.213000000000001</v>
      </c>
      <c r="K149" s="37">
        <v>47.59</v>
      </c>
      <c r="L149" s="37">
        <v>47.262</v>
      </c>
      <c r="M149" s="37">
        <v>45.262</v>
      </c>
      <c r="N149" s="37">
        <v>47.426000000000002</v>
      </c>
      <c r="O149" s="37">
        <v>49.362000000000002</v>
      </c>
      <c r="P149" s="37">
        <v>56.069000000000003</v>
      </c>
      <c r="Q149" s="37">
        <v>91.275999999999996</v>
      </c>
      <c r="S149" s="4">
        <f t="shared" si="229"/>
        <v>47.354007101605191</v>
      </c>
      <c r="T149" s="4">
        <f t="shared" si="230"/>
        <v>48.807534519767202</v>
      </c>
      <c r="U149" s="4">
        <f t="shared" si="231"/>
        <v>46.823400921505005</v>
      </c>
      <c r="V149" s="4">
        <f t="shared" si="232"/>
        <v>46.631146715286448</v>
      </c>
      <c r="W149" s="4">
        <f t="shared" si="233"/>
        <v>49.016320464022769</v>
      </c>
      <c r="X149" s="4">
        <f t="shared" si="234"/>
        <v>60.227692076288704</v>
      </c>
      <c r="Y149" s="4">
        <f t="shared" si="235"/>
        <v>69.402673451740711</v>
      </c>
      <c r="Z149" s="4">
        <f t="shared" si="236"/>
        <v>47.288956544632285</v>
      </c>
      <c r="AA149" s="4">
        <f t="shared" si="237"/>
        <v>47.430213848976138</v>
      </c>
      <c r="AB149" s="4">
        <f t="shared" si="238"/>
        <v>48.602204406387969</v>
      </c>
      <c r="AC149" s="4">
        <f t="shared" si="239"/>
        <v>46.952045390688063</v>
      </c>
      <c r="AD149" s="4">
        <f t="shared" si="240"/>
        <v>47.595739789044266</v>
      </c>
      <c r="AE149" s="4">
        <f t="shared" si="241"/>
        <v>51.599345887470591</v>
      </c>
      <c r="AF149" s="4">
        <f t="shared" si="242"/>
        <v>56.886327709998277</v>
      </c>
      <c r="AG149" s="4">
        <f t="shared" si="243"/>
        <v>89.481834260702655</v>
      </c>
      <c r="AI149" s="4">
        <f t="shared" si="244"/>
        <v>1.8559928983948097</v>
      </c>
      <c r="AJ149" s="4">
        <f t="shared" si="245"/>
        <v>-3.8565345197672016</v>
      </c>
      <c r="AK149" s="4">
        <f t="shared" si="246"/>
        <v>1.2599078494993421E-2</v>
      </c>
      <c r="AL149" s="4">
        <f t="shared" si="247"/>
        <v>2.0738532847135502</v>
      </c>
      <c r="AM149" s="4">
        <f t="shared" si="248"/>
        <v>-2.7863204640227721</v>
      </c>
      <c r="AN149" s="4">
        <f t="shared" si="249"/>
        <v>1.247307923711297</v>
      </c>
      <c r="AO149" s="4">
        <f t="shared" si="250"/>
        <v>2.2363265482592851</v>
      </c>
      <c r="AP149" s="4">
        <f t="shared" si="251"/>
        <v>-2.0759565446322839</v>
      </c>
      <c r="AQ149" s="4">
        <f t="shared" si="252"/>
        <v>0.15978615102386584</v>
      </c>
      <c r="AR149" s="4">
        <f t="shared" si="253"/>
        <v>-1.3402044063879686</v>
      </c>
      <c r="AS149" s="4">
        <f t="shared" si="254"/>
        <v>-1.6900453906880628</v>
      </c>
      <c r="AT149" s="4">
        <f t="shared" si="255"/>
        <v>-0.16973978904426446</v>
      </c>
      <c r="AU149" s="4">
        <f t="shared" si="256"/>
        <v>-2.2373458874705889</v>
      </c>
      <c r="AV149" s="4">
        <f t="shared" si="436"/>
        <v>-0.81732770999827409</v>
      </c>
      <c r="AW149" s="4">
        <f t="shared" si="436"/>
        <v>1.7941657392973411</v>
      </c>
      <c r="AY149" s="2">
        <f t="shared" si="308"/>
        <v>47.354007101605156</v>
      </c>
      <c r="AZ149" s="2">
        <f t="shared" si="359"/>
        <v>48.807534519767202</v>
      </c>
      <c r="BA149" s="2">
        <f t="shared" si="360"/>
        <v>46.786969120448397</v>
      </c>
      <c r="BB149" s="2">
        <f t="shared" si="361"/>
        <v>46.622703055526472</v>
      </c>
      <c r="BC149" s="2">
        <f t="shared" si="362"/>
        <v>49.012573302328988</v>
      </c>
      <c r="BD149" s="2">
        <f t="shared" si="363"/>
        <v>60.227613166071357</v>
      </c>
      <c r="BE149" s="2">
        <f t="shared" si="364"/>
        <v>69.402667983990028</v>
      </c>
      <c r="BF149" s="2">
        <f t="shared" si="365"/>
        <v>47.28878072464704</v>
      </c>
      <c r="BG149" s="2">
        <f t="shared" si="366"/>
        <v>47.42700812315752</v>
      </c>
      <c r="BH149" s="2">
        <f t="shared" si="367"/>
        <v>48.503577306056428</v>
      </c>
      <c r="BI149" s="2">
        <f t="shared" si="368"/>
        <v>46.355846138458951</v>
      </c>
      <c r="BJ149" s="2">
        <f t="shared" si="369"/>
        <v>46.575093233128698</v>
      </c>
      <c r="BK149" s="2">
        <f t="shared" si="370"/>
        <v>51.184805648887114</v>
      </c>
      <c r="BL149" s="2">
        <f t="shared" si="371"/>
        <v>51.652819751566604</v>
      </c>
      <c r="BM149" s="2">
        <f t="shared" si="372"/>
        <v>54.817477399646243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44.951000000000001</v>
      </c>
      <c r="CG149" s="2" t="str">
        <f t="shared" si="311"/>
        <v/>
      </c>
      <c r="CH149" s="2">
        <f t="shared" si="312"/>
        <v>48.704999999999998</v>
      </c>
      <c r="CI149" s="2">
        <f t="shared" si="313"/>
        <v>46.23</v>
      </c>
      <c r="CJ149" s="2">
        <f t="shared" si="314"/>
        <v>61.475000000000001</v>
      </c>
      <c r="CK149" s="2">
        <f t="shared" si="315"/>
        <v>71.638999999999996</v>
      </c>
      <c r="CL149" s="2">
        <f t="shared" si="316"/>
        <v>45.213000000000001</v>
      </c>
      <c r="CM149" s="2">
        <f t="shared" si="317"/>
        <v>47.59</v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>
        <f t="shared" si="274"/>
        <v>44.951000000000001</v>
      </c>
      <c r="CW149" s="2" t="str">
        <f t="shared" si="275"/>
        <v/>
      </c>
      <c r="CX149" s="2">
        <f t="shared" si="276"/>
        <v>48.704999999999998</v>
      </c>
      <c r="CY149" s="2">
        <f t="shared" si="277"/>
        <v>46.23</v>
      </c>
      <c r="CZ149" s="2">
        <f t="shared" si="278"/>
        <v>61.475000000000001</v>
      </c>
      <c r="DA149" s="2">
        <f t="shared" si="279"/>
        <v>71.638999999999996</v>
      </c>
      <c r="DB149" s="2">
        <f t="shared" si="280"/>
        <v>45.213000000000001</v>
      </c>
      <c r="DC149" s="2">
        <f t="shared" si="281"/>
        <v>47.59</v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82.234695439377077</v>
      </c>
      <c r="DL149" s="2">
        <f t="shared" si="437"/>
        <v>95.116770944741546</v>
      </c>
      <c r="DM149" s="2">
        <f t="shared" si="437"/>
        <v>84.934419327731092</v>
      </c>
      <c r="DN149" s="2">
        <f t="shared" si="437"/>
        <v>88.826554469060355</v>
      </c>
      <c r="DO149" s="2">
        <f t="shared" si="437"/>
        <v>110.79881260504202</v>
      </c>
      <c r="DP149" s="2">
        <f t="shared" si="437"/>
        <v>106.39383427713426</v>
      </c>
      <c r="DQ149" s="2">
        <f t="shared" si="437"/>
        <v>89.325444401544402</v>
      </c>
      <c r="DR149" s="2">
        <f t="shared" si="437"/>
        <v>86.494761604461587</v>
      </c>
      <c r="DS149" s="2">
        <f t="shared" si="437"/>
        <v>82.008085714285698</v>
      </c>
      <c r="DT149" s="2">
        <f t="shared" si="437"/>
        <v>87.827986554621873</v>
      </c>
      <c r="DU149" s="2">
        <f t="shared" si="437"/>
        <v>87.006579322179306</v>
      </c>
      <c r="DV149" s="2">
        <f t="shared" si="437"/>
        <v>81.193909243697476</v>
      </c>
      <c r="DW149" s="2">
        <f t="shared" si="437"/>
        <v>104.11752187902189</v>
      </c>
      <c r="DX149" s="2">
        <f t="shared" si="437"/>
        <v>82.169113323850169</v>
      </c>
      <c r="DY149" s="2">
        <f t="shared" si="437"/>
        <v>64.654252228163998</v>
      </c>
      <c r="EA149" s="2">
        <f t="shared" ref="EA149:EA212" si="440">CE$228*$B149+CE$229</f>
        <v>47.45</v>
      </c>
      <c r="EB149" s="2">
        <f t="shared" si="290"/>
        <v>48.79463094222119</v>
      </c>
      <c r="EC149" s="2">
        <f t="shared" si="291"/>
        <v>46.755219649215171</v>
      </c>
      <c r="ED149" s="2">
        <f t="shared" si="292"/>
        <v>46.556507447059289</v>
      </c>
      <c r="EE149" s="2">
        <f t="shared" si="293"/>
        <v>48.824181949068674</v>
      </c>
      <c r="EF149" s="2">
        <f t="shared" si="294"/>
        <v>60.538671442783496</v>
      </c>
      <c r="EG149" s="2">
        <f t="shared" si="295"/>
        <v>71.229369840283766</v>
      </c>
      <c r="EH149" s="2">
        <f t="shared" si="296"/>
        <v>47.220877604991529</v>
      </c>
      <c r="EI149" s="2">
        <f t="shared" si="297"/>
        <v>47.446892085348196</v>
      </c>
      <c r="EJ149" s="2">
        <f t="shared" si="298"/>
        <v>48.540986369751948</v>
      </c>
      <c r="EK149" s="2">
        <f t="shared" si="299"/>
        <v>46.317706263536337</v>
      </c>
      <c r="EL149" s="2">
        <f t="shared" si="300"/>
        <v>46.557390442363328</v>
      </c>
      <c r="EM149" s="2">
        <f t="shared" si="301"/>
        <v>51.157333599507893</v>
      </c>
      <c r="EN149" s="2">
        <f t="shared" si="302"/>
        <v>51.648437875557299</v>
      </c>
      <c r="EO149" s="2">
        <f t="shared" si="303"/>
        <v>54.915958692086171</v>
      </c>
      <c r="EQ149" s="2">
        <f t="shared" si="304"/>
        <v>46.609174160671458</v>
      </c>
      <c r="ER149" s="2">
        <f t="shared" si="438"/>
        <v>48.79463094222119</v>
      </c>
      <c r="ES149" s="2">
        <f t="shared" si="438"/>
        <v>46.899886085159054</v>
      </c>
      <c r="ET149" s="2">
        <f t="shared" si="438"/>
        <v>46.951115551493793</v>
      </c>
      <c r="EU149" s="2">
        <f t="shared" si="438"/>
        <v>50.001642810789221</v>
      </c>
      <c r="EV149" s="2">
        <f t="shared" si="438"/>
        <v>58.760530702257661</v>
      </c>
      <c r="EW149" s="2">
        <f t="shared" si="438"/>
        <v>60.83434290396707</v>
      </c>
      <c r="EX149" s="2">
        <f t="shared" si="438"/>
        <v>47.540419480428426</v>
      </c>
      <c r="EY149" s="2">
        <f t="shared" si="438"/>
        <v>47.226915767514598</v>
      </c>
      <c r="EZ149" s="2">
        <f t="shared" si="438"/>
        <v>48.065443132646976</v>
      </c>
      <c r="FA149" s="2">
        <f t="shared" si="438"/>
        <v>46.549111210185877</v>
      </c>
      <c r="FB149" s="2">
        <f t="shared" si="438"/>
        <v>46.621743565503508</v>
      </c>
      <c r="FC149" s="2">
        <f t="shared" si="438"/>
        <v>51.239366048718239</v>
      </c>
      <c r="FD149" s="2">
        <f t="shared" si="438"/>
        <v>51.558242712987465</v>
      </c>
      <c r="FE149" s="2">
        <f t="shared" si="438"/>
        <v>53.443738066843238</v>
      </c>
      <c r="FG149" s="2">
        <f t="shared" si="306"/>
        <v>0.9997755030210691</v>
      </c>
      <c r="FH149" s="2">
        <f t="shared" si="439"/>
        <v>0.99972143822488957</v>
      </c>
      <c r="FI149" s="2">
        <f t="shared" si="439"/>
        <v>0.99965052435831181</v>
      </c>
      <c r="FJ149" s="2">
        <f t="shared" si="439"/>
        <v>0.99968694157131921</v>
      </c>
      <c r="FK149" s="2">
        <f t="shared" si="439"/>
        <v>0.99967364974292183</v>
      </c>
      <c r="FL149" s="2">
        <f t="shared" si="439"/>
        <v>0.99962684230885512</v>
      </c>
      <c r="FM149" s="2">
        <f t="shared" si="439"/>
        <v>0.99963554107054353</v>
      </c>
      <c r="FN149" s="2">
        <f t="shared" si="439"/>
        <v>0.99963443542188124</v>
      </c>
      <c r="FO149" s="2">
        <f t="shared" si="439"/>
        <v>0.99967380819690499</v>
      </c>
      <c r="FP149" s="2">
        <f t="shared" si="439"/>
        <v>0.99965530292705806</v>
      </c>
      <c r="FQ149" s="2">
        <f t="shared" si="439"/>
        <v>0.9996355785959159</v>
      </c>
      <c r="FR149" s="2">
        <f t="shared" si="439"/>
        <v>0.9996546583136301</v>
      </c>
      <c r="FS149" s="2">
        <f t="shared" si="439"/>
        <v>0.9996342047922504</v>
      </c>
      <c r="FT149" s="2">
        <f t="shared" si="439"/>
        <v>0.99960251839370395</v>
      </c>
      <c r="FU149" s="2">
        <f t="shared" si="439"/>
        <v>0.99952512047405218</v>
      </c>
      <c r="FW149" s="2">
        <f t="shared" si="324"/>
        <v>0.12345238761562435</v>
      </c>
      <c r="FX149" s="2">
        <f t="shared" si="376"/>
        <v>0</v>
      </c>
      <c r="FY149" s="2">
        <f t="shared" si="377"/>
        <v>0.1272359466544265</v>
      </c>
      <c r="FZ149" s="2">
        <f t="shared" si="378"/>
        <v>0.13421572788553726</v>
      </c>
      <c r="GA149" s="2">
        <f t="shared" si="379"/>
        <v>0.14282081220745366</v>
      </c>
      <c r="GB149" s="2">
        <f t="shared" si="380"/>
        <v>0.18455765391519549</v>
      </c>
      <c r="GC149" s="2">
        <f t="shared" si="381"/>
        <v>0.17636290348135422</v>
      </c>
      <c r="GD149" s="2">
        <f t="shared" si="382"/>
        <v>0.16757108515730823</v>
      </c>
      <c r="GE149" s="2">
        <f t="shared" si="383"/>
        <v>0.14164043004477003</v>
      </c>
      <c r="GF149" s="2">
        <f t="shared" si="384"/>
        <v>0.1071431022215545</v>
      </c>
      <c r="GG149" s="2">
        <f t="shared" si="385"/>
        <v>0.1007410559260246</v>
      </c>
      <c r="GH149" s="2">
        <f t="shared" si="386"/>
        <v>8.9216446263645235E-2</v>
      </c>
      <c r="GI149" s="2">
        <f t="shared" si="387"/>
        <v>9.873490774722378E-2</v>
      </c>
      <c r="GJ149" s="2">
        <f t="shared" si="388"/>
        <v>8.5919586730824879E-2</v>
      </c>
      <c r="GK149" s="2">
        <f t="shared" si="389"/>
        <v>7.0034210151662626E-2</v>
      </c>
      <c r="GM149" s="86">
        <f t="shared" si="325"/>
        <v>5.5048153494266324E-56</v>
      </c>
      <c r="GN149" s="86">
        <f t="shared" si="390"/>
        <v>6.9805553059785743E-135</v>
      </c>
      <c r="GO149" s="86">
        <f t="shared" si="391"/>
        <v>4.7296405779666483E-157</v>
      </c>
      <c r="GP149" s="86">
        <f t="shared" si="392"/>
        <v>2.6093747306010379E-180</v>
      </c>
      <c r="GQ149" s="86">
        <f t="shared" si="393"/>
        <v>3.574690519777738E-226</v>
      </c>
      <c r="GR149" s="86">
        <f t="shared" si="394"/>
        <v>1.0483263970106595E-244</v>
      </c>
      <c r="GS149" s="86">
        <f t="shared" si="395"/>
        <v>9.2895541388989789E-273</v>
      </c>
      <c r="GT149" s="86">
        <f t="shared" si="396"/>
        <v>1.2374012637761334E-307</v>
      </c>
      <c r="GU149" s="86">
        <f t="shared" si="397"/>
        <v>5.7776195080029831E-273</v>
      </c>
      <c r="GV149" s="86">
        <f t="shared" si="398"/>
        <v>1.8427018075515685E-204</v>
      </c>
      <c r="GW149" s="86">
        <f t="shared" si="399"/>
        <v>2.7077736290055132E-241</v>
      </c>
      <c r="GX149" s="86">
        <f t="shared" si="400"/>
        <v>1.5996073818713559E-207</v>
      </c>
      <c r="GY149" s="86">
        <f t="shared" si="401"/>
        <v>1.3503642757013199E-173</v>
      </c>
      <c r="GZ149" s="86">
        <f t="shared" si="402"/>
        <v>1.8184919987280043E-158</v>
      </c>
      <c r="HA149" s="86">
        <f t="shared" si="403"/>
        <v>1.1397513313569197E-155</v>
      </c>
      <c r="HC149" s="86">
        <f t="shared" si="326"/>
        <v>1.7633930609684773E-6</v>
      </c>
      <c r="HD149" s="86">
        <f t="shared" si="404"/>
        <v>1.8474731422515118E-65</v>
      </c>
      <c r="HE149" s="86">
        <f t="shared" si="405"/>
        <v>3.7991485614719479E-88</v>
      </c>
      <c r="HF149" s="86">
        <f t="shared" si="406"/>
        <v>2.0027585680917142E-86</v>
      </c>
      <c r="HG149" s="86">
        <f t="shared" si="407"/>
        <v>5.5396483842195358E-111</v>
      </c>
      <c r="HH149" s="86">
        <f t="shared" si="408"/>
        <v>3.020791322210323E-138</v>
      </c>
      <c r="HI149" s="86">
        <f t="shared" si="409"/>
        <v>3.6904358224880131E-179</v>
      </c>
      <c r="HJ149" s="86">
        <f t="shared" si="410"/>
        <v>4.2848074148628102E-234</v>
      </c>
      <c r="HK149" s="86">
        <f t="shared" si="411"/>
        <v>2.4842378220219527E-145</v>
      </c>
      <c r="HL149" s="86">
        <f t="shared" si="412"/>
        <v>1.481481547204184E-106</v>
      </c>
      <c r="HM149" s="86">
        <f t="shared" si="413"/>
        <v>5.8961707994784309E-117</v>
      </c>
      <c r="HN149" s="86">
        <f t="shared" si="414"/>
        <v>6.3767477887867228E-93</v>
      </c>
      <c r="HO149" s="86">
        <f t="shared" si="415"/>
        <v>1.0583167087135705E-91</v>
      </c>
      <c r="HP149" s="86">
        <f t="shared" si="416"/>
        <v>1.2841035787069258E-83</v>
      </c>
      <c r="HQ149" s="86">
        <f t="shared" si="417"/>
        <v>1.6969255754391993E-75</v>
      </c>
      <c r="HS149" s="86">
        <f t="shared" si="327"/>
        <v>1.2786833522549213E-2</v>
      </c>
      <c r="HT149" s="86">
        <f t="shared" si="418"/>
        <v>0</v>
      </c>
      <c r="HU149" s="86">
        <f t="shared" si="419"/>
        <v>2.3446024644197858E-2</v>
      </c>
      <c r="HV149" s="86">
        <f t="shared" si="420"/>
        <v>8.4039012676377436E-3</v>
      </c>
      <c r="HW149" s="86">
        <f t="shared" si="421"/>
        <v>3.879344267946323E-3</v>
      </c>
      <c r="HX149" s="86">
        <f t="shared" si="422"/>
        <v>2.1550650925594933E-4</v>
      </c>
      <c r="HY149" s="86">
        <f t="shared" si="423"/>
        <v>8.6614136613676393E-5</v>
      </c>
      <c r="HZ149" s="86">
        <f t="shared" si="424"/>
        <v>3.2596859265095277E-4</v>
      </c>
      <c r="IA149" s="86">
        <f t="shared" si="425"/>
        <v>2.3328693981655491E-3</v>
      </c>
      <c r="IB149" s="86">
        <f t="shared" si="426"/>
        <v>2.1428869941604634E-2</v>
      </c>
      <c r="IC149" s="86">
        <f t="shared" si="427"/>
        <v>6.6421390445425249E-2</v>
      </c>
      <c r="ID149" s="86">
        <f t="shared" si="428"/>
        <v>9.7127034921938679E-2</v>
      </c>
      <c r="IE149" s="86">
        <f t="shared" si="429"/>
        <v>5.4155877143224923E-2</v>
      </c>
      <c r="IF149" s="86">
        <f t="shared" si="430"/>
        <v>0.17259434438689283</v>
      </c>
      <c r="IG149" s="86">
        <f t="shared" si="431"/>
        <v>0.36769943268355104</v>
      </c>
      <c r="II149" s="86">
        <f t="shared" si="328"/>
        <v>1.6659022289863083E-15</v>
      </c>
      <c r="IJ149" s="86">
        <f t="shared" si="329"/>
        <v>0</v>
      </c>
      <c r="IK149" s="86">
        <f t="shared" si="330"/>
        <v>7.1358989993279706E-13</v>
      </c>
      <c r="IL149" s="86">
        <f t="shared" si="331"/>
        <v>9.4185363337372659E-13</v>
      </c>
      <c r="IM149" s="86">
        <f t="shared" si="332"/>
        <v>3.5022513258689685E-12</v>
      </c>
      <c r="IN149" s="86">
        <f t="shared" si="333"/>
        <v>2.6305800901864482E-9</v>
      </c>
      <c r="IO149" s="86">
        <f t="shared" si="334"/>
        <v>5.7728380870370426E-11</v>
      </c>
      <c r="IP149" s="86">
        <f t="shared" si="335"/>
        <v>5.1728791674046791E-11</v>
      </c>
      <c r="IQ149" s="86">
        <f t="shared" si="336"/>
        <v>8.7807884491449508E-13</v>
      </c>
      <c r="IR149" s="86">
        <f t="shared" si="337"/>
        <v>4.9568858387624084E-17</v>
      </c>
      <c r="IS149" s="86">
        <f t="shared" si="338"/>
        <v>2.566605315836928E-17</v>
      </c>
      <c r="IT149" s="86">
        <f t="shared" si="339"/>
        <v>4.206530594831293E-19</v>
      </c>
      <c r="IU149" s="86">
        <f t="shared" si="340"/>
        <v>1.9232715028646514E-18</v>
      </c>
      <c r="IV149" s="86">
        <f t="shared" si="341"/>
        <v>1.7398514435934986E-11</v>
      </c>
      <c r="IW149" s="86">
        <f t="shared" si="342"/>
        <v>2.3295196911399017E-15</v>
      </c>
      <c r="IY149" s="86">
        <f t="shared" si="343"/>
        <v>1.2788596915611848E-2</v>
      </c>
      <c r="IZ149" s="86">
        <f t="shared" si="344"/>
        <v>1.8474731422515118E-65</v>
      </c>
      <c r="JA149" s="86">
        <f t="shared" si="345"/>
        <v>2.3446024644911446E-2</v>
      </c>
      <c r="JB149" s="86">
        <f t="shared" si="346"/>
        <v>8.4039012685795979E-3</v>
      </c>
      <c r="JC149" s="86">
        <f t="shared" si="347"/>
        <v>3.8793442714485744E-3</v>
      </c>
      <c r="JD149" s="86">
        <f t="shared" si="348"/>
        <v>2.1550913983603952E-4</v>
      </c>
      <c r="JE149" s="86">
        <f t="shared" si="349"/>
        <v>8.6614194342057266E-5</v>
      </c>
      <c r="JF149" s="86">
        <f t="shared" si="350"/>
        <v>3.2596864437974444E-4</v>
      </c>
      <c r="JG149" s="86">
        <f t="shared" si="351"/>
        <v>2.332869399043628E-3</v>
      </c>
      <c r="JH149" s="86">
        <f t="shared" si="352"/>
        <v>2.1428869941604683E-2</v>
      </c>
      <c r="JI149" s="86">
        <f t="shared" si="353"/>
        <v>6.6421390445425277E-2</v>
      </c>
      <c r="JJ149" s="86">
        <f t="shared" si="354"/>
        <v>9.7127034921938679E-2</v>
      </c>
      <c r="JK149" s="86">
        <f t="shared" si="355"/>
        <v>5.4155877143224923E-2</v>
      </c>
      <c r="JL149" s="86">
        <f t="shared" si="356"/>
        <v>0.17259434440429136</v>
      </c>
      <c r="JM149" s="86">
        <f t="shared" si="357"/>
        <v>0.36769943268355337</v>
      </c>
    </row>
    <row r="150" spans="2:273" x14ac:dyDescent="0.25">
      <c r="B150" s="2">
        <v>123</v>
      </c>
      <c r="C150" s="37">
        <v>45.854999999999997</v>
      </c>
      <c r="D150" s="37">
        <v>47.426000000000002</v>
      </c>
      <c r="E150" s="37">
        <v>47.18</v>
      </c>
      <c r="F150" s="37">
        <v>46.753999999999998</v>
      </c>
      <c r="G150" s="37">
        <v>47.066000000000003</v>
      </c>
      <c r="H150" s="37">
        <v>60.704999999999998</v>
      </c>
      <c r="I150" s="37">
        <v>73.049000000000007</v>
      </c>
      <c r="J150" s="37">
        <v>47.59</v>
      </c>
      <c r="K150" s="37">
        <v>48.459000000000003</v>
      </c>
      <c r="L150" s="37">
        <v>46.344000000000001</v>
      </c>
      <c r="M150" s="37">
        <v>46.557000000000002</v>
      </c>
      <c r="N150" s="37">
        <v>48.048999999999999</v>
      </c>
      <c r="O150" s="37">
        <v>49.19</v>
      </c>
      <c r="P150" s="37">
        <v>54.19</v>
      </c>
      <c r="Q150" s="37">
        <v>78.965999999999994</v>
      </c>
      <c r="S150" s="4">
        <f t="shared" si="229"/>
        <v>47.135037738478765</v>
      </c>
      <c r="T150" s="4">
        <f t="shared" si="230"/>
        <v>48.664467124713028</v>
      </c>
      <c r="U150" s="4">
        <f t="shared" si="231"/>
        <v>46.650327729461303</v>
      </c>
      <c r="V150" s="4">
        <f t="shared" si="232"/>
        <v>46.466193231626065</v>
      </c>
      <c r="W150" s="4">
        <f t="shared" si="233"/>
        <v>48.833001471823636</v>
      </c>
      <c r="X150" s="4">
        <f t="shared" si="234"/>
        <v>59.964583166572751</v>
      </c>
      <c r="Y150" s="4">
        <f t="shared" si="235"/>
        <v>69.500482290590895</v>
      </c>
      <c r="Z150" s="4">
        <f t="shared" si="236"/>
        <v>47.129944917128832</v>
      </c>
      <c r="AA150" s="4">
        <f t="shared" si="237"/>
        <v>47.290045901111988</v>
      </c>
      <c r="AB150" s="4">
        <f t="shared" si="238"/>
        <v>48.406443945751619</v>
      </c>
      <c r="AC150" s="4">
        <f t="shared" si="239"/>
        <v>46.377708713544138</v>
      </c>
      <c r="AD150" s="4">
        <f t="shared" si="240"/>
        <v>46.794665138137837</v>
      </c>
      <c r="AE150" s="4">
        <f t="shared" si="241"/>
        <v>51.108651335095274</v>
      </c>
      <c r="AF150" s="4">
        <f t="shared" si="242"/>
        <v>53.987299049781576</v>
      </c>
      <c r="AG150" s="4">
        <f t="shared" si="243"/>
        <v>76.869792444563458</v>
      </c>
      <c r="AI150" s="4">
        <f t="shared" si="244"/>
        <v>-1.280037738478768</v>
      </c>
      <c r="AJ150" s="4">
        <f t="shared" si="245"/>
        <v>-1.2384671247130257</v>
      </c>
      <c r="AK150" s="4">
        <f t="shared" si="246"/>
        <v>0.52967227053869692</v>
      </c>
      <c r="AL150" s="4">
        <f t="shared" si="247"/>
        <v>0.28780676837393315</v>
      </c>
      <c r="AM150" s="4">
        <f t="shared" si="248"/>
        <v>-1.7670014718236331</v>
      </c>
      <c r="AN150" s="4">
        <f t="shared" si="249"/>
        <v>0.74041683342724696</v>
      </c>
      <c r="AO150" s="4">
        <f t="shared" si="250"/>
        <v>3.5485177094091114</v>
      </c>
      <c r="AP150" s="4">
        <f t="shared" si="251"/>
        <v>0.46005508287117181</v>
      </c>
      <c r="AQ150" s="4">
        <f t="shared" si="252"/>
        <v>1.1689540988880154</v>
      </c>
      <c r="AR150" s="4">
        <f t="shared" si="253"/>
        <v>-2.0624439457516175</v>
      </c>
      <c r="AS150" s="4">
        <f t="shared" si="254"/>
        <v>0.17929128645586445</v>
      </c>
      <c r="AT150" s="4">
        <f t="shared" si="255"/>
        <v>1.2543348618621621</v>
      </c>
      <c r="AU150" s="4">
        <f t="shared" si="256"/>
        <v>-1.9186513350952765</v>
      </c>
      <c r="AV150" s="4">
        <f t="shared" si="436"/>
        <v>0.20270095021842138</v>
      </c>
      <c r="AW150" s="4">
        <f t="shared" si="436"/>
        <v>2.0962075554365356</v>
      </c>
      <c r="AY150" s="2">
        <f t="shared" si="308"/>
        <v>47.13503773847809</v>
      </c>
      <c r="AZ150" s="2">
        <f t="shared" si="359"/>
        <v>48.664467124713028</v>
      </c>
      <c r="BA150" s="2">
        <f t="shared" si="360"/>
        <v>46.640041402710914</v>
      </c>
      <c r="BB150" s="2">
        <f t="shared" si="361"/>
        <v>46.464269490138449</v>
      </c>
      <c r="BC150" s="2">
        <f t="shared" si="362"/>
        <v>48.832262052495409</v>
      </c>
      <c r="BD150" s="2">
        <f t="shared" si="363"/>
        <v>59.964570674844765</v>
      </c>
      <c r="BE150" s="2">
        <f t="shared" si="364"/>
        <v>69.500481731765532</v>
      </c>
      <c r="BF150" s="2">
        <f t="shared" si="365"/>
        <v>47.129922840624417</v>
      </c>
      <c r="BG150" s="2">
        <f t="shared" si="366"/>
        <v>47.289482217979831</v>
      </c>
      <c r="BH150" s="2">
        <f t="shared" si="367"/>
        <v>48.381235036900577</v>
      </c>
      <c r="BI150" s="2">
        <f t="shared" si="368"/>
        <v>46.17967538099488</v>
      </c>
      <c r="BJ150" s="2">
        <f t="shared" si="369"/>
        <v>46.421489881359967</v>
      </c>
      <c r="BK150" s="2">
        <f t="shared" si="370"/>
        <v>50.980934011719405</v>
      </c>
      <c r="BL150" s="2">
        <f t="shared" si="371"/>
        <v>51.489318219601742</v>
      </c>
      <c r="BM150" s="2">
        <f t="shared" si="372"/>
        <v>54.703993458426019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45.854999999999997</v>
      </c>
      <c r="CF150" s="2">
        <f t="shared" si="310"/>
        <v>47.426000000000002</v>
      </c>
      <c r="CG150" s="2">
        <f t="shared" si="311"/>
        <v>47.18</v>
      </c>
      <c r="CH150" s="2">
        <f t="shared" si="312"/>
        <v>46.753999999999998</v>
      </c>
      <c r="CI150" s="2">
        <f t="shared" si="313"/>
        <v>47.066000000000003</v>
      </c>
      <c r="CJ150" s="2">
        <f t="shared" si="314"/>
        <v>60.704999999999998</v>
      </c>
      <c r="CK150" s="2">
        <f t="shared" si="315"/>
        <v>73.049000000000007</v>
      </c>
      <c r="CL150" s="2">
        <f t="shared" si="316"/>
        <v>47.59</v>
      </c>
      <c r="CM150" s="2">
        <f t="shared" si="317"/>
        <v>48.459000000000003</v>
      </c>
      <c r="CN150" s="2">
        <f t="shared" si="318"/>
        <v>46.344000000000001</v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>
        <f t="shared" si="273"/>
        <v>45.854999999999997</v>
      </c>
      <c r="CV150" s="2">
        <f t="shared" si="274"/>
        <v>47.426000000000002</v>
      </c>
      <c r="CW150" s="2">
        <f t="shared" si="275"/>
        <v>47.18</v>
      </c>
      <c r="CX150" s="2">
        <f t="shared" si="276"/>
        <v>46.753999999999998</v>
      </c>
      <c r="CY150" s="2">
        <f t="shared" si="277"/>
        <v>47.066000000000003</v>
      </c>
      <c r="CZ150" s="2">
        <f t="shared" si="278"/>
        <v>60.704999999999998</v>
      </c>
      <c r="DA150" s="2">
        <f t="shared" si="279"/>
        <v>73.049000000000007</v>
      </c>
      <c r="DB150" s="2">
        <f t="shared" si="280"/>
        <v>47.59</v>
      </c>
      <c r="DC150" s="2">
        <f t="shared" si="281"/>
        <v>48.459000000000003</v>
      </c>
      <c r="DD150" s="2">
        <f t="shared" si="282"/>
        <v>46.344000000000001</v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82.426475862068955</v>
      </c>
      <c r="DL150" s="2">
        <f t="shared" si="437"/>
        <v>95.395422014260262</v>
      </c>
      <c r="DM150" s="2">
        <f t="shared" si="437"/>
        <v>85.149768627450968</v>
      </c>
      <c r="DN150" s="2">
        <f t="shared" si="437"/>
        <v>89.065930786860193</v>
      </c>
      <c r="DO150" s="2">
        <f t="shared" si="437"/>
        <v>111.19624537815125</v>
      </c>
      <c r="DP150" s="2">
        <f t="shared" si="437"/>
        <v>106.74762668382667</v>
      </c>
      <c r="DQ150" s="2">
        <f t="shared" si="437"/>
        <v>89.53208262548263</v>
      </c>
      <c r="DR150" s="2">
        <f t="shared" si="437"/>
        <v>86.692038695838676</v>
      </c>
      <c r="DS150" s="2">
        <f t="shared" si="437"/>
        <v>82.165990476190473</v>
      </c>
      <c r="DT150" s="2">
        <f t="shared" si="437"/>
        <v>88.054705882352962</v>
      </c>
      <c r="DU150" s="2">
        <f t="shared" si="437"/>
        <v>87.200169927069908</v>
      </c>
      <c r="DV150" s="2">
        <f t="shared" si="437"/>
        <v>81.341936134453789</v>
      </c>
      <c r="DW150" s="2">
        <f t="shared" si="437"/>
        <v>104.43002767052768</v>
      </c>
      <c r="DX150" s="2">
        <f t="shared" si="437"/>
        <v>82.303593883357038</v>
      </c>
      <c r="DY150" s="2">
        <f t="shared" si="437"/>
        <v>64.655925356506245</v>
      </c>
      <c r="EA150" s="2">
        <f t="shared" si="440"/>
        <v>47.224257142857141</v>
      </c>
      <c r="EB150" s="2">
        <f t="shared" si="290"/>
        <v>48.652591754122923</v>
      </c>
      <c r="EC150" s="2">
        <f t="shared" si="291"/>
        <v>46.606757129430335</v>
      </c>
      <c r="ED150" s="2">
        <f t="shared" si="292"/>
        <v>46.392059747917429</v>
      </c>
      <c r="EE150" s="2">
        <f t="shared" si="293"/>
        <v>48.623463207504741</v>
      </c>
      <c r="EF150" s="2">
        <f t="shared" si="294"/>
        <v>60.317406872181806</v>
      </c>
      <c r="EG150" s="2">
        <f t="shared" si="295"/>
        <v>71.54663993106351</v>
      </c>
      <c r="EH150" s="2">
        <f t="shared" si="296"/>
        <v>47.056524588103393</v>
      </c>
      <c r="EI150" s="2">
        <f t="shared" si="297"/>
        <v>47.314210460891189</v>
      </c>
      <c r="EJ150" s="2">
        <f t="shared" si="298"/>
        <v>48.426832565374298</v>
      </c>
      <c r="EK150" s="2">
        <f t="shared" si="299"/>
        <v>46.139455046348431</v>
      </c>
      <c r="EL150" s="2">
        <f t="shared" si="300"/>
        <v>46.403888844314672</v>
      </c>
      <c r="EM150" s="2">
        <f t="shared" si="301"/>
        <v>50.953791496610727</v>
      </c>
      <c r="EN150" s="2">
        <f t="shared" si="302"/>
        <v>51.486928474510584</v>
      </c>
      <c r="EO150" s="2">
        <f t="shared" si="303"/>
        <v>54.81637302424641</v>
      </c>
      <c r="EQ150" s="2">
        <f t="shared" si="304"/>
        <v>46.503413369304553</v>
      </c>
      <c r="ER150" s="2">
        <f t="shared" si="438"/>
        <v>48.652591754122923</v>
      </c>
      <c r="ES150" s="2">
        <f t="shared" si="438"/>
        <v>46.759124763873409</v>
      </c>
      <c r="ET150" s="2">
        <f t="shared" si="438"/>
        <v>46.805221138073087</v>
      </c>
      <c r="EU150" s="2">
        <f t="shared" si="438"/>
        <v>49.854593532123062</v>
      </c>
      <c r="EV150" s="2">
        <f t="shared" si="438"/>
        <v>58.463307571939879</v>
      </c>
      <c r="EW150" s="2">
        <f t="shared" si="438"/>
        <v>60.754030642358082</v>
      </c>
      <c r="EX150" s="2">
        <f t="shared" si="438"/>
        <v>47.389370057615615</v>
      </c>
      <c r="EY150" s="2">
        <f t="shared" si="438"/>
        <v>47.085138197177159</v>
      </c>
      <c r="EZ150" s="2">
        <f t="shared" si="438"/>
        <v>47.927550115637125</v>
      </c>
      <c r="FA150" s="2">
        <f t="shared" si="438"/>
        <v>46.382360109173348</v>
      </c>
      <c r="FB150" s="2">
        <f t="shared" si="438"/>
        <v>46.471904529127499</v>
      </c>
      <c r="FC150" s="2">
        <f t="shared" si="438"/>
        <v>51.040530134513361</v>
      </c>
      <c r="FD150" s="2">
        <f t="shared" si="438"/>
        <v>51.392938304650045</v>
      </c>
      <c r="FE150" s="2">
        <f t="shared" si="438"/>
        <v>53.287165829982484</v>
      </c>
      <c r="FG150" s="2">
        <f t="shared" si="306"/>
        <v>0.99979525227736898</v>
      </c>
      <c r="FH150" s="2">
        <f t="shared" si="439"/>
        <v>0.99974594241461168</v>
      </c>
      <c r="FI150" s="2">
        <f t="shared" si="439"/>
        <v>0.99968126462555496</v>
      </c>
      <c r="FJ150" s="2">
        <f t="shared" si="439"/>
        <v>0.99971447945481429</v>
      </c>
      <c r="FK150" s="2">
        <f t="shared" si="439"/>
        <v>0.99970235648119954</v>
      </c>
      <c r="FL150" s="2">
        <f t="shared" si="439"/>
        <v>0.99965966496638359</v>
      </c>
      <c r="FM150" s="2">
        <f t="shared" si="439"/>
        <v>0.99966759884625078</v>
      </c>
      <c r="FN150" s="2">
        <f t="shared" si="439"/>
        <v>0.99966659041791173</v>
      </c>
      <c r="FO150" s="2">
        <f t="shared" si="439"/>
        <v>0.99970250100124758</v>
      </c>
      <c r="FP150" s="2">
        <f t="shared" si="439"/>
        <v>0.99968562299825203</v>
      </c>
      <c r="FQ150" s="2">
        <f t="shared" si="439"/>
        <v>0.99966763307199213</v>
      </c>
      <c r="FR150" s="2">
        <f t="shared" si="439"/>
        <v>0.99968503506812245</v>
      </c>
      <c r="FS150" s="2">
        <f t="shared" si="439"/>
        <v>0.99966638006765229</v>
      </c>
      <c r="FT150" s="2">
        <f t="shared" si="439"/>
        <v>0.99963747978780515</v>
      </c>
      <c r="FU150" s="2">
        <f t="shared" si="439"/>
        <v>0.9995668866276296</v>
      </c>
      <c r="FW150" s="2">
        <f t="shared" si="324"/>
        <v>0.13376959340044062</v>
      </c>
      <c r="FX150" s="2">
        <f t="shared" si="376"/>
        <v>0</v>
      </c>
      <c r="FY150" s="2">
        <f t="shared" si="377"/>
        <v>0.13781963705926931</v>
      </c>
      <c r="FZ150" s="2">
        <f t="shared" si="378"/>
        <v>0.14528336075686932</v>
      </c>
      <c r="GA150" s="2">
        <f t="shared" si="379"/>
        <v>0.15447143013329909</v>
      </c>
      <c r="GB150" s="2">
        <f t="shared" si="380"/>
        <v>0.19882323870644547</v>
      </c>
      <c r="GC150" s="2">
        <f t="shared" si="381"/>
        <v>0.19014276587848622</v>
      </c>
      <c r="GD150" s="2">
        <f t="shared" si="382"/>
        <v>0.18081481600068067</v>
      </c>
      <c r="GE150" s="2">
        <f t="shared" si="383"/>
        <v>0.15321196901631184</v>
      </c>
      <c r="GF150" s="2">
        <f t="shared" si="384"/>
        <v>0.11627811172476432</v>
      </c>
      <c r="GG150" s="2">
        <f t="shared" si="385"/>
        <v>0.10939710630441581</v>
      </c>
      <c r="GH150" s="2">
        <f t="shared" si="386"/>
        <v>9.6989060372894051E-2</v>
      </c>
      <c r="GI150" s="2">
        <f t="shared" si="387"/>
        <v>0.10723913862435899</v>
      </c>
      <c r="GJ150" s="2">
        <f t="shared" si="388"/>
        <v>9.3434441123256995E-2</v>
      </c>
      <c r="GK150" s="2">
        <f t="shared" si="389"/>
        <v>7.6275607354682126E-2</v>
      </c>
      <c r="GM150" s="86">
        <f t="shared" si="325"/>
        <v>1.1792998976809043E-57</v>
      </c>
      <c r="GN150" s="86">
        <f t="shared" si="390"/>
        <v>8.0217469904093436E-139</v>
      </c>
      <c r="GO150" s="86">
        <f t="shared" si="391"/>
        <v>1.0263391396550834E-161</v>
      </c>
      <c r="GP150" s="86">
        <f t="shared" si="392"/>
        <v>1.2618674679430744E-185</v>
      </c>
      <c r="GQ150" s="86">
        <f t="shared" si="393"/>
        <v>7.4431849025210933E-233</v>
      </c>
      <c r="GR150" s="86">
        <f t="shared" si="394"/>
        <v>6.8062190433729242E-252</v>
      </c>
      <c r="GS150" s="86">
        <f t="shared" si="395"/>
        <v>9.5315064297294578E-281</v>
      </c>
      <c r="GT150" s="86">
        <f t="shared" si="396"/>
        <v>0</v>
      </c>
      <c r="GU150" s="86">
        <f t="shared" si="397"/>
        <v>6.0801445604968487E-281</v>
      </c>
      <c r="GV150" s="86">
        <f t="shared" si="398"/>
        <v>1.6653204756437228E-210</v>
      </c>
      <c r="GW150" s="86">
        <f t="shared" si="399"/>
        <v>1.620428738429633E-248</v>
      </c>
      <c r="GX150" s="86">
        <f t="shared" si="400"/>
        <v>1.0855488108629644E-213</v>
      </c>
      <c r="GY150" s="86">
        <f t="shared" si="401"/>
        <v>1.1534821926875646E-178</v>
      </c>
      <c r="GZ150" s="86">
        <f t="shared" si="402"/>
        <v>3.9059509138279897E-163</v>
      </c>
      <c r="HA150" s="86">
        <f t="shared" si="403"/>
        <v>3.2256914067287295E-160</v>
      </c>
      <c r="HC150" s="86">
        <f t="shared" si="326"/>
        <v>1.0147416123674869E-6</v>
      </c>
      <c r="HD150" s="86">
        <f t="shared" si="404"/>
        <v>2.0960639245016375E-68</v>
      </c>
      <c r="HE150" s="86">
        <f t="shared" si="405"/>
        <v>3.098708934732152E-92</v>
      </c>
      <c r="HF150" s="86">
        <f t="shared" si="406"/>
        <v>2.6317297503775708E-90</v>
      </c>
      <c r="HG150" s="86">
        <f t="shared" si="407"/>
        <v>6.2583149743699644E-116</v>
      </c>
      <c r="HH150" s="86">
        <f t="shared" si="408"/>
        <v>2.6731697609315015E-144</v>
      </c>
      <c r="HI150" s="86">
        <f t="shared" si="409"/>
        <v>7.2835694403487844E-187</v>
      </c>
      <c r="HJ150" s="86">
        <f t="shared" si="410"/>
        <v>2.8806069787380094E-244</v>
      </c>
      <c r="HK150" s="86">
        <f t="shared" si="411"/>
        <v>1.2218300194387756E-151</v>
      </c>
      <c r="HL150" s="86">
        <f t="shared" si="412"/>
        <v>2.6676892702808603E-111</v>
      </c>
      <c r="HM150" s="86">
        <f t="shared" si="413"/>
        <v>2.4595144008787202E-122</v>
      </c>
      <c r="HN150" s="86">
        <f t="shared" si="414"/>
        <v>3.4862715892316646E-97</v>
      </c>
      <c r="HO150" s="86">
        <f t="shared" si="415"/>
        <v>7.7528175975540077E-96</v>
      </c>
      <c r="HP150" s="86">
        <f t="shared" si="416"/>
        <v>1.8399508163119976E-87</v>
      </c>
      <c r="HQ150" s="86">
        <f t="shared" si="417"/>
        <v>6.4502866795849369E-79</v>
      </c>
      <c r="HS150" s="86">
        <f t="shared" si="327"/>
        <v>4.6403849730942536E-3</v>
      </c>
      <c r="HT150" s="86">
        <f t="shared" si="418"/>
        <v>0</v>
      </c>
      <c r="HU150" s="86">
        <f t="shared" si="419"/>
        <v>9.9999955640211555E-3</v>
      </c>
      <c r="HV150" s="86">
        <f t="shared" si="420"/>
        <v>3.0906449961775224E-3</v>
      </c>
      <c r="HW150" s="86">
        <f t="shared" si="421"/>
        <v>1.2937398920027223E-3</v>
      </c>
      <c r="HX150" s="86">
        <f t="shared" si="422"/>
        <v>5.2774859051633017E-5</v>
      </c>
      <c r="HY150" s="86">
        <f t="shared" si="423"/>
        <v>1.7928054166192031E-5</v>
      </c>
      <c r="HZ150" s="86">
        <f t="shared" si="424"/>
        <v>8.0098675926587845E-5</v>
      </c>
      <c r="IA150" s="86">
        <f t="shared" si="425"/>
        <v>7.1973969425813173E-4</v>
      </c>
      <c r="IB150" s="86">
        <f t="shared" si="426"/>
        <v>8.5416956502938762E-3</v>
      </c>
      <c r="IC150" s="86">
        <f t="shared" si="427"/>
        <v>3.1884873957973937E-2</v>
      </c>
      <c r="ID150" s="86">
        <f t="shared" si="428"/>
        <v>5.0008197322989285E-2</v>
      </c>
      <c r="IE150" s="86">
        <f t="shared" si="429"/>
        <v>2.4656588379971381E-2</v>
      </c>
      <c r="IF150" s="86">
        <f t="shared" si="430"/>
        <v>0.10473889388793846</v>
      </c>
      <c r="IG150" s="86">
        <f t="shared" si="431"/>
        <v>0.27365596294379341</v>
      </c>
      <c r="II150" s="86">
        <f t="shared" si="328"/>
        <v>3.2047954874759517E-14</v>
      </c>
      <c r="IJ150" s="86">
        <f t="shared" si="329"/>
        <v>0</v>
      </c>
      <c r="IK150" s="86">
        <f t="shared" si="330"/>
        <v>8.2846536270066173E-12</v>
      </c>
      <c r="IL150" s="86">
        <f t="shared" si="331"/>
        <v>1.1524866479618405E-11</v>
      </c>
      <c r="IM150" s="86">
        <f t="shared" si="332"/>
        <v>4.1551887424530802E-11</v>
      </c>
      <c r="IN150" s="86">
        <f t="shared" si="333"/>
        <v>2.3489381728282775E-8</v>
      </c>
      <c r="IO150" s="86">
        <f t="shared" si="334"/>
        <v>7.3622322644278545E-10</v>
      </c>
      <c r="IP150" s="86">
        <f t="shared" si="335"/>
        <v>6.0697687254269419E-10</v>
      </c>
      <c r="IQ150" s="86">
        <f t="shared" si="336"/>
        <v>1.1773825411875645E-11</v>
      </c>
      <c r="IR150" s="86">
        <f t="shared" si="337"/>
        <v>1.0289618246378473E-15</v>
      </c>
      <c r="IS150" s="86">
        <f t="shared" si="338"/>
        <v>5.1201207109183963E-16</v>
      </c>
      <c r="IT150" s="86">
        <f t="shared" si="339"/>
        <v>9.7109417509032955E-18</v>
      </c>
      <c r="IU150" s="86">
        <f t="shared" si="340"/>
        <v>4.589099691562059E-17</v>
      </c>
      <c r="IV150" s="86">
        <f t="shared" si="341"/>
        <v>1.0170742832690297E-10</v>
      </c>
      <c r="IW150" s="86">
        <f t="shared" si="342"/>
        <v>2.1678120935186266E-14</v>
      </c>
      <c r="IY150" s="86">
        <f t="shared" si="343"/>
        <v>4.6413997147386693E-3</v>
      </c>
      <c r="IZ150" s="86">
        <f t="shared" si="344"/>
        <v>2.0960639245016375E-68</v>
      </c>
      <c r="JA150" s="86">
        <f t="shared" si="345"/>
        <v>9.9999955723058098E-3</v>
      </c>
      <c r="JB150" s="86">
        <f t="shared" si="346"/>
        <v>3.090645007702389E-3</v>
      </c>
      <c r="JC150" s="86">
        <f t="shared" si="347"/>
        <v>1.2937399335546096E-3</v>
      </c>
      <c r="JD150" s="86">
        <f t="shared" si="348"/>
        <v>5.2798348433361297E-5</v>
      </c>
      <c r="JE150" s="86">
        <f t="shared" si="349"/>
        <v>1.7928790389418474E-5</v>
      </c>
      <c r="JF150" s="86">
        <f t="shared" si="350"/>
        <v>8.009928290346039E-5</v>
      </c>
      <c r="JG150" s="86">
        <f t="shared" si="351"/>
        <v>7.1973970603195713E-4</v>
      </c>
      <c r="JH150" s="86">
        <f t="shared" si="352"/>
        <v>8.5416956502949049E-3</v>
      </c>
      <c r="JI150" s="86">
        <f t="shared" si="353"/>
        <v>3.1884873957974451E-2</v>
      </c>
      <c r="JJ150" s="86">
        <f t="shared" si="354"/>
        <v>5.0008197322989292E-2</v>
      </c>
      <c r="JK150" s="86">
        <f t="shared" si="355"/>
        <v>2.4656588379971426E-2</v>
      </c>
      <c r="JL150" s="86">
        <f t="shared" si="356"/>
        <v>0.10473889398964589</v>
      </c>
      <c r="JM150" s="86">
        <f t="shared" si="357"/>
        <v>0.27365596294381511</v>
      </c>
    </row>
    <row r="151" spans="2:273" x14ac:dyDescent="0.25">
      <c r="B151" s="2">
        <v>124</v>
      </c>
      <c r="C151" s="37">
        <v>46</v>
      </c>
      <c r="D151" s="37">
        <v>46.23</v>
      </c>
      <c r="E151" s="37">
        <v>46.655999999999999</v>
      </c>
      <c r="F151" s="37">
        <v>43.689</v>
      </c>
      <c r="G151" s="37">
        <v>48.066000000000003</v>
      </c>
      <c r="H151" s="37">
        <v>60.442999999999998</v>
      </c>
      <c r="I151" s="37">
        <v>73.819999999999993</v>
      </c>
      <c r="J151" s="37">
        <v>43.197000000000003</v>
      </c>
      <c r="K151" s="37">
        <v>47.377000000000002</v>
      </c>
      <c r="L151" s="37">
        <v>46.426000000000002</v>
      </c>
      <c r="M151" s="37">
        <v>43.655999999999999</v>
      </c>
      <c r="N151" s="37">
        <v>45.148000000000003</v>
      </c>
      <c r="O151" s="37">
        <v>46.569000000000003</v>
      </c>
      <c r="P151" s="37">
        <v>51.207000000000001</v>
      </c>
      <c r="Q151" s="37">
        <v>64.69</v>
      </c>
      <c r="S151" s="4">
        <f t="shared" si="229"/>
        <v>46.918157021042532</v>
      </c>
      <c r="T151" s="4">
        <f t="shared" si="230"/>
        <v>48.521480752325381</v>
      </c>
      <c r="U151" s="4">
        <f t="shared" si="231"/>
        <v>46.495988257411433</v>
      </c>
      <c r="V151" s="4">
        <f t="shared" si="232"/>
        <v>46.30702665659512</v>
      </c>
      <c r="W151" s="4">
        <f t="shared" si="233"/>
        <v>48.654434237346301</v>
      </c>
      <c r="X151" s="4">
        <f t="shared" si="234"/>
        <v>59.697909950521137</v>
      </c>
      <c r="Y151" s="4">
        <f t="shared" si="235"/>
        <v>69.578342729740001</v>
      </c>
      <c r="Z151" s="4">
        <f t="shared" si="236"/>
        <v>46.971787834893199</v>
      </c>
      <c r="AA151" s="4">
        <f t="shared" si="237"/>
        <v>47.151719918715976</v>
      </c>
      <c r="AB151" s="4">
        <f t="shared" si="238"/>
        <v>48.263665050676138</v>
      </c>
      <c r="AC151" s="4">
        <f t="shared" si="239"/>
        <v>46.060356544360182</v>
      </c>
      <c r="AD151" s="4">
        <f t="shared" si="240"/>
        <v>46.385399371017947</v>
      </c>
      <c r="AE151" s="4">
        <f t="shared" si="241"/>
        <v>50.810776811309715</v>
      </c>
      <c r="AF151" s="4">
        <f t="shared" si="242"/>
        <v>52.383754800573087</v>
      </c>
      <c r="AG151" s="4">
        <f t="shared" si="243"/>
        <v>67.415150025879427</v>
      </c>
      <c r="AI151" s="4">
        <f t="shared" si="244"/>
        <v>-0.91815702104253205</v>
      </c>
      <c r="AJ151" s="4">
        <f t="shared" si="245"/>
        <v>-2.2914807523253842</v>
      </c>
      <c r="AK151" s="4">
        <f t="shared" si="246"/>
        <v>0.16001174258856565</v>
      </c>
      <c r="AL151" s="4">
        <f t="shared" si="247"/>
        <v>-2.61802665659512</v>
      </c>
      <c r="AM151" s="4">
        <f t="shared" si="248"/>
        <v>-0.58843423734629852</v>
      </c>
      <c r="AN151" s="4">
        <f t="shared" si="249"/>
        <v>0.74509004947886126</v>
      </c>
      <c r="AO151" s="4">
        <f t="shared" si="250"/>
        <v>4.2416572702599922</v>
      </c>
      <c r="AP151" s="4">
        <f t="shared" si="251"/>
        <v>-3.7747878348931962</v>
      </c>
      <c r="AQ151" s="4">
        <f t="shared" si="252"/>
        <v>0.22528008128402632</v>
      </c>
      <c r="AR151" s="4">
        <f t="shared" si="253"/>
        <v>-1.8376650506761365</v>
      </c>
      <c r="AS151" s="4">
        <f t="shared" si="254"/>
        <v>-2.4043565443601835</v>
      </c>
      <c r="AT151" s="4">
        <f t="shared" si="255"/>
        <v>-1.2373993710179434</v>
      </c>
      <c r="AU151" s="4">
        <f t="shared" si="256"/>
        <v>-4.2417768113097125</v>
      </c>
      <c r="AV151" s="4">
        <f t="shared" si="436"/>
        <v>-1.1767548005730859</v>
      </c>
      <c r="AW151" s="4">
        <f t="shared" si="436"/>
        <v>-2.7251500258794294</v>
      </c>
      <c r="AY151" s="2">
        <f t="shared" si="308"/>
        <v>46.918157021031782</v>
      </c>
      <c r="AZ151" s="2">
        <f t="shared" si="359"/>
        <v>48.521480752325381</v>
      </c>
      <c r="BA151" s="2">
        <f t="shared" si="360"/>
        <v>46.493476343230256</v>
      </c>
      <c r="BB151" s="2">
        <f t="shared" si="361"/>
        <v>46.306651200507687</v>
      </c>
      <c r="BC151" s="2">
        <f t="shared" si="362"/>
        <v>48.654309835330935</v>
      </c>
      <c r="BD151" s="2">
        <f t="shared" si="363"/>
        <v>59.697888951386545</v>
      </c>
      <c r="BE151" s="2">
        <f t="shared" si="364"/>
        <v>69.578342368837568</v>
      </c>
      <c r="BF151" s="2">
        <f t="shared" si="365"/>
        <v>46.971784671059346</v>
      </c>
      <c r="BG151" s="2">
        <f t="shared" si="366"/>
        <v>47.151636071482528</v>
      </c>
      <c r="BH151" s="2">
        <f t="shared" si="367"/>
        <v>48.258195115337159</v>
      </c>
      <c r="BI151" s="2">
        <f t="shared" si="368"/>
        <v>46.003960900997498</v>
      </c>
      <c r="BJ151" s="2">
        <f t="shared" si="369"/>
        <v>46.268062201087218</v>
      </c>
      <c r="BK151" s="2">
        <f t="shared" si="370"/>
        <v>50.77732030293879</v>
      </c>
      <c r="BL151" s="2">
        <f t="shared" si="371"/>
        <v>51.325777463621236</v>
      </c>
      <c r="BM151" s="2">
        <f t="shared" si="372"/>
        <v>54.589022689554525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46</v>
      </c>
      <c r="CF151" s="2">
        <f t="shared" si="310"/>
        <v>46.23</v>
      </c>
      <c r="CG151" s="2">
        <f t="shared" si="311"/>
        <v>46.655999999999999</v>
      </c>
      <c r="CH151" s="2">
        <f t="shared" si="312"/>
        <v>43.689</v>
      </c>
      <c r="CI151" s="2">
        <f t="shared" si="313"/>
        <v>48.066000000000003</v>
      </c>
      <c r="CJ151" s="2">
        <f t="shared" si="314"/>
        <v>60.442999999999998</v>
      </c>
      <c r="CK151" s="2">
        <f t="shared" si="315"/>
        <v>73.819999999999993</v>
      </c>
      <c r="CL151" s="2">
        <f t="shared" si="316"/>
        <v>43.197000000000003</v>
      </c>
      <c r="CM151" s="2">
        <f t="shared" si="317"/>
        <v>47.377000000000002</v>
      </c>
      <c r="CN151" s="2">
        <f t="shared" si="318"/>
        <v>46.426000000000002</v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>
        <f t="shared" si="273"/>
        <v>46</v>
      </c>
      <c r="CV151" s="2">
        <f t="shared" si="274"/>
        <v>46.23</v>
      </c>
      <c r="CW151" s="2">
        <f t="shared" si="275"/>
        <v>46.655999999999999</v>
      </c>
      <c r="CX151" s="2">
        <f t="shared" si="276"/>
        <v>43.689</v>
      </c>
      <c r="CY151" s="2">
        <f t="shared" si="277"/>
        <v>48.066000000000003</v>
      </c>
      <c r="CZ151" s="2">
        <f t="shared" si="278"/>
        <v>60.442999999999998</v>
      </c>
      <c r="DA151" s="2">
        <f t="shared" si="279"/>
        <v>73.819999999999993</v>
      </c>
      <c r="DB151" s="2">
        <f t="shared" si="280"/>
        <v>43.197000000000003</v>
      </c>
      <c r="DC151" s="2">
        <f t="shared" si="281"/>
        <v>47.377000000000002</v>
      </c>
      <c r="DD151" s="2">
        <f t="shared" si="282"/>
        <v>46.426000000000002</v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82.618256284760832</v>
      </c>
      <c r="DL151" s="2">
        <f t="shared" si="437"/>
        <v>95.674073083778978</v>
      </c>
      <c r="DM151" s="2">
        <f t="shared" si="437"/>
        <v>85.365117927170857</v>
      </c>
      <c r="DN151" s="2">
        <f t="shared" si="437"/>
        <v>89.305307104660045</v>
      </c>
      <c r="DO151" s="2">
        <f t="shared" si="437"/>
        <v>111.59367815126049</v>
      </c>
      <c r="DP151" s="2">
        <f t="shared" si="437"/>
        <v>107.10141909051907</v>
      </c>
      <c r="DQ151" s="2">
        <f t="shared" si="437"/>
        <v>89.738720849420844</v>
      </c>
      <c r="DR151" s="2">
        <f t="shared" si="437"/>
        <v>86.889315787215764</v>
      </c>
      <c r="DS151" s="2">
        <f t="shared" si="437"/>
        <v>82.323895238095233</v>
      </c>
      <c r="DT151" s="2">
        <f t="shared" si="437"/>
        <v>88.281425210084052</v>
      </c>
      <c r="DU151" s="2">
        <f t="shared" si="437"/>
        <v>87.39376053196051</v>
      </c>
      <c r="DV151" s="2">
        <f t="shared" si="437"/>
        <v>81.489963025210088</v>
      </c>
      <c r="DW151" s="2">
        <f t="shared" si="437"/>
        <v>104.74253346203346</v>
      </c>
      <c r="DX151" s="2">
        <f t="shared" si="437"/>
        <v>82.438074442863922</v>
      </c>
      <c r="DY151" s="2">
        <f t="shared" si="437"/>
        <v>64.657598484848478</v>
      </c>
      <c r="EA151" s="2">
        <f t="shared" si="440"/>
        <v>46.998514285714286</v>
      </c>
      <c r="EB151" s="2">
        <f t="shared" si="290"/>
        <v>48.510552566024671</v>
      </c>
      <c r="EC151" s="2">
        <f t="shared" si="291"/>
        <v>46.458294609645492</v>
      </c>
      <c r="ED151" s="2">
        <f t="shared" si="292"/>
        <v>46.227612048775555</v>
      </c>
      <c r="EE151" s="2">
        <f t="shared" si="293"/>
        <v>48.422744465940809</v>
      </c>
      <c r="EF151" s="2">
        <f t="shared" si="294"/>
        <v>60.096142301580116</v>
      </c>
      <c r="EG151" s="2">
        <f t="shared" si="295"/>
        <v>71.863910021843253</v>
      </c>
      <c r="EH151" s="2">
        <f t="shared" si="296"/>
        <v>46.892171571215258</v>
      </c>
      <c r="EI151" s="2">
        <f t="shared" si="297"/>
        <v>47.181528836434182</v>
      </c>
      <c r="EJ151" s="2">
        <f t="shared" si="298"/>
        <v>48.312678760996647</v>
      </c>
      <c r="EK151" s="2">
        <f t="shared" si="299"/>
        <v>45.961203829160524</v>
      </c>
      <c r="EL151" s="2">
        <f t="shared" si="300"/>
        <v>46.250387246266015</v>
      </c>
      <c r="EM151" s="2">
        <f t="shared" si="301"/>
        <v>50.75024939371356</v>
      </c>
      <c r="EN151" s="2">
        <f t="shared" si="302"/>
        <v>51.32541907346387</v>
      </c>
      <c r="EO151" s="2">
        <f t="shared" si="303"/>
        <v>54.716787356406648</v>
      </c>
      <c r="EQ151" s="2">
        <f t="shared" si="304"/>
        <v>46.397652577937649</v>
      </c>
      <c r="ER151" s="2">
        <f t="shared" si="438"/>
        <v>48.510552566024671</v>
      </c>
      <c r="ES151" s="2">
        <f t="shared" si="438"/>
        <v>46.618363442587764</v>
      </c>
      <c r="ET151" s="2">
        <f t="shared" si="438"/>
        <v>46.659326724652381</v>
      </c>
      <c r="EU151" s="2">
        <f t="shared" si="438"/>
        <v>49.707544253456902</v>
      </c>
      <c r="EV151" s="2">
        <f t="shared" si="438"/>
        <v>58.166084441622097</v>
      </c>
      <c r="EW151" s="2">
        <f t="shared" si="438"/>
        <v>60.673718380749094</v>
      </c>
      <c r="EX151" s="2">
        <f t="shared" si="438"/>
        <v>47.238320634802804</v>
      </c>
      <c r="EY151" s="2">
        <f t="shared" si="438"/>
        <v>46.943360626839713</v>
      </c>
      <c r="EZ151" s="2">
        <f t="shared" si="438"/>
        <v>47.789657098627274</v>
      </c>
      <c r="FA151" s="2">
        <f t="shared" si="438"/>
        <v>46.215609008160826</v>
      </c>
      <c r="FB151" s="2">
        <f t="shared" si="438"/>
        <v>46.322065492751491</v>
      </c>
      <c r="FC151" s="2">
        <f t="shared" si="438"/>
        <v>50.841694220308483</v>
      </c>
      <c r="FD151" s="2">
        <f t="shared" si="438"/>
        <v>51.227633896312611</v>
      </c>
      <c r="FE151" s="2">
        <f t="shared" si="438"/>
        <v>53.130593593121731</v>
      </c>
      <c r="FG151" s="2">
        <f t="shared" si="306"/>
        <v>0.99981326449347863</v>
      </c>
      <c r="FH151" s="2">
        <f t="shared" si="439"/>
        <v>0.9997682915486219</v>
      </c>
      <c r="FI151" s="2">
        <f t="shared" si="439"/>
        <v>0.99970930173091199</v>
      </c>
      <c r="FJ151" s="2">
        <f t="shared" si="439"/>
        <v>0.99973959562586745</v>
      </c>
      <c r="FK151" s="2">
        <f t="shared" si="439"/>
        <v>0.99972853877518242</v>
      </c>
      <c r="FL151" s="2">
        <f t="shared" si="439"/>
        <v>0.9996896014651987</v>
      </c>
      <c r="FM151" s="2">
        <f t="shared" si="439"/>
        <v>0.99969683767796613</v>
      </c>
      <c r="FN151" s="2">
        <f t="shared" si="439"/>
        <v>0.99969591792650814</v>
      </c>
      <c r="FO151" s="2">
        <f t="shared" si="439"/>
        <v>0.99972867058593506</v>
      </c>
      <c r="FP151" s="2">
        <f t="shared" si="439"/>
        <v>0.99971327683549183</v>
      </c>
      <c r="FQ151" s="2">
        <f t="shared" si="439"/>
        <v>0.99969686889403908</v>
      </c>
      <c r="FR151" s="2">
        <f t="shared" si="439"/>
        <v>0.99971274060714743</v>
      </c>
      <c r="FS151" s="2">
        <f t="shared" si="439"/>
        <v>0.99969572607353152</v>
      </c>
      <c r="FT151" s="2">
        <f t="shared" si="439"/>
        <v>0.99966936709051402</v>
      </c>
      <c r="FU151" s="2">
        <f t="shared" si="439"/>
        <v>0.99960498085583216</v>
      </c>
      <c r="FW151" s="2">
        <f t="shared" si="324"/>
        <v>0.14480659046956901</v>
      </c>
      <c r="FX151" s="2">
        <f t="shared" si="376"/>
        <v>0</v>
      </c>
      <c r="FY151" s="2">
        <f t="shared" si="377"/>
        <v>0.14913326318343553</v>
      </c>
      <c r="FZ151" s="2">
        <f t="shared" si="378"/>
        <v>0.15709804484705617</v>
      </c>
      <c r="GA151" s="2">
        <f t="shared" si="379"/>
        <v>0.1668874111300811</v>
      </c>
      <c r="GB151" s="2">
        <f t="shared" si="380"/>
        <v>0.21390225018734291</v>
      </c>
      <c r="GC151" s="2">
        <f t="shared" si="381"/>
        <v>0.20473166998756476</v>
      </c>
      <c r="GD151" s="2">
        <f t="shared" si="382"/>
        <v>0.19486022755073357</v>
      </c>
      <c r="GE151" s="2">
        <f t="shared" si="383"/>
        <v>0.16554653832013952</v>
      </c>
      <c r="GF151" s="2">
        <f t="shared" si="384"/>
        <v>0.1260819883139625</v>
      </c>
      <c r="GG151" s="2">
        <f t="shared" si="385"/>
        <v>0.11869874355361174</v>
      </c>
      <c r="GH151" s="2">
        <f t="shared" si="386"/>
        <v>0.10536049706643442</v>
      </c>
      <c r="GI151" s="2">
        <f t="shared" si="387"/>
        <v>0.11638126889238598</v>
      </c>
      <c r="GJ151" s="2">
        <f t="shared" si="388"/>
        <v>0.10153356468223484</v>
      </c>
      <c r="GK151" s="2">
        <f t="shared" si="389"/>
        <v>8.3023575432354044E-2</v>
      </c>
      <c r="GM151" s="86">
        <f t="shared" si="325"/>
        <v>2.3843874333964198E-59</v>
      </c>
      <c r="GN151" s="86">
        <f t="shared" si="390"/>
        <v>8.0775373503990969E-143</v>
      </c>
      <c r="GO151" s="86">
        <f t="shared" si="391"/>
        <v>1.9003217894171345E-166</v>
      </c>
      <c r="GP151" s="86">
        <f t="shared" si="392"/>
        <v>5.1000771048525518E-191</v>
      </c>
      <c r="GQ151" s="86">
        <f t="shared" si="393"/>
        <v>1.2368008585414376E-239</v>
      </c>
      <c r="GR151" s="86">
        <f t="shared" si="394"/>
        <v>3.4718437261037909E-259</v>
      </c>
      <c r="GS151" s="86">
        <f t="shared" si="395"/>
        <v>7.4867521286261685E-289</v>
      </c>
      <c r="GT151" s="86">
        <f t="shared" si="396"/>
        <v>0</v>
      </c>
      <c r="GU151" s="86">
        <f t="shared" si="397"/>
        <v>4.9028402545871683E-289</v>
      </c>
      <c r="GV151" s="86">
        <f t="shared" si="398"/>
        <v>1.2268556220948389E-216</v>
      </c>
      <c r="GW151" s="86">
        <f t="shared" si="399"/>
        <v>7.5750017893627821E-256</v>
      </c>
      <c r="GX151" s="86">
        <f t="shared" si="400"/>
        <v>5.9734821368707803E-220</v>
      </c>
      <c r="GY151" s="86">
        <f t="shared" si="401"/>
        <v>8.3168596113904155E-184</v>
      </c>
      <c r="GZ151" s="86">
        <f t="shared" si="402"/>
        <v>7.1663535978432139E-168</v>
      </c>
      <c r="HA151" s="86">
        <f t="shared" si="403"/>
        <v>7.8392376271606013E-165</v>
      </c>
      <c r="HC151" s="86">
        <f t="shared" si="326"/>
        <v>5.7715122210494509E-7</v>
      </c>
      <c r="HD151" s="86">
        <f t="shared" si="404"/>
        <v>2.0418319707771095E-71</v>
      </c>
      <c r="HE151" s="86">
        <f t="shared" si="405"/>
        <v>2.0344218312871741E-96</v>
      </c>
      <c r="HF151" s="86">
        <f t="shared" si="406"/>
        <v>2.8323453003206707E-94</v>
      </c>
      <c r="HG151" s="86">
        <f t="shared" si="407"/>
        <v>5.4965113123539231E-121</v>
      </c>
      <c r="HH151" s="86">
        <f t="shared" si="408"/>
        <v>1.7489164337505437E-150</v>
      </c>
      <c r="HI151" s="86">
        <f t="shared" si="409"/>
        <v>9.861496696183137E-195</v>
      </c>
      <c r="HJ151" s="86">
        <f t="shared" si="410"/>
        <v>1.1725896642939619E-254</v>
      </c>
      <c r="HK151" s="86">
        <f t="shared" si="411"/>
        <v>4.3990768459031528E-158</v>
      </c>
      <c r="HL151" s="86">
        <f t="shared" si="412"/>
        <v>3.7736650721172232E-116</v>
      </c>
      <c r="HM151" s="86">
        <f t="shared" si="413"/>
        <v>7.7371632279748655E-128</v>
      </c>
      <c r="HN151" s="86">
        <f t="shared" si="414"/>
        <v>1.5241239341405815E-101</v>
      </c>
      <c r="HO151" s="86">
        <f t="shared" si="415"/>
        <v>4.5881400867667189E-100</v>
      </c>
      <c r="HP151" s="86">
        <f t="shared" si="416"/>
        <v>2.1533974979703852E-91</v>
      </c>
      <c r="HQ151" s="86">
        <f t="shared" si="417"/>
        <v>2.0524966212673314E-82</v>
      </c>
      <c r="HS151" s="86">
        <f t="shared" si="327"/>
        <v>1.4951935432498667E-3</v>
      </c>
      <c r="HT151" s="86">
        <f t="shared" si="418"/>
        <v>0</v>
      </c>
      <c r="HU151" s="86">
        <f t="shared" si="419"/>
        <v>3.8555151936925992E-3</v>
      </c>
      <c r="HV151" s="86">
        <f t="shared" si="420"/>
        <v>1.0230891519633577E-3</v>
      </c>
      <c r="HW151" s="86">
        <f t="shared" si="421"/>
        <v>3.8749985232480044E-4</v>
      </c>
      <c r="HX151" s="86">
        <f t="shared" si="422"/>
        <v>1.1535340360236476E-5</v>
      </c>
      <c r="HY151" s="86">
        <f t="shared" si="423"/>
        <v>3.2652378569185265E-6</v>
      </c>
      <c r="HZ151" s="86">
        <f t="shared" si="424"/>
        <v>1.7477625651669404E-5</v>
      </c>
      <c r="IA151" s="86">
        <f t="shared" si="425"/>
        <v>1.9853978669356345E-4</v>
      </c>
      <c r="IB151" s="86">
        <f t="shared" si="426"/>
        <v>3.0393900333011161E-3</v>
      </c>
      <c r="IC151" s="86">
        <f t="shared" si="427"/>
        <v>1.3703195293393639E-2</v>
      </c>
      <c r="ID151" s="86">
        <f t="shared" si="428"/>
        <v>2.306189364060118E-2</v>
      </c>
      <c r="IE151" s="86">
        <f t="shared" si="429"/>
        <v>1.0000001021444316E-2</v>
      </c>
      <c r="IF151" s="86">
        <f t="shared" si="430"/>
        <v>5.7787527805318907E-2</v>
      </c>
      <c r="IG151" s="86">
        <f t="shared" si="431"/>
        <v>0.18656437209661678</v>
      </c>
      <c r="II151" s="86">
        <f t="shared" si="328"/>
        <v>5.3714826843405356E-13</v>
      </c>
      <c r="IJ151" s="86">
        <f t="shared" si="329"/>
        <v>0</v>
      </c>
      <c r="IK151" s="86">
        <f t="shared" si="330"/>
        <v>8.5683928030398061E-11</v>
      </c>
      <c r="IL151" s="86">
        <f t="shared" si="331"/>
        <v>1.2482560844093035E-10</v>
      </c>
      <c r="IM151" s="86">
        <f t="shared" si="332"/>
        <v>4.3496097098378017E-10</v>
      </c>
      <c r="IN151" s="86">
        <f t="shared" si="333"/>
        <v>1.8369416746503721E-7</v>
      </c>
      <c r="IO151" s="86">
        <f t="shared" si="334"/>
        <v>8.0835995231337448E-9</v>
      </c>
      <c r="IP151" s="86">
        <f t="shared" si="335"/>
        <v>6.1971048147423275E-9</v>
      </c>
      <c r="IQ151" s="86">
        <f t="shared" si="336"/>
        <v>1.3849296483926457E-10</v>
      </c>
      <c r="IR151" s="86">
        <f t="shared" si="337"/>
        <v>1.8739403108459247E-14</v>
      </c>
      <c r="IS151" s="86">
        <f t="shared" si="338"/>
        <v>9.0132692343562958E-15</v>
      </c>
      <c r="IT151" s="86">
        <f t="shared" si="339"/>
        <v>1.9807801692239628E-16</v>
      </c>
      <c r="IU151" s="86">
        <f t="shared" si="340"/>
        <v>9.6014611697136315E-16</v>
      </c>
      <c r="IV151" s="86">
        <f t="shared" si="341"/>
        <v>5.5582360543322073E-10</v>
      </c>
      <c r="IW151" s="86">
        <f t="shared" si="342"/>
        <v>1.8652749526470778E-13</v>
      </c>
      <c r="IY151" s="86">
        <f t="shared" si="343"/>
        <v>1.4957706950091199E-3</v>
      </c>
      <c r="IZ151" s="86">
        <f t="shared" si="344"/>
        <v>2.0418319707771095E-71</v>
      </c>
      <c r="JA151" s="86">
        <f t="shared" si="345"/>
        <v>3.855515279376527E-3</v>
      </c>
      <c r="JB151" s="86">
        <f t="shared" si="346"/>
        <v>1.0230892767889661E-3</v>
      </c>
      <c r="JC151" s="86">
        <f t="shared" si="347"/>
        <v>3.8750028728577144E-4</v>
      </c>
      <c r="JD151" s="86">
        <f t="shared" si="348"/>
        <v>1.1719034527701513E-5</v>
      </c>
      <c r="JE151" s="86">
        <f t="shared" si="349"/>
        <v>3.2733214564416603E-6</v>
      </c>
      <c r="JF151" s="86">
        <f t="shared" si="350"/>
        <v>1.7483822756484146E-5</v>
      </c>
      <c r="JG151" s="86">
        <f t="shared" si="351"/>
        <v>1.9853992518652829E-4</v>
      </c>
      <c r="JH151" s="86">
        <f t="shared" si="352"/>
        <v>3.0393900333198554E-3</v>
      </c>
      <c r="JI151" s="86">
        <f t="shared" si="353"/>
        <v>1.3703195293402652E-2</v>
      </c>
      <c r="JJ151" s="86">
        <f t="shared" si="354"/>
        <v>2.3061893640601377E-2</v>
      </c>
      <c r="JK151" s="86">
        <f t="shared" si="355"/>
        <v>1.0000001021445276E-2</v>
      </c>
      <c r="JL151" s="86">
        <f t="shared" si="356"/>
        <v>5.7787528361142509E-2</v>
      </c>
      <c r="JM151" s="86">
        <f t="shared" si="357"/>
        <v>0.18656437209680329</v>
      </c>
    </row>
    <row r="152" spans="2:273" x14ac:dyDescent="0.25">
      <c r="B152" s="2">
        <v>125</v>
      </c>
      <c r="C152" s="37">
        <v>48.435000000000002</v>
      </c>
      <c r="D152" s="37">
        <v>47.360999999999997</v>
      </c>
      <c r="E152" s="37">
        <v>45.459000000000003</v>
      </c>
      <c r="F152" s="37">
        <v>46.738</v>
      </c>
      <c r="G152" s="37">
        <v>47.884999999999998</v>
      </c>
      <c r="H152" s="37">
        <v>59.704999999999998</v>
      </c>
      <c r="I152" s="37">
        <v>75.721000000000004</v>
      </c>
      <c r="J152" s="37">
        <v>44.738</v>
      </c>
      <c r="K152" s="37">
        <v>46.246000000000002</v>
      </c>
      <c r="L152" s="37">
        <v>47.557000000000002</v>
      </c>
      <c r="M152" s="37">
        <v>45.393000000000001</v>
      </c>
      <c r="N152" s="37">
        <v>46.082000000000001</v>
      </c>
      <c r="O152" s="37">
        <v>49.207000000000001</v>
      </c>
      <c r="P152" s="37">
        <v>48.655000000000001</v>
      </c>
      <c r="Q152" s="37">
        <v>54.844999999999999</v>
      </c>
      <c r="S152" s="4">
        <f t="shared" si="229"/>
        <v>46.703608095340996</v>
      </c>
      <c r="T152" s="4">
        <f t="shared" si="230"/>
        <v>48.378569107827424</v>
      </c>
      <c r="U152" s="4">
        <f t="shared" si="231"/>
        <v>46.347818551623554</v>
      </c>
      <c r="V152" s="4">
        <f t="shared" si="232"/>
        <v>46.149956598952009</v>
      </c>
      <c r="W152" s="4">
        <f t="shared" si="233"/>
        <v>48.478875368730542</v>
      </c>
      <c r="X152" s="4">
        <f t="shared" si="234"/>
        <v>59.427499092822949</v>
      </c>
      <c r="Y152" s="4">
        <f t="shared" si="235"/>
        <v>69.635212347811631</v>
      </c>
      <c r="Z152" s="4">
        <f t="shared" si="236"/>
        <v>46.814402292700855</v>
      </c>
      <c r="AA152" s="4">
        <f t="shared" si="237"/>
        <v>47.013448889384648</v>
      </c>
      <c r="AB152" s="4">
        <f t="shared" si="238"/>
        <v>48.135392963107797</v>
      </c>
      <c r="AC152" s="4">
        <f t="shared" si="239"/>
        <v>45.842470514349273</v>
      </c>
      <c r="AD152" s="4">
        <f t="shared" si="240"/>
        <v>46.146477322638475</v>
      </c>
      <c r="AE152" s="4">
        <f t="shared" si="241"/>
        <v>50.581405654675493</v>
      </c>
      <c r="AF152" s="4">
        <f t="shared" si="242"/>
        <v>51.558939865888213</v>
      </c>
      <c r="AG152" s="4">
        <f t="shared" si="243"/>
        <v>61.165189150263942</v>
      </c>
      <c r="AI152" s="4">
        <f t="shared" si="244"/>
        <v>1.7313919046590058</v>
      </c>
      <c r="AJ152" s="4">
        <f t="shared" si="245"/>
        <v>-1.0175691078274269</v>
      </c>
      <c r="AK152" s="4">
        <f t="shared" si="246"/>
        <v>-0.88881855162355095</v>
      </c>
      <c r="AL152" s="4">
        <f t="shared" si="247"/>
        <v>0.58804340104799024</v>
      </c>
      <c r="AM152" s="4">
        <f t="shared" si="248"/>
        <v>-0.59387536873054358</v>
      </c>
      <c r="AN152" s="4">
        <f t="shared" si="249"/>
        <v>0.27750090717704978</v>
      </c>
      <c r="AO152" s="4">
        <f t="shared" si="250"/>
        <v>6.0857876521883725</v>
      </c>
      <c r="AP152" s="4">
        <f t="shared" si="251"/>
        <v>-2.0764022927008554</v>
      </c>
      <c r="AQ152" s="4">
        <f t="shared" si="252"/>
        <v>-0.76744888938464584</v>
      </c>
      <c r="AR152" s="4">
        <f t="shared" si="253"/>
        <v>-0.57839296310779531</v>
      </c>
      <c r="AS152" s="4">
        <f t="shared" si="254"/>
        <v>-0.44947051434927232</v>
      </c>
      <c r="AT152" s="4">
        <f t="shared" si="255"/>
        <v>-6.4477322638474277E-2</v>
      </c>
      <c r="AU152" s="4">
        <f t="shared" si="256"/>
        <v>-1.3744056546754919</v>
      </c>
      <c r="AV152" s="4">
        <f t="shared" si="436"/>
        <v>-2.9039398658882121</v>
      </c>
      <c r="AW152" s="4">
        <f t="shared" si="436"/>
        <v>-6.3201891502639427</v>
      </c>
      <c r="AY152" s="2">
        <f t="shared" si="308"/>
        <v>46.703608095191797</v>
      </c>
      <c r="AZ152" s="2">
        <f t="shared" si="359"/>
        <v>48.378569107827424</v>
      </c>
      <c r="BA152" s="2">
        <f t="shared" si="360"/>
        <v>46.347288647108464</v>
      </c>
      <c r="BB152" s="2">
        <f t="shared" si="361"/>
        <v>46.149893800732499</v>
      </c>
      <c r="BC152" s="2">
        <f t="shared" si="362"/>
        <v>48.478857088739588</v>
      </c>
      <c r="BD152" s="2">
        <f t="shared" si="363"/>
        <v>59.427371194470823</v>
      </c>
      <c r="BE152" s="2">
        <f t="shared" si="364"/>
        <v>69.635209522744319</v>
      </c>
      <c r="BF152" s="2">
        <f t="shared" si="365"/>
        <v>46.814394857509825</v>
      </c>
      <c r="BG152" s="2">
        <f t="shared" si="366"/>
        <v>47.013438143088656</v>
      </c>
      <c r="BH152" s="2">
        <f t="shared" si="367"/>
        <v>48.134386794886716</v>
      </c>
      <c r="BI152" s="2">
        <f t="shared" si="368"/>
        <v>45.828726010902479</v>
      </c>
      <c r="BJ152" s="2">
        <f t="shared" si="369"/>
        <v>46.114813272875409</v>
      </c>
      <c r="BK152" s="2">
        <f t="shared" si="370"/>
        <v>50.573967365630999</v>
      </c>
      <c r="BL152" s="2">
        <f t="shared" si="371"/>
        <v>51.162181785395774</v>
      </c>
      <c r="BM152" s="2">
        <f t="shared" si="372"/>
        <v>54.472423710781975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48.435000000000002</v>
      </c>
      <c r="CF152" s="2">
        <f t="shared" si="310"/>
        <v>47.360999999999997</v>
      </c>
      <c r="CG152" s="2">
        <f t="shared" si="311"/>
        <v>45.459000000000003</v>
      </c>
      <c r="CH152" s="2">
        <f t="shared" si="312"/>
        <v>46.738</v>
      </c>
      <c r="CI152" s="2">
        <f t="shared" si="313"/>
        <v>47.884999999999998</v>
      </c>
      <c r="CJ152" s="2">
        <f t="shared" si="314"/>
        <v>59.704999999999998</v>
      </c>
      <c r="CK152" s="2">
        <f t="shared" si="315"/>
        <v>75.721000000000004</v>
      </c>
      <c r="CL152" s="2">
        <f t="shared" si="316"/>
        <v>44.738</v>
      </c>
      <c r="CM152" s="2">
        <f t="shared" si="317"/>
        <v>46.246000000000002</v>
      </c>
      <c r="CN152" s="2">
        <f t="shared" si="318"/>
        <v>47.557000000000002</v>
      </c>
      <c r="CO152" s="2">
        <f t="shared" si="319"/>
        <v>45.393000000000001</v>
      </c>
      <c r="CP152" s="2">
        <f t="shared" si="320"/>
        <v>46.082000000000001</v>
      </c>
      <c r="CQ152" s="2">
        <f t="shared" si="321"/>
        <v>49.207000000000001</v>
      </c>
      <c r="CR152" s="2" t="str">
        <f t="shared" si="322"/>
        <v/>
      </c>
      <c r="CS152" s="2" t="str">
        <f t="shared" si="323"/>
        <v/>
      </c>
      <c r="CU152" s="2">
        <f t="shared" si="273"/>
        <v>48.435000000000002</v>
      </c>
      <c r="CV152" s="2">
        <f t="shared" si="274"/>
        <v>47.360999999999997</v>
      </c>
      <c r="CW152" s="2">
        <f t="shared" si="275"/>
        <v>45.459000000000003</v>
      </c>
      <c r="CX152" s="2">
        <f t="shared" si="276"/>
        <v>46.738</v>
      </c>
      <c r="CY152" s="2">
        <f t="shared" si="277"/>
        <v>47.884999999999998</v>
      </c>
      <c r="CZ152" s="2">
        <f t="shared" si="278"/>
        <v>59.704999999999998</v>
      </c>
      <c r="DA152" s="2">
        <f t="shared" si="279"/>
        <v>75.721000000000004</v>
      </c>
      <c r="DB152" s="2">
        <f t="shared" si="280"/>
        <v>44.738</v>
      </c>
      <c r="DC152" s="2">
        <f t="shared" si="281"/>
        <v>46.246000000000002</v>
      </c>
      <c r="DD152" s="2">
        <f t="shared" si="282"/>
        <v>47.557000000000002</v>
      </c>
      <c r="DE152" s="2">
        <f t="shared" si="283"/>
        <v>45.393000000000001</v>
      </c>
      <c r="DF152" s="2">
        <f t="shared" si="284"/>
        <v>46.082000000000001</v>
      </c>
      <c r="DG152" s="2">
        <f t="shared" si="285"/>
        <v>49.207000000000001</v>
      </c>
      <c r="DH152" s="2" t="str">
        <f t="shared" si="286"/>
        <v/>
      </c>
      <c r="DI152" s="2" t="str">
        <f t="shared" si="287"/>
        <v/>
      </c>
      <c r="DK152" s="2">
        <f t="shared" si="288"/>
        <v>82.810036707452724</v>
      </c>
      <c r="DL152" s="2">
        <f t="shared" si="437"/>
        <v>95.952724153297694</v>
      </c>
      <c r="DM152" s="2">
        <f t="shared" si="437"/>
        <v>85.580467226890747</v>
      </c>
      <c r="DN152" s="2">
        <f t="shared" si="437"/>
        <v>89.544683422459883</v>
      </c>
      <c r="DO152" s="2">
        <f t="shared" si="437"/>
        <v>111.99111092436974</v>
      </c>
      <c r="DP152" s="2">
        <f t="shared" si="437"/>
        <v>107.45521149721148</v>
      </c>
      <c r="DQ152" s="2">
        <f t="shared" si="437"/>
        <v>89.945359073359072</v>
      </c>
      <c r="DR152" s="2">
        <f t="shared" si="437"/>
        <v>87.086592878592867</v>
      </c>
      <c r="DS152" s="2">
        <f t="shared" si="437"/>
        <v>82.481799999999993</v>
      </c>
      <c r="DT152" s="2">
        <f t="shared" si="437"/>
        <v>88.508144537815156</v>
      </c>
      <c r="DU152" s="2">
        <f t="shared" si="437"/>
        <v>87.587351136851126</v>
      </c>
      <c r="DV152" s="2">
        <f t="shared" si="437"/>
        <v>81.637989915966386</v>
      </c>
      <c r="DW152" s="2">
        <f t="shared" si="437"/>
        <v>105.05503925353926</v>
      </c>
      <c r="DX152" s="2">
        <f t="shared" si="437"/>
        <v>82.572555002370791</v>
      </c>
      <c r="DY152" s="2">
        <f t="shared" si="437"/>
        <v>64.659271613190725</v>
      </c>
      <c r="EA152" s="2">
        <f t="shared" si="440"/>
        <v>46.772771428571431</v>
      </c>
      <c r="EB152" s="2">
        <f t="shared" si="290"/>
        <v>48.368513377926405</v>
      </c>
      <c r="EC152" s="2">
        <f t="shared" si="291"/>
        <v>46.309832089860656</v>
      </c>
      <c r="ED152" s="2">
        <f t="shared" si="292"/>
        <v>46.063164349633695</v>
      </c>
      <c r="EE152" s="2">
        <f t="shared" si="293"/>
        <v>48.222025724376877</v>
      </c>
      <c r="EF152" s="2">
        <f t="shared" si="294"/>
        <v>59.874877730978433</v>
      </c>
      <c r="EG152" s="2">
        <f t="shared" si="295"/>
        <v>72.181180112622997</v>
      </c>
      <c r="EH152" s="2">
        <f t="shared" si="296"/>
        <v>46.727818554327115</v>
      </c>
      <c r="EI152" s="2">
        <f t="shared" si="297"/>
        <v>47.048847211977161</v>
      </c>
      <c r="EJ152" s="2">
        <f t="shared" si="298"/>
        <v>48.198524956618996</v>
      </c>
      <c r="EK152" s="2">
        <f t="shared" si="299"/>
        <v>45.782952611972618</v>
      </c>
      <c r="EL152" s="2">
        <f t="shared" si="300"/>
        <v>46.096885648217352</v>
      </c>
      <c r="EM152" s="2">
        <f t="shared" si="301"/>
        <v>50.5467072908164</v>
      </c>
      <c r="EN152" s="2">
        <f t="shared" si="302"/>
        <v>51.163909672417155</v>
      </c>
      <c r="EO152" s="2">
        <f t="shared" si="303"/>
        <v>54.617201688566887</v>
      </c>
      <c r="EQ152" s="2">
        <f t="shared" si="304"/>
        <v>46.291891786570737</v>
      </c>
      <c r="ER152" s="2">
        <f t="shared" si="438"/>
        <v>48.368513377926405</v>
      </c>
      <c r="ES152" s="2">
        <f t="shared" si="438"/>
        <v>46.47760212130212</v>
      </c>
      <c r="ET152" s="2">
        <f t="shared" si="438"/>
        <v>46.513432311231675</v>
      </c>
      <c r="EU152" s="2">
        <f t="shared" si="438"/>
        <v>49.56049497479075</v>
      </c>
      <c r="EV152" s="2">
        <f t="shared" si="438"/>
        <v>57.868861311304315</v>
      </c>
      <c r="EW152" s="2">
        <f t="shared" si="438"/>
        <v>60.593406119140113</v>
      </c>
      <c r="EX152" s="2">
        <f t="shared" si="438"/>
        <v>47.087271211989986</v>
      </c>
      <c r="EY152" s="2">
        <f t="shared" si="438"/>
        <v>46.801583056502267</v>
      </c>
      <c r="EZ152" s="2">
        <f t="shared" si="438"/>
        <v>47.651764081617429</v>
      </c>
      <c r="FA152" s="2">
        <f t="shared" si="438"/>
        <v>46.048857907148303</v>
      </c>
      <c r="FB152" s="2">
        <f t="shared" si="438"/>
        <v>46.172226456375483</v>
      </c>
      <c r="FC152" s="2">
        <f t="shared" si="438"/>
        <v>50.642858306103605</v>
      </c>
      <c r="FD152" s="2">
        <f t="shared" si="438"/>
        <v>51.062329487975191</v>
      </c>
      <c r="FE152" s="2">
        <f t="shared" si="438"/>
        <v>52.974021356260963</v>
      </c>
      <c r="FG152" s="2">
        <f t="shared" si="306"/>
        <v>0.99982969239568664</v>
      </c>
      <c r="FH152" s="2">
        <f t="shared" si="439"/>
        <v>0.99978867507231561</v>
      </c>
      <c r="FI152" s="2">
        <f t="shared" si="439"/>
        <v>0.99973487324611898</v>
      </c>
      <c r="FJ152" s="2">
        <f t="shared" si="439"/>
        <v>0.99976250294646185</v>
      </c>
      <c r="FK152" s="2">
        <f t="shared" si="439"/>
        <v>0.99975241850685781</v>
      </c>
      <c r="FL152" s="2">
        <f t="shared" si="439"/>
        <v>0.9997169054399454</v>
      </c>
      <c r="FM152" s="2">
        <f t="shared" si="439"/>
        <v>0.99972350530072518</v>
      </c>
      <c r="FN152" s="2">
        <f t="shared" si="439"/>
        <v>0.9997226664326051</v>
      </c>
      <c r="FO152" s="2">
        <f t="shared" si="439"/>
        <v>0.99975253872543446</v>
      </c>
      <c r="FP152" s="2">
        <f t="shared" si="439"/>
        <v>0.99973849876878229</v>
      </c>
      <c r="FQ152" s="2">
        <f t="shared" si="439"/>
        <v>0.99972353377164092</v>
      </c>
      <c r="FR152" s="2">
        <f t="shared" si="439"/>
        <v>0.99973800969802007</v>
      </c>
      <c r="FS152" s="2">
        <f t="shared" si="439"/>
        <v>0.99972249145124448</v>
      </c>
      <c r="FT152" s="2">
        <f t="shared" si="439"/>
        <v>0.99969845042998706</v>
      </c>
      <c r="FU152" s="2">
        <f t="shared" si="439"/>
        <v>0.99963972573656812</v>
      </c>
      <c r="FW152" s="2">
        <f t="shared" si="324"/>
        <v>0.15658960604360836</v>
      </c>
      <c r="FX152" s="2">
        <f t="shared" si="376"/>
        <v>0</v>
      </c>
      <c r="FY152" s="2">
        <f t="shared" si="377"/>
        <v>0.16120197986918636</v>
      </c>
      <c r="FZ152" s="2">
        <f t="shared" si="378"/>
        <v>0.16968277770528714</v>
      </c>
      <c r="GA152" s="2">
        <f t="shared" si="379"/>
        <v>0.18008879842256617</v>
      </c>
      <c r="GB152" s="2">
        <f t="shared" si="380"/>
        <v>0.22979685791270738</v>
      </c>
      <c r="GC152" s="2">
        <f t="shared" si="381"/>
        <v>0.22013566131277199</v>
      </c>
      <c r="GD152" s="2">
        <f t="shared" si="382"/>
        <v>0.20971735419571372</v>
      </c>
      <c r="GE152" s="2">
        <f t="shared" si="383"/>
        <v>0.17866460450849433</v>
      </c>
      <c r="GF152" s="2">
        <f t="shared" si="384"/>
        <v>0.13658471243477263</v>
      </c>
      <c r="GG152" s="2">
        <f t="shared" si="385"/>
        <v>0.12867699576370956</v>
      </c>
      <c r="GH152" s="2">
        <f t="shared" si="386"/>
        <v>0.11436298904786106</v>
      </c>
      <c r="GI152" s="2">
        <f t="shared" si="387"/>
        <v>0.12619260109001143</v>
      </c>
      <c r="GJ152" s="2">
        <f t="shared" si="388"/>
        <v>0.11024936188922353</v>
      </c>
      <c r="GK152" s="2">
        <f t="shared" si="389"/>
        <v>9.0310159032934101E-2</v>
      </c>
      <c r="GM152" s="86">
        <f t="shared" si="325"/>
        <v>4.5498562249218009E-61</v>
      </c>
      <c r="GN152" s="86">
        <f t="shared" si="390"/>
        <v>7.127175800057657E-147</v>
      </c>
      <c r="GO152" s="86">
        <f t="shared" si="391"/>
        <v>3.0021628463308259E-171</v>
      </c>
      <c r="GP152" s="86">
        <f t="shared" si="392"/>
        <v>1.7227523253482405E-196</v>
      </c>
      <c r="GQ152" s="86">
        <f t="shared" si="393"/>
        <v>1.6400562773141336E-246</v>
      </c>
      <c r="GR152" s="86">
        <f t="shared" si="394"/>
        <v>1.3914150588750676E-266</v>
      </c>
      <c r="GS152" s="86">
        <f t="shared" si="395"/>
        <v>4.5018193214329144E-297</v>
      </c>
      <c r="GT152" s="86">
        <f t="shared" si="396"/>
        <v>0</v>
      </c>
      <c r="GU152" s="86">
        <f t="shared" si="397"/>
        <v>3.0293393726994683E-297</v>
      </c>
      <c r="GV152" s="86">
        <f t="shared" si="398"/>
        <v>7.3678258379915992E-223</v>
      </c>
      <c r="GW152" s="86">
        <f t="shared" si="399"/>
        <v>2.7661011332591506E-263</v>
      </c>
      <c r="GX152" s="86">
        <f t="shared" si="400"/>
        <v>2.6652955908437599E-226</v>
      </c>
      <c r="GY152" s="86">
        <f t="shared" si="401"/>
        <v>5.0616701238913933E-189</v>
      </c>
      <c r="GZ152" s="86">
        <f t="shared" si="402"/>
        <v>1.1231122099837901E-172</v>
      </c>
      <c r="HA152" s="86">
        <f t="shared" si="403"/>
        <v>1.6359145054815828E-169</v>
      </c>
      <c r="HC152" s="86">
        <f t="shared" si="326"/>
        <v>3.2444804024106315E-7</v>
      </c>
      <c r="HD152" s="86">
        <f t="shared" si="404"/>
        <v>1.7077153923370454E-74</v>
      </c>
      <c r="HE152" s="86">
        <f t="shared" si="405"/>
        <v>1.075120496223676E-100</v>
      </c>
      <c r="HF152" s="86">
        <f t="shared" si="406"/>
        <v>2.4965161578294274E-98</v>
      </c>
      <c r="HG152" s="86">
        <f t="shared" si="407"/>
        <v>3.7528623251461024E-126</v>
      </c>
      <c r="HH152" s="86">
        <f t="shared" si="408"/>
        <v>8.4594097566554407E-157</v>
      </c>
      <c r="HI152" s="86">
        <f t="shared" si="409"/>
        <v>9.1593697958020293E-203</v>
      </c>
      <c r="HJ152" s="86">
        <f t="shared" si="410"/>
        <v>2.8900775258543943E-265</v>
      </c>
      <c r="HK152" s="86">
        <f t="shared" si="411"/>
        <v>1.1594110431866122E-164</v>
      </c>
      <c r="HL152" s="86">
        <f t="shared" si="412"/>
        <v>4.1934541645416288E-121</v>
      </c>
      <c r="HM152" s="86">
        <f t="shared" si="413"/>
        <v>1.8355140749409089E-133</v>
      </c>
      <c r="HN152" s="86">
        <f t="shared" si="414"/>
        <v>5.3280336245933935E-106</v>
      </c>
      <c r="HO152" s="86">
        <f t="shared" si="415"/>
        <v>2.1935014688577717E-104</v>
      </c>
      <c r="HP152" s="86">
        <f t="shared" si="416"/>
        <v>2.0584695943098997E-95</v>
      </c>
      <c r="HQ152" s="86">
        <f t="shared" si="417"/>
        <v>5.4671865288958665E-86</v>
      </c>
      <c r="HS152" s="86">
        <f t="shared" si="327"/>
        <v>4.2821952356277931E-4</v>
      </c>
      <c r="HT152" s="86">
        <f t="shared" si="418"/>
        <v>0</v>
      </c>
      <c r="HU152" s="86">
        <f t="shared" si="419"/>
        <v>1.3451995358219244E-3</v>
      </c>
      <c r="HV152" s="86">
        <f t="shared" si="420"/>
        <v>3.0508229511064499E-4</v>
      </c>
      <c r="HW152" s="86">
        <f t="shared" si="421"/>
        <v>1.0429574563778663E-4</v>
      </c>
      <c r="HX152" s="86">
        <f t="shared" si="422"/>
        <v>2.2501937009311879E-6</v>
      </c>
      <c r="HY152" s="86">
        <f t="shared" si="423"/>
        <v>5.2314132234626176E-7</v>
      </c>
      <c r="HZ152" s="86">
        <f t="shared" si="424"/>
        <v>3.3862400153916061E-6</v>
      </c>
      <c r="IA152" s="86">
        <f t="shared" si="425"/>
        <v>4.8986774507350041E-5</v>
      </c>
      <c r="IB152" s="86">
        <f t="shared" si="426"/>
        <v>9.6662955516985301E-4</v>
      </c>
      <c r="IC152" s="86">
        <f t="shared" si="427"/>
        <v>5.280215612288427E-3</v>
      </c>
      <c r="ID152" s="86">
        <f t="shared" si="428"/>
        <v>9.5393821586470459E-3</v>
      </c>
      <c r="IE152" s="86">
        <f t="shared" si="429"/>
        <v>3.6183545525598944E-3</v>
      </c>
      <c r="IF152" s="86">
        <f t="shared" si="430"/>
        <v>2.89903739183478E-2</v>
      </c>
      <c r="IG152" s="86">
        <f t="shared" si="431"/>
        <v>0.1162377175134775</v>
      </c>
      <c r="II152" s="86">
        <f t="shared" si="328"/>
        <v>7.8455384889892151E-12</v>
      </c>
      <c r="IJ152" s="86">
        <f t="shared" si="329"/>
        <v>0</v>
      </c>
      <c r="IK152" s="86">
        <f t="shared" si="330"/>
        <v>7.8961239204914085E-10</v>
      </c>
      <c r="IL152" s="86">
        <f t="shared" si="331"/>
        <v>1.1969781088216926E-9</v>
      </c>
      <c r="IM152" s="86">
        <f t="shared" si="332"/>
        <v>4.0182340015638372E-9</v>
      </c>
      <c r="IN152" s="86">
        <f t="shared" si="333"/>
        <v>1.2585054344858836E-6</v>
      </c>
      <c r="IO152" s="86">
        <f t="shared" si="334"/>
        <v>7.6442245645590691E-8</v>
      </c>
      <c r="IP152" s="86">
        <f t="shared" si="335"/>
        <v>5.5071053682548424E-8</v>
      </c>
      <c r="IQ152" s="86">
        <f t="shared" si="336"/>
        <v>1.4294690501718252E-9</v>
      </c>
      <c r="IR152" s="86">
        <f t="shared" si="337"/>
        <v>2.9946864261503803E-13</v>
      </c>
      <c r="IS152" s="86">
        <f t="shared" si="338"/>
        <v>1.4003340776666406E-13</v>
      </c>
      <c r="IT152" s="86">
        <f t="shared" si="339"/>
        <v>3.570298760817233E-15</v>
      </c>
      <c r="IU152" s="86">
        <f t="shared" si="340"/>
        <v>1.7617119525754052E-14</v>
      </c>
      <c r="IV152" s="86">
        <f t="shared" si="341"/>
        <v>2.8397742604614948E-9</v>
      </c>
      <c r="IW152" s="86">
        <f t="shared" si="342"/>
        <v>1.4841172237643119E-12</v>
      </c>
      <c r="IY152" s="86">
        <f t="shared" si="343"/>
        <v>4.2854397944855891E-4</v>
      </c>
      <c r="IZ152" s="86">
        <f t="shared" si="344"/>
        <v>1.7077153923370454E-74</v>
      </c>
      <c r="JA152" s="86">
        <f t="shared" si="345"/>
        <v>1.3452003254343164E-3</v>
      </c>
      <c r="JB152" s="86">
        <f t="shared" si="346"/>
        <v>3.050834920887538E-4</v>
      </c>
      <c r="JC152" s="86">
        <f t="shared" si="347"/>
        <v>1.042997638717882E-4</v>
      </c>
      <c r="JD152" s="86">
        <f t="shared" si="348"/>
        <v>3.5086991354170713E-6</v>
      </c>
      <c r="JE152" s="86">
        <f t="shared" si="349"/>
        <v>5.9958356799185244E-7</v>
      </c>
      <c r="JF152" s="86">
        <f t="shared" si="350"/>
        <v>3.4413110690741546E-6</v>
      </c>
      <c r="JG152" s="86">
        <f t="shared" si="351"/>
        <v>4.8988203976400209E-5</v>
      </c>
      <c r="JH152" s="86">
        <f t="shared" si="352"/>
        <v>9.6662955546932168E-4</v>
      </c>
      <c r="JI152" s="86">
        <f t="shared" si="353"/>
        <v>5.2802156124284608E-3</v>
      </c>
      <c r="JJ152" s="86">
        <f t="shared" si="354"/>
        <v>9.539382158650616E-3</v>
      </c>
      <c r="JK152" s="86">
        <f t="shared" si="355"/>
        <v>3.6183545525775114E-3</v>
      </c>
      <c r="JL152" s="86">
        <f t="shared" si="356"/>
        <v>2.899037675812206E-2</v>
      </c>
      <c r="JM152" s="86">
        <f t="shared" si="357"/>
        <v>0.11623771751496162</v>
      </c>
    </row>
    <row r="153" spans="2:273" x14ac:dyDescent="0.25">
      <c r="B153" s="2">
        <v>126</v>
      </c>
      <c r="C153" s="37">
        <v>48.531999999999996</v>
      </c>
      <c r="D153" s="37">
        <v>45.295000000000002</v>
      </c>
      <c r="E153" s="37">
        <v>46.933999999999997</v>
      </c>
      <c r="F153" s="37">
        <v>43.704999999999998</v>
      </c>
      <c r="G153" s="37">
        <v>47.097999999999999</v>
      </c>
      <c r="H153" s="37">
        <v>59.884999999999998</v>
      </c>
      <c r="I153" s="37">
        <v>74.656000000000006</v>
      </c>
      <c r="J153" s="37">
        <v>46.704999999999998</v>
      </c>
      <c r="K153" s="37">
        <v>46.655999999999999</v>
      </c>
      <c r="L153" s="37">
        <v>48.097999999999999</v>
      </c>
      <c r="M153" s="37">
        <v>45.59</v>
      </c>
      <c r="N153" s="37">
        <v>46.197000000000003</v>
      </c>
      <c r="O153" s="37">
        <v>49.155000000000001</v>
      </c>
      <c r="P153" s="37">
        <v>48.276000000000003</v>
      </c>
      <c r="Q153" s="37">
        <v>54.241</v>
      </c>
      <c r="S153" s="4">
        <f t="shared" si="229"/>
        <v>46.491648043402868</v>
      </c>
      <c r="T153" s="4">
        <f t="shared" si="230"/>
        <v>48.235726376429625</v>
      </c>
      <c r="U153" s="4">
        <f t="shared" si="231"/>
        <v>46.201590294546691</v>
      </c>
      <c r="V153" s="4">
        <f t="shared" si="232"/>
        <v>45.994053009149063</v>
      </c>
      <c r="W153" s="4">
        <f t="shared" si="233"/>
        <v>48.306048886649357</v>
      </c>
      <c r="X153" s="4">
        <f t="shared" si="234"/>
        <v>59.153548245307952</v>
      </c>
      <c r="Y153" s="4">
        <f t="shared" si="235"/>
        <v>69.670134128662625</v>
      </c>
      <c r="Z153" s="4">
        <f t="shared" si="236"/>
        <v>46.657833181371501</v>
      </c>
      <c r="AA153" s="4">
        <f t="shared" si="237"/>
        <v>46.874860644946978</v>
      </c>
      <c r="AB153" s="4">
        <f t="shared" si="238"/>
        <v>48.009894814838496</v>
      </c>
      <c r="AC153" s="4">
        <f t="shared" si="239"/>
        <v>45.656858148384643</v>
      </c>
      <c r="AD153" s="4">
        <f t="shared" si="240"/>
        <v>45.969068506656569</v>
      </c>
      <c r="AE153" s="4">
        <f t="shared" si="241"/>
        <v>50.37228068422079</v>
      </c>
      <c r="AF153" s="4">
        <f t="shared" si="242"/>
        <v>51.130035576990018</v>
      </c>
      <c r="AG153" s="4">
        <f t="shared" si="243"/>
        <v>57.494448801821413</v>
      </c>
      <c r="AI153" s="4">
        <f t="shared" si="244"/>
        <v>2.040351956597128</v>
      </c>
      <c r="AJ153" s="4">
        <f t="shared" si="245"/>
        <v>-2.9407263764296232</v>
      </c>
      <c r="AK153" s="4">
        <f t="shared" si="246"/>
        <v>0.73240970545330697</v>
      </c>
      <c r="AL153" s="4">
        <f t="shared" si="247"/>
        <v>-2.2890530091490646</v>
      </c>
      <c r="AM153" s="4">
        <f t="shared" si="248"/>
        <v>-1.2080488866493582</v>
      </c>
      <c r="AN153" s="4">
        <f t="shared" si="249"/>
        <v>0.7314517546920456</v>
      </c>
      <c r="AO153" s="4">
        <f t="shared" si="250"/>
        <v>4.9858658713373813</v>
      </c>
      <c r="AP153" s="4">
        <f t="shared" si="251"/>
        <v>4.7166818628497253E-2</v>
      </c>
      <c r="AQ153" s="4">
        <f t="shared" si="252"/>
        <v>-0.21886064494697877</v>
      </c>
      <c r="AR153" s="4">
        <f t="shared" si="253"/>
        <v>8.8105185161502675E-2</v>
      </c>
      <c r="AS153" s="4">
        <f t="shared" si="254"/>
        <v>-6.6858148384639549E-2</v>
      </c>
      <c r="AT153" s="4">
        <f t="shared" si="255"/>
        <v>0.22793149334343354</v>
      </c>
      <c r="AU153" s="4">
        <f t="shared" si="256"/>
        <v>-1.2172806842207891</v>
      </c>
      <c r="AV153" s="4">
        <f t="shared" si="436"/>
        <v>-2.8540355769900145</v>
      </c>
      <c r="AW153" s="4">
        <f t="shared" si="436"/>
        <v>-3.2534488018214134</v>
      </c>
      <c r="AY153" s="2">
        <f t="shared" si="308"/>
        <v>46.49164804160317</v>
      </c>
      <c r="AZ153" s="2">
        <f t="shared" si="359"/>
        <v>48.235726376429625</v>
      </c>
      <c r="BA153" s="2">
        <f t="shared" si="360"/>
        <v>46.201493686252597</v>
      </c>
      <c r="BB153" s="2">
        <f t="shared" si="361"/>
        <v>45.994043280766782</v>
      </c>
      <c r="BC153" s="2">
        <f t="shared" si="362"/>
        <v>48.306043068832835</v>
      </c>
      <c r="BD153" s="2">
        <f t="shared" si="363"/>
        <v>59.152835081374846</v>
      </c>
      <c r="BE153" s="2">
        <f t="shared" si="364"/>
        <v>69.67011270527297</v>
      </c>
      <c r="BF153" s="2">
        <f t="shared" si="365"/>
        <v>46.657780838940681</v>
      </c>
      <c r="BG153" s="2">
        <f t="shared" si="366"/>
        <v>46.874857707583764</v>
      </c>
      <c r="BH153" s="2">
        <f t="shared" si="367"/>
        <v>48.009738094982623</v>
      </c>
      <c r="BI153" s="2">
        <f t="shared" si="368"/>
        <v>45.653995589550632</v>
      </c>
      <c r="BJ153" s="2">
        <f t="shared" si="369"/>
        <v>45.961747048792766</v>
      </c>
      <c r="BK153" s="2">
        <f t="shared" si="370"/>
        <v>50.370879184778012</v>
      </c>
      <c r="BL153" s="2">
        <f t="shared" si="371"/>
        <v>50.998515479982295</v>
      </c>
      <c r="BM153" s="2">
        <f t="shared" si="372"/>
        <v>54.354047336644747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48.531999999999996</v>
      </c>
      <c r="CF153" s="2">
        <f t="shared" si="310"/>
        <v>45.295000000000002</v>
      </c>
      <c r="CG153" s="2">
        <f t="shared" si="311"/>
        <v>46.933999999999997</v>
      </c>
      <c r="CH153" s="2">
        <f t="shared" si="312"/>
        <v>43.704999999999998</v>
      </c>
      <c r="CI153" s="2">
        <f t="shared" si="313"/>
        <v>47.097999999999999</v>
      </c>
      <c r="CJ153" s="2">
        <f t="shared" si="314"/>
        <v>59.884999999999998</v>
      </c>
      <c r="CK153" s="2">
        <f t="shared" si="315"/>
        <v>74.656000000000006</v>
      </c>
      <c r="CL153" s="2">
        <f t="shared" si="316"/>
        <v>46.704999999999998</v>
      </c>
      <c r="CM153" s="2">
        <f t="shared" si="317"/>
        <v>46.655999999999999</v>
      </c>
      <c r="CN153" s="2">
        <f t="shared" si="318"/>
        <v>48.097999999999999</v>
      </c>
      <c r="CO153" s="2">
        <f t="shared" si="319"/>
        <v>45.59</v>
      </c>
      <c r="CP153" s="2">
        <f t="shared" si="320"/>
        <v>46.197000000000003</v>
      </c>
      <c r="CQ153" s="2">
        <f t="shared" si="321"/>
        <v>49.155000000000001</v>
      </c>
      <c r="CR153" s="2" t="str">
        <f t="shared" si="322"/>
        <v/>
      </c>
      <c r="CS153" s="2" t="str">
        <f t="shared" si="323"/>
        <v/>
      </c>
      <c r="CU153" s="2">
        <f t="shared" si="273"/>
        <v>48.531999999999996</v>
      </c>
      <c r="CV153" s="2">
        <f t="shared" si="274"/>
        <v>45.295000000000002</v>
      </c>
      <c r="CW153" s="2">
        <f t="shared" si="275"/>
        <v>46.933999999999997</v>
      </c>
      <c r="CX153" s="2">
        <f t="shared" si="276"/>
        <v>43.704999999999998</v>
      </c>
      <c r="CY153" s="2">
        <f t="shared" si="277"/>
        <v>47.097999999999999</v>
      </c>
      <c r="CZ153" s="2">
        <f t="shared" si="278"/>
        <v>59.884999999999998</v>
      </c>
      <c r="DA153" s="2">
        <f t="shared" si="279"/>
        <v>74.656000000000006</v>
      </c>
      <c r="DB153" s="2">
        <f t="shared" si="280"/>
        <v>46.704999999999998</v>
      </c>
      <c r="DC153" s="2">
        <f t="shared" si="281"/>
        <v>46.655999999999999</v>
      </c>
      <c r="DD153" s="2">
        <f t="shared" si="282"/>
        <v>48.097999999999999</v>
      </c>
      <c r="DE153" s="2">
        <f t="shared" si="283"/>
        <v>45.59</v>
      </c>
      <c r="DF153" s="2">
        <f t="shared" si="284"/>
        <v>46.197000000000003</v>
      </c>
      <c r="DG153" s="2">
        <f t="shared" si="285"/>
        <v>49.155000000000001</v>
      </c>
      <c r="DH153" s="2" t="str">
        <f t="shared" si="286"/>
        <v/>
      </c>
      <c r="DI153" s="2" t="str">
        <f t="shared" si="287"/>
        <v/>
      </c>
      <c r="DK153" s="2">
        <f t="shared" si="288"/>
        <v>83.001817130144602</v>
      </c>
      <c r="DL153" s="2">
        <f t="shared" si="437"/>
        <v>96.231375222816411</v>
      </c>
      <c r="DM153" s="2">
        <f t="shared" si="437"/>
        <v>85.795816526610636</v>
      </c>
      <c r="DN153" s="2">
        <f t="shared" si="437"/>
        <v>89.784059740259735</v>
      </c>
      <c r="DO153" s="2">
        <f t="shared" si="437"/>
        <v>112.38854369747898</v>
      </c>
      <c r="DP153" s="2">
        <f t="shared" si="437"/>
        <v>107.80900390390389</v>
      </c>
      <c r="DQ153" s="2">
        <f t="shared" si="437"/>
        <v>90.151997297297299</v>
      </c>
      <c r="DR153" s="2">
        <f t="shared" si="437"/>
        <v>87.283869969969956</v>
      </c>
      <c r="DS153" s="2">
        <f t="shared" si="437"/>
        <v>82.639704761904753</v>
      </c>
      <c r="DT153" s="2">
        <f t="shared" si="437"/>
        <v>88.734863865546231</v>
      </c>
      <c r="DU153" s="2">
        <f t="shared" si="437"/>
        <v>87.780941741741728</v>
      </c>
      <c r="DV153" s="2">
        <f t="shared" si="437"/>
        <v>81.786016806722685</v>
      </c>
      <c r="DW153" s="2">
        <f t="shared" si="437"/>
        <v>105.36754504504505</v>
      </c>
      <c r="DX153" s="2">
        <f t="shared" si="437"/>
        <v>82.70703556187766</v>
      </c>
      <c r="DY153" s="2">
        <f t="shared" si="437"/>
        <v>64.660944741532973</v>
      </c>
      <c r="EA153" s="2">
        <f t="shared" si="440"/>
        <v>46.547028571428569</v>
      </c>
      <c r="EB153" s="2">
        <f t="shared" si="290"/>
        <v>48.226474189828153</v>
      </c>
      <c r="EC153" s="2">
        <f t="shared" si="291"/>
        <v>46.16136957007582</v>
      </c>
      <c r="ED153" s="2">
        <f t="shared" si="292"/>
        <v>45.898716650491821</v>
      </c>
      <c r="EE153" s="2">
        <f t="shared" si="293"/>
        <v>48.021306982812945</v>
      </c>
      <c r="EF153" s="2">
        <f t="shared" si="294"/>
        <v>59.653613160376743</v>
      </c>
      <c r="EG153" s="2">
        <f t="shared" si="295"/>
        <v>72.49845020340274</v>
      </c>
      <c r="EH153" s="2">
        <f t="shared" si="296"/>
        <v>46.563465537438972</v>
      </c>
      <c r="EI153" s="2">
        <f t="shared" si="297"/>
        <v>46.916165587520155</v>
      </c>
      <c r="EJ153" s="2">
        <f t="shared" si="298"/>
        <v>48.084371152241346</v>
      </c>
      <c r="EK153" s="2">
        <f t="shared" si="299"/>
        <v>45.604701394784712</v>
      </c>
      <c r="EL153" s="2">
        <f t="shared" si="300"/>
        <v>45.943384050168696</v>
      </c>
      <c r="EM153" s="2">
        <f t="shared" si="301"/>
        <v>50.34316518791924</v>
      </c>
      <c r="EN153" s="2">
        <f t="shared" si="302"/>
        <v>51.002400271370441</v>
      </c>
      <c r="EO153" s="2">
        <f t="shared" si="303"/>
        <v>54.517616020727125</v>
      </c>
      <c r="EQ153" s="2">
        <f t="shared" si="304"/>
        <v>46.186130995203833</v>
      </c>
      <c r="ER153" s="2">
        <f t="shared" si="438"/>
        <v>48.226474189828153</v>
      </c>
      <c r="ES153" s="2">
        <f t="shared" si="438"/>
        <v>46.336840800016475</v>
      </c>
      <c r="ET153" s="2">
        <f t="shared" si="438"/>
        <v>46.367537897810969</v>
      </c>
      <c r="EU153" s="2">
        <f t="shared" si="438"/>
        <v>49.413445696124597</v>
      </c>
      <c r="EV153" s="2">
        <f t="shared" si="438"/>
        <v>57.571638180986533</v>
      </c>
      <c r="EW153" s="2">
        <f t="shared" si="438"/>
        <v>60.513093857531125</v>
      </c>
      <c r="EX153" s="2">
        <f t="shared" si="438"/>
        <v>46.936221789177175</v>
      </c>
      <c r="EY153" s="2">
        <f t="shared" si="438"/>
        <v>46.659805486164828</v>
      </c>
      <c r="EZ153" s="2">
        <f t="shared" si="438"/>
        <v>47.513871064607585</v>
      </c>
      <c r="FA153" s="2">
        <f t="shared" si="438"/>
        <v>45.882106806135781</v>
      </c>
      <c r="FB153" s="2">
        <f t="shared" si="438"/>
        <v>46.022387419999475</v>
      </c>
      <c r="FC153" s="2">
        <f t="shared" si="438"/>
        <v>50.444022391898734</v>
      </c>
      <c r="FD153" s="2">
        <f t="shared" si="438"/>
        <v>50.897025079637757</v>
      </c>
      <c r="FE153" s="2">
        <f t="shared" si="438"/>
        <v>52.817449119400209</v>
      </c>
      <c r="FG153" s="2">
        <f t="shared" si="306"/>
        <v>0.99984467529126608</v>
      </c>
      <c r="FH153" s="2">
        <f t="shared" si="439"/>
        <v>0.99980726579156753</v>
      </c>
      <c r="FI153" s="2">
        <f t="shared" si="439"/>
        <v>0.99975819588578307</v>
      </c>
      <c r="FJ153" s="2">
        <f t="shared" si="439"/>
        <v>0.99978339558643958</v>
      </c>
      <c r="FK153" s="2">
        <f t="shared" si="439"/>
        <v>0.99977419807565115</v>
      </c>
      <c r="FL153" s="2">
        <f t="shared" si="439"/>
        <v>0.99974180826130432</v>
      </c>
      <c r="FM153" s="2">
        <f t="shared" si="439"/>
        <v>0.9997478277022539</v>
      </c>
      <c r="FN153" s="2">
        <f t="shared" si="439"/>
        <v>0.99974706260815238</v>
      </c>
      <c r="FO153" s="2">
        <f t="shared" si="439"/>
        <v>0.99977430772107212</v>
      </c>
      <c r="FP153" s="2">
        <f t="shared" si="439"/>
        <v>0.99976150255497154</v>
      </c>
      <c r="FQ153" s="2">
        <f t="shared" si="439"/>
        <v>0.99974785366930108</v>
      </c>
      <c r="FR153" s="2">
        <f t="shared" si="439"/>
        <v>0.9997610564965892</v>
      </c>
      <c r="FS153" s="2">
        <f t="shared" si="439"/>
        <v>0.99974690301546354</v>
      </c>
      <c r="FT153" s="2">
        <f t="shared" si="439"/>
        <v>0.99972497622631351</v>
      </c>
      <c r="FU153" s="2">
        <f t="shared" si="439"/>
        <v>0.99967141555040651</v>
      </c>
      <c r="FW153" s="2">
        <f t="shared" si="324"/>
        <v>0.16914178221641218</v>
      </c>
      <c r="FX153" s="2">
        <f t="shared" si="376"/>
        <v>0</v>
      </c>
      <c r="FY153" s="2">
        <f t="shared" si="377"/>
        <v>0.17404758516999694</v>
      </c>
      <c r="FZ153" s="2">
        <f t="shared" si="378"/>
        <v>0.18305670180660427</v>
      </c>
      <c r="GA153" s="2">
        <f t="shared" si="379"/>
        <v>0.19409117605956097</v>
      </c>
      <c r="GB153" s="2">
        <f t="shared" si="380"/>
        <v>0.24650219534139076</v>
      </c>
      <c r="GC153" s="2">
        <f t="shared" si="381"/>
        <v>0.2363541935605088</v>
      </c>
      <c r="GD153" s="2">
        <f t="shared" si="382"/>
        <v>0.22539015299618687</v>
      </c>
      <c r="GE153" s="2">
        <f t="shared" si="383"/>
        <v>0.19258225692304648</v>
      </c>
      <c r="GF153" s="2">
        <f t="shared" si="384"/>
        <v>0.14781434348196817</v>
      </c>
      <c r="GG153" s="2">
        <f t="shared" si="385"/>
        <v>0.1393614145141385</v>
      </c>
      <c r="GH153" s="2">
        <f t="shared" si="386"/>
        <v>0.12402805605307986</v>
      </c>
      <c r="GI153" s="2">
        <f t="shared" si="387"/>
        <v>0.13670309801314087</v>
      </c>
      <c r="GJ153" s="2">
        <f t="shared" si="388"/>
        <v>0.11961373091566101</v>
      </c>
      <c r="GK153" s="2">
        <f t="shared" si="389"/>
        <v>9.8167788137085002E-2</v>
      </c>
      <c r="GM153" s="86">
        <f t="shared" si="325"/>
        <v>8.1937772265451644E-63</v>
      </c>
      <c r="GN153" s="86">
        <f t="shared" si="390"/>
        <v>5.5103858396445747E-151</v>
      </c>
      <c r="GO153" s="86">
        <f t="shared" si="391"/>
        <v>4.0467803618813075E-176</v>
      </c>
      <c r="GP153" s="86">
        <f t="shared" si="392"/>
        <v>4.8635071633516935E-202</v>
      </c>
      <c r="GQ153" s="86">
        <f t="shared" si="393"/>
        <v>1.7355344027774267E-253</v>
      </c>
      <c r="GR153" s="86">
        <f t="shared" si="394"/>
        <v>4.3811997907034803E-274</v>
      </c>
      <c r="GS153" s="86">
        <f t="shared" si="395"/>
        <v>2.0722537336825297E-305</v>
      </c>
      <c r="GT153" s="86">
        <f t="shared" si="396"/>
        <v>0</v>
      </c>
      <c r="GU153" s="86">
        <f t="shared" si="397"/>
        <v>1.4342076883459636E-305</v>
      </c>
      <c r="GV153" s="86">
        <f t="shared" si="398"/>
        <v>3.6068908195433332E-229</v>
      </c>
      <c r="GW153" s="86">
        <f t="shared" si="399"/>
        <v>7.890114174063814E-271</v>
      </c>
      <c r="GX153" s="86">
        <f t="shared" si="400"/>
        <v>9.6427352673678617E-233</v>
      </c>
      <c r="GY153" s="86">
        <f t="shared" si="401"/>
        <v>2.6002306365906371E-194</v>
      </c>
      <c r="GZ153" s="86">
        <f t="shared" si="402"/>
        <v>1.5034847787321152E-177</v>
      </c>
      <c r="HA153" s="86">
        <f t="shared" si="403"/>
        <v>2.9314379376636492E-174</v>
      </c>
      <c r="HC153" s="86">
        <f t="shared" si="326"/>
        <v>1.8026689577946449E-7</v>
      </c>
      <c r="HD153" s="86">
        <f t="shared" si="404"/>
        <v>1.2262598156282005E-77</v>
      </c>
      <c r="HE153" s="86">
        <f t="shared" si="405"/>
        <v>4.573198022739539E-105</v>
      </c>
      <c r="HF153" s="86">
        <f t="shared" si="406"/>
        <v>1.8021770294049248E-102</v>
      </c>
      <c r="HG153" s="86">
        <f t="shared" si="407"/>
        <v>1.9919378149899354E-131</v>
      </c>
      <c r="HH153" s="86">
        <f t="shared" si="408"/>
        <v>3.0250449121792415E-163</v>
      </c>
      <c r="HI153" s="86">
        <f t="shared" si="409"/>
        <v>5.8358650104830858E-211</v>
      </c>
      <c r="HJ153" s="86">
        <f t="shared" si="410"/>
        <v>4.3128743587520734E-276</v>
      </c>
      <c r="HK153" s="86">
        <f t="shared" si="411"/>
        <v>2.2368193722944908E-171</v>
      </c>
      <c r="HL153" s="86">
        <f t="shared" si="412"/>
        <v>3.6606039493692469E-126</v>
      </c>
      <c r="HM153" s="86">
        <f t="shared" si="413"/>
        <v>3.2837368551745968E-139</v>
      </c>
      <c r="HN153" s="86">
        <f t="shared" si="414"/>
        <v>1.4893348607720962E-110</v>
      </c>
      <c r="HO153" s="86">
        <f t="shared" si="415"/>
        <v>8.4713939014129025E-109</v>
      </c>
      <c r="HP153" s="86">
        <f t="shared" si="416"/>
        <v>1.6071558997850568E-99</v>
      </c>
      <c r="HQ153" s="86">
        <f t="shared" si="417"/>
        <v>1.2190308834492124E-89</v>
      </c>
      <c r="HS153" s="86">
        <f t="shared" si="327"/>
        <v>1.0908078476183699E-4</v>
      </c>
      <c r="HT153" s="86">
        <f t="shared" si="418"/>
        <v>0</v>
      </c>
      <c r="HU153" s="86">
        <f t="shared" si="419"/>
        <v>4.2506926825818512E-4</v>
      </c>
      <c r="HV153" s="86">
        <f t="shared" si="420"/>
        <v>8.198928039752008E-5</v>
      </c>
      <c r="HW153" s="86">
        <f t="shared" si="421"/>
        <v>2.5230681665925035E-5</v>
      </c>
      <c r="HX153" s="86">
        <f t="shared" si="422"/>
        <v>3.9164068345546801E-7</v>
      </c>
      <c r="HY153" s="86">
        <f t="shared" si="423"/>
        <v>7.370391504988977E-8</v>
      </c>
      <c r="HZ153" s="86">
        <f t="shared" si="424"/>
        <v>5.8240924003507667E-7</v>
      </c>
      <c r="IA153" s="86">
        <f t="shared" si="425"/>
        <v>1.0812071388384242E-5</v>
      </c>
      <c r="IB153" s="86">
        <f t="shared" si="426"/>
        <v>2.7500323856414843E-4</v>
      </c>
      <c r="IC153" s="86">
        <f t="shared" si="427"/>
        <v>1.8265691291394109E-3</v>
      </c>
      <c r="ID153" s="86">
        <f t="shared" si="428"/>
        <v>3.5442199384516718E-3</v>
      </c>
      <c r="IE153" s="86">
        <f t="shared" si="429"/>
        <v>1.1695683507010797E-3</v>
      </c>
      <c r="IF153" s="86">
        <f t="shared" si="430"/>
        <v>1.3230026900633809E-2</v>
      </c>
      <c r="IG153" s="86">
        <f t="shared" si="431"/>
        <v>6.6077049257821374E-2</v>
      </c>
      <c r="II153" s="86">
        <f t="shared" si="328"/>
        <v>9.9882639072776488E-11</v>
      </c>
      <c r="IJ153" s="86">
        <f t="shared" si="329"/>
        <v>0</v>
      </c>
      <c r="IK153" s="86">
        <f t="shared" si="330"/>
        <v>6.4851122535499863E-9</v>
      </c>
      <c r="IL153" s="86">
        <f t="shared" si="331"/>
        <v>1.0164660418212596E-8</v>
      </c>
      <c r="IM153" s="86">
        <f t="shared" si="332"/>
        <v>3.2769083767253578E-8</v>
      </c>
      <c r="IN153" s="86">
        <f t="shared" si="333"/>
        <v>7.5554825266449981E-6</v>
      </c>
      <c r="IO153" s="86">
        <f t="shared" si="334"/>
        <v>6.2281167290367402E-7</v>
      </c>
      <c r="IP153" s="86">
        <f t="shared" si="335"/>
        <v>4.2610901917583936E-7</v>
      </c>
      <c r="IQ153" s="86">
        <f t="shared" si="336"/>
        <v>1.2950335672679964E-8</v>
      </c>
      <c r="IR153" s="86">
        <f t="shared" si="337"/>
        <v>4.2001864713106671E-12</v>
      </c>
      <c r="IS153" s="86">
        <f t="shared" si="338"/>
        <v>1.9204486054238652E-12</v>
      </c>
      <c r="IT153" s="86">
        <f t="shared" si="339"/>
        <v>5.6875958061353236E-14</v>
      </c>
      <c r="IU153" s="86">
        <f t="shared" si="340"/>
        <v>2.8352627294856439E-13</v>
      </c>
      <c r="IV153" s="86">
        <f t="shared" si="341"/>
        <v>1.3564631897412706E-8</v>
      </c>
      <c r="IW153" s="86">
        <f t="shared" si="342"/>
        <v>1.0920431494972944E-11</v>
      </c>
      <c r="IY153" s="86">
        <f t="shared" si="343"/>
        <v>1.0926115154025553E-4</v>
      </c>
      <c r="IZ153" s="86">
        <f t="shared" si="344"/>
        <v>1.2262598156282005E-77</v>
      </c>
      <c r="JA153" s="86">
        <f t="shared" si="345"/>
        <v>4.250757533704387E-4</v>
      </c>
      <c r="JB153" s="86">
        <f t="shared" si="346"/>
        <v>8.1999445057938296E-5</v>
      </c>
      <c r="JC153" s="86">
        <f t="shared" si="347"/>
        <v>2.526345074969229E-5</v>
      </c>
      <c r="JD153" s="86">
        <f t="shared" si="348"/>
        <v>7.9471232101004664E-6</v>
      </c>
      <c r="JE153" s="86">
        <f t="shared" si="349"/>
        <v>6.9651558795356378E-7</v>
      </c>
      <c r="JF153" s="86">
        <f t="shared" si="350"/>
        <v>1.0085182592109161E-6</v>
      </c>
      <c r="JG153" s="86">
        <f t="shared" si="351"/>
        <v>1.0825021724056922E-5</v>
      </c>
      <c r="JH153" s="86">
        <f t="shared" si="352"/>
        <v>2.750032427643349E-4</v>
      </c>
      <c r="JI153" s="86">
        <f t="shared" si="353"/>
        <v>1.8265691310598595E-3</v>
      </c>
      <c r="JJ153" s="86">
        <f t="shared" si="354"/>
        <v>3.5442199385085477E-3</v>
      </c>
      <c r="JK153" s="86">
        <f t="shared" si="355"/>
        <v>1.1695683509846059E-3</v>
      </c>
      <c r="JL153" s="86">
        <f t="shared" si="356"/>
        <v>1.3230040465265706E-2</v>
      </c>
      <c r="JM153" s="86">
        <f t="shared" si="357"/>
        <v>6.6077049268741805E-2</v>
      </c>
    </row>
    <row r="154" spans="2:273" x14ac:dyDescent="0.25">
      <c r="B154" s="2">
        <v>127</v>
      </c>
      <c r="C154" s="37">
        <v>46.774000000000001</v>
      </c>
      <c r="D154" s="37">
        <v>47.426000000000002</v>
      </c>
      <c r="E154" s="37">
        <v>47.426000000000002</v>
      </c>
      <c r="F154" s="37">
        <v>48.148000000000003</v>
      </c>
      <c r="G154" s="37">
        <v>47.524999999999999</v>
      </c>
      <c r="H154" s="37">
        <v>59.573999999999998</v>
      </c>
      <c r="I154" s="37">
        <v>75.819999999999993</v>
      </c>
      <c r="J154" s="37">
        <v>46.048999999999999</v>
      </c>
      <c r="K154" s="37">
        <v>45.639000000000003</v>
      </c>
      <c r="L154" s="37">
        <v>48.246000000000002</v>
      </c>
      <c r="M154" s="37">
        <v>44.540999999999997</v>
      </c>
      <c r="N154" s="37">
        <v>44.77</v>
      </c>
      <c r="O154" s="37">
        <v>50.707000000000001</v>
      </c>
      <c r="P154" s="37">
        <v>50.862000000000002</v>
      </c>
      <c r="Q154" s="37">
        <v>50.396999999999998</v>
      </c>
      <c r="S154" s="4">
        <f t="shared" si="229"/>
        <v>46.282546206160198</v>
      </c>
      <c r="T154" s="4">
        <f t="shared" si="230"/>
        <v>48.092947187671399</v>
      </c>
      <c r="U154" s="4">
        <f t="shared" si="231"/>
        <v>46.056123348504414</v>
      </c>
      <c r="V154" s="4">
        <f t="shared" si="232"/>
        <v>45.839151822304999</v>
      </c>
      <c r="W154" s="4">
        <f t="shared" si="233"/>
        <v>48.13602835912053</v>
      </c>
      <c r="X154" s="4">
        <f t="shared" si="234"/>
        <v>58.877585877998207</v>
      </c>
      <c r="Y154" s="4">
        <f t="shared" si="235"/>
        <v>69.682312809122905</v>
      </c>
      <c r="Z154" s="4">
        <f t="shared" si="236"/>
        <v>46.502296238912315</v>
      </c>
      <c r="AA154" s="4">
        <f t="shared" si="237"/>
        <v>46.735878926753031</v>
      </c>
      <c r="AB154" s="4">
        <f t="shared" si="238"/>
        <v>47.884197033358674</v>
      </c>
      <c r="AC154" s="4">
        <f t="shared" si="239"/>
        <v>45.480304653960033</v>
      </c>
      <c r="AD154" s="4">
        <f t="shared" si="240"/>
        <v>45.810316881588264</v>
      </c>
      <c r="AE154" s="4">
        <f t="shared" si="241"/>
        <v>50.168284268861449</v>
      </c>
      <c r="AF154" s="4">
        <f t="shared" si="242"/>
        <v>50.873259393391344</v>
      </c>
      <c r="AG154" s="4">
        <f t="shared" si="243"/>
        <v>55.555758098118424</v>
      </c>
      <c r="AI154" s="4">
        <f t="shared" si="244"/>
        <v>0.4914537938398027</v>
      </c>
      <c r="AJ154" s="4">
        <f t="shared" si="245"/>
        <v>-0.66694718767139705</v>
      </c>
      <c r="AK154" s="4">
        <f t="shared" si="246"/>
        <v>1.3698766514955878</v>
      </c>
      <c r="AL154" s="4">
        <f t="shared" si="247"/>
        <v>2.3088481776950047</v>
      </c>
      <c r="AM154" s="4">
        <f t="shared" si="248"/>
        <v>-0.61102835912053166</v>
      </c>
      <c r="AN154" s="4">
        <f t="shared" si="249"/>
        <v>0.69641412200179076</v>
      </c>
      <c r="AO154" s="4">
        <f t="shared" si="250"/>
        <v>6.137687190877088</v>
      </c>
      <c r="AP154" s="4">
        <f t="shared" si="251"/>
        <v>-0.45329623891231563</v>
      </c>
      <c r="AQ154" s="4">
        <f t="shared" si="252"/>
        <v>-1.0968789267530283</v>
      </c>
      <c r="AR154" s="4">
        <f t="shared" si="253"/>
        <v>0.36180296664132783</v>
      </c>
      <c r="AS154" s="4">
        <f t="shared" si="254"/>
        <v>-0.93930465396003626</v>
      </c>
      <c r="AT154" s="4">
        <f t="shared" si="255"/>
        <v>-1.0403168815882609</v>
      </c>
      <c r="AU154" s="4">
        <f t="shared" si="256"/>
        <v>0.5387157311385522</v>
      </c>
      <c r="AV154" s="4">
        <f t="shared" si="436"/>
        <v>-1.1259393391341632E-2</v>
      </c>
      <c r="AW154" s="4">
        <f t="shared" si="436"/>
        <v>-5.158758098118426</v>
      </c>
      <c r="AY154" s="2">
        <f t="shared" si="308"/>
        <v>46.282546187288553</v>
      </c>
      <c r="AZ154" s="2">
        <f t="shared" si="359"/>
        <v>48.092947187671399</v>
      </c>
      <c r="BA154" s="2">
        <f t="shared" si="360"/>
        <v>46.056107197034635</v>
      </c>
      <c r="BB154" s="2">
        <f t="shared" si="361"/>
        <v>45.83914523674558</v>
      </c>
      <c r="BC154" s="2">
        <f t="shared" si="362"/>
        <v>48.136003460586139</v>
      </c>
      <c r="BD154" s="2">
        <f t="shared" si="363"/>
        <v>58.87411688374921</v>
      </c>
      <c r="BE154" s="2">
        <f t="shared" si="364"/>
        <v>69.682173360957819</v>
      </c>
      <c r="BF154" s="2">
        <f t="shared" si="365"/>
        <v>46.501968114904827</v>
      </c>
      <c r="BG154" s="2">
        <f t="shared" si="366"/>
        <v>46.7358652300139</v>
      </c>
      <c r="BH154" s="2">
        <f t="shared" si="367"/>
        <v>47.884176375804707</v>
      </c>
      <c r="BI154" s="2">
        <f t="shared" si="368"/>
        <v>45.479795782340247</v>
      </c>
      <c r="BJ154" s="2">
        <f t="shared" si="369"/>
        <v>45.808868263084342</v>
      </c>
      <c r="BK154" s="2">
        <f t="shared" si="370"/>
        <v>50.168060743784181</v>
      </c>
      <c r="BL154" s="2">
        <f t="shared" si="371"/>
        <v>50.83476286632402</v>
      </c>
      <c r="BM154" s="2">
        <f t="shared" si="372"/>
        <v>54.233737032311865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46.774000000000001</v>
      </c>
      <c r="CF154" s="2">
        <f t="shared" si="310"/>
        <v>47.426000000000002</v>
      </c>
      <c r="CG154" s="2">
        <f t="shared" si="311"/>
        <v>47.426000000000002</v>
      </c>
      <c r="CH154" s="2">
        <f t="shared" si="312"/>
        <v>48.148000000000003</v>
      </c>
      <c r="CI154" s="2">
        <f t="shared" si="313"/>
        <v>47.524999999999999</v>
      </c>
      <c r="CJ154" s="2">
        <f t="shared" si="314"/>
        <v>59.573999999999998</v>
      </c>
      <c r="CK154" s="2">
        <f t="shared" si="315"/>
        <v>75.819999999999993</v>
      </c>
      <c r="CL154" s="2">
        <f t="shared" si="316"/>
        <v>46.048999999999999</v>
      </c>
      <c r="CM154" s="2">
        <f t="shared" si="317"/>
        <v>45.639000000000003</v>
      </c>
      <c r="CN154" s="2">
        <f t="shared" si="318"/>
        <v>48.246000000000002</v>
      </c>
      <c r="CO154" s="2">
        <f t="shared" si="319"/>
        <v>44.540999999999997</v>
      </c>
      <c r="CP154" s="2">
        <f t="shared" si="320"/>
        <v>44.77</v>
      </c>
      <c r="CQ154" s="2">
        <f t="shared" si="321"/>
        <v>50.707000000000001</v>
      </c>
      <c r="CR154" s="2">
        <f t="shared" si="322"/>
        <v>50.862000000000002</v>
      </c>
      <c r="CS154" s="2" t="str">
        <f t="shared" si="323"/>
        <v/>
      </c>
      <c r="CU154" s="2">
        <f t="shared" si="273"/>
        <v>46.774000000000001</v>
      </c>
      <c r="CV154" s="2">
        <f t="shared" si="274"/>
        <v>47.426000000000002</v>
      </c>
      <c r="CW154" s="2">
        <f t="shared" si="275"/>
        <v>47.426000000000002</v>
      </c>
      <c r="CX154" s="2">
        <f t="shared" si="276"/>
        <v>48.148000000000003</v>
      </c>
      <c r="CY154" s="2">
        <f t="shared" si="277"/>
        <v>47.524999999999999</v>
      </c>
      <c r="CZ154" s="2">
        <f t="shared" si="278"/>
        <v>59.573999999999998</v>
      </c>
      <c r="DA154" s="2">
        <f t="shared" si="279"/>
        <v>75.819999999999993</v>
      </c>
      <c r="DB154" s="2">
        <f t="shared" si="280"/>
        <v>46.048999999999999</v>
      </c>
      <c r="DC154" s="2">
        <f t="shared" si="281"/>
        <v>45.639000000000003</v>
      </c>
      <c r="DD154" s="2">
        <f t="shared" si="282"/>
        <v>48.246000000000002</v>
      </c>
      <c r="DE154" s="2">
        <f t="shared" si="283"/>
        <v>44.540999999999997</v>
      </c>
      <c r="DF154" s="2">
        <f t="shared" si="284"/>
        <v>44.77</v>
      </c>
      <c r="DG154" s="2">
        <f t="shared" si="285"/>
        <v>50.707000000000001</v>
      </c>
      <c r="DH154" s="2">
        <f t="shared" si="286"/>
        <v>50.862000000000002</v>
      </c>
      <c r="DI154" s="2" t="str">
        <f t="shared" si="287"/>
        <v/>
      </c>
      <c r="DK154" s="2">
        <f t="shared" si="288"/>
        <v>83.193597552836479</v>
      </c>
      <c r="DL154" s="2">
        <f t="shared" si="437"/>
        <v>96.510026292335127</v>
      </c>
      <c r="DM154" s="2">
        <f t="shared" si="437"/>
        <v>86.011165826330526</v>
      </c>
      <c r="DN154" s="2">
        <f t="shared" si="437"/>
        <v>90.023436058059588</v>
      </c>
      <c r="DO154" s="2">
        <f t="shared" si="437"/>
        <v>112.78597647058822</v>
      </c>
      <c r="DP154" s="2">
        <f t="shared" si="437"/>
        <v>108.16279631059629</v>
      </c>
      <c r="DQ154" s="2">
        <f t="shared" si="437"/>
        <v>90.358635521235527</v>
      </c>
      <c r="DR154" s="2">
        <f t="shared" si="437"/>
        <v>87.481147061347045</v>
      </c>
      <c r="DS154" s="2">
        <f t="shared" si="437"/>
        <v>82.797609523809513</v>
      </c>
      <c r="DT154" s="2">
        <f t="shared" si="437"/>
        <v>88.961583193277335</v>
      </c>
      <c r="DU154" s="2">
        <f t="shared" si="437"/>
        <v>87.97453234663233</v>
      </c>
      <c r="DV154" s="2">
        <f t="shared" si="437"/>
        <v>81.934043697478984</v>
      </c>
      <c r="DW154" s="2">
        <f t="shared" si="437"/>
        <v>105.68005083655083</v>
      </c>
      <c r="DX154" s="2">
        <f t="shared" si="437"/>
        <v>82.841516121384544</v>
      </c>
      <c r="DY154" s="2">
        <f t="shared" si="437"/>
        <v>64.66261786987522</v>
      </c>
      <c r="EA154" s="2">
        <f t="shared" si="440"/>
        <v>46.321285714285722</v>
      </c>
      <c r="EB154" s="2">
        <f t="shared" si="290"/>
        <v>48.084435001729894</v>
      </c>
      <c r="EC154" s="2">
        <f t="shared" si="291"/>
        <v>46.012907050290977</v>
      </c>
      <c r="ED154" s="2">
        <f t="shared" si="292"/>
        <v>45.734268951349961</v>
      </c>
      <c r="EE154" s="2">
        <f t="shared" si="293"/>
        <v>47.820588241249013</v>
      </c>
      <c r="EF154" s="2">
        <f t="shared" si="294"/>
        <v>59.43234858977506</v>
      </c>
      <c r="EG154" s="2">
        <f t="shared" si="295"/>
        <v>72.815720294182483</v>
      </c>
      <c r="EH154" s="2">
        <f t="shared" si="296"/>
        <v>46.399112520550844</v>
      </c>
      <c r="EI154" s="2">
        <f t="shared" si="297"/>
        <v>46.783483963063141</v>
      </c>
      <c r="EJ154" s="2">
        <f t="shared" si="298"/>
        <v>47.970217347863695</v>
      </c>
      <c r="EK154" s="2">
        <f t="shared" si="299"/>
        <v>45.426450177596806</v>
      </c>
      <c r="EL154" s="2">
        <f t="shared" si="300"/>
        <v>45.78988245212004</v>
      </c>
      <c r="EM154" s="2">
        <f t="shared" si="301"/>
        <v>50.13962308502208</v>
      </c>
      <c r="EN154" s="2">
        <f t="shared" si="302"/>
        <v>50.840890870323726</v>
      </c>
      <c r="EO154" s="2">
        <f t="shared" si="303"/>
        <v>54.418030352887364</v>
      </c>
      <c r="EQ154" s="2">
        <f t="shared" si="304"/>
        <v>46.080370203836928</v>
      </c>
      <c r="ER154" s="2">
        <f t="shared" si="438"/>
        <v>48.084435001729894</v>
      </c>
      <c r="ES154" s="2">
        <f t="shared" si="438"/>
        <v>46.19607947873083</v>
      </c>
      <c r="ET154" s="2">
        <f t="shared" si="438"/>
        <v>46.221643484390263</v>
      </c>
      <c r="EU154" s="2">
        <f t="shared" si="438"/>
        <v>49.266396417458438</v>
      </c>
      <c r="EV154" s="2">
        <f t="shared" si="438"/>
        <v>57.27441505066875</v>
      </c>
      <c r="EW154" s="2">
        <f t="shared" si="438"/>
        <v>60.432781595922137</v>
      </c>
      <c r="EX154" s="2">
        <f t="shared" si="438"/>
        <v>46.785172366364364</v>
      </c>
      <c r="EY154" s="2">
        <f t="shared" si="438"/>
        <v>46.518027915827389</v>
      </c>
      <c r="EZ154" s="2">
        <f t="shared" si="438"/>
        <v>47.375978047597734</v>
      </c>
      <c r="FA154" s="2">
        <f t="shared" si="438"/>
        <v>45.715355705123258</v>
      </c>
      <c r="FB154" s="2">
        <f t="shared" si="438"/>
        <v>45.872548383623467</v>
      </c>
      <c r="FC154" s="2">
        <f t="shared" si="438"/>
        <v>50.245186477693856</v>
      </c>
      <c r="FD154" s="2">
        <f t="shared" si="438"/>
        <v>50.731720671300337</v>
      </c>
      <c r="FE154" s="2">
        <f t="shared" si="438"/>
        <v>52.660876882539455</v>
      </c>
      <c r="FG154" s="2">
        <f t="shared" si="306"/>
        <v>0.99985834024596643</v>
      </c>
      <c r="FH154" s="2">
        <f t="shared" si="439"/>
        <v>0.99982422133184856</v>
      </c>
      <c r="FI154" s="2">
        <f t="shared" si="439"/>
        <v>0.99977946733474921</v>
      </c>
      <c r="FJ154" s="2">
        <f t="shared" si="439"/>
        <v>0.99980245066191931</v>
      </c>
      <c r="FK154" s="2">
        <f t="shared" si="439"/>
        <v>0.9997940621058472</v>
      </c>
      <c r="FL154" s="2">
        <f t="shared" si="439"/>
        <v>0.99976452098604762</v>
      </c>
      <c r="FM154" s="2">
        <f t="shared" si="439"/>
        <v>0.99977001102797636</v>
      </c>
      <c r="FN154" s="2">
        <f t="shared" si="439"/>
        <v>0.99976931322284956</v>
      </c>
      <c r="FO154" s="2">
        <f t="shared" si="439"/>
        <v>0.99979416210763228</v>
      </c>
      <c r="FP154" s="2">
        <f t="shared" si="439"/>
        <v>0.99978248318034357</v>
      </c>
      <c r="FQ154" s="2">
        <f t="shared" si="439"/>
        <v>0.9997700347112557</v>
      </c>
      <c r="FR154" s="2">
        <f t="shared" si="439"/>
        <v>0.9997820763531734</v>
      </c>
      <c r="FS154" s="2">
        <f t="shared" si="439"/>
        <v>0.99976916766610657</v>
      </c>
      <c r="FT154" s="2">
        <f t="shared" si="439"/>
        <v>0.99974916926743662</v>
      </c>
      <c r="FU154" s="2">
        <f t="shared" si="439"/>
        <v>0.99970031875598186</v>
      </c>
      <c r="FW154" s="2">
        <f t="shared" si="324"/>
        <v>0.18248243768519978</v>
      </c>
      <c r="FX154" s="2">
        <f t="shared" si="376"/>
        <v>0</v>
      </c>
      <c r="FY154" s="2">
        <f t="shared" si="377"/>
        <v>0.18768776733056403</v>
      </c>
      <c r="FZ154" s="2">
        <f t="shared" si="378"/>
        <v>0.19723433054634662</v>
      </c>
      <c r="GA154" s="2">
        <f t="shared" si="379"/>
        <v>0.2089048803723263</v>
      </c>
      <c r="GB154" s="2">
        <f t="shared" si="380"/>
        <v>0.26400567648647283</v>
      </c>
      <c r="GC154" s="2">
        <f t="shared" si="381"/>
        <v>0.25337940263766406</v>
      </c>
      <c r="GD154" s="2">
        <f t="shared" si="382"/>
        <v>0.24187574341022763</v>
      </c>
      <c r="GE154" s="2">
        <f t="shared" si="383"/>
        <v>0.20731042039990166</v>
      </c>
      <c r="GF154" s="2">
        <f t="shared" si="384"/>
        <v>0.15979637083671946</v>
      </c>
      <c r="GG154" s="2">
        <f t="shared" si="385"/>
        <v>0.15077947145864956</v>
      </c>
      <c r="GH154" s="2">
        <f t="shared" si="386"/>
        <v>0.13438599592580894</v>
      </c>
      <c r="GI154" s="2">
        <f t="shared" si="387"/>
        <v>0.14794079465916002</v>
      </c>
      <c r="GJ154" s="2">
        <f t="shared" si="388"/>
        <v>0.12965758421749959</v>
      </c>
      <c r="GK154" s="2">
        <f t="shared" si="389"/>
        <v>0.10662895101015263</v>
      </c>
      <c r="GM154" s="86">
        <f t="shared" si="325"/>
        <v>1.392623489936878E-64</v>
      </c>
      <c r="GN154" s="86">
        <f t="shared" si="390"/>
        <v>3.7331053758796777E-155</v>
      </c>
      <c r="GO154" s="86">
        <f t="shared" si="391"/>
        <v>4.6542624213046608E-181</v>
      </c>
      <c r="GP154" s="86">
        <f t="shared" si="392"/>
        <v>1.1475047647294773E-207</v>
      </c>
      <c r="GQ154" s="86">
        <f t="shared" si="393"/>
        <v>1.4656180691986678E-260</v>
      </c>
      <c r="GR154" s="86">
        <f t="shared" si="394"/>
        <v>1.0838442819518783E-281</v>
      </c>
      <c r="GS154" s="86">
        <f t="shared" si="395"/>
        <v>0</v>
      </c>
      <c r="GT154" s="86">
        <f t="shared" si="396"/>
        <v>0</v>
      </c>
      <c r="GU154" s="86">
        <f t="shared" si="397"/>
        <v>0</v>
      </c>
      <c r="GV154" s="86">
        <f t="shared" si="398"/>
        <v>1.4393684831650264E-235</v>
      </c>
      <c r="GW154" s="86">
        <f t="shared" si="399"/>
        <v>1.7580286733529819E-278</v>
      </c>
      <c r="GX154" s="86">
        <f t="shared" si="400"/>
        <v>2.8287184113450351E-239</v>
      </c>
      <c r="GY154" s="86">
        <f t="shared" si="401"/>
        <v>1.1274859594801619E-199</v>
      </c>
      <c r="GZ154" s="86">
        <f t="shared" si="402"/>
        <v>1.7191885265157546E-182</v>
      </c>
      <c r="HA154" s="86">
        <f t="shared" si="403"/>
        <v>4.5105738303068483E-179</v>
      </c>
      <c r="HC154" s="86">
        <f t="shared" si="326"/>
        <v>9.8991134294577968E-8</v>
      </c>
      <c r="HD154" s="86">
        <f t="shared" si="404"/>
        <v>7.5598472842061911E-81</v>
      </c>
      <c r="HE154" s="86">
        <f t="shared" si="405"/>
        <v>1.5657448789623437E-109</v>
      </c>
      <c r="HF154" s="86">
        <f t="shared" si="406"/>
        <v>1.0654363892058194E-106</v>
      </c>
      <c r="HG154" s="86">
        <f t="shared" si="407"/>
        <v>8.2189982944620113E-137</v>
      </c>
      <c r="HH154" s="86">
        <f t="shared" si="408"/>
        <v>7.9971840281697438E-170</v>
      </c>
      <c r="HI154" s="86">
        <f t="shared" si="409"/>
        <v>2.5506735947107731E-219</v>
      </c>
      <c r="HJ154" s="86">
        <f t="shared" si="410"/>
        <v>3.8968254235796587E-287</v>
      </c>
      <c r="HK154" s="86">
        <f t="shared" si="411"/>
        <v>3.158892974974001E-178</v>
      </c>
      <c r="HL154" s="86">
        <f t="shared" si="412"/>
        <v>2.5101416540461992E-131</v>
      </c>
      <c r="HM154" s="86">
        <f t="shared" si="413"/>
        <v>4.4300159911209016E-145</v>
      </c>
      <c r="HN154" s="86">
        <f t="shared" si="414"/>
        <v>3.3288033856500114E-115</v>
      </c>
      <c r="HO154" s="86">
        <f t="shared" si="415"/>
        <v>2.6428928408410976E-113</v>
      </c>
      <c r="HP154" s="86">
        <f t="shared" si="416"/>
        <v>1.0248408965072941E-103</v>
      </c>
      <c r="HQ154" s="86">
        <f t="shared" si="417"/>
        <v>2.2752378308830444E-93</v>
      </c>
      <c r="HS154" s="86">
        <f t="shared" si="327"/>
        <v>2.4720787600168878E-5</v>
      </c>
      <c r="HT154" s="86">
        <f t="shared" si="418"/>
        <v>0</v>
      </c>
      <c r="HU154" s="86">
        <f t="shared" si="419"/>
        <v>1.2170714779803357E-4</v>
      </c>
      <c r="HV154" s="86">
        <f t="shared" si="420"/>
        <v>1.9861212315377158E-5</v>
      </c>
      <c r="HW154" s="86">
        <f t="shared" si="421"/>
        <v>5.4859416098691201E-6</v>
      </c>
      <c r="HX154" s="86">
        <f t="shared" si="422"/>
        <v>6.0799593439584246E-8</v>
      </c>
      <c r="HY154" s="86">
        <f t="shared" si="423"/>
        <v>9.1277629916938639E-9</v>
      </c>
      <c r="HZ154" s="86">
        <f t="shared" si="424"/>
        <v>8.8894636818568702E-8</v>
      </c>
      <c r="IA154" s="86">
        <f t="shared" si="425"/>
        <v>2.1344464089066938E-6</v>
      </c>
      <c r="IB154" s="86">
        <f t="shared" si="426"/>
        <v>7.0020872387576997E-5</v>
      </c>
      <c r="IC154" s="86">
        <f t="shared" si="427"/>
        <v>5.6781420129267787E-4</v>
      </c>
      <c r="ID154" s="86">
        <f t="shared" si="428"/>
        <v>1.1841403588429096E-3</v>
      </c>
      <c r="IE154" s="86">
        <f t="shared" si="429"/>
        <v>3.3802222727402273E-4</v>
      </c>
      <c r="IF154" s="86">
        <f t="shared" si="430"/>
        <v>5.4957467152566162E-3</v>
      </c>
      <c r="IG154" s="86">
        <f t="shared" si="431"/>
        <v>3.4235554037428513E-2</v>
      </c>
      <c r="II154" s="86">
        <f t="shared" si="328"/>
        <v>1.1086975618707324E-9</v>
      </c>
      <c r="IJ154" s="86">
        <f t="shared" si="329"/>
        <v>0</v>
      </c>
      <c r="IK154" s="86">
        <f t="shared" si="330"/>
        <v>4.7480654611687519E-8</v>
      </c>
      <c r="IL154" s="86">
        <f t="shared" si="331"/>
        <v>7.6461100217713227E-8</v>
      </c>
      <c r="IM154" s="86">
        <f t="shared" si="332"/>
        <v>2.3597230424569515E-7</v>
      </c>
      <c r="IN154" s="86">
        <f t="shared" si="333"/>
        <v>3.9754031699726278E-5</v>
      </c>
      <c r="IO154" s="86">
        <f t="shared" si="334"/>
        <v>4.3734124863933029E-6</v>
      </c>
      <c r="IP154" s="86">
        <f t="shared" si="335"/>
        <v>2.8715444354754285E-6</v>
      </c>
      <c r="IQ154" s="86">
        <f t="shared" si="336"/>
        <v>1.0300941848771808E-7</v>
      </c>
      <c r="IR154" s="86">
        <f t="shared" si="337"/>
        <v>5.1713116690780847E-11</v>
      </c>
      <c r="IS154" s="86">
        <f t="shared" si="338"/>
        <v>2.3253029304287117E-11</v>
      </c>
      <c r="IT154" s="86">
        <f t="shared" si="339"/>
        <v>8.0090161674656227E-13</v>
      </c>
      <c r="IU154" s="86">
        <f t="shared" si="340"/>
        <v>4.0030888834331251E-12</v>
      </c>
      <c r="IV154" s="86">
        <f t="shared" si="341"/>
        <v>6.0578618840297507E-8</v>
      </c>
      <c r="IW154" s="86">
        <f t="shared" si="342"/>
        <v>7.4319742137803574E-11</v>
      </c>
      <c r="IY154" s="86">
        <f t="shared" si="343"/>
        <v>2.4820887432025329E-5</v>
      </c>
      <c r="IZ154" s="86">
        <f t="shared" si="344"/>
        <v>7.5598472842061911E-81</v>
      </c>
      <c r="JA154" s="86">
        <f t="shared" si="345"/>
        <v>1.2175462845264526E-4</v>
      </c>
      <c r="JB154" s="86">
        <f t="shared" si="346"/>
        <v>1.9937673415594872E-5</v>
      </c>
      <c r="JC154" s="86">
        <f t="shared" si="347"/>
        <v>5.721913914114815E-6</v>
      </c>
      <c r="JD154" s="86">
        <f t="shared" si="348"/>
        <v>3.9814831293165864E-5</v>
      </c>
      <c r="JE154" s="86">
        <f t="shared" si="349"/>
        <v>4.3825402493849966E-6</v>
      </c>
      <c r="JF154" s="86">
        <f t="shared" si="350"/>
        <v>2.960439072293997E-6</v>
      </c>
      <c r="JG154" s="86">
        <f t="shared" si="351"/>
        <v>2.2374558273944117E-6</v>
      </c>
      <c r="JH154" s="86">
        <f t="shared" si="352"/>
        <v>7.0020924100693682E-5</v>
      </c>
      <c r="JI154" s="86">
        <f t="shared" si="353"/>
        <v>5.6781422454570715E-4</v>
      </c>
      <c r="JJ154" s="86">
        <f t="shared" si="354"/>
        <v>1.1841403596438112E-3</v>
      </c>
      <c r="JK154" s="86">
        <f t="shared" si="355"/>
        <v>3.3802223127711161E-4</v>
      </c>
      <c r="JL154" s="86">
        <f t="shared" si="356"/>
        <v>5.4958072938754562E-3</v>
      </c>
      <c r="JM154" s="86">
        <f t="shared" si="357"/>
        <v>3.4235554111748258E-2</v>
      </c>
    </row>
    <row r="155" spans="2:273" x14ac:dyDescent="0.25">
      <c r="B155" s="2">
        <v>128</v>
      </c>
      <c r="C155" s="37">
        <v>45.258000000000003</v>
      </c>
      <c r="D155" s="37">
        <v>45.393000000000001</v>
      </c>
      <c r="E155" s="37">
        <v>45.246000000000002</v>
      </c>
      <c r="F155" s="37">
        <v>44.984000000000002</v>
      </c>
      <c r="G155" s="37">
        <v>49.689</v>
      </c>
      <c r="H155" s="37">
        <v>58.639000000000003</v>
      </c>
      <c r="I155" s="37">
        <v>74.802999999999997</v>
      </c>
      <c r="J155" s="37">
        <v>45.802999999999997</v>
      </c>
      <c r="K155" s="37">
        <v>46.491999999999997</v>
      </c>
      <c r="L155" s="37">
        <v>47.131</v>
      </c>
      <c r="M155" s="37">
        <v>45.033000000000001</v>
      </c>
      <c r="N155" s="37">
        <v>44.131</v>
      </c>
      <c r="O155" s="37">
        <v>47.948</v>
      </c>
      <c r="P155" s="37">
        <v>51.552</v>
      </c>
      <c r="Q155" s="37">
        <v>51.223999999999997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46.076582062935444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47.950226582310307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45.91115319211864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45.685278481507623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47.969014550483912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58.605773826967443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69.671405655665993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46.348762597064344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46.596521662018617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47.757631415189053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45.306230824448605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45.65642732997626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49.9655480184908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50.680905206376615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54.609704740160204</v>
      </c>
      <c r="AI155" s="4">
        <f t="shared" ref="AI155:AI218" si="456">IF(OR($B155 &lt; C$230, $B155 &gt; C$233), 0, C155-S155)</f>
        <v>-0.818582062935441</v>
      </c>
      <c r="AJ155" s="4">
        <f t="shared" ref="AJ155:AJ218" si="457">IF(OR($B155 &lt; D$230, $B155 &gt; D$233), 0, D155-T155)</f>
        <v>-2.5572265823103066</v>
      </c>
      <c r="AK155" s="4">
        <f t="shared" ref="AK155:AK218" si="458">IF(OR($B155 &lt; E$230, $B155 &gt; E$233), 0, E155-U155)</f>
        <v>-0.66515319211863755</v>
      </c>
      <c r="AL155" s="4">
        <f t="shared" ref="AL155:AL218" si="459">IF(OR($B155 &lt; F$230, $B155 &gt; F$233), 0, F155-V155)</f>
        <v>-0.70127848150762162</v>
      </c>
      <c r="AM155" s="4">
        <f t="shared" ref="AM155:AM218" si="460">IF(OR($B155 &lt; G$230, $B155 &gt; G$233), 0, G155-W155)</f>
        <v>1.7199854495160878</v>
      </c>
      <c r="AN155" s="4">
        <f t="shared" ref="AN155:AN218" si="461">IF(OR($B155 &lt; H$230, $B155 &gt; H$233), 0, H155-X155)</f>
        <v>3.3226173032559814E-2</v>
      </c>
      <c r="AO155" s="4">
        <f t="shared" ref="AO155:AO218" si="462">IF(OR($B155 &lt; I$230, $B155 &gt; I$233), 0, I155-Y155)</f>
        <v>5.1315943443340046</v>
      </c>
      <c r="AP155" s="4">
        <f t="shared" ref="AP155:AP218" si="463">IF(OR($B155 &lt; J$230, $B155 &gt; J$233), 0, J155-Z155)</f>
        <v>-0.54576259706434627</v>
      </c>
      <c r="AQ155" s="4">
        <f t="shared" ref="AQ155:AQ218" si="464">IF(OR($B155 &lt; K$230, $B155 &gt; K$233), 0, K155-AA155)</f>
        <v>-0.10452166201861957</v>
      </c>
      <c r="AR155" s="4">
        <f t="shared" ref="AR155:AR218" si="465">IF(OR($B155 &lt; L$230, $B155 &gt; L$233), 0, L155-AB155)</f>
        <v>-0.62663141518905263</v>
      </c>
      <c r="AS155" s="4">
        <f t="shared" ref="AS155:AS218" si="466">IF(OR($B155 &lt; M$230, $B155 &gt; M$233), 0, M155-AC155)</f>
        <v>-0.27323082444860347</v>
      </c>
      <c r="AT155" s="4">
        <f t="shared" ref="AT155:AT218" si="467">IF(OR($B155 &lt; N$230, $B155 &gt; N$233), 0, N155-AD155)</f>
        <v>-1.5254273299762602</v>
      </c>
      <c r="AU155" s="4">
        <f t="shared" ref="AU155:AU218" si="468">IF(OR($B155 &lt; O$230, $B155 &gt; O$233), 0, O155-AE155)</f>
        <v>-2.0175480184907997</v>
      </c>
      <c r="AV155" s="4">
        <f t="shared" ref="AV155:AW170" si="469">IF(OR($B155 &lt; P$230, $B155 &gt; P$233), 0, P155-AF155)</f>
        <v>0.87109479362338504</v>
      </c>
      <c r="AW155" s="4">
        <f t="shared" si="469"/>
        <v>-3.3857047401602074</v>
      </c>
      <c r="AY155" s="2">
        <f t="shared" si="308"/>
        <v>46.076581890913836</v>
      </c>
      <c r="AZ155" s="2">
        <f t="shared" si="359"/>
        <v>47.950226582310307</v>
      </c>
      <c r="BA155" s="2">
        <f t="shared" si="360"/>
        <v>45.911144940143565</v>
      </c>
      <c r="BB155" s="2">
        <f t="shared" si="361"/>
        <v>45.68524400929256</v>
      </c>
      <c r="BC155" s="2">
        <f t="shared" si="362"/>
        <v>47.968867738905729</v>
      </c>
      <c r="BD155" s="2">
        <f t="shared" si="363"/>
        <v>58.591075679686746</v>
      </c>
      <c r="BE155" s="2">
        <f t="shared" si="364"/>
        <v>69.670627663164311</v>
      </c>
      <c r="BF155" s="2">
        <f t="shared" si="365"/>
        <v>46.346979473244119</v>
      </c>
      <c r="BG155" s="2">
        <f t="shared" si="366"/>
        <v>46.596432786521063</v>
      </c>
      <c r="BH155" s="2">
        <f t="shared" si="367"/>
        <v>47.757629042366865</v>
      </c>
      <c r="BI155" s="2">
        <f t="shared" si="368"/>
        <v>45.306153644525004</v>
      </c>
      <c r="BJ155" s="2">
        <f t="shared" si="369"/>
        <v>45.656182328495774</v>
      </c>
      <c r="BK155" s="2">
        <f t="shared" si="370"/>
        <v>49.965517861040155</v>
      </c>
      <c r="BL155" s="2">
        <f t="shared" si="371"/>
        <v>50.670908338355716</v>
      </c>
      <c r="BM155" s="2">
        <f t="shared" si="372"/>
        <v>54.111329591266397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45.258000000000003</v>
      </c>
      <c r="CF155" s="2">
        <f t="shared" si="310"/>
        <v>45.393000000000001</v>
      </c>
      <c r="CG155" s="2">
        <f t="shared" si="311"/>
        <v>45.246000000000002</v>
      </c>
      <c r="CH155" s="2">
        <f t="shared" si="312"/>
        <v>44.984000000000002</v>
      </c>
      <c r="CI155" s="2">
        <f t="shared" si="313"/>
        <v>49.689</v>
      </c>
      <c r="CJ155" s="2">
        <f t="shared" si="314"/>
        <v>58.639000000000003</v>
      </c>
      <c r="CK155" s="2">
        <f t="shared" si="315"/>
        <v>74.802999999999997</v>
      </c>
      <c r="CL155" s="2">
        <f t="shared" si="316"/>
        <v>45.802999999999997</v>
      </c>
      <c r="CM155" s="2">
        <f t="shared" si="317"/>
        <v>46.491999999999997</v>
      </c>
      <c r="CN155" s="2">
        <f t="shared" si="318"/>
        <v>47.131</v>
      </c>
      <c r="CO155" s="2">
        <f t="shared" si="319"/>
        <v>45.033000000000001</v>
      </c>
      <c r="CP155" s="2">
        <f t="shared" si="320"/>
        <v>44.131</v>
      </c>
      <c r="CQ155" s="2">
        <f t="shared" si="321"/>
        <v>47.948</v>
      </c>
      <c r="CR155" s="2">
        <f t="shared" si="322"/>
        <v>51.552</v>
      </c>
      <c r="CS155" s="2" t="str">
        <f t="shared" si="323"/>
        <v/>
      </c>
      <c r="CU155" s="2">
        <f t="shared" ref="CU155:CU218" si="485">IF(AND(IY155 &lt; $DI$22, $B155 &gt; C$7, $B155 &lt; C$233), C155, "")</f>
        <v>45.258000000000003</v>
      </c>
      <c r="CV155" s="2">
        <f t="shared" ref="CV155:CV218" si="486">IF(AND(IZ155 &lt; $DI$22, $B155 &gt; D$7, $B155 &lt; D$233), D155, "")</f>
        <v>45.393000000000001</v>
      </c>
      <c r="CW155" s="2">
        <f t="shared" ref="CW155:CW218" si="487">IF(AND(JA155 &lt; $DI$22, $B155 &gt; E$7, $B155 &lt; E$233), E155, "")</f>
        <v>45.246000000000002</v>
      </c>
      <c r="CX155" s="2">
        <f t="shared" ref="CX155:CX218" si="488">IF(AND(JB155 &lt; $DI$22, $B155 &gt; F$7, $B155 &lt; F$233), F155, "")</f>
        <v>44.984000000000002</v>
      </c>
      <c r="CY155" s="2">
        <f t="shared" ref="CY155:CY218" si="489">IF(AND(JC155 &lt; $DI$22, $B155 &gt; G$7, $B155 &lt; G$233), G155, "")</f>
        <v>49.689</v>
      </c>
      <c r="CZ155" s="2">
        <f t="shared" ref="CZ155:CZ218" si="490">IF(AND(JD155 &lt; $DI$22, $B155 &gt; H$7, $B155 &lt; H$233), H155, "")</f>
        <v>58.639000000000003</v>
      </c>
      <c r="DA155" s="2">
        <f t="shared" ref="DA155:DA218" si="491">IF(AND(JE155 &lt; $DI$22, $B155 &gt; I$7, $B155 &lt; I$233), I155, "")</f>
        <v>74.802999999999997</v>
      </c>
      <c r="DB155" s="2">
        <f t="shared" ref="DB155:DB218" si="492">IF(AND(JF155 &lt; $DI$22, $B155 &gt; J$7, $B155 &lt; J$233), J155, "")</f>
        <v>45.802999999999997</v>
      </c>
      <c r="DC155" s="2">
        <f t="shared" ref="DC155:DC218" si="493">IF(AND(JG155 &lt; $DI$22, $B155 &gt; K$7, $B155 &lt; K$233), K155, "")</f>
        <v>46.491999999999997</v>
      </c>
      <c r="DD155" s="2">
        <f t="shared" ref="DD155:DD218" si="494">IF(AND(JH155 &lt; $DI$22, $B155 &gt; L$7, $B155 &lt; L$233), L155, "")</f>
        <v>47.131</v>
      </c>
      <c r="DE155" s="2">
        <f t="shared" ref="DE155:DE218" si="495">IF(AND(JI155 &lt; $DI$22, $B155 &gt; M$7, $B155 &lt; M$233), M155, "")</f>
        <v>45.033000000000001</v>
      </c>
      <c r="DF155" s="2">
        <f t="shared" ref="DF155:DF218" si="496">IF(AND(JJ155 &lt; $DI$22, $B155 &gt; N$7, $B155 &lt; N$233), N155, "")</f>
        <v>44.131</v>
      </c>
      <c r="DG155" s="2">
        <f t="shared" ref="DG155:DG218" si="497">IF(AND(JK155 &lt; $DI$22, $B155 &gt; O$7, $B155 &lt; O$233), O155, "")</f>
        <v>47.948</v>
      </c>
      <c r="DH155" s="2">
        <f t="shared" ref="DH155:DH218" si="498">IF(AND(JL155 &lt; $DI$22, $B155 &gt; P$7, $B155 &lt; P$233), P155, "")</f>
        <v>51.552</v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83.385377975528357</v>
      </c>
      <c r="DL155" s="2">
        <f t="shared" ref="DL155:DY170" si="501">BP$228*$B155+BP$229</f>
        <v>96.788677361853843</v>
      </c>
      <c r="DM155" s="2">
        <f t="shared" si="501"/>
        <v>86.226515126050415</v>
      </c>
      <c r="DN155" s="2">
        <f t="shared" si="501"/>
        <v>90.262812375859426</v>
      </c>
      <c r="DO155" s="2">
        <f t="shared" si="501"/>
        <v>113.18340924369747</v>
      </c>
      <c r="DP155" s="2">
        <f t="shared" si="501"/>
        <v>108.5165887172887</v>
      </c>
      <c r="DQ155" s="2">
        <f t="shared" si="501"/>
        <v>90.565273745173755</v>
      </c>
      <c r="DR155" s="2">
        <f t="shared" si="501"/>
        <v>87.678424152724133</v>
      </c>
      <c r="DS155" s="2">
        <f t="shared" si="501"/>
        <v>82.955514285714273</v>
      </c>
      <c r="DT155" s="2">
        <f t="shared" si="501"/>
        <v>89.188302521008424</v>
      </c>
      <c r="DU155" s="2">
        <f t="shared" si="501"/>
        <v>88.168122951522932</v>
      </c>
      <c r="DV155" s="2">
        <f t="shared" si="501"/>
        <v>82.082070588235297</v>
      </c>
      <c r="DW155" s="2">
        <f t="shared" si="501"/>
        <v>105.99255662805663</v>
      </c>
      <c r="DX155" s="2">
        <f t="shared" si="501"/>
        <v>82.975996680891413</v>
      </c>
      <c r="DY155" s="2">
        <f t="shared" si="501"/>
        <v>64.664290998217467</v>
      </c>
      <c r="EA155" s="2">
        <f t="shared" si="440"/>
        <v>46.09554285714286</v>
      </c>
      <c r="EB155" s="2">
        <f t="shared" ref="EB155:EB218" si="502">CF$228*$B155+CF$229</f>
        <v>47.942395813631634</v>
      </c>
      <c r="EC155" s="2">
        <f t="shared" ref="EC155:EC218" si="503">CG$228*$B155+CG$229</f>
        <v>45.864444530506134</v>
      </c>
      <c r="ED155" s="2">
        <f t="shared" ref="ED155:ED218" si="504">CH$228*$B155+CH$229</f>
        <v>45.569821252208094</v>
      </c>
      <c r="EE155" s="2">
        <f t="shared" ref="EE155:EE218" si="505">CI$228*$B155+CI$229</f>
        <v>47.619869499685073</v>
      </c>
      <c r="EF155" s="2">
        <f t="shared" ref="EF155:EF218" si="506">CJ$228*$B155+CJ$229</f>
        <v>59.21108401917337</v>
      </c>
      <c r="EG155" s="2">
        <f t="shared" ref="EG155:EG218" si="507">CK$228*$B155+CK$229</f>
        <v>73.132990384962227</v>
      </c>
      <c r="EH155" s="2">
        <f t="shared" ref="EH155:EH218" si="508">CL$228*$B155+CL$229</f>
        <v>46.234759503662701</v>
      </c>
      <c r="EI155" s="2">
        <f t="shared" ref="EI155:EI218" si="509">CM$228*$B155+CM$229</f>
        <v>46.650802338606127</v>
      </c>
      <c r="EJ155" s="2">
        <f t="shared" ref="EJ155:EJ218" si="510">CN$228*$B155+CN$229</f>
        <v>47.856063543486044</v>
      </c>
      <c r="EK155" s="2">
        <f t="shared" ref="EK155:EK218" si="511">CO$228*$B155+CO$229</f>
        <v>45.248198960408899</v>
      </c>
      <c r="EL155" s="2">
        <f t="shared" ref="EL155:EL218" si="512">CP$228*$B155+CP$229</f>
        <v>45.636380854071376</v>
      </c>
      <c r="EM155" s="2">
        <f t="shared" ref="EM155:EM218" si="513">CQ$228*$B155+CQ$229</f>
        <v>49.936080982124921</v>
      </c>
      <c r="EN155" s="2">
        <f t="shared" ref="EN155:EN218" si="514">CR$228*$B155+CR$229</f>
        <v>50.679381469277011</v>
      </c>
      <c r="EO155" s="2">
        <f t="shared" ref="EO155:EO218" si="515">CS$228*$B155+CS$229</f>
        <v>54.318444685047602</v>
      </c>
      <c r="EQ155" s="2">
        <f t="shared" ref="EQ155:EQ218" si="516">CU$228*$B155+CU$229</f>
        <v>45.974609412470016</v>
      </c>
      <c r="ER155" s="2">
        <f t="shared" ref="ER155:FE170" si="517">CV$228*$B155+CV$229</f>
        <v>47.942395813631634</v>
      </c>
      <c r="ES155" s="2">
        <f t="shared" si="517"/>
        <v>46.055318157445186</v>
      </c>
      <c r="ET155" s="2">
        <f t="shared" si="517"/>
        <v>46.075749070969557</v>
      </c>
      <c r="EU155" s="2">
        <f t="shared" si="517"/>
        <v>49.119347138792278</v>
      </c>
      <c r="EV155" s="2">
        <f t="shared" si="517"/>
        <v>56.977191920350968</v>
      </c>
      <c r="EW155" s="2">
        <f t="shared" si="517"/>
        <v>60.352469334313156</v>
      </c>
      <c r="EX155" s="2">
        <f t="shared" si="517"/>
        <v>46.634122943551546</v>
      </c>
      <c r="EY155" s="2">
        <f t="shared" si="517"/>
        <v>46.376250345489943</v>
      </c>
      <c r="EZ155" s="2">
        <f t="shared" si="517"/>
        <v>47.238085030587882</v>
      </c>
      <c r="FA155" s="2">
        <f t="shared" si="517"/>
        <v>45.548604604110736</v>
      </c>
      <c r="FB155" s="2">
        <f t="shared" si="517"/>
        <v>45.722709347247459</v>
      </c>
      <c r="FC155" s="2">
        <f t="shared" si="517"/>
        <v>50.046350563488986</v>
      </c>
      <c r="FD155" s="2">
        <f t="shared" si="517"/>
        <v>50.566416262962903</v>
      </c>
      <c r="FE155" s="2">
        <f t="shared" si="517"/>
        <v>52.504304645678694</v>
      </c>
      <c r="FG155" s="2">
        <f t="shared" ref="FG155:FG218" si="518">POWER(10,($B155-C$231)/C$229)/(1+POWER(10,($B155-C$231)/C$229))</f>
        <v>0.9998708031584439</v>
      </c>
      <c r="FH155" s="2">
        <f t="shared" ref="FH155:FU170" si="519">POWER(10,($B155-D$231)/D$229)/(1+POWER(10,($B155-D$231)/D$229))</f>
        <v>0.99983968546979485</v>
      </c>
      <c r="FI155" s="2">
        <f t="shared" si="519"/>
        <v>0.99979886791599493</v>
      </c>
      <c r="FJ155" s="2">
        <f t="shared" si="519"/>
        <v>0.99981982973060701</v>
      </c>
      <c r="FK155" s="2">
        <f t="shared" si="519"/>
        <v>0.99981217900492536</v>
      </c>
      <c r="FL155" s="2">
        <f t="shared" si="519"/>
        <v>0.99978523613701309</v>
      </c>
      <c r="FM155" s="2">
        <f t="shared" si="519"/>
        <v>0.99979024331983335</v>
      </c>
      <c r="FN155" s="2">
        <f t="shared" si="519"/>
        <v>0.99978960688819685</v>
      </c>
      <c r="FO155" s="2">
        <f t="shared" si="519"/>
        <v>0.99981227021094177</v>
      </c>
      <c r="FP155" s="2">
        <f t="shared" si="519"/>
        <v>0.99980161850588345</v>
      </c>
      <c r="FQ155" s="2">
        <f t="shared" si="519"/>
        <v>0.99979026492011502</v>
      </c>
      <c r="FR155" s="2">
        <f t="shared" si="519"/>
        <v>0.9998012474608784</v>
      </c>
      <c r="FS155" s="2">
        <f t="shared" si="519"/>
        <v>0.99978947413347852</v>
      </c>
      <c r="FT155" s="2">
        <f t="shared" si="519"/>
        <v>0.9997712346041181</v>
      </c>
      <c r="FU155" s="2">
        <f t="shared" si="519"/>
        <v>0.99972668025001699</v>
      </c>
      <c r="FW155" s="2">
        <f t="shared" si="324"/>
        <v>0.19662629484171146</v>
      </c>
      <c r="FX155" s="2">
        <f t="shared" si="376"/>
        <v>0</v>
      </c>
      <c r="FY155" s="2">
        <f t="shared" si="377"/>
        <v>0.20213532315864841</v>
      </c>
      <c r="FZ155" s="2">
        <f t="shared" si="378"/>
        <v>0.21222475786484732</v>
      </c>
      <c r="GA155" s="2">
        <f t="shared" si="379"/>
        <v>0.22453421189114517</v>
      </c>
      <c r="GB155" s="2">
        <f t="shared" si="380"/>
        <v>0.28228640965896801</v>
      </c>
      <c r="GC155" s="2">
        <f t="shared" si="381"/>
        <v>0.2711954579901304</v>
      </c>
      <c r="GD155" s="2">
        <f t="shared" si="382"/>
        <v>0.25916370321777404</v>
      </c>
      <c r="GE155" s="2">
        <f t="shared" si="383"/>
        <v>0.22285406602319602</v>
      </c>
      <c r="GF155" s="2">
        <f t="shared" si="384"/>
        <v>0.17255300988157779</v>
      </c>
      <c r="GG155" s="2">
        <f t="shared" si="385"/>
        <v>0.16295589465607055</v>
      </c>
      <c r="GH155" s="2">
        <f t="shared" si="386"/>
        <v>0.14546531032438659</v>
      </c>
      <c r="GI155" s="2">
        <f t="shared" si="387"/>
        <v>0.15993114862301624</v>
      </c>
      <c r="GJ155" s="2">
        <f t="shared" si="388"/>
        <v>0.14041030334346691</v>
      </c>
      <c r="GK155" s="2">
        <f t="shared" si="389"/>
        <v>0.11572580581040562</v>
      </c>
      <c r="GM155" s="86">
        <f t="shared" si="325"/>
        <v>2.2337981445424511E-66</v>
      </c>
      <c r="GN155" s="86">
        <f t="shared" si="390"/>
        <v>2.2160519891889956E-159</v>
      </c>
      <c r="GO155" s="86">
        <f t="shared" si="391"/>
        <v>4.5672585682955904E-186</v>
      </c>
      <c r="GP155" s="86">
        <f t="shared" si="392"/>
        <v>2.262743704772021E-213</v>
      </c>
      <c r="GQ155" s="86">
        <f t="shared" si="393"/>
        <v>9.8768669590029126E-268</v>
      </c>
      <c r="GR155" s="86">
        <f t="shared" si="394"/>
        <v>2.106570206267995E-289</v>
      </c>
      <c r="GS155" s="86">
        <f t="shared" si="395"/>
        <v>0</v>
      </c>
      <c r="GT155" s="86">
        <f t="shared" si="396"/>
        <v>0</v>
      </c>
      <c r="GU155" s="86">
        <f t="shared" si="397"/>
        <v>0</v>
      </c>
      <c r="GV155" s="86">
        <f t="shared" si="398"/>
        <v>4.6822438040979628E-242</v>
      </c>
      <c r="GW155" s="86">
        <f t="shared" si="399"/>
        <v>3.0598044458828233E-286</v>
      </c>
      <c r="GX155" s="86">
        <f t="shared" si="400"/>
        <v>6.7283947043064762E-246</v>
      </c>
      <c r="GY155" s="86">
        <f t="shared" si="401"/>
        <v>4.1265719288766727E-205</v>
      </c>
      <c r="GZ155" s="86">
        <f t="shared" si="402"/>
        <v>1.679168434136801E-187</v>
      </c>
      <c r="HA155" s="86">
        <f t="shared" si="403"/>
        <v>5.9595248825590984E-184</v>
      </c>
      <c r="HC155" s="86">
        <f t="shared" si="326"/>
        <v>5.3725517474664316E-8</v>
      </c>
      <c r="HD155" s="86">
        <f t="shared" si="404"/>
        <v>4.0012856648858943E-84</v>
      </c>
      <c r="HE155" s="86">
        <f t="shared" si="405"/>
        <v>4.3147142867693134E-114</v>
      </c>
      <c r="HF155" s="86">
        <f t="shared" si="406"/>
        <v>5.1584259365856607E-111</v>
      </c>
      <c r="HG155" s="86">
        <f t="shared" si="407"/>
        <v>2.6362388789092476E-142</v>
      </c>
      <c r="HH155" s="86">
        <f t="shared" si="408"/>
        <v>1.5629641255307576E-176</v>
      </c>
      <c r="HI155" s="86">
        <f t="shared" si="409"/>
        <v>7.6472986847475698E-228</v>
      </c>
      <c r="HJ155" s="86">
        <f t="shared" si="410"/>
        <v>2.1317451190873748E-298</v>
      </c>
      <c r="HK155" s="86">
        <f t="shared" si="411"/>
        <v>3.2654478110027682E-185</v>
      </c>
      <c r="HL155" s="86">
        <f t="shared" si="412"/>
        <v>1.3520761764505816E-136</v>
      </c>
      <c r="HM155" s="86">
        <f t="shared" si="413"/>
        <v>4.5067214562610451E-151</v>
      </c>
      <c r="HN155" s="86">
        <f t="shared" si="414"/>
        <v>5.94903463821944E-120</v>
      </c>
      <c r="HO155" s="86">
        <f t="shared" si="415"/>
        <v>6.6604640200444519E-118</v>
      </c>
      <c r="HP155" s="86">
        <f t="shared" si="416"/>
        <v>5.337426188363752E-108</v>
      </c>
      <c r="HQ155" s="86">
        <f t="shared" si="417"/>
        <v>3.5546148562986683E-97</v>
      </c>
      <c r="HS155" s="86">
        <f t="shared" si="327"/>
        <v>4.9842684399944635E-6</v>
      </c>
      <c r="HT155" s="86">
        <f t="shared" si="418"/>
        <v>0</v>
      </c>
      <c r="HU155" s="86">
        <f t="shared" si="419"/>
        <v>3.1582869333408527E-5</v>
      </c>
      <c r="HV155" s="86">
        <f t="shared" si="420"/>
        <v>4.3365298340791717E-6</v>
      </c>
      <c r="HW155" s="86">
        <f t="shared" si="421"/>
        <v>1.0719089230241692E-6</v>
      </c>
      <c r="HX155" s="86">
        <f t="shared" si="422"/>
        <v>8.4162798857926458E-9</v>
      </c>
      <c r="HY155" s="86">
        <f t="shared" si="423"/>
        <v>9.933045572173908E-10</v>
      </c>
      <c r="HZ155" s="86">
        <f t="shared" si="424"/>
        <v>1.203681815765904E-8</v>
      </c>
      <c r="IA155" s="86">
        <f t="shared" si="425"/>
        <v>3.767921383985965E-7</v>
      </c>
      <c r="IB155" s="86">
        <f t="shared" si="426"/>
        <v>1.5958688225329962E-5</v>
      </c>
      <c r="IC155" s="86">
        <f t="shared" si="427"/>
        <v>1.5872309160432495E-4</v>
      </c>
      <c r="ID155" s="86">
        <f t="shared" si="428"/>
        <v>3.5606900057168071E-4</v>
      </c>
      <c r="IE155" s="86">
        <f t="shared" si="429"/>
        <v>8.7398537181930549E-5</v>
      </c>
      <c r="IF155" s="86">
        <f t="shared" si="430"/>
        <v>2.0794355833922912E-3</v>
      </c>
      <c r="IG155" s="86">
        <f t="shared" si="431"/>
        <v>1.6156878134448893E-2</v>
      </c>
      <c r="II155" s="86">
        <f t="shared" si="328"/>
        <v>1.0733019929039114E-8</v>
      </c>
      <c r="IJ155" s="86">
        <f t="shared" si="329"/>
        <v>0</v>
      </c>
      <c r="IK155" s="86">
        <f t="shared" si="330"/>
        <v>3.0997095100251301E-7</v>
      </c>
      <c r="IL155" s="86">
        <f t="shared" si="331"/>
        <v>5.0962107067267539E-7</v>
      </c>
      <c r="IM155" s="86">
        <f t="shared" si="332"/>
        <v>1.500874012437101E-6</v>
      </c>
      <c r="IN155" s="86">
        <f t="shared" si="333"/>
        <v>1.8331443855534329E-4</v>
      </c>
      <c r="IO155" s="86">
        <f t="shared" si="334"/>
        <v>2.6474283920860415E-5</v>
      </c>
      <c r="IP155" s="86">
        <f t="shared" si="335"/>
        <v>1.6858098975168309E-5</v>
      </c>
      <c r="IQ155" s="86">
        <f t="shared" si="336"/>
        <v>7.1960331760756755E-7</v>
      </c>
      <c r="IR155" s="86">
        <f t="shared" si="337"/>
        <v>5.590528102266978E-10</v>
      </c>
      <c r="IS155" s="86">
        <f t="shared" si="338"/>
        <v>2.4863189104048412E-10</v>
      </c>
      <c r="IT155" s="86">
        <f t="shared" si="339"/>
        <v>9.9709204508935024E-12</v>
      </c>
      <c r="IU155" s="86">
        <f t="shared" si="340"/>
        <v>4.9594577463370881E-11</v>
      </c>
      <c r="IV155" s="86">
        <f t="shared" si="341"/>
        <v>2.5294233067326051E-7</v>
      </c>
      <c r="IW155" s="86">
        <f t="shared" si="342"/>
        <v>4.67856646839333E-10</v>
      </c>
      <c r="IY155" s="86">
        <f t="shared" si="343"/>
        <v>5.0487269773981677E-6</v>
      </c>
      <c r="IZ155" s="86">
        <f t="shared" si="344"/>
        <v>4.0012856648858943E-84</v>
      </c>
      <c r="JA155" s="86">
        <f t="shared" si="345"/>
        <v>3.1892840284411041E-5</v>
      </c>
      <c r="JB155" s="86">
        <f t="shared" si="346"/>
        <v>4.8461509047518468E-6</v>
      </c>
      <c r="JC155" s="86">
        <f t="shared" si="347"/>
        <v>2.5727829354612702E-6</v>
      </c>
      <c r="JD155" s="86">
        <f t="shared" si="348"/>
        <v>1.8332285483522908E-4</v>
      </c>
      <c r="JE155" s="86">
        <f t="shared" si="349"/>
        <v>2.6475277225417633E-5</v>
      </c>
      <c r="JF155" s="86">
        <f t="shared" si="350"/>
        <v>1.6870135793325968E-5</v>
      </c>
      <c r="JG155" s="86">
        <f t="shared" si="351"/>
        <v>1.0963954560061641E-6</v>
      </c>
      <c r="JH155" s="86">
        <f t="shared" si="352"/>
        <v>1.5959247278140188E-5</v>
      </c>
      <c r="JI155" s="86">
        <f t="shared" si="353"/>
        <v>1.5872334023621598E-4</v>
      </c>
      <c r="JJ155" s="86">
        <f t="shared" si="354"/>
        <v>3.5606901054260117E-4</v>
      </c>
      <c r="JK155" s="86">
        <f t="shared" si="355"/>
        <v>8.7398586776508017E-5</v>
      </c>
      <c r="JL155" s="86">
        <f t="shared" si="356"/>
        <v>2.0796885257229644E-3</v>
      </c>
      <c r="JM155" s="86">
        <f t="shared" si="357"/>
        <v>1.6156878602305538E-2</v>
      </c>
    </row>
    <row r="156" spans="2:273" x14ac:dyDescent="0.25">
      <c r="B156" s="2">
        <v>129</v>
      </c>
      <c r="C156" s="37">
        <v>45.064999999999998</v>
      </c>
      <c r="D156" s="37">
        <v>46.213000000000001</v>
      </c>
      <c r="E156" s="37">
        <v>42.902000000000001</v>
      </c>
      <c r="F156" s="37">
        <v>46.524999999999999</v>
      </c>
      <c r="G156" s="37">
        <v>47.77</v>
      </c>
      <c r="H156" s="37">
        <v>57.344000000000001</v>
      </c>
      <c r="I156" s="37">
        <v>75.918000000000006</v>
      </c>
      <c r="J156" s="37">
        <v>44.41</v>
      </c>
      <c r="K156" s="37">
        <v>43.966999999999999</v>
      </c>
      <c r="L156" s="37">
        <v>48.82</v>
      </c>
      <c r="M156" s="37">
        <v>42.753999999999998</v>
      </c>
      <c r="N156" s="37">
        <v>45.524999999999999</v>
      </c>
      <c r="O156" s="37">
        <v>51.033999999999999</v>
      </c>
      <c r="P156" s="37">
        <v>49.862000000000002</v>
      </c>
      <c r="Q156" s="37">
        <v>51.085999999999999</v>
      </c>
      <c r="S156" s="4">
        <f t="shared" si="441"/>
        <v>45.874043135509069</v>
      </c>
      <c r="T156" s="4">
        <f t="shared" si="442"/>
        <v>47.807559981588007</v>
      </c>
      <c r="U156" s="4">
        <f t="shared" si="443"/>
        <v>45.766656425006332</v>
      </c>
      <c r="V156" s="4">
        <f t="shared" si="444"/>
        <v>45.532571437182405</v>
      </c>
      <c r="W156" s="4">
        <f t="shared" si="445"/>
        <v>47.80552441406352</v>
      </c>
      <c r="X156" s="4">
        <f t="shared" si="446"/>
        <v>58.357775867811533</v>
      </c>
      <c r="Y156" s="4">
        <f t="shared" si="447"/>
        <v>69.638566508334421</v>
      </c>
      <c r="Z156" s="4">
        <f t="shared" si="448"/>
        <v>46.201226402748887</v>
      </c>
      <c r="AA156" s="4">
        <f t="shared" si="449"/>
        <v>46.457042527471081</v>
      </c>
      <c r="AB156" s="4">
        <f t="shared" si="450"/>
        <v>47.630025248129805</v>
      </c>
      <c r="AC156" s="4">
        <f t="shared" si="451"/>
        <v>45.133107083054334</v>
      </c>
      <c r="AD156" s="4">
        <f t="shared" si="452"/>
        <v>45.50373062397977</v>
      </c>
      <c r="AE156" s="4">
        <f t="shared" si="453"/>
        <v>49.763260547399682</v>
      </c>
      <c r="AF156" s="4">
        <f t="shared" si="454"/>
        <v>50.509457878930085</v>
      </c>
      <c r="AG156" s="4">
        <f t="shared" si="455"/>
        <v>54.154645886458844</v>
      </c>
      <c r="AI156" s="4">
        <f t="shared" si="456"/>
        <v>-0.80904313550907148</v>
      </c>
      <c r="AJ156" s="4">
        <f t="shared" si="457"/>
        <v>-1.5945599815880058</v>
      </c>
      <c r="AK156" s="4">
        <f t="shared" si="458"/>
        <v>-2.8646564250063307</v>
      </c>
      <c r="AL156" s="4">
        <f t="shared" si="459"/>
        <v>0.99242856281759373</v>
      </c>
      <c r="AM156" s="4">
        <f t="shared" si="460"/>
        <v>-3.5524414063516474E-2</v>
      </c>
      <c r="AN156" s="4">
        <f t="shared" si="461"/>
        <v>-1.0137758678115318</v>
      </c>
      <c r="AO156" s="4">
        <f t="shared" si="462"/>
        <v>6.2794334916655856</v>
      </c>
      <c r="AP156" s="4">
        <f t="shared" si="463"/>
        <v>-1.7912264027488902</v>
      </c>
      <c r="AQ156" s="4">
        <f t="shared" si="464"/>
        <v>-2.4900425274710827</v>
      </c>
      <c r="AR156" s="4">
        <f t="shared" si="465"/>
        <v>1.1899747518701957</v>
      </c>
      <c r="AS156" s="4">
        <f t="shared" si="466"/>
        <v>-2.3791070830543362</v>
      </c>
      <c r="AT156" s="4">
        <f t="shared" si="467"/>
        <v>2.1269376020228492E-2</v>
      </c>
      <c r="AU156" s="4">
        <f t="shared" si="468"/>
        <v>1.2707394526003171</v>
      </c>
      <c r="AV156" s="4">
        <f t="shared" si="469"/>
        <v>-0.64745787893008355</v>
      </c>
      <c r="AW156" s="4">
        <f t="shared" si="469"/>
        <v>-3.068645886458846</v>
      </c>
      <c r="AY156" s="2">
        <f t="shared" ref="AY156:AY219" si="520">IF(OR($B156 &lt; C$230, $B156 &gt; C$233), #N/A, ((1-FG156)*DK156) + (FG156 - FW156)*EA156 + (FW156*EQ156))</f>
        <v>45.874041772515248</v>
      </c>
      <c r="AZ156" s="2">
        <f t="shared" si="359"/>
        <v>47.807559981588007</v>
      </c>
      <c r="BA156" s="2">
        <f t="shared" si="360"/>
        <v>45.766622324718206</v>
      </c>
      <c r="BB156" s="2">
        <f t="shared" si="361"/>
        <v>45.532381739039842</v>
      </c>
      <c r="BC156" s="2">
        <f t="shared" si="362"/>
        <v>47.804756319187717</v>
      </c>
      <c r="BD156" s="2">
        <f t="shared" si="363"/>
        <v>58.303597532801767</v>
      </c>
      <c r="BE156" s="2">
        <f t="shared" si="364"/>
        <v>69.634849406243617</v>
      </c>
      <c r="BF156" s="2">
        <f t="shared" si="365"/>
        <v>46.192834200521574</v>
      </c>
      <c r="BG156" s="2">
        <f t="shared" si="366"/>
        <v>46.456534524042517</v>
      </c>
      <c r="BH156" s="2">
        <f t="shared" si="367"/>
        <v>47.630024380239533</v>
      </c>
      <c r="BI156" s="2">
        <f t="shared" si="368"/>
        <v>45.133096724944735</v>
      </c>
      <c r="BJ156" s="2">
        <f t="shared" si="369"/>
        <v>45.503695216657256</v>
      </c>
      <c r="BK156" s="2">
        <f t="shared" si="370"/>
        <v>49.763257005043478</v>
      </c>
      <c r="BL156" s="2">
        <f t="shared" si="371"/>
        <v>50.506936438036284</v>
      </c>
      <c r="BM156" s="2">
        <f t="shared" si="372"/>
        <v>53.986656066855197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45.064999999999998</v>
      </c>
      <c r="CF156" s="2">
        <f t="shared" ref="CF156:CF219" si="522">IF(AND(IZ156 &lt; $CS$22, $B156 &gt; D$231, $B156 &lt; D$232), D156, "")</f>
        <v>46.213000000000001</v>
      </c>
      <c r="CG156" s="2">
        <f t="shared" ref="CG156:CG219" si="523">IF(AND(JA156 &lt; $CS$22, $B156 &gt; E$231, $B156 &lt; E$232), E156, "")</f>
        <v>42.902000000000001</v>
      </c>
      <c r="CH156" s="2">
        <f t="shared" ref="CH156:CH219" si="524">IF(AND(JB156 &lt; $CS$22, $B156 &gt; F$231, $B156 &lt; F$232), F156, "")</f>
        <v>46.524999999999999</v>
      </c>
      <c r="CI156" s="2">
        <f t="shared" ref="CI156:CI219" si="525">IF(AND(JC156 &lt; $CS$22, $B156 &gt; G$231, $B156 &lt; G$232), G156, "")</f>
        <v>47.77</v>
      </c>
      <c r="CJ156" s="2">
        <f t="shared" ref="CJ156:CJ219" si="526">IF(AND(JD156 &lt; $CS$22, $B156 &gt; H$231, $B156 &lt; H$232), H156, "")</f>
        <v>57.344000000000001</v>
      </c>
      <c r="CK156" s="2">
        <f t="shared" ref="CK156:CK219" si="527">IF(AND(JE156 &lt; $CS$22, $B156 &gt; I$231, $B156 &lt; I$232), I156, "")</f>
        <v>75.918000000000006</v>
      </c>
      <c r="CL156" s="2">
        <f t="shared" ref="CL156:CL219" si="528">IF(AND(JF156 &lt; $CS$22, $B156 &gt; J$231, $B156 &lt; J$232), J156, "")</f>
        <v>44.41</v>
      </c>
      <c r="CM156" s="2">
        <f t="shared" ref="CM156:CM219" si="529">IF(AND(JG156 &lt; $CS$22, $B156 &gt; K$231, $B156 &lt; K$232), K156, "")</f>
        <v>43.966999999999999</v>
      </c>
      <c r="CN156" s="2">
        <f t="shared" ref="CN156:CN219" si="530">IF(AND(JH156 &lt; $CS$22, $B156 &gt; L$231, $B156 &lt; L$232), L156, "")</f>
        <v>48.82</v>
      </c>
      <c r="CO156" s="2">
        <f t="shared" ref="CO156:CO219" si="531">IF(AND(JI156 &lt; $CS$22, $B156 &gt; M$231, $B156 &lt; M$232), M156, "")</f>
        <v>42.753999999999998</v>
      </c>
      <c r="CP156" s="2">
        <f t="shared" ref="CP156:CP219" si="532">IF(AND(JJ156 &lt; $CS$22, $B156 &gt; N$231, $B156 &lt; N$232), N156, "")</f>
        <v>45.524999999999999</v>
      </c>
      <c r="CQ156" s="2">
        <f t="shared" ref="CQ156:CQ219" si="533">IF(AND(JK156 &lt; $CS$22, $B156 &gt; O$231, $B156 &lt; O$232), O156, "")</f>
        <v>51.033999999999999</v>
      </c>
      <c r="CR156" s="2">
        <f t="shared" ref="CR156:CR219" si="534">IF(AND(JL156 &lt; $CS$22, $B156 &gt; P$231, $B156 &lt; P$232), P156, "")</f>
        <v>49.862000000000002</v>
      </c>
      <c r="CS156" s="2">
        <f t="shared" ref="CS156:CS219" si="535">IF(AND(JM156 &lt; $CS$22, $B156 &gt; Q$231, $B156 &lt; Q$232), Q156, "")</f>
        <v>51.085999999999999</v>
      </c>
      <c r="CU156" s="2">
        <f t="shared" si="485"/>
        <v>45.064999999999998</v>
      </c>
      <c r="CV156" s="2">
        <f t="shared" si="486"/>
        <v>46.213000000000001</v>
      </c>
      <c r="CW156" s="2">
        <f t="shared" si="487"/>
        <v>42.902000000000001</v>
      </c>
      <c r="CX156" s="2">
        <f t="shared" si="488"/>
        <v>46.524999999999999</v>
      </c>
      <c r="CY156" s="2">
        <f t="shared" si="489"/>
        <v>47.77</v>
      </c>
      <c r="CZ156" s="2">
        <f t="shared" si="490"/>
        <v>57.344000000000001</v>
      </c>
      <c r="DA156" s="2">
        <f t="shared" si="491"/>
        <v>75.918000000000006</v>
      </c>
      <c r="DB156" s="2">
        <f t="shared" si="492"/>
        <v>44.41</v>
      </c>
      <c r="DC156" s="2">
        <f t="shared" si="493"/>
        <v>43.966999999999999</v>
      </c>
      <c r="DD156" s="2">
        <f t="shared" si="494"/>
        <v>48.82</v>
      </c>
      <c r="DE156" s="2">
        <f t="shared" si="495"/>
        <v>42.753999999999998</v>
      </c>
      <c r="DF156" s="2">
        <f t="shared" si="496"/>
        <v>45.524999999999999</v>
      </c>
      <c r="DG156" s="2">
        <f t="shared" si="497"/>
        <v>51.033999999999999</v>
      </c>
      <c r="DH156" s="2">
        <f t="shared" si="498"/>
        <v>49.862000000000002</v>
      </c>
      <c r="DI156" s="2">
        <f t="shared" si="499"/>
        <v>51.085999999999999</v>
      </c>
      <c r="DK156" s="2">
        <f t="shared" si="500"/>
        <v>83.577158398220234</v>
      </c>
      <c r="DL156" s="2">
        <f t="shared" si="501"/>
        <v>97.067328431372559</v>
      </c>
      <c r="DM156" s="2">
        <f t="shared" si="501"/>
        <v>86.441864425770305</v>
      </c>
      <c r="DN156" s="2">
        <f t="shared" si="501"/>
        <v>90.502188693659278</v>
      </c>
      <c r="DO156" s="2">
        <f t="shared" si="501"/>
        <v>113.58084201680671</v>
      </c>
      <c r="DP156" s="2">
        <f t="shared" si="501"/>
        <v>108.8703811239811</v>
      </c>
      <c r="DQ156" s="2">
        <f t="shared" si="501"/>
        <v>90.771911969111969</v>
      </c>
      <c r="DR156" s="2">
        <f t="shared" si="501"/>
        <v>87.875701244101236</v>
      </c>
      <c r="DS156" s="2">
        <f t="shared" si="501"/>
        <v>83.113419047619033</v>
      </c>
      <c r="DT156" s="2">
        <f t="shared" si="501"/>
        <v>89.415021848739514</v>
      </c>
      <c r="DU156" s="2">
        <f t="shared" si="501"/>
        <v>88.361713556413548</v>
      </c>
      <c r="DV156" s="2">
        <f t="shared" si="501"/>
        <v>82.230097478991595</v>
      </c>
      <c r="DW156" s="2">
        <f t="shared" si="501"/>
        <v>106.30506241956243</v>
      </c>
      <c r="DX156" s="2">
        <f t="shared" si="501"/>
        <v>83.110477240398296</v>
      </c>
      <c r="DY156" s="2">
        <f t="shared" si="501"/>
        <v>64.665964126559714</v>
      </c>
      <c r="EA156" s="2">
        <f t="shared" si="440"/>
        <v>45.869799999999998</v>
      </c>
      <c r="EB156" s="2">
        <f t="shared" si="502"/>
        <v>47.800356625533375</v>
      </c>
      <c r="EC156" s="2">
        <f t="shared" si="503"/>
        <v>45.715982010721298</v>
      </c>
      <c r="ED156" s="2">
        <f t="shared" si="504"/>
        <v>45.405373553066227</v>
      </c>
      <c r="EE156" s="2">
        <f t="shared" si="505"/>
        <v>47.419150758121134</v>
      </c>
      <c r="EF156" s="2">
        <f t="shared" si="506"/>
        <v>58.98981944857168</v>
      </c>
      <c r="EG156" s="2">
        <f t="shared" si="507"/>
        <v>73.45026047574197</v>
      </c>
      <c r="EH156" s="2">
        <f t="shared" si="508"/>
        <v>46.070406486774559</v>
      </c>
      <c r="EI156" s="2">
        <f t="shared" si="509"/>
        <v>46.51812071414912</v>
      </c>
      <c r="EJ156" s="2">
        <f t="shared" si="510"/>
        <v>47.741909739108394</v>
      </c>
      <c r="EK156" s="2">
        <f t="shared" si="511"/>
        <v>45.069947743220993</v>
      </c>
      <c r="EL156" s="2">
        <f t="shared" si="512"/>
        <v>45.48287925602272</v>
      </c>
      <c r="EM156" s="2">
        <f t="shared" si="513"/>
        <v>49.732538879227754</v>
      </c>
      <c r="EN156" s="2">
        <f t="shared" si="514"/>
        <v>50.517872068230297</v>
      </c>
      <c r="EO156" s="2">
        <f t="shared" si="515"/>
        <v>54.218859017207841</v>
      </c>
      <c r="EQ156" s="2">
        <f t="shared" si="516"/>
        <v>45.868848621103112</v>
      </c>
      <c r="ER156" s="2">
        <f t="shared" si="517"/>
        <v>47.800356625533375</v>
      </c>
      <c r="ES156" s="2">
        <f t="shared" si="517"/>
        <v>45.914556836159541</v>
      </c>
      <c r="ET156" s="2">
        <f t="shared" si="517"/>
        <v>45.929854657548852</v>
      </c>
      <c r="EU156" s="2">
        <f t="shared" si="517"/>
        <v>48.972297860126126</v>
      </c>
      <c r="EV156" s="2">
        <f t="shared" si="517"/>
        <v>56.679968790033186</v>
      </c>
      <c r="EW156" s="2">
        <f t="shared" si="517"/>
        <v>60.272157072704168</v>
      </c>
      <c r="EX156" s="2">
        <f t="shared" si="517"/>
        <v>46.483073520738735</v>
      </c>
      <c r="EY156" s="2">
        <f t="shared" si="517"/>
        <v>46.234472775152497</v>
      </c>
      <c r="EZ156" s="2">
        <f t="shared" si="517"/>
        <v>47.100192013578038</v>
      </c>
      <c r="FA156" s="2">
        <f t="shared" si="517"/>
        <v>45.381853503098213</v>
      </c>
      <c r="FB156" s="2">
        <f t="shared" si="517"/>
        <v>45.572870310871451</v>
      </c>
      <c r="FC156" s="2">
        <f t="shared" si="517"/>
        <v>49.847514649284108</v>
      </c>
      <c r="FD156" s="2">
        <f t="shared" si="517"/>
        <v>50.401111854625483</v>
      </c>
      <c r="FE156" s="2">
        <f t="shared" si="517"/>
        <v>52.347732408817933</v>
      </c>
      <c r="FG156" s="2">
        <f t="shared" si="518"/>
        <v>0.99988216974060518</v>
      </c>
      <c r="FH156" s="2">
        <f t="shared" si="519"/>
        <v>0.99985378934830782</v>
      </c>
      <c r="FI156" s="2">
        <f t="shared" si="519"/>
        <v>0.99981656211286352</v>
      </c>
      <c r="FJ156" s="2">
        <f t="shared" si="519"/>
        <v>0.99983568015641644</v>
      </c>
      <c r="FK156" s="2">
        <f t="shared" si="519"/>
        <v>0.99982870238573263</v>
      </c>
      <c r="FL156" s="2">
        <f t="shared" si="519"/>
        <v>0.99980412932770701</v>
      </c>
      <c r="FM156" s="2">
        <f t="shared" si="519"/>
        <v>0.99980869610329592</v>
      </c>
      <c r="FN156" s="2">
        <f t="shared" si="519"/>
        <v>0.99980811564928651</v>
      </c>
      <c r="FO156" s="2">
        <f t="shared" si="519"/>
        <v>0.99982878556935695</v>
      </c>
      <c r="FP156" s="2">
        <f t="shared" si="519"/>
        <v>0.99981907076884213</v>
      </c>
      <c r="FQ156" s="2">
        <f t="shared" si="519"/>
        <v>0.99980871580371411</v>
      </c>
      <c r="FR156" s="2">
        <f t="shared" si="519"/>
        <v>0.99981873235995056</v>
      </c>
      <c r="FS156" s="2">
        <f t="shared" si="519"/>
        <v>0.99980799457106018</v>
      </c>
      <c r="FT156" s="2">
        <f t="shared" si="519"/>
        <v>0.99979135927958318</v>
      </c>
      <c r="FU156" s="2">
        <f t="shared" si="519"/>
        <v>0.99975072343050952</v>
      </c>
      <c r="FW156" s="2">
        <f t="shared" ref="FW156:FW219" si="536">POWER(10,($B156-C$232)/C$229)/(1+POWER(10,($B156-C$232)/C$229))</f>
        <v>0.21158268967097929</v>
      </c>
      <c r="FX156" s="2">
        <f t="shared" si="376"/>
        <v>0</v>
      </c>
      <c r="FY156" s="2">
        <f t="shared" si="377"/>
        <v>0.21739736685978395</v>
      </c>
      <c r="FZ156" s="2">
        <f t="shared" si="378"/>
        <v>0.22803087345077372</v>
      </c>
      <c r="GA156" s="2">
        <f t="shared" si="379"/>
        <v>0.24097667292101474</v>
      </c>
      <c r="GB156" s="2">
        <f t="shared" si="380"/>
        <v>0.30131474186300561</v>
      </c>
      <c r="GC156" s="2">
        <f t="shared" si="381"/>
        <v>0.28977802435865641</v>
      </c>
      <c r="GD156" s="2">
        <f t="shared" si="382"/>
        <v>0.27723545253206161</v>
      </c>
      <c r="GE156" s="2">
        <f t="shared" si="383"/>
        <v>0.23921144470503281</v>
      </c>
      <c r="GF156" s="2">
        <f t="shared" si="384"/>
        <v>0.18610245323066973</v>
      </c>
      <c r="GG156" s="2">
        <f t="shared" si="385"/>
        <v>0.1759119521100381</v>
      </c>
      <c r="GH156" s="2">
        <f t="shared" si="386"/>
        <v>0.15729206789129702</v>
      </c>
      <c r="GI156" s="2">
        <f t="shared" si="387"/>
        <v>0.17269633556204461</v>
      </c>
      <c r="GJ156" s="2">
        <f t="shared" si="388"/>
        <v>0.15189912959072127</v>
      </c>
      <c r="GK156" s="2">
        <f t="shared" si="389"/>
        <v>0.12548972785837442</v>
      </c>
      <c r="GM156" s="86">
        <f t="shared" ref="GM156:GM219" si="537" xml:space="preserve"> _xlfn.NORM.DIST($B156, C$7, ABS(C$11), TRUE) * _xlfn.NORM.DIST(($B156 - C$7)*C$15, 0, ABS(C$11), TRUE) * 2</f>
        <v>3.3815237340631022E-68</v>
      </c>
      <c r="GN156" s="86">
        <f t="shared" si="390"/>
        <v>1.1526804849737479E-163</v>
      </c>
      <c r="GO156" s="86">
        <f t="shared" si="391"/>
        <v>3.8240325655306724E-191</v>
      </c>
      <c r="GP156" s="86">
        <f t="shared" si="392"/>
        <v>3.7289792177081915E-219</v>
      </c>
      <c r="GQ156" s="86">
        <f t="shared" si="393"/>
        <v>5.3116102586510409E-275</v>
      </c>
      <c r="GR156" s="86">
        <f t="shared" si="394"/>
        <v>3.2167553353924694E-297</v>
      </c>
      <c r="GS156" s="86">
        <f t="shared" si="395"/>
        <v>0</v>
      </c>
      <c r="GT156" s="86">
        <f t="shared" si="396"/>
        <v>0</v>
      </c>
      <c r="GU156" s="86">
        <f t="shared" si="397"/>
        <v>0</v>
      </c>
      <c r="GV156" s="86">
        <f t="shared" si="398"/>
        <v>1.2415862309199859E-248</v>
      </c>
      <c r="GW156" s="86">
        <f t="shared" si="399"/>
        <v>4.1599120995220967E-294</v>
      </c>
      <c r="GX156" s="86">
        <f t="shared" si="400"/>
        <v>1.2976669004138064E-252</v>
      </c>
      <c r="GY156" s="86">
        <f t="shared" si="401"/>
        <v>1.2748073499584178E-210</v>
      </c>
      <c r="GZ156" s="86">
        <f t="shared" si="402"/>
        <v>1.4009063620593998E-192</v>
      </c>
      <c r="HA156" s="86">
        <f t="shared" si="403"/>
        <v>6.7611111663326359E-189</v>
      </c>
      <c r="HC156" s="86">
        <f t="shared" ref="HC156:HC219" si="538" xml:space="preserve"> _xlfn.NORM.DIST($B156, C$8, ABS(C$12), TRUE) * _xlfn.NORM.DIST(($B156 - C$8)*C$16, 0, ABS(C$12), TRUE) * 2</f>
        <v>2.881798807670417E-8</v>
      </c>
      <c r="HD156" s="86">
        <f t="shared" si="404"/>
        <v>1.8181722784559683E-87</v>
      </c>
      <c r="HE156" s="86">
        <f t="shared" si="405"/>
        <v>9.5698590964011275E-119</v>
      </c>
      <c r="HF156" s="86">
        <f t="shared" si="406"/>
        <v>2.0453116617209308E-115</v>
      </c>
      <c r="HG156" s="86">
        <f t="shared" si="407"/>
        <v>6.5730447979738345E-148</v>
      </c>
      <c r="HH156" s="86">
        <f t="shared" si="408"/>
        <v>2.2581934128810145E-183</v>
      </c>
      <c r="HI156" s="86">
        <f t="shared" si="409"/>
        <v>1.572746098054807E-236</v>
      </c>
      <c r="HJ156" s="86">
        <f t="shared" si="410"/>
        <v>0</v>
      </c>
      <c r="HK156" s="86">
        <f t="shared" si="411"/>
        <v>2.470859914531024E-192</v>
      </c>
      <c r="HL156" s="86">
        <f t="shared" si="412"/>
        <v>5.7207734784721232E-142</v>
      </c>
      <c r="HM156" s="86">
        <f t="shared" si="413"/>
        <v>3.4572217883552263E-157</v>
      </c>
      <c r="HN156" s="86">
        <f t="shared" si="414"/>
        <v>8.5008049754311049E-125</v>
      </c>
      <c r="HO156" s="86">
        <f t="shared" si="415"/>
        <v>1.3558842999170515E-122</v>
      </c>
      <c r="HP156" s="86">
        <f t="shared" si="416"/>
        <v>2.2702667287955173E-112</v>
      </c>
      <c r="HQ156" s="86">
        <f t="shared" si="417"/>
        <v>4.6484139494398353E-101</v>
      </c>
      <c r="HS156" s="86">
        <f t="shared" ref="HS156:HS219" si="539" xml:space="preserve"> _xlfn.NORM.DIST($B156, C$9, ABS(C$13), TRUE) * _xlfn.NORM.DIST(($B156 - C$9)*C$17, 0, ABS(C$13), TRUE) * 2</f>
        <v>8.9387656657459988E-7</v>
      </c>
      <c r="HT156" s="86">
        <f t="shared" si="418"/>
        <v>0</v>
      </c>
      <c r="HU156" s="86">
        <f t="shared" si="419"/>
        <v>7.4279613443213459E-6</v>
      </c>
      <c r="HV156" s="86">
        <f t="shared" si="420"/>
        <v>8.5327151509799658E-7</v>
      </c>
      <c r="HW156" s="86">
        <f t="shared" si="421"/>
        <v>1.8816443669534071E-7</v>
      </c>
      <c r="HX156" s="86">
        <f t="shared" si="422"/>
        <v>1.0385190501411972E-9</v>
      </c>
      <c r="HY156" s="86">
        <f t="shared" si="423"/>
        <v>9.4951375588600403E-11</v>
      </c>
      <c r="HZ156" s="86">
        <f t="shared" si="424"/>
        <v>1.445419744340335E-9</v>
      </c>
      <c r="IA156" s="86">
        <f t="shared" si="425"/>
        <v>5.9460521031491535E-8</v>
      </c>
      <c r="IB156" s="86">
        <f t="shared" si="426"/>
        <v>3.2554701771804533E-6</v>
      </c>
      <c r="IC156" s="86">
        <f t="shared" si="427"/>
        <v>3.9909152519768137E-5</v>
      </c>
      <c r="ID156" s="86">
        <f t="shared" si="428"/>
        <v>9.6411983379177455E-5</v>
      </c>
      <c r="IE156" s="86">
        <f t="shared" si="429"/>
        <v>2.0220429081220197E-5</v>
      </c>
      <c r="IF156" s="86">
        <f t="shared" si="430"/>
        <v>7.1711559904595048E-4</v>
      </c>
      <c r="IG156" s="86">
        <f t="shared" si="431"/>
        <v>6.9432829361392419E-3</v>
      </c>
      <c r="II156" s="86">
        <f t="shared" ref="II156:II219" si="540" xml:space="preserve"> _xlfn.NORM.DIST($B156, C$10, ABS(C$14), TRUE) * _xlfn.NORM.DIST(($B156 - C$10)*C$18, 0, ABS(C$14), TRUE) * 2</f>
        <v>9.0647527745721649E-8</v>
      </c>
      <c r="IJ156" s="86">
        <f t="shared" ref="IJ156:IJ219" si="541" xml:space="preserve"> _xlfn.NORM.DIST($B156, D$10, ABS(D$14), TRUE) * _xlfn.NORM.DIST(($B156 - D$10)*D$18, 0, ABS(D$14), TRUE) * 2</f>
        <v>0</v>
      </c>
      <c r="IK156" s="86">
        <f t="shared" ref="IK156:IK219" si="542" xml:space="preserve"> _xlfn.NORM.DIST($B156, E$10, ABS(E$14), TRUE) * _xlfn.NORM.DIST(($B156 - E$10)*E$18, 0, ABS(E$14), TRUE) * 2</f>
        <v>1.8048198443298222E-6</v>
      </c>
      <c r="IL156" s="86">
        <f t="shared" ref="IL156:IL219" si="543" xml:space="preserve"> _xlfn.NORM.DIST($B156, F$10, ABS(F$14), TRUE) * _xlfn.NORM.DIST(($B156 - F$10)*F$18, 0, ABS(F$14), TRUE) * 2</f>
        <v>3.0103814510875525E-6</v>
      </c>
      <c r="IM156" s="86">
        <f t="shared" ref="IM156:IM219" si="544" xml:space="preserve"> _xlfn.NORM.DIST($B156, G$10, ABS(G$14), TRUE) * _xlfn.NORM.DIST(($B156 - G$10)*G$18, 0, ABS(G$14), TRUE) * 2</f>
        <v>8.4335805384211604E-6</v>
      </c>
      <c r="IN156" s="86">
        <f t="shared" ref="IN156:IN219" si="545" xml:space="preserve"> _xlfn.NORM.DIST($B156, H$10, ABS(H$14), TRUE) * _xlfn.NORM.DIST(($B156 - H$10)*H$18, 0, ABS(H$14), TRUE) * 2</f>
        <v>7.4059425098314238E-4</v>
      </c>
      <c r="IO156" s="86">
        <f t="shared" ref="IO156:IO219" si="546" xml:space="preserve"> _xlfn.NORM.DIST($B156, I$10, ABS(I$14), TRUE) * _xlfn.NORM.DIST(($B156 - I$10)*I$18, 0, ABS(I$14), TRUE) * 2</f>
        <v>1.3815933973118828E-4</v>
      </c>
      <c r="IP156" s="86">
        <f t="shared" ref="IP156:IP219" si="547" xml:space="preserve"> _xlfn.NORM.DIST($B156, J$10, ABS(J$14), TRUE) * _xlfn.NORM.DIST(($B156 - J$10)*J$18, 0, ABS(J$14), TRUE) * 2</f>
        <v>8.6225111338593898E-5</v>
      </c>
      <c r="IQ156" s="86">
        <f t="shared" ref="IQ156:IQ219" si="548" xml:space="preserve"> _xlfn.NORM.DIST($B156, K$10, ABS(K$14), TRUE) * _xlfn.NORM.DIST(($B156 - K$10)*K$18, 0, ABS(K$14), TRUE) * 2</f>
        <v>4.4161732939609569E-6</v>
      </c>
      <c r="IR156" s="86">
        <f t="shared" ref="IR156:IR219" si="549" xml:space="preserve"> _xlfn.NORM.DIST($B156, L$10, ABS(L$14), TRUE) * _xlfn.NORM.DIST(($B156 - L$10)*L$18, 0, ABS(L$14), TRUE) * 2</f>
        <v>5.3081327169750072E-9</v>
      </c>
      <c r="IS156" s="86">
        <f t="shared" ref="IS156:IS219" si="550" xml:space="preserve"> _xlfn.NORM.DIST($B156, M$10, ABS(M$14), TRUE) * _xlfn.NORM.DIST(($B156 - M$10)*M$18, 0, ABS(M$14), TRUE) * 2</f>
        <v>2.348227104244996E-9</v>
      </c>
      <c r="IT156" s="86">
        <f t="shared" ref="IT156:IT219" si="551" xml:space="preserve"> _xlfn.NORM.DIST($B156, N$10, ABS(N$14), TRUE) * _xlfn.NORM.DIST(($B156 - N$10)*N$18, 0, ABS(N$14), TRUE) * 2</f>
        <v>1.0977067240947693E-10</v>
      </c>
      <c r="IU156" s="86">
        <f t="shared" ref="IU156:IU219" si="552" xml:space="preserve"> _xlfn.NORM.DIST($B156, O$10, ABS(O$14), TRUE) * _xlfn.NORM.DIST(($B156 - O$10)*O$18, 0, ABS(O$14), TRUE) * 2</f>
        <v>5.3928150413964273E-10</v>
      </c>
      <c r="IV156" s="86">
        <f t="shared" ref="IV156:IV219" si="553" xml:space="preserve"> _xlfn.NORM.DIST($B156, P$10, ABS(P$14), TRUE) * _xlfn.NORM.DIST(($B156 - P$10)*P$18, 0, ABS(P$14), TRUE) * 2</f>
        <v>9.8744070909857265E-7</v>
      </c>
      <c r="IW156" s="86">
        <f t="shared" ref="IW156:IW219" si="554" xml:space="preserve"> _xlfn.NORM.DIST($B156, Q$10, ABS(Q$14), TRUE) * _xlfn.NORM.DIST(($B156 - Q$10)*Q$18, 0, ABS(Q$14), TRUE) * 2</f>
        <v>2.7247220019270784E-9</v>
      </c>
      <c r="IY156" s="86">
        <f t="shared" ref="IY156:IY219" si="555">GM156+HC156+HS156+II156</f>
        <v>1.0133420823970258E-6</v>
      </c>
      <c r="IZ156" s="86">
        <f t="shared" ref="IZ156:IZ219" si="556">GN156+HD156+HT156+IJ156</f>
        <v>1.8181722784559683E-87</v>
      </c>
      <c r="JA156" s="86">
        <f t="shared" ref="JA156:JA219" si="557">GO156+HE156+HU156+IK156</f>
        <v>9.2327811886511683E-6</v>
      </c>
      <c r="JB156" s="86">
        <f t="shared" ref="JB156:JB219" si="558">GP156+HF156+HV156+IL156</f>
        <v>3.8636529661855491E-6</v>
      </c>
      <c r="JC156" s="86">
        <f t="shared" ref="JC156:JC219" si="559">GQ156+HG156+HW156+IM156</f>
        <v>8.6217449751165019E-6</v>
      </c>
      <c r="JD156" s="86">
        <f t="shared" ref="JD156:JD219" si="560">GR156+HH156+HX156+IN156</f>
        <v>7.4059528950219254E-4</v>
      </c>
      <c r="JE156" s="86">
        <f t="shared" ref="JE156:JE219" si="561">GS156+HI156+HY156+IO156</f>
        <v>1.3815943468256387E-4</v>
      </c>
      <c r="JF156" s="86">
        <f t="shared" ref="JF156:JF219" si="562">GT156+HJ156+HZ156+IP156</f>
        <v>8.6226556758338242E-5</v>
      </c>
      <c r="JG156" s="86">
        <f t="shared" ref="JG156:JG219" si="563">GU156+HK156+IA156+IQ156</f>
        <v>4.4756338149924482E-6</v>
      </c>
      <c r="JH156" s="86">
        <f t="shared" ref="JH156:JH219" si="564">GV156+HL156+IB156+IR156</f>
        <v>3.2607783098974282E-6</v>
      </c>
      <c r="JI156" s="86">
        <f t="shared" ref="JI156:JI219" si="565">GW156+HM156+IC156+IS156</f>
        <v>3.9911500746872384E-5</v>
      </c>
      <c r="JJ156" s="86">
        <f t="shared" ref="JJ156:JJ219" si="566">GX156+HN156+ID156+IT156</f>
        <v>9.6412093149849865E-5</v>
      </c>
      <c r="JK156" s="86">
        <f t="shared" ref="JK156:JK219" si="567">GY156+HO156+IE156+IU156</f>
        <v>2.0220968362724337E-5</v>
      </c>
      <c r="JL156" s="86">
        <f t="shared" ref="JL156:JL219" si="568">GZ156+HP156+IF156+IV156</f>
        <v>7.1810303975504907E-4</v>
      </c>
      <c r="JM156" s="86">
        <f t="shared" ref="JM156:JM219" si="569">HA156+HQ156+IG156+IW156</f>
        <v>6.9432856608612438E-3</v>
      </c>
    </row>
    <row r="157" spans="2:273" x14ac:dyDescent="0.25">
      <c r="B157" s="2">
        <v>130</v>
      </c>
      <c r="C157" s="37">
        <v>46.387</v>
      </c>
      <c r="D157" s="37">
        <v>44.573999999999998</v>
      </c>
      <c r="E157" s="37">
        <v>45.377000000000002</v>
      </c>
      <c r="F157" s="37">
        <v>45.033000000000001</v>
      </c>
      <c r="G157" s="37">
        <v>47.508000000000003</v>
      </c>
      <c r="H157" s="37">
        <v>59</v>
      </c>
      <c r="I157" s="37">
        <v>74.212999999999994</v>
      </c>
      <c r="J157" s="37">
        <v>46.639000000000003</v>
      </c>
      <c r="K157" s="37">
        <v>44.491999999999997</v>
      </c>
      <c r="L157" s="37">
        <v>49.360999999999997</v>
      </c>
      <c r="M157" s="37">
        <v>45.115000000000002</v>
      </c>
      <c r="N157" s="37">
        <v>42.884999999999998</v>
      </c>
      <c r="O157" s="37">
        <v>48.414000000000001</v>
      </c>
      <c r="P157" s="37">
        <v>49.171999999999997</v>
      </c>
      <c r="Q157" s="37">
        <v>51.533999999999999</v>
      </c>
      <c r="S157" s="4">
        <f t="shared" si="441"/>
        <v>45.675225761979739</v>
      </c>
      <c r="T157" s="4">
        <f t="shared" si="442"/>
        <v>47.664943158712809</v>
      </c>
      <c r="U157" s="4">
        <f t="shared" si="443"/>
        <v>45.622718207035888</v>
      </c>
      <c r="V157" s="4">
        <f t="shared" si="444"/>
        <v>45.38152144635513</v>
      </c>
      <c r="W157" s="4">
        <f t="shared" si="445"/>
        <v>47.647310770435638</v>
      </c>
      <c r="X157" s="4">
        <f t="shared" si="446"/>
        <v>58.185031146521332</v>
      </c>
      <c r="Y157" s="4">
        <f t="shared" si="447"/>
        <v>69.589560647694597</v>
      </c>
      <c r="Z157" s="4">
        <f t="shared" si="448"/>
        <v>46.073718054708472</v>
      </c>
      <c r="AA157" s="4">
        <f t="shared" si="449"/>
        <v>46.318685895133655</v>
      </c>
      <c r="AB157" s="4">
        <f t="shared" si="450"/>
        <v>47.501297650869141</v>
      </c>
      <c r="AC157" s="4">
        <f t="shared" si="451"/>
        <v>44.960656801677153</v>
      </c>
      <c r="AD157" s="4">
        <f t="shared" si="452"/>
        <v>45.351417870762837</v>
      </c>
      <c r="AE157" s="4">
        <f t="shared" si="453"/>
        <v>49.561286379722723</v>
      </c>
      <c r="AF157" s="4">
        <f t="shared" si="454"/>
        <v>50.344207406748822</v>
      </c>
      <c r="AG157" s="4">
        <f t="shared" si="455"/>
        <v>53.910118557260652</v>
      </c>
      <c r="AI157" s="4">
        <f t="shared" si="456"/>
        <v>0.71177423802026141</v>
      </c>
      <c r="AJ157" s="4">
        <f t="shared" si="457"/>
        <v>-3.0909431587128111</v>
      </c>
      <c r="AK157" s="4">
        <f t="shared" si="458"/>
        <v>-0.24571820703588543</v>
      </c>
      <c r="AL157" s="4">
        <f t="shared" si="459"/>
        <v>-0.34852144635512872</v>
      </c>
      <c r="AM157" s="4">
        <f t="shared" si="460"/>
        <v>-0.13931077043563533</v>
      </c>
      <c r="AN157" s="4">
        <f t="shared" si="461"/>
        <v>0.81496885347866765</v>
      </c>
      <c r="AO157" s="4">
        <f t="shared" si="462"/>
        <v>4.6234393523053967</v>
      </c>
      <c r="AP157" s="4">
        <f t="shared" si="463"/>
        <v>0.56528194529153097</v>
      </c>
      <c r="AQ157" s="4">
        <f t="shared" si="464"/>
        <v>-1.8266858951336573</v>
      </c>
      <c r="AR157" s="4">
        <f t="shared" si="465"/>
        <v>1.8597023491308562</v>
      </c>
      <c r="AS157" s="4">
        <f t="shared" si="466"/>
        <v>0.15434319832284871</v>
      </c>
      <c r="AT157" s="4">
        <f t="shared" si="467"/>
        <v>-2.4664178707628395</v>
      </c>
      <c r="AU157" s="4">
        <f t="shared" si="468"/>
        <v>-1.147286379722722</v>
      </c>
      <c r="AV157" s="4">
        <f t="shared" si="469"/>
        <v>-1.1722074067488251</v>
      </c>
      <c r="AW157" s="4">
        <f t="shared" si="469"/>
        <v>-2.3761185572606536</v>
      </c>
      <c r="AY157" s="2">
        <f t="shared" si="520"/>
        <v>45.675216375801682</v>
      </c>
      <c r="AZ157" s="2">
        <f t="shared" si="359"/>
        <v>47.664943158712809</v>
      </c>
      <c r="BA157" s="2">
        <f t="shared" si="360"/>
        <v>45.622554000916239</v>
      </c>
      <c r="BB157" s="2">
        <f t="shared" si="361"/>
        <v>45.380597354087797</v>
      </c>
      <c r="BC157" s="2">
        <f t="shared" si="362"/>
        <v>47.643777553242359</v>
      </c>
      <c r="BD157" s="2">
        <f t="shared" si="363"/>
        <v>58.01159949028078</v>
      </c>
      <c r="BE157" s="2">
        <f t="shared" si="364"/>
        <v>69.574372230925547</v>
      </c>
      <c r="BF157" s="2">
        <f t="shared" si="365"/>
        <v>46.039547297450554</v>
      </c>
      <c r="BG157" s="2">
        <f t="shared" si="366"/>
        <v>46.316147148902587</v>
      </c>
      <c r="BH157" s="2">
        <f t="shared" si="367"/>
        <v>47.501292520658978</v>
      </c>
      <c r="BI157" s="2">
        <f t="shared" si="368"/>
        <v>44.960652589392623</v>
      </c>
      <c r="BJ157" s="2">
        <f t="shared" si="369"/>
        <v>45.351413321317153</v>
      </c>
      <c r="BK157" s="2">
        <f t="shared" si="370"/>
        <v>49.561285087293513</v>
      </c>
      <c r="BL157" s="2">
        <f t="shared" si="371"/>
        <v>50.342831951347719</v>
      </c>
      <c r="BM157" s="2">
        <f t="shared" si="372"/>
        <v>53.859542986086623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46.387</v>
      </c>
      <c r="CF157" s="2">
        <f t="shared" si="522"/>
        <v>44.573999999999998</v>
      </c>
      <c r="CG157" s="2">
        <f t="shared" si="523"/>
        <v>45.377000000000002</v>
      </c>
      <c r="CH157" s="2">
        <f t="shared" si="524"/>
        <v>45.033000000000001</v>
      </c>
      <c r="CI157" s="2">
        <f t="shared" si="525"/>
        <v>47.508000000000003</v>
      </c>
      <c r="CJ157" s="2">
        <f t="shared" si="526"/>
        <v>59</v>
      </c>
      <c r="CK157" s="2">
        <f t="shared" si="527"/>
        <v>74.212999999999994</v>
      </c>
      <c r="CL157" s="2">
        <f t="shared" si="528"/>
        <v>46.639000000000003</v>
      </c>
      <c r="CM157" s="2">
        <f t="shared" si="529"/>
        <v>44.491999999999997</v>
      </c>
      <c r="CN157" s="2">
        <f t="shared" si="530"/>
        <v>49.360999999999997</v>
      </c>
      <c r="CO157" s="2">
        <f t="shared" si="531"/>
        <v>45.115000000000002</v>
      </c>
      <c r="CP157" s="2">
        <f t="shared" si="532"/>
        <v>42.884999999999998</v>
      </c>
      <c r="CQ157" s="2">
        <f t="shared" si="533"/>
        <v>48.414000000000001</v>
      </c>
      <c r="CR157" s="2">
        <f t="shared" si="534"/>
        <v>49.171999999999997</v>
      </c>
      <c r="CS157" s="2">
        <f t="shared" si="535"/>
        <v>51.533999999999999</v>
      </c>
      <c r="CU157" s="2">
        <f t="shared" si="485"/>
        <v>46.387</v>
      </c>
      <c r="CV157" s="2">
        <f t="shared" si="486"/>
        <v>44.573999999999998</v>
      </c>
      <c r="CW157" s="2">
        <f t="shared" si="487"/>
        <v>45.377000000000002</v>
      </c>
      <c r="CX157" s="2">
        <f t="shared" si="488"/>
        <v>45.033000000000001</v>
      </c>
      <c r="CY157" s="2">
        <f t="shared" si="489"/>
        <v>47.508000000000003</v>
      </c>
      <c r="CZ157" s="2">
        <f t="shared" si="490"/>
        <v>59</v>
      </c>
      <c r="DA157" s="2">
        <f t="shared" si="491"/>
        <v>74.212999999999994</v>
      </c>
      <c r="DB157" s="2">
        <f t="shared" si="492"/>
        <v>46.639000000000003</v>
      </c>
      <c r="DC157" s="2">
        <f t="shared" si="493"/>
        <v>44.491999999999997</v>
      </c>
      <c r="DD157" s="2">
        <f t="shared" si="494"/>
        <v>49.360999999999997</v>
      </c>
      <c r="DE157" s="2">
        <f t="shared" si="495"/>
        <v>45.115000000000002</v>
      </c>
      <c r="DF157" s="2">
        <f t="shared" si="496"/>
        <v>42.884999999999998</v>
      </c>
      <c r="DG157" s="2">
        <f t="shared" si="497"/>
        <v>48.414000000000001</v>
      </c>
      <c r="DH157" s="2">
        <f t="shared" si="498"/>
        <v>49.171999999999997</v>
      </c>
      <c r="DI157" s="2">
        <f t="shared" si="499"/>
        <v>51.533999999999999</v>
      </c>
      <c r="DK157" s="2">
        <f t="shared" si="500"/>
        <v>83.768938820912112</v>
      </c>
      <c r="DL157" s="2">
        <f t="shared" si="501"/>
        <v>97.345979500891275</v>
      </c>
      <c r="DM157" s="2">
        <f t="shared" si="501"/>
        <v>86.65721372549018</v>
      </c>
      <c r="DN157" s="2">
        <f t="shared" si="501"/>
        <v>90.74156501145913</v>
      </c>
      <c r="DO157" s="2">
        <f t="shared" si="501"/>
        <v>113.97827478991596</v>
      </c>
      <c r="DP157" s="2">
        <f t="shared" si="501"/>
        <v>109.22417353067351</v>
      </c>
      <c r="DQ157" s="2">
        <f t="shared" si="501"/>
        <v>90.978550193050197</v>
      </c>
      <c r="DR157" s="2">
        <f t="shared" si="501"/>
        <v>88.072978335478325</v>
      </c>
      <c r="DS157" s="2">
        <f t="shared" si="501"/>
        <v>83.271323809523807</v>
      </c>
      <c r="DT157" s="2">
        <f t="shared" si="501"/>
        <v>89.641741176470617</v>
      </c>
      <c r="DU157" s="2">
        <f t="shared" si="501"/>
        <v>88.55530416130415</v>
      </c>
      <c r="DV157" s="2">
        <f t="shared" si="501"/>
        <v>82.378124369747894</v>
      </c>
      <c r="DW157" s="2">
        <f t="shared" si="501"/>
        <v>106.61756821106822</v>
      </c>
      <c r="DX157" s="2">
        <f t="shared" si="501"/>
        <v>83.244957799905166</v>
      </c>
      <c r="DY157" s="2">
        <f t="shared" si="501"/>
        <v>64.667637254901962</v>
      </c>
      <c r="EA157" s="2">
        <f t="shared" si="440"/>
        <v>45.64405714285715</v>
      </c>
      <c r="EB157" s="2">
        <f t="shared" si="502"/>
        <v>47.658317437435116</v>
      </c>
      <c r="EC157" s="2">
        <f t="shared" si="503"/>
        <v>45.567519490936462</v>
      </c>
      <c r="ED157" s="2">
        <f t="shared" si="504"/>
        <v>45.240925853924367</v>
      </c>
      <c r="EE157" s="2">
        <f t="shared" si="505"/>
        <v>47.218432016557202</v>
      </c>
      <c r="EF157" s="2">
        <f t="shared" si="506"/>
        <v>58.768554877969997</v>
      </c>
      <c r="EG157" s="2">
        <f t="shared" si="507"/>
        <v>73.767530566521714</v>
      </c>
      <c r="EH157" s="2">
        <f t="shared" si="508"/>
        <v>45.90605346988643</v>
      </c>
      <c r="EI157" s="2">
        <f t="shared" si="509"/>
        <v>46.385439089692106</v>
      </c>
      <c r="EJ157" s="2">
        <f t="shared" si="510"/>
        <v>47.627755934730743</v>
      </c>
      <c r="EK157" s="2">
        <f t="shared" si="511"/>
        <v>44.891696526033087</v>
      </c>
      <c r="EL157" s="2">
        <f t="shared" si="512"/>
        <v>45.329377657974064</v>
      </c>
      <c r="EM157" s="2">
        <f t="shared" si="513"/>
        <v>49.528996776330594</v>
      </c>
      <c r="EN157" s="2">
        <f t="shared" si="514"/>
        <v>50.356362667183582</v>
      </c>
      <c r="EO157" s="2">
        <f t="shared" si="515"/>
        <v>54.119273349368086</v>
      </c>
      <c r="EQ157" s="2">
        <f t="shared" si="516"/>
        <v>45.763087829736207</v>
      </c>
      <c r="ER157" s="2">
        <f t="shared" si="517"/>
        <v>47.658317437435116</v>
      </c>
      <c r="ES157" s="2">
        <f t="shared" si="517"/>
        <v>45.773795514873896</v>
      </c>
      <c r="ET157" s="2">
        <f t="shared" si="517"/>
        <v>45.783960244128146</v>
      </c>
      <c r="EU157" s="2">
        <f t="shared" si="517"/>
        <v>48.825248581459974</v>
      </c>
      <c r="EV157" s="2">
        <f t="shared" si="517"/>
        <v>56.382745659715404</v>
      </c>
      <c r="EW157" s="2">
        <f t="shared" si="517"/>
        <v>60.19184481109518</v>
      </c>
      <c r="EX157" s="2">
        <f t="shared" si="517"/>
        <v>46.332024097925924</v>
      </c>
      <c r="EY157" s="2">
        <f t="shared" si="517"/>
        <v>46.092695204815058</v>
      </c>
      <c r="EZ157" s="2">
        <f t="shared" si="517"/>
        <v>46.962298996568194</v>
      </c>
      <c r="FA157" s="2">
        <f t="shared" si="517"/>
        <v>45.215102402085684</v>
      </c>
      <c r="FB157" s="2">
        <f t="shared" si="517"/>
        <v>45.423031274495443</v>
      </c>
      <c r="FC157" s="2">
        <f t="shared" si="517"/>
        <v>49.64867873507923</v>
      </c>
      <c r="FD157" s="2">
        <f t="shared" si="517"/>
        <v>50.23580744628805</v>
      </c>
      <c r="FE157" s="2">
        <f t="shared" si="517"/>
        <v>52.191160171957179</v>
      </c>
      <c r="FG157" s="2">
        <f t="shared" si="518"/>
        <v>0.99989253641206832</v>
      </c>
      <c r="FH157" s="2">
        <f t="shared" si="519"/>
        <v>0.99986665258531926</v>
      </c>
      <c r="FI157" s="2">
        <f t="shared" si="519"/>
        <v>0.99983269995826896</v>
      </c>
      <c r="FJ157" s="2">
        <f t="shared" si="519"/>
        <v>0.99985013635474718</v>
      </c>
      <c r="FK157" s="2">
        <f t="shared" si="519"/>
        <v>0.99984377236431732</v>
      </c>
      <c r="FL157" s="2">
        <f t="shared" si="519"/>
        <v>0.99982136074499939</v>
      </c>
      <c r="FM157" s="2">
        <f t="shared" si="519"/>
        <v>0.99982552583572892</v>
      </c>
      <c r="FN157" s="2">
        <f t="shared" si="519"/>
        <v>0.99982499643753131</v>
      </c>
      <c r="FO157" s="2">
        <f t="shared" si="519"/>
        <v>0.99984384823097083</v>
      </c>
      <c r="FP157" s="2">
        <f t="shared" si="519"/>
        <v>0.99983498795306702</v>
      </c>
      <c r="FQ157" s="2">
        <f t="shared" si="519"/>
        <v>0.99982554380332866</v>
      </c>
      <c r="FR157" s="2">
        <f t="shared" si="519"/>
        <v>0.99983467931065362</v>
      </c>
      <c r="FS157" s="2">
        <f t="shared" si="519"/>
        <v>0.99982488600914654</v>
      </c>
      <c r="FT157" s="2">
        <f t="shared" si="519"/>
        <v>0.99980971390815354</v>
      </c>
      <c r="FU157" s="2">
        <f t="shared" si="519"/>
        <v>0.99977265208006061</v>
      </c>
      <c r="FW157" s="2">
        <f t="shared" si="536"/>
        <v>0.22735478622780261</v>
      </c>
      <c r="FX157" s="2">
        <f t="shared" si="376"/>
        <v>0</v>
      </c>
      <c r="FY157" s="2">
        <f t="shared" si="377"/>
        <v>0.23347455269073839</v>
      </c>
      <c r="FZ157" s="2">
        <f t="shared" si="378"/>
        <v>0.24464860958086393</v>
      </c>
      <c r="GA157" s="2">
        <f t="shared" si="379"/>
        <v>0.25822225968602514</v>
      </c>
      <c r="GB157" s="2">
        <f t="shared" si="380"/>
        <v>0.32105196675210068</v>
      </c>
      <c r="GC157" s="2">
        <f t="shared" si="381"/>
        <v>0.3090938674817556</v>
      </c>
      <c r="GD157" s="2">
        <f t="shared" si="382"/>
        <v>0.2960637593130036</v>
      </c>
      <c r="GE157" s="2">
        <f t="shared" si="383"/>
        <v>0.25637337214490646</v>
      </c>
      <c r="GF157" s="2">
        <f t="shared" si="384"/>
        <v>0.20045809146516616</v>
      </c>
      <c r="GG157" s="2">
        <f t="shared" si="385"/>
        <v>0.18966469375020578</v>
      </c>
      <c r="GH157" s="2">
        <f t="shared" si="386"/>
        <v>0.16988921077755686</v>
      </c>
      <c r="GI157" s="2">
        <f t="shared" si="387"/>
        <v>0.18625450000926641</v>
      </c>
      <c r="GJ157" s="2">
        <f t="shared" si="388"/>
        <v>0.164148494963437</v>
      </c>
      <c r="GK157" s="2">
        <f t="shared" si="389"/>
        <v>0.13595079113879774</v>
      </c>
      <c r="GM157" s="86">
        <f t="shared" si="537"/>
        <v>4.8309997136864776E-70</v>
      </c>
      <c r="GN157" s="86">
        <f t="shared" si="390"/>
        <v>5.2535777628183318E-168</v>
      </c>
      <c r="GO157" s="86">
        <f t="shared" si="391"/>
        <v>2.7317858736986891E-196</v>
      </c>
      <c r="GP157" s="86">
        <f t="shared" si="392"/>
        <v>5.1358954865847508E-225</v>
      </c>
      <c r="GQ157" s="86">
        <f t="shared" si="393"/>
        <v>2.2795004593253373E-282</v>
      </c>
      <c r="GR157" s="86">
        <f t="shared" si="394"/>
        <v>3.8591448952481202E-305</v>
      </c>
      <c r="GS157" s="86">
        <f t="shared" si="395"/>
        <v>0</v>
      </c>
      <c r="GT157" s="86">
        <f t="shared" si="396"/>
        <v>0</v>
      </c>
      <c r="GU157" s="86">
        <f t="shared" si="397"/>
        <v>0</v>
      </c>
      <c r="GV157" s="86">
        <f t="shared" si="398"/>
        <v>2.6837277471254059E-255</v>
      </c>
      <c r="GW157" s="86">
        <f t="shared" si="399"/>
        <v>4.4176897072064012E-302</v>
      </c>
      <c r="GX157" s="86">
        <f t="shared" si="400"/>
        <v>2.0292841420227196E-259</v>
      </c>
      <c r="GY157" s="86">
        <f t="shared" si="401"/>
        <v>3.3241032150820826E-216</v>
      </c>
      <c r="GZ157" s="86">
        <f t="shared" si="402"/>
        <v>9.9831116665812939E-198</v>
      </c>
      <c r="HA157" s="86">
        <f t="shared" si="403"/>
        <v>6.5864143155034535E-194</v>
      </c>
      <c r="HC157" s="86">
        <f t="shared" si="538"/>
        <v>1.527708373798911E-8</v>
      </c>
      <c r="HD157" s="86">
        <f t="shared" si="404"/>
        <v>7.0927193785890854E-91</v>
      </c>
      <c r="HE157" s="86">
        <f t="shared" si="405"/>
        <v>1.7083401863592137E-123</v>
      </c>
      <c r="HF157" s="86">
        <f t="shared" si="406"/>
        <v>6.6412195038324482E-120</v>
      </c>
      <c r="HG157" s="86">
        <f t="shared" si="407"/>
        <v>1.2739664080214928E-153</v>
      </c>
      <c r="HH157" s="86">
        <f t="shared" si="408"/>
        <v>2.411944889686923E-190</v>
      </c>
      <c r="HI157" s="86">
        <f t="shared" si="409"/>
        <v>2.2187112870329971E-245</v>
      </c>
      <c r="HJ157" s="86">
        <f t="shared" si="410"/>
        <v>0</v>
      </c>
      <c r="HK157" s="86">
        <f t="shared" si="411"/>
        <v>1.368500924406639E-199</v>
      </c>
      <c r="HL157" s="86">
        <f t="shared" si="412"/>
        <v>1.9013085765261295E-147</v>
      </c>
      <c r="HM157" s="86">
        <f t="shared" si="413"/>
        <v>1.9998523120027653E-163</v>
      </c>
      <c r="HN157" s="86">
        <f t="shared" si="414"/>
        <v>9.7122952839113212E-130</v>
      </c>
      <c r="HO157" s="86">
        <f t="shared" si="415"/>
        <v>2.2296020524415127E-127</v>
      </c>
      <c r="HP157" s="86">
        <f t="shared" si="416"/>
        <v>7.8865028230382186E-117</v>
      </c>
      <c r="HQ157" s="86">
        <f t="shared" si="417"/>
        <v>5.0881133734661186E-105</v>
      </c>
      <c r="HS157" s="86">
        <f t="shared" si="539"/>
        <v>1.4254792199201213E-7</v>
      </c>
      <c r="HT157" s="86">
        <f t="shared" si="418"/>
        <v>0</v>
      </c>
      <c r="HU157" s="86">
        <f t="shared" si="419"/>
        <v>1.5831114889587525E-6</v>
      </c>
      <c r="HV157" s="86">
        <f t="shared" si="420"/>
        <v>1.5126217397613039E-7</v>
      </c>
      <c r="HW157" s="86">
        <f t="shared" si="421"/>
        <v>2.9666418432575441E-8</v>
      </c>
      <c r="HX157" s="86">
        <f t="shared" si="422"/>
        <v>1.1419928496471431E-10</v>
      </c>
      <c r="HY157" s="86">
        <f t="shared" si="423"/>
        <v>7.970649334012755E-12</v>
      </c>
      <c r="HZ157" s="86">
        <f t="shared" si="424"/>
        <v>1.5388340150398143E-10</v>
      </c>
      <c r="IA157" s="86">
        <f t="shared" si="425"/>
        <v>8.3855501968097037E-9</v>
      </c>
      <c r="IB157" s="86">
        <f t="shared" si="426"/>
        <v>5.9426775201666091E-7</v>
      </c>
      <c r="IC157" s="86">
        <f t="shared" si="427"/>
        <v>9.0266023268562583E-6</v>
      </c>
      <c r="ID157" s="86">
        <f t="shared" si="428"/>
        <v>2.3511504399553696E-5</v>
      </c>
      <c r="IE157" s="86">
        <f t="shared" si="429"/>
        <v>4.1858509064678938E-6</v>
      </c>
      <c r="IF157" s="86">
        <f t="shared" si="430"/>
        <v>2.2551719313340819E-4</v>
      </c>
      <c r="IG157" s="86">
        <f t="shared" si="431"/>
        <v>2.7169102926222024E-3</v>
      </c>
      <c r="II157" s="86">
        <f t="shared" si="540"/>
        <v>6.6812210444275147E-7</v>
      </c>
      <c r="IJ157" s="86">
        <f t="shared" si="541"/>
        <v>0</v>
      </c>
      <c r="IK157" s="86">
        <f t="shared" si="542"/>
        <v>9.3742981013603456E-6</v>
      </c>
      <c r="IL157" s="86">
        <f t="shared" si="543"/>
        <v>1.5763164150010927E-5</v>
      </c>
      <c r="IM157" s="86">
        <f t="shared" si="544"/>
        <v>4.1871502794797841E-5</v>
      </c>
      <c r="IN157" s="86">
        <f t="shared" si="545"/>
        <v>2.6198025171211363E-3</v>
      </c>
      <c r="IO157" s="86">
        <f t="shared" si="546"/>
        <v>6.2139509166167723E-4</v>
      </c>
      <c r="IP157" s="86">
        <f t="shared" si="547"/>
        <v>3.8416693646497883E-4</v>
      </c>
      <c r="IQ157" s="86">
        <f t="shared" si="548"/>
        <v>2.3813070854371528E-5</v>
      </c>
      <c r="IR157" s="86">
        <f t="shared" si="549"/>
        <v>4.4278627576687611E-8</v>
      </c>
      <c r="IS157" s="86">
        <f t="shared" si="550"/>
        <v>1.9594975843855806E-8</v>
      </c>
      <c r="IT157" s="86">
        <f t="shared" si="551"/>
        <v>1.0688884255225647E-9</v>
      </c>
      <c r="IU157" s="86">
        <f t="shared" si="552"/>
        <v>5.1482119901479288E-9</v>
      </c>
      <c r="IV157" s="86">
        <f t="shared" si="553"/>
        <v>3.6039346050704096E-6</v>
      </c>
      <c r="IW157" s="86">
        <f t="shared" si="554"/>
        <v>1.4682300607205446E-8</v>
      </c>
      <c r="IY157" s="86">
        <f t="shared" si="555"/>
        <v>8.2594711017275269E-7</v>
      </c>
      <c r="IZ157" s="86">
        <f t="shared" si="556"/>
        <v>7.0927193785890854E-91</v>
      </c>
      <c r="JA157" s="86">
        <f t="shared" si="557"/>
        <v>1.0957409590319098E-5</v>
      </c>
      <c r="JB157" s="86">
        <f t="shared" si="558"/>
        <v>1.5914426323987059E-5</v>
      </c>
      <c r="JC157" s="86">
        <f t="shared" si="559"/>
        <v>4.1901169213230414E-5</v>
      </c>
      <c r="JD157" s="86">
        <f t="shared" si="560"/>
        <v>2.6198026313204214E-3</v>
      </c>
      <c r="JE157" s="86">
        <f t="shared" si="561"/>
        <v>6.2139509963232654E-4</v>
      </c>
      <c r="JF157" s="86">
        <f t="shared" si="562"/>
        <v>3.8416709034838034E-4</v>
      </c>
      <c r="JG157" s="86">
        <f t="shared" si="563"/>
        <v>2.3821456404568338E-5</v>
      </c>
      <c r="JH157" s="86">
        <f t="shared" si="564"/>
        <v>6.3854637959334849E-7</v>
      </c>
      <c r="JI157" s="86">
        <f t="shared" si="565"/>
        <v>9.0461973027001139E-6</v>
      </c>
      <c r="JJ157" s="86">
        <f t="shared" si="566"/>
        <v>2.3512573287979217E-5</v>
      </c>
      <c r="JK157" s="86">
        <f t="shared" si="567"/>
        <v>4.1909991184580421E-6</v>
      </c>
      <c r="JL157" s="86">
        <f t="shared" si="568"/>
        <v>2.2912112773847861E-4</v>
      </c>
      <c r="JM157" s="86">
        <f t="shared" si="569"/>
        <v>2.7169249749228095E-3</v>
      </c>
    </row>
    <row r="158" spans="2:273" x14ac:dyDescent="0.25">
      <c r="B158" s="2">
        <v>131</v>
      </c>
      <c r="C158" s="37">
        <v>44.741999999999997</v>
      </c>
      <c r="D158" s="37">
        <v>46.851999999999997</v>
      </c>
      <c r="E158" s="37">
        <v>45.442999999999998</v>
      </c>
      <c r="F158" s="37">
        <v>42.851999999999997</v>
      </c>
      <c r="G158" s="37">
        <v>45.966999999999999</v>
      </c>
      <c r="H158" s="37">
        <v>58.328000000000003</v>
      </c>
      <c r="I158" s="37">
        <v>75.442999999999998</v>
      </c>
      <c r="J158" s="37">
        <v>48.655999999999999</v>
      </c>
      <c r="K158" s="37">
        <v>47.475000000000001</v>
      </c>
      <c r="L158" s="37">
        <v>45.557000000000002</v>
      </c>
      <c r="M158" s="37">
        <v>43.033000000000001</v>
      </c>
      <c r="N158" s="37">
        <v>45.164000000000001</v>
      </c>
      <c r="O158" s="37">
        <v>48.569000000000003</v>
      </c>
      <c r="P158" s="37">
        <v>49.19</v>
      </c>
      <c r="Q158" s="37">
        <v>49.414000000000001</v>
      </c>
      <c r="S158" s="4">
        <f t="shared" si="441"/>
        <v>45.480452437779064</v>
      </c>
      <c r="T158" s="4">
        <f t="shared" si="442"/>
        <v>47.52237221240788</v>
      </c>
      <c r="U158" s="4">
        <f t="shared" si="443"/>
        <v>45.479660298227692</v>
      </c>
      <c r="V158" s="4">
        <f t="shared" si="444"/>
        <v>45.233895800864005</v>
      </c>
      <c r="W158" s="4">
        <f t="shared" si="445"/>
        <v>47.500301880143368</v>
      </c>
      <c r="X158" s="4">
        <f t="shared" si="446"/>
        <v>58.196044144514218</v>
      </c>
      <c r="Y158" s="4">
        <f t="shared" si="447"/>
        <v>69.541880760866874</v>
      </c>
      <c r="Z158" s="4">
        <f t="shared" si="448"/>
        <v>46.007306786582568</v>
      </c>
      <c r="AA158" s="4">
        <f t="shared" si="449"/>
        <v>46.186334761092674</v>
      </c>
      <c r="AB158" s="4">
        <f t="shared" si="450"/>
        <v>47.371401663096506</v>
      </c>
      <c r="AC158" s="4">
        <f t="shared" si="451"/>
        <v>44.788869998136327</v>
      </c>
      <c r="AD158" s="4">
        <f t="shared" si="452"/>
        <v>45.199345289478401</v>
      </c>
      <c r="AE158" s="4">
        <f t="shared" si="453"/>
        <v>49.359616846345006</v>
      </c>
      <c r="AF158" s="4">
        <f t="shared" si="454"/>
        <v>50.181649747599579</v>
      </c>
      <c r="AG158" s="4">
        <f t="shared" si="455"/>
        <v>53.743435134536718</v>
      </c>
      <c r="AI158" s="4">
        <f t="shared" si="456"/>
        <v>-0.73845243777906688</v>
      </c>
      <c r="AJ158" s="4">
        <f t="shared" si="457"/>
        <v>-0.67037221240788369</v>
      </c>
      <c r="AK158" s="4">
        <f t="shared" si="458"/>
        <v>-3.6660298227694454E-2</v>
      </c>
      <c r="AL158" s="4">
        <f t="shared" si="459"/>
        <v>-2.3818958008640081</v>
      </c>
      <c r="AM158" s="4">
        <f t="shared" si="460"/>
        <v>-1.5333018801433695</v>
      </c>
      <c r="AN158" s="4">
        <f t="shared" si="461"/>
        <v>0.13195585548578492</v>
      </c>
      <c r="AO158" s="4">
        <f t="shared" si="462"/>
        <v>5.9011192391331235</v>
      </c>
      <c r="AP158" s="4">
        <f t="shared" si="463"/>
        <v>2.648693213417431</v>
      </c>
      <c r="AQ158" s="4">
        <f t="shared" si="464"/>
        <v>1.2886652389073276</v>
      </c>
      <c r="AR158" s="4">
        <f t="shared" si="465"/>
        <v>-1.8144016630965041</v>
      </c>
      <c r="AS158" s="4">
        <f t="shared" si="466"/>
        <v>-1.7558699981363262</v>
      </c>
      <c r="AT158" s="4">
        <f t="shared" si="467"/>
        <v>-3.5345289478399877E-2</v>
      </c>
      <c r="AU158" s="4">
        <f t="shared" si="468"/>
        <v>-0.79061684634500295</v>
      </c>
      <c r="AV158" s="4">
        <f t="shared" si="469"/>
        <v>-0.99164974759958113</v>
      </c>
      <c r="AW158" s="4">
        <f t="shared" si="469"/>
        <v>-4.3294351345367161</v>
      </c>
      <c r="AY158" s="2">
        <f t="shared" si="520"/>
        <v>45.480396273028447</v>
      </c>
      <c r="AZ158" s="2">
        <f t="shared" si="359"/>
        <v>47.52237221240788</v>
      </c>
      <c r="BA158" s="2">
        <f t="shared" si="360"/>
        <v>45.47895342737062</v>
      </c>
      <c r="BB158" s="2">
        <f t="shared" si="361"/>
        <v>45.229925510005899</v>
      </c>
      <c r="BC158" s="2">
        <f t="shared" si="362"/>
        <v>47.486024643626308</v>
      </c>
      <c r="BD158" s="2">
        <f t="shared" si="363"/>
        <v>57.715033238540272</v>
      </c>
      <c r="BE158" s="2">
        <f t="shared" si="364"/>
        <v>69.488910333616417</v>
      </c>
      <c r="BF158" s="2">
        <f t="shared" si="365"/>
        <v>45.887128725093639</v>
      </c>
      <c r="BG158" s="2">
        <f t="shared" si="366"/>
        <v>46.175250431363601</v>
      </c>
      <c r="BH158" s="2">
        <f t="shared" si="367"/>
        <v>47.371366527116166</v>
      </c>
      <c r="BI158" s="2">
        <f t="shared" si="368"/>
        <v>44.788848285249308</v>
      </c>
      <c r="BJ158" s="2">
        <f t="shared" si="369"/>
        <v>45.199343303744527</v>
      </c>
      <c r="BK158" s="2">
        <f t="shared" si="370"/>
        <v>49.359609233079496</v>
      </c>
      <c r="BL158" s="2">
        <f t="shared" si="371"/>
        <v>50.178580027754919</v>
      </c>
      <c r="BM158" s="2">
        <f t="shared" si="372"/>
        <v>53.729813870601596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44.741999999999997</v>
      </c>
      <c r="CF158" s="2">
        <f t="shared" si="522"/>
        <v>46.851999999999997</v>
      </c>
      <c r="CG158" s="2">
        <f t="shared" si="523"/>
        <v>45.442999999999998</v>
      </c>
      <c r="CH158" s="2">
        <f t="shared" si="524"/>
        <v>42.851999999999997</v>
      </c>
      <c r="CI158" s="2">
        <f t="shared" si="525"/>
        <v>45.966999999999999</v>
      </c>
      <c r="CJ158" s="2">
        <f t="shared" si="526"/>
        <v>58.328000000000003</v>
      </c>
      <c r="CK158" s="2">
        <f t="shared" si="527"/>
        <v>75.442999999999998</v>
      </c>
      <c r="CL158" s="2">
        <f t="shared" si="528"/>
        <v>48.655999999999999</v>
      </c>
      <c r="CM158" s="2">
        <f t="shared" si="529"/>
        <v>47.475000000000001</v>
      </c>
      <c r="CN158" s="2">
        <f t="shared" si="530"/>
        <v>45.557000000000002</v>
      </c>
      <c r="CO158" s="2">
        <f t="shared" si="531"/>
        <v>43.033000000000001</v>
      </c>
      <c r="CP158" s="2">
        <f t="shared" si="532"/>
        <v>45.164000000000001</v>
      </c>
      <c r="CQ158" s="2">
        <f t="shared" si="533"/>
        <v>48.569000000000003</v>
      </c>
      <c r="CR158" s="2">
        <f t="shared" si="534"/>
        <v>49.19</v>
      </c>
      <c r="CS158" s="2">
        <f t="shared" si="535"/>
        <v>49.414000000000001</v>
      </c>
      <c r="CU158" s="2">
        <f t="shared" si="485"/>
        <v>44.741999999999997</v>
      </c>
      <c r="CV158" s="2">
        <f t="shared" si="486"/>
        <v>46.851999999999997</v>
      </c>
      <c r="CW158" s="2">
        <f t="shared" si="487"/>
        <v>45.442999999999998</v>
      </c>
      <c r="CX158" s="2">
        <f t="shared" si="488"/>
        <v>42.851999999999997</v>
      </c>
      <c r="CY158" s="2">
        <f t="shared" si="489"/>
        <v>45.966999999999999</v>
      </c>
      <c r="CZ158" s="2">
        <f t="shared" si="490"/>
        <v>58.328000000000003</v>
      </c>
      <c r="DA158" s="2">
        <f t="shared" si="491"/>
        <v>75.442999999999998</v>
      </c>
      <c r="DB158" s="2">
        <f t="shared" si="492"/>
        <v>48.655999999999999</v>
      </c>
      <c r="DC158" s="2">
        <f t="shared" si="493"/>
        <v>47.475000000000001</v>
      </c>
      <c r="DD158" s="2">
        <f t="shared" si="494"/>
        <v>45.557000000000002</v>
      </c>
      <c r="DE158" s="2">
        <f t="shared" si="495"/>
        <v>43.033000000000001</v>
      </c>
      <c r="DF158" s="2">
        <f t="shared" si="496"/>
        <v>45.164000000000001</v>
      </c>
      <c r="DG158" s="2">
        <f t="shared" si="497"/>
        <v>48.569000000000003</v>
      </c>
      <c r="DH158" s="2">
        <f t="shared" si="498"/>
        <v>49.19</v>
      </c>
      <c r="DI158" s="2">
        <f t="shared" si="499"/>
        <v>49.414000000000001</v>
      </c>
      <c r="DK158" s="2">
        <f t="shared" si="500"/>
        <v>83.96071924360399</v>
      </c>
      <c r="DL158" s="2">
        <f t="shared" si="501"/>
        <v>97.624630570409991</v>
      </c>
      <c r="DM158" s="2">
        <f t="shared" si="501"/>
        <v>86.87256302521007</v>
      </c>
      <c r="DN158" s="2">
        <f t="shared" si="501"/>
        <v>90.980941329258968</v>
      </c>
      <c r="DO158" s="2">
        <f t="shared" si="501"/>
        <v>114.3757075630252</v>
      </c>
      <c r="DP158" s="2">
        <f t="shared" si="501"/>
        <v>109.57796593736592</v>
      </c>
      <c r="DQ158" s="2">
        <f t="shared" si="501"/>
        <v>91.185188416988424</v>
      </c>
      <c r="DR158" s="2">
        <f t="shared" si="501"/>
        <v>88.270255426855414</v>
      </c>
      <c r="DS158" s="2">
        <f t="shared" si="501"/>
        <v>83.429228571428567</v>
      </c>
      <c r="DT158" s="2">
        <f t="shared" si="501"/>
        <v>89.868460504201693</v>
      </c>
      <c r="DU158" s="2">
        <f t="shared" si="501"/>
        <v>88.748894766194752</v>
      </c>
      <c r="DV158" s="2">
        <f t="shared" si="501"/>
        <v>82.526151260504207</v>
      </c>
      <c r="DW158" s="2">
        <f t="shared" si="501"/>
        <v>106.930074002574</v>
      </c>
      <c r="DX158" s="2">
        <f t="shared" si="501"/>
        <v>83.379438359412035</v>
      </c>
      <c r="DY158" s="2">
        <f t="shared" si="501"/>
        <v>64.669310383244209</v>
      </c>
      <c r="EA158" s="2">
        <f t="shared" si="440"/>
        <v>45.418314285714288</v>
      </c>
      <c r="EB158" s="2">
        <f t="shared" si="502"/>
        <v>47.516278249336864</v>
      </c>
      <c r="EC158" s="2">
        <f t="shared" si="503"/>
        <v>45.419056971151619</v>
      </c>
      <c r="ED158" s="2">
        <f t="shared" si="504"/>
        <v>45.076478154782492</v>
      </c>
      <c r="EE158" s="2">
        <f t="shared" si="505"/>
        <v>47.01771327499327</v>
      </c>
      <c r="EF158" s="2">
        <f t="shared" si="506"/>
        <v>58.547290307368307</v>
      </c>
      <c r="EG158" s="2">
        <f t="shared" si="507"/>
        <v>74.084800657301457</v>
      </c>
      <c r="EH158" s="2">
        <f t="shared" si="508"/>
        <v>45.741700452998288</v>
      </c>
      <c r="EI158" s="2">
        <f t="shared" si="509"/>
        <v>46.252757465235092</v>
      </c>
      <c r="EJ158" s="2">
        <f t="shared" si="510"/>
        <v>47.513602130353092</v>
      </c>
      <c r="EK158" s="2">
        <f t="shared" si="511"/>
        <v>44.713445308845181</v>
      </c>
      <c r="EL158" s="2">
        <f t="shared" si="512"/>
        <v>45.1758760599254</v>
      </c>
      <c r="EM158" s="2">
        <f t="shared" si="513"/>
        <v>49.325454673433427</v>
      </c>
      <c r="EN158" s="2">
        <f t="shared" si="514"/>
        <v>50.194853266136867</v>
      </c>
      <c r="EO158" s="2">
        <f t="shared" si="515"/>
        <v>54.019687681528325</v>
      </c>
      <c r="EQ158" s="2">
        <f t="shared" si="516"/>
        <v>45.657327038369303</v>
      </c>
      <c r="ER158" s="2">
        <f t="shared" si="517"/>
        <v>47.516278249336864</v>
      </c>
      <c r="ES158" s="2">
        <f t="shared" si="517"/>
        <v>45.633034193588252</v>
      </c>
      <c r="ET158" s="2">
        <f t="shared" si="517"/>
        <v>45.63806583070744</v>
      </c>
      <c r="EU158" s="2">
        <f t="shared" si="517"/>
        <v>48.678199302793814</v>
      </c>
      <c r="EV158" s="2">
        <f t="shared" si="517"/>
        <v>56.085522529397622</v>
      </c>
      <c r="EW158" s="2">
        <f t="shared" si="517"/>
        <v>60.111532549486192</v>
      </c>
      <c r="EX158" s="2">
        <f t="shared" si="517"/>
        <v>46.180974675113106</v>
      </c>
      <c r="EY158" s="2">
        <f t="shared" si="517"/>
        <v>45.950917634477619</v>
      </c>
      <c r="EZ158" s="2">
        <f t="shared" si="517"/>
        <v>46.824405979558342</v>
      </c>
      <c r="FA158" s="2">
        <f t="shared" si="517"/>
        <v>45.048351301073161</v>
      </c>
      <c r="FB158" s="2">
        <f t="shared" si="517"/>
        <v>45.273192238119428</v>
      </c>
      <c r="FC158" s="2">
        <f t="shared" si="517"/>
        <v>49.449842820874352</v>
      </c>
      <c r="FD158" s="2">
        <f t="shared" si="517"/>
        <v>50.07050303795063</v>
      </c>
      <c r="FE158" s="2">
        <f t="shared" si="517"/>
        <v>52.034587935096425</v>
      </c>
      <c r="FG158" s="2">
        <f t="shared" si="518"/>
        <v>0.99990199111623446</v>
      </c>
      <c r="FH158" s="2">
        <f t="shared" si="519"/>
        <v>0.99987838428547848</v>
      </c>
      <c r="FI158" s="2">
        <f t="shared" si="519"/>
        <v>0.99984741830242396</v>
      </c>
      <c r="FJ158" s="2">
        <f t="shared" si="519"/>
        <v>0.99986332092880237</v>
      </c>
      <c r="FK158" s="2">
        <f t="shared" si="519"/>
        <v>0.9998575167442274</v>
      </c>
      <c r="FL158" s="2">
        <f t="shared" si="519"/>
        <v>0.99983707650222153</v>
      </c>
      <c r="FM158" s="2">
        <f t="shared" si="519"/>
        <v>0.99984087522813991</v>
      </c>
      <c r="FN158" s="2">
        <f t="shared" si="519"/>
        <v>0.99984039239639833</v>
      </c>
      <c r="FO158" s="2">
        <f t="shared" si="519"/>
        <v>0.99985758593733953</v>
      </c>
      <c r="FP158" s="2">
        <f t="shared" si="519"/>
        <v>0.99984950503949566</v>
      </c>
      <c r="FQ158" s="2">
        <f t="shared" si="519"/>
        <v>0.99984089161528877</v>
      </c>
      <c r="FR158" s="2">
        <f t="shared" si="519"/>
        <v>0.99984922354608741</v>
      </c>
      <c r="FS158" s="2">
        <f t="shared" si="519"/>
        <v>0.99984029168141175</v>
      </c>
      <c r="FT158" s="2">
        <f t="shared" si="519"/>
        <v>0.99982645411595894</v>
      </c>
      <c r="FU158" s="2">
        <f t="shared" si="519"/>
        <v>0.99979265208489099</v>
      </c>
      <c r="FW158" s="2">
        <f t="shared" si="536"/>
        <v>0.24393882158563371</v>
      </c>
      <c r="FX158" s="2">
        <f t="shared" si="376"/>
        <v>0</v>
      </c>
      <c r="FY158" s="2">
        <f t="shared" si="377"/>
        <v>0.25036033875362063</v>
      </c>
      <c r="FZ158" s="2">
        <f t="shared" si="378"/>
        <v>0.26206624921121546</v>
      </c>
      <c r="GA158" s="2">
        <f t="shared" si="379"/>
        <v>0.27625284080961016</v>
      </c>
      <c r="GB158" s="2">
        <f t="shared" si="380"/>
        <v>0.34145022634449668</v>
      </c>
      <c r="GC158" s="2">
        <f t="shared" si="381"/>
        <v>0.3291006358357933</v>
      </c>
      <c r="GD158" s="2">
        <f t="shared" si="382"/>
        <v>0.31561239966203741</v>
      </c>
      <c r="GE158" s="2">
        <f t="shared" si="383"/>
        <v>0.27432259668749542</v>
      </c>
      <c r="GF158" s="2">
        <f t="shared" si="384"/>
        <v>0.21562772195360447</v>
      </c>
      <c r="GG158" s="2">
        <f t="shared" si="385"/>
        <v>0.20422616721762735</v>
      </c>
      <c r="GH158" s="2">
        <f t="shared" si="386"/>
        <v>0.18327581397790838</v>
      </c>
      <c r="GI158" s="2">
        <f t="shared" si="387"/>
        <v>0.20061897587103161</v>
      </c>
      <c r="GJ158" s="2">
        <f t="shared" si="388"/>
        <v>0.177179301235381</v>
      </c>
      <c r="GK158" s="2">
        <f t="shared" si="389"/>
        <v>0.14713718467579873</v>
      </c>
      <c r="GM158" s="86">
        <f t="shared" si="537"/>
        <v>6.5135159839891709E-72</v>
      </c>
      <c r="GN158" s="86">
        <f t="shared" si="390"/>
        <v>2.0980538331608282E-172</v>
      </c>
      <c r="GO158" s="86">
        <f t="shared" si="391"/>
        <v>1.6650556097497739E-201</v>
      </c>
      <c r="GP158" s="86">
        <f t="shared" si="392"/>
        <v>5.9116944391810603E-231</v>
      </c>
      <c r="GQ158" s="86">
        <f t="shared" si="393"/>
        <v>7.8065225402203746E-290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0</v>
      </c>
      <c r="GV158" s="86">
        <f t="shared" si="398"/>
        <v>4.7286447562745023E-262</v>
      </c>
      <c r="GW158" s="86">
        <f t="shared" si="399"/>
        <v>0</v>
      </c>
      <c r="GX158" s="86">
        <f t="shared" si="400"/>
        <v>2.5730503935316042E-266</v>
      </c>
      <c r="GY158" s="86">
        <f t="shared" si="401"/>
        <v>7.316060105886456E-222</v>
      </c>
      <c r="GZ158" s="86">
        <f t="shared" si="402"/>
        <v>6.0766286248679522E-203</v>
      </c>
      <c r="HA158" s="86">
        <f t="shared" si="403"/>
        <v>5.5093778591861665E-199</v>
      </c>
      <c r="HC158" s="86">
        <f t="shared" si="538"/>
        <v>8.0039848217775299E-9</v>
      </c>
      <c r="HD158" s="86">
        <f t="shared" si="404"/>
        <v>2.3753439536064222E-94</v>
      </c>
      <c r="HE158" s="86">
        <f t="shared" si="405"/>
        <v>2.4544362262413848E-128</v>
      </c>
      <c r="HF158" s="86">
        <f t="shared" si="406"/>
        <v>1.7659402825942996E-124</v>
      </c>
      <c r="HG158" s="86">
        <f t="shared" si="407"/>
        <v>1.9193441972843956E-159</v>
      </c>
      <c r="HH158" s="86">
        <f t="shared" si="408"/>
        <v>1.9044167335132946E-197</v>
      </c>
      <c r="HI158" s="86">
        <f t="shared" si="409"/>
        <v>2.1469855020289776E-254</v>
      </c>
      <c r="HJ158" s="86">
        <f t="shared" si="410"/>
        <v>0</v>
      </c>
      <c r="HK158" s="86">
        <f t="shared" si="411"/>
        <v>5.5478925279055572E-207</v>
      </c>
      <c r="HL158" s="86">
        <f t="shared" si="412"/>
        <v>4.9635075650367316E-153</v>
      </c>
      <c r="HM158" s="86">
        <f t="shared" si="413"/>
        <v>8.723006999810209E-170</v>
      </c>
      <c r="HN158" s="86">
        <f t="shared" si="414"/>
        <v>8.8720797643554385E-135</v>
      </c>
      <c r="HO158" s="86">
        <f t="shared" si="415"/>
        <v>2.9615044975273053E-132</v>
      </c>
      <c r="HP158" s="86">
        <f t="shared" si="416"/>
        <v>2.2374226358924646E-121</v>
      </c>
      <c r="HQ158" s="86">
        <f t="shared" si="417"/>
        <v>4.661676513584097E-109</v>
      </c>
      <c r="HS158" s="86">
        <f t="shared" si="539"/>
        <v>2.020726693865068E-8</v>
      </c>
      <c r="HT158" s="86">
        <f t="shared" si="418"/>
        <v>0</v>
      </c>
      <c r="HU158" s="86">
        <f t="shared" si="419"/>
        <v>3.0569130254183717E-7</v>
      </c>
      <c r="HV158" s="86">
        <f t="shared" si="420"/>
        <v>2.4151881992031139E-8</v>
      </c>
      <c r="HW158" s="86">
        <f t="shared" si="421"/>
        <v>4.1996799165527179E-9</v>
      </c>
      <c r="HX158" s="86">
        <f t="shared" si="422"/>
        <v>1.1188186675613931E-11</v>
      </c>
      <c r="HY158" s="86">
        <f t="shared" si="423"/>
        <v>5.8741931107263457E-13</v>
      </c>
      <c r="HZ158" s="86">
        <f t="shared" si="424"/>
        <v>1.4520733236256962E-11</v>
      </c>
      <c r="IA158" s="86">
        <f t="shared" si="425"/>
        <v>1.0565315360473939E-9</v>
      </c>
      <c r="IB158" s="86">
        <f t="shared" si="426"/>
        <v>9.7045971680062168E-8</v>
      </c>
      <c r="IC158" s="86">
        <f t="shared" si="427"/>
        <v>1.8362785066573472E-6</v>
      </c>
      <c r="ID158" s="86">
        <f t="shared" si="428"/>
        <v>5.1638144639956992E-6</v>
      </c>
      <c r="IE158" s="86">
        <f t="shared" si="429"/>
        <v>7.751686776257279E-7</v>
      </c>
      <c r="IF158" s="86">
        <f t="shared" si="430"/>
        <v>6.4695532044188901E-5</v>
      </c>
      <c r="IG158" s="86">
        <f t="shared" si="431"/>
        <v>9.6812301184412864E-4</v>
      </c>
      <c r="II158" s="86">
        <f t="shared" si="540"/>
        <v>4.2988050310800679E-6</v>
      </c>
      <c r="IJ158" s="86">
        <f t="shared" si="541"/>
        <v>0</v>
      </c>
      <c r="IK158" s="86">
        <f t="shared" si="542"/>
        <v>4.3438980768010751E-5</v>
      </c>
      <c r="IL158" s="86">
        <f t="shared" si="543"/>
        <v>7.3171445361883448E-5</v>
      </c>
      <c r="IM158" s="86">
        <f t="shared" si="544"/>
        <v>1.8367323964508199E-4</v>
      </c>
      <c r="IN158" s="86">
        <f t="shared" si="545"/>
        <v>8.1070912771298419E-3</v>
      </c>
      <c r="IO158" s="86">
        <f t="shared" si="546"/>
        <v>2.4071278611120742E-3</v>
      </c>
      <c r="IP158" s="86">
        <f t="shared" si="547"/>
        <v>1.4902476788092984E-3</v>
      </c>
      <c r="IQ158" s="86">
        <f t="shared" si="548"/>
        <v>1.1282726543858535E-4</v>
      </c>
      <c r="IR158" s="86">
        <f t="shared" si="549"/>
        <v>3.2459418278694247E-7</v>
      </c>
      <c r="IS158" s="86">
        <f t="shared" si="550"/>
        <v>1.4450815701302279E-7</v>
      </c>
      <c r="IT158" s="86">
        <f t="shared" si="551"/>
        <v>9.2083880087108621E-9</v>
      </c>
      <c r="IU158" s="86">
        <f t="shared" si="552"/>
        <v>4.3160253015074171E-8</v>
      </c>
      <c r="IV158" s="86">
        <f t="shared" si="553"/>
        <v>1.2297041962281532E-5</v>
      </c>
      <c r="IW158" s="86">
        <f t="shared" si="554"/>
        <v>7.321412472579148E-8</v>
      </c>
      <c r="IY158" s="86">
        <f t="shared" si="555"/>
        <v>4.3270162828404962E-6</v>
      </c>
      <c r="IZ158" s="86">
        <f t="shared" si="556"/>
        <v>2.3753439536064222E-94</v>
      </c>
      <c r="JA158" s="86">
        <f t="shared" si="557"/>
        <v>4.3744672070552591E-5</v>
      </c>
      <c r="JB158" s="86">
        <f t="shared" si="558"/>
        <v>7.3195597243875483E-5</v>
      </c>
      <c r="JC158" s="86">
        <f t="shared" si="559"/>
        <v>1.8367743932499854E-4</v>
      </c>
      <c r="JD158" s="86">
        <f t="shared" si="560"/>
        <v>8.1070912883180295E-3</v>
      </c>
      <c r="JE158" s="86">
        <f t="shared" si="561"/>
        <v>2.4071278616994937E-3</v>
      </c>
      <c r="JF158" s="86">
        <f t="shared" si="562"/>
        <v>1.4902476933300315E-3</v>
      </c>
      <c r="JG158" s="86">
        <f t="shared" si="563"/>
        <v>1.1282832197012139E-4</v>
      </c>
      <c r="JH158" s="86">
        <f t="shared" si="564"/>
        <v>4.2164015446700461E-7</v>
      </c>
      <c r="JI158" s="86">
        <f t="shared" si="565"/>
        <v>1.98078666367037E-6</v>
      </c>
      <c r="JJ158" s="86">
        <f t="shared" si="566"/>
        <v>5.1730228520044102E-6</v>
      </c>
      <c r="JK158" s="86">
        <f t="shared" si="567"/>
        <v>8.1832893064080211E-7</v>
      </c>
      <c r="JL158" s="86">
        <f t="shared" si="568"/>
        <v>7.6992574006470431E-5</v>
      </c>
      <c r="JM158" s="86">
        <f t="shared" si="569"/>
        <v>9.6819622596885447E-4</v>
      </c>
    </row>
    <row r="159" spans="2:273" x14ac:dyDescent="0.25">
      <c r="B159" s="2">
        <v>132</v>
      </c>
      <c r="C159" s="37">
        <v>45.29</v>
      </c>
      <c r="D159" s="37">
        <v>46.508000000000003</v>
      </c>
      <c r="E159" s="37">
        <v>45.753999999999998</v>
      </c>
      <c r="F159" s="37">
        <v>43.802999999999997</v>
      </c>
      <c r="G159" s="37">
        <v>46.442999999999998</v>
      </c>
      <c r="H159" s="37">
        <v>60.279000000000003</v>
      </c>
      <c r="I159" s="37">
        <v>74.721000000000004</v>
      </c>
      <c r="J159" s="37">
        <v>47.164000000000001</v>
      </c>
      <c r="K159" s="37">
        <v>46.902000000000001</v>
      </c>
      <c r="L159" s="37">
        <v>47.279000000000003</v>
      </c>
      <c r="M159" s="37">
        <v>44.966999999999999</v>
      </c>
      <c r="N159" s="37">
        <v>43.475000000000001</v>
      </c>
      <c r="O159" s="37">
        <v>48.276000000000003</v>
      </c>
      <c r="P159" s="37">
        <v>47.276000000000003</v>
      </c>
      <c r="Q159" s="37">
        <v>50.396999999999998</v>
      </c>
      <c r="S159" s="4">
        <f t="shared" si="441"/>
        <v>45.290159546652163</v>
      </c>
      <c r="T159" s="4">
        <f t="shared" si="442"/>
        <v>47.379843542383568</v>
      </c>
      <c r="U159" s="4">
        <f t="shared" si="443"/>
        <v>45.338532980092694</v>
      </c>
      <c r="V159" s="4">
        <f t="shared" si="444"/>
        <v>45.09542671979743</v>
      </c>
      <c r="W159" s="4">
        <f t="shared" si="445"/>
        <v>47.382195174117747</v>
      </c>
      <c r="X159" s="4">
        <f t="shared" si="446"/>
        <v>58.5663921204129</v>
      </c>
      <c r="Y159" s="4">
        <f t="shared" si="447"/>
        <v>69.535625097143452</v>
      </c>
      <c r="Z159" s="4">
        <f t="shared" si="448"/>
        <v>46.09985847063286</v>
      </c>
      <c r="AA159" s="4">
        <f t="shared" si="449"/>
        <v>46.076063290027541</v>
      </c>
      <c r="AB159" s="4">
        <f t="shared" si="450"/>
        <v>47.24039493501477</v>
      </c>
      <c r="AC159" s="4">
        <f t="shared" si="451"/>
        <v>44.617841713916157</v>
      </c>
      <c r="AD159" s="4">
        <f t="shared" si="452"/>
        <v>45.047502926017195</v>
      </c>
      <c r="AE159" s="4">
        <f t="shared" si="453"/>
        <v>49.158288902034457</v>
      </c>
      <c r="AF159" s="4">
        <f t="shared" si="454"/>
        <v>50.023194735831318</v>
      </c>
      <c r="AG159" s="4">
        <f t="shared" si="455"/>
        <v>53.600726843027267</v>
      </c>
      <c r="AI159" s="4">
        <f t="shared" si="456"/>
        <v>-1.5954665216355579E-4</v>
      </c>
      <c r="AJ159" s="4">
        <f t="shared" si="457"/>
        <v>-0.87184354238356576</v>
      </c>
      <c r="AK159" s="4">
        <f t="shared" si="458"/>
        <v>0.41546701990730384</v>
      </c>
      <c r="AL159" s="4">
        <f t="shared" si="459"/>
        <v>-1.2924267197974331</v>
      </c>
      <c r="AM159" s="4">
        <f t="shared" si="460"/>
        <v>-0.93919517411774933</v>
      </c>
      <c r="AN159" s="4">
        <f t="shared" si="461"/>
        <v>1.7126078795871038</v>
      </c>
      <c r="AO159" s="4">
        <f t="shared" si="462"/>
        <v>5.1853749028565517</v>
      </c>
      <c r="AP159" s="4">
        <f t="shared" si="463"/>
        <v>1.0641415293671415</v>
      </c>
      <c r="AQ159" s="4">
        <f t="shared" si="464"/>
        <v>0.82593670997245994</v>
      </c>
      <c r="AR159" s="4">
        <f t="shared" si="465"/>
        <v>3.8605064985233639E-2</v>
      </c>
      <c r="AS159" s="4">
        <f t="shared" si="466"/>
        <v>0.34915828608384203</v>
      </c>
      <c r="AT159" s="4">
        <f t="shared" si="467"/>
        <v>-1.5725029260171937</v>
      </c>
      <c r="AU159" s="4">
        <f t="shared" si="468"/>
        <v>-0.88228890203445332</v>
      </c>
      <c r="AV159" s="4">
        <f t="shared" si="469"/>
        <v>-2.7471947358313145</v>
      </c>
      <c r="AW159" s="4">
        <f t="shared" si="469"/>
        <v>-3.203726843027269</v>
      </c>
      <c r="AY159" s="2">
        <f t="shared" si="520"/>
        <v>45.289867648582309</v>
      </c>
      <c r="AZ159" s="2">
        <f t="shared" si="359"/>
        <v>47.379843542383568</v>
      </c>
      <c r="BA159" s="2">
        <f t="shared" si="360"/>
        <v>45.335832422404778</v>
      </c>
      <c r="BB159" s="2">
        <f t="shared" si="361"/>
        <v>45.080395508899741</v>
      </c>
      <c r="BC159" s="2">
        <f t="shared" si="362"/>
        <v>47.331572565826761</v>
      </c>
      <c r="BD159" s="2">
        <f t="shared" si="363"/>
        <v>57.413888249347011</v>
      </c>
      <c r="BE159" s="2">
        <f t="shared" si="364"/>
        <v>69.37837675985088</v>
      </c>
      <c r="BF159" s="2">
        <f t="shared" si="365"/>
        <v>45.735582710192787</v>
      </c>
      <c r="BG159" s="2">
        <f t="shared" si="366"/>
        <v>46.033827710371881</v>
      </c>
      <c r="BH159" s="2">
        <f t="shared" si="367"/>
        <v>47.240183588934187</v>
      </c>
      <c r="BI159" s="2">
        <f t="shared" si="368"/>
        <v>44.617709751933347</v>
      </c>
      <c r="BJ159" s="2">
        <f t="shared" si="369"/>
        <v>45.047491920307941</v>
      </c>
      <c r="BK159" s="2">
        <f t="shared" si="370"/>
        <v>49.15823653138537</v>
      </c>
      <c r="BL159" s="2">
        <f t="shared" si="371"/>
        <v>50.014166322901829</v>
      </c>
      <c r="BM159" s="2">
        <f t="shared" si="372"/>
        <v>53.597291084138135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45.29</v>
      </c>
      <c r="CF159" s="2">
        <f t="shared" si="522"/>
        <v>46.508000000000003</v>
      </c>
      <c r="CG159" s="2">
        <f t="shared" si="523"/>
        <v>45.753999999999998</v>
      </c>
      <c r="CH159" s="2">
        <f t="shared" si="524"/>
        <v>43.802999999999997</v>
      </c>
      <c r="CI159" s="2">
        <f t="shared" si="525"/>
        <v>46.442999999999998</v>
      </c>
      <c r="CJ159" s="2" t="str">
        <f t="shared" si="526"/>
        <v/>
      </c>
      <c r="CK159" s="2">
        <f t="shared" si="527"/>
        <v>74.721000000000004</v>
      </c>
      <c r="CL159" s="2">
        <f t="shared" si="528"/>
        <v>47.164000000000001</v>
      </c>
      <c r="CM159" s="2">
        <f t="shared" si="529"/>
        <v>46.902000000000001</v>
      </c>
      <c r="CN159" s="2">
        <f t="shared" si="530"/>
        <v>47.279000000000003</v>
      </c>
      <c r="CO159" s="2">
        <f t="shared" si="531"/>
        <v>44.966999999999999</v>
      </c>
      <c r="CP159" s="2">
        <f t="shared" si="532"/>
        <v>43.475000000000001</v>
      </c>
      <c r="CQ159" s="2">
        <f t="shared" si="533"/>
        <v>48.276000000000003</v>
      </c>
      <c r="CR159" s="2">
        <f t="shared" si="534"/>
        <v>47.276000000000003</v>
      </c>
      <c r="CS159" s="2">
        <f t="shared" si="535"/>
        <v>50.396999999999998</v>
      </c>
      <c r="CU159" s="2">
        <f t="shared" si="485"/>
        <v>45.29</v>
      </c>
      <c r="CV159" s="2">
        <f t="shared" si="486"/>
        <v>46.508000000000003</v>
      </c>
      <c r="CW159" s="2">
        <f t="shared" si="487"/>
        <v>45.753999999999998</v>
      </c>
      <c r="CX159" s="2">
        <f t="shared" si="488"/>
        <v>43.802999999999997</v>
      </c>
      <c r="CY159" s="2">
        <f t="shared" si="489"/>
        <v>46.442999999999998</v>
      </c>
      <c r="CZ159" s="2" t="str">
        <f t="shared" si="490"/>
        <v/>
      </c>
      <c r="DA159" s="2">
        <f t="shared" si="491"/>
        <v>74.721000000000004</v>
      </c>
      <c r="DB159" s="2">
        <f t="shared" si="492"/>
        <v>47.164000000000001</v>
      </c>
      <c r="DC159" s="2">
        <f t="shared" si="493"/>
        <v>46.902000000000001</v>
      </c>
      <c r="DD159" s="2">
        <f t="shared" si="494"/>
        <v>47.279000000000003</v>
      </c>
      <c r="DE159" s="2">
        <f t="shared" si="495"/>
        <v>44.966999999999999</v>
      </c>
      <c r="DF159" s="2">
        <f t="shared" si="496"/>
        <v>43.475000000000001</v>
      </c>
      <c r="DG159" s="2">
        <f t="shared" si="497"/>
        <v>48.276000000000003</v>
      </c>
      <c r="DH159" s="2">
        <f t="shared" si="498"/>
        <v>47.276000000000003</v>
      </c>
      <c r="DI159" s="2">
        <f t="shared" si="499"/>
        <v>50.396999999999998</v>
      </c>
      <c r="DK159" s="2">
        <f t="shared" si="500"/>
        <v>84.152499666295881</v>
      </c>
      <c r="DL159" s="2">
        <f t="shared" si="501"/>
        <v>97.903281639928707</v>
      </c>
      <c r="DM159" s="2">
        <f t="shared" si="501"/>
        <v>87.08791232492996</v>
      </c>
      <c r="DN159" s="2">
        <f t="shared" si="501"/>
        <v>91.22031764705882</v>
      </c>
      <c r="DO159" s="2">
        <f t="shared" si="501"/>
        <v>114.77314033613445</v>
      </c>
      <c r="DP159" s="2">
        <f t="shared" si="501"/>
        <v>109.93175834405832</v>
      </c>
      <c r="DQ159" s="2">
        <f t="shared" si="501"/>
        <v>91.391826640926638</v>
      </c>
      <c r="DR159" s="2">
        <f t="shared" si="501"/>
        <v>88.467532518232503</v>
      </c>
      <c r="DS159" s="2">
        <f t="shared" si="501"/>
        <v>83.587133333333327</v>
      </c>
      <c r="DT159" s="2">
        <f t="shared" si="501"/>
        <v>90.095179831932796</v>
      </c>
      <c r="DU159" s="2">
        <f t="shared" si="501"/>
        <v>88.942485371085354</v>
      </c>
      <c r="DV159" s="2">
        <f t="shared" si="501"/>
        <v>82.674178151260506</v>
      </c>
      <c r="DW159" s="2">
        <f t="shared" si="501"/>
        <v>107.2425797940798</v>
      </c>
      <c r="DX159" s="2">
        <f t="shared" si="501"/>
        <v>83.513918918918918</v>
      </c>
      <c r="DY159" s="2">
        <f t="shared" si="501"/>
        <v>64.670983511586456</v>
      </c>
      <c r="EA159" s="2">
        <f t="shared" si="440"/>
        <v>45.192571428571434</v>
      </c>
      <c r="EB159" s="2">
        <f t="shared" si="502"/>
        <v>47.374239061238598</v>
      </c>
      <c r="EC159" s="2">
        <f t="shared" si="503"/>
        <v>45.270594451366783</v>
      </c>
      <c r="ED159" s="2">
        <f t="shared" si="504"/>
        <v>44.912030455640632</v>
      </c>
      <c r="EE159" s="2">
        <f t="shared" si="505"/>
        <v>46.816994533429337</v>
      </c>
      <c r="EF159" s="2">
        <f t="shared" si="506"/>
        <v>58.326025736766624</v>
      </c>
      <c r="EG159" s="2">
        <f t="shared" si="507"/>
        <v>74.402070748081201</v>
      </c>
      <c r="EH159" s="2">
        <f t="shared" si="508"/>
        <v>45.577347436110145</v>
      </c>
      <c r="EI159" s="2">
        <f t="shared" si="509"/>
        <v>46.120075840778085</v>
      </c>
      <c r="EJ159" s="2">
        <f t="shared" si="510"/>
        <v>47.399448325975449</v>
      </c>
      <c r="EK159" s="2">
        <f t="shared" si="511"/>
        <v>44.535194091657274</v>
      </c>
      <c r="EL159" s="2">
        <f t="shared" si="512"/>
        <v>45.022374461876744</v>
      </c>
      <c r="EM159" s="2">
        <f t="shared" si="513"/>
        <v>49.121912570536267</v>
      </c>
      <c r="EN159" s="2">
        <f t="shared" si="514"/>
        <v>50.033343865090153</v>
      </c>
      <c r="EO159" s="2">
        <f t="shared" si="515"/>
        <v>53.920102013688563</v>
      </c>
      <c r="EQ159" s="2">
        <f t="shared" si="516"/>
        <v>45.551566247002398</v>
      </c>
      <c r="ER159" s="2">
        <f t="shared" si="517"/>
        <v>47.374239061238598</v>
      </c>
      <c r="ES159" s="2">
        <f t="shared" si="517"/>
        <v>45.492272872302607</v>
      </c>
      <c r="ET159" s="2">
        <f t="shared" si="517"/>
        <v>45.492171417286734</v>
      </c>
      <c r="EU159" s="2">
        <f t="shared" si="517"/>
        <v>48.531150024127655</v>
      </c>
      <c r="EV159" s="2">
        <f t="shared" si="517"/>
        <v>55.78829939907984</v>
      </c>
      <c r="EW159" s="2">
        <f t="shared" si="517"/>
        <v>60.031220287877204</v>
      </c>
      <c r="EX159" s="2">
        <f t="shared" si="517"/>
        <v>46.029925252300302</v>
      </c>
      <c r="EY159" s="2">
        <f t="shared" si="517"/>
        <v>45.809140064140173</v>
      </c>
      <c r="EZ159" s="2">
        <f t="shared" si="517"/>
        <v>46.686512962548491</v>
      </c>
      <c r="FA159" s="2">
        <f t="shared" si="517"/>
        <v>44.881600200060632</v>
      </c>
      <c r="FB159" s="2">
        <f t="shared" si="517"/>
        <v>45.12335320174342</v>
      </c>
      <c r="FC159" s="2">
        <f t="shared" si="517"/>
        <v>49.251006906669481</v>
      </c>
      <c r="FD159" s="2">
        <f t="shared" si="517"/>
        <v>49.905198629613196</v>
      </c>
      <c r="FE159" s="2">
        <f t="shared" si="517"/>
        <v>51.878015698235657</v>
      </c>
      <c r="FG159" s="2">
        <f t="shared" si="518"/>
        <v>0.99991061406481341</v>
      </c>
      <c r="FH159" s="2">
        <f t="shared" si="519"/>
        <v>0.99988908396322285</v>
      </c>
      <c r="FI159" s="2">
        <f t="shared" si="519"/>
        <v>0.9998608419696523</v>
      </c>
      <c r="FJ159" s="2">
        <f t="shared" si="519"/>
        <v>0.99987534570642767</v>
      </c>
      <c r="FK159" s="2">
        <f t="shared" si="519"/>
        <v>0.99987005209715418</v>
      </c>
      <c r="FL159" s="2">
        <f t="shared" si="519"/>
        <v>0.99985140987392629</v>
      </c>
      <c r="FM159" s="2">
        <f t="shared" si="519"/>
        <v>0.99985487445131371</v>
      </c>
      <c r="FN159" s="2">
        <f t="shared" si="519"/>
        <v>0.99985443409118202</v>
      </c>
      <c r="FO159" s="2">
        <f t="shared" si="519"/>
        <v>0.99987011520360436</v>
      </c>
      <c r="FP159" s="2">
        <f t="shared" si="519"/>
        <v>0.99986274514723306</v>
      </c>
      <c r="FQ159" s="2">
        <f t="shared" si="519"/>
        <v>0.99985488939698963</v>
      </c>
      <c r="FR159" s="2">
        <f t="shared" si="519"/>
        <v>0.99986248841538805</v>
      </c>
      <c r="FS159" s="2">
        <f t="shared" si="519"/>
        <v>0.99985434223544178</v>
      </c>
      <c r="FT159" s="2">
        <f t="shared" si="519"/>
        <v>0.99984172185569686</v>
      </c>
      <c r="FU159" s="2">
        <f t="shared" si="519"/>
        <v>0.99981089300376491</v>
      </c>
      <c r="FW159" s="2">
        <f t="shared" si="536"/>
        <v>0.26132341074049531</v>
      </c>
      <c r="FX159" s="2">
        <f t="shared" si="376"/>
        <v>0</v>
      </c>
      <c r="FY159" s="2">
        <f t="shared" si="377"/>
        <v>0.26804032254220245</v>
      </c>
      <c r="FZ159" s="2">
        <f t="shared" si="378"/>
        <v>0.28026382755560386</v>
      </c>
      <c r="GA159" s="2">
        <f t="shared" si="379"/>
        <v>0.29504165550281936</v>
      </c>
      <c r="GB159" s="2">
        <f t="shared" si="380"/>
        <v>0.36245263174132802</v>
      </c>
      <c r="GC159" s="2">
        <f t="shared" si="381"/>
        <v>0.34974684691033764</v>
      </c>
      <c r="GD159" s="2">
        <f t="shared" si="382"/>
        <v>0.33583600405179864</v>
      </c>
      <c r="GE159" s="2">
        <f t="shared" si="383"/>
        <v>0.29303328335313733</v>
      </c>
      <c r="GF159" s="2">
        <f t="shared" si="384"/>
        <v>0.2316127686374857</v>
      </c>
      <c r="GG159" s="2">
        <f t="shared" si="385"/>
        <v>0.21960262713347273</v>
      </c>
      <c r="GH159" s="2">
        <f t="shared" si="386"/>
        <v>0.19746631091557273</v>
      </c>
      <c r="GI159" s="2">
        <f t="shared" si="387"/>
        <v>0.21579749523585456</v>
      </c>
      <c r="GJ159" s="2">
        <f t="shared" si="388"/>
        <v>0.19100815872667531</v>
      </c>
      <c r="GK159" s="2">
        <f t="shared" si="389"/>
        <v>0.15907456702452649</v>
      </c>
      <c r="GM159" s="86">
        <f t="shared" si="537"/>
        <v>8.2879243981168685E-74</v>
      </c>
      <c r="GN159" s="86">
        <f t="shared" si="390"/>
        <v>7.3416117408984193E-177</v>
      </c>
      <c r="GO159" s="86">
        <f t="shared" si="391"/>
        <v>8.6589623461990924E-207</v>
      </c>
      <c r="GP159" s="86">
        <f t="shared" si="392"/>
        <v>5.6868976729651525E-237</v>
      </c>
      <c r="GQ159" s="86">
        <f t="shared" si="393"/>
        <v>2.1334282751360712E-297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6.7915612478704224E-269</v>
      </c>
      <c r="GW159" s="86">
        <f t="shared" si="399"/>
        <v>0</v>
      </c>
      <c r="GX159" s="86">
        <f t="shared" si="400"/>
        <v>2.6453158118871542E-273</v>
      </c>
      <c r="GY159" s="86">
        <f t="shared" si="401"/>
        <v>1.359098547267092E-227</v>
      </c>
      <c r="GZ159" s="86">
        <f t="shared" si="402"/>
        <v>3.1593479135141882E-208</v>
      </c>
      <c r="HA159" s="86">
        <f t="shared" si="403"/>
        <v>3.957097079113692E-204</v>
      </c>
      <c r="HC159" s="86">
        <f t="shared" si="538"/>
        <v>4.1443508509740473E-9</v>
      </c>
      <c r="HD159" s="86">
        <f t="shared" si="404"/>
        <v>6.8292069374748567E-98</v>
      </c>
      <c r="HE159" s="86">
        <f t="shared" si="405"/>
        <v>2.8381240816939703E-133</v>
      </c>
      <c r="HF159" s="86">
        <f t="shared" si="406"/>
        <v>3.8453702936986692E-129</v>
      </c>
      <c r="HG159" s="86">
        <f t="shared" si="407"/>
        <v>2.2477372160546393E-165</v>
      </c>
      <c r="HH159" s="86">
        <f t="shared" si="408"/>
        <v>1.1115769151353346E-204</v>
      </c>
      <c r="HI159" s="86">
        <f t="shared" si="409"/>
        <v>1.4250772091527664E-263</v>
      </c>
      <c r="HJ159" s="86">
        <f t="shared" si="410"/>
        <v>0</v>
      </c>
      <c r="HK159" s="86">
        <f t="shared" si="411"/>
        <v>1.64623426451695E-214</v>
      </c>
      <c r="HL159" s="86">
        <f t="shared" si="412"/>
        <v>1.0177879066082296E-158</v>
      </c>
      <c r="HM159" s="86">
        <f t="shared" si="413"/>
        <v>2.8689696535217139E-176</v>
      </c>
      <c r="HN159" s="86">
        <f t="shared" si="414"/>
        <v>6.4798442076077233E-140</v>
      </c>
      <c r="HO159" s="86">
        <f t="shared" si="415"/>
        <v>3.1773996360450108E-137</v>
      </c>
      <c r="HP159" s="86">
        <f t="shared" si="416"/>
        <v>5.1839566166956756E-126</v>
      </c>
      <c r="HQ159" s="86">
        <f t="shared" si="417"/>
        <v>3.5748254508566157E-113</v>
      </c>
      <c r="HS159" s="86">
        <f t="shared" si="539"/>
        <v>2.5455181573774005E-9</v>
      </c>
      <c r="HT159" s="86">
        <f t="shared" si="418"/>
        <v>0</v>
      </c>
      <c r="HU159" s="86">
        <f t="shared" si="419"/>
        <v>5.3465681838661163E-8</v>
      </c>
      <c r="HV159" s="86">
        <f t="shared" si="420"/>
        <v>3.4724043941784785E-9</v>
      </c>
      <c r="HW159" s="86">
        <f t="shared" si="421"/>
        <v>5.3367190394780763E-10</v>
      </c>
      <c r="HX159" s="86">
        <f t="shared" si="422"/>
        <v>9.7635700708443619E-13</v>
      </c>
      <c r="HY159" s="86">
        <f t="shared" si="423"/>
        <v>3.7998562103577982E-14</v>
      </c>
      <c r="HZ159" s="86">
        <f t="shared" si="424"/>
        <v>1.2141755308018782E-12</v>
      </c>
      <c r="IA159" s="86">
        <f t="shared" si="425"/>
        <v>1.1889530037227775E-10</v>
      </c>
      <c r="IB159" s="86">
        <f t="shared" si="426"/>
        <v>1.4173150553127849E-8</v>
      </c>
      <c r="IC159" s="86">
        <f t="shared" si="427"/>
        <v>3.3590271036364429E-7</v>
      </c>
      <c r="ID159" s="86">
        <f t="shared" si="428"/>
        <v>1.0212365034881608E-6</v>
      </c>
      <c r="IE159" s="86">
        <f t="shared" si="429"/>
        <v>1.2838229021987476E-7</v>
      </c>
      <c r="IF159" s="86">
        <f t="shared" si="430"/>
        <v>1.6934182435966125E-5</v>
      </c>
      <c r="IG159" s="86">
        <f t="shared" si="431"/>
        <v>3.1420206455135214E-4</v>
      </c>
      <c r="II159" s="86">
        <f t="shared" si="540"/>
        <v>2.4150074686364712E-5</v>
      </c>
      <c r="IJ159" s="86">
        <f t="shared" si="541"/>
        <v>0</v>
      </c>
      <c r="IK159" s="86">
        <f t="shared" si="542"/>
        <v>1.7957148308369819E-4</v>
      </c>
      <c r="IL159" s="86">
        <f t="shared" si="543"/>
        <v>3.0106884490297239E-4</v>
      </c>
      <c r="IM159" s="86">
        <f t="shared" si="544"/>
        <v>7.1166486310557657E-4</v>
      </c>
      <c r="IN159" s="86">
        <f t="shared" si="545"/>
        <v>2.1922034227806701E-2</v>
      </c>
      <c r="IO159" s="86">
        <f t="shared" si="546"/>
        <v>8.0226299599065569E-3</v>
      </c>
      <c r="IP159" s="86">
        <f t="shared" si="547"/>
        <v>5.0290970000220437E-3</v>
      </c>
      <c r="IQ159" s="86">
        <f t="shared" si="548"/>
        <v>4.6963019526980105E-4</v>
      </c>
      <c r="IR159" s="86">
        <f t="shared" si="549"/>
        <v>2.091727277962871E-6</v>
      </c>
      <c r="IS159" s="86">
        <f t="shared" si="550"/>
        <v>9.4211271509271814E-7</v>
      </c>
      <c r="IT159" s="86">
        <f t="shared" si="551"/>
        <v>7.0203375126916287E-8</v>
      </c>
      <c r="IU159" s="86">
        <f t="shared" si="552"/>
        <v>3.1785538880659365E-7</v>
      </c>
      <c r="IV159" s="86">
        <f t="shared" si="553"/>
        <v>3.9224482017092143E-5</v>
      </c>
      <c r="IW159" s="86">
        <f t="shared" si="554"/>
        <v>3.3790443534726918E-7</v>
      </c>
      <c r="IY159" s="86">
        <f t="shared" si="555"/>
        <v>2.4156764555373063E-5</v>
      </c>
      <c r="IZ159" s="86">
        <f t="shared" si="556"/>
        <v>6.8292069374748567E-98</v>
      </c>
      <c r="JA159" s="86">
        <f t="shared" si="557"/>
        <v>1.7962494876553684E-4</v>
      </c>
      <c r="JB159" s="86">
        <f t="shared" si="558"/>
        <v>3.0107231730736657E-4</v>
      </c>
      <c r="JC159" s="86">
        <f t="shared" si="559"/>
        <v>7.1166539677748055E-4</v>
      </c>
      <c r="JD159" s="86">
        <f t="shared" si="560"/>
        <v>2.1922034228783058E-2</v>
      </c>
      <c r="JE159" s="86">
        <f t="shared" si="561"/>
        <v>8.022629959944556E-3</v>
      </c>
      <c r="JF159" s="86">
        <f t="shared" si="562"/>
        <v>5.0290970012362192E-3</v>
      </c>
      <c r="JG159" s="86">
        <f t="shared" si="563"/>
        <v>4.6963031416510145E-4</v>
      </c>
      <c r="JH159" s="86">
        <f t="shared" si="564"/>
        <v>2.1059004285159988E-6</v>
      </c>
      <c r="JI159" s="86">
        <f t="shared" si="565"/>
        <v>1.2780154254563625E-6</v>
      </c>
      <c r="JJ159" s="86">
        <f t="shared" si="566"/>
        <v>1.0914398786150771E-6</v>
      </c>
      <c r="JK159" s="86">
        <f t="shared" si="567"/>
        <v>4.4623767902646841E-7</v>
      </c>
      <c r="JL159" s="86">
        <f t="shared" si="568"/>
        <v>5.6158664453058269E-5</v>
      </c>
      <c r="JM159" s="86">
        <f t="shared" si="569"/>
        <v>3.1453996898669938E-4</v>
      </c>
    </row>
    <row r="160" spans="2:273" x14ac:dyDescent="0.25">
      <c r="B160" s="2">
        <v>133</v>
      </c>
      <c r="C160" s="37">
        <v>44.823</v>
      </c>
      <c r="D160" s="37">
        <v>46.753999999999998</v>
      </c>
      <c r="E160" s="37">
        <v>44.082000000000001</v>
      </c>
      <c r="F160" s="37">
        <v>45.606999999999999</v>
      </c>
      <c r="G160" s="37">
        <v>47.884999999999998</v>
      </c>
      <c r="H160" s="37">
        <v>60.23</v>
      </c>
      <c r="I160" s="37">
        <v>77.245999999999995</v>
      </c>
      <c r="J160" s="37">
        <v>48.475000000000001</v>
      </c>
      <c r="K160" s="37">
        <v>45.622999999999998</v>
      </c>
      <c r="L160" s="37">
        <v>46.015999999999998</v>
      </c>
      <c r="M160" s="37">
        <v>45.097999999999999</v>
      </c>
      <c r="N160" s="37">
        <v>45.197000000000003</v>
      </c>
      <c r="O160" s="37">
        <v>47.448</v>
      </c>
      <c r="P160" s="37">
        <v>48.671999999999997</v>
      </c>
      <c r="Q160" s="37">
        <v>51.776000000000003</v>
      </c>
      <c r="S160" s="4">
        <f t="shared" si="441"/>
        <v>45.105224089573788</v>
      </c>
      <c r="T160" s="4">
        <f t="shared" si="442"/>
        <v>47.237353826600874</v>
      </c>
      <c r="U160" s="4">
        <f t="shared" si="443"/>
        <v>45.202346789789956</v>
      </c>
      <c r="V160" s="4">
        <f t="shared" si="444"/>
        <v>44.982113472870836</v>
      </c>
      <c r="W160" s="4">
        <f t="shared" si="445"/>
        <v>47.337721195585935</v>
      </c>
      <c r="X160" s="4">
        <f t="shared" si="446"/>
        <v>59.485674723258477</v>
      </c>
      <c r="Y160" s="4">
        <f t="shared" si="447"/>
        <v>69.638880323766656</v>
      </c>
      <c r="Z160" s="4">
        <f t="shared" si="448"/>
        <v>46.533841693969613</v>
      </c>
      <c r="AA160" s="4">
        <f t="shared" si="449"/>
        <v>46.032102973148085</v>
      </c>
      <c r="AB160" s="4">
        <f t="shared" si="450"/>
        <v>47.108798817317243</v>
      </c>
      <c r="AC160" s="4">
        <f t="shared" si="451"/>
        <v>44.44797057593334</v>
      </c>
      <c r="AD160" s="4">
        <f t="shared" si="452"/>
        <v>44.895935268336238</v>
      </c>
      <c r="AE160" s="4">
        <f t="shared" si="453"/>
        <v>48.957490085742755</v>
      </c>
      <c r="AF160" s="4">
        <f t="shared" si="454"/>
        <v>49.874910972123047</v>
      </c>
      <c r="AG160" s="4">
        <f t="shared" si="455"/>
        <v>53.463242607749656</v>
      </c>
      <c r="AI160" s="4">
        <f t="shared" si="456"/>
        <v>-0.28222408957378775</v>
      </c>
      <c r="AJ160" s="4">
        <f t="shared" si="457"/>
        <v>-0.48335382660087589</v>
      </c>
      <c r="AK160" s="4">
        <f t="shared" si="458"/>
        <v>-1.1203467897899557</v>
      </c>
      <c r="AL160" s="4">
        <f t="shared" si="459"/>
        <v>0.62488652712916348</v>
      </c>
      <c r="AM160" s="4">
        <f t="shared" si="460"/>
        <v>0.54727880441406285</v>
      </c>
      <c r="AN160" s="4">
        <f t="shared" si="461"/>
        <v>0.74432527674152027</v>
      </c>
      <c r="AO160" s="4">
        <f t="shared" si="462"/>
        <v>7.6071196762333386</v>
      </c>
      <c r="AP160" s="4">
        <f t="shared" si="463"/>
        <v>1.9411583060303883</v>
      </c>
      <c r="AQ160" s="4">
        <f t="shared" si="464"/>
        <v>-0.4091029731480873</v>
      </c>
      <c r="AR160" s="4">
        <f t="shared" si="465"/>
        <v>-1.0927988173172452</v>
      </c>
      <c r="AS160" s="4">
        <f t="shared" si="466"/>
        <v>0.65002942406665909</v>
      </c>
      <c r="AT160" s="4">
        <f t="shared" si="467"/>
        <v>0.30106473166376446</v>
      </c>
      <c r="AU160" s="4">
        <f t="shared" si="468"/>
        <v>-1.5094900857427547</v>
      </c>
      <c r="AV160" s="4">
        <f t="shared" si="469"/>
        <v>-1.2029109721230498</v>
      </c>
      <c r="AW160" s="4">
        <f t="shared" si="469"/>
        <v>-1.6872426077496527</v>
      </c>
      <c r="AY160" s="2">
        <f t="shared" si="520"/>
        <v>45.103907426993949</v>
      </c>
      <c r="AZ160" s="2">
        <f t="shared" si="359"/>
        <v>47.237353826600874</v>
      </c>
      <c r="BA160" s="2">
        <f t="shared" si="360"/>
        <v>45.193200710280522</v>
      </c>
      <c r="BB160" s="2">
        <f t="shared" si="361"/>
        <v>44.932030229627458</v>
      </c>
      <c r="BC160" s="2">
        <f t="shared" si="362"/>
        <v>47.180475102014931</v>
      </c>
      <c r="BD160" s="2">
        <f t="shared" si="363"/>
        <v>57.108194252744092</v>
      </c>
      <c r="BE160" s="2">
        <f t="shared" si="364"/>
        <v>69.242898378078834</v>
      </c>
      <c r="BF160" s="2">
        <f t="shared" si="365"/>
        <v>45.58490713929703</v>
      </c>
      <c r="BG160" s="2">
        <f t="shared" si="366"/>
        <v>45.891866380274827</v>
      </c>
      <c r="BH160" s="2">
        <f t="shared" si="367"/>
        <v>47.107686300046701</v>
      </c>
      <c r="BI160" s="2">
        <f t="shared" si="368"/>
        <v>44.447261185061606</v>
      </c>
      <c r="BJ160" s="2">
        <f t="shared" si="369"/>
        <v>44.89586583308617</v>
      </c>
      <c r="BK160" s="2">
        <f t="shared" si="370"/>
        <v>48.957173766420809</v>
      </c>
      <c r="BL160" s="2">
        <f t="shared" si="371"/>
        <v>49.849577163425451</v>
      </c>
      <c r="BM160" s="2">
        <f t="shared" si="372"/>
        <v>53.461798017747505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44.823</v>
      </c>
      <c r="CF160" s="2">
        <f t="shared" si="522"/>
        <v>46.753999999999998</v>
      </c>
      <c r="CG160" s="2">
        <f t="shared" si="523"/>
        <v>44.082000000000001</v>
      </c>
      <c r="CH160" s="2">
        <f t="shared" si="524"/>
        <v>45.606999999999999</v>
      </c>
      <c r="CI160" s="2">
        <f t="shared" si="525"/>
        <v>47.884999999999998</v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>
        <f t="shared" si="529"/>
        <v>45.622999999999998</v>
      </c>
      <c r="CN160" s="2">
        <f t="shared" si="530"/>
        <v>46.015999999999998</v>
      </c>
      <c r="CO160" s="2">
        <f t="shared" si="531"/>
        <v>45.097999999999999</v>
      </c>
      <c r="CP160" s="2">
        <f t="shared" si="532"/>
        <v>45.197000000000003</v>
      </c>
      <c r="CQ160" s="2">
        <f t="shared" si="533"/>
        <v>47.448</v>
      </c>
      <c r="CR160" s="2">
        <f t="shared" si="534"/>
        <v>48.671999999999997</v>
      </c>
      <c r="CS160" s="2">
        <f t="shared" si="535"/>
        <v>51.776000000000003</v>
      </c>
      <c r="CU160" s="2">
        <f t="shared" si="485"/>
        <v>44.823</v>
      </c>
      <c r="CV160" s="2">
        <f t="shared" si="486"/>
        <v>46.753999999999998</v>
      </c>
      <c r="CW160" s="2">
        <f t="shared" si="487"/>
        <v>44.082000000000001</v>
      </c>
      <c r="CX160" s="2">
        <f t="shared" si="488"/>
        <v>45.606999999999999</v>
      </c>
      <c r="CY160" s="2">
        <f t="shared" si="489"/>
        <v>47.884999999999998</v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>
        <f t="shared" si="493"/>
        <v>45.622999999999998</v>
      </c>
      <c r="DD160" s="2">
        <f t="shared" si="494"/>
        <v>46.015999999999998</v>
      </c>
      <c r="DE160" s="2">
        <f t="shared" si="495"/>
        <v>45.097999999999999</v>
      </c>
      <c r="DF160" s="2">
        <f t="shared" si="496"/>
        <v>45.197000000000003</v>
      </c>
      <c r="DG160" s="2">
        <f t="shared" si="497"/>
        <v>47.448</v>
      </c>
      <c r="DH160" s="2">
        <f t="shared" si="498"/>
        <v>48.671999999999997</v>
      </c>
      <c r="DI160" s="2">
        <f t="shared" si="499"/>
        <v>51.776000000000003</v>
      </c>
      <c r="DK160" s="2">
        <f t="shared" si="500"/>
        <v>84.344280088987759</v>
      </c>
      <c r="DL160" s="2">
        <f t="shared" si="501"/>
        <v>98.181932709447423</v>
      </c>
      <c r="DM160" s="2">
        <f t="shared" si="501"/>
        <v>87.303261624649849</v>
      </c>
      <c r="DN160" s="2">
        <f t="shared" si="501"/>
        <v>91.459693964858673</v>
      </c>
      <c r="DO160" s="2">
        <f t="shared" si="501"/>
        <v>115.17057310924369</v>
      </c>
      <c r="DP160" s="2">
        <f t="shared" si="501"/>
        <v>110.28555075075073</v>
      </c>
      <c r="DQ160" s="2">
        <f t="shared" si="501"/>
        <v>91.598464864864866</v>
      </c>
      <c r="DR160" s="2">
        <f t="shared" si="501"/>
        <v>88.664809609609591</v>
      </c>
      <c r="DS160" s="2">
        <f t="shared" si="501"/>
        <v>83.745038095238087</v>
      </c>
      <c r="DT160" s="2">
        <f t="shared" si="501"/>
        <v>90.321899159663886</v>
      </c>
      <c r="DU160" s="2">
        <f t="shared" si="501"/>
        <v>89.136075975975956</v>
      </c>
      <c r="DV160" s="2">
        <f t="shared" si="501"/>
        <v>82.822205042016805</v>
      </c>
      <c r="DW160" s="2">
        <f t="shared" si="501"/>
        <v>107.55508558558559</v>
      </c>
      <c r="DX160" s="2">
        <f t="shared" si="501"/>
        <v>83.648399478425787</v>
      </c>
      <c r="DY160" s="2">
        <f t="shared" si="501"/>
        <v>64.672656639928704</v>
      </c>
      <c r="EA160" s="2">
        <f t="shared" si="440"/>
        <v>44.966828571428579</v>
      </c>
      <c r="EB160" s="2">
        <f t="shared" si="502"/>
        <v>47.232199873140345</v>
      </c>
      <c r="EC160" s="2">
        <f t="shared" si="503"/>
        <v>45.122131931581947</v>
      </c>
      <c r="ED160" s="2">
        <f t="shared" si="504"/>
        <v>44.747582756498758</v>
      </c>
      <c r="EE160" s="2">
        <f t="shared" si="505"/>
        <v>46.616275791865405</v>
      </c>
      <c r="EF160" s="2">
        <f t="shared" si="506"/>
        <v>58.104761166164934</v>
      </c>
      <c r="EG160" s="2">
        <f t="shared" si="507"/>
        <v>74.719340838860944</v>
      </c>
      <c r="EH160" s="2">
        <f t="shared" si="508"/>
        <v>45.412994419222009</v>
      </c>
      <c r="EI160" s="2">
        <f t="shared" si="509"/>
        <v>45.987394216321071</v>
      </c>
      <c r="EJ160" s="2">
        <f t="shared" si="510"/>
        <v>47.285294521597798</v>
      </c>
      <c r="EK160" s="2">
        <f t="shared" si="511"/>
        <v>44.356942874469368</v>
      </c>
      <c r="EL160" s="2">
        <f t="shared" si="512"/>
        <v>44.868872863828088</v>
      </c>
      <c r="EM160" s="2">
        <f t="shared" si="513"/>
        <v>48.918370467639107</v>
      </c>
      <c r="EN160" s="2">
        <f t="shared" si="514"/>
        <v>49.871834464043438</v>
      </c>
      <c r="EO160" s="2">
        <f t="shared" si="515"/>
        <v>53.820516345848802</v>
      </c>
      <c r="EQ160" s="2">
        <f t="shared" si="516"/>
        <v>45.445805455635487</v>
      </c>
      <c r="ER160" s="2">
        <f t="shared" si="517"/>
        <v>47.232199873140345</v>
      </c>
      <c r="ES160" s="2">
        <f t="shared" si="517"/>
        <v>45.351511551016962</v>
      </c>
      <c r="ET160" s="2">
        <f t="shared" si="517"/>
        <v>45.346277003866028</v>
      </c>
      <c r="EU160" s="2">
        <f t="shared" si="517"/>
        <v>48.384100745461495</v>
      </c>
      <c r="EV160" s="2">
        <f t="shared" si="517"/>
        <v>55.491076268762058</v>
      </c>
      <c r="EW160" s="2">
        <f t="shared" si="517"/>
        <v>59.950908026268223</v>
      </c>
      <c r="EX160" s="2">
        <f t="shared" si="517"/>
        <v>45.878875829487484</v>
      </c>
      <c r="EY160" s="2">
        <f t="shared" si="517"/>
        <v>45.667362493802727</v>
      </c>
      <c r="EZ160" s="2">
        <f t="shared" si="517"/>
        <v>46.548619945538647</v>
      </c>
      <c r="FA160" s="2">
        <f t="shared" si="517"/>
        <v>44.714849099048109</v>
      </c>
      <c r="FB160" s="2">
        <f t="shared" si="517"/>
        <v>44.973514165367412</v>
      </c>
      <c r="FC160" s="2">
        <f t="shared" si="517"/>
        <v>49.052170992464603</v>
      </c>
      <c r="FD160" s="2">
        <f t="shared" si="517"/>
        <v>49.739894221275776</v>
      </c>
      <c r="FE160" s="2">
        <f t="shared" si="517"/>
        <v>51.721443461374903</v>
      </c>
      <c r="FG160" s="2">
        <f t="shared" si="518"/>
        <v>0.99991847841705717</v>
      </c>
      <c r="FH160" s="2">
        <f t="shared" si="519"/>
        <v>0.99989884238496229</v>
      </c>
      <c r="FI160" s="2">
        <f t="shared" si="519"/>
        <v>0.99987308481393933</v>
      </c>
      <c r="FJ160" s="2">
        <f t="shared" si="519"/>
        <v>0.99988631268614159</v>
      </c>
      <c r="FK160" s="2">
        <f t="shared" si="519"/>
        <v>0.99988148474894878</v>
      </c>
      <c r="FL160" s="2">
        <f t="shared" si="519"/>
        <v>0.99986448242259929</v>
      </c>
      <c r="FM160" s="2">
        <f t="shared" si="519"/>
        <v>0.99986764223639146</v>
      </c>
      <c r="FN160" s="2">
        <f t="shared" si="519"/>
        <v>0.99986724061290555</v>
      </c>
      <c r="FO160" s="2">
        <f t="shared" si="519"/>
        <v>0.99988154230403126</v>
      </c>
      <c r="FP160" s="2">
        <f t="shared" si="519"/>
        <v>0.99987482057473809</v>
      </c>
      <c r="FQ160" s="2">
        <f t="shared" si="519"/>
        <v>0.99986765586735804</v>
      </c>
      <c r="FR160" s="2">
        <f t="shared" si="519"/>
        <v>0.99987458642685167</v>
      </c>
      <c r="FS160" s="2">
        <f t="shared" si="519"/>
        <v>0.99986715683732807</v>
      </c>
      <c r="FT160" s="2">
        <f t="shared" si="519"/>
        <v>0.99985564660638715</v>
      </c>
      <c r="FU160" s="2">
        <f t="shared" si="519"/>
        <v>0.99982752949983578</v>
      </c>
      <c r="FW160" s="2">
        <f t="shared" si="536"/>
        <v>0.27948894362003474</v>
      </c>
      <c r="FX160" s="2">
        <f t="shared" si="376"/>
        <v>0</v>
      </c>
      <c r="FY160" s="2">
        <f t="shared" si="377"/>
        <v>0.28649168107082557</v>
      </c>
      <c r="FZ160" s="2">
        <f t="shared" si="378"/>
        <v>0.29921266066696317</v>
      </c>
      <c r="GA160" s="2">
        <f t="shared" si="379"/>
        <v>0.3145529647950483</v>
      </c>
      <c r="GB160" s="2">
        <f t="shared" si="380"/>
        <v>0.38399362088730754</v>
      </c>
      <c r="GC160" s="2">
        <f t="shared" si="381"/>
        <v>0.37097210065636194</v>
      </c>
      <c r="GD160" s="2">
        <f t="shared" si="382"/>
        <v>0.35668011630884988</v>
      </c>
      <c r="GE160" s="2">
        <f t="shared" si="383"/>
        <v>0.31247064746719111</v>
      </c>
      <c r="GF160" s="2">
        <f t="shared" si="384"/>
        <v>0.24840753968170898</v>
      </c>
      <c r="GG160" s="2">
        <f t="shared" si="385"/>
        <v>0.23579376178994046</v>
      </c>
      <c r="GH160" s="2">
        <f t="shared" si="386"/>
        <v>0.21246970297259821</v>
      </c>
      <c r="GI160" s="2">
        <f t="shared" si="387"/>
        <v>0.23179140842076321</v>
      </c>
      <c r="GJ160" s="2">
        <f t="shared" si="388"/>
        <v>0.20564660056130837</v>
      </c>
      <c r="GK160" s="2">
        <f t="shared" si="389"/>
        <v>0.17178536525950433</v>
      </c>
      <c r="GM160" s="86">
        <f t="shared" si="537"/>
        <v>9.9523561926765428E-76</v>
      </c>
      <c r="GN160" s="86">
        <f t="shared" si="390"/>
        <v>2.2510113279316812E-181</v>
      </c>
      <c r="GO160" s="86">
        <f t="shared" si="391"/>
        <v>3.8419885156081067E-212</v>
      </c>
      <c r="GP160" s="86">
        <f t="shared" si="392"/>
        <v>4.5719829957086099E-243</v>
      </c>
      <c r="GQ160" s="86">
        <f t="shared" si="393"/>
        <v>4.6526361261372168E-305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7.951249266583932E-276</v>
      </c>
      <c r="GW160" s="86">
        <f t="shared" si="399"/>
        <v>0</v>
      </c>
      <c r="GX160" s="86">
        <f t="shared" si="400"/>
        <v>2.2051018562834943E-280</v>
      </c>
      <c r="GY160" s="86">
        <f t="shared" si="401"/>
        <v>2.1310503898825653E-233</v>
      </c>
      <c r="GZ160" s="86">
        <f t="shared" si="402"/>
        <v>1.4030344267414819E-213</v>
      </c>
      <c r="HA160" s="86">
        <f t="shared" si="403"/>
        <v>2.4404484840452356E-209</v>
      </c>
      <c r="HC160" s="86">
        <f t="shared" si="538"/>
        <v>2.120737461614612E-9</v>
      </c>
      <c r="HD160" s="86">
        <f t="shared" si="404"/>
        <v>1.6855376666838678E-101</v>
      </c>
      <c r="HE160" s="86">
        <f t="shared" si="405"/>
        <v>2.6412361949361202E-138</v>
      </c>
      <c r="HF160" s="86">
        <f t="shared" si="406"/>
        <v>6.8569147545686265E-134</v>
      </c>
      <c r="HG160" s="86">
        <f t="shared" si="407"/>
        <v>2.0461175653568721E-171</v>
      </c>
      <c r="HH160" s="86">
        <f t="shared" si="408"/>
        <v>4.7961727494638824E-212</v>
      </c>
      <c r="HI160" s="86">
        <f t="shared" si="409"/>
        <v>6.488192597693904E-273</v>
      </c>
      <c r="HJ160" s="86">
        <f t="shared" si="410"/>
        <v>0</v>
      </c>
      <c r="HK160" s="86">
        <f t="shared" si="411"/>
        <v>3.5754511402865763E-222</v>
      </c>
      <c r="HL160" s="86">
        <f t="shared" si="412"/>
        <v>1.6392794742518717E-164</v>
      </c>
      <c r="HM160" s="86">
        <f t="shared" si="413"/>
        <v>7.114940786201527E-183</v>
      </c>
      <c r="HN160" s="86">
        <f t="shared" si="414"/>
        <v>3.7838458078094561E-145</v>
      </c>
      <c r="HO160" s="86">
        <f t="shared" si="415"/>
        <v>2.7535952168677378E-142</v>
      </c>
      <c r="HP160" s="86">
        <f t="shared" si="416"/>
        <v>9.80886100041868E-131</v>
      </c>
      <c r="HQ160" s="86">
        <f t="shared" si="417"/>
        <v>2.2945060999385291E-117</v>
      </c>
      <c r="HS160" s="86">
        <f t="shared" si="539"/>
        <v>2.8486290838079801E-10</v>
      </c>
      <c r="HT160" s="86">
        <f t="shared" si="418"/>
        <v>0</v>
      </c>
      <c r="HU160" s="86">
        <f t="shared" si="419"/>
        <v>8.4679113867396512E-9</v>
      </c>
      <c r="HV160" s="86">
        <f t="shared" si="420"/>
        <v>4.4942525710320936E-10</v>
      </c>
      <c r="HW160" s="86">
        <f t="shared" si="421"/>
        <v>6.0860298195004742E-11</v>
      </c>
      <c r="HX160" s="86">
        <f t="shared" si="422"/>
        <v>7.587987611600703E-14</v>
      </c>
      <c r="HY160" s="86">
        <f t="shared" si="423"/>
        <v>2.1570731400394067E-15</v>
      </c>
      <c r="HZ160" s="86">
        <f t="shared" si="424"/>
        <v>8.9945641651116155E-14</v>
      </c>
      <c r="IA160" s="86">
        <f t="shared" si="425"/>
        <v>1.1947415769208366E-11</v>
      </c>
      <c r="IB160" s="86">
        <f t="shared" si="426"/>
        <v>1.8506304383108438E-9</v>
      </c>
      <c r="IC160" s="86">
        <f t="shared" si="427"/>
        <v>5.5236728006853145E-8</v>
      </c>
      <c r="ID160" s="86">
        <f t="shared" si="428"/>
        <v>1.8181861269787904E-7</v>
      </c>
      <c r="IE160" s="86">
        <f t="shared" si="429"/>
        <v>1.9009764547231171E-8</v>
      </c>
      <c r="IF160" s="86">
        <f t="shared" si="430"/>
        <v>4.0446583673386834E-6</v>
      </c>
      <c r="IG160" s="86">
        <f t="shared" si="431"/>
        <v>9.289719398836178E-5</v>
      </c>
      <c r="II160" s="86">
        <f t="shared" si="540"/>
        <v>1.1846282540614161E-4</v>
      </c>
      <c r="IJ160" s="86">
        <f t="shared" si="541"/>
        <v>0</v>
      </c>
      <c r="IK160" s="86">
        <f t="shared" si="542"/>
        <v>6.620745219450278E-4</v>
      </c>
      <c r="IL160" s="86">
        <f t="shared" si="543"/>
        <v>1.0976455435880769E-3</v>
      </c>
      <c r="IM160" s="86">
        <f t="shared" si="544"/>
        <v>2.4342747958356697E-3</v>
      </c>
      <c r="IN160" s="86">
        <f t="shared" si="545"/>
        <v>5.1738968119586358E-2</v>
      </c>
      <c r="IO160" s="86">
        <f t="shared" si="546"/>
        <v>2.2974262959354352E-2</v>
      </c>
      <c r="IP160" s="86">
        <f t="shared" si="547"/>
        <v>1.474785334718056E-2</v>
      </c>
      <c r="IQ160" s="86">
        <f t="shared" si="548"/>
        <v>1.7164458841150945E-3</v>
      </c>
      <c r="IR160" s="86">
        <f t="shared" si="549"/>
        <v>1.1851807991625005E-5</v>
      </c>
      <c r="IS160" s="86">
        <f t="shared" si="550"/>
        <v>5.4310074494992349E-6</v>
      </c>
      <c r="IT160" s="86">
        <f t="shared" si="551"/>
        <v>4.7377834052441288E-7</v>
      </c>
      <c r="IU160" s="86">
        <f t="shared" si="552"/>
        <v>2.0569204869897713E-6</v>
      </c>
      <c r="IV160" s="86">
        <f t="shared" si="553"/>
        <v>1.1695447309244962E-4</v>
      </c>
      <c r="IW160" s="86">
        <f t="shared" si="554"/>
        <v>1.4436457765548329E-6</v>
      </c>
      <c r="IY160" s="86">
        <f t="shared" si="555"/>
        <v>1.1846523100651161E-4</v>
      </c>
      <c r="IZ160" s="86">
        <f t="shared" si="556"/>
        <v>1.6855376666838678E-101</v>
      </c>
      <c r="JA160" s="86">
        <f t="shared" si="557"/>
        <v>6.6208298985641454E-4</v>
      </c>
      <c r="JB160" s="86">
        <f t="shared" si="558"/>
        <v>1.0976459930133341E-3</v>
      </c>
      <c r="JC160" s="86">
        <f t="shared" si="559"/>
        <v>2.4342748566959678E-3</v>
      </c>
      <c r="JD160" s="86">
        <f t="shared" si="560"/>
        <v>5.1738968119662235E-2</v>
      </c>
      <c r="JE160" s="86">
        <f t="shared" si="561"/>
        <v>2.297426295935651E-2</v>
      </c>
      <c r="JF160" s="86">
        <f t="shared" si="562"/>
        <v>1.4747853347270506E-2</v>
      </c>
      <c r="JG160" s="86">
        <f t="shared" si="563"/>
        <v>1.7164458960625103E-3</v>
      </c>
      <c r="JH160" s="86">
        <f t="shared" si="564"/>
        <v>1.1853658622063315E-5</v>
      </c>
      <c r="JI160" s="86">
        <f t="shared" si="565"/>
        <v>5.4862441775060884E-6</v>
      </c>
      <c r="JJ160" s="86">
        <f t="shared" si="566"/>
        <v>6.5559695322229192E-7</v>
      </c>
      <c r="JK160" s="86">
        <f t="shared" si="567"/>
        <v>2.0759302515370024E-6</v>
      </c>
      <c r="JL160" s="86">
        <f t="shared" si="568"/>
        <v>1.209991314597883E-4</v>
      </c>
      <c r="JM160" s="86">
        <f t="shared" si="569"/>
        <v>9.4340839764916616E-5</v>
      </c>
    </row>
    <row r="161" spans="2:273" x14ac:dyDescent="0.25">
      <c r="B161" s="2">
        <v>134</v>
      </c>
      <c r="C161" s="37">
        <v>45.145000000000003</v>
      </c>
      <c r="D161" s="37">
        <v>45.246000000000002</v>
      </c>
      <c r="E161" s="37">
        <v>45.148000000000003</v>
      </c>
      <c r="F161" s="37">
        <v>45.59</v>
      </c>
      <c r="G161" s="37">
        <v>47.917999999999999</v>
      </c>
      <c r="H161" s="37">
        <v>61.295000000000002</v>
      </c>
      <c r="I161" s="37">
        <v>77.950999999999993</v>
      </c>
      <c r="J161" s="37">
        <v>49.082000000000001</v>
      </c>
      <c r="K161" s="37">
        <v>46.262</v>
      </c>
      <c r="L161" s="37">
        <v>46.197000000000003</v>
      </c>
      <c r="M161" s="37">
        <v>42.704999999999998</v>
      </c>
      <c r="N161" s="37">
        <v>42.802999999999997</v>
      </c>
      <c r="O161" s="37">
        <v>49.69</v>
      </c>
      <c r="P161" s="37">
        <v>47.759</v>
      </c>
      <c r="Q161" s="37">
        <v>53.482999999999997</v>
      </c>
      <c r="S161" s="4">
        <f t="shared" si="441"/>
        <v>44.927926736961844</v>
      </c>
      <c r="T161" s="4">
        <f t="shared" si="442"/>
        <v>47.094900000201562</v>
      </c>
      <c r="U161" s="4">
        <f t="shared" si="443"/>
        <v>45.078486155061448</v>
      </c>
      <c r="V161" s="4">
        <f t="shared" si="444"/>
        <v>44.931461004760642</v>
      </c>
      <c r="W161" s="4">
        <f t="shared" si="445"/>
        <v>47.459771264850652</v>
      </c>
      <c r="X161" s="4">
        <f t="shared" si="446"/>
        <v>61.004867747601622</v>
      </c>
      <c r="Y161" s="4">
        <f t="shared" si="447"/>
        <v>69.92526819894529</v>
      </c>
      <c r="Z161" s="4">
        <f t="shared" si="448"/>
        <v>47.552274462614413</v>
      </c>
      <c r="AA161" s="4">
        <f t="shared" si="449"/>
        <v>46.154266351751076</v>
      </c>
      <c r="AB161" s="4">
        <f t="shared" si="450"/>
        <v>46.978945977189561</v>
      </c>
      <c r="AC161" s="4">
        <f t="shared" si="451"/>
        <v>44.280880785349694</v>
      </c>
      <c r="AD161" s="4">
        <f t="shared" si="452"/>
        <v>44.744859125671191</v>
      </c>
      <c r="AE161" s="4">
        <f t="shared" si="453"/>
        <v>48.758098442025371</v>
      </c>
      <c r="AF161" s="4">
        <f t="shared" si="454"/>
        <v>49.751100038738556</v>
      </c>
      <c r="AG161" s="4">
        <f t="shared" si="455"/>
        <v>53.32610493203007</v>
      </c>
      <c r="AI161" s="4">
        <f t="shared" si="456"/>
        <v>0.21707326303815933</v>
      </c>
      <c r="AJ161" s="4">
        <f t="shared" si="457"/>
        <v>-1.8489000002015601</v>
      </c>
      <c r="AK161" s="4">
        <f t="shared" si="458"/>
        <v>6.951384493855528E-2</v>
      </c>
      <c r="AL161" s="4">
        <f t="shared" si="459"/>
        <v>0.65853899523936121</v>
      </c>
      <c r="AM161" s="4">
        <f t="shared" si="460"/>
        <v>0.4582287351493477</v>
      </c>
      <c r="AN161" s="4">
        <f t="shared" si="461"/>
        <v>0.29013225239837936</v>
      </c>
      <c r="AO161" s="4">
        <f t="shared" si="462"/>
        <v>8.0257318010547039</v>
      </c>
      <c r="AP161" s="4">
        <f t="shared" si="463"/>
        <v>1.5297255373855876</v>
      </c>
      <c r="AQ161" s="4">
        <f t="shared" si="464"/>
        <v>0.1077336482489244</v>
      </c>
      <c r="AR161" s="4">
        <f t="shared" si="465"/>
        <v>-0.78194597718955805</v>
      </c>
      <c r="AS161" s="4">
        <f t="shared" si="466"/>
        <v>-1.5758807853496961</v>
      </c>
      <c r="AT161" s="4">
        <f t="shared" si="467"/>
        <v>-1.9418591256711935</v>
      </c>
      <c r="AU161" s="4">
        <f t="shared" si="468"/>
        <v>0.93190155797462637</v>
      </c>
      <c r="AV161" s="4">
        <f t="shared" si="469"/>
        <v>-1.9921000387385561</v>
      </c>
      <c r="AW161" s="4">
        <f t="shared" si="469"/>
        <v>0.15689506796992703</v>
      </c>
      <c r="AY161" s="2">
        <f t="shared" si="520"/>
        <v>44.922778042760825</v>
      </c>
      <c r="AZ161" s="2">
        <f t="shared" si="359"/>
        <v>47.094900000201562</v>
      </c>
      <c r="BA161" s="2">
        <f t="shared" si="360"/>
        <v>45.051065475959852</v>
      </c>
      <c r="BB161" s="2">
        <f t="shared" si="361"/>
        <v>44.784845105959441</v>
      </c>
      <c r="BC161" s="2">
        <f t="shared" si="362"/>
        <v>47.032762100741564</v>
      </c>
      <c r="BD161" s="2">
        <f t="shared" si="363"/>
        <v>56.798022887049569</v>
      </c>
      <c r="BE161" s="2">
        <f t="shared" si="364"/>
        <v>69.082826680177362</v>
      </c>
      <c r="BF161" s="2">
        <f t="shared" si="365"/>
        <v>45.435093071053771</v>
      </c>
      <c r="BG161" s="2">
        <f t="shared" si="366"/>
        <v>45.749358339450993</v>
      </c>
      <c r="BH161" s="2">
        <f t="shared" si="367"/>
        <v>46.973823993517129</v>
      </c>
      <c r="BI161" s="2">
        <f t="shared" si="368"/>
        <v>44.27752436586357</v>
      </c>
      <c r="BJ161" s="2">
        <f t="shared" si="369"/>
        <v>44.744471405361452</v>
      </c>
      <c r="BK161" s="2">
        <f t="shared" si="370"/>
        <v>48.756427134717399</v>
      </c>
      <c r="BL161" s="2">
        <f t="shared" si="371"/>
        <v>49.684799731709433</v>
      </c>
      <c r="BM161" s="2">
        <f t="shared" si="372"/>
        <v>53.323161613284178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45.145000000000003</v>
      </c>
      <c r="CF161" s="2">
        <f t="shared" si="522"/>
        <v>45.246000000000002</v>
      </c>
      <c r="CG161" s="2">
        <f t="shared" si="523"/>
        <v>45.148000000000003</v>
      </c>
      <c r="CH161" s="2">
        <f t="shared" si="524"/>
        <v>45.59</v>
      </c>
      <c r="CI161" s="2">
        <f t="shared" si="525"/>
        <v>47.917999999999999</v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>
        <f t="shared" si="529"/>
        <v>46.262</v>
      </c>
      <c r="CN161" s="2">
        <f t="shared" si="530"/>
        <v>46.197000000000003</v>
      </c>
      <c r="CO161" s="2">
        <f t="shared" si="531"/>
        <v>42.704999999999998</v>
      </c>
      <c r="CP161" s="2">
        <f t="shared" si="532"/>
        <v>42.802999999999997</v>
      </c>
      <c r="CQ161" s="2">
        <f t="shared" si="533"/>
        <v>49.69</v>
      </c>
      <c r="CR161" s="2">
        <f t="shared" si="534"/>
        <v>47.759</v>
      </c>
      <c r="CS161" s="2">
        <f t="shared" si="535"/>
        <v>53.482999999999997</v>
      </c>
      <c r="CU161" s="2">
        <f t="shared" si="485"/>
        <v>45.145000000000003</v>
      </c>
      <c r="CV161" s="2">
        <f t="shared" si="486"/>
        <v>45.246000000000002</v>
      </c>
      <c r="CW161" s="2">
        <f t="shared" si="487"/>
        <v>45.148000000000003</v>
      </c>
      <c r="CX161" s="2">
        <f t="shared" si="488"/>
        <v>45.59</v>
      </c>
      <c r="CY161" s="2">
        <f t="shared" si="489"/>
        <v>47.917999999999999</v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>
        <f t="shared" si="493"/>
        <v>46.262</v>
      </c>
      <c r="DD161" s="2">
        <f t="shared" si="494"/>
        <v>46.197000000000003</v>
      </c>
      <c r="DE161" s="2">
        <f t="shared" si="495"/>
        <v>42.704999999999998</v>
      </c>
      <c r="DF161" s="2">
        <f t="shared" si="496"/>
        <v>42.802999999999997</v>
      </c>
      <c r="DG161" s="2">
        <f t="shared" si="497"/>
        <v>49.69</v>
      </c>
      <c r="DH161" s="2">
        <f t="shared" si="498"/>
        <v>47.759</v>
      </c>
      <c r="DI161" s="2">
        <f t="shared" si="499"/>
        <v>53.482999999999997</v>
      </c>
      <c r="DK161" s="2">
        <f t="shared" si="500"/>
        <v>84.536060511679636</v>
      </c>
      <c r="DL161" s="2">
        <f t="shared" si="501"/>
        <v>98.460583778966139</v>
      </c>
      <c r="DM161" s="2">
        <f t="shared" si="501"/>
        <v>87.518610924369739</v>
      </c>
      <c r="DN161" s="2">
        <f t="shared" si="501"/>
        <v>91.699070282658511</v>
      </c>
      <c r="DO161" s="2">
        <f t="shared" si="501"/>
        <v>115.56800588235294</v>
      </c>
      <c r="DP161" s="2">
        <f t="shared" si="501"/>
        <v>110.63934315744314</v>
      </c>
      <c r="DQ161" s="2">
        <f t="shared" si="501"/>
        <v>91.805103088803094</v>
      </c>
      <c r="DR161" s="2">
        <f t="shared" si="501"/>
        <v>88.86208670098668</v>
      </c>
      <c r="DS161" s="2">
        <f t="shared" si="501"/>
        <v>83.902942857142847</v>
      </c>
      <c r="DT161" s="2">
        <f t="shared" si="501"/>
        <v>90.548618487394975</v>
      </c>
      <c r="DU161" s="2">
        <f t="shared" si="501"/>
        <v>89.329666580866558</v>
      </c>
      <c r="DV161" s="2">
        <f t="shared" si="501"/>
        <v>82.970231932773103</v>
      </c>
      <c r="DW161" s="2">
        <f t="shared" si="501"/>
        <v>107.86759137709137</v>
      </c>
      <c r="DX161" s="2">
        <f t="shared" si="501"/>
        <v>83.782880037932671</v>
      </c>
      <c r="DY161" s="2">
        <f t="shared" si="501"/>
        <v>64.674329768270951</v>
      </c>
      <c r="EA161" s="2">
        <f t="shared" si="440"/>
        <v>44.741085714285717</v>
      </c>
      <c r="EB161" s="2">
        <f t="shared" si="502"/>
        <v>47.090160685042079</v>
      </c>
      <c r="EC161" s="2">
        <f t="shared" si="503"/>
        <v>44.973669411797104</v>
      </c>
      <c r="ED161" s="2">
        <f t="shared" si="504"/>
        <v>44.583135057356898</v>
      </c>
      <c r="EE161" s="2">
        <f t="shared" si="505"/>
        <v>46.415557050301473</v>
      </c>
      <c r="EF161" s="2">
        <f t="shared" si="506"/>
        <v>57.883496595563244</v>
      </c>
      <c r="EG161" s="2">
        <f t="shared" si="507"/>
        <v>75.036610929640688</v>
      </c>
      <c r="EH161" s="2">
        <f t="shared" si="508"/>
        <v>45.248641402333874</v>
      </c>
      <c r="EI161" s="2">
        <f t="shared" si="509"/>
        <v>45.854712591864057</v>
      </c>
      <c r="EJ161" s="2">
        <f t="shared" si="510"/>
        <v>47.171140717220148</v>
      </c>
      <c r="EK161" s="2">
        <f t="shared" si="511"/>
        <v>44.178691657281462</v>
      </c>
      <c r="EL161" s="2">
        <f t="shared" si="512"/>
        <v>44.715371265779424</v>
      </c>
      <c r="EM161" s="2">
        <f t="shared" si="513"/>
        <v>48.714828364741948</v>
      </c>
      <c r="EN161" s="2">
        <f t="shared" si="514"/>
        <v>49.710325062996723</v>
      </c>
      <c r="EO161" s="2">
        <f t="shared" si="515"/>
        <v>53.72093067800904</v>
      </c>
      <c r="EQ161" s="2">
        <f t="shared" si="516"/>
        <v>45.340044664268582</v>
      </c>
      <c r="ER161" s="2">
        <f t="shared" si="517"/>
        <v>47.090160685042079</v>
      </c>
      <c r="ES161" s="2">
        <f t="shared" si="517"/>
        <v>45.210750229731318</v>
      </c>
      <c r="ET161" s="2">
        <f t="shared" si="517"/>
        <v>45.200382590445322</v>
      </c>
      <c r="EU161" s="2">
        <f t="shared" si="517"/>
        <v>48.237051466795343</v>
      </c>
      <c r="EV161" s="2">
        <f t="shared" si="517"/>
        <v>55.193853138444275</v>
      </c>
      <c r="EW161" s="2">
        <f t="shared" si="517"/>
        <v>59.870595764659235</v>
      </c>
      <c r="EX161" s="2">
        <f t="shared" si="517"/>
        <v>45.727826406674666</v>
      </c>
      <c r="EY161" s="2">
        <f t="shared" si="517"/>
        <v>45.525584923465289</v>
      </c>
      <c r="EZ161" s="2">
        <f t="shared" si="517"/>
        <v>46.410726928528803</v>
      </c>
      <c r="FA161" s="2">
        <f t="shared" si="517"/>
        <v>44.548097998035587</v>
      </c>
      <c r="FB161" s="2">
        <f t="shared" si="517"/>
        <v>44.823675128991404</v>
      </c>
      <c r="FC161" s="2">
        <f t="shared" si="517"/>
        <v>48.853335078259732</v>
      </c>
      <c r="FD161" s="2">
        <f t="shared" si="517"/>
        <v>49.574589812938342</v>
      </c>
      <c r="FE161" s="2">
        <f t="shared" si="517"/>
        <v>51.56487122451415</v>
      </c>
      <c r="FG161" s="2">
        <f t="shared" si="518"/>
        <v>0.99992565089940744</v>
      </c>
      <c r="FH161" s="2">
        <f t="shared" si="519"/>
        <v>0.99990774233743762</v>
      </c>
      <c r="FI161" s="2">
        <f t="shared" si="519"/>
        <v>0.99988425068204256</v>
      </c>
      <c r="FJ161" s="2">
        <f t="shared" si="519"/>
        <v>0.99989631490027575</v>
      </c>
      <c r="FK161" s="2">
        <f t="shared" si="519"/>
        <v>0.99989191167926117</v>
      </c>
      <c r="FL161" s="2">
        <f t="shared" si="519"/>
        <v>0.99987640502673114</v>
      </c>
      <c r="FM161" s="2">
        <f t="shared" si="519"/>
        <v>0.99987928687908523</v>
      </c>
      <c r="FN161" s="2">
        <f t="shared" si="519"/>
        <v>0.99987892058556815</v>
      </c>
      <c r="FO161" s="2">
        <f t="shared" si="519"/>
        <v>0.99989196417121473</v>
      </c>
      <c r="FP161" s="2">
        <f t="shared" si="519"/>
        <v>0.99988583374982032</v>
      </c>
      <c r="FQ161" s="2">
        <f t="shared" si="519"/>
        <v>0.99987929931096398</v>
      </c>
      <c r="FR161" s="2">
        <f t="shared" si="519"/>
        <v>0.99988562019970129</v>
      </c>
      <c r="FS161" s="2">
        <f t="shared" si="519"/>
        <v>0.99987884417954775</v>
      </c>
      <c r="FT161" s="2">
        <f t="shared" si="519"/>
        <v>0.9998683464681255</v>
      </c>
      <c r="FU161" s="2">
        <f t="shared" si="519"/>
        <v>0.99984270264730968</v>
      </c>
      <c r="FW161" s="2">
        <f t="shared" si="536"/>
        <v>0.29840710769232515</v>
      </c>
      <c r="FX161" s="2">
        <f t="shared" si="376"/>
        <v>0</v>
      </c>
      <c r="FY161" s="2">
        <f t="shared" si="377"/>
        <v>0.30568274916379951</v>
      </c>
      <c r="FZ161" s="2">
        <f t="shared" si="378"/>
        <v>0.31887503409740048</v>
      </c>
      <c r="GA161" s="2">
        <f t="shared" si="379"/>
        <v>0.33474188712832148</v>
      </c>
      <c r="GB161" s="2">
        <f t="shared" si="380"/>
        <v>0.40599956216091371</v>
      </c>
      <c r="GC161" s="2">
        <f t="shared" si="381"/>
        <v>0.39270753468827729</v>
      </c>
      <c r="GD161" s="2">
        <f t="shared" si="382"/>
        <v>0.37808148556530269</v>
      </c>
      <c r="GE161" s="2">
        <f t="shared" si="383"/>
        <v>0.3325907695215628</v>
      </c>
      <c r="GF161" s="2">
        <f t="shared" si="384"/>
        <v>0.26599855327504474</v>
      </c>
      <c r="GG161" s="2">
        <f t="shared" si="385"/>
        <v>0.25279196509606683</v>
      </c>
      <c r="GH161" s="2">
        <f t="shared" si="386"/>
        <v>0.22828877498201922</v>
      </c>
      <c r="GI161" s="2">
        <f t="shared" si="387"/>
        <v>0.24859494219570971</v>
      </c>
      <c r="GJ161" s="2">
        <f t="shared" si="388"/>
        <v>0.22110029249452837</v>
      </c>
      <c r="GK161" s="2">
        <f t="shared" si="389"/>
        <v>0.18528802847118142</v>
      </c>
      <c r="GM161" s="86">
        <f t="shared" si="537"/>
        <v>1.1278567835961527E-77</v>
      </c>
      <c r="GN161" s="86">
        <f t="shared" si="390"/>
        <v>6.047469075465849E-186</v>
      </c>
      <c r="GO161" s="86">
        <f t="shared" si="391"/>
        <v>1.4544457648708132E-217</v>
      </c>
      <c r="GP161" s="86">
        <f t="shared" si="392"/>
        <v>3.0718340463091335E-249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7.5880837083115767E-283</v>
      </c>
      <c r="GW161" s="86">
        <f t="shared" si="399"/>
        <v>0</v>
      </c>
      <c r="GX161" s="86">
        <f t="shared" si="400"/>
        <v>1.4903896685450491E-287</v>
      </c>
      <c r="GY161" s="86">
        <f t="shared" si="401"/>
        <v>2.8203552400140528E-239</v>
      </c>
      <c r="GZ161" s="86">
        <f t="shared" si="402"/>
        <v>5.3219833220262246E-219</v>
      </c>
      <c r="HA161" s="86">
        <f t="shared" si="403"/>
        <v>1.2923483965960516E-214</v>
      </c>
      <c r="HC161" s="86">
        <f t="shared" si="538"/>
        <v>1.072490137747335E-9</v>
      </c>
      <c r="HD161" s="86">
        <f t="shared" si="404"/>
        <v>3.5712952363522287E-105</v>
      </c>
      <c r="HE161" s="86">
        <f t="shared" si="405"/>
        <v>1.9782158078276307E-143</v>
      </c>
      <c r="HF161" s="86">
        <f t="shared" si="406"/>
        <v>1.0012499645435361E-138</v>
      </c>
      <c r="HG161" s="86">
        <f t="shared" si="407"/>
        <v>1.4477810336311394E-177</v>
      </c>
      <c r="HH161" s="86">
        <f t="shared" si="408"/>
        <v>1.5297589375971051E-219</v>
      </c>
      <c r="HI161" s="86">
        <f t="shared" si="409"/>
        <v>2.0261914192862985E-282</v>
      </c>
      <c r="HJ161" s="86">
        <f t="shared" si="410"/>
        <v>0</v>
      </c>
      <c r="HK161" s="86">
        <f t="shared" si="411"/>
        <v>5.6838275625279429E-230</v>
      </c>
      <c r="HL161" s="86">
        <f t="shared" si="412"/>
        <v>2.0738183722977234E-170</v>
      </c>
      <c r="HM161" s="86">
        <f t="shared" si="413"/>
        <v>1.330444336755487E-189</v>
      </c>
      <c r="HN161" s="86">
        <f t="shared" si="414"/>
        <v>1.7665524008162706E-150</v>
      </c>
      <c r="HO161" s="86">
        <f t="shared" si="415"/>
        <v>1.9274888534796462E-147</v>
      </c>
      <c r="HP161" s="86">
        <f t="shared" si="416"/>
        <v>1.5157030928806188E-135</v>
      </c>
      <c r="HQ161" s="86">
        <f t="shared" si="417"/>
        <v>1.2326502784889141E-121</v>
      </c>
      <c r="HS161" s="86">
        <f t="shared" si="539"/>
        <v>2.8311917338696968E-11</v>
      </c>
      <c r="HT161" s="86">
        <f t="shared" si="418"/>
        <v>0</v>
      </c>
      <c r="HU161" s="86">
        <f t="shared" si="419"/>
        <v>1.2141735641715728E-9</v>
      </c>
      <c r="HV161" s="86">
        <f t="shared" si="420"/>
        <v>5.235186840795334E-11</v>
      </c>
      <c r="HW161" s="86">
        <f t="shared" si="421"/>
        <v>6.2273219967905531E-12</v>
      </c>
      <c r="HX161" s="86">
        <f t="shared" si="422"/>
        <v>5.250972589037987E-15</v>
      </c>
      <c r="HY161" s="86">
        <f t="shared" si="423"/>
        <v>1.0743998068242937E-16</v>
      </c>
      <c r="HZ161" s="86">
        <f t="shared" si="424"/>
        <v>5.9020765292582361E-15</v>
      </c>
      <c r="IA161" s="86">
        <f t="shared" si="425"/>
        <v>1.0718106138211815E-12</v>
      </c>
      <c r="IB161" s="86">
        <f t="shared" si="426"/>
        <v>2.1598248973287561E-10</v>
      </c>
      <c r="IC161" s="86">
        <f t="shared" si="427"/>
        <v>8.1631458368521687E-9</v>
      </c>
      <c r="ID161" s="86">
        <f t="shared" si="428"/>
        <v>2.9132988100507066E-8</v>
      </c>
      <c r="IE161" s="86">
        <f t="shared" si="429"/>
        <v>2.515823638459009E-9</v>
      </c>
      <c r="IF161" s="86">
        <f t="shared" si="430"/>
        <v>8.8148121000120837E-7</v>
      </c>
      <c r="IG161" s="86">
        <f t="shared" si="431"/>
        <v>2.50264489449156E-5</v>
      </c>
      <c r="II161" s="86">
        <f t="shared" si="540"/>
        <v>5.0727495328465027E-4</v>
      </c>
      <c r="IJ161" s="86">
        <f t="shared" si="541"/>
        <v>0</v>
      </c>
      <c r="IK161" s="86">
        <f t="shared" si="542"/>
        <v>2.1761131889076425E-3</v>
      </c>
      <c r="IL161" s="86">
        <f t="shared" si="543"/>
        <v>3.5437355668544181E-3</v>
      </c>
      <c r="IM161" s="86">
        <f t="shared" si="544"/>
        <v>7.3446751438890241E-3</v>
      </c>
      <c r="IN161" s="86">
        <f t="shared" si="545"/>
        <v>0.10648638031573433</v>
      </c>
      <c r="IO161" s="86">
        <f t="shared" si="546"/>
        <v>5.6452455354027715E-2</v>
      </c>
      <c r="IP161" s="86">
        <f t="shared" si="547"/>
        <v>3.7534746580642792E-2</v>
      </c>
      <c r="IQ161" s="86">
        <f t="shared" si="548"/>
        <v>5.5041879772396293E-3</v>
      </c>
      <c r="IR161" s="86">
        <f t="shared" si="549"/>
        <v>5.9050569820287186E-5</v>
      </c>
      <c r="IS161" s="86">
        <f t="shared" si="550"/>
        <v>2.7688054538905767E-5</v>
      </c>
      <c r="IT161" s="86">
        <f t="shared" si="551"/>
        <v>2.8310359562017565E-6</v>
      </c>
      <c r="IU161" s="86">
        <f t="shared" si="552"/>
        <v>1.1698927804670571E-5</v>
      </c>
      <c r="IV161" s="86">
        <f t="shared" si="553"/>
        <v>3.2594789415782763E-4</v>
      </c>
      <c r="IW161" s="86">
        <f t="shared" si="554"/>
        <v>5.7103097473319548E-6</v>
      </c>
      <c r="IY161" s="86">
        <f t="shared" si="555"/>
        <v>5.0727605408670536E-4</v>
      </c>
      <c r="IZ161" s="86">
        <f t="shared" si="556"/>
        <v>3.5712952363522287E-105</v>
      </c>
      <c r="JA161" s="86">
        <f t="shared" si="557"/>
        <v>2.1761144030812067E-3</v>
      </c>
      <c r="JB161" s="86">
        <f t="shared" si="558"/>
        <v>3.5437356192062866E-3</v>
      </c>
      <c r="JC161" s="86">
        <f t="shared" si="559"/>
        <v>7.3446751501163457E-3</v>
      </c>
      <c r="JD161" s="86">
        <f t="shared" si="560"/>
        <v>0.10648638031573958</v>
      </c>
      <c r="JE161" s="86">
        <f t="shared" si="561"/>
        <v>5.645245535402782E-2</v>
      </c>
      <c r="JF161" s="86">
        <f t="shared" si="562"/>
        <v>3.7534746580648697E-2</v>
      </c>
      <c r="JG161" s="86">
        <f t="shared" si="563"/>
        <v>5.5041879783114403E-3</v>
      </c>
      <c r="JH161" s="86">
        <f t="shared" si="564"/>
        <v>5.9050785802776919E-5</v>
      </c>
      <c r="JI161" s="86">
        <f t="shared" si="565"/>
        <v>2.7696217684742618E-5</v>
      </c>
      <c r="JJ161" s="86">
        <f t="shared" si="566"/>
        <v>2.8601689443022634E-6</v>
      </c>
      <c r="JK161" s="86">
        <f t="shared" si="567"/>
        <v>1.170144362830903E-5</v>
      </c>
      <c r="JL161" s="86">
        <f t="shared" si="568"/>
        <v>3.2682937536782883E-4</v>
      </c>
      <c r="JM161" s="86">
        <f t="shared" si="569"/>
        <v>3.0736758692247555E-5</v>
      </c>
    </row>
    <row r="162" spans="2:273" x14ac:dyDescent="0.25">
      <c r="B162" s="2">
        <v>135</v>
      </c>
      <c r="C162" s="37">
        <v>42.581000000000003</v>
      </c>
      <c r="D162" s="37">
        <v>47.213000000000001</v>
      </c>
      <c r="E162" s="37">
        <v>45.704999999999998</v>
      </c>
      <c r="F162" s="37">
        <v>44.048999999999999</v>
      </c>
      <c r="G162" s="37">
        <v>48.491999999999997</v>
      </c>
      <c r="H162" s="37">
        <v>64.459000000000003</v>
      </c>
      <c r="I162" s="37">
        <v>78.361000000000004</v>
      </c>
      <c r="J162" s="37">
        <v>50.213000000000001</v>
      </c>
      <c r="K162" s="37">
        <v>47</v>
      </c>
      <c r="L162" s="37">
        <v>45.279000000000003</v>
      </c>
      <c r="M162" s="37">
        <v>42.671999999999997</v>
      </c>
      <c r="N162" s="37">
        <v>43.786999999999999</v>
      </c>
      <c r="O162" s="37">
        <v>50.19</v>
      </c>
      <c r="P162" s="37">
        <v>49.533999999999999</v>
      </c>
      <c r="Q162" s="37">
        <v>52.292999999999999</v>
      </c>
      <c r="S162" s="4">
        <f t="shared" si="441"/>
        <v>44.76414702265707</v>
      </c>
      <c r="T162" s="4">
        <f t="shared" si="442"/>
        <v>46.952479235988449</v>
      </c>
      <c r="U162" s="4">
        <f t="shared" si="443"/>
        <v>44.982073303284139</v>
      </c>
      <c r="V162" s="4">
        <f t="shared" si="444"/>
        <v>45.015127329658029</v>
      </c>
      <c r="W162" s="4">
        <f t="shared" si="445"/>
        <v>47.899514807175919</v>
      </c>
      <c r="X162" s="4">
        <f t="shared" si="446"/>
        <v>62.843638747028585</v>
      </c>
      <c r="Y162" s="4">
        <f t="shared" si="447"/>
        <v>70.406165698832098</v>
      </c>
      <c r="Z162" s="4">
        <f t="shared" si="448"/>
        <v>49.316241302913603</v>
      </c>
      <c r="AA162" s="4">
        <f t="shared" si="449"/>
        <v>46.620256555149709</v>
      </c>
      <c r="AB162" s="4">
        <f t="shared" si="450"/>
        <v>46.859160801174653</v>
      </c>
      <c r="AC162" s="4">
        <f t="shared" si="451"/>
        <v>44.12248513319247</v>
      </c>
      <c r="AD162" s="4">
        <f t="shared" si="452"/>
        <v>44.595223134326815</v>
      </c>
      <c r="AE162" s="4">
        <f t="shared" si="453"/>
        <v>48.563722127115156</v>
      </c>
      <c r="AF162" s="4">
        <f t="shared" si="454"/>
        <v>49.681390742723892</v>
      </c>
      <c r="AG162" s="4">
        <f t="shared" si="455"/>
        <v>53.190947445694945</v>
      </c>
      <c r="AI162" s="4">
        <f t="shared" si="456"/>
        <v>-2.1831470226570673</v>
      </c>
      <c r="AJ162" s="4">
        <f t="shared" si="457"/>
        <v>0.26052076401155233</v>
      </c>
      <c r="AK162" s="4">
        <f t="shared" si="458"/>
        <v>0.72292669671585941</v>
      </c>
      <c r="AL162" s="4">
        <f t="shared" si="459"/>
        <v>-0.96612732965802905</v>
      </c>
      <c r="AM162" s="4">
        <f t="shared" si="460"/>
        <v>0.59248519282407841</v>
      </c>
      <c r="AN162" s="4">
        <f t="shared" si="461"/>
        <v>1.6153612529714181</v>
      </c>
      <c r="AO162" s="4">
        <f t="shared" si="462"/>
        <v>7.9548343011679066</v>
      </c>
      <c r="AP162" s="4">
        <f t="shared" si="463"/>
        <v>0.89675869708639766</v>
      </c>
      <c r="AQ162" s="4">
        <f t="shared" si="464"/>
        <v>0.37974344485029121</v>
      </c>
      <c r="AR162" s="4">
        <f t="shared" si="465"/>
        <v>-1.5801608011746495</v>
      </c>
      <c r="AS162" s="4">
        <f t="shared" si="466"/>
        <v>-1.4504851331924726</v>
      </c>
      <c r="AT162" s="4">
        <f t="shared" si="467"/>
        <v>-0.80822313432681625</v>
      </c>
      <c r="AU162" s="4">
        <f t="shared" si="468"/>
        <v>1.6262778728848417</v>
      </c>
      <c r="AV162" s="4">
        <f t="shared" si="469"/>
        <v>-0.14739074272389274</v>
      </c>
      <c r="AW162" s="4">
        <f t="shared" si="469"/>
        <v>-0.89794744569494611</v>
      </c>
      <c r="AY162" s="2">
        <f t="shared" si="520"/>
        <v>44.746721981252954</v>
      </c>
      <c r="AZ162" s="2">
        <f t="shared" si="359"/>
        <v>46.952479235988449</v>
      </c>
      <c r="BA162" s="2">
        <f t="shared" si="360"/>
        <v>44.90943094367114</v>
      </c>
      <c r="BB162" s="2">
        <f t="shared" si="361"/>
        <v>44.638847192816584</v>
      </c>
      <c r="BC162" s="2">
        <f t="shared" si="362"/>
        <v>46.888437082503259</v>
      </c>
      <c r="BD162" s="2">
        <f t="shared" si="363"/>
        <v>56.483488400932984</v>
      </c>
      <c r="BE162" s="2">
        <f t="shared" si="364"/>
        <v>68.898743663776173</v>
      </c>
      <c r="BF162" s="2">
        <f t="shared" si="365"/>
        <v>45.286124393890759</v>
      </c>
      <c r="BG162" s="2">
        <f t="shared" si="366"/>
        <v>45.606300379846658</v>
      </c>
      <c r="BH162" s="2">
        <f t="shared" si="367"/>
        <v>46.83855409474431</v>
      </c>
      <c r="BI162" s="2">
        <f t="shared" si="368"/>
        <v>44.108517971167871</v>
      </c>
      <c r="BJ162" s="2">
        <f t="shared" si="369"/>
        <v>44.593314484958356</v>
      </c>
      <c r="BK162" s="2">
        <f t="shared" si="370"/>
        <v>48.556001953235651</v>
      </c>
      <c r="BL162" s="2">
        <f t="shared" si="371"/>
        <v>49.519822267203836</v>
      </c>
      <c r="BM162" s="2">
        <f t="shared" si="372"/>
        <v>53.181215212203298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42.581000000000003</v>
      </c>
      <c r="CF162" s="2">
        <f t="shared" si="522"/>
        <v>47.213000000000001</v>
      </c>
      <c r="CG162" s="2">
        <f t="shared" si="523"/>
        <v>45.704999999999998</v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>
        <f t="shared" si="530"/>
        <v>45.279000000000003</v>
      </c>
      <c r="CO162" s="2">
        <f t="shared" si="531"/>
        <v>42.671999999999997</v>
      </c>
      <c r="CP162" s="2">
        <f t="shared" si="532"/>
        <v>43.786999999999999</v>
      </c>
      <c r="CQ162" s="2">
        <f t="shared" si="533"/>
        <v>50.19</v>
      </c>
      <c r="CR162" s="2">
        <f t="shared" si="534"/>
        <v>49.533999999999999</v>
      </c>
      <c r="CS162" s="2">
        <f t="shared" si="535"/>
        <v>52.292999999999999</v>
      </c>
      <c r="CU162" s="2">
        <f t="shared" si="485"/>
        <v>42.581000000000003</v>
      </c>
      <c r="CV162" s="2">
        <f t="shared" si="486"/>
        <v>47.213000000000001</v>
      </c>
      <c r="CW162" s="2">
        <f t="shared" si="487"/>
        <v>45.704999999999998</v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>
        <f t="shared" si="494"/>
        <v>45.279000000000003</v>
      </c>
      <c r="DE162" s="2">
        <f t="shared" si="495"/>
        <v>42.671999999999997</v>
      </c>
      <c r="DF162" s="2">
        <f t="shared" si="496"/>
        <v>43.786999999999999</v>
      </c>
      <c r="DG162" s="2">
        <f t="shared" si="497"/>
        <v>50.19</v>
      </c>
      <c r="DH162" s="2">
        <f t="shared" si="498"/>
        <v>49.533999999999999</v>
      </c>
      <c r="DI162" s="2">
        <f t="shared" si="499"/>
        <v>52.292999999999999</v>
      </c>
      <c r="DK162" s="2">
        <f t="shared" si="500"/>
        <v>84.727840934371514</v>
      </c>
      <c r="DL162" s="2">
        <f t="shared" si="501"/>
        <v>98.739234848484855</v>
      </c>
      <c r="DM162" s="2">
        <f t="shared" si="501"/>
        <v>87.733960224089628</v>
      </c>
      <c r="DN162" s="2">
        <f t="shared" si="501"/>
        <v>91.938446600458363</v>
      </c>
      <c r="DO162" s="2">
        <f t="shared" si="501"/>
        <v>115.96543865546218</v>
      </c>
      <c r="DP162" s="2">
        <f t="shared" si="501"/>
        <v>110.99313556413554</v>
      </c>
      <c r="DQ162" s="2">
        <f t="shared" si="501"/>
        <v>92.011741312741322</v>
      </c>
      <c r="DR162" s="2">
        <f t="shared" si="501"/>
        <v>89.059363792363769</v>
      </c>
      <c r="DS162" s="2">
        <f t="shared" si="501"/>
        <v>84.060847619047607</v>
      </c>
      <c r="DT162" s="2">
        <f t="shared" si="501"/>
        <v>90.775337815126079</v>
      </c>
      <c r="DU162" s="2">
        <f t="shared" si="501"/>
        <v>89.523257185757174</v>
      </c>
      <c r="DV162" s="2">
        <f t="shared" si="501"/>
        <v>83.118258823529402</v>
      </c>
      <c r="DW162" s="2">
        <f t="shared" si="501"/>
        <v>108.18009716859717</v>
      </c>
      <c r="DX162" s="2">
        <f t="shared" si="501"/>
        <v>83.91736059743954</v>
      </c>
      <c r="DY162" s="2">
        <f t="shared" si="501"/>
        <v>64.676002896613184</v>
      </c>
      <c r="EA162" s="2">
        <f t="shared" si="440"/>
        <v>44.515342857142862</v>
      </c>
      <c r="EB162" s="2">
        <f t="shared" si="502"/>
        <v>46.948121496943827</v>
      </c>
      <c r="EC162" s="2">
        <f t="shared" si="503"/>
        <v>44.825206892012261</v>
      </c>
      <c r="ED162" s="2">
        <f t="shared" si="504"/>
        <v>44.418687358215031</v>
      </c>
      <c r="EE162" s="2">
        <f t="shared" si="505"/>
        <v>46.214838308737534</v>
      </c>
      <c r="EF162" s="2">
        <f t="shared" si="506"/>
        <v>57.662232024961554</v>
      </c>
      <c r="EG162" s="2">
        <f t="shared" si="507"/>
        <v>75.353881020420431</v>
      </c>
      <c r="EH162" s="2">
        <f t="shared" si="508"/>
        <v>45.084288385445731</v>
      </c>
      <c r="EI162" s="2">
        <f t="shared" si="509"/>
        <v>45.722030967407051</v>
      </c>
      <c r="EJ162" s="2">
        <f t="shared" si="510"/>
        <v>47.056986912842497</v>
      </c>
      <c r="EK162" s="2">
        <f t="shared" si="511"/>
        <v>44.000440440093556</v>
      </c>
      <c r="EL162" s="2">
        <f t="shared" si="512"/>
        <v>44.561869667730768</v>
      </c>
      <c r="EM162" s="2">
        <f t="shared" si="513"/>
        <v>48.511286261844788</v>
      </c>
      <c r="EN162" s="2">
        <f t="shared" si="514"/>
        <v>49.548815661950009</v>
      </c>
      <c r="EO162" s="2">
        <f t="shared" si="515"/>
        <v>53.621345010169279</v>
      </c>
      <c r="EQ162" s="2">
        <f t="shared" si="516"/>
        <v>45.234283872901671</v>
      </c>
      <c r="ER162" s="2">
        <f t="shared" si="517"/>
        <v>46.948121496943827</v>
      </c>
      <c r="ES162" s="2">
        <f t="shared" si="517"/>
        <v>45.069988908445673</v>
      </c>
      <c r="ET162" s="2">
        <f t="shared" si="517"/>
        <v>45.054488177024616</v>
      </c>
      <c r="EU162" s="2">
        <f t="shared" si="517"/>
        <v>48.090002188129191</v>
      </c>
      <c r="EV162" s="2">
        <f t="shared" si="517"/>
        <v>54.896630008126493</v>
      </c>
      <c r="EW162" s="2">
        <f t="shared" si="517"/>
        <v>59.790283503050247</v>
      </c>
      <c r="EX162" s="2">
        <f t="shared" si="517"/>
        <v>45.576776983861862</v>
      </c>
      <c r="EY162" s="2">
        <f t="shared" si="517"/>
        <v>45.38380735312785</v>
      </c>
      <c r="EZ162" s="2">
        <f t="shared" si="517"/>
        <v>46.272833911518951</v>
      </c>
      <c r="FA162" s="2">
        <f t="shared" si="517"/>
        <v>44.381346897023064</v>
      </c>
      <c r="FB162" s="2">
        <f t="shared" si="517"/>
        <v>44.673836092615389</v>
      </c>
      <c r="FC162" s="2">
        <f t="shared" si="517"/>
        <v>48.654499164054855</v>
      </c>
      <c r="FD162" s="2">
        <f t="shared" si="517"/>
        <v>49.409285404600922</v>
      </c>
      <c r="FE162" s="2">
        <f t="shared" si="517"/>
        <v>51.408298987653389</v>
      </c>
      <c r="FG162" s="2">
        <f t="shared" si="518"/>
        <v>0.99993219237077147</v>
      </c>
      <c r="FH162" s="2">
        <f t="shared" si="519"/>
        <v>0.99991585932870297</v>
      </c>
      <c r="FI162" s="2">
        <f t="shared" si="519"/>
        <v>0.99989443429222125</v>
      </c>
      <c r="FJ162" s="2">
        <f t="shared" si="519"/>
        <v>0.99990543720245972</v>
      </c>
      <c r="FK162" s="2">
        <f t="shared" si="519"/>
        <v>0.99990142134233617</v>
      </c>
      <c r="FL162" s="2">
        <f t="shared" si="519"/>
        <v>0.99988727881884409</v>
      </c>
      <c r="FM162" s="2">
        <f t="shared" si="519"/>
        <v>0.99988990715592807</v>
      </c>
      <c r="FN162" s="2">
        <f t="shared" si="519"/>
        <v>0.99988957308516269</v>
      </c>
      <c r="FO162" s="2">
        <f t="shared" si="519"/>
        <v>0.99990146921647716</v>
      </c>
      <c r="FP162" s="2">
        <f t="shared" si="519"/>
        <v>0.99989587809640212</v>
      </c>
      <c r="FQ162" s="2">
        <f t="shared" si="519"/>
        <v>0.99988991849417708</v>
      </c>
      <c r="FR162" s="2">
        <f t="shared" si="519"/>
        <v>0.99989568333246226</v>
      </c>
      <c r="FS162" s="2">
        <f t="shared" si="519"/>
        <v>0.99988950340055871</v>
      </c>
      <c r="FT162" s="2">
        <f t="shared" si="519"/>
        <v>0.99987992916098034</v>
      </c>
      <c r="FU162" s="2">
        <f t="shared" si="519"/>
        <v>0.99985654112380729</v>
      </c>
      <c r="FW162" s="2">
        <f t="shared" si="536"/>
        <v>0.31804056930704833</v>
      </c>
      <c r="FX162" s="2">
        <f t="shared" si="376"/>
        <v>0</v>
      </c>
      <c r="FY162" s="2">
        <f t="shared" si="377"/>
        <v>0.32557276839474808</v>
      </c>
      <c r="FZ162" s="2">
        <f t="shared" si="378"/>
        <v>0.33920408223594634</v>
      </c>
      <c r="GA162" s="2">
        <f t="shared" si="379"/>
        <v>0.35555444542191272</v>
      </c>
      <c r="GB162" s="2">
        <f t="shared" si="380"/>
        <v>0.42838960170539525</v>
      </c>
      <c r="GC162" s="2">
        <f t="shared" si="381"/>
        <v>0.41487652585808066</v>
      </c>
      <c r="GD162" s="2">
        <f t="shared" si="382"/>
        <v>0.39996860266735168</v>
      </c>
      <c r="GE162" s="2">
        <f t="shared" si="383"/>
        <v>0.35334061892486507</v>
      </c>
      <c r="GF162" s="2">
        <f t="shared" si="384"/>
        <v>0.28436396422626903</v>
      </c>
      <c r="GG162" s="2">
        <f t="shared" si="385"/>
        <v>0.27058168477494865</v>
      </c>
      <c r="GH162" s="2">
        <f t="shared" si="386"/>
        <v>0.24491934280143357</v>
      </c>
      <c r="GI162" s="2">
        <f t="shared" si="387"/>
        <v>0.26619452650321912</v>
      </c>
      <c r="GJ162" s="2">
        <f t="shared" si="388"/>
        <v>0.2373682626385511</v>
      </c>
      <c r="GK162" s="2">
        <f t="shared" si="389"/>
        <v>0.19959624981539958</v>
      </c>
      <c r="GM162" s="86">
        <f t="shared" si="537"/>
        <v>1.2062242925159757E-79</v>
      </c>
      <c r="GN162" s="86">
        <f t="shared" si="390"/>
        <v>1.4235660844581897E-190</v>
      </c>
      <c r="GO162" s="86">
        <f t="shared" si="391"/>
        <v>4.6977346514086714E-223</v>
      </c>
      <c r="GP162" s="86">
        <f t="shared" si="392"/>
        <v>1.7248570318387291E-255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5.9028005256278972E-290</v>
      </c>
      <c r="GW162" s="86">
        <f t="shared" si="399"/>
        <v>0</v>
      </c>
      <c r="GX162" s="86">
        <f t="shared" si="400"/>
        <v>8.1675026622103114E-295</v>
      </c>
      <c r="GY162" s="86">
        <f t="shared" si="401"/>
        <v>3.1505003638870801E-245</v>
      </c>
      <c r="GZ162" s="86">
        <f t="shared" si="402"/>
        <v>1.7242937698108921E-224</v>
      </c>
      <c r="HA162" s="86">
        <f t="shared" si="403"/>
        <v>5.8763126189723716E-220</v>
      </c>
      <c r="HC162" s="86">
        <f t="shared" si="538"/>
        <v>5.3600861309294443E-10</v>
      </c>
      <c r="HD162" s="86">
        <f t="shared" si="404"/>
        <v>6.4957172244112352E-109</v>
      </c>
      <c r="HE162" s="86">
        <f t="shared" si="405"/>
        <v>1.1924091452931474E-148</v>
      </c>
      <c r="HF162" s="86">
        <f t="shared" si="406"/>
        <v>1.1972214312417972E-143</v>
      </c>
      <c r="HG162" s="86">
        <f t="shared" si="407"/>
        <v>7.9626490994758141E-184</v>
      </c>
      <c r="HH162" s="86">
        <f t="shared" si="408"/>
        <v>3.6067781591039039E-227</v>
      </c>
      <c r="HI162" s="86">
        <f t="shared" si="409"/>
        <v>4.340144514196894E-292</v>
      </c>
      <c r="HJ162" s="86">
        <f t="shared" si="410"/>
        <v>0</v>
      </c>
      <c r="HK162" s="86">
        <f t="shared" si="411"/>
        <v>6.6132850178498095E-238</v>
      </c>
      <c r="HL162" s="86">
        <f t="shared" si="412"/>
        <v>2.060656424438763E-176</v>
      </c>
      <c r="HM162" s="86">
        <f t="shared" si="413"/>
        <v>1.8758451643509866E-196</v>
      </c>
      <c r="HN162" s="86">
        <f t="shared" si="414"/>
        <v>6.5938433836489752E-156</v>
      </c>
      <c r="HO162" s="86">
        <f t="shared" si="415"/>
        <v>1.0897883397847813E-152</v>
      </c>
      <c r="HP162" s="86">
        <f t="shared" si="416"/>
        <v>1.9126819879546755E-140</v>
      </c>
      <c r="HQ162" s="86">
        <f t="shared" si="417"/>
        <v>5.5424492930751066E-126</v>
      </c>
      <c r="HS162" s="86">
        <f t="shared" si="539"/>
        <v>2.4984602291752062E-12</v>
      </c>
      <c r="HT162" s="86">
        <f t="shared" si="418"/>
        <v>0</v>
      </c>
      <c r="HU162" s="86">
        <f t="shared" si="419"/>
        <v>1.5757647567457621E-10</v>
      </c>
      <c r="HV162" s="86">
        <f t="shared" si="420"/>
        <v>5.4873781040038552E-12</v>
      </c>
      <c r="HW162" s="86">
        <f t="shared" si="421"/>
        <v>5.7160061698432266E-13</v>
      </c>
      <c r="HX162" s="86">
        <f t="shared" si="422"/>
        <v>3.2350621242190602E-16</v>
      </c>
      <c r="HY162" s="86">
        <f t="shared" si="423"/>
        <v>4.6946544139480365E-18</v>
      </c>
      <c r="HZ162" s="86">
        <f t="shared" si="424"/>
        <v>3.4299298649693568E-16</v>
      </c>
      <c r="IA162" s="86">
        <f t="shared" si="425"/>
        <v>8.5825317867277544E-14</v>
      </c>
      <c r="IB162" s="86">
        <f t="shared" si="426"/>
        <v>2.2524558041116254E-11</v>
      </c>
      <c r="IC162" s="86">
        <f t="shared" si="427"/>
        <v>1.0838872424762768E-9</v>
      </c>
      <c r="ID162" s="86">
        <f t="shared" si="428"/>
        <v>4.1999641907332872E-9</v>
      </c>
      <c r="IE162" s="86">
        <f t="shared" si="429"/>
        <v>2.9750504598262842E-10</v>
      </c>
      <c r="IF162" s="86">
        <f t="shared" si="430"/>
        <v>1.7527148093892848E-7</v>
      </c>
      <c r="IG162" s="86">
        <f t="shared" si="431"/>
        <v>6.1442895628196812E-6</v>
      </c>
      <c r="II162" s="86">
        <f t="shared" si="540"/>
        <v>1.8952621362482362E-3</v>
      </c>
      <c r="IJ162" s="86">
        <f t="shared" si="541"/>
        <v>0</v>
      </c>
      <c r="IK162" s="86">
        <f t="shared" si="542"/>
        <v>6.3716727349560111E-3</v>
      </c>
      <c r="IL162" s="86">
        <f t="shared" si="543"/>
        <v>1.0122536332650329E-2</v>
      </c>
      <c r="IM162" s="86">
        <f t="shared" si="544"/>
        <v>1.9527365174938551E-2</v>
      </c>
      <c r="IN162" s="86">
        <f t="shared" si="545"/>
        <v>0.19107497508947321</v>
      </c>
      <c r="IO162" s="86">
        <f t="shared" si="546"/>
        <v>0.11890694835468477</v>
      </c>
      <c r="IP162" s="86">
        <f t="shared" si="547"/>
        <v>8.2818647034698337E-2</v>
      </c>
      <c r="IQ162" s="86">
        <f t="shared" si="548"/>
        <v>1.5470171416055899E-2</v>
      </c>
      <c r="IR162" s="86">
        <f t="shared" si="549"/>
        <v>2.5869243932043282E-4</v>
      </c>
      <c r="IS162" s="86">
        <f t="shared" si="550"/>
        <v>1.2483688170680722E-4</v>
      </c>
      <c r="IT162" s="86">
        <f t="shared" si="551"/>
        <v>1.4981362820923866E-5</v>
      </c>
      <c r="IU162" s="86">
        <f t="shared" si="552"/>
        <v>5.8487189222686644E-5</v>
      </c>
      <c r="IV162" s="86">
        <f t="shared" si="553"/>
        <v>8.4902949585249823E-4</v>
      </c>
      <c r="IW162" s="86">
        <f t="shared" si="554"/>
        <v>2.0914286349905413E-5</v>
      </c>
      <c r="IY162" s="86">
        <f t="shared" si="555"/>
        <v>1.8952626747553096E-3</v>
      </c>
      <c r="IZ162" s="86">
        <f t="shared" si="556"/>
        <v>6.4957172244112352E-109</v>
      </c>
      <c r="JA162" s="86">
        <f t="shared" si="557"/>
        <v>6.3716728925324864E-3</v>
      </c>
      <c r="JB162" s="86">
        <f t="shared" si="558"/>
        <v>1.0122536338137707E-2</v>
      </c>
      <c r="JC162" s="86">
        <f t="shared" si="559"/>
        <v>1.9527365175510153E-2</v>
      </c>
      <c r="JD162" s="86">
        <f t="shared" si="560"/>
        <v>0.19107497508947355</v>
      </c>
      <c r="JE162" s="86">
        <f t="shared" si="561"/>
        <v>0.11890694835468477</v>
      </c>
      <c r="JF162" s="86">
        <f t="shared" si="562"/>
        <v>8.2818647034698684E-2</v>
      </c>
      <c r="JG162" s="86">
        <f t="shared" si="563"/>
        <v>1.5470171416141725E-2</v>
      </c>
      <c r="JH162" s="86">
        <f t="shared" si="564"/>
        <v>2.5869246184499089E-4</v>
      </c>
      <c r="JI162" s="86">
        <f t="shared" si="565"/>
        <v>1.2483796559404969E-4</v>
      </c>
      <c r="JJ162" s="86">
        <f t="shared" si="566"/>
        <v>1.4985562785114599E-5</v>
      </c>
      <c r="JK162" s="86">
        <f t="shared" si="567"/>
        <v>5.8487486727732626E-5</v>
      </c>
      <c r="JL162" s="86">
        <f t="shared" si="568"/>
        <v>8.4920476733343713E-4</v>
      </c>
      <c r="JM162" s="86">
        <f t="shared" si="569"/>
        <v>2.7058575912725093E-5</v>
      </c>
    </row>
    <row r="163" spans="2:273" x14ac:dyDescent="0.25">
      <c r="B163" s="2">
        <v>136</v>
      </c>
      <c r="C163" s="37">
        <v>45.71</v>
      </c>
      <c r="D163" s="37">
        <v>47.753999999999998</v>
      </c>
      <c r="E163" s="37">
        <v>44.393000000000001</v>
      </c>
      <c r="F163" s="37">
        <v>43.966999999999999</v>
      </c>
      <c r="G163" s="37">
        <v>50.475000000000001</v>
      </c>
      <c r="H163" s="37">
        <v>62.951000000000001</v>
      </c>
      <c r="I163" s="37">
        <v>80.033000000000001</v>
      </c>
      <c r="J163" s="37">
        <v>52.491999999999997</v>
      </c>
      <c r="K163" s="37">
        <v>49.115000000000002</v>
      </c>
      <c r="L163" s="37">
        <v>47.540999999999997</v>
      </c>
      <c r="M163" s="37">
        <v>44.393000000000001</v>
      </c>
      <c r="N163" s="37">
        <v>45.048999999999999</v>
      </c>
      <c r="O163" s="37">
        <v>47.585999999999999</v>
      </c>
      <c r="P163" s="37">
        <v>51.81</v>
      </c>
      <c r="Q163" s="37">
        <v>52.552</v>
      </c>
      <c r="S163" s="4">
        <f t="shared" si="441"/>
        <v>44.626879735773642</v>
      </c>
      <c r="T163" s="4">
        <f t="shared" si="442"/>
        <v>46.810088926346431</v>
      </c>
      <c r="U163" s="4">
        <f t="shared" si="443"/>
        <v>44.937961872832119</v>
      </c>
      <c r="V163" s="4">
        <f t="shared" si="444"/>
        <v>45.338405315951789</v>
      </c>
      <c r="W163" s="4">
        <f t="shared" si="445"/>
        <v>48.828608557115331</v>
      </c>
      <c r="X163" s="4">
        <f t="shared" si="446"/>
        <v>64.348662981817085</v>
      </c>
      <c r="Y163" s="4">
        <f t="shared" si="447"/>
        <v>70.94952982623677</v>
      </c>
      <c r="Z163" s="4">
        <f t="shared" si="448"/>
        <v>51.656139067570422</v>
      </c>
      <c r="AA163" s="4">
        <f t="shared" si="449"/>
        <v>47.657958976870191</v>
      </c>
      <c r="AB163" s="4">
        <f t="shared" si="450"/>
        <v>46.774195546847849</v>
      </c>
      <c r="AC163" s="4">
        <f t="shared" si="451"/>
        <v>43.991324198632171</v>
      </c>
      <c r="AD163" s="4">
        <f t="shared" si="452"/>
        <v>44.450678619344806</v>
      </c>
      <c r="AE163" s="4">
        <f t="shared" si="453"/>
        <v>48.387052324983557</v>
      </c>
      <c r="AF163" s="4">
        <f t="shared" si="454"/>
        <v>49.721063346885856</v>
      </c>
      <c r="AG163" s="4">
        <f t="shared" si="455"/>
        <v>53.066750775773649</v>
      </c>
      <c r="AI163" s="4">
        <f t="shared" si="456"/>
        <v>1.0831202642263591</v>
      </c>
      <c r="AJ163" s="4">
        <f t="shared" si="457"/>
        <v>0.94391107365356675</v>
      </c>
      <c r="AK163" s="4">
        <f t="shared" si="458"/>
        <v>-0.54496187283211839</v>
      </c>
      <c r="AL163" s="4">
        <f t="shared" si="459"/>
        <v>-1.3714053159517903</v>
      </c>
      <c r="AM163" s="4">
        <f t="shared" si="460"/>
        <v>1.6463914428846707</v>
      </c>
      <c r="AN163" s="4">
        <f t="shared" si="461"/>
        <v>-1.3976629818170849</v>
      </c>
      <c r="AO163" s="4">
        <f t="shared" si="462"/>
        <v>9.0834701737632315</v>
      </c>
      <c r="AP163" s="4">
        <f t="shared" si="463"/>
        <v>0.8358609324295756</v>
      </c>
      <c r="AQ163" s="4">
        <f t="shared" si="464"/>
        <v>1.4570410231298112</v>
      </c>
      <c r="AR163" s="4">
        <f t="shared" si="465"/>
        <v>0.7668044531521474</v>
      </c>
      <c r="AS163" s="4">
        <f t="shared" si="466"/>
        <v>0.40167580136782988</v>
      </c>
      <c r="AT163" s="4">
        <f t="shared" si="467"/>
        <v>0.59832138065519302</v>
      </c>
      <c r="AU163" s="4">
        <f t="shared" si="468"/>
        <v>-0.80105232498355861</v>
      </c>
      <c r="AV163" s="4">
        <f t="shared" si="469"/>
        <v>2.0889366531141462</v>
      </c>
      <c r="AW163" s="4">
        <f t="shared" si="469"/>
        <v>-0.51475077577364914</v>
      </c>
      <c r="AY163" s="2">
        <f t="shared" si="520"/>
        <v>44.575956249776418</v>
      </c>
      <c r="AZ163" s="2">
        <f t="shared" si="359"/>
        <v>46.810088926346431</v>
      </c>
      <c r="BA163" s="2">
        <f t="shared" si="360"/>
        <v>44.768297995769032</v>
      </c>
      <c r="BB163" s="2">
        <f t="shared" si="361"/>
        <v>44.494034362190973</v>
      </c>
      <c r="BC163" s="2">
        <f t="shared" si="362"/>
        <v>46.747475310251133</v>
      </c>
      <c r="BD163" s="2">
        <f t="shared" si="363"/>
        <v>56.164747317542087</v>
      </c>
      <c r="BE163" s="2">
        <f t="shared" si="364"/>
        <v>68.69146221805245</v>
      </c>
      <c r="BF163" s="2">
        <f t="shared" si="365"/>
        <v>45.137977652241204</v>
      </c>
      <c r="BG163" s="2">
        <f t="shared" si="366"/>
        <v>45.46269449657715</v>
      </c>
      <c r="BH163" s="2">
        <f t="shared" si="367"/>
        <v>46.701843449355238</v>
      </c>
      <c r="BI163" s="2">
        <f t="shared" si="368"/>
        <v>43.940256882938328</v>
      </c>
      <c r="BJ163" s="2">
        <f t="shared" si="369"/>
        <v>44.442400179573845</v>
      </c>
      <c r="BK163" s="2">
        <f t="shared" si="370"/>
        <v>48.355902365426552</v>
      </c>
      <c r="BL163" s="2">
        <f t="shared" si="371"/>
        <v>49.354634279653808</v>
      </c>
      <c r="BM163" s="2">
        <f t="shared" si="372"/>
        <v>53.035801700579896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45.71</v>
      </c>
      <c r="CF163" s="2">
        <f t="shared" si="522"/>
        <v>47.753999999999998</v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>
        <f t="shared" si="530"/>
        <v>47.540999999999997</v>
      </c>
      <c r="CO163" s="2">
        <f t="shared" si="531"/>
        <v>44.393000000000001</v>
      </c>
      <c r="CP163" s="2">
        <f t="shared" si="532"/>
        <v>45.048999999999999</v>
      </c>
      <c r="CQ163" s="2">
        <f t="shared" si="533"/>
        <v>47.585999999999999</v>
      </c>
      <c r="CR163" s="2">
        <f t="shared" si="534"/>
        <v>51.81</v>
      </c>
      <c r="CS163" s="2">
        <f t="shared" si="535"/>
        <v>52.552</v>
      </c>
      <c r="CU163" s="2">
        <f t="shared" si="485"/>
        <v>45.71</v>
      </c>
      <c r="CV163" s="2">
        <f t="shared" si="486"/>
        <v>47.753999999999998</v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>
        <f t="shared" si="494"/>
        <v>47.540999999999997</v>
      </c>
      <c r="DE163" s="2">
        <f t="shared" si="495"/>
        <v>44.393000000000001</v>
      </c>
      <c r="DF163" s="2">
        <f t="shared" si="496"/>
        <v>45.048999999999999</v>
      </c>
      <c r="DG163" s="2">
        <f t="shared" si="497"/>
        <v>47.585999999999999</v>
      </c>
      <c r="DH163" s="2">
        <f t="shared" si="498"/>
        <v>51.81</v>
      </c>
      <c r="DI163" s="2">
        <f t="shared" si="499"/>
        <v>52.552</v>
      </c>
      <c r="DK163" s="2">
        <f t="shared" si="500"/>
        <v>84.919621357063392</v>
      </c>
      <c r="DL163" s="2">
        <f t="shared" si="501"/>
        <v>99.017885918003572</v>
      </c>
      <c r="DM163" s="2">
        <f t="shared" si="501"/>
        <v>87.949309523809518</v>
      </c>
      <c r="DN163" s="2">
        <f t="shared" si="501"/>
        <v>92.177822918258215</v>
      </c>
      <c r="DO163" s="2">
        <f t="shared" si="501"/>
        <v>116.36287142857142</v>
      </c>
      <c r="DP163" s="2">
        <f t="shared" si="501"/>
        <v>111.34692797082795</v>
      </c>
      <c r="DQ163" s="2">
        <f t="shared" si="501"/>
        <v>92.218379536679535</v>
      </c>
      <c r="DR163" s="2">
        <f t="shared" si="501"/>
        <v>89.256640883740872</v>
      </c>
      <c r="DS163" s="2">
        <f t="shared" si="501"/>
        <v>84.218752380952367</v>
      </c>
      <c r="DT163" s="2">
        <f t="shared" si="501"/>
        <v>91.002057142857169</v>
      </c>
      <c r="DU163" s="2">
        <f t="shared" si="501"/>
        <v>89.716847790647776</v>
      </c>
      <c r="DV163" s="2">
        <f t="shared" si="501"/>
        <v>83.266285714285715</v>
      </c>
      <c r="DW163" s="2">
        <f t="shared" si="501"/>
        <v>108.49260296010297</v>
      </c>
      <c r="DX163" s="2">
        <f t="shared" si="501"/>
        <v>84.051841156946423</v>
      </c>
      <c r="DY163" s="2">
        <f t="shared" si="501"/>
        <v>64.677676024955431</v>
      </c>
      <c r="EA163" s="2">
        <f t="shared" si="440"/>
        <v>44.289600000000007</v>
      </c>
      <c r="EB163" s="2">
        <f t="shared" si="502"/>
        <v>46.806082308845568</v>
      </c>
      <c r="EC163" s="2">
        <f t="shared" si="503"/>
        <v>44.676744372227425</v>
      </c>
      <c r="ED163" s="2">
        <f t="shared" si="504"/>
        <v>44.254239659073164</v>
      </c>
      <c r="EE163" s="2">
        <f t="shared" si="505"/>
        <v>46.014119567173601</v>
      </c>
      <c r="EF163" s="2">
        <f t="shared" si="506"/>
        <v>57.440967454359871</v>
      </c>
      <c r="EG163" s="2">
        <f t="shared" si="507"/>
        <v>75.671151111200174</v>
      </c>
      <c r="EH163" s="2">
        <f t="shared" si="508"/>
        <v>44.919935368557596</v>
      </c>
      <c r="EI163" s="2">
        <f t="shared" si="509"/>
        <v>45.589349342950037</v>
      </c>
      <c r="EJ163" s="2">
        <f t="shared" si="510"/>
        <v>46.942833108464846</v>
      </c>
      <c r="EK163" s="2">
        <f t="shared" si="511"/>
        <v>43.822189222905649</v>
      </c>
      <c r="EL163" s="2">
        <f t="shared" si="512"/>
        <v>44.408368069682112</v>
      </c>
      <c r="EM163" s="2">
        <f t="shared" si="513"/>
        <v>48.307744158947621</v>
      </c>
      <c r="EN163" s="2">
        <f t="shared" si="514"/>
        <v>49.387306260903294</v>
      </c>
      <c r="EO163" s="2">
        <f t="shared" si="515"/>
        <v>53.521759342329517</v>
      </c>
      <c r="EQ163" s="2">
        <f t="shared" si="516"/>
        <v>45.128523081534766</v>
      </c>
      <c r="ER163" s="2">
        <f t="shared" si="517"/>
        <v>46.806082308845568</v>
      </c>
      <c r="ES163" s="2">
        <f t="shared" si="517"/>
        <v>44.929227587160028</v>
      </c>
      <c r="ET163" s="2">
        <f t="shared" si="517"/>
        <v>44.908593763603911</v>
      </c>
      <c r="EU163" s="2">
        <f t="shared" si="517"/>
        <v>47.942952909463031</v>
      </c>
      <c r="EV163" s="2">
        <f t="shared" si="517"/>
        <v>54.599406877808711</v>
      </c>
      <c r="EW163" s="2">
        <f t="shared" si="517"/>
        <v>59.709971241441266</v>
      </c>
      <c r="EX163" s="2">
        <f t="shared" si="517"/>
        <v>45.425727561049044</v>
      </c>
      <c r="EY163" s="2">
        <f t="shared" si="517"/>
        <v>45.242029782790404</v>
      </c>
      <c r="EZ163" s="2">
        <f t="shared" si="517"/>
        <v>46.1349408945091</v>
      </c>
      <c r="FA163" s="2">
        <f t="shared" si="517"/>
        <v>44.214595796010542</v>
      </c>
      <c r="FB163" s="2">
        <f t="shared" si="517"/>
        <v>44.523997056239381</v>
      </c>
      <c r="FC163" s="2">
        <f t="shared" si="517"/>
        <v>48.455663249849977</v>
      </c>
      <c r="FD163" s="2">
        <f t="shared" si="517"/>
        <v>49.243980996263488</v>
      </c>
      <c r="FE163" s="2">
        <f t="shared" si="517"/>
        <v>51.251726750792628</v>
      </c>
      <c r="FG163" s="2">
        <f t="shared" si="518"/>
        <v>0.99993815833818434</v>
      </c>
      <c r="FH163" s="2">
        <f t="shared" si="519"/>
        <v>0.99992326222762085</v>
      </c>
      <c r="FI163" s="2">
        <f t="shared" si="519"/>
        <v>0.99990372203595035</v>
      </c>
      <c r="FJ163" s="2">
        <f t="shared" si="519"/>
        <v>0.99991375698605833</v>
      </c>
      <c r="FK163" s="2">
        <f t="shared" si="519"/>
        <v>0.99991009441585355</v>
      </c>
      <c r="FL163" s="2">
        <f t="shared" si="519"/>
        <v>0.99989719604132621</v>
      </c>
      <c r="FM163" s="2">
        <f t="shared" si="519"/>
        <v>0.99989959316023214</v>
      </c>
      <c r="FN163" s="2">
        <f t="shared" si="519"/>
        <v>0.99989928847816112</v>
      </c>
      <c r="FO163" s="2">
        <f t="shared" si="519"/>
        <v>0.99991013807834639</v>
      </c>
      <c r="FP163" s="2">
        <f t="shared" si="519"/>
        <v>0.99990503882530812</v>
      </c>
      <c r="FQ163" s="2">
        <f t="shared" si="519"/>
        <v>0.99989960350103846</v>
      </c>
      <c r="FR163" s="2">
        <f t="shared" si="519"/>
        <v>0.99990486119522604</v>
      </c>
      <c r="FS163" s="2">
        <f t="shared" si="519"/>
        <v>0.99989922492381156</v>
      </c>
      <c r="FT163" s="2">
        <f t="shared" si="519"/>
        <v>0.99989049293638876</v>
      </c>
      <c r="FU163" s="2">
        <f t="shared" si="519"/>
        <v>0.99986916229836886</v>
      </c>
      <c r="FW163" s="2">
        <f t="shared" si="536"/>
        <v>0.33834284451538599</v>
      </c>
      <c r="FX163" s="2">
        <f t="shared" si="376"/>
        <v>0</v>
      </c>
      <c r="FY163" s="2">
        <f t="shared" si="377"/>
        <v>0.34611183596078515</v>
      </c>
      <c r="FZ163" s="2">
        <f t="shared" si="378"/>
        <v>0.36014388421640631</v>
      </c>
      <c r="GA163" s="2">
        <f t="shared" si="379"/>
        <v>0.37692784623087638</v>
      </c>
      <c r="GB163" s="2">
        <f t="shared" si="380"/>
        <v>0.45107674055313673</v>
      </c>
      <c r="GC163" s="2">
        <f t="shared" si="381"/>
        <v>0.43739563146507543</v>
      </c>
      <c r="GD163" s="2">
        <f t="shared" si="382"/>
        <v>0.42226248203992856</v>
      </c>
      <c r="GE163" s="2">
        <f t="shared" si="383"/>
        <v>0.37465830805038663</v>
      </c>
      <c r="GF163" s="2">
        <f t="shared" si="384"/>
        <v>0.30347312493515</v>
      </c>
      <c r="GG163" s="2">
        <f t="shared" si="385"/>
        <v>0.28913887984520148</v>
      </c>
      <c r="GH163" s="2">
        <f t="shared" si="386"/>
        <v>0.26234956263321391</v>
      </c>
      <c r="GI163" s="2">
        <f t="shared" si="387"/>
        <v>0.2845682223374762</v>
      </c>
      <c r="GJ163" s="2">
        <f t="shared" si="388"/>
        <v>0.25444217925606943</v>
      </c>
      <c r="GK163" s="2">
        <f t="shared" si="389"/>
        <v>0.21471817544168575</v>
      </c>
      <c r="GM163" s="86">
        <f t="shared" si="537"/>
        <v>1.2174369480282457E-81</v>
      </c>
      <c r="GN163" s="86">
        <f t="shared" si="390"/>
        <v>2.9362157547713388E-195</v>
      </c>
      <c r="GO163" s="86">
        <f t="shared" si="391"/>
        <v>1.2945749666724545E-228</v>
      </c>
      <c r="GP163" s="86">
        <f t="shared" si="392"/>
        <v>8.0941079643678912E-262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3.7429296712569025E-297</v>
      </c>
      <c r="GW163" s="86">
        <f t="shared" si="399"/>
        <v>0</v>
      </c>
      <c r="GX163" s="86">
        <f t="shared" si="400"/>
        <v>3.6290696875765065E-302</v>
      </c>
      <c r="GY163" s="86">
        <f t="shared" si="401"/>
        <v>2.9704294639918743E-251</v>
      </c>
      <c r="GZ163" s="86">
        <f t="shared" si="402"/>
        <v>4.7717743801392315E-230</v>
      </c>
      <c r="HA163" s="86">
        <f t="shared" si="403"/>
        <v>2.2942664469210765E-225</v>
      </c>
      <c r="HC163" s="86">
        <f t="shared" si="538"/>
        <v>2.6473936468300135E-10</v>
      </c>
      <c r="HD163" s="86">
        <f t="shared" si="404"/>
        <v>1.0142330340498941E-112</v>
      </c>
      <c r="HE163" s="86">
        <f t="shared" si="405"/>
        <v>5.7843831189870361E-154</v>
      </c>
      <c r="HF163" s="86">
        <f t="shared" si="406"/>
        <v>1.1722491814866956E-148</v>
      </c>
      <c r="HG163" s="86">
        <f t="shared" si="407"/>
        <v>3.404003981793909E-190</v>
      </c>
      <c r="HH163" s="86">
        <f t="shared" si="408"/>
        <v>6.2860772363831301E-235</v>
      </c>
      <c r="HI163" s="86">
        <f t="shared" si="409"/>
        <v>6.3766222292497811E-302</v>
      </c>
      <c r="HJ163" s="86">
        <f t="shared" si="410"/>
        <v>0</v>
      </c>
      <c r="HK163" s="86">
        <f t="shared" si="411"/>
        <v>5.6319083615846613E-246</v>
      </c>
      <c r="HL163" s="86">
        <f t="shared" si="412"/>
        <v>1.6082479613879546E-182</v>
      </c>
      <c r="HM163" s="86">
        <f t="shared" si="413"/>
        <v>1.994192949087E-203</v>
      </c>
      <c r="HN163" s="86">
        <f t="shared" si="414"/>
        <v>1.9677267753249189E-161</v>
      </c>
      <c r="HO163" s="86">
        <f t="shared" si="415"/>
        <v>4.9767541573504603E-158</v>
      </c>
      <c r="HP163" s="86">
        <f t="shared" si="416"/>
        <v>1.9710583899112658E-145</v>
      </c>
      <c r="HQ163" s="86">
        <f t="shared" si="417"/>
        <v>2.0857868960136387E-130</v>
      </c>
      <c r="HS163" s="86">
        <f t="shared" si="539"/>
        <v>1.9572841297208512E-13</v>
      </c>
      <c r="HT163" s="86">
        <f t="shared" si="418"/>
        <v>0</v>
      </c>
      <c r="HU163" s="86">
        <f t="shared" si="419"/>
        <v>1.8506348229794627E-11</v>
      </c>
      <c r="HV163" s="86">
        <f t="shared" si="420"/>
        <v>5.1745917851317372E-13</v>
      </c>
      <c r="HW163" s="86">
        <f t="shared" si="421"/>
        <v>4.7058092978541525E-14</v>
      </c>
      <c r="HX163" s="86">
        <f t="shared" si="422"/>
        <v>1.7741773873240788E-17</v>
      </c>
      <c r="HY163" s="86">
        <f t="shared" si="423"/>
        <v>1.7993629696788832E-19</v>
      </c>
      <c r="HZ163" s="86">
        <f t="shared" si="424"/>
        <v>1.7650577637784866E-17</v>
      </c>
      <c r="IA163" s="86">
        <f t="shared" si="425"/>
        <v>6.1332971811845048E-15</v>
      </c>
      <c r="IB163" s="86">
        <f t="shared" si="426"/>
        <v>2.0986418534651718E-12</v>
      </c>
      <c r="IC163" s="86">
        <f t="shared" si="427"/>
        <v>1.2927052749177615E-10</v>
      </c>
      <c r="ID163" s="86">
        <f t="shared" si="428"/>
        <v>5.4463674041635552E-10</v>
      </c>
      <c r="IE163" s="86">
        <f t="shared" si="429"/>
        <v>3.1427526003846708E-11</v>
      </c>
      <c r="IF163" s="86">
        <f t="shared" si="430"/>
        <v>3.1791422781864177E-8</v>
      </c>
      <c r="IG163" s="86">
        <f t="shared" si="431"/>
        <v>1.3749000021892278E-6</v>
      </c>
      <c r="II163" s="86">
        <f t="shared" si="540"/>
        <v>6.1727990983872763E-3</v>
      </c>
      <c r="IJ163" s="86">
        <f t="shared" si="541"/>
        <v>0</v>
      </c>
      <c r="IK163" s="86">
        <f t="shared" si="542"/>
        <v>1.6604975907995718E-2</v>
      </c>
      <c r="IL163" s="86">
        <f t="shared" si="543"/>
        <v>2.5556924973290374E-2</v>
      </c>
      <c r="IM163" s="86">
        <f t="shared" si="544"/>
        <v>4.5700931303863046E-2</v>
      </c>
      <c r="IN163" s="86">
        <f t="shared" si="545"/>
        <v>0.29915677781130262</v>
      </c>
      <c r="IO163" s="86">
        <f t="shared" si="546"/>
        <v>0.21466219493499128</v>
      </c>
      <c r="IP163" s="86">
        <f t="shared" si="547"/>
        <v>0.1583311160264296</v>
      </c>
      <c r="IQ163" s="86">
        <f t="shared" si="548"/>
        <v>3.8066500445184392E-2</v>
      </c>
      <c r="IR163" s="86">
        <f t="shared" si="549"/>
        <v>9.961151271200429E-4</v>
      </c>
      <c r="IS163" s="86">
        <f t="shared" si="550"/>
        <v>4.9767252190503362E-4</v>
      </c>
      <c r="IT163" s="86">
        <f t="shared" si="551"/>
        <v>7.0214076659291764E-5</v>
      </c>
      <c r="IU163" s="86">
        <f t="shared" si="552"/>
        <v>2.569935945633422E-4</v>
      </c>
      <c r="IV163" s="86">
        <f t="shared" si="553"/>
        <v>2.0669070829377979E-3</v>
      </c>
      <c r="IW163" s="86">
        <f t="shared" si="554"/>
        <v>7.0931698109765853E-5</v>
      </c>
      <c r="IY163" s="86">
        <f t="shared" si="555"/>
        <v>6.1727993633223692E-3</v>
      </c>
      <c r="IZ163" s="86">
        <f t="shared" si="556"/>
        <v>1.0142330340498941E-112</v>
      </c>
      <c r="JA163" s="86">
        <f t="shared" si="557"/>
        <v>1.6604975926502067E-2</v>
      </c>
      <c r="JB163" s="86">
        <f t="shared" si="558"/>
        <v>2.5556924973807831E-2</v>
      </c>
      <c r="JC163" s="86">
        <f t="shared" si="559"/>
        <v>4.5700931303910106E-2</v>
      </c>
      <c r="JD163" s="86">
        <f t="shared" si="560"/>
        <v>0.29915677781130262</v>
      </c>
      <c r="JE163" s="86">
        <f t="shared" si="561"/>
        <v>0.21466219493499128</v>
      </c>
      <c r="JF163" s="86">
        <f t="shared" si="562"/>
        <v>0.15833111602642963</v>
      </c>
      <c r="JG163" s="86">
        <f t="shared" si="563"/>
        <v>3.8066500445190526E-2</v>
      </c>
      <c r="JH163" s="86">
        <f t="shared" si="564"/>
        <v>9.9611512921868469E-4</v>
      </c>
      <c r="JI163" s="86">
        <f t="shared" si="565"/>
        <v>4.9767265117556107E-4</v>
      </c>
      <c r="JJ163" s="86">
        <f t="shared" si="566"/>
        <v>7.0214621296032175E-5</v>
      </c>
      <c r="JK163" s="86">
        <f t="shared" si="567"/>
        <v>2.569936259908682E-4</v>
      </c>
      <c r="JL163" s="86">
        <f t="shared" si="568"/>
        <v>2.06693887436058E-3</v>
      </c>
      <c r="JM163" s="86">
        <f t="shared" si="569"/>
        <v>7.2306598111955087E-5</v>
      </c>
    </row>
    <row r="164" spans="2:273" x14ac:dyDescent="0.25">
      <c r="B164" s="2">
        <v>137</v>
      </c>
      <c r="C164" s="37">
        <v>46.451999999999998</v>
      </c>
      <c r="D164" s="37">
        <v>46.459000000000003</v>
      </c>
      <c r="E164" s="37">
        <v>44.655999999999999</v>
      </c>
      <c r="F164" s="37">
        <v>45.311</v>
      </c>
      <c r="G164" s="37">
        <v>49.984000000000002</v>
      </c>
      <c r="H164" s="37">
        <v>64.885000000000005</v>
      </c>
      <c r="I164" s="37">
        <v>78.180000000000007</v>
      </c>
      <c r="J164" s="37">
        <v>52.82</v>
      </c>
      <c r="K164" s="37">
        <v>50.148000000000003</v>
      </c>
      <c r="L164" s="37">
        <v>47.738</v>
      </c>
      <c r="M164" s="37">
        <v>43.851999999999997</v>
      </c>
      <c r="N164" s="37">
        <v>42.393000000000001</v>
      </c>
      <c r="O164" s="37">
        <v>46.241</v>
      </c>
      <c r="P164" s="37">
        <v>50.171999999999997</v>
      </c>
      <c r="Q164" s="37">
        <v>54.033999999999999</v>
      </c>
      <c r="S164" s="4">
        <f t="shared" si="441"/>
        <v>44.538804938849623</v>
      </c>
      <c r="T164" s="4">
        <f t="shared" si="442"/>
        <v>46.667726666502723</v>
      </c>
      <c r="U164" s="4">
        <f t="shared" si="443"/>
        <v>44.976104926156516</v>
      </c>
      <c r="V164" s="4">
        <f t="shared" si="444"/>
        <v>46.002091889306499</v>
      </c>
      <c r="W164" s="4">
        <f t="shared" si="445"/>
        <v>50.321093712975127</v>
      </c>
      <c r="X164" s="4">
        <f t="shared" si="446"/>
        <v>64.771336408372818</v>
      </c>
      <c r="Y164" s="4">
        <f t="shared" si="447"/>
        <v>71.280688685550118</v>
      </c>
      <c r="Z164" s="4">
        <f t="shared" si="448"/>
        <v>53.91064701304979</v>
      </c>
      <c r="AA164" s="4">
        <f t="shared" si="449"/>
        <v>49.413317476922607</v>
      </c>
      <c r="AB164" s="4">
        <f t="shared" si="450"/>
        <v>46.78496647030228</v>
      </c>
      <c r="AC164" s="4">
        <f t="shared" si="451"/>
        <v>43.936566533961908</v>
      </c>
      <c r="AD164" s="4">
        <f t="shared" si="452"/>
        <v>44.323342124257316</v>
      </c>
      <c r="AE164" s="4">
        <f t="shared" si="453"/>
        <v>48.265773617205511</v>
      </c>
      <c r="AF164" s="4">
        <f t="shared" si="454"/>
        <v>49.962246251822791</v>
      </c>
      <c r="AG164" s="4">
        <f t="shared" si="455"/>
        <v>52.977759683752659</v>
      </c>
      <c r="AI164" s="4">
        <f t="shared" si="456"/>
        <v>1.9131950611503754</v>
      </c>
      <c r="AJ164" s="4">
        <f t="shared" si="457"/>
        <v>-0.20872666650272009</v>
      </c>
      <c r="AK164" s="4">
        <f t="shared" si="458"/>
        <v>-0.32010492615651742</v>
      </c>
      <c r="AL164" s="4">
        <f t="shared" si="459"/>
        <v>-0.69109188930649879</v>
      </c>
      <c r="AM164" s="4">
        <f t="shared" si="460"/>
        <v>-0.33709371297512547</v>
      </c>
      <c r="AN164" s="4">
        <f t="shared" si="461"/>
        <v>0.11366359162718709</v>
      </c>
      <c r="AO164" s="4">
        <f t="shared" si="462"/>
        <v>6.8993113144498892</v>
      </c>
      <c r="AP164" s="4">
        <f t="shared" si="463"/>
        <v>-1.0906470130497894</v>
      </c>
      <c r="AQ164" s="4">
        <f t="shared" si="464"/>
        <v>0.7346825230773959</v>
      </c>
      <c r="AR164" s="4">
        <f t="shared" si="465"/>
        <v>0.95303352969771993</v>
      </c>
      <c r="AS164" s="4">
        <f t="shared" si="466"/>
        <v>-8.4566533961911716E-2</v>
      </c>
      <c r="AT164" s="4">
        <f t="shared" si="467"/>
        <v>-1.9303421242573151</v>
      </c>
      <c r="AU164" s="4">
        <f t="shared" si="468"/>
        <v>-2.0247736172055113</v>
      </c>
      <c r="AV164" s="4">
        <f t="shared" si="469"/>
        <v>0.20975374817720649</v>
      </c>
      <c r="AW164" s="4">
        <f t="shared" si="469"/>
        <v>1.0562403162473402</v>
      </c>
      <c r="AY164" s="2">
        <f t="shared" si="520"/>
        <v>44.41066696296005</v>
      </c>
      <c r="AZ164" s="2">
        <f t="shared" si="359"/>
        <v>46.667726666502723</v>
      </c>
      <c r="BA164" s="2">
        <f t="shared" si="360"/>
        <v>44.62766384876673</v>
      </c>
      <c r="BB164" s="2">
        <f t="shared" si="361"/>
        <v>44.350394669515182</v>
      </c>
      <c r="BC164" s="2">
        <f t="shared" si="362"/>
        <v>46.609822435685345</v>
      </c>
      <c r="BD164" s="2">
        <f t="shared" si="363"/>
        <v>55.841997014223104</v>
      </c>
      <c r="BE164" s="2">
        <f t="shared" si="364"/>
        <v>68.462020652917104</v>
      </c>
      <c r="BF164" s="2">
        <f t="shared" si="365"/>
        <v>44.990622058523222</v>
      </c>
      <c r="BG164" s="2">
        <f t="shared" si="366"/>
        <v>45.318548098198235</v>
      </c>
      <c r="BH164" s="2">
        <f t="shared" si="367"/>
        <v>46.563669576135169</v>
      </c>
      <c r="BI164" s="2">
        <f t="shared" si="368"/>
        <v>43.772751519590301</v>
      </c>
      <c r="BJ164" s="2">
        <f t="shared" si="369"/>
        <v>44.291732629431465</v>
      </c>
      <c r="BK164" s="2">
        <f t="shared" si="370"/>
        <v>48.156131053569347</v>
      </c>
      <c r="BL164" s="2">
        <f t="shared" si="371"/>
        <v>49.189226768278346</v>
      </c>
      <c r="BM164" s="2">
        <f t="shared" si="372"/>
        <v>52.88677690288678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46.459000000000003</v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>
        <f t="shared" si="530"/>
        <v>47.738</v>
      </c>
      <c r="CO164" s="2">
        <f t="shared" si="531"/>
        <v>43.851999999999997</v>
      </c>
      <c r="CP164" s="2">
        <f t="shared" si="532"/>
        <v>42.393000000000001</v>
      </c>
      <c r="CQ164" s="2">
        <f t="shared" si="533"/>
        <v>46.241</v>
      </c>
      <c r="CR164" s="2">
        <f t="shared" si="534"/>
        <v>50.171999999999997</v>
      </c>
      <c r="CS164" s="2">
        <f t="shared" si="535"/>
        <v>54.033999999999999</v>
      </c>
      <c r="CU164" s="2" t="str">
        <f t="shared" si="485"/>
        <v/>
      </c>
      <c r="CV164" s="2">
        <f t="shared" si="486"/>
        <v>46.459000000000003</v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>
        <f t="shared" si="494"/>
        <v>47.738</v>
      </c>
      <c r="DE164" s="2">
        <f t="shared" si="495"/>
        <v>43.851999999999997</v>
      </c>
      <c r="DF164" s="2">
        <f t="shared" si="496"/>
        <v>42.393000000000001</v>
      </c>
      <c r="DG164" s="2">
        <f t="shared" si="497"/>
        <v>46.241</v>
      </c>
      <c r="DH164" s="2">
        <f t="shared" si="498"/>
        <v>50.171999999999997</v>
      </c>
      <c r="DI164" s="2">
        <f t="shared" si="499"/>
        <v>54.033999999999999</v>
      </c>
      <c r="DK164" s="2">
        <f t="shared" si="500"/>
        <v>85.111401779755283</v>
      </c>
      <c r="DL164" s="2">
        <f t="shared" si="501"/>
        <v>99.296536987522302</v>
      </c>
      <c r="DM164" s="2">
        <f t="shared" si="501"/>
        <v>88.164658823529408</v>
      </c>
      <c r="DN164" s="2">
        <f t="shared" si="501"/>
        <v>92.417199236058053</v>
      </c>
      <c r="DO164" s="2">
        <f t="shared" si="501"/>
        <v>116.76030420168067</v>
      </c>
      <c r="DP164" s="2">
        <f t="shared" si="501"/>
        <v>111.70072037752035</v>
      </c>
      <c r="DQ164" s="2">
        <f t="shared" si="501"/>
        <v>92.425017760617763</v>
      </c>
      <c r="DR164" s="2">
        <f t="shared" si="501"/>
        <v>89.45391797511796</v>
      </c>
      <c r="DS164" s="2">
        <f t="shared" si="501"/>
        <v>84.376657142857141</v>
      </c>
      <c r="DT164" s="2">
        <f t="shared" si="501"/>
        <v>91.228776470588258</v>
      </c>
      <c r="DU164" s="2">
        <f t="shared" si="501"/>
        <v>89.910438395538378</v>
      </c>
      <c r="DV164" s="2">
        <f t="shared" si="501"/>
        <v>83.414312605042014</v>
      </c>
      <c r="DW164" s="2">
        <f t="shared" si="501"/>
        <v>108.80510875160876</v>
      </c>
      <c r="DX164" s="2">
        <f t="shared" si="501"/>
        <v>84.186321716453293</v>
      </c>
      <c r="DY164" s="2">
        <f t="shared" si="501"/>
        <v>64.679349153297679</v>
      </c>
      <c r="EA164" s="2">
        <f t="shared" si="440"/>
        <v>44.063857142857145</v>
      </c>
      <c r="EB164" s="2">
        <f t="shared" si="502"/>
        <v>46.664043120747309</v>
      </c>
      <c r="EC164" s="2">
        <f t="shared" si="503"/>
        <v>44.528281852442589</v>
      </c>
      <c r="ED164" s="2">
        <f t="shared" si="504"/>
        <v>44.089791959931297</v>
      </c>
      <c r="EE164" s="2">
        <f t="shared" si="505"/>
        <v>45.813400825609662</v>
      </c>
      <c r="EF164" s="2">
        <f t="shared" si="506"/>
        <v>57.219702883758188</v>
      </c>
      <c r="EG164" s="2">
        <f t="shared" si="507"/>
        <v>75.988421201979932</v>
      </c>
      <c r="EH164" s="2">
        <f t="shared" si="508"/>
        <v>44.75558235166946</v>
      </c>
      <c r="EI164" s="2">
        <f t="shared" si="509"/>
        <v>45.456667718493023</v>
      </c>
      <c r="EJ164" s="2">
        <f t="shared" si="510"/>
        <v>46.828679304087196</v>
      </c>
      <c r="EK164" s="2">
        <f t="shared" si="511"/>
        <v>43.643938005717743</v>
      </c>
      <c r="EL164" s="2">
        <f t="shared" si="512"/>
        <v>44.254866471633449</v>
      </c>
      <c r="EM164" s="2">
        <f t="shared" si="513"/>
        <v>48.104202056050461</v>
      </c>
      <c r="EN164" s="2">
        <f t="shared" si="514"/>
        <v>49.22579685985658</v>
      </c>
      <c r="EO164" s="2">
        <f t="shared" si="515"/>
        <v>53.422173674489756</v>
      </c>
      <c r="EQ164" s="2">
        <f t="shared" si="516"/>
        <v>45.022762290167861</v>
      </c>
      <c r="ER164" s="2">
        <f t="shared" si="517"/>
        <v>46.664043120747309</v>
      </c>
      <c r="ES164" s="2">
        <f t="shared" si="517"/>
        <v>44.788466265874376</v>
      </c>
      <c r="ET164" s="2">
        <f t="shared" si="517"/>
        <v>44.762699350183205</v>
      </c>
      <c r="EU164" s="2">
        <f t="shared" si="517"/>
        <v>47.795903630796872</v>
      </c>
      <c r="EV164" s="2">
        <f t="shared" si="517"/>
        <v>54.302183747490929</v>
      </c>
      <c r="EW164" s="2">
        <f t="shared" si="517"/>
        <v>59.629658979832278</v>
      </c>
      <c r="EX164" s="2">
        <f t="shared" si="517"/>
        <v>45.274678138236226</v>
      </c>
      <c r="EY164" s="2">
        <f t="shared" si="517"/>
        <v>45.100252212452958</v>
      </c>
      <c r="EZ164" s="2">
        <f t="shared" si="517"/>
        <v>45.997047877499256</v>
      </c>
      <c r="FA164" s="2">
        <f t="shared" si="517"/>
        <v>44.04784469499802</v>
      </c>
      <c r="FB164" s="2">
        <f t="shared" si="517"/>
        <v>44.374158019863373</v>
      </c>
      <c r="FC164" s="2">
        <f t="shared" si="517"/>
        <v>48.256827335645099</v>
      </c>
      <c r="FD164" s="2">
        <f t="shared" si="517"/>
        <v>49.078676587926068</v>
      </c>
      <c r="FE164" s="2">
        <f t="shared" si="517"/>
        <v>51.095154513931874</v>
      </c>
      <c r="FG164" s="2">
        <f t="shared" si="518"/>
        <v>0.99994359942720257</v>
      </c>
      <c r="FH164" s="2">
        <f t="shared" si="519"/>
        <v>0.99993001384724922</v>
      </c>
      <c r="FI164" s="2">
        <f t="shared" si="519"/>
        <v>0.99991219270934339</v>
      </c>
      <c r="FJ164" s="2">
        <f t="shared" si="519"/>
        <v>0.99992134483959572</v>
      </c>
      <c r="FK164" s="2">
        <f t="shared" si="519"/>
        <v>0.99991800448409651</v>
      </c>
      <c r="FL164" s="2">
        <f t="shared" si="519"/>
        <v>0.99990624082724966</v>
      </c>
      <c r="FM164" s="2">
        <f t="shared" si="519"/>
        <v>0.99990842706476557</v>
      </c>
      <c r="FN164" s="2">
        <f t="shared" si="519"/>
        <v>0.99990814918649695</v>
      </c>
      <c r="FO164" s="2">
        <f t="shared" si="519"/>
        <v>0.99991804430539311</v>
      </c>
      <c r="FP164" s="2">
        <f t="shared" si="519"/>
        <v>0.99991339365571907</v>
      </c>
      <c r="FQ164" s="2">
        <f t="shared" si="519"/>
        <v>0.9999084364958597</v>
      </c>
      <c r="FR164" s="2">
        <f t="shared" si="519"/>
        <v>0.99991323165244905</v>
      </c>
      <c r="FS164" s="2">
        <f t="shared" si="519"/>
        <v>0.99990809122321356</v>
      </c>
      <c r="FT164" s="2">
        <f t="shared" si="519"/>
        <v>0.99990012740868472</v>
      </c>
      <c r="FU164" s="2">
        <f t="shared" si="519"/>
        <v>0.99988067322419039</v>
      </c>
      <c r="FW164" s="2">
        <f t="shared" si="536"/>
        <v>0.35925838550310119</v>
      </c>
      <c r="FX164" s="2">
        <f t="shared" si="376"/>
        <v>0</v>
      </c>
      <c r="FY164" s="2">
        <f t="shared" si="377"/>
        <v>0.36724107731109751</v>
      </c>
      <c r="FZ164" s="2">
        <f t="shared" si="378"/>
        <v>0.38162979532223879</v>
      </c>
      <c r="GA164" s="2">
        <f t="shared" si="379"/>
        <v>0.39879100300034698</v>
      </c>
      <c r="GB164" s="2">
        <f t="shared" si="380"/>
        <v>0.47396911556682925</v>
      </c>
      <c r="GC164" s="2">
        <f t="shared" si="381"/>
        <v>0.46017575133301658</v>
      </c>
      <c r="GD164" s="2">
        <f t="shared" si="382"/>
        <v>0.44487767834119579</v>
      </c>
      <c r="GE164" s="2">
        <f t="shared" si="383"/>
        <v>0.39647358958134038</v>
      </c>
      <c r="GF164" s="2">
        <f t="shared" si="384"/>
        <v>0.3232863134530819</v>
      </c>
      <c r="GG164" s="2">
        <f t="shared" si="385"/>
        <v>0.30843062093016149</v>
      </c>
      <c r="GH164" s="2">
        <f t="shared" si="386"/>
        <v>0.28055933435873415</v>
      </c>
      <c r="GI164" s="2">
        <f t="shared" si="387"/>
        <v>0.30368528436293185</v>
      </c>
      <c r="GJ164" s="2">
        <f t="shared" si="388"/>
        <v>0.27230570786546843</v>
      </c>
      <c r="GK164" s="2">
        <f t="shared" si="389"/>
        <v>0.23065562293389427</v>
      </c>
      <c r="GM164" s="86">
        <f t="shared" si="537"/>
        <v>1.1595980244408191E-83</v>
      </c>
      <c r="GN164" s="86">
        <f t="shared" si="390"/>
        <v>5.3064376551781083E-200</v>
      </c>
      <c r="GO164" s="86">
        <f t="shared" si="391"/>
        <v>3.0437715337638449E-234</v>
      </c>
      <c r="GP164" s="86">
        <f t="shared" si="392"/>
        <v>3.1742695509557215E-268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1.934599937551538E-304</v>
      </c>
      <c r="GW164" s="86">
        <f t="shared" si="399"/>
        <v>0</v>
      </c>
      <c r="GX164" s="86">
        <f t="shared" si="400"/>
        <v>0</v>
      </c>
      <c r="GY164" s="86">
        <f t="shared" si="401"/>
        <v>2.3638579008869261E-257</v>
      </c>
      <c r="GZ164" s="86">
        <f t="shared" si="402"/>
        <v>1.1279187609657119E-235</v>
      </c>
      <c r="HA164" s="86">
        <f t="shared" si="403"/>
        <v>7.6912142625637659E-231</v>
      </c>
      <c r="HC164" s="86">
        <f t="shared" si="538"/>
        <v>1.292200678748071E-10</v>
      </c>
      <c r="HD164" s="86">
        <f t="shared" si="404"/>
        <v>1.3594183904978312E-116</v>
      </c>
      <c r="HE164" s="86">
        <f t="shared" si="405"/>
        <v>2.2582088545899556E-159</v>
      </c>
      <c r="HF164" s="86">
        <f t="shared" si="406"/>
        <v>9.3988431353787445E-154</v>
      </c>
      <c r="HG164" s="86">
        <f t="shared" si="407"/>
        <v>1.1310868479886021E-196</v>
      </c>
      <c r="HH164" s="86">
        <f t="shared" si="408"/>
        <v>8.0984081829221583E-243</v>
      </c>
      <c r="HI164" s="86">
        <f t="shared" si="409"/>
        <v>0</v>
      </c>
      <c r="HJ164" s="86">
        <f t="shared" si="410"/>
        <v>0</v>
      </c>
      <c r="HK164" s="86">
        <f t="shared" si="411"/>
        <v>3.5103612900321423E-254</v>
      </c>
      <c r="HL164" s="86">
        <f t="shared" si="412"/>
        <v>9.8584494687992328E-189</v>
      </c>
      <c r="HM164" s="86">
        <f t="shared" si="413"/>
        <v>1.5984629665875744E-210</v>
      </c>
      <c r="HN164" s="86">
        <f t="shared" si="414"/>
        <v>4.6946188300014076E-167</v>
      </c>
      <c r="HO164" s="86">
        <f t="shared" si="415"/>
        <v>1.8356904749827778E-163</v>
      </c>
      <c r="HP164" s="86">
        <f t="shared" si="416"/>
        <v>1.6587448019161912E-150</v>
      </c>
      <c r="HQ164" s="86">
        <f t="shared" si="417"/>
        <v>6.5696148608848443E-135</v>
      </c>
      <c r="HS164" s="86">
        <f t="shared" si="539"/>
        <v>1.3609211334852597E-14</v>
      </c>
      <c r="HT164" s="86">
        <f t="shared" si="418"/>
        <v>0</v>
      </c>
      <c r="HU164" s="86">
        <f t="shared" si="419"/>
        <v>1.9664859110957895E-12</v>
      </c>
      <c r="HV164" s="86">
        <f t="shared" si="420"/>
        <v>4.3893004007708211E-14</v>
      </c>
      <c r="HW164" s="86">
        <f t="shared" si="421"/>
        <v>3.4742470712937652E-15</v>
      </c>
      <c r="HX164" s="86">
        <f t="shared" si="422"/>
        <v>8.6602622618698051E-19</v>
      </c>
      <c r="HY164" s="86">
        <f t="shared" si="423"/>
        <v>6.0486517670610814E-21</v>
      </c>
      <c r="HZ164" s="86">
        <f t="shared" si="424"/>
        <v>8.0421156922215693E-19</v>
      </c>
      <c r="IA164" s="86">
        <f t="shared" si="425"/>
        <v>3.9110186938795674E-16</v>
      </c>
      <c r="IB164" s="86">
        <f t="shared" si="426"/>
        <v>1.7465504311987465E-13</v>
      </c>
      <c r="IC164" s="86">
        <f t="shared" si="427"/>
        <v>1.3845447487431346E-11</v>
      </c>
      <c r="ID164" s="86">
        <f t="shared" si="428"/>
        <v>6.3513571478643133E-11</v>
      </c>
      <c r="IE164" s="86">
        <f t="shared" si="429"/>
        <v>2.9650433270549339E-12</v>
      </c>
      <c r="IF164" s="86">
        <f t="shared" si="430"/>
        <v>5.2593616297853706E-9</v>
      </c>
      <c r="IG164" s="86">
        <f t="shared" si="431"/>
        <v>2.8043045592281792E-7</v>
      </c>
      <c r="II164" s="86">
        <f t="shared" si="540"/>
        <v>1.7506163101905461E-2</v>
      </c>
      <c r="IJ164" s="86">
        <f t="shared" si="541"/>
        <v>0</v>
      </c>
      <c r="IK164" s="86">
        <f t="shared" si="542"/>
        <v>3.8479271088746984E-2</v>
      </c>
      <c r="IL164" s="86">
        <f t="shared" si="543"/>
        <v>5.6976103303322728E-2</v>
      </c>
      <c r="IM164" s="86">
        <f t="shared" si="544"/>
        <v>9.40688475078027E-2</v>
      </c>
      <c r="IN164" s="86">
        <f t="shared" si="545"/>
        <v>0.40962017014222352</v>
      </c>
      <c r="IO164" s="86">
        <f t="shared" si="546"/>
        <v>0.33257497058095969</v>
      </c>
      <c r="IP164" s="86">
        <f t="shared" si="547"/>
        <v>0.2623770746981387</v>
      </c>
      <c r="IQ164" s="86">
        <f t="shared" si="548"/>
        <v>8.1923271039252982E-2</v>
      </c>
      <c r="IR164" s="86">
        <f t="shared" si="549"/>
        <v>3.3691223697961707E-3</v>
      </c>
      <c r="IS164" s="86">
        <f t="shared" si="550"/>
        <v>1.753446132841785E-3</v>
      </c>
      <c r="IT164" s="86">
        <f t="shared" si="551"/>
        <v>2.9141757021166259E-4</v>
      </c>
      <c r="IU164" s="86">
        <f t="shared" si="552"/>
        <v>9.92148466625189E-4</v>
      </c>
      <c r="IV164" s="86">
        <f t="shared" si="553"/>
        <v>4.7026137762002287E-3</v>
      </c>
      <c r="IW164" s="86">
        <f t="shared" si="554"/>
        <v>2.2276475039943643E-4</v>
      </c>
      <c r="IY164" s="86">
        <f t="shared" si="555"/>
        <v>1.7506163231139137E-2</v>
      </c>
      <c r="IZ164" s="86">
        <f t="shared" si="556"/>
        <v>1.3594183904978312E-116</v>
      </c>
      <c r="JA164" s="86">
        <f t="shared" si="557"/>
        <v>3.8479271090713467E-2</v>
      </c>
      <c r="JB164" s="86">
        <f t="shared" si="558"/>
        <v>5.6976103303366624E-2</v>
      </c>
      <c r="JC164" s="86">
        <f t="shared" si="559"/>
        <v>9.4068847507806169E-2</v>
      </c>
      <c r="JD164" s="86">
        <f t="shared" si="560"/>
        <v>0.40962017014222352</v>
      </c>
      <c r="JE164" s="86">
        <f t="shared" si="561"/>
        <v>0.33257497058095969</v>
      </c>
      <c r="JF164" s="86">
        <f t="shared" si="562"/>
        <v>0.2623770746981387</v>
      </c>
      <c r="JG164" s="86">
        <f t="shared" si="563"/>
        <v>8.192327103925337E-2</v>
      </c>
      <c r="JH164" s="86">
        <f t="shared" si="564"/>
        <v>3.3691223699708257E-3</v>
      </c>
      <c r="JI164" s="86">
        <f t="shared" si="565"/>
        <v>1.7534461466872325E-3</v>
      </c>
      <c r="JJ164" s="86">
        <f t="shared" si="566"/>
        <v>2.9141763372523405E-4</v>
      </c>
      <c r="JK164" s="86">
        <f t="shared" si="567"/>
        <v>9.9214846959023236E-4</v>
      </c>
      <c r="JL164" s="86">
        <f t="shared" si="568"/>
        <v>4.702619035561858E-3</v>
      </c>
      <c r="JM164" s="86">
        <f t="shared" si="569"/>
        <v>2.2304518085535926E-4</v>
      </c>
    </row>
    <row r="165" spans="2:273" x14ac:dyDescent="0.25">
      <c r="B165" s="2">
        <v>138</v>
      </c>
      <c r="C165" s="37">
        <v>46.871000000000002</v>
      </c>
      <c r="D165" s="37">
        <v>47.262</v>
      </c>
      <c r="E165" s="37">
        <v>47.048999999999999</v>
      </c>
      <c r="F165" s="37">
        <v>48.508000000000003</v>
      </c>
      <c r="G165" s="37">
        <v>49.869</v>
      </c>
      <c r="H165" s="37">
        <v>63.835999999999999</v>
      </c>
      <c r="I165" s="37">
        <v>75.016000000000005</v>
      </c>
      <c r="J165" s="37">
        <v>53.622999999999998</v>
      </c>
      <c r="K165" s="37">
        <v>51.622999999999998</v>
      </c>
      <c r="L165" s="37">
        <v>49.966999999999999</v>
      </c>
      <c r="M165" s="37">
        <v>44.328000000000003</v>
      </c>
      <c r="N165" s="37">
        <v>44.639000000000003</v>
      </c>
      <c r="O165" s="37">
        <v>49.966000000000001</v>
      </c>
      <c r="P165" s="37">
        <v>52.207000000000001</v>
      </c>
      <c r="Q165" s="37">
        <v>54.552</v>
      </c>
      <c r="S165" s="4">
        <f t="shared" si="441"/>
        <v>44.527676324354118</v>
      </c>
      <c r="T165" s="4">
        <f t="shared" si="442"/>
        <v>46.525390239030621</v>
      </c>
      <c r="U165" s="4">
        <f t="shared" si="443"/>
        <v>45.114909463088324</v>
      </c>
      <c r="V165" s="4">
        <f t="shared" si="444"/>
        <v>47.015100425878174</v>
      </c>
      <c r="W165" s="4">
        <f t="shared" si="445"/>
        <v>52.189110240973982</v>
      </c>
      <c r="X165" s="4">
        <f t="shared" si="446"/>
        <v>63.748133114095481</v>
      </c>
      <c r="Y165" s="4">
        <f t="shared" si="447"/>
        <v>71.130830466687854</v>
      </c>
      <c r="Z165" s="4">
        <f t="shared" si="448"/>
        <v>55.130808510903243</v>
      </c>
      <c r="AA165" s="4">
        <f t="shared" si="449"/>
        <v>51.729585415259557</v>
      </c>
      <c r="AB165" s="4">
        <f t="shared" si="450"/>
        <v>47.012255502323313</v>
      </c>
      <c r="AC165" s="4">
        <f t="shared" si="451"/>
        <v>44.066156277711592</v>
      </c>
      <c r="AD165" s="4">
        <f t="shared" si="452"/>
        <v>44.247434088030822</v>
      </c>
      <c r="AE165" s="4">
        <f t="shared" si="453"/>
        <v>48.292735092259335</v>
      </c>
      <c r="AF165" s="4">
        <f t="shared" si="454"/>
        <v>50.539673307570723</v>
      </c>
      <c r="AG165" s="4">
        <f t="shared" si="455"/>
        <v>52.980642706656496</v>
      </c>
      <c r="AI165" s="4">
        <f t="shared" si="456"/>
        <v>2.343323675645884</v>
      </c>
      <c r="AJ165" s="4">
        <f t="shared" si="457"/>
        <v>0.73660976096937958</v>
      </c>
      <c r="AK165" s="4">
        <f t="shared" si="458"/>
        <v>1.9340905369116754</v>
      </c>
      <c r="AL165" s="4">
        <f t="shared" si="459"/>
        <v>1.4928995741218287</v>
      </c>
      <c r="AM165" s="4">
        <f t="shared" si="460"/>
        <v>-2.3201102409739818</v>
      </c>
      <c r="AN165" s="4">
        <f t="shared" si="461"/>
        <v>8.7866885904517744E-2</v>
      </c>
      <c r="AO165" s="4">
        <f t="shared" si="462"/>
        <v>3.8851695333121512</v>
      </c>
      <c r="AP165" s="4">
        <f t="shared" si="463"/>
        <v>-1.5078085109032457</v>
      </c>
      <c r="AQ165" s="4">
        <f t="shared" si="464"/>
        <v>-0.10658541525955911</v>
      </c>
      <c r="AR165" s="4">
        <f t="shared" si="465"/>
        <v>2.9547444976766855</v>
      </c>
      <c r="AS165" s="4">
        <f t="shared" si="466"/>
        <v>0.26184372228841113</v>
      </c>
      <c r="AT165" s="4">
        <f t="shared" si="467"/>
        <v>0.391565911969181</v>
      </c>
      <c r="AU165" s="4">
        <f t="shared" si="468"/>
        <v>1.6732649077406663</v>
      </c>
      <c r="AV165" s="4">
        <f t="shared" si="469"/>
        <v>1.6673266924292776</v>
      </c>
      <c r="AW165" s="4">
        <f t="shared" si="469"/>
        <v>1.5713572933435032</v>
      </c>
      <c r="AY165" s="2">
        <f t="shared" si="520"/>
        <v>44.251004244302067</v>
      </c>
      <c r="AZ165" s="2">
        <f t="shared" si="359"/>
        <v>46.525390239030621</v>
      </c>
      <c r="BA165" s="2">
        <f t="shared" si="360"/>
        <v>44.487521802832603</v>
      </c>
      <c r="BB165" s="2">
        <f t="shared" si="361"/>
        <v>44.207905927806294</v>
      </c>
      <c r="BC165" s="2">
        <f t="shared" si="362"/>
        <v>46.47539381614898</v>
      </c>
      <c r="BD165" s="2">
        <f t="shared" si="363"/>
        <v>55.515473220943385</v>
      </c>
      <c r="BE165" s="2">
        <f t="shared" si="364"/>
        <v>68.211671269701526</v>
      </c>
      <c r="BF165" s="2">
        <f t="shared" si="365"/>
        <v>44.844019700529813</v>
      </c>
      <c r="BG165" s="2">
        <f t="shared" si="366"/>
        <v>45.173874101057294</v>
      </c>
      <c r="BH165" s="2">
        <f t="shared" si="367"/>
        <v>46.424021791667521</v>
      </c>
      <c r="BI165" s="2">
        <f t="shared" si="368"/>
        <v>43.606007213841778</v>
      </c>
      <c r="BJ165" s="2">
        <f t="shared" si="369"/>
        <v>44.141314783698796</v>
      </c>
      <c r="BK165" s="2">
        <f t="shared" si="370"/>
        <v>47.956688966840446</v>
      </c>
      <c r="BL165" s="2">
        <f t="shared" si="371"/>
        <v>49.02359243970848</v>
      </c>
      <c r="BM165" s="2">
        <f t="shared" si="372"/>
        <v>52.734013157108713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47.262</v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>
        <f t="shared" si="530"/>
        <v>49.966999999999999</v>
      </c>
      <c r="CO165" s="2">
        <f t="shared" si="531"/>
        <v>44.328000000000003</v>
      </c>
      <c r="CP165" s="2">
        <f t="shared" si="532"/>
        <v>44.639000000000003</v>
      </c>
      <c r="CQ165" s="2">
        <f t="shared" si="533"/>
        <v>49.966000000000001</v>
      </c>
      <c r="CR165" s="2">
        <f t="shared" si="534"/>
        <v>52.207000000000001</v>
      </c>
      <c r="CS165" s="2">
        <f t="shared" si="535"/>
        <v>54.552</v>
      </c>
      <c r="CU165" s="2" t="str">
        <f t="shared" si="485"/>
        <v/>
      </c>
      <c r="CV165" s="2">
        <f t="shared" si="486"/>
        <v>47.262</v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>
        <f t="shared" si="494"/>
        <v>49.966999999999999</v>
      </c>
      <c r="DE165" s="2">
        <f t="shared" si="495"/>
        <v>44.328000000000003</v>
      </c>
      <c r="DF165" s="2">
        <f t="shared" si="496"/>
        <v>44.639000000000003</v>
      </c>
      <c r="DG165" s="2">
        <f t="shared" si="497"/>
        <v>49.966000000000001</v>
      </c>
      <c r="DH165" s="2">
        <f t="shared" si="498"/>
        <v>52.207000000000001</v>
      </c>
      <c r="DI165" s="2">
        <f t="shared" si="499"/>
        <v>54.552</v>
      </c>
      <c r="DK165" s="2">
        <f t="shared" si="500"/>
        <v>85.303182202447147</v>
      </c>
      <c r="DL165" s="2">
        <f t="shared" si="501"/>
        <v>99.575188057041004</v>
      </c>
      <c r="DM165" s="2">
        <f t="shared" si="501"/>
        <v>88.380008123249297</v>
      </c>
      <c r="DN165" s="2">
        <f t="shared" si="501"/>
        <v>92.656575553857905</v>
      </c>
      <c r="DO165" s="2">
        <f t="shared" si="501"/>
        <v>117.15773697478991</v>
      </c>
      <c r="DP165" s="2">
        <f t="shared" si="501"/>
        <v>112.05451278421276</v>
      </c>
      <c r="DQ165" s="2">
        <f t="shared" si="501"/>
        <v>92.631655984555991</v>
      </c>
      <c r="DR165" s="2">
        <f t="shared" si="501"/>
        <v>89.651195066495049</v>
      </c>
      <c r="DS165" s="2">
        <f t="shared" si="501"/>
        <v>84.534561904761901</v>
      </c>
      <c r="DT165" s="2">
        <f t="shared" si="501"/>
        <v>91.455495798319348</v>
      </c>
      <c r="DU165" s="2">
        <f t="shared" si="501"/>
        <v>90.10402900042898</v>
      </c>
      <c r="DV165" s="2">
        <f t="shared" si="501"/>
        <v>83.562339495798312</v>
      </c>
      <c r="DW165" s="2">
        <f t="shared" si="501"/>
        <v>109.11761454311454</v>
      </c>
      <c r="DX165" s="2">
        <f t="shared" si="501"/>
        <v>84.320802275960176</v>
      </c>
      <c r="DY165" s="2">
        <f t="shared" si="501"/>
        <v>64.681022281639926</v>
      </c>
      <c r="EA165" s="2">
        <f t="shared" si="440"/>
        <v>43.83811428571429</v>
      </c>
      <c r="EB165" s="2">
        <f t="shared" si="502"/>
        <v>46.522003932649049</v>
      </c>
      <c r="EC165" s="2">
        <f t="shared" si="503"/>
        <v>44.379819332657746</v>
      </c>
      <c r="ED165" s="2">
        <f t="shared" si="504"/>
        <v>43.92534426078943</v>
      </c>
      <c r="EE165" s="2">
        <f t="shared" si="505"/>
        <v>45.61268208404573</v>
      </c>
      <c r="EF165" s="2">
        <f t="shared" si="506"/>
        <v>56.998438313156498</v>
      </c>
      <c r="EG165" s="2">
        <f t="shared" si="507"/>
        <v>76.305691292759676</v>
      </c>
      <c r="EH165" s="2">
        <f t="shared" si="508"/>
        <v>44.591229334781318</v>
      </c>
      <c r="EI165" s="2">
        <f t="shared" si="509"/>
        <v>45.323986094036016</v>
      </c>
      <c r="EJ165" s="2">
        <f t="shared" si="510"/>
        <v>46.714525499709545</v>
      </c>
      <c r="EK165" s="2">
        <f t="shared" si="511"/>
        <v>43.465686788529837</v>
      </c>
      <c r="EL165" s="2">
        <f t="shared" si="512"/>
        <v>44.101364873584792</v>
      </c>
      <c r="EM165" s="2">
        <f t="shared" si="513"/>
        <v>47.900659953153294</v>
      </c>
      <c r="EN165" s="2">
        <f t="shared" si="514"/>
        <v>49.064287458809865</v>
      </c>
      <c r="EO165" s="2">
        <f t="shared" si="515"/>
        <v>53.322588006649994</v>
      </c>
      <c r="EQ165" s="2">
        <f t="shared" si="516"/>
        <v>44.917001498800957</v>
      </c>
      <c r="ER165" s="2">
        <f t="shared" si="517"/>
        <v>46.522003932649049</v>
      </c>
      <c r="ES165" s="2">
        <f t="shared" si="517"/>
        <v>44.647704944588739</v>
      </c>
      <c r="ET165" s="2">
        <f t="shared" si="517"/>
        <v>44.616804936762499</v>
      </c>
      <c r="EU165" s="2">
        <f t="shared" si="517"/>
        <v>47.648854352130719</v>
      </c>
      <c r="EV165" s="2">
        <f t="shared" si="517"/>
        <v>54.004960617173147</v>
      </c>
      <c r="EW165" s="2">
        <f t="shared" si="517"/>
        <v>59.549346718223291</v>
      </c>
      <c r="EX165" s="2">
        <f t="shared" si="517"/>
        <v>45.123628715423422</v>
      </c>
      <c r="EY165" s="2">
        <f t="shared" si="517"/>
        <v>44.958474642115519</v>
      </c>
      <c r="EZ165" s="2">
        <f t="shared" si="517"/>
        <v>45.859154860489411</v>
      </c>
      <c r="FA165" s="2">
        <f t="shared" si="517"/>
        <v>43.88109359398549</v>
      </c>
      <c r="FB165" s="2">
        <f t="shared" si="517"/>
        <v>44.224318983487365</v>
      </c>
      <c r="FC165" s="2">
        <f t="shared" si="517"/>
        <v>48.057991421440221</v>
      </c>
      <c r="FD165" s="2">
        <f t="shared" si="517"/>
        <v>48.913372179588634</v>
      </c>
      <c r="FE165" s="2">
        <f t="shared" si="517"/>
        <v>50.93858227707112</v>
      </c>
      <c r="FG165" s="2">
        <f t="shared" si="518"/>
        <v>0.99994856181099367</v>
      </c>
      <c r="FH165" s="2">
        <f t="shared" si="519"/>
        <v>0.99993617147702896</v>
      </c>
      <c r="FI165" s="2">
        <f t="shared" si="519"/>
        <v>0.99991991818042736</v>
      </c>
      <c r="FJ165" s="2">
        <f t="shared" si="519"/>
        <v>0.99992826514467736</v>
      </c>
      <c r="FK165" s="2">
        <f t="shared" si="519"/>
        <v>0.99992521866119122</v>
      </c>
      <c r="FL165" s="2">
        <f t="shared" si="519"/>
        <v>0.99991448991272236</v>
      </c>
      <c r="FM165" s="2">
        <f t="shared" si="519"/>
        <v>0.99991648381754916</v>
      </c>
      <c r="FN165" s="2">
        <f t="shared" si="519"/>
        <v>0.99991623038546595</v>
      </c>
      <c r="FO165" s="2">
        <f t="shared" si="519"/>
        <v>0.99992525497916929</v>
      </c>
      <c r="FP165" s="2">
        <f t="shared" si="519"/>
        <v>0.99992101347334839</v>
      </c>
      <c r="FQ165" s="2">
        <f t="shared" si="519"/>
        <v>0.99991649241894776</v>
      </c>
      <c r="FR165" s="2">
        <f t="shared" si="519"/>
        <v>0.99992086572235617</v>
      </c>
      <c r="FS165" s="2">
        <f t="shared" si="519"/>
        <v>0.99991617752146844</v>
      </c>
      <c r="FT165" s="2">
        <f t="shared" si="519"/>
        <v>0.99990891431373174</v>
      </c>
      <c r="FU165" s="2">
        <f t="shared" si="519"/>
        <v>0.999891171544396</v>
      </c>
      <c r="FW165" s="2">
        <f t="shared" si="536"/>
        <v>0.3807229018981057</v>
      </c>
      <c r="FX165" s="2">
        <f t="shared" si="376"/>
        <v>0</v>
      </c>
      <c r="FY165" s="2">
        <f t="shared" si="377"/>
        <v>0.38889305866044716</v>
      </c>
      <c r="FZ165" s="2">
        <f t="shared" si="378"/>
        <v>0.40358902376861944</v>
      </c>
      <c r="GA165" s="2">
        <f t="shared" si="379"/>
        <v>0.42106530500963579</v>
      </c>
      <c r="GB165" s="2">
        <f t="shared" si="380"/>
        <v>0.49697144693693784</v>
      </c>
      <c r="GC165" s="2">
        <f t="shared" si="381"/>
        <v>0.48312348014173134</v>
      </c>
      <c r="GD165" s="2">
        <f t="shared" si="382"/>
        <v>0.4677235151699618</v>
      </c>
      <c r="GE165" s="2">
        <f t="shared" si="383"/>
        <v>0.41870859990939019</v>
      </c>
      <c r="GF165" s="2">
        <f t="shared" si="384"/>
        <v>0.34375465839348979</v>
      </c>
      <c r="GG165" s="2">
        <f t="shared" si="385"/>
        <v>0.32841486556749105</v>
      </c>
      <c r="GH165" s="2">
        <f t="shared" si="386"/>
        <v>0.29951983241015195</v>
      </c>
      <c r="GI165" s="2">
        <f t="shared" si="387"/>
        <v>0.32350589096672588</v>
      </c>
      <c r="GJ165" s="2">
        <f t="shared" si="388"/>
        <v>0.29093398081029914</v>
      </c>
      <c r="GK165" s="2">
        <f t="shared" si="389"/>
        <v>0.24740333594152122</v>
      </c>
      <c r="GM165" s="86">
        <f t="shared" si="537"/>
        <v>1.0423399600580152E-85</v>
      </c>
      <c r="GN165" s="86">
        <f t="shared" si="390"/>
        <v>8.4027493264637543E-205</v>
      </c>
      <c r="GO165" s="86">
        <f t="shared" si="391"/>
        <v>6.1057839496699356E-240</v>
      </c>
      <c r="GP165" s="86">
        <f t="shared" si="392"/>
        <v>1.0403416298365885E-274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1.5877582545805173E-263</v>
      </c>
      <c r="GZ165" s="86">
        <f t="shared" si="402"/>
        <v>2.2772119805136655E-241</v>
      </c>
      <c r="HA165" s="86">
        <f t="shared" si="403"/>
        <v>2.2138925298696067E-236</v>
      </c>
      <c r="HC165" s="86">
        <f t="shared" si="538"/>
        <v>6.2330792342926216E-11</v>
      </c>
      <c r="HD165" s="86">
        <f t="shared" si="404"/>
        <v>1.5641160351626698E-120</v>
      </c>
      <c r="HE165" s="86">
        <f t="shared" si="405"/>
        <v>7.0948283786852206E-165</v>
      </c>
      <c r="HF165" s="86">
        <f t="shared" si="406"/>
        <v>6.1706883903468062E-159</v>
      </c>
      <c r="HG165" s="86">
        <f t="shared" si="407"/>
        <v>2.9212659551506229E-203</v>
      </c>
      <c r="HH165" s="86">
        <f t="shared" si="408"/>
        <v>7.7121470723426137E-251</v>
      </c>
      <c r="HI165" s="86">
        <f t="shared" si="409"/>
        <v>0</v>
      </c>
      <c r="HJ165" s="86">
        <f t="shared" si="410"/>
        <v>0</v>
      </c>
      <c r="HK165" s="86">
        <f t="shared" si="411"/>
        <v>1.60140822629171E-262</v>
      </c>
      <c r="HL165" s="86">
        <f t="shared" si="412"/>
        <v>4.7464427801068679E-195</v>
      </c>
      <c r="HM165" s="86">
        <f t="shared" si="413"/>
        <v>9.6604807254891383E-218</v>
      </c>
      <c r="HN165" s="86">
        <f t="shared" si="414"/>
        <v>8.9544888007695667E-173</v>
      </c>
      <c r="HO165" s="86">
        <f t="shared" si="415"/>
        <v>5.4688708574492221E-169</v>
      </c>
      <c r="HP165" s="86">
        <f t="shared" si="416"/>
        <v>1.1399309245262023E-155</v>
      </c>
      <c r="HQ165" s="86">
        <f t="shared" si="417"/>
        <v>1.7318381340204247E-139</v>
      </c>
      <c r="HS165" s="86">
        <f t="shared" si="539"/>
        <v>8.3972766461178505E-16</v>
      </c>
      <c r="HT165" s="86">
        <f t="shared" si="418"/>
        <v>0</v>
      </c>
      <c r="HU165" s="86">
        <f t="shared" si="419"/>
        <v>1.8903069335072857E-13</v>
      </c>
      <c r="HV165" s="86">
        <f t="shared" si="420"/>
        <v>3.3485736085025657E-15</v>
      </c>
      <c r="HW165" s="86">
        <f t="shared" si="421"/>
        <v>2.2999240858119227E-16</v>
      </c>
      <c r="HX165" s="86">
        <f t="shared" si="422"/>
        <v>3.7621671748194759E-20</v>
      </c>
      <c r="HY165" s="86">
        <f t="shared" si="423"/>
        <v>1.7831003724012119E-22</v>
      </c>
      <c r="HZ165" s="86">
        <f t="shared" si="424"/>
        <v>3.2439171373877472E-20</v>
      </c>
      <c r="IA165" s="86">
        <f t="shared" si="425"/>
        <v>2.2250827491326727E-17</v>
      </c>
      <c r="IB165" s="86">
        <f t="shared" si="426"/>
        <v>1.2981079061855893E-14</v>
      </c>
      <c r="IC165" s="86">
        <f t="shared" si="427"/>
        <v>1.3314368454231481E-12</v>
      </c>
      <c r="ID165" s="86">
        <f t="shared" si="428"/>
        <v>6.6593651626569561E-12</v>
      </c>
      <c r="IE165" s="86">
        <f t="shared" si="429"/>
        <v>2.4978791319792889E-13</v>
      </c>
      <c r="IF165" s="86">
        <f t="shared" si="430"/>
        <v>7.9341769094536103E-10</v>
      </c>
      <c r="IG165" s="86">
        <f t="shared" si="431"/>
        <v>5.2136171916479328E-8</v>
      </c>
      <c r="II165" s="86">
        <f t="shared" si="540"/>
        <v>4.3178601512871909E-2</v>
      </c>
      <c r="IJ165" s="86">
        <f t="shared" si="541"/>
        <v>0</v>
      </c>
      <c r="IK165" s="86">
        <f t="shared" si="542"/>
        <v>7.9225721832501678E-2</v>
      </c>
      <c r="IL165" s="86">
        <f t="shared" si="543"/>
        <v>0.11208119779377379</v>
      </c>
      <c r="IM165" s="86">
        <f t="shared" si="544"/>
        <v>0.17023715613279616</v>
      </c>
      <c r="IN165" s="86">
        <f t="shared" si="545"/>
        <v>0.49259585074349316</v>
      </c>
      <c r="IO165" s="86">
        <f t="shared" si="546"/>
        <v>0.44366000925975568</v>
      </c>
      <c r="IP165" s="86">
        <f t="shared" si="547"/>
        <v>0.37759104774747371</v>
      </c>
      <c r="IQ165" s="86">
        <f t="shared" si="548"/>
        <v>0.15412140368739974</v>
      </c>
      <c r="IR165" s="86">
        <f t="shared" si="549"/>
        <v>9.9999928431625286E-3</v>
      </c>
      <c r="IS165" s="86">
        <f t="shared" si="550"/>
        <v>5.4559188726832145E-3</v>
      </c>
      <c r="IT165" s="86">
        <f t="shared" si="551"/>
        <v>1.0707134350712751E-3</v>
      </c>
      <c r="IU165" s="86">
        <f t="shared" si="552"/>
        <v>3.3630887696767158E-3</v>
      </c>
      <c r="IV165" s="86">
        <f t="shared" si="553"/>
        <v>9.9999979219730084E-3</v>
      </c>
      <c r="IW165" s="86">
        <f t="shared" si="554"/>
        <v>6.4775205014227773E-4</v>
      </c>
      <c r="IY165" s="86">
        <f t="shared" si="555"/>
        <v>4.3178601575203542E-2</v>
      </c>
      <c r="IZ165" s="86">
        <f t="shared" si="556"/>
        <v>1.5641160351626698E-120</v>
      </c>
      <c r="JA165" s="86">
        <f t="shared" si="557"/>
        <v>7.9225721832690707E-2</v>
      </c>
      <c r="JB165" s="86">
        <f t="shared" si="558"/>
        <v>0.11208119779377713</v>
      </c>
      <c r="JC165" s="86">
        <f t="shared" si="559"/>
        <v>0.17023715613279639</v>
      </c>
      <c r="JD165" s="86">
        <f t="shared" si="560"/>
        <v>0.49259585074349316</v>
      </c>
      <c r="JE165" s="86">
        <f t="shared" si="561"/>
        <v>0.44366000925975568</v>
      </c>
      <c r="JF165" s="86">
        <f t="shared" si="562"/>
        <v>0.37759104774747371</v>
      </c>
      <c r="JG165" s="86">
        <f t="shared" si="563"/>
        <v>0.15412140368739977</v>
      </c>
      <c r="JH165" s="86">
        <f t="shared" si="564"/>
        <v>9.9999928431755095E-3</v>
      </c>
      <c r="JI165" s="86">
        <f t="shared" si="565"/>
        <v>5.4559188740146512E-3</v>
      </c>
      <c r="JJ165" s="86">
        <f t="shared" si="566"/>
        <v>1.0707134417306402E-3</v>
      </c>
      <c r="JK165" s="86">
        <f t="shared" si="567"/>
        <v>3.3630887699265038E-3</v>
      </c>
      <c r="JL165" s="86">
        <f t="shared" si="568"/>
        <v>9.9999987153906993E-3</v>
      </c>
      <c r="JM165" s="86">
        <f t="shared" si="569"/>
        <v>6.478041863141942E-4</v>
      </c>
    </row>
    <row r="166" spans="2:273" x14ac:dyDescent="0.25">
      <c r="B166" s="2">
        <v>139</v>
      </c>
      <c r="C166" s="37">
        <v>46.935000000000002</v>
      </c>
      <c r="D166" s="37">
        <v>45.671999999999997</v>
      </c>
      <c r="E166" s="37">
        <v>43.475000000000001</v>
      </c>
      <c r="F166" s="37">
        <v>47.475000000000001</v>
      </c>
      <c r="G166" s="37">
        <v>56.164000000000001</v>
      </c>
      <c r="H166" s="37">
        <v>60.262</v>
      </c>
      <c r="I166" s="37">
        <v>69.474999999999994</v>
      </c>
      <c r="J166" s="37">
        <v>55.377000000000002</v>
      </c>
      <c r="K166" s="37">
        <v>54.213000000000001</v>
      </c>
      <c r="L166" s="37">
        <v>48.23</v>
      </c>
      <c r="M166" s="37">
        <v>44.720999999999997</v>
      </c>
      <c r="N166" s="37">
        <v>46.606999999999999</v>
      </c>
      <c r="O166" s="37">
        <v>50.033999999999999</v>
      </c>
      <c r="P166" s="37">
        <v>51.828000000000003</v>
      </c>
      <c r="Q166" s="37">
        <v>56.207000000000001</v>
      </c>
      <c r="S166" s="4">
        <f t="shared" si="441"/>
        <v>44.607721901416312</v>
      </c>
      <c r="T166" s="4">
        <f t="shared" si="442"/>
        <v>46.383077599508141</v>
      </c>
      <c r="U166" s="4">
        <f t="shared" si="443"/>
        <v>45.335186629338679</v>
      </c>
      <c r="V166" s="4">
        <f t="shared" si="444"/>
        <v>48.197749868646298</v>
      </c>
      <c r="W166" s="4">
        <f t="shared" si="445"/>
        <v>53.911464905993419</v>
      </c>
      <c r="X166" s="4">
        <f t="shared" si="446"/>
        <v>61.579349401279728</v>
      </c>
      <c r="Y166" s="4">
        <f t="shared" si="447"/>
        <v>70.440138090232892</v>
      </c>
      <c r="Z166" s="4">
        <f t="shared" si="448"/>
        <v>54.657194435858791</v>
      </c>
      <c r="AA166" s="4">
        <f t="shared" si="449"/>
        <v>54.003148219969859</v>
      </c>
      <c r="AB166" s="4">
        <f t="shared" si="450"/>
        <v>47.637821814615172</v>
      </c>
      <c r="AC166" s="4">
        <f t="shared" si="451"/>
        <v>44.569083339765648</v>
      </c>
      <c r="AD166" s="4">
        <f t="shared" si="452"/>
        <v>44.303855702180783</v>
      </c>
      <c r="AE166" s="4">
        <f t="shared" si="453"/>
        <v>48.652282656845237</v>
      </c>
      <c r="AF166" s="4">
        <f t="shared" si="454"/>
        <v>51.620473009843757</v>
      </c>
      <c r="AG166" s="4">
        <f t="shared" si="455"/>
        <v>53.193330666259079</v>
      </c>
      <c r="AI166" s="4">
        <f t="shared" si="456"/>
        <v>2.3272780985836903</v>
      </c>
      <c r="AJ166" s="4">
        <f t="shared" si="457"/>
        <v>-0.71107759950814398</v>
      </c>
      <c r="AK166" s="4">
        <f t="shared" si="458"/>
        <v>-1.8601866293386777</v>
      </c>
      <c r="AL166" s="4">
        <f t="shared" si="459"/>
        <v>-0.72274986864629653</v>
      </c>
      <c r="AM166" s="4">
        <f t="shared" si="460"/>
        <v>2.252535094006582</v>
      </c>
      <c r="AN166" s="4">
        <f t="shared" si="461"/>
        <v>-1.3173494012797278</v>
      </c>
      <c r="AO166" s="4">
        <f t="shared" si="462"/>
        <v>-0.96513809023289809</v>
      </c>
      <c r="AP166" s="4">
        <f t="shared" si="463"/>
        <v>0.71980556414121111</v>
      </c>
      <c r="AQ166" s="4">
        <f t="shared" si="464"/>
        <v>0.20985178003014227</v>
      </c>
      <c r="AR166" s="4">
        <f t="shared" si="465"/>
        <v>0.59217818538482447</v>
      </c>
      <c r="AS166" s="4">
        <f t="shared" si="466"/>
        <v>0.15191666023434891</v>
      </c>
      <c r="AT166" s="4">
        <f t="shared" si="467"/>
        <v>2.303144297819216</v>
      </c>
      <c r="AU166" s="4">
        <f t="shared" si="468"/>
        <v>1.3817173431547616</v>
      </c>
      <c r="AV166" s="4">
        <f t="shared" si="469"/>
        <v>0.20752699015624643</v>
      </c>
      <c r="AW166" s="4">
        <f t="shared" si="469"/>
        <v>3.0136693337409213</v>
      </c>
      <c r="AY166" s="2">
        <f t="shared" si="520"/>
        <v>44.097077653452821</v>
      </c>
      <c r="AZ166" s="2">
        <f t="shared" si="359"/>
        <v>46.383077599508141</v>
      </c>
      <c r="BA166" s="2">
        <f t="shared" si="360"/>
        <v>44.34786107938001</v>
      </c>
      <c r="BB166" s="2">
        <f t="shared" si="361"/>
        <v>44.066535520766671</v>
      </c>
      <c r="BC166" s="2">
        <f t="shared" si="362"/>
        <v>46.34407457334153</v>
      </c>
      <c r="BD166" s="2">
        <f t="shared" si="363"/>
        <v>55.185446492676192</v>
      </c>
      <c r="BE166" s="2">
        <f t="shared" si="364"/>
        <v>67.941863152840938</v>
      </c>
      <c r="BF166" s="2">
        <f t="shared" si="365"/>
        <v>44.69812594515367</v>
      </c>
      <c r="BG166" s="2">
        <f t="shared" si="366"/>
        <v>45.02869089525818</v>
      </c>
      <c r="BH166" s="2">
        <f t="shared" si="367"/>
        <v>46.282902152289097</v>
      </c>
      <c r="BI166" s="2">
        <f t="shared" si="368"/>
        <v>43.440023663319799</v>
      </c>
      <c r="BJ166" s="2">
        <f t="shared" si="369"/>
        <v>43.991148188036284</v>
      </c>
      <c r="BK166" s="2">
        <f t="shared" si="370"/>
        <v>47.757575075324823</v>
      </c>
      <c r="BL166" s="2">
        <f t="shared" si="371"/>
        <v>48.857725916439122</v>
      </c>
      <c r="BM166" s="2">
        <f t="shared" si="372"/>
        <v>52.577402983228737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45.671999999999997</v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>
        <f t="shared" si="532"/>
        <v>46.606999999999999</v>
      </c>
      <c r="CQ166" s="2">
        <f t="shared" si="533"/>
        <v>50.033999999999999</v>
      </c>
      <c r="CR166" s="2" t="str">
        <f t="shared" si="534"/>
        <v/>
      </c>
      <c r="CS166" s="2">
        <f t="shared" si="535"/>
        <v>56.207000000000001</v>
      </c>
      <c r="CU166" s="2" t="str">
        <f t="shared" si="485"/>
        <v/>
      </c>
      <c r="CV166" s="2">
        <f t="shared" si="486"/>
        <v>45.671999999999997</v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>
        <f t="shared" si="496"/>
        <v>46.606999999999999</v>
      </c>
      <c r="DG166" s="2">
        <f t="shared" si="497"/>
        <v>50.033999999999999</v>
      </c>
      <c r="DH166" s="2" t="str">
        <f t="shared" si="498"/>
        <v/>
      </c>
      <c r="DI166" s="2">
        <f t="shared" si="499"/>
        <v>56.207000000000001</v>
      </c>
      <c r="DK166" s="2">
        <f t="shared" si="500"/>
        <v>85.494962625139038</v>
      </c>
      <c r="DL166" s="2">
        <f t="shared" si="501"/>
        <v>99.853839126559734</v>
      </c>
      <c r="DM166" s="2">
        <f t="shared" si="501"/>
        <v>88.595357422969187</v>
      </c>
      <c r="DN166" s="2">
        <f t="shared" si="501"/>
        <v>92.895951871657758</v>
      </c>
      <c r="DO166" s="2">
        <f t="shared" si="501"/>
        <v>117.55516974789916</v>
      </c>
      <c r="DP166" s="2">
        <f t="shared" si="501"/>
        <v>112.40830519090517</v>
      </c>
      <c r="DQ166" s="2">
        <f t="shared" si="501"/>
        <v>92.838294208494204</v>
      </c>
      <c r="DR166" s="2">
        <f t="shared" si="501"/>
        <v>89.848472157872138</v>
      </c>
      <c r="DS166" s="2">
        <f t="shared" si="501"/>
        <v>84.692466666666661</v>
      </c>
      <c r="DT166" s="2">
        <f t="shared" si="501"/>
        <v>91.682215126050437</v>
      </c>
      <c r="DU166" s="2">
        <f t="shared" si="501"/>
        <v>90.297619605319596</v>
      </c>
      <c r="DV166" s="2">
        <f t="shared" si="501"/>
        <v>83.710366386554625</v>
      </c>
      <c r="DW166" s="2">
        <f t="shared" si="501"/>
        <v>109.43012033462034</v>
      </c>
      <c r="DX166" s="2">
        <f t="shared" si="501"/>
        <v>84.455282835467045</v>
      </c>
      <c r="DY166" s="2">
        <f t="shared" si="501"/>
        <v>64.682695409982173</v>
      </c>
      <c r="EA166" s="2">
        <f t="shared" si="440"/>
        <v>43.612371428571436</v>
      </c>
      <c r="EB166" s="2">
        <f t="shared" si="502"/>
        <v>46.37996474455079</v>
      </c>
      <c r="EC166" s="2">
        <f t="shared" si="503"/>
        <v>44.23135681287291</v>
      </c>
      <c r="ED166" s="2">
        <f t="shared" si="504"/>
        <v>43.76089656164757</v>
      </c>
      <c r="EE166" s="2">
        <f t="shared" si="505"/>
        <v>45.411963342481798</v>
      </c>
      <c r="EF166" s="2">
        <f t="shared" si="506"/>
        <v>56.777173742554808</v>
      </c>
      <c r="EG166" s="2">
        <f t="shared" si="507"/>
        <v>76.622961383539419</v>
      </c>
      <c r="EH166" s="2">
        <f t="shared" si="508"/>
        <v>44.426876317893182</v>
      </c>
      <c r="EI166" s="2">
        <f t="shared" si="509"/>
        <v>45.191304469579002</v>
      </c>
      <c r="EJ166" s="2">
        <f t="shared" si="510"/>
        <v>46.600371695331894</v>
      </c>
      <c r="EK166" s="2">
        <f t="shared" si="511"/>
        <v>43.287435571341931</v>
      </c>
      <c r="EL166" s="2">
        <f t="shared" si="512"/>
        <v>43.947863275536136</v>
      </c>
      <c r="EM166" s="2">
        <f t="shared" si="513"/>
        <v>47.697117850256134</v>
      </c>
      <c r="EN166" s="2">
        <f t="shared" si="514"/>
        <v>48.902778057763157</v>
      </c>
      <c r="EO166" s="2">
        <f t="shared" si="515"/>
        <v>53.223002338810232</v>
      </c>
      <c r="EQ166" s="2">
        <f t="shared" si="516"/>
        <v>44.811240707434052</v>
      </c>
      <c r="ER166" s="2">
        <f t="shared" si="517"/>
        <v>46.37996474455079</v>
      </c>
      <c r="ES166" s="2">
        <f t="shared" si="517"/>
        <v>44.506943623303087</v>
      </c>
      <c r="ET166" s="2">
        <f t="shared" si="517"/>
        <v>44.470910523341793</v>
      </c>
      <c r="EU166" s="2">
        <f t="shared" si="517"/>
        <v>47.501805073464567</v>
      </c>
      <c r="EV166" s="2">
        <f t="shared" si="517"/>
        <v>53.707737486855365</v>
      </c>
      <c r="EW166" s="2">
        <f t="shared" si="517"/>
        <v>59.469034456614303</v>
      </c>
      <c r="EX166" s="2">
        <f t="shared" si="517"/>
        <v>44.972579292610604</v>
      </c>
      <c r="EY166" s="2">
        <f t="shared" si="517"/>
        <v>44.81669707177808</v>
      </c>
      <c r="EZ166" s="2">
        <f t="shared" si="517"/>
        <v>45.72126184347956</v>
      </c>
      <c r="FA166" s="2">
        <f t="shared" si="517"/>
        <v>43.714342492972968</v>
      </c>
      <c r="FB166" s="2">
        <f t="shared" si="517"/>
        <v>44.074479947111357</v>
      </c>
      <c r="FC166" s="2">
        <f t="shared" si="517"/>
        <v>47.85915550723535</v>
      </c>
      <c r="FD166" s="2">
        <f t="shared" si="517"/>
        <v>48.748067771251215</v>
      </c>
      <c r="FE166" s="2">
        <f t="shared" si="517"/>
        <v>50.782010040210352</v>
      </c>
      <c r="FG166" s="2">
        <f t="shared" si="518"/>
        <v>0.99995308760174373</v>
      </c>
      <c r="FH166" s="2">
        <f t="shared" si="519"/>
        <v>0.99994178736825545</v>
      </c>
      <c r="FI166" s="2">
        <f t="shared" si="519"/>
        <v>0.9999269639978785</v>
      </c>
      <c r="FJ166" s="2">
        <f t="shared" si="519"/>
        <v>0.99993457662144092</v>
      </c>
      <c r="FK166" s="2">
        <f t="shared" si="519"/>
        <v>0.99993179815966038</v>
      </c>
      <c r="FL166" s="2">
        <f t="shared" si="519"/>
        <v>0.99992201328675945</v>
      </c>
      <c r="FM166" s="2">
        <f t="shared" si="519"/>
        <v>0.99992383177661959</v>
      </c>
      <c r="FN166" s="2">
        <f t="shared" si="519"/>
        <v>0.99992360064041041</v>
      </c>
      <c r="FO166" s="2">
        <f t="shared" si="519"/>
        <v>0.99993183128248575</v>
      </c>
      <c r="FP166" s="2">
        <f t="shared" si="519"/>
        <v>0.99992796293087594</v>
      </c>
      <c r="FQ166" s="2">
        <f t="shared" si="519"/>
        <v>0.9999238396213036</v>
      </c>
      <c r="FR166" s="2">
        <f t="shared" si="519"/>
        <v>0.99992782817849479</v>
      </c>
      <c r="FS166" s="2">
        <f t="shared" si="519"/>
        <v>0.9999235524271608</v>
      </c>
      <c r="FT166" s="2">
        <f t="shared" si="519"/>
        <v>0.99991692820102984</v>
      </c>
      <c r="FU166" s="2">
        <f t="shared" si="519"/>
        <v>0.99990074631843284</v>
      </c>
      <c r="FW166" s="2">
        <f t="shared" si="536"/>
        <v>0.40266392724747113</v>
      </c>
      <c r="FX166" s="2">
        <f t="shared" si="376"/>
        <v>0</v>
      </c>
      <c r="FY166" s="2">
        <f t="shared" si="377"/>
        <v>0.41099244585624617</v>
      </c>
      <c r="FZ166" s="2">
        <f t="shared" si="378"/>
        <v>0.42594145201510675</v>
      </c>
      <c r="GA166" s="2">
        <f t="shared" si="379"/>
        <v>0.44366562197935611</v>
      </c>
      <c r="GB166" s="2">
        <f t="shared" si="380"/>
        <v>0.51998660536132524</v>
      </c>
      <c r="GC166" s="2">
        <f t="shared" si="381"/>
        <v>0.50614260867366345</v>
      </c>
      <c r="GD166" s="2">
        <f t="shared" si="382"/>
        <v>0.49070549150926279</v>
      </c>
      <c r="GE166" s="2">
        <f t="shared" si="383"/>
        <v>0.4412788398161025</v>
      </c>
      <c r="GF166" s="2">
        <f t="shared" si="384"/>
        <v>0.36482028524476923</v>
      </c>
      <c r="GG166" s="2">
        <f t="shared" si="385"/>
        <v>0.34904043717527439</v>
      </c>
      <c r="GH166" s="2">
        <f t="shared" si="386"/>
        <v>0.31919319723237338</v>
      </c>
      <c r="GI166" s="2">
        <f t="shared" si="387"/>
        <v>0.3439810714606007</v>
      </c>
      <c r="GJ166" s="2">
        <f t="shared" si="388"/>
        <v>0.31029321279235644</v>
      </c>
      <c r="GK166" s="2">
        <f t="shared" si="389"/>
        <v>0.26494830511321094</v>
      </c>
      <c r="GM166" s="86">
        <f t="shared" si="537"/>
        <v>8.842002844021264E-88</v>
      </c>
      <c r="GN166" s="86">
        <f t="shared" si="390"/>
        <v>1.1658468775591229E-209</v>
      </c>
      <c r="GO166" s="86">
        <f t="shared" si="391"/>
        <v>1.0449940525548962E-245</v>
      </c>
      <c r="GP166" s="86">
        <f t="shared" si="392"/>
        <v>2.8494695083425155E-281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9.001332735785887E-270</v>
      </c>
      <c r="GZ166" s="86">
        <f t="shared" si="402"/>
        <v>3.9269495134006972E-247</v>
      </c>
      <c r="HA166" s="86">
        <f t="shared" si="403"/>
        <v>5.4717627070441591E-242</v>
      </c>
      <c r="HC166" s="86">
        <f t="shared" si="538"/>
        <v>2.9712094641631006E-11</v>
      </c>
      <c r="HD166" s="86">
        <f t="shared" si="404"/>
        <v>1.5448315697501678E-124</v>
      </c>
      <c r="HE166" s="86">
        <f t="shared" si="405"/>
        <v>1.7938497867007366E-170</v>
      </c>
      <c r="HF166" s="86">
        <f t="shared" si="406"/>
        <v>3.3173671040230448E-164</v>
      </c>
      <c r="HG166" s="86">
        <f t="shared" si="407"/>
        <v>5.8642373154794068E-210</v>
      </c>
      <c r="HH166" s="86">
        <f t="shared" si="408"/>
        <v>5.428787566199184E-259</v>
      </c>
      <c r="HI166" s="86">
        <f t="shared" si="409"/>
        <v>0</v>
      </c>
      <c r="HJ166" s="86">
        <f t="shared" si="410"/>
        <v>0</v>
      </c>
      <c r="HK166" s="86">
        <f t="shared" si="411"/>
        <v>5.3469064292542998E-271</v>
      </c>
      <c r="HL166" s="86">
        <f t="shared" si="412"/>
        <v>1.7948491898447508E-201</v>
      </c>
      <c r="HM166" s="86">
        <f t="shared" si="413"/>
        <v>4.4020139986823618E-225</v>
      </c>
      <c r="HN166" s="86">
        <f t="shared" si="414"/>
        <v>1.3654693212348689E-178</v>
      </c>
      <c r="HO166" s="86">
        <f t="shared" si="415"/>
        <v>1.3159420080498623E-174</v>
      </c>
      <c r="HP166" s="86">
        <f t="shared" si="416"/>
        <v>6.3972320999162985E-161</v>
      </c>
      <c r="HQ166" s="86">
        <f t="shared" si="417"/>
        <v>3.8209201144389931E-144</v>
      </c>
      <c r="HS166" s="86">
        <f t="shared" si="539"/>
        <v>4.5973463691491355E-17</v>
      </c>
      <c r="HT166" s="86">
        <f t="shared" si="418"/>
        <v>0</v>
      </c>
      <c r="HU166" s="86">
        <f t="shared" si="419"/>
        <v>1.6435518492734995E-14</v>
      </c>
      <c r="HV166" s="86">
        <f t="shared" si="420"/>
        <v>2.2972796560314506E-16</v>
      </c>
      <c r="HW166" s="86">
        <f t="shared" si="421"/>
        <v>1.3650251218070443E-17</v>
      </c>
      <c r="HX166" s="86">
        <f t="shared" si="422"/>
        <v>1.4543747365310661E-21</v>
      </c>
      <c r="HY166" s="86">
        <f t="shared" si="423"/>
        <v>4.6092255791251401E-24</v>
      </c>
      <c r="HZ166" s="86">
        <f t="shared" si="424"/>
        <v>1.1582776365588475E-21</v>
      </c>
      <c r="IA166" s="86">
        <f t="shared" si="425"/>
        <v>1.1293069227426907E-18</v>
      </c>
      <c r="IB166" s="86">
        <f t="shared" si="426"/>
        <v>8.6151298300692648E-16</v>
      </c>
      <c r="IC166" s="86">
        <f t="shared" si="427"/>
        <v>1.1493812007009861E-13</v>
      </c>
      <c r="ID166" s="86">
        <f t="shared" si="428"/>
        <v>6.2766016932460605E-13</v>
      </c>
      <c r="IE166" s="86">
        <f t="shared" si="429"/>
        <v>1.8786928938686968E-14</v>
      </c>
      <c r="IF166" s="86">
        <f t="shared" si="430"/>
        <v>1.0912897777166168E-10</v>
      </c>
      <c r="IG166" s="86">
        <f t="shared" si="431"/>
        <v>8.8348493782379296E-9</v>
      </c>
      <c r="II166" s="86">
        <f t="shared" si="540"/>
        <v>9.2528541053252339E-2</v>
      </c>
      <c r="IJ166" s="86">
        <f t="shared" si="541"/>
        <v>0</v>
      </c>
      <c r="IK166" s="86">
        <f t="shared" si="542"/>
        <v>0.14486504296034203</v>
      </c>
      <c r="IL166" s="86">
        <f t="shared" si="543"/>
        <v>0.1945214023676694</v>
      </c>
      <c r="IM166" s="86">
        <f t="shared" si="544"/>
        <v>0.27100120587729082</v>
      </c>
      <c r="IN166" s="86">
        <f t="shared" si="545"/>
        <v>0.52366830025978506</v>
      </c>
      <c r="IO166" s="86">
        <f t="shared" si="546"/>
        <v>0.51262596208632061</v>
      </c>
      <c r="IP166" s="86">
        <f t="shared" si="547"/>
        <v>0.47371641267179343</v>
      </c>
      <c r="IQ166" s="86">
        <f t="shared" si="548"/>
        <v>0.25354525713157378</v>
      </c>
      <c r="IR166" s="86">
        <f t="shared" si="549"/>
        <v>2.6018215320099642E-2</v>
      </c>
      <c r="IS166" s="86">
        <f t="shared" si="550"/>
        <v>1.4977952004401324E-2</v>
      </c>
      <c r="IT166" s="86">
        <f t="shared" si="551"/>
        <v>3.4803820522795997E-3</v>
      </c>
      <c r="IU166" s="86">
        <f t="shared" si="552"/>
        <v>9.9999969225545594E-3</v>
      </c>
      <c r="IV166" s="86">
        <f t="shared" si="553"/>
        <v>1.9877474071873655E-2</v>
      </c>
      <c r="IW166" s="86">
        <f t="shared" si="554"/>
        <v>1.7434769198502854E-3</v>
      </c>
      <c r="IY166" s="86">
        <f t="shared" si="555"/>
        <v>9.2528541082964474E-2</v>
      </c>
      <c r="IZ166" s="86">
        <f t="shared" si="556"/>
        <v>1.5448315697501678E-124</v>
      </c>
      <c r="JA166" s="86">
        <f t="shared" si="557"/>
        <v>0.14486504296035846</v>
      </c>
      <c r="JB166" s="86">
        <f t="shared" si="558"/>
        <v>0.19452140236766963</v>
      </c>
      <c r="JC166" s="86">
        <f t="shared" si="559"/>
        <v>0.27100120587729082</v>
      </c>
      <c r="JD166" s="86">
        <f t="shared" si="560"/>
        <v>0.52366830025978506</v>
      </c>
      <c r="JE166" s="86">
        <f t="shared" si="561"/>
        <v>0.51262596208632061</v>
      </c>
      <c r="JF166" s="86">
        <f t="shared" si="562"/>
        <v>0.47371641267179343</v>
      </c>
      <c r="JG166" s="86">
        <f t="shared" si="563"/>
        <v>0.25354525713157378</v>
      </c>
      <c r="JH166" s="86">
        <f t="shared" si="564"/>
        <v>2.6018215320100502E-2</v>
      </c>
      <c r="JI166" s="86">
        <f t="shared" si="565"/>
        <v>1.4977952004516262E-2</v>
      </c>
      <c r="JJ166" s="86">
        <f t="shared" si="566"/>
        <v>3.4803820529072599E-3</v>
      </c>
      <c r="JK166" s="86">
        <f t="shared" si="567"/>
        <v>9.9999969225733464E-3</v>
      </c>
      <c r="JL166" s="86">
        <f t="shared" si="568"/>
        <v>1.9877474181002632E-2</v>
      </c>
      <c r="JM166" s="86">
        <f t="shared" si="569"/>
        <v>1.7434857546996638E-3</v>
      </c>
    </row>
    <row r="167" spans="2:273" x14ac:dyDescent="0.25">
      <c r="B167" s="2">
        <v>140</v>
      </c>
      <c r="C167" s="37">
        <v>42.581000000000003</v>
      </c>
      <c r="D167" s="37">
        <v>46.540999999999997</v>
      </c>
      <c r="E167" s="37">
        <v>45.41</v>
      </c>
      <c r="F167" s="37">
        <v>48.18</v>
      </c>
      <c r="G167" s="37">
        <v>54.786999999999999</v>
      </c>
      <c r="H167" s="37">
        <v>62.246000000000002</v>
      </c>
      <c r="I167" s="37">
        <v>65.688999999999993</v>
      </c>
      <c r="J167" s="37">
        <v>52.802999999999997</v>
      </c>
      <c r="K167" s="37">
        <v>55.066000000000003</v>
      </c>
      <c r="L167" s="37">
        <v>52.393000000000001</v>
      </c>
      <c r="M167" s="37">
        <v>48.508000000000003</v>
      </c>
      <c r="N167" s="37">
        <v>47.689</v>
      </c>
      <c r="O167" s="37">
        <v>51.482999999999997</v>
      </c>
      <c r="P167" s="37">
        <v>54.914000000000001</v>
      </c>
      <c r="Q167" s="37">
        <v>58.637999999999998</v>
      </c>
      <c r="S167" s="4">
        <f t="shared" si="441"/>
        <v>44.751333559658249</v>
      </c>
      <c r="T167" s="4">
        <f t="shared" si="442"/>
        <v>46.240786863248459</v>
      </c>
      <c r="U167" s="4">
        <f t="shared" si="443"/>
        <v>45.562401161084409</v>
      </c>
      <c r="V167" s="4">
        <f t="shared" si="444"/>
        <v>49.172787309227083</v>
      </c>
      <c r="W167" s="4">
        <f t="shared" si="445"/>
        <v>54.808111099907507</v>
      </c>
      <c r="X167" s="4">
        <f t="shared" si="446"/>
        <v>59.023736282153742</v>
      </c>
      <c r="Y167" s="4">
        <f t="shared" si="447"/>
        <v>69.414743748224353</v>
      </c>
      <c r="Z167" s="4">
        <f t="shared" si="448"/>
        <v>52.619394658498258</v>
      </c>
      <c r="AA167" s="4">
        <f t="shared" si="449"/>
        <v>55.349230279402306</v>
      </c>
      <c r="AB167" s="4">
        <f t="shared" si="450"/>
        <v>48.835672345416313</v>
      </c>
      <c r="AC167" s="4">
        <f t="shared" si="451"/>
        <v>45.687755749444264</v>
      </c>
      <c r="AD167" s="4">
        <f t="shared" si="452"/>
        <v>44.648269910419451</v>
      </c>
      <c r="AE167" s="4">
        <f t="shared" si="453"/>
        <v>49.622069144144788</v>
      </c>
      <c r="AF167" s="4">
        <f t="shared" si="454"/>
        <v>53.366786282869327</v>
      </c>
      <c r="AG167" s="4">
        <f t="shared" si="455"/>
        <v>53.832565725025901</v>
      </c>
      <c r="AI167" s="4">
        <f t="shared" si="456"/>
        <v>-2.1703335596582463</v>
      </c>
      <c r="AJ167" s="4">
        <f t="shared" si="457"/>
        <v>0.30021313675153749</v>
      </c>
      <c r="AK167" s="4">
        <f t="shared" si="458"/>
        <v>-0.15240116108441271</v>
      </c>
      <c r="AL167" s="4">
        <f t="shared" si="459"/>
        <v>-0.99278730922708291</v>
      </c>
      <c r="AM167" s="4">
        <f t="shared" si="460"/>
        <v>-2.111109990750748E-2</v>
      </c>
      <c r="AN167" s="4">
        <f t="shared" si="461"/>
        <v>3.2222637178462605</v>
      </c>
      <c r="AO167" s="4">
        <f t="shared" si="462"/>
        <v>-3.7257437482243603</v>
      </c>
      <c r="AP167" s="4">
        <f t="shared" si="463"/>
        <v>0.18360534150173891</v>
      </c>
      <c r="AQ167" s="4">
        <f t="shared" si="464"/>
        <v>-0.28323027940230361</v>
      </c>
      <c r="AR167" s="4">
        <f t="shared" si="465"/>
        <v>3.5573276545836876</v>
      </c>
      <c r="AS167" s="4">
        <f t="shared" si="466"/>
        <v>2.8202442505557386</v>
      </c>
      <c r="AT167" s="4">
        <f t="shared" si="467"/>
        <v>3.0407300895805491</v>
      </c>
      <c r="AU167" s="4">
        <f t="shared" si="468"/>
        <v>1.8609308558552087</v>
      </c>
      <c r="AV167" s="4">
        <f t="shared" si="469"/>
        <v>1.5472137171306741</v>
      </c>
      <c r="AW167" s="4">
        <f t="shared" si="469"/>
        <v>4.8054342749740968</v>
      </c>
      <c r="AY167" s="2">
        <f t="shared" si="520"/>
        <v>43.948952344624644</v>
      </c>
      <c r="AZ167" s="2">
        <f t="shared" si="359"/>
        <v>46.240786863248459</v>
      </c>
      <c r="BA167" s="2">
        <f t="shared" si="360"/>
        <v>44.208666758622414</v>
      </c>
      <c r="BB167" s="2">
        <f t="shared" si="361"/>
        <v>43.926240477314529</v>
      </c>
      <c r="BC167" s="2">
        <f t="shared" si="362"/>
        <v>46.21572043490211</v>
      </c>
      <c r="BD167" s="2">
        <f t="shared" si="363"/>
        <v>54.852217761864509</v>
      </c>
      <c r="BE167" s="2">
        <f t="shared" si="364"/>
        <v>67.654219646392207</v>
      </c>
      <c r="BF167" s="2">
        <f t="shared" si="365"/>
        <v>44.552890030047536</v>
      </c>
      <c r="BG167" s="2">
        <f t="shared" si="366"/>
        <v>44.883022175046541</v>
      </c>
      <c r="BH167" s="2">
        <f t="shared" si="367"/>
        <v>46.140326161032192</v>
      </c>
      <c r="BI167" s="2">
        <f t="shared" si="368"/>
        <v>43.274794480249852</v>
      </c>
      <c r="BJ167" s="2">
        <f t="shared" si="369"/>
        <v>43.841232791292995</v>
      </c>
      <c r="BK167" s="2">
        <f t="shared" si="370"/>
        <v>47.558786160434565</v>
      </c>
      <c r="BL167" s="2">
        <f t="shared" si="371"/>
        <v>48.6916239267847</v>
      </c>
      <c r="BM167" s="2">
        <f t="shared" si="372"/>
        <v>52.416862737322788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>
        <f t="shared" si="522"/>
        <v>46.540999999999997</v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>
        <f t="shared" si="532"/>
        <v>47.689</v>
      </c>
      <c r="CQ167" s="2" t="str">
        <f t="shared" si="533"/>
        <v/>
      </c>
      <c r="CR167" s="2" t="str">
        <f t="shared" si="534"/>
        <v/>
      </c>
      <c r="CS167" s="2">
        <f t="shared" si="535"/>
        <v>58.637999999999998</v>
      </c>
      <c r="CU167" s="2" t="str">
        <f t="shared" si="485"/>
        <v/>
      </c>
      <c r="CV167" s="2">
        <f t="shared" si="486"/>
        <v>46.540999999999997</v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>
        <f t="shared" si="496"/>
        <v>47.689</v>
      </c>
      <c r="DG167" s="2" t="str">
        <f t="shared" si="497"/>
        <v/>
      </c>
      <c r="DH167" s="2" t="str">
        <f t="shared" si="498"/>
        <v/>
      </c>
      <c r="DI167" s="2">
        <f t="shared" si="499"/>
        <v>58.637999999999998</v>
      </c>
      <c r="DK167" s="2">
        <f t="shared" si="500"/>
        <v>85.686743047830916</v>
      </c>
      <c r="DL167" s="2">
        <f t="shared" si="501"/>
        <v>100.13249019607844</v>
      </c>
      <c r="DM167" s="2">
        <f t="shared" si="501"/>
        <v>88.810706722689062</v>
      </c>
      <c r="DN167" s="2">
        <f t="shared" si="501"/>
        <v>93.135328189457596</v>
      </c>
      <c r="DO167" s="2">
        <f t="shared" si="501"/>
        <v>117.9526025210084</v>
      </c>
      <c r="DP167" s="2">
        <f t="shared" si="501"/>
        <v>112.76209759759757</v>
      </c>
      <c r="DQ167" s="2">
        <f t="shared" si="501"/>
        <v>93.044932432432432</v>
      </c>
      <c r="DR167" s="2">
        <f t="shared" si="501"/>
        <v>90.045749249249241</v>
      </c>
      <c r="DS167" s="2">
        <f t="shared" si="501"/>
        <v>84.850371428571421</v>
      </c>
      <c r="DT167" s="2">
        <f t="shared" si="501"/>
        <v>91.908934453781541</v>
      </c>
      <c r="DU167" s="2">
        <f t="shared" si="501"/>
        <v>90.491210210210198</v>
      </c>
      <c r="DV167" s="2">
        <f t="shared" si="501"/>
        <v>83.858393277310924</v>
      </c>
      <c r="DW167" s="2">
        <f t="shared" si="501"/>
        <v>109.74262612612614</v>
      </c>
      <c r="DX167" s="2">
        <f t="shared" si="501"/>
        <v>84.589763394973915</v>
      </c>
      <c r="DY167" s="2">
        <f t="shared" si="501"/>
        <v>64.684368538324421</v>
      </c>
      <c r="EA167" s="2">
        <f t="shared" si="440"/>
        <v>43.386628571428574</v>
      </c>
      <c r="EB167" s="2">
        <f t="shared" si="502"/>
        <v>46.237925556452531</v>
      </c>
      <c r="EC167" s="2">
        <f t="shared" si="503"/>
        <v>44.082894293088074</v>
      </c>
      <c r="ED167" s="2">
        <f t="shared" si="504"/>
        <v>43.596448862505696</v>
      </c>
      <c r="EE167" s="2">
        <f t="shared" si="505"/>
        <v>45.211244600917865</v>
      </c>
      <c r="EF167" s="2">
        <f t="shared" si="506"/>
        <v>56.555909171953118</v>
      </c>
      <c r="EG167" s="2">
        <f t="shared" si="507"/>
        <v>76.940231474319162</v>
      </c>
      <c r="EH167" s="2">
        <f t="shared" si="508"/>
        <v>44.262523301005047</v>
      </c>
      <c r="EI167" s="2">
        <f t="shared" si="509"/>
        <v>45.058622845121988</v>
      </c>
      <c r="EJ167" s="2">
        <f t="shared" si="510"/>
        <v>46.486217890954244</v>
      </c>
      <c r="EK167" s="2">
        <f t="shared" si="511"/>
        <v>43.109184354154024</v>
      </c>
      <c r="EL167" s="2">
        <f t="shared" si="512"/>
        <v>43.794361677487473</v>
      </c>
      <c r="EM167" s="2">
        <f t="shared" si="513"/>
        <v>47.493575747358975</v>
      </c>
      <c r="EN167" s="2">
        <f t="shared" si="514"/>
        <v>48.741268656716443</v>
      </c>
      <c r="EO167" s="2">
        <f t="shared" si="515"/>
        <v>53.123416670970471</v>
      </c>
      <c r="EQ167" s="2">
        <f t="shared" si="516"/>
        <v>44.705479916067141</v>
      </c>
      <c r="ER167" s="2">
        <f t="shared" si="517"/>
        <v>46.237925556452531</v>
      </c>
      <c r="ES167" s="2">
        <f t="shared" si="517"/>
        <v>44.36618230201745</v>
      </c>
      <c r="ET167" s="2">
        <f t="shared" si="517"/>
        <v>44.325016109921087</v>
      </c>
      <c r="EU167" s="2">
        <f t="shared" si="517"/>
        <v>47.354755794798407</v>
      </c>
      <c r="EV167" s="2">
        <f t="shared" si="517"/>
        <v>53.410514356537583</v>
      </c>
      <c r="EW167" s="2">
        <f t="shared" si="517"/>
        <v>59.388722195005315</v>
      </c>
      <c r="EX167" s="2">
        <f t="shared" si="517"/>
        <v>44.821529869797793</v>
      </c>
      <c r="EY167" s="2">
        <f t="shared" si="517"/>
        <v>44.674919501440634</v>
      </c>
      <c r="EZ167" s="2">
        <f t="shared" si="517"/>
        <v>45.583368826469709</v>
      </c>
      <c r="FA167" s="2">
        <f t="shared" si="517"/>
        <v>43.547591391960438</v>
      </c>
      <c r="FB167" s="2">
        <f t="shared" si="517"/>
        <v>43.924640910735349</v>
      </c>
      <c r="FC167" s="2">
        <f t="shared" si="517"/>
        <v>47.660319593030479</v>
      </c>
      <c r="FD167" s="2">
        <f t="shared" si="517"/>
        <v>48.582763362913781</v>
      </c>
      <c r="FE167" s="2">
        <f t="shared" si="517"/>
        <v>50.625437803349598</v>
      </c>
      <c r="FG167" s="2">
        <f t="shared" si="518"/>
        <v>0.99995721520768377</v>
      </c>
      <c r="FH167" s="2">
        <f t="shared" si="519"/>
        <v>0.99994690917692608</v>
      </c>
      <c r="FI167" s="2">
        <f t="shared" si="519"/>
        <v>0.99993338994634073</v>
      </c>
      <c r="FJ167" s="2">
        <f t="shared" si="519"/>
        <v>0.99994033282612993</v>
      </c>
      <c r="FK167" s="2">
        <f t="shared" si="519"/>
        <v>0.99993779880907552</v>
      </c>
      <c r="FL167" s="2">
        <f t="shared" si="519"/>
        <v>0.99992887478413872</v>
      </c>
      <c r="FM167" s="2">
        <f t="shared" si="519"/>
        <v>0.9999305332890982</v>
      </c>
      <c r="FN167" s="2">
        <f t="shared" si="519"/>
        <v>0.99993032248754021</v>
      </c>
      <c r="FO167" s="2">
        <f t="shared" si="519"/>
        <v>0.99993782901781381</v>
      </c>
      <c r="FP167" s="2">
        <f t="shared" si="519"/>
        <v>0.99993430099569158</v>
      </c>
      <c r="FQ167" s="2">
        <f t="shared" si="519"/>
        <v>0.99993054044363106</v>
      </c>
      <c r="FR167" s="2">
        <f t="shared" si="519"/>
        <v>0.99993417809849983</v>
      </c>
      <c r="FS167" s="2">
        <f t="shared" si="519"/>
        <v>0.99993027851594263</v>
      </c>
      <c r="FT167" s="2">
        <f t="shared" si="519"/>
        <v>0.99992423706511147</v>
      </c>
      <c r="FU167" s="2">
        <f t="shared" si="519"/>
        <v>0.99990947877602043</v>
      </c>
      <c r="FW167" s="2">
        <f t="shared" si="536"/>
        <v>0.4250016302912844</v>
      </c>
      <c r="FX167" s="2">
        <f t="shared" si="376"/>
        <v>0</v>
      </c>
      <c r="FY167" s="2">
        <f t="shared" si="377"/>
        <v>0.43345690490895461</v>
      </c>
      <c r="FZ167" s="2">
        <f t="shared" si="378"/>
        <v>0.44860068997358749</v>
      </c>
      <c r="GA167" s="2">
        <f t="shared" si="379"/>
        <v>0.46650152224392089</v>
      </c>
      <c r="GB167" s="2">
        <f t="shared" si="380"/>
        <v>0.54291724492065818</v>
      </c>
      <c r="GC167" s="2">
        <f t="shared" si="381"/>
        <v>0.52913572392764896</v>
      </c>
      <c r="GD167" s="2">
        <f t="shared" si="382"/>
        <v>0.51372682143293935</v>
      </c>
      <c r="GE167" s="2">
        <f t="shared" si="383"/>
        <v>0.46409437160305189</v>
      </c>
      <c r="GF167" s="2">
        <f t="shared" si="384"/>
        <v>0.38641670119290727</v>
      </c>
      <c r="GG167" s="2">
        <f t="shared" si="385"/>
        <v>0.37024723054670777</v>
      </c>
      <c r="GH167" s="2">
        <f t="shared" si="386"/>
        <v>0.33953241787732735</v>
      </c>
      <c r="GI167" s="2">
        <f t="shared" si="387"/>
        <v>0.36505285491579725</v>
      </c>
      <c r="GJ167" s="2">
        <f t="shared" si="388"/>
        <v>0.33034049430322732</v>
      </c>
      <c r="GK167" s="2">
        <f t="shared" si="389"/>
        <v>0.28326918787548072</v>
      </c>
      <c r="GM167" s="86">
        <f t="shared" si="537"/>
        <v>7.0783123165733809E-90</v>
      </c>
      <c r="GN167" s="86">
        <f t="shared" si="390"/>
        <v>1.4173005655560889E-214</v>
      </c>
      <c r="GO167" s="86">
        <f t="shared" si="391"/>
        <v>1.5259058248921568E-251</v>
      </c>
      <c r="GP167" s="86">
        <f t="shared" si="392"/>
        <v>6.5223855064689369E-288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4.3071228497585952E-276</v>
      </c>
      <c r="GZ167" s="86">
        <f t="shared" si="402"/>
        <v>5.7840487500987189E-253</v>
      </c>
      <c r="HA167" s="86">
        <f t="shared" si="403"/>
        <v>1.1611963164057198E-247</v>
      </c>
      <c r="HC167" s="86">
        <f t="shared" si="538"/>
        <v>1.3996474894604064E-11</v>
      </c>
      <c r="HD167" s="86">
        <f t="shared" si="404"/>
        <v>1.3097419670514602E-128</v>
      </c>
      <c r="HE167" s="86">
        <f t="shared" si="405"/>
        <v>3.6499970577755043E-176</v>
      </c>
      <c r="HF167" s="86">
        <f t="shared" si="406"/>
        <v>1.460327631461482E-169</v>
      </c>
      <c r="HG167" s="86">
        <f t="shared" si="407"/>
        <v>9.1498400998035173E-217</v>
      </c>
      <c r="HH167" s="86">
        <f t="shared" si="408"/>
        <v>2.8247413602540376E-267</v>
      </c>
      <c r="HI167" s="86">
        <f t="shared" si="409"/>
        <v>0</v>
      </c>
      <c r="HJ167" s="86">
        <f t="shared" si="410"/>
        <v>0</v>
      </c>
      <c r="HK167" s="86">
        <f t="shared" si="411"/>
        <v>1.3066217024768939E-279</v>
      </c>
      <c r="HL167" s="86">
        <f t="shared" si="412"/>
        <v>5.3306969541336475E-208</v>
      </c>
      <c r="HM167" s="86">
        <f t="shared" si="413"/>
        <v>1.5123649162343975E-232</v>
      </c>
      <c r="HN167" s="86">
        <f t="shared" si="414"/>
        <v>1.6646378293712053E-184</v>
      </c>
      <c r="HO167" s="86">
        <f t="shared" si="415"/>
        <v>2.5574833943338685E-180</v>
      </c>
      <c r="HP167" s="86">
        <f t="shared" si="416"/>
        <v>2.9316777890786196E-166</v>
      </c>
      <c r="HQ167" s="86">
        <f t="shared" si="417"/>
        <v>7.0553400115132902E-149</v>
      </c>
      <c r="HS167" s="86">
        <f t="shared" si="539"/>
        <v>2.232970733840043E-18</v>
      </c>
      <c r="HT167" s="86">
        <f t="shared" si="418"/>
        <v>0</v>
      </c>
      <c r="HU167" s="86">
        <f t="shared" si="419"/>
        <v>1.2923761554899948E-15</v>
      </c>
      <c r="HV167" s="86">
        <f t="shared" si="420"/>
        <v>1.4171224680474552E-17</v>
      </c>
      <c r="HW167" s="86">
        <f t="shared" si="421"/>
        <v>7.2626555572377101E-19</v>
      </c>
      <c r="HX167" s="86">
        <f t="shared" si="422"/>
        <v>5.002740546587897E-23</v>
      </c>
      <c r="HY167" s="86">
        <f t="shared" si="423"/>
        <v>1.0446645202667673E-25</v>
      </c>
      <c r="HZ167" s="86">
        <f t="shared" si="424"/>
        <v>3.6606563534276077E-23</v>
      </c>
      <c r="IA167" s="86">
        <f t="shared" si="425"/>
        <v>5.1125994726073108E-20</v>
      </c>
      <c r="IB167" s="86">
        <f t="shared" si="426"/>
        <v>5.1047674421712354E-17</v>
      </c>
      <c r="IC167" s="86">
        <f t="shared" si="427"/>
        <v>8.9057399365935316E-15</v>
      </c>
      <c r="ID167" s="86">
        <f t="shared" si="428"/>
        <v>5.3170373930743798E-14</v>
      </c>
      <c r="IE167" s="86">
        <f t="shared" si="429"/>
        <v>1.2612966714053687E-15</v>
      </c>
      <c r="IF167" s="86">
        <f t="shared" si="430"/>
        <v>1.3682830510650447E-11</v>
      </c>
      <c r="IG167" s="86">
        <f t="shared" si="431"/>
        <v>1.3645092992708023E-9</v>
      </c>
      <c r="II167" s="86">
        <f t="shared" si="540"/>
        <v>0.17219658720728478</v>
      </c>
      <c r="IJ167" s="86">
        <f t="shared" si="541"/>
        <v>0</v>
      </c>
      <c r="IK167" s="86">
        <f t="shared" si="542"/>
        <v>0.23529255724872064</v>
      </c>
      <c r="IL167" s="86">
        <f t="shared" si="543"/>
        <v>0.29807786518502299</v>
      </c>
      <c r="IM167" s="86">
        <f t="shared" si="544"/>
        <v>0.38014800072391453</v>
      </c>
      <c r="IN167" s="86">
        <f t="shared" si="545"/>
        <v>0.49654779357235057</v>
      </c>
      <c r="IO167" s="86">
        <f t="shared" si="546"/>
        <v>0.5176056361766932</v>
      </c>
      <c r="IP167" s="86">
        <f t="shared" si="547"/>
        <v>0.52133597042694468</v>
      </c>
      <c r="IQ167" s="86">
        <f t="shared" si="548"/>
        <v>0.36532719406430464</v>
      </c>
      <c r="IR167" s="86">
        <f t="shared" si="549"/>
        <v>5.9276354334891652E-2</v>
      </c>
      <c r="IS167" s="86">
        <f t="shared" si="550"/>
        <v>3.6240077800914823E-2</v>
      </c>
      <c r="IT167" s="86">
        <f t="shared" si="551"/>
        <v>9.9999999065670739E-3</v>
      </c>
      <c r="IU167" s="86">
        <f t="shared" si="552"/>
        <v>2.6054236278577506E-2</v>
      </c>
      <c r="IV167" s="86">
        <f t="shared" si="553"/>
        <v>3.6942890001506745E-2</v>
      </c>
      <c r="IW167" s="86">
        <f t="shared" si="554"/>
        <v>4.3420299381782337E-3</v>
      </c>
      <c r="IY167" s="86">
        <f t="shared" si="555"/>
        <v>0.17219658722128126</v>
      </c>
      <c r="IZ167" s="86">
        <f t="shared" si="556"/>
        <v>1.3097419670514602E-128</v>
      </c>
      <c r="JA167" s="86">
        <f t="shared" si="557"/>
        <v>0.23529255724872195</v>
      </c>
      <c r="JB167" s="86">
        <f t="shared" si="558"/>
        <v>0.29807786518502299</v>
      </c>
      <c r="JC167" s="86">
        <f t="shared" si="559"/>
        <v>0.38014800072391453</v>
      </c>
      <c r="JD167" s="86">
        <f t="shared" si="560"/>
        <v>0.49654779357235057</v>
      </c>
      <c r="JE167" s="86">
        <f t="shared" si="561"/>
        <v>0.5176056361766932</v>
      </c>
      <c r="JF167" s="86">
        <f t="shared" si="562"/>
        <v>0.52133597042694468</v>
      </c>
      <c r="JG167" s="86">
        <f t="shared" si="563"/>
        <v>0.36532719406430464</v>
      </c>
      <c r="JH167" s="86">
        <f t="shared" si="564"/>
        <v>5.9276354334891701E-2</v>
      </c>
      <c r="JI167" s="86">
        <f t="shared" si="565"/>
        <v>3.6240077800923726E-2</v>
      </c>
      <c r="JJ167" s="86">
        <f t="shared" si="566"/>
        <v>9.9999999066202449E-3</v>
      </c>
      <c r="JK167" s="86">
        <f t="shared" si="567"/>
        <v>2.6054236278578769E-2</v>
      </c>
      <c r="JL167" s="86">
        <f t="shared" si="568"/>
        <v>3.6942890015189578E-2</v>
      </c>
      <c r="JM167" s="86">
        <f t="shared" si="569"/>
        <v>4.3420313026875327E-3</v>
      </c>
    </row>
    <row r="168" spans="2:273" x14ac:dyDescent="0.25">
      <c r="B168" s="2">
        <v>141</v>
      </c>
      <c r="C168" s="37">
        <v>43.871000000000002</v>
      </c>
      <c r="D168" s="37">
        <v>48.18</v>
      </c>
      <c r="E168" s="37">
        <v>45.573999999999998</v>
      </c>
      <c r="F168" s="37">
        <v>48.573999999999998</v>
      </c>
      <c r="G168" s="37">
        <v>52.786999999999999</v>
      </c>
      <c r="H168" s="37">
        <v>59.048999999999999</v>
      </c>
      <c r="I168" s="37">
        <v>59.917999999999999</v>
      </c>
      <c r="J168" s="37">
        <v>50.393000000000001</v>
      </c>
      <c r="K168" s="37">
        <v>53.835999999999999</v>
      </c>
      <c r="L168" s="37">
        <v>53.557000000000002</v>
      </c>
      <c r="M168" s="37">
        <v>50.328000000000003</v>
      </c>
      <c r="N168" s="37">
        <v>46.720999999999997</v>
      </c>
      <c r="O168" s="37">
        <v>54.69</v>
      </c>
      <c r="P168" s="37">
        <v>57.569000000000003</v>
      </c>
      <c r="Q168" s="37">
        <v>61.069000000000003</v>
      </c>
      <c r="S168" s="4">
        <f t="shared" si="441"/>
        <v>44.875663775337451</v>
      </c>
      <c r="T168" s="4">
        <f t="shared" si="442"/>
        <v>46.098516293024787</v>
      </c>
      <c r="U168" s="4">
        <f t="shared" si="443"/>
        <v>45.682108729043584</v>
      </c>
      <c r="V168" s="4">
        <f t="shared" si="444"/>
        <v>49.518195875932939</v>
      </c>
      <c r="W168" s="4">
        <f t="shared" si="445"/>
        <v>54.427463001133852</v>
      </c>
      <c r="X168" s="4">
        <f t="shared" si="446"/>
        <v>56.796849694977148</v>
      </c>
      <c r="Y168" s="4">
        <f t="shared" si="447"/>
        <v>68.368891949011683</v>
      </c>
      <c r="Z168" s="4">
        <f t="shared" si="448"/>
        <v>49.857669902934688</v>
      </c>
      <c r="AA168" s="4">
        <f t="shared" si="449"/>
        <v>55.099155717139773</v>
      </c>
      <c r="AB168" s="4">
        <f t="shared" si="450"/>
        <v>50.610278154896193</v>
      </c>
      <c r="AC168" s="4">
        <f t="shared" si="451"/>
        <v>47.587314001378502</v>
      </c>
      <c r="AD168" s="4">
        <f t="shared" si="452"/>
        <v>45.510845995678061</v>
      </c>
      <c r="AE168" s="4">
        <f t="shared" si="453"/>
        <v>51.467776960179023</v>
      </c>
      <c r="AF168" s="4">
        <f t="shared" si="454"/>
        <v>55.867665557496274</v>
      </c>
      <c r="AG168" s="4">
        <f t="shared" si="455"/>
        <v>55.243377712021953</v>
      </c>
      <c r="AI168" s="4">
        <f t="shared" si="456"/>
        <v>-1.0046637753374483</v>
      </c>
      <c r="AJ168" s="4">
        <f t="shared" si="457"/>
        <v>2.081483706975213</v>
      </c>
      <c r="AK168" s="4">
        <f t="shared" si="458"/>
        <v>-0.10810872904358604</v>
      </c>
      <c r="AL168" s="4">
        <f t="shared" si="459"/>
        <v>-0.94419587593294096</v>
      </c>
      <c r="AM168" s="4">
        <f t="shared" si="460"/>
        <v>-1.6404630011338526</v>
      </c>
      <c r="AN168" s="4">
        <f t="shared" si="461"/>
        <v>2.2521503050228517</v>
      </c>
      <c r="AO168" s="4">
        <f t="shared" si="462"/>
        <v>-8.4508919490116838</v>
      </c>
      <c r="AP168" s="4">
        <f t="shared" si="463"/>
        <v>0.53533009706531232</v>
      </c>
      <c r="AQ168" s="4">
        <f t="shared" si="464"/>
        <v>-1.2631557171397745</v>
      </c>
      <c r="AR168" s="4">
        <f t="shared" si="465"/>
        <v>2.9467218451038093</v>
      </c>
      <c r="AS168" s="4">
        <f t="shared" si="466"/>
        <v>2.7406859986215011</v>
      </c>
      <c r="AT168" s="4">
        <f t="shared" si="467"/>
        <v>1.2101540043219359</v>
      </c>
      <c r="AU168" s="4">
        <f t="shared" si="468"/>
        <v>3.2222230398209746</v>
      </c>
      <c r="AV168" s="4">
        <f t="shared" si="469"/>
        <v>1.7013344425037289</v>
      </c>
      <c r="AW168" s="4">
        <f t="shared" si="469"/>
        <v>5.8256222879780495</v>
      </c>
      <c r="AY168" s="2">
        <f t="shared" si="520"/>
        <v>43.806646144243032</v>
      </c>
      <c r="AZ168" s="2">
        <f t="shared" si="359"/>
        <v>46.098516293024787</v>
      </c>
      <c r="BA168" s="2">
        <f t="shared" si="360"/>
        <v>44.0699198251978</v>
      </c>
      <c r="BB168" s="2">
        <f t="shared" si="361"/>
        <v>43.786967819141466</v>
      </c>
      <c r="BC168" s="2">
        <f t="shared" si="362"/>
        <v>46.090159364879028</v>
      </c>
      <c r="BD168" s="2">
        <f t="shared" si="363"/>
        <v>54.51611312268836</v>
      </c>
      <c r="BE168" s="2">
        <f t="shared" si="364"/>
        <v>67.350511244761776</v>
      </c>
      <c r="BF168" s="2">
        <f t="shared" si="365"/>
        <v>44.408255825591809</v>
      </c>
      <c r="BG168" s="2">
        <f t="shared" si="366"/>
        <v>44.73689663254757</v>
      </c>
      <c r="BH168" s="2">
        <f t="shared" si="367"/>
        <v>45.996323192746672</v>
      </c>
      <c r="BI168" s="2">
        <f t="shared" si="368"/>
        <v>43.110306865073738</v>
      </c>
      <c r="BJ168" s="2">
        <f t="shared" si="369"/>
        <v>43.691566779630165</v>
      </c>
      <c r="BK168" s="2">
        <f t="shared" si="370"/>
        <v>47.360316651848244</v>
      </c>
      <c r="BL168" s="2">
        <f t="shared" si="371"/>
        <v>48.525285466968668</v>
      </c>
      <c r="BM168" s="2">
        <f t="shared" si="372"/>
        <v>52.25233612603791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>
        <f t="shared" si="522"/>
        <v>48.18</v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>
        <f t="shared" si="535"/>
        <v>61.069000000000003</v>
      </c>
      <c r="CU168" s="2" t="str">
        <f t="shared" si="485"/>
        <v/>
      </c>
      <c r="CV168" s="2">
        <f t="shared" si="486"/>
        <v>48.18</v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>
        <f t="shared" si="499"/>
        <v>61.069000000000003</v>
      </c>
      <c r="DK168" s="2">
        <f t="shared" si="500"/>
        <v>85.878523470522794</v>
      </c>
      <c r="DL168" s="2">
        <f t="shared" si="501"/>
        <v>100.41114126559717</v>
      </c>
      <c r="DM168" s="2">
        <f t="shared" si="501"/>
        <v>89.026056022408952</v>
      </c>
      <c r="DN168" s="2">
        <f t="shared" si="501"/>
        <v>93.374704507257448</v>
      </c>
      <c r="DO168" s="2">
        <f t="shared" si="501"/>
        <v>118.35003529411765</v>
      </c>
      <c r="DP168" s="2">
        <f t="shared" si="501"/>
        <v>113.11589000428998</v>
      </c>
      <c r="DQ168" s="2">
        <f t="shared" si="501"/>
        <v>93.25157065637066</v>
      </c>
      <c r="DR168" s="2">
        <f t="shared" si="501"/>
        <v>90.243026340626329</v>
      </c>
      <c r="DS168" s="2">
        <f t="shared" si="501"/>
        <v>85.008276190476181</v>
      </c>
      <c r="DT168" s="2">
        <f t="shared" si="501"/>
        <v>92.13565378151263</v>
      </c>
      <c r="DU168" s="2">
        <f t="shared" si="501"/>
        <v>90.6848008151008</v>
      </c>
      <c r="DV168" s="2">
        <f t="shared" si="501"/>
        <v>84.006420168067223</v>
      </c>
      <c r="DW168" s="2">
        <f t="shared" si="501"/>
        <v>110.05513191763193</v>
      </c>
      <c r="DX168" s="2">
        <f t="shared" si="501"/>
        <v>84.724243954480798</v>
      </c>
      <c r="DY168" s="2">
        <f t="shared" si="501"/>
        <v>64.686041666666668</v>
      </c>
      <c r="EA168" s="2">
        <f t="shared" si="440"/>
        <v>43.160885714285719</v>
      </c>
      <c r="EB168" s="2">
        <f t="shared" si="502"/>
        <v>46.095886368354272</v>
      </c>
      <c r="EC168" s="2">
        <f t="shared" si="503"/>
        <v>43.934431773303231</v>
      </c>
      <c r="ED168" s="2">
        <f t="shared" si="504"/>
        <v>43.432001163363836</v>
      </c>
      <c r="EE168" s="2">
        <f t="shared" si="505"/>
        <v>45.010525859353933</v>
      </c>
      <c r="EF168" s="2">
        <f t="shared" si="506"/>
        <v>56.334644601351435</v>
      </c>
      <c r="EG168" s="2">
        <f t="shared" si="507"/>
        <v>77.257501565098906</v>
      </c>
      <c r="EH168" s="2">
        <f t="shared" si="508"/>
        <v>44.098170284116904</v>
      </c>
      <c r="EI168" s="2">
        <f t="shared" si="509"/>
        <v>44.925941220664981</v>
      </c>
      <c r="EJ168" s="2">
        <f t="shared" si="510"/>
        <v>46.372064086576593</v>
      </c>
      <c r="EK168" s="2">
        <f t="shared" si="511"/>
        <v>42.930933136966125</v>
      </c>
      <c r="EL168" s="2">
        <f t="shared" si="512"/>
        <v>43.640860079438816</v>
      </c>
      <c r="EM168" s="2">
        <f t="shared" si="513"/>
        <v>47.290033644461815</v>
      </c>
      <c r="EN168" s="2">
        <f t="shared" si="514"/>
        <v>48.579759255669728</v>
      </c>
      <c r="EO168" s="2">
        <f t="shared" si="515"/>
        <v>53.023831003130709</v>
      </c>
      <c r="EQ168" s="2">
        <f t="shared" si="516"/>
        <v>44.599719124700236</v>
      </c>
      <c r="ER168" s="2">
        <f t="shared" si="517"/>
        <v>46.095886368354272</v>
      </c>
      <c r="ES168" s="2">
        <f t="shared" si="517"/>
        <v>44.225420980731798</v>
      </c>
      <c r="ET168" s="2">
        <f t="shared" si="517"/>
        <v>44.179121696500381</v>
      </c>
      <c r="EU168" s="2">
        <f t="shared" si="517"/>
        <v>47.207706516132248</v>
      </c>
      <c r="EV168" s="2">
        <f t="shared" si="517"/>
        <v>53.1132912262198</v>
      </c>
      <c r="EW168" s="2">
        <f t="shared" si="517"/>
        <v>59.308409933396334</v>
      </c>
      <c r="EX168" s="2">
        <f t="shared" si="517"/>
        <v>44.670480446984982</v>
      </c>
      <c r="EY168" s="2">
        <f t="shared" si="517"/>
        <v>44.533141931103188</v>
      </c>
      <c r="EZ168" s="2">
        <f t="shared" si="517"/>
        <v>45.445475809459865</v>
      </c>
      <c r="FA168" s="2">
        <f t="shared" si="517"/>
        <v>43.380840290947916</v>
      </c>
      <c r="FB168" s="2">
        <f t="shared" si="517"/>
        <v>43.774801874359341</v>
      </c>
      <c r="FC168" s="2">
        <f t="shared" si="517"/>
        <v>47.461483678825601</v>
      </c>
      <c r="FD168" s="2">
        <f t="shared" si="517"/>
        <v>48.417458954576361</v>
      </c>
      <c r="FE168" s="2">
        <f t="shared" si="517"/>
        <v>50.468865566488844</v>
      </c>
      <c r="FG168" s="2">
        <f t="shared" si="518"/>
        <v>0.99996097965875208</v>
      </c>
      <c r="FH168" s="2">
        <f t="shared" si="519"/>
        <v>0.99995158036769805</v>
      </c>
      <c r="FI168" s="2">
        <f t="shared" si="519"/>
        <v>0.99993925055300237</v>
      </c>
      <c r="FJ168" s="2">
        <f t="shared" si="519"/>
        <v>0.9999455826049819</v>
      </c>
      <c r="FK168" s="2">
        <f t="shared" si="519"/>
        <v>0.99994327152917928</v>
      </c>
      <c r="FL168" s="2">
        <f t="shared" si="519"/>
        <v>0.99993513262622691</v>
      </c>
      <c r="FM168" s="2">
        <f t="shared" si="519"/>
        <v>0.99993664521943859</v>
      </c>
      <c r="FN168" s="2">
        <f t="shared" si="519"/>
        <v>0.99993645296377898</v>
      </c>
      <c r="FO168" s="2">
        <f t="shared" si="519"/>
        <v>0.99994329908017765</v>
      </c>
      <c r="FP168" s="2">
        <f t="shared" si="519"/>
        <v>0.99994008144955859</v>
      </c>
      <c r="FQ168" s="2">
        <f t="shared" si="519"/>
        <v>0.99993665174452984</v>
      </c>
      <c r="FR168" s="2">
        <f t="shared" si="519"/>
        <v>0.99993996936469054</v>
      </c>
      <c r="FS168" s="2">
        <f t="shared" si="519"/>
        <v>0.99993641286071344</v>
      </c>
      <c r="FT168" s="2">
        <f t="shared" si="519"/>
        <v>0.99993090292153719</v>
      </c>
      <c r="FU168" s="2">
        <f t="shared" si="519"/>
        <v>0.99991744300498175</v>
      </c>
      <c r="FW168" s="2">
        <f t="shared" si="536"/>
        <v>0.4476498589014557</v>
      </c>
      <c r="FX168" s="2">
        <f t="shared" si="376"/>
        <v>0</v>
      </c>
      <c r="FY168" s="2">
        <f t="shared" si="377"/>
        <v>0.45619822752289951</v>
      </c>
      <c r="FZ168" s="2">
        <f t="shared" si="378"/>
        <v>0.4714753354223799</v>
      </c>
      <c r="GA168" s="2">
        <f t="shared" si="379"/>
        <v>0.48947867076213164</v>
      </c>
      <c r="GB168" s="2">
        <f t="shared" si="380"/>
        <v>0.565667443689709</v>
      </c>
      <c r="GC168" s="2">
        <f t="shared" si="381"/>
        <v>0.5520058521276191</v>
      </c>
      <c r="GD168" s="2">
        <f t="shared" si="382"/>
        <v>0.5366900547360639</v>
      </c>
      <c r="GE168" s="2">
        <f t="shared" si="383"/>
        <v>0.48706120011638254</v>
      </c>
      <c r="GF168" s="2">
        <f t="shared" si="384"/>
        <v>0.40846942610277981</v>
      </c>
      <c r="GG168" s="2">
        <f t="shared" si="385"/>
        <v>0.39196665875952325</v>
      </c>
      <c r="GH168" s="2">
        <f t="shared" si="386"/>
        <v>0.36048143152965073</v>
      </c>
      <c r="GI168" s="2">
        <f t="shared" si="387"/>
        <v>0.38665465764525941</v>
      </c>
      <c r="GJ168" s="2">
        <f t="shared" si="388"/>
        <v>0.35102379116057825</v>
      </c>
      <c r="GK168" s="2">
        <f t="shared" si="389"/>
        <v>0.30233586062742684</v>
      </c>
      <c r="GM168" s="86">
        <f t="shared" si="537"/>
        <v>5.3474301477103529E-92</v>
      </c>
      <c r="GN168" s="86">
        <f t="shared" si="390"/>
        <v>1.5096677310502965E-219</v>
      </c>
      <c r="GO168" s="86">
        <f t="shared" si="391"/>
        <v>1.9009983647178147E-257</v>
      </c>
      <c r="GP168" s="86">
        <f t="shared" si="392"/>
        <v>1.2476763108187689E-294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1.7394996326991934E-282</v>
      </c>
      <c r="GZ168" s="86">
        <f t="shared" si="402"/>
        <v>7.276657628124988E-259</v>
      </c>
      <c r="HA168" s="86">
        <f t="shared" si="403"/>
        <v>2.1158766470635146E-253</v>
      </c>
      <c r="HC168" s="86">
        <f t="shared" si="538"/>
        <v>6.5156210398419558E-12</v>
      </c>
      <c r="HD168" s="86">
        <f t="shared" si="404"/>
        <v>9.5318911974725553E-133</v>
      </c>
      <c r="HE168" s="86">
        <f t="shared" si="405"/>
        <v>5.9766426565409764E-182</v>
      </c>
      <c r="HF168" s="86">
        <f t="shared" si="406"/>
        <v>5.2638105871299225E-175</v>
      </c>
      <c r="HG168" s="86">
        <f t="shared" si="407"/>
        <v>1.1096177878357066E-223</v>
      </c>
      <c r="HH168" s="86">
        <f t="shared" si="408"/>
        <v>1.0864240921669905E-275</v>
      </c>
      <c r="HI168" s="86">
        <f t="shared" si="409"/>
        <v>0</v>
      </c>
      <c r="HJ168" s="86">
        <f t="shared" si="410"/>
        <v>0</v>
      </c>
      <c r="HK168" s="86">
        <f t="shared" si="411"/>
        <v>2.3369021741784158E-288</v>
      </c>
      <c r="HL168" s="86">
        <f t="shared" si="412"/>
        <v>1.2434626848431971E-214</v>
      </c>
      <c r="HM168" s="86">
        <f t="shared" si="413"/>
        <v>3.9175128450993944E-240</v>
      </c>
      <c r="HN168" s="86">
        <f t="shared" si="414"/>
        <v>1.6223718612640172E-190</v>
      </c>
      <c r="HO168" s="86">
        <f t="shared" si="415"/>
        <v>4.0144142649031922E-186</v>
      </c>
      <c r="HP168" s="86">
        <f t="shared" si="416"/>
        <v>1.0971021426987547E-171</v>
      </c>
      <c r="HQ168" s="86">
        <f t="shared" si="417"/>
        <v>1.0903188418540431E-153</v>
      </c>
      <c r="HS168" s="86">
        <f t="shared" si="539"/>
        <v>9.6208987370955628E-20</v>
      </c>
      <c r="HT168" s="86">
        <f t="shared" si="418"/>
        <v>0</v>
      </c>
      <c r="HU168" s="86">
        <f t="shared" si="419"/>
        <v>9.1896618790150165E-17</v>
      </c>
      <c r="HV168" s="86">
        <f t="shared" si="420"/>
        <v>7.8595113900317564E-19</v>
      </c>
      <c r="HW168" s="86">
        <f t="shared" si="421"/>
        <v>3.4636653745395795E-20</v>
      </c>
      <c r="HX168" s="86">
        <f t="shared" si="422"/>
        <v>1.5310835475876728E-24</v>
      </c>
      <c r="HY168" s="86">
        <f t="shared" si="423"/>
        <v>2.0758111609352404E-27</v>
      </c>
      <c r="HZ168" s="86">
        <f t="shared" si="424"/>
        <v>1.0239350072752558E-24</v>
      </c>
      <c r="IA168" s="86">
        <f t="shared" si="425"/>
        <v>2.0644030045644046E-21</v>
      </c>
      <c r="IB168" s="86">
        <f t="shared" si="426"/>
        <v>2.7002326248858595E-18</v>
      </c>
      <c r="IC168" s="86">
        <f t="shared" si="427"/>
        <v>6.1926745934415038E-16</v>
      </c>
      <c r="ID168" s="86">
        <f t="shared" si="428"/>
        <v>4.0476623769012664E-15</v>
      </c>
      <c r="IE168" s="86">
        <f t="shared" si="429"/>
        <v>7.5578159024214631E-17</v>
      </c>
      <c r="IF168" s="86">
        <f t="shared" si="430"/>
        <v>1.5636645016878497E-12</v>
      </c>
      <c r="IG168" s="86">
        <f t="shared" si="431"/>
        <v>1.9205785072890338E-10</v>
      </c>
      <c r="II168" s="86">
        <f t="shared" si="540"/>
        <v>0.27846422631688283</v>
      </c>
      <c r="IJ168" s="86">
        <f t="shared" si="541"/>
        <v>0</v>
      </c>
      <c r="IK168" s="86">
        <f t="shared" si="542"/>
        <v>0.33986237002026531</v>
      </c>
      <c r="IL168" s="86">
        <f t="shared" si="543"/>
        <v>0.40411142962940494</v>
      </c>
      <c r="IM168" s="86">
        <f t="shared" si="544"/>
        <v>0.47146923385105199</v>
      </c>
      <c r="IN168" s="86">
        <f t="shared" si="545"/>
        <v>0.42465671075321132</v>
      </c>
      <c r="IO168" s="86">
        <f t="shared" si="546"/>
        <v>0.46217868541451801</v>
      </c>
      <c r="IP168" s="86">
        <f t="shared" si="547"/>
        <v>0.50776845232157519</v>
      </c>
      <c r="IQ168" s="86">
        <f t="shared" si="548"/>
        <v>0.46256606172739861</v>
      </c>
      <c r="IR168" s="86">
        <f t="shared" si="549"/>
        <v>0.1181624899844553</v>
      </c>
      <c r="IS168" s="86">
        <f t="shared" si="550"/>
        <v>7.7210113440224132E-2</v>
      </c>
      <c r="IT168" s="86">
        <f t="shared" si="551"/>
        <v>2.5371739236543317E-2</v>
      </c>
      <c r="IU168" s="86">
        <f t="shared" si="552"/>
        <v>5.9415936210479484E-2</v>
      </c>
      <c r="IV168" s="86">
        <f t="shared" si="553"/>
        <v>6.4221557185699912E-2</v>
      </c>
      <c r="IW168" s="86">
        <f t="shared" si="554"/>
        <v>9.9999982129596043E-3</v>
      </c>
      <c r="IY168" s="86">
        <f t="shared" si="555"/>
        <v>0.27846422632339846</v>
      </c>
      <c r="IZ168" s="86">
        <f t="shared" si="556"/>
        <v>9.5318911974725553E-133</v>
      </c>
      <c r="JA168" s="86">
        <f t="shared" si="557"/>
        <v>0.33986237002026543</v>
      </c>
      <c r="JB168" s="86">
        <f t="shared" si="558"/>
        <v>0.40411142962940494</v>
      </c>
      <c r="JC168" s="86">
        <f t="shared" si="559"/>
        <v>0.47146923385105199</v>
      </c>
      <c r="JD168" s="86">
        <f t="shared" si="560"/>
        <v>0.42465671075321132</v>
      </c>
      <c r="JE168" s="86">
        <f t="shared" si="561"/>
        <v>0.46217868541451801</v>
      </c>
      <c r="JF168" s="86">
        <f t="shared" si="562"/>
        <v>0.50776845232157519</v>
      </c>
      <c r="JG168" s="86">
        <f t="shared" si="563"/>
        <v>0.46256606172739861</v>
      </c>
      <c r="JH168" s="86">
        <f t="shared" si="564"/>
        <v>0.1181624899844553</v>
      </c>
      <c r="JI168" s="86">
        <f t="shared" si="565"/>
        <v>7.7210113440224756E-2</v>
      </c>
      <c r="JJ168" s="86">
        <f t="shared" si="566"/>
        <v>2.5371739236547366E-2</v>
      </c>
      <c r="JK168" s="86">
        <f t="shared" si="567"/>
        <v>5.941593621047956E-2</v>
      </c>
      <c r="JL168" s="86">
        <f t="shared" si="568"/>
        <v>6.4221557187263578E-2</v>
      </c>
      <c r="JM168" s="86">
        <f t="shared" si="569"/>
        <v>9.9999984050174549E-3</v>
      </c>
    </row>
    <row r="169" spans="2:273" x14ac:dyDescent="0.25">
      <c r="B169" s="2">
        <v>142</v>
      </c>
      <c r="C169" s="37">
        <v>43.902999999999999</v>
      </c>
      <c r="D169" s="37">
        <v>47.59</v>
      </c>
      <c r="E169" s="37">
        <v>45</v>
      </c>
      <c r="F169" s="37">
        <v>49.082000000000001</v>
      </c>
      <c r="G169" s="37">
        <v>53.851999999999997</v>
      </c>
      <c r="H169" s="37">
        <v>54.933999999999997</v>
      </c>
      <c r="I169" s="37">
        <v>56.491999999999997</v>
      </c>
      <c r="J169" s="37">
        <v>46.933999999999997</v>
      </c>
      <c r="K169" s="37">
        <v>53.279000000000003</v>
      </c>
      <c r="L169" s="37">
        <v>54.508000000000003</v>
      </c>
      <c r="M169" s="37">
        <v>50.59</v>
      </c>
      <c r="N169" s="37">
        <v>47.377000000000002</v>
      </c>
      <c r="O169" s="37">
        <v>56.776000000000003</v>
      </c>
      <c r="P169" s="37">
        <v>59.259</v>
      </c>
      <c r="Q169" s="37">
        <v>64.706999999999994</v>
      </c>
      <c r="S169" s="4">
        <f t="shared" si="441"/>
        <v>44.873015883131529</v>
      </c>
      <c r="T169" s="4">
        <f t="shared" si="442"/>
        <v>45.956264287717701</v>
      </c>
      <c r="U169" s="4">
        <f t="shared" si="443"/>
        <v>45.594389297651695</v>
      </c>
      <c r="V169" s="4">
        <f t="shared" si="444"/>
        <v>49.017553251061287</v>
      </c>
      <c r="W169" s="4">
        <f t="shared" si="445"/>
        <v>52.860160908050986</v>
      </c>
      <c r="X169" s="4">
        <f t="shared" si="446"/>
        <v>55.22028299159615</v>
      </c>
      <c r="Y169" s="4">
        <f t="shared" si="447"/>
        <v>67.514884489236451</v>
      </c>
      <c r="Z169" s="4">
        <f t="shared" si="448"/>
        <v>47.326484301317002</v>
      </c>
      <c r="AA169" s="4">
        <f t="shared" si="449"/>
        <v>53.272439181978783</v>
      </c>
      <c r="AB169" s="4">
        <f t="shared" si="450"/>
        <v>52.621978885806705</v>
      </c>
      <c r="AC169" s="4">
        <f t="shared" si="451"/>
        <v>50.133189321305551</v>
      </c>
      <c r="AD169" s="4">
        <f t="shared" si="452"/>
        <v>47.113438099961641</v>
      </c>
      <c r="AE169" s="4">
        <f t="shared" si="453"/>
        <v>54.195111424977306</v>
      </c>
      <c r="AF169" s="4">
        <f t="shared" si="454"/>
        <v>59.054440490874818</v>
      </c>
      <c r="AG169" s="4">
        <f t="shared" si="455"/>
        <v>57.883715510375069</v>
      </c>
      <c r="AI169" s="4">
        <f t="shared" si="456"/>
        <v>-0.97001588313153064</v>
      </c>
      <c r="AJ169" s="4">
        <f t="shared" si="457"/>
        <v>1.6337357122823022</v>
      </c>
      <c r="AK169" s="4">
        <f t="shared" si="458"/>
        <v>-0.5943892976516949</v>
      </c>
      <c r="AL169" s="4">
        <f t="shared" si="459"/>
        <v>6.4446748938713938E-2</v>
      </c>
      <c r="AM169" s="4">
        <f t="shared" si="460"/>
        <v>0.99183909194901076</v>
      </c>
      <c r="AN169" s="4">
        <f t="shared" si="461"/>
        <v>-0.28628299159615267</v>
      </c>
      <c r="AO169" s="4">
        <f t="shared" si="462"/>
        <v>-11.022884489236453</v>
      </c>
      <c r="AP169" s="4">
        <f t="shared" si="463"/>
        <v>-0.39248430131700474</v>
      </c>
      <c r="AQ169" s="4">
        <f t="shared" si="464"/>
        <v>6.5608180212208822E-3</v>
      </c>
      <c r="AR169" s="4">
        <f t="shared" si="465"/>
        <v>1.8860211141932979</v>
      </c>
      <c r="AS169" s="4">
        <f t="shared" si="466"/>
        <v>0.45681067869445258</v>
      </c>
      <c r="AT169" s="4">
        <f t="shared" si="467"/>
        <v>0.26356190003836133</v>
      </c>
      <c r="AU169" s="4">
        <f t="shared" si="468"/>
        <v>2.5808885750226978</v>
      </c>
      <c r="AV169" s="4">
        <f t="shared" si="469"/>
        <v>0.20455950912518261</v>
      </c>
      <c r="AW169" s="4">
        <f t="shared" si="469"/>
        <v>6.8232844896249247</v>
      </c>
      <c r="AY169" s="2">
        <f t="shared" si="520"/>
        <v>43.670127705510168</v>
      </c>
      <c r="AZ169" s="2">
        <f t="shared" si="359"/>
        <v>45.956264287717701</v>
      </c>
      <c r="BA169" s="2">
        <f t="shared" si="360"/>
        <v>43.931597325377375</v>
      </c>
      <c r="BB169" s="2">
        <f t="shared" si="361"/>
        <v>43.648655180497684</v>
      </c>
      <c r="BC169" s="2">
        <f t="shared" si="362"/>
        <v>45.967193951546385</v>
      </c>
      <c r="BD169" s="2">
        <f t="shared" si="363"/>
        <v>54.177478035635403</v>
      </c>
      <c r="BE169" s="2">
        <f t="shared" si="364"/>
        <v>67.0326248528485</v>
      </c>
      <c r="BF169" s="2">
        <f t="shared" si="365"/>
        <v>44.264162741120764</v>
      </c>
      <c r="BG169" s="2">
        <f t="shared" si="366"/>
        <v>44.590347520359131</v>
      </c>
      <c r="BH169" s="2">
        <f t="shared" si="367"/>
        <v>45.850936599620894</v>
      </c>
      <c r="BI169" s="2">
        <f t="shared" si="368"/>
        <v>42.946541425645769</v>
      </c>
      <c r="BJ169" s="2">
        <f t="shared" si="369"/>
        <v>43.542146446150802</v>
      </c>
      <c r="BK169" s="2">
        <f t="shared" si="370"/>
        <v>47.162158520061823</v>
      </c>
      <c r="BL169" s="2">
        <f t="shared" si="371"/>
        <v>48.358711926120947</v>
      </c>
      <c r="BM169" s="2">
        <f t="shared" si="372"/>
        <v>52.083797442885768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>
        <f t="shared" si="522"/>
        <v>47.59</v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>
        <f t="shared" si="486"/>
        <v>47.59</v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86.070303893214671</v>
      </c>
      <c r="DL169" s="2">
        <f t="shared" si="501"/>
        <v>100.68979233511587</v>
      </c>
      <c r="DM169" s="2">
        <f t="shared" si="501"/>
        <v>89.241405322128841</v>
      </c>
      <c r="DN169" s="2">
        <f t="shared" si="501"/>
        <v>93.6140808250573</v>
      </c>
      <c r="DO169" s="2">
        <f t="shared" si="501"/>
        <v>118.74746806722689</v>
      </c>
      <c r="DP169" s="2">
        <f t="shared" si="501"/>
        <v>113.46968241098239</v>
      </c>
      <c r="DQ169" s="2">
        <f t="shared" si="501"/>
        <v>93.458208880308888</v>
      </c>
      <c r="DR169" s="2">
        <f t="shared" si="501"/>
        <v>90.440303432003418</v>
      </c>
      <c r="DS169" s="2">
        <f t="shared" si="501"/>
        <v>85.166180952380941</v>
      </c>
      <c r="DT169" s="2">
        <f t="shared" si="501"/>
        <v>92.36237310924372</v>
      </c>
      <c r="DU169" s="2">
        <f t="shared" si="501"/>
        <v>90.878391419991402</v>
      </c>
      <c r="DV169" s="2">
        <f t="shared" si="501"/>
        <v>84.154447058823536</v>
      </c>
      <c r="DW169" s="2">
        <f t="shared" si="501"/>
        <v>110.36763770913771</v>
      </c>
      <c r="DX169" s="2">
        <f t="shared" si="501"/>
        <v>84.858724513987667</v>
      </c>
      <c r="DY169" s="2">
        <f t="shared" si="501"/>
        <v>64.687714795008915</v>
      </c>
      <c r="EA169" s="2">
        <f t="shared" si="440"/>
        <v>42.935142857142864</v>
      </c>
      <c r="EB169" s="2">
        <f t="shared" si="502"/>
        <v>45.95384718025602</v>
      </c>
      <c r="EC169" s="2">
        <f t="shared" si="503"/>
        <v>43.785969253518388</v>
      </c>
      <c r="ED169" s="2">
        <f t="shared" si="504"/>
        <v>43.267553464221969</v>
      </c>
      <c r="EE169" s="2">
        <f t="shared" si="505"/>
        <v>44.809807117790001</v>
      </c>
      <c r="EF169" s="2">
        <f t="shared" si="506"/>
        <v>56.113380030749745</v>
      </c>
      <c r="EG169" s="2">
        <f t="shared" si="507"/>
        <v>77.574771655878649</v>
      </c>
      <c r="EH169" s="2">
        <f t="shared" si="508"/>
        <v>43.933817267228768</v>
      </c>
      <c r="EI169" s="2">
        <f t="shared" si="509"/>
        <v>44.793259596207967</v>
      </c>
      <c r="EJ169" s="2">
        <f t="shared" si="510"/>
        <v>46.257910282198942</v>
      </c>
      <c r="EK169" s="2">
        <f t="shared" si="511"/>
        <v>42.752681919778219</v>
      </c>
      <c r="EL169" s="2">
        <f t="shared" si="512"/>
        <v>43.48735848139016</v>
      </c>
      <c r="EM169" s="2">
        <f t="shared" si="513"/>
        <v>47.086491541564655</v>
      </c>
      <c r="EN169" s="2">
        <f t="shared" si="514"/>
        <v>48.418249854623014</v>
      </c>
      <c r="EO169" s="2">
        <f t="shared" si="515"/>
        <v>52.924245335290955</v>
      </c>
      <c r="EQ169" s="2">
        <f t="shared" si="516"/>
        <v>44.493958333333332</v>
      </c>
      <c r="ER169" s="2">
        <f t="shared" si="517"/>
        <v>45.95384718025602</v>
      </c>
      <c r="ES169" s="2">
        <f t="shared" si="517"/>
        <v>44.08465965944616</v>
      </c>
      <c r="ET169" s="2">
        <f t="shared" si="517"/>
        <v>44.033227283079675</v>
      </c>
      <c r="EU169" s="2">
        <f t="shared" si="517"/>
        <v>47.060657237466089</v>
      </c>
      <c r="EV169" s="2">
        <f t="shared" si="517"/>
        <v>52.816068095902018</v>
      </c>
      <c r="EW169" s="2">
        <f t="shared" si="517"/>
        <v>59.228097671787346</v>
      </c>
      <c r="EX169" s="2">
        <f t="shared" si="517"/>
        <v>44.519431024172164</v>
      </c>
      <c r="EY169" s="2">
        <f t="shared" si="517"/>
        <v>44.391364360765749</v>
      </c>
      <c r="EZ169" s="2">
        <f t="shared" si="517"/>
        <v>45.30758279245002</v>
      </c>
      <c r="FA169" s="2">
        <f t="shared" si="517"/>
        <v>43.214089189935393</v>
      </c>
      <c r="FB169" s="2">
        <f t="shared" si="517"/>
        <v>43.624962837983333</v>
      </c>
      <c r="FC169" s="2">
        <f t="shared" si="517"/>
        <v>47.262647764620723</v>
      </c>
      <c r="FD169" s="2">
        <f t="shared" si="517"/>
        <v>48.252154546238934</v>
      </c>
      <c r="FE169" s="2">
        <f t="shared" si="517"/>
        <v>50.312293329628083</v>
      </c>
      <c r="FG169" s="2">
        <f t="shared" si="518"/>
        <v>0.99996441290364302</v>
      </c>
      <c r="FH169" s="2">
        <f t="shared" si="519"/>
        <v>0.99995584058236608</v>
      </c>
      <c r="FI169" s="2">
        <f t="shared" si="519"/>
        <v>0.99994459554970028</v>
      </c>
      <c r="FJ169" s="2">
        <f t="shared" si="519"/>
        <v>0.99995037050826097</v>
      </c>
      <c r="FK169" s="2">
        <f t="shared" si="519"/>
        <v>0.99994826276146553</v>
      </c>
      <c r="FL169" s="2">
        <f t="shared" si="519"/>
        <v>0.99994083991433469</v>
      </c>
      <c r="FM169" s="2">
        <f t="shared" si="519"/>
        <v>0.99994221943130324</v>
      </c>
      <c r="FN169" s="2">
        <f t="shared" si="519"/>
        <v>0.9999420440900999</v>
      </c>
      <c r="FO169" s="2">
        <f t="shared" si="519"/>
        <v>0.99994828788852541</v>
      </c>
      <c r="FP169" s="2">
        <f t="shared" si="519"/>
        <v>0.99994535334441181</v>
      </c>
      <c r="FQ169" s="2">
        <f t="shared" si="519"/>
        <v>0.99994222538232358</v>
      </c>
      <c r="FR169" s="2">
        <f t="shared" si="519"/>
        <v>0.9999452511207183</v>
      </c>
      <c r="FS169" s="2">
        <f t="shared" si="519"/>
        <v>0.9999420075152603</v>
      </c>
      <c r="FT169" s="2">
        <f t="shared" si="519"/>
        <v>0.99993698233233963</v>
      </c>
      <c r="FU169" s="2">
        <f t="shared" si="519"/>
        <v>0.99992470657873822</v>
      </c>
      <c r="FW169" s="2">
        <f t="shared" si="536"/>
        <v>0.47051739249317198</v>
      </c>
      <c r="FX169" s="2">
        <f t="shared" si="376"/>
        <v>0</v>
      </c>
      <c r="FY169" s="2">
        <f t="shared" si="377"/>
        <v>0.47912365302110882</v>
      </c>
      <c r="FZ169" s="2">
        <f t="shared" si="378"/>
        <v>0.49447040552699251</v>
      </c>
      <c r="GA169" s="2">
        <f t="shared" si="379"/>
        <v>0.51250036298337387</v>
      </c>
      <c r="GB169" s="2">
        <f t="shared" si="380"/>
        <v>0.58814429365360188</v>
      </c>
      <c r="GC169" s="2">
        <f t="shared" si="381"/>
        <v>0.57465808604915991</v>
      </c>
      <c r="GD169" s="2">
        <f t="shared" si="382"/>
        <v>0.55949872127360567</v>
      </c>
      <c r="GE169" s="2">
        <f t="shared" si="383"/>
        <v>0.510082794669101</v>
      </c>
      <c r="GF169" s="2">
        <f t="shared" si="384"/>
        <v>0.43089686628702623</v>
      </c>
      <c r="GG169" s="2">
        <f t="shared" si="385"/>
        <v>0.41412234648074936</v>
      </c>
      <c r="GH169" s="2">
        <f t="shared" si="386"/>
        <v>0.38197545876237871</v>
      </c>
      <c r="GI169" s="2">
        <f t="shared" si="387"/>
        <v>0.40871191686946817</v>
      </c>
      <c r="GJ169" s="2">
        <f t="shared" si="388"/>
        <v>0.37228217235701316</v>
      </c>
      <c r="GK169" s="2">
        <f t="shared" si="389"/>
        <v>0.32210913617197084</v>
      </c>
      <c r="GM169" s="86">
        <f t="shared" si="537"/>
        <v>3.8123732960545476E-94</v>
      </c>
      <c r="GN169" s="86">
        <f t="shared" si="390"/>
        <v>1.408959211498818E-224</v>
      </c>
      <c r="GO169" s="86">
        <f t="shared" si="391"/>
        <v>2.0205726909402315E-263</v>
      </c>
      <c r="GP169" s="86">
        <f t="shared" si="392"/>
        <v>1.9945689710865294E-301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5.9294818127544873E-289</v>
      </c>
      <c r="GZ169" s="86">
        <f t="shared" si="402"/>
        <v>7.8190494042380804E-265</v>
      </c>
      <c r="HA169" s="86">
        <f t="shared" si="403"/>
        <v>3.3103965194695603E-259</v>
      </c>
      <c r="HC169" s="86">
        <f t="shared" si="538"/>
        <v>2.9973800153378134E-12</v>
      </c>
      <c r="HD169" s="86">
        <f t="shared" si="404"/>
        <v>5.9546685710917322E-137</v>
      </c>
      <c r="HE169" s="86">
        <f t="shared" si="405"/>
        <v>7.8754732503400616E-188</v>
      </c>
      <c r="HF169" s="86">
        <f t="shared" si="406"/>
        <v>1.5536024133393638E-180</v>
      </c>
      <c r="HG169" s="86">
        <f t="shared" si="407"/>
        <v>1.0458943845906258E-230</v>
      </c>
      <c r="HH169" s="86">
        <f t="shared" si="408"/>
        <v>3.0885999668974895E-284</v>
      </c>
      <c r="HI169" s="86">
        <f t="shared" si="409"/>
        <v>0</v>
      </c>
      <c r="HJ169" s="86">
        <f t="shared" si="410"/>
        <v>0</v>
      </c>
      <c r="HK169" s="86">
        <f t="shared" si="411"/>
        <v>3.0589428344076089E-297</v>
      </c>
      <c r="HL169" s="86">
        <f t="shared" si="412"/>
        <v>2.2780897745235733E-221</v>
      </c>
      <c r="HM169" s="86">
        <f t="shared" si="413"/>
        <v>7.6508427002068484E-248</v>
      </c>
      <c r="HN169" s="86">
        <f t="shared" si="414"/>
        <v>1.2640674080271726E-196</v>
      </c>
      <c r="HO169" s="86">
        <f t="shared" si="415"/>
        <v>5.0893383226288768E-192</v>
      </c>
      <c r="HP169" s="86">
        <f t="shared" si="416"/>
        <v>3.3525935991345832E-177</v>
      </c>
      <c r="HQ169" s="86">
        <f t="shared" si="417"/>
        <v>1.4101687602010552E-158</v>
      </c>
      <c r="HS169" s="86">
        <f t="shared" si="539"/>
        <v>3.6767153586099071E-21</v>
      </c>
      <c r="HT169" s="86">
        <f t="shared" si="418"/>
        <v>0</v>
      </c>
      <c r="HU169" s="86">
        <f t="shared" si="419"/>
        <v>5.9084129745801998E-18</v>
      </c>
      <c r="HV169" s="86">
        <f t="shared" si="420"/>
        <v>3.9186634177483796E-20</v>
      </c>
      <c r="HW169" s="86">
        <f t="shared" si="421"/>
        <v>1.4805538313917189E-21</v>
      </c>
      <c r="HX169" s="86">
        <f t="shared" si="422"/>
        <v>4.1688669080987262E-26</v>
      </c>
      <c r="HY169" s="86">
        <f t="shared" si="423"/>
        <v>3.6160096285434805E-29</v>
      </c>
      <c r="HZ169" s="86">
        <f t="shared" si="424"/>
        <v>2.5346624848936658E-26</v>
      </c>
      <c r="IA169" s="86">
        <f t="shared" si="425"/>
        <v>7.4341802514772425E-23</v>
      </c>
      <c r="IB169" s="86">
        <f t="shared" si="426"/>
        <v>1.2749432883717403E-19</v>
      </c>
      <c r="IC169" s="86">
        <f t="shared" si="427"/>
        <v>3.8639832851136309E-17</v>
      </c>
      <c r="ID169" s="86">
        <f t="shared" si="428"/>
        <v>2.7686704529207475E-16</v>
      </c>
      <c r="IE169" s="86">
        <f t="shared" si="429"/>
        <v>4.0414750247603419E-18</v>
      </c>
      <c r="IF169" s="86">
        <f t="shared" si="430"/>
        <v>1.6284827110771763E-13</v>
      </c>
      <c r="IG169" s="86">
        <f t="shared" si="431"/>
        <v>2.4633172604240111E-11</v>
      </c>
      <c r="II169" s="86">
        <f t="shared" si="540"/>
        <v>0.39211377554898874</v>
      </c>
      <c r="IJ169" s="86">
        <f t="shared" si="541"/>
        <v>0</v>
      </c>
      <c r="IK169" s="86">
        <f t="shared" si="542"/>
        <v>0.43762259071953963</v>
      </c>
      <c r="IL169" s="86">
        <f t="shared" si="543"/>
        <v>0.48647506683450953</v>
      </c>
      <c r="IM169" s="86">
        <f t="shared" si="544"/>
        <v>0.51971795245825958</v>
      </c>
      <c r="IN169" s="86">
        <f t="shared" si="545"/>
        <v>0.33168045270510432</v>
      </c>
      <c r="IO169" s="86">
        <f t="shared" si="546"/>
        <v>0.37018997117817209</v>
      </c>
      <c r="IP169" s="86">
        <f t="shared" si="547"/>
        <v>0.44268695155452759</v>
      </c>
      <c r="IQ169" s="86">
        <f t="shared" si="548"/>
        <v>0.51743953071197857</v>
      </c>
      <c r="IR169" s="86">
        <f t="shared" si="549"/>
        <v>0.20607765989101767</v>
      </c>
      <c r="IS169" s="86">
        <f t="shared" si="550"/>
        <v>0.14477041604167079</v>
      </c>
      <c r="IT169" s="86">
        <f t="shared" si="551"/>
        <v>5.6786590781601226E-2</v>
      </c>
      <c r="IU169" s="86">
        <f t="shared" si="552"/>
        <v>0.11850608732737616</v>
      </c>
      <c r="IV169" s="86">
        <f t="shared" si="553"/>
        <v>0.10448753945817267</v>
      </c>
      <c r="IW169" s="86">
        <f t="shared" si="554"/>
        <v>2.1283774955974624E-2</v>
      </c>
      <c r="IY169" s="86">
        <f t="shared" si="555"/>
        <v>0.39211377555198612</v>
      </c>
      <c r="IZ169" s="86">
        <f t="shared" si="556"/>
        <v>5.9546685710917322E-137</v>
      </c>
      <c r="JA169" s="86">
        <f t="shared" si="557"/>
        <v>0.43762259071953963</v>
      </c>
      <c r="JB169" s="86">
        <f t="shared" si="558"/>
        <v>0.48647506683450953</v>
      </c>
      <c r="JC169" s="86">
        <f t="shared" si="559"/>
        <v>0.51971795245825958</v>
      </c>
      <c r="JD169" s="86">
        <f t="shared" si="560"/>
        <v>0.33168045270510432</v>
      </c>
      <c r="JE169" s="86">
        <f t="shared" si="561"/>
        <v>0.37018997117817209</v>
      </c>
      <c r="JF169" s="86">
        <f t="shared" si="562"/>
        <v>0.44268695155452759</v>
      </c>
      <c r="JG169" s="86">
        <f t="shared" si="563"/>
        <v>0.51743953071197857</v>
      </c>
      <c r="JH169" s="86">
        <f t="shared" si="564"/>
        <v>0.20607765989101767</v>
      </c>
      <c r="JI169" s="86">
        <f t="shared" si="565"/>
        <v>0.14477041604167082</v>
      </c>
      <c r="JJ169" s="86">
        <f t="shared" si="566"/>
        <v>5.6786590781601504E-2</v>
      </c>
      <c r="JK169" s="86">
        <f t="shared" si="567"/>
        <v>0.11850608732737616</v>
      </c>
      <c r="JL169" s="86">
        <f t="shared" si="568"/>
        <v>0.10448753945833551</v>
      </c>
      <c r="JM169" s="86">
        <f t="shared" si="569"/>
        <v>2.1283774980607798E-2</v>
      </c>
    </row>
    <row r="170" spans="2:273" x14ac:dyDescent="0.25">
      <c r="B170" s="2">
        <v>143</v>
      </c>
      <c r="C170" s="37">
        <v>43.548000000000002</v>
      </c>
      <c r="D170" s="37">
        <v>46.835999999999999</v>
      </c>
      <c r="E170" s="37">
        <v>44.738</v>
      </c>
      <c r="F170" s="37">
        <v>48.606999999999999</v>
      </c>
      <c r="G170" s="37">
        <v>49.311</v>
      </c>
      <c r="H170" s="37">
        <v>53.015999999999998</v>
      </c>
      <c r="I170" s="37">
        <v>57.115000000000002</v>
      </c>
      <c r="J170" s="37">
        <v>44.82</v>
      </c>
      <c r="K170" s="37">
        <v>50.786999999999999</v>
      </c>
      <c r="L170" s="37">
        <v>54.328000000000003</v>
      </c>
      <c r="M170" s="37">
        <v>51.835999999999999</v>
      </c>
      <c r="N170" s="37">
        <v>51.802999999999997</v>
      </c>
      <c r="O170" s="37">
        <v>57.171999999999997</v>
      </c>
      <c r="P170" s="37">
        <v>60.448</v>
      </c>
      <c r="Q170" s="37">
        <v>70.275999999999996</v>
      </c>
      <c r="S170" s="4">
        <f t="shared" si="441"/>
        <v>44.678285668485856</v>
      </c>
      <c r="T170" s="4">
        <f t="shared" si="442"/>
        <v>45.814029371817689</v>
      </c>
      <c r="U170" s="4">
        <f t="shared" si="443"/>
        <v>45.274915306441827</v>
      </c>
      <c r="V170" s="4">
        <f t="shared" si="444"/>
        <v>47.8124411070051</v>
      </c>
      <c r="W170" s="4">
        <f t="shared" si="445"/>
        <v>50.689621004191494</v>
      </c>
      <c r="X170" s="4">
        <f t="shared" si="446"/>
        <v>54.234688482534516</v>
      </c>
      <c r="Y170" s="4">
        <f t="shared" si="447"/>
        <v>66.889066710749603</v>
      </c>
      <c r="Z170" s="4">
        <f t="shared" si="448"/>
        <v>45.548740271512443</v>
      </c>
      <c r="AA170" s="4">
        <f t="shared" si="449"/>
        <v>50.581969481915735</v>
      </c>
      <c r="AB170" s="4">
        <f t="shared" si="450"/>
        <v>54.190996624381825</v>
      </c>
      <c r="AC170" s="4">
        <f t="shared" si="451"/>
        <v>52.729218063543613</v>
      </c>
      <c r="AD170" s="4">
        <f t="shared" si="452"/>
        <v>49.477466560151832</v>
      </c>
      <c r="AE170" s="4">
        <f t="shared" si="453"/>
        <v>57.282638273853848</v>
      </c>
      <c r="AF170" s="4">
        <f t="shared" si="454"/>
        <v>62.635317554354138</v>
      </c>
      <c r="AG170" s="4">
        <f t="shared" si="455"/>
        <v>62.215446543841878</v>
      </c>
      <c r="AI170" s="4">
        <f t="shared" si="456"/>
        <v>-1.130285668485854</v>
      </c>
      <c r="AJ170" s="4">
        <f t="shared" si="457"/>
        <v>1.0219706281823093</v>
      </c>
      <c r="AK170" s="4">
        <f t="shared" si="458"/>
        <v>-0.53691530644182706</v>
      </c>
      <c r="AL170" s="4">
        <f t="shared" si="459"/>
        <v>0.79455889299489968</v>
      </c>
      <c r="AM170" s="4">
        <f t="shared" si="460"/>
        <v>-1.3786210041914941</v>
      </c>
      <c r="AN170" s="4">
        <f t="shared" si="461"/>
        <v>-1.2186884825345174</v>
      </c>
      <c r="AO170" s="4">
        <f t="shared" si="462"/>
        <v>-9.7740667107496009</v>
      </c>
      <c r="AP170" s="4">
        <f t="shared" si="463"/>
        <v>-0.72874027151244292</v>
      </c>
      <c r="AQ170" s="4">
        <f t="shared" si="464"/>
        <v>0.2050305180842642</v>
      </c>
      <c r="AR170" s="4">
        <f t="shared" si="465"/>
        <v>0.13700337561817832</v>
      </c>
      <c r="AS170" s="4">
        <f t="shared" si="466"/>
        <v>-0.89321806354361399</v>
      </c>
      <c r="AT170" s="4">
        <f t="shared" si="467"/>
        <v>2.3255334398481651</v>
      </c>
      <c r="AU170" s="4">
        <f t="shared" si="468"/>
        <v>-0.11063827385385139</v>
      </c>
      <c r="AV170" s="4">
        <f t="shared" si="469"/>
        <v>-2.1873175543541379</v>
      </c>
      <c r="AW170" s="4">
        <f t="shared" si="469"/>
        <v>8.060553456158118</v>
      </c>
      <c r="AY170" s="2">
        <f t="shared" si="520"/>
        <v>43.539315855099787</v>
      </c>
      <c r="AZ170" s="2">
        <f t="shared" si="359"/>
        <v>45.814029371817689</v>
      </c>
      <c r="BA170" s="2">
        <f t="shared" si="360"/>
        <v>43.793672634249418</v>
      </c>
      <c r="BB170" s="2">
        <f t="shared" si="361"/>
        <v>43.511231686337098</v>
      </c>
      <c r="BC170" s="2">
        <f t="shared" si="362"/>
        <v>45.846604483697405</v>
      </c>
      <c r="BD170" s="2">
        <f t="shared" si="363"/>
        <v>53.8366711660113</v>
      </c>
      <c r="BE170" s="2">
        <f t="shared" si="364"/>
        <v>66.702530539235056</v>
      </c>
      <c r="BF170" s="2">
        <f t="shared" si="365"/>
        <v>44.12054674241044</v>
      </c>
      <c r="BG170" s="2">
        <f t="shared" si="366"/>
        <v>44.443412095040216</v>
      </c>
      <c r="BH170" s="2">
        <f t="shared" si="367"/>
        <v>45.704223471577507</v>
      </c>
      <c r="BI170" s="2">
        <f t="shared" si="368"/>
        <v>42.783472158769506</v>
      </c>
      <c r="BJ170" s="2">
        <f t="shared" si="369"/>
        <v>43.392966103387586</v>
      </c>
      <c r="BK170" s="2">
        <f t="shared" si="370"/>
        <v>46.964301231936972</v>
      </c>
      <c r="BL170" s="2">
        <f t="shared" si="371"/>
        <v>48.19190716567806</v>
      </c>
      <c r="BM170" s="2">
        <f t="shared" si="372"/>
        <v>51.911254380365406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>
        <f t="shared" si="522"/>
        <v>46.835999999999999</v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>
        <f t="shared" si="486"/>
        <v>46.835999999999999</v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86.262084315906549</v>
      </c>
      <c r="DL170" s="2">
        <f t="shared" si="501"/>
        <v>100.9684434046346</v>
      </c>
      <c r="DM170" s="2">
        <f t="shared" si="501"/>
        <v>89.456754621848731</v>
      </c>
      <c r="DN170" s="2">
        <f t="shared" si="501"/>
        <v>93.853457142857138</v>
      </c>
      <c r="DO170" s="2">
        <f t="shared" si="501"/>
        <v>119.14490084033613</v>
      </c>
      <c r="DP170" s="2">
        <f t="shared" si="501"/>
        <v>113.82347481767479</v>
      </c>
      <c r="DQ170" s="2">
        <f t="shared" si="501"/>
        <v>93.664847104247116</v>
      </c>
      <c r="DR170" s="2">
        <f t="shared" si="501"/>
        <v>90.637580523380507</v>
      </c>
      <c r="DS170" s="2">
        <f t="shared" si="501"/>
        <v>85.324085714285701</v>
      </c>
      <c r="DT170" s="2">
        <f t="shared" si="501"/>
        <v>92.589092436974809</v>
      </c>
      <c r="DU170" s="2">
        <f t="shared" si="501"/>
        <v>91.071982024882004</v>
      </c>
      <c r="DV170" s="2">
        <f t="shared" si="501"/>
        <v>84.302473949579834</v>
      </c>
      <c r="DW170" s="2">
        <f t="shared" si="501"/>
        <v>110.68014350064351</v>
      </c>
      <c r="DX170" s="2">
        <f t="shared" si="501"/>
        <v>84.993205073494551</v>
      </c>
      <c r="DY170" s="2">
        <f t="shared" si="501"/>
        <v>64.689387923351163</v>
      </c>
      <c r="EA170" s="2">
        <f t="shared" si="440"/>
        <v>42.709400000000009</v>
      </c>
      <c r="EB170" s="2">
        <f t="shared" si="502"/>
        <v>45.811807992157753</v>
      </c>
      <c r="EC170" s="2">
        <f t="shared" si="503"/>
        <v>43.637506733733552</v>
      </c>
      <c r="ED170" s="2">
        <f t="shared" si="504"/>
        <v>43.103105765080102</v>
      </c>
      <c r="EE170" s="2">
        <f t="shared" si="505"/>
        <v>44.609088376226062</v>
      </c>
      <c r="EF170" s="2">
        <f t="shared" si="506"/>
        <v>55.892115460148062</v>
      </c>
      <c r="EG170" s="2">
        <f t="shared" si="507"/>
        <v>77.892041746658393</v>
      </c>
      <c r="EH170" s="2">
        <f t="shared" si="508"/>
        <v>43.769464250340633</v>
      </c>
      <c r="EI170" s="2">
        <f t="shared" si="509"/>
        <v>44.660577971750953</v>
      </c>
      <c r="EJ170" s="2">
        <f t="shared" si="510"/>
        <v>46.143756477821292</v>
      </c>
      <c r="EK170" s="2">
        <f t="shared" si="511"/>
        <v>42.574430702590313</v>
      </c>
      <c r="EL170" s="2">
        <f t="shared" si="512"/>
        <v>43.333856883341497</v>
      </c>
      <c r="EM170" s="2">
        <f t="shared" si="513"/>
        <v>46.882949438667488</v>
      </c>
      <c r="EN170" s="2">
        <f t="shared" si="514"/>
        <v>48.256740453576299</v>
      </c>
      <c r="EO170" s="2">
        <f t="shared" si="515"/>
        <v>52.824659667451193</v>
      </c>
      <c r="EQ170" s="2">
        <f t="shared" si="516"/>
        <v>44.38819754196642</v>
      </c>
      <c r="ER170" s="2">
        <f t="shared" si="517"/>
        <v>45.811807992157753</v>
      </c>
      <c r="ES170" s="2">
        <f t="shared" si="517"/>
        <v>43.943898338160508</v>
      </c>
      <c r="ET170" s="2">
        <f t="shared" si="517"/>
        <v>43.88733286965897</v>
      </c>
      <c r="EU170" s="2">
        <f t="shared" si="517"/>
        <v>46.913607958799936</v>
      </c>
      <c r="EV170" s="2">
        <f t="shared" si="517"/>
        <v>52.518844965584236</v>
      </c>
      <c r="EW170" s="2">
        <f t="shared" si="517"/>
        <v>59.147785410178358</v>
      </c>
      <c r="EX170" s="2">
        <f t="shared" si="517"/>
        <v>44.368381601359353</v>
      </c>
      <c r="EY170" s="2">
        <f t="shared" si="517"/>
        <v>44.24958679042831</v>
      </c>
      <c r="EZ170" s="2">
        <f t="shared" si="517"/>
        <v>45.169689775440169</v>
      </c>
      <c r="FA170" s="2">
        <f t="shared" si="517"/>
        <v>43.047338088922871</v>
      </c>
      <c r="FB170" s="2">
        <f t="shared" si="517"/>
        <v>43.475123801607324</v>
      </c>
      <c r="FC170" s="2">
        <f t="shared" si="517"/>
        <v>47.063811850415846</v>
      </c>
      <c r="FD170" s="2">
        <f t="shared" si="517"/>
        <v>48.086850137901507</v>
      </c>
      <c r="FE170" s="2">
        <f t="shared" si="517"/>
        <v>50.155721092767322</v>
      </c>
      <c r="FG170" s="2">
        <f t="shared" si="518"/>
        <v>0.99996754408075272</v>
      </c>
      <c r="FH170" s="2">
        <f t="shared" si="519"/>
        <v>0.99995972597597149</v>
      </c>
      <c r="FI170" s="2">
        <f t="shared" si="519"/>
        <v>0.99994947029444625</v>
      </c>
      <c r="FJ170" s="2">
        <f t="shared" si="519"/>
        <v>0.99995473716792593</v>
      </c>
      <c r="FK170" s="2">
        <f t="shared" si="519"/>
        <v>0.99995281486285659</v>
      </c>
      <c r="FL170" s="2">
        <f t="shared" si="519"/>
        <v>0.9999460450797566</v>
      </c>
      <c r="FM170" s="2">
        <f t="shared" si="519"/>
        <v>0.99994730322713066</v>
      </c>
      <c r="FN170" s="2">
        <f t="shared" si="519"/>
        <v>0.99994714331242418</v>
      </c>
      <c r="FO170" s="2">
        <f t="shared" si="519"/>
        <v>0.99995283777921606</v>
      </c>
      <c r="FP170" s="2">
        <f t="shared" si="519"/>
        <v>0.99995016141812954</v>
      </c>
      <c r="FQ170" s="2">
        <f t="shared" si="519"/>
        <v>0.99994730865458081</v>
      </c>
      <c r="FR170" s="2">
        <f t="shared" si="519"/>
        <v>0.9999500681881156</v>
      </c>
      <c r="FS170" s="2">
        <f t="shared" si="519"/>
        <v>0.99994710995543368</v>
      </c>
      <c r="FT170" s="2">
        <f t="shared" si="519"/>
        <v>0.9999425268853418</v>
      </c>
      <c r="FU170" s="2">
        <f t="shared" si="519"/>
        <v>0.99993133112874544</v>
      </c>
      <c r="FW170" s="2">
        <f t="shared" si="536"/>
        <v>0.49350936726067107</v>
      </c>
      <c r="FX170" s="2">
        <f t="shared" si="376"/>
        <v>0</v>
      </c>
      <c r="FY170" s="2">
        <f t="shared" si="377"/>
        <v>0.5021373470697239</v>
      </c>
      <c r="FZ170" s="2">
        <f t="shared" si="378"/>
        <v>0.51748889353015859</v>
      </c>
      <c r="GA170" s="2">
        <f t="shared" si="379"/>
        <v>0.53546914257934175</v>
      </c>
      <c r="GB170" s="2">
        <f t="shared" si="380"/>
        <v>0.61025938457291351</v>
      </c>
      <c r="GC170" s="2">
        <f t="shared" si="381"/>
        <v>0.59700113904151852</v>
      </c>
      <c r="GD170" s="2">
        <f t="shared" si="382"/>
        <v>0.58205894034917849</v>
      </c>
      <c r="GE170" s="2">
        <f t="shared" si="383"/>
        <v>0.53306170058366198</v>
      </c>
      <c r="GF170" s="2">
        <f t="shared" si="384"/>
        <v>0.45361141577099362</v>
      </c>
      <c r="GG170" s="2">
        <f t="shared" si="385"/>
        <v>0.43663106332892088</v>
      </c>
      <c r="GH170" s="2">
        <f t="shared" si="386"/>
        <v>0.4039415842440181</v>
      </c>
      <c r="GI170" s="2">
        <f t="shared" si="387"/>
        <v>0.43114296706840527</v>
      </c>
      <c r="GJ170" s="2">
        <f t="shared" si="388"/>
        <v>0.3940462802460461</v>
      </c>
      <c r="GK170" s="2">
        <f t="shared" si="389"/>
        <v>0.34254067637774116</v>
      </c>
      <c r="GM170" s="86">
        <f t="shared" si="537"/>
        <v>2.5649519716676529E-96</v>
      </c>
      <c r="GN170" s="86">
        <f t="shared" si="390"/>
        <v>1.1521574237429605E-229</v>
      </c>
      <c r="GO170" s="86">
        <f t="shared" si="391"/>
        <v>1.8323338637232761E-269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1.705937759154218E-295</v>
      </c>
      <c r="GZ170" s="86">
        <f t="shared" si="402"/>
        <v>7.1762355649184475E-271</v>
      </c>
      <c r="HA170" s="86">
        <f t="shared" si="403"/>
        <v>4.4470640292667277E-265</v>
      </c>
      <c r="HC170" s="86">
        <f t="shared" si="538"/>
        <v>1.3626171599172007E-12</v>
      </c>
      <c r="HD170" s="86">
        <f t="shared" si="404"/>
        <v>3.1931397037288864E-141</v>
      </c>
      <c r="HE170" s="86">
        <f t="shared" si="405"/>
        <v>8.3511649569748323E-194</v>
      </c>
      <c r="HF170" s="86">
        <f t="shared" si="406"/>
        <v>3.7546189486024458E-186</v>
      </c>
      <c r="HG170" s="86">
        <f t="shared" si="407"/>
        <v>7.6622003195376981E-238</v>
      </c>
      <c r="HH170" s="86">
        <f t="shared" si="408"/>
        <v>6.4902642522297145E-293</v>
      </c>
      <c r="HI170" s="86">
        <f t="shared" si="409"/>
        <v>0</v>
      </c>
      <c r="HJ170" s="86">
        <f t="shared" si="410"/>
        <v>0</v>
      </c>
      <c r="HK170" s="86">
        <f t="shared" si="411"/>
        <v>2.9304834837798249E-306</v>
      </c>
      <c r="HL170" s="86">
        <f t="shared" si="412"/>
        <v>3.2778944520538175E-228</v>
      </c>
      <c r="HM170" s="86">
        <f t="shared" si="413"/>
        <v>1.1265478548444958E-255</v>
      </c>
      <c r="HN170" s="86">
        <f t="shared" si="414"/>
        <v>7.8736438605206822E-203</v>
      </c>
      <c r="HO170" s="86">
        <f t="shared" si="415"/>
        <v>5.2110695296531569E-198</v>
      </c>
      <c r="HP170" s="86">
        <f t="shared" si="416"/>
        <v>8.3659309860351874E-183</v>
      </c>
      <c r="HQ170" s="86">
        <f t="shared" si="417"/>
        <v>1.5263961250072468E-163</v>
      </c>
      <c r="HS170" s="86">
        <f t="shared" si="539"/>
        <v>1.246165089454581E-22</v>
      </c>
      <c r="HT170" s="86">
        <f t="shared" si="418"/>
        <v>0</v>
      </c>
      <c r="HU170" s="86">
        <f t="shared" si="419"/>
        <v>3.4344950733269659E-19</v>
      </c>
      <c r="HV170" s="86">
        <f t="shared" si="420"/>
        <v>1.756297691090758E-21</v>
      </c>
      <c r="HW170" s="86">
        <f t="shared" si="421"/>
        <v>5.6718662408368402E-23</v>
      </c>
      <c r="HX170" s="86">
        <f t="shared" si="422"/>
        <v>1.0098041790658703E-27</v>
      </c>
      <c r="HY170" s="86">
        <f t="shared" si="423"/>
        <v>5.5217089105347446E-31</v>
      </c>
      <c r="HZ170" s="86">
        <f t="shared" si="424"/>
        <v>5.5522929303938027E-28</v>
      </c>
      <c r="IA170" s="86">
        <f t="shared" si="425"/>
        <v>2.3873936899932943E-24</v>
      </c>
      <c r="IB170" s="86">
        <f t="shared" si="426"/>
        <v>5.372830058931803E-21</v>
      </c>
      <c r="IC170" s="86">
        <f t="shared" si="427"/>
        <v>2.1631814227962008E-18</v>
      </c>
      <c r="ID170" s="86">
        <f t="shared" si="428"/>
        <v>1.7014520750731345E-17</v>
      </c>
      <c r="IE170" s="86">
        <f t="shared" si="429"/>
        <v>1.9284149744518602E-19</v>
      </c>
      <c r="IF170" s="86">
        <f t="shared" si="430"/>
        <v>1.5453991224591998E-14</v>
      </c>
      <c r="IG170" s="86">
        <f t="shared" si="431"/>
        <v>2.878676324719931E-12</v>
      </c>
      <c r="II170" s="86">
        <f t="shared" si="540"/>
        <v>0.48273083653616505</v>
      </c>
      <c r="IJ170" s="86">
        <f t="shared" si="541"/>
        <v>0</v>
      </c>
      <c r="IK170" s="86">
        <f t="shared" si="542"/>
        <v>0.50433906992641597</v>
      </c>
      <c r="IL170" s="86">
        <f t="shared" si="543"/>
        <v>0.52288760701620818</v>
      </c>
      <c r="IM170" s="86">
        <f t="shared" si="544"/>
        <v>0.51299657485284955</v>
      </c>
      <c r="IN170" s="86">
        <f t="shared" si="545"/>
        <v>0.23957513580763332</v>
      </c>
      <c r="IO170" s="86">
        <f t="shared" si="546"/>
        <v>0.27003187911530641</v>
      </c>
      <c r="IP170" s="86">
        <f t="shared" si="547"/>
        <v>0.35003779619438702</v>
      </c>
      <c r="IQ170" s="86">
        <f t="shared" si="548"/>
        <v>0.51531238353624809</v>
      </c>
      <c r="IR170" s="86">
        <f t="shared" si="549"/>
        <v>0.3147448014834951</v>
      </c>
      <c r="IS170" s="86">
        <f t="shared" si="550"/>
        <v>0.23894575538333598</v>
      </c>
      <c r="IT170" s="86">
        <f t="shared" si="551"/>
        <v>0.11203996806962821</v>
      </c>
      <c r="IU170" s="86">
        <f t="shared" si="552"/>
        <v>0.20670538915180084</v>
      </c>
      <c r="IV170" s="86">
        <f t="shared" si="553"/>
        <v>0.15923430619459367</v>
      </c>
      <c r="IW170" s="86">
        <f t="shared" si="554"/>
        <v>4.1833547357775357E-2</v>
      </c>
      <c r="IY170" s="86">
        <f t="shared" si="555"/>
        <v>0.48273083653752769</v>
      </c>
      <c r="IZ170" s="86">
        <f t="shared" si="556"/>
        <v>3.1931397037288864E-141</v>
      </c>
      <c r="JA170" s="86">
        <f t="shared" si="557"/>
        <v>0.50433906992641597</v>
      </c>
      <c r="JB170" s="86">
        <f t="shared" si="558"/>
        <v>0.52288760701620818</v>
      </c>
      <c r="JC170" s="86">
        <f t="shared" si="559"/>
        <v>0.51299657485284955</v>
      </c>
      <c r="JD170" s="86">
        <f t="shared" si="560"/>
        <v>0.23957513580763332</v>
      </c>
      <c r="JE170" s="86">
        <f t="shared" si="561"/>
        <v>0.27003187911530641</v>
      </c>
      <c r="JF170" s="86">
        <f t="shared" si="562"/>
        <v>0.35003779619438702</v>
      </c>
      <c r="JG170" s="86">
        <f t="shared" si="563"/>
        <v>0.51531238353624809</v>
      </c>
      <c r="JH170" s="86">
        <f t="shared" si="564"/>
        <v>0.3147448014834951</v>
      </c>
      <c r="JI170" s="86">
        <f t="shared" si="565"/>
        <v>0.23894575538333598</v>
      </c>
      <c r="JJ170" s="86">
        <f t="shared" si="566"/>
        <v>0.11203996806962822</v>
      </c>
      <c r="JK170" s="86">
        <f t="shared" si="567"/>
        <v>0.20670538915180084</v>
      </c>
      <c r="JL170" s="86">
        <f t="shared" si="568"/>
        <v>0.15923430619460913</v>
      </c>
      <c r="JM170" s="86">
        <f t="shared" si="569"/>
        <v>4.1833547360654033E-2</v>
      </c>
    </row>
    <row r="171" spans="2:273" x14ac:dyDescent="0.25">
      <c r="B171" s="2">
        <v>144</v>
      </c>
      <c r="C171" s="37">
        <v>44.515999999999998</v>
      </c>
      <c r="D171" s="37">
        <v>46.557000000000002</v>
      </c>
      <c r="E171" s="37">
        <v>47.246000000000002</v>
      </c>
      <c r="F171" s="37">
        <v>48.41</v>
      </c>
      <c r="G171" s="37">
        <v>50.066000000000003</v>
      </c>
      <c r="H171" s="37">
        <v>52.540999999999997</v>
      </c>
      <c r="I171" s="37">
        <v>55.671999999999997</v>
      </c>
      <c r="J171" s="37">
        <v>44.851999999999997</v>
      </c>
      <c r="K171" s="37">
        <v>48.984000000000002</v>
      </c>
      <c r="L171" s="37">
        <v>55.459000000000003</v>
      </c>
      <c r="M171" s="37">
        <v>53.295000000000002</v>
      </c>
      <c r="N171" s="37">
        <v>54.426000000000002</v>
      </c>
      <c r="O171" s="37">
        <v>57.033999999999999</v>
      </c>
      <c r="P171" s="37">
        <v>68.138000000000005</v>
      </c>
      <c r="Q171" s="37">
        <v>76.965999999999994</v>
      </c>
      <c r="S171" s="4">
        <f t="shared" si="441"/>
        <v>44.31857231957256</v>
      </c>
      <c r="T171" s="4">
        <f t="shared" si="442"/>
        <v>45.671810185720602</v>
      </c>
      <c r="U171" s="4">
        <f t="shared" si="443"/>
        <v>44.793007841787052</v>
      </c>
      <c r="V171" s="4">
        <f t="shared" si="444"/>
        <v>46.314282694877193</v>
      </c>
      <c r="W171" s="4">
        <f t="shared" si="445"/>
        <v>48.613191230533047</v>
      </c>
      <c r="X171" s="4">
        <f t="shared" si="446"/>
        <v>53.620680262558786</v>
      </c>
      <c r="Y171" s="4">
        <f t="shared" si="447"/>
        <v>66.421066035762365</v>
      </c>
      <c r="Z171" s="4">
        <f t="shared" si="448"/>
        <v>44.529040835309971</v>
      </c>
      <c r="AA171" s="4">
        <f t="shared" si="449"/>
        <v>47.949526983942157</v>
      </c>
      <c r="AB171" s="4">
        <f t="shared" si="450"/>
        <v>54.609211442503451</v>
      </c>
      <c r="AC171" s="4">
        <f t="shared" si="451"/>
        <v>54.446751872954628</v>
      </c>
      <c r="AD171" s="4">
        <f t="shared" si="452"/>
        <v>52.210025853377346</v>
      </c>
      <c r="AE171" s="4">
        <f t="shared" si="453"/>
        <v>59.689739950936001</v>
      </c>
      <c r="AF171" s="4">
        <f t="shared" si="454"/>
        <v>66.095526303511008</v>
      </c>
      <c r="AG171" s="4">
        <f t="shared" si="455"/>
        <v>68.475091723053183</v>
      </c>
      <c r="AI171" s="4">
        <f t="shared" si="456"/>
        <v>0.19742768042743819</v>
      </c>
      <c r="AJ171" s="4">
        <f t="shared" si="457"/>
        <v>0.88518981427939991</v>
      </c>
      <c r="AK171" s="4">
        <f t="shared" si="458"/>
        <v>2.4529921582129504</v>
      </c>
      <c r="AL171" s="4">
        <f t="shared" si="459"/>
        <v>2.095717305122804</v>
      </c>
      <c r="AM171" s="4">
        <f t="shared" si="460"/>
        <v>1.4528087694669551</v>
      </c>
      <c r="AN171" s="4">
        <f t="shared" si="461"/>
        <v>-1.0796802625587887</v>
      </c>
      <c r="AO171" s="4">
        <f t="shared" si="462"/>
        <v>-10.749066035762368</v>
      </c>
      <c r="AP171" s="4">
        <f t="shared" si="463"/>
        <v>0.32295916469002606</v>
      </c>
      <c r="AQ171" s="4">
        <f t="shared" si="464"/>
        <v>1.034473016057845</v>
      </c>
      <c r="AR171" s="4">
        <f t="shared" si="465"/>
        <v>0.84978855749655224</v>
      </c>
      <c r="AS171" s="4">
        <f t="shared" si="466"/>
        <v>-1.1517518729546268</v>
      </c>
      <c r="AT171" s="4">
        <f t="shared" si="467"/>
        <v>2.2159741466226563</v>
      </c>
      <c r="AU171" s="4">
        <f t="shared" si="468"/>
        <v>-2.6557399509360025</v>
      </c>
      <c r="AV171" s="4">
        <f t="shared" ref="AV171:AW186" si="570">IF(OR($B171 &lt; P$230, $B171 &gt; P$233), 0, P171-AF171)</f>
        <v>2.0424736964889973</v>
      </c>
      <c r="AW171" s="4">
        <f t="shared" si="570"/>
        <v>8.4909082769468114</v>
      </c>
      <c r="AY171" s="2">
        <f t="shared" si="520"/>
        <v>43.414080195139562</v>
      </c>
      <c r="AZ171" s="2">
        <f t="shared" ref="AZ171:AZ227" si="571">IF(OR($B171 &lt; D$230, $B171 &gt; D$233), #N/A, ((1-FH171)*DL171) + (FH171 - FX171)*EB171 + (FX171*ER171))</f>
        <v>45.671810185720602</v>
      </c>
      <c r="BA171" s="2">
        <f t="shared" ref="BA171:BA227" si="572">IF(OR($B171 &lt; E$230, $B171 &gt; E$233), #N/A, ((1-FI171)*DM171) + (FI171 - FY171)*EC171 + (FY171*ES171))</f>
        <v>43.656115825969266</v>
      </c>
      <c r="BB171" s="2">
        <f t="shared" ref="BB171:BB227" si="573">IF(OR($B171 &lt; F$230, $B171 &gt; F$233), #N/A, ((1-FJ171)*DN171) + (FJ171 - FZ171)*ED171 + (FZ171*ET171))</f>
        <v>43.374619062184706</v>
      </c>
      <c r="BC171" s="2">
        <f t="shared" ref="BC171:BC227" si="574">IF(OR($B171 &lt; G$230, $B171 &gt; G$233), #N/A, ((1-FK171)*DO171) + (FK171 - GA171)*EE171 + (GA171*EU171))</f>
        <v>45.728152612319938</v>
      </c>
      <c r="BD171" s="2">
        <f t="shared" ref="BD171:BD227" si="575">IF(OR($B171 &lt; H$230, $B171 &gt; H$233), #N/A, ((1-FL171)*DP171) + (FL171 - GB171)*EF171 + (GB171*EV171))</f>
        <v>53.49405808180407</v>
      </c>
      <c r="BE171" s="2">
        <f t="shared" ref="BE171:BE227" si="576">IF(OR($B171 &lt; I$230, $B171 &gt; I$233), #N/A, ((1-FM171)*DQ171) + (FM171 - GC171)*EG171 + (GC171*EW171))</f>
        <v>66.362247004625971</v>
      </c>
      <c r="BF171" s="2">
        <f t="shared" ref="BF171:BF227" si="577">IF(OR($B171 &lt; J$230, $B171 &gt; J$233), #N/A, ((1-FN171)*DR171) + (FN171 - GD171)*EH171 + (GD171*EX171))</f>
        <v>43.977341442494321</v>
      </c>
      <c r="BG171" s="2">
        <f t="shared" ref="BG171:BG227" si="578">IF(OR($B171 &lt; K$230, $B171 &gt; K$233), #N/A, ((1-FO171)*DS171) + (FO171 - GE171)*EI171 + (GE171*EY171))</f>
        <v>44.296130959533386</v>
      </c>
      <c r="BH171" s="2">
        <f t="shared" ref="BH171:BH227" si="579">IF(OR($B171 &lt; L$230, $B171 &gt; L$233), #N/A, ((1-FP171)*DT171) + (FP171 - GF171)*EJ171 + (GF171*EZ171))</f>
        <v>45.556254040895595</v>
      </c>
      <c r="BI171" s="2">
        <f t="shared" ref="BI171:BI227" si="580">IF(OR($B171 &lt; M$230, $B171 &gt; M$233), #N/A, ((1-FQ171)*DU171) + (FQ171 - GG171)*EK171 + (GG171*FA171))</f>
        <v>42.621066604434375</v>
      </c>
      <c r="BJ171" s="2">
        <f t="shared" ref="BJ171:BJ227" si="581">IF(OR($B171 &lt; N$230, $B171 &gt; N$233), #N/A, ((1-FR171)*DV171) + (FR171 - GH171)*EL171 + (GH171*FB171))</f>
        <v>43.244018044732336</v>
      </c>
      <c r="BK171" s="2">
        <f t="shared" ref="BK171:BK227" si="582">IF(OR($B171 &lt; O$230, $B171 &gt; O$233), #N/A, ((1-FS171)*DW171) + (FS171 - GI171)*EM171 + (GI171*FC171))</f>
        <v>46.76673177429349</v>
      </c>
      <c r="BL171" s="2">
        <f t="shared" ref="BL171:BL227" si="583">IF(OR($B171 &lt; P$230, $B171 &gt; P$233), #N/A, ((1-FT171)*DX171) + (FT171 - GJ171)*EN171 + (GJ171*FD171))</f>
        <v>48.02487754600596</v>
      </c>
      <c r="BM171" s="2">
        <f t="shared" ref="BM171:BM227" si="584">IF(OR($B171 &lt; Q$230, $B171 &gt; Q$233), #N/A, ((1-FU171)*DY171) + (FU171 - GK171)*EO171 + (GK171*FE171))</f>
        <v>51.734750272087865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>
        <f t="shared" si="522"/>
        <v>46.557000000000002</v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>
        <f t="shared" si="486"/>
        <v>46.557000000000002</v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86.45386473859844</v>
      </c>
      <c r="DL171" s="2">
        <f t="shared" ref="DL171:DY186" si="585">BP$228*$B171+BP$229</f>
        <v>101.2470944741533</v>
      </c>
      <c r="DM171" s="2">
        <f t="shared" si="585"/>
        <v>89.67210392156862</v>
      </c>
      <c r="DN171" s="2">
        <f t="shared" si="585"/>
        <v>94.09283346065699</v>
      </c>
      <c r="DO171" s="2">
        <f t="shared" si="585"/>
        <v>119.54233361344538</v>
      </c>
      <c r="DP171" s="2">
        <f t="shared" si="585"/>
        <v>114.1772672243672</v>
      </c>
      <c r="DQ171" s="2">
        <f t="shared" si="585"/>
        <v>93.871485328185329</v>
      </c>
      <c r="DR171" s="2">
        <f t="shared" si="585"/>
        <v>90.834857614757595</v>
      </c>
      <c r="DS171" s="2">
        <f t="shared" si="585"/>
        <v>85.481990476190475</v>
      </c>
      <c r="DT171" s="2">
        <f t="shared" si="585"/>
        <v>92.815811764705899</v>
      </c>
      <c r="DU171" s="2">
        <f t="shared" si="585"/>
        <v>91.265572629772606</v>
      </c>
      <c r="DV171" s="2">
        <f t="shared" si="585"/>
        <v>84.450500840336133</v>
      </c>
      <c r="DW171" s="2">
        <f t="shared" si="585"/>
        <v>110.9926492921493</v>
      </c>
      <c r="DX171" s="2">
        <f t="shared" si="585"/>
        <v>85.12768563300142</v>
      </c>
      <c r="DY171" s="2">
        <f t="shared" si="585"/>
        <v>64.69106105169341</v>
      </c>
      <c r="EA171" s="2">
        <f t="shared" si="440"/>
        <v>42.483657142857147</v>
      </c>
      <c r="EB171" s="2">
        <f t="shared" si="502"/>
        <v>45.669768804059501</v>
      </c>
      <c r="EC171" s="2">
        <f t="shared" si="503"/>
        <v>43.489044213948716</v>
      </c>
      <c r="ED171" s="2">
        <f t="shared" si="504"/>
        <v>42.938658065938235</v>
      </c>
      <c r="EE171" s="2">
        <f t="shared" si="505"/>
        <v>44.408369634662129</v>
      </c>
      <c r="EF171" s="2">
        <f t="shared" si="506"/>
        <v>55.670850889546372</v>
      </c>
      <c r="EG171" s="2">
        <f t="shared" si="507"/>
        <v>78.209311837438136</v>
      </c>
      <c r="EH171" s="2">
        <f t="shared" si="508"/>
        <v>43.60511123345249</v>
      </c>
      <c r="EI171" s="2">
        <f t="shared" si="509"/>
        <v>44.527896347293947</v>
      </c>
      <c r="EJ171" s="2">
        <f t="shared" si="510"/>
        <v>46.029602673443641</v>
      </c>
      <c r="EK171" s="2">
        <f t="shared" si="511"/>
        <v>42.396179485402406</v>
      </c>
      <c r="EL171" s="2">
        <f t="shared" si="512"/>
        <v>43.180355285292841</v>
      </c>
      <c r="EM171" s="2">
        <f t="shared" si="513"/>
        <v>46.679407335770321</v>
      </c>
      <c r="EN171" s="2">
        <f t="shared" si="514"/>
        <v>48.095231052529584</v>
      </c>
      <c r="EO171" s="2">
        <f t="shared" si="515"/>
        <v>52.725073999611432</v>
      </c>
      <c r="EQ171" s="2">
        <f t="shared" si="516"/>
        <v>44.282436750599516</v>
      </c>
      <c r="ER171" s="2">
        <f t="shared" ref="ER171:FE186" si="586">CV$228*$B171+CV$229</f>
        <v>45.669768804059501</v>
      </c>
      <c r="ES171" s="2">
        <f t="shared" si="586"/>
        <v>43.803137016874871</v>
      </c>
      <c r="ET171" s="2">
        <f t="shared" si="586"/>
        <v>43.741438456238264</v>
      </c>
      <c r="EU171" s="2">
        <f t="shared" si="586"/>
        <v>46.766558680133784</v>
      </c>
      <c r="EV171" s="2">
        <f t="shared" si="586"/>
        <v>52.221621835266454</v>
      </c>
      <c r="EW171" s="2">
        <f t="shared" si="586"/>
        <v>59.067473148569377</v>
      </c>
      <c r="EX171" s="2">
        <f t="shared" si="586"/>
        <v>44.217332178546542</v>
      </c>
      <c r="EY171" s="2">
        <f t="shared" si="586"/>
        <v>44.107809220090864</v>
      </c>
      <c r="EZ171" s="2">
        <f t="shared" si="586"/>
        <v>45.031796758430318</v>
      </c>
      <c r="FA171" s="2">
        <f t="shared" si="586"/>
        <v>42.880586987910348</v>
      </c>
      <c r="FB171" s="2">
        <f t="shared" si="586"/>
        <v>43.325284765231316</v>
      </c>
      <c r="FC171" s="2">
        <f t="shared" si="586"/>
        <v>46.864975936210968</v>
      </c>
      <c r="FD171" s="2">
        <f t="shared" si="586"/>
        <v>47.92154572956408</v>
      </c>
      <c r="FE171" s="2">
        <f t="shared" si="586"/>
        <v>49.999148855906569</v>
      </c>
      <c r="FG171" s="2">
        <f t="shared" si="518"/>
        <v>0.99997039976531377</v>
      </c>
      <c r="FH171" s="2">
        <f t="shared" ref="FH171:FU186" si="587">POWER(10,($B171-D$231)/D$229)/(1+POWER(10,($B171-D$231)/D$229))</f>
        <v>0.99996326952338055</v>
      </c>
      <c r="FI171" s="2">
        <f t="shared" si="587"/>
        <v>0.99995391615593365</v>
      </c>
      <c r="FJ171" s="2">
        <f t="shared" si="587"/>
        <v>0.99995871964212379</v>
      </c>
      <c r="FK171" s="2">
        <f t="shared" si="587"/>
        <v>0.99995696646480292</v>
      </c>
      <c r="FL171" s="2">
        <f t="shared" si="587"/>
        <v>0.9999507922942904</v>
      </c>
      <c r="FM171" s="2">
        <f t="shared" si="587"/>
        <v>0.99995193974910102</v>
      </c>
      <c r="FN171" s="2">
        <f t="shared" si="587"/>
        <v>0.99995179390380073</v>
      </c>
      <c r="FO171" s="2">
        <f t="shared" si="587"/>
        <v>0.99995698736494465</v>
      </c>
      <c r="FP171" s="2">
        <f t="shared" si="587"/>
        <v>0.99995454647379067</v>
      </c>
      <c r="FQ171" s="2">
        <f t="shared" si="587"/>
        <v>0.99995194469904025</v>
      </c>
      <c r="FR171" s="2">
        <f t="shared" si="587"/>
        <v>0.99995446144626099</v>
      </c>
      <c r="FS171" s="2">
        <f t="shared" si="587"/>
        <v>0.99995176348158077</v>
      </c>
      <c r="FT171" s="2">
        <f t="shared" si="587"/>
        <v>0.99994758363139002</v>
      </c>
      <c r="FU171" s="2">
        <f t="shared" si="587"/>
        <v>0.99993737286668916</v>
      </c>
      <c r="FW171" s="2">
        <f t="shared" si="536"/>
        <v>0.51652882866763006</v>
      </c>
      <c r="FX171" s="2">
        <f t="shared" ref="FX171:FX227" si="588">POWER(10,($B171-D$232)/D$229)/(1+POWER(10,($B171-D$232)/D$229))</f>
        <v>0</v>
      </c>
      <c r="FY171" s="2">
        <f t="shared" ref="FY171:FY227" si="589">POWER(10,($B171-E$232)/E$229)/(1+POWER(10,($B171-E$232)/E$229))</f>
        <v>0.52514198848821081</v>
      </c>
      <c r="FZ171" s="2">
        <f t="shared" ref="FZ171:FZ227" si="590">POWER(10,($B171-F$232)/F$229)/(1+POWER(10,($B171-F$232)/F$229))</f>
        <v>0.54043339725472384</v>
      </c>
      <c r="GA171" s="2">
        <f t="shared" ref="GA171:GA227" si="591">POWER(10,($B171-G$232)/G$229)/(1+POWER(10,($B171-G$232)/G$229))</f>
        <v>0.55828844600162775</v>
      </c>
      <c r="GB171" s="2">
        <f t="shared" ref="GB171:GB227" si="592">POWER(10,($B171-H$232)/H$229)/(1+POWER(10,($B171-H$232)/H$229))</f>
        <v>0.63193013277991006</v>
      </c>
      <c r="GC171" s="2">
        <f t="shared" ref="GC171:GC227" si="593">POWER(10,($B171-I$232)/I$229)/(1+POWER(10,($B171-I$232)/I$229))</f>
        <v>0.61894877254865899</v>
      </c>
      <c r="GD171" s="2">
        <f t="shared" ref="GD171:GD227" si="594">POWER(10,($B171-J$232)/J$229)/(1+POWER(10,($B171-J$232)/J$229))</f>
        <v>0.60428093862008558</v>
      </c>
      <c r="GE171" s="2">
        <f t="shared" ref="GE171:GE227" si="595">POWER(10,($B171-K$232)/K$229)/(1+POWER(10,($B171-K$232)/K$229))</f>
        <v>0.55590118369053809</v>
      </c>
      <c r="GF171" s="2">
        <f t="shared" ref="GF171:GF227" si="596">POWER(10,($B171-L$232)/L$229)/(1+POWER(10,($B171-L$232)/L$229))</f>
        <v>0.47652075776967739</v>
      </c>
      <c r="GG171" s="2">
        <f t="shared" ref="GG171:GG227" si="597">POWER(10,($B171-M$232)/M$229)/(1+POWER(10,($B171-M$232)/M$229))</f>
        <v>0.45940387893362977</v>
      </c>
      <c r="GH171" s="2">
        <f t="shared" ref="GH171:GH227" si="598">POWER(10,($B171-N$232)/N$229)/(1+POWER(10,($B171-N$232)/N$229))</f>
        <v>0.42629958186937805</v>
      </c>
      <c r="GI171" s="2">
        <f t="shared" ref="GI171:GI227" si="599">POWER(10,($B171-O$232)/O$229)/(1+POWER(10,($B171-O$232)/O$229))</f>
        <v>0.45386014359624371</v>
      </c>
      <c r="GJ171" s="2">
        <f t="shared" ref="GJ171:GJ227" si="600">POWER(10,($B171-P$232)/P$229)/(1+POWER(10,($B171-P$232)/P$229))</f>
        <v>0.41623904702532993</v>
      </c>
      <c r="GK171" s="2">
        <f t="shared" ref="GK171:GK227" si="601">POWER(10,($B171-Q$232)/Q$229)/(1+POWER(10,($B171-Q$232)/Q$229))</f>
        <v>0.36357312499156674</v>
      </c>
      <c r="GM171" s="86">
        <f t="shared" si="537"/>
        <v>1.6285280488850907E-98</v>
      </c>
      <c r="GN171" s="86">
        <f t="shared" ref="GN171:GN227" si="602" xml:space="preserve"> _xlfn.NORM.DIST($B171, D$7, ABS(D$11), TRUE) * _xlfn.NORM.DIST(($B171 - D$7)*D$15, 0, ABS(D$11), TRUE) * 2</f>
        <v>8.2550619444108058E-235</v>
      </c>
      <c r="GO171" s="86">
        <f t="shared" ref="GO171:GO227" si="603" xml:space="preserve"> _xlfn.NORM.DIST($B171, E$7, ABS(E$11), TRUE) * _xlfn.NORM.DIST(($B171 - E$7)*E$15, 0, ABS(E$11), TRUE) * 2</f>
        <v>1.4176559499259636E-275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4.14249915875956E-302</v>
      </c>
      <c r="GZ171" s="86">
        <f t="shared" ref="GZ171:GZ227" si="614" xml:space="preserve"> _xlfn.NORM.DIST($B171, P$7, ABS(P$11), TRUE) * _xlfn.NORM.DIST(($B171 - P$7)*P$15, 0, ABS(P$11), TRUE) * 2</f>
        <v>5.6254707010035367E-277</v>
      </c>
      <c r="HA171" s="86">
        <f t="shared" ref="HA171:HA227" si="615" xml:space="preserve"> _xlfn.NORM.DIST($B171, Q$7, ABS(Q$11), TRUE) * _xlfn.NORM.DIST(($B171 - Q$7)*Q$15, 0, ABS(Q$11), TRUE) * 2</f>
        <v>5.1294311408569116E-271</v>
      </c>
      <c r="HC171" s="86">
        <f t="shared" si="538"/>
        <v>6.1213791783357412E-13</v>
      </c>
      <c r="HD171" s="86">
        <f t="shared" ref="HD171:HD227" si="616" xml:space="preserve"> _xlfn.NORM.DIST($B171, D$8, ABS(D$12), TRUE) * _xlfn.NORM.DIST(($B171 - D$8)*D$16, 0, ABS(D$12), TRUE) * 2</f>
        <v>1.4697952166868253E-145</v>
      </c>
      <c r="HE171" s="86">
        <f t="shared" ref="HE171:HE227" si="617" xml:space="preserve"> _xlfn.NORM.DIST($B171, E$8, ABS(E$12), TRUE) * _xlfn.NORM.DIST(($B171 - E$8)*E$16, 0, ABS(E$12), TRUE) * 2</f>
        <v>7.1263163204182822E-200</v>
      </c>
      <c r="HF171" s="86">
        <f t="shared" ref="HF171:HF227" si="618" xml:space="preserve"> _xlfn.NORM.DIST($B171, F$8, ABS(F$12), TRUE) * _xlfn.NORM.DIST(($B171 - F$8)*F$16, 0, ABS(F$12), TRUE) * 2</f>
        <v>7.4297638250818711E-192</v>
      </c>
      <c r="HG171" s="86">
        <f t="shared" ref="HG171:HG227" si="619" xml:space="preserve"> _xlfn.NORM.DIST($B171, G$8, ABS(G$12), TRUE) * _xlfn.NORM.DIST(($B171 - G$8)*G$16, 0, ABS(G$12), TRUE) * 2</f>
        <v>4.3628200794389309E-245</v>
      </c>
      <c r="HH171" s="86">
        <f t="shared" ref="HH171:HH227" si="620" xml:space="preserve"> _xlfn.NORM.DIST($B171, H$8, ABS(H$12), TRUE) * _xlfn.NORM.DIST(($B171 - H$8)*H$16, 0, ABS(H$12), TRUE) * 2</f>
        <v>1.0080882322678848E-301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3.7042648783778918E-235</v>
      </c>
      <c r="HM171" s="86">
        <f t="shared" ref="HM171:HM227" si="625" xml:space="preserve"> _xlfn.NORM.DIST($B171, M$8, ABS(M$12), TRUE) * _xlfn.NORM.DIST(($B171 - M$8)*M$16, 0, ABS(M$12), TRUE) * 2</f>
        <v>1.2506282200165982E-263</v>
      </c>
      <c r="HN171" s="86">
        <f t="shared" ref="HN171:HN227" si="626" xml:space="preserve"> _xlfn.NORM.DIST($B171, N$8, ABS(N$12), TRUE) * _xlfn.NORM.DIST(($B171 - N$8)*N$16, 0, ABS(N$12), TRUE) * 2</f>
        <v>3.9207006577781813E-209</v>
      </c>
      <c r="HO171" s="86">
        <f t="shared" ref="HO171:HO227" si="627" xml:space="preserve"> _xlfn.NORM.DIST($B171, O$8, ABS(O$12), TRUE) * _xlfn.NORM.DIST(($B171 - O$8)*O$16, 0, ABS(O$12), TRUE) * 2</f>
        <v>4.3093881844930605E-204</v>
      </c>
      <c r="HP171" s="86">
        <f t="shared" ref="HP171:HP227" si="628" xml:space="preserve"> _xlfn.NORM.DIST($B171, P$8, ABS(P$12), TRUE) * _xlfn.NORM.DIST(($B171 - P$8)*P$16, 0, ABS(P$12), TRUE) * 2</f>
        <v>1.7046837411540229E-188</v>
      </c>
      <c r="HQ171" s="86">
        <f t="shared" ref="HQ171:HQ227" si="629" xml:space="preserve"> _xlfn.NORM.DIST($B171, Q$8, ABS(Q$12), TRUE) * _xlfn.NORM.DIST(($B171 - Q$8)*Q$16, 0, ABS(Q$12), TRUE) * 2</f>
        <v>1.3827343735323182E-168</v>
      </c>
      <c r="HS171" s="86">
        <f t="shared" si="539"/>
        <v>3.7456375041651353E-24</v>
      </c>
      <c r="HT171" s="86">
        <f t="shared" ref="HT171:HT227" si="630" xml:space="preserve"> _xlfn.NORM.DIST($B171, D$9, ABS(D$13), TRUE) * _xlfn.NORM.DIST(($B171 - D$9)*D$17, 0, ABS(D$13), TRUE) * 2</f>
        <v>0</v>
      </c>
      <c r="HU171" s="86">
        <f t="shared" ref="HU171:HU227" si="631" xml:space="preserve"> _xlfn.NORM.DIST($B171, E$9, ABS(E$13), TRUE) * _xlfn.NORM.DIST(($B171 - E$9)*E$17, 0, ABS(E$13), TRUE) * 2</f>
        <v>1.8048435476326603E-20</v>
      </c>
      <c r="HV171" s="86">
        <f t="shared" ref="HV171:HV227" si="632" xml:space="preserve"> _xlfn.NORM.DIST($B171, F$9, ABS(F$13), TRUE) * _xlfn.NORM.DIST(($B171 - F$9)*F$17, 0, ABS(F$13), TRUE) * 2</f>
        <v>7.0752692873628825E-23</v>
      </c>
      <c r="HW171" s="86">
        <f t="shared" ref="HW171:HW227" si="633" xml:space="preserve"> _xlfn.NORM.DIST($B171, G$9, ABS(G$13), TRUE) * _xlfn.NORM.DIST(($B171 - G$9)*G$17, 0, ABS(G$13), TRUE) * 2</f>
        <v>1.9471980739217472E-24</v>
      </c>
      <c r="HX171" s="86">
        <f t="shared" ref="HX171:HX227" si="634" xml:space="preserve"> _xlfn.NORM.DIST($B171, H$9, ABS(H$13), TRUE) * _xlfn.NORM.DIST(($B171 - H$9)*H$17, 0, ABS(H$13), TRUE) * 2</f>
        <v>2.1758578314874773E-29</v>
      </c>
      <c r="HY171" s="86">
        <f t="shared" ref="HY171:HY227" si="635" xml:space="preserve"> _xlfn.NORM.DIST($B171, I$9, ABS(I$13), TRUE) * _xlfn.NORM.DIST(($B171 - I$9)*I$17, 0, ABS(I$13), TRUE) * 2</f>
        <v>7.3908365142251364E-33</v>
      </c>
      <c r="HZ171" s="86">
        <f t="shared" ref="HZ171:HZ227" si="636" xml:space="preserve"> _xlfn.NORM.DIST($B171, J$9, ABS(J$13), TRUE) * _xlfn.NORM.DIST(($B171 - J$9)*J$17, 0, ABS(J$13), TRUE) * 2</f>
        <v>1.0762221201084051E-29</v>
      </c>
      <c r="IA171" s="86">
        <f t="shared" ref="IA171:IA227" si="637" xml:space="preserve"> _xlfn.NORM.DIST($B171, K$9, ABS(K$13), TRUE) * _xlfn.NORM.DIST(($B171 - K$9)*K$17, 0, ABS(K$13), TRUE) * 2</f>
        <v>6.8365482038863951E-26</v>
      </c>
      <c r="IB171" s="86">
        <f t="shared" ref="IB171:IB227" si="638" xml:space="preserve"> _xlfn.NORM.DIST($B171, L$9, ABS(L$13), TRUE) * _xlfn.NORM.DIST(($B171 - L$9)*L$17, 0, ABS(L$13), TRUE) * 2</f>
        <v>2.02069176650729E-22</v>
      </c>
      <c r="IC171" s="86">
        <f t="shared" ref="IC171:IC227" si="639" xml:space="preserve"> _xlfn.NORM.DIST($B171, M$9, ABS(M$13), TRUE) * _xlfn.NORM.DIST(($B171 - M$9)*M$17, 0, ABS(M$13), TRUE) * 2</f>
        <v>1.0864462380413292E-19</v>
      </c>
      <c r="ID171" s="86">
        <f t="shared" ref="ID171:ID227" si="640" xml:space="preserve"> _xlfn.NORM.DIST($B171, N$9, ABS(N$13), TRUE) * _xlfn.NORM.DIST(($B171 - N$9)*N$17, 0, ABS(N$13), TRUE) * 2</f>
        <v>9.392991742140574E-19</v>
      </c>
      <c r="IE171" s="86">
        <f t="shared" ref="IE171:IE227" si="641" xml:space="preserve"> _xlfn.NORM.DIST($B171, O$9, ABS(O$13), TRUE) * _xlfn.NORM.DIST(($B171 - O$9)*O$17, 0, ABS(O$13), TRUE) * 2</f>
        <v>8.2098531040460429E-21</v>
      </c>
      <c r="IF171" s="86">
        <f t="shared" ref="IF171:IF227" si="642" xml:space="preserve"> _xlfn.NORM.DIST($B171, P$9, ABS(P$13), TRUE) * _xlfn.NORM.DIST(($B171 - P$9)*P$17, 0, ABS(P$13), TRUE) * 2</f>
        <v>1.3361875801877899E-15</v>
      </c>
      <c r="IG171" s="86">
        <f t="shared" ref="IG171:IG227" si="643" xml:space="preserve"> _xlfn.NORM.DIST($B171, Q$9, ABS(Q$13), TRUE) * _xlfn.NORM.DIST(($B171 - Q$9)*Q$17, 0, ABS(Q$13), TRUE) * 2</f>
        <v>3.0647884627734905E-13</v>
      </c>
      <c r="II171" s="86">
        <f t="shared" si="540"/>
        <v>0.52290669001255585</v>
      </c>
      <c r="IJ171" s="86">
        <f t="shared" si="541"/>
        <v>0</v>
      </c>
      <c r="IK171" s="86">
        <f t="shared" si="542"/>
        <v>0.52319287742775522</v>
      </c>
      <c r="IL171" s="86">
        <f t="shared" si="543"/>
        <v>0.50562170359118863</v>
      </c>
      <c r="IM171" s="86">
        <f t="shared" si="544"/>
        <v>0.45772412052170691</v>
      </c>
      <c r="IN171" s="86">
        <f t="shared" si="545"/>
        <v>0.16178741127720717</v>
      </c>
      <c r="IO171" s="86">
        <f t="shared" si="546"/>
        <v>0.18189735545987898</v>
      </c>
      <c r="IP171" s="86">
        <f t="shared" si="547"/>
        <v>0.25443860507743032</v>
      </c>
      <c r="IQ171" s="86">
        <f t="shared" si="548"/>
        <v>0.46144554079560368</v>
      </c>
      <c r="IR171" s="86">
        <f t="shared" si="549"/>
        <v>0.42201820619117897</v>
      </c>
      <c r="IS171" s="86">
        <f t="shared" si="550"/>
        <v>0.34762061712420694</v>
      </c>
      <c r="IT171" s="86">
        <f t="shared" si="551"/>
        <v>0.19483595995982633</v>
      </c>
      <c r="IU171" s="86">
        <f t="shared" si="552"/>
        <v>0.3156201248268109</v>
      </c>
      <c r="IV171" s="86">
        <f t="shared" si="553"/>
        <v>0.22754949767311836</v>
      </c>
      <c r="IW171" s="86">
        <f t="shared" si="554"/>
        <v>7.5879523278390787E-2</v>
      </c>
      <c r="IY171" s="86">
        <f t="shared" si="555"/>
        <v>0.52290669001316803</v>
      </c>
      <c r="IZ171" s="86">
        <f t="shared" si="556"/>
        <v>1.4697952166868253E-145</v>
      </c>
      <c r="JA171" s="86">
        <f t="shared" si="557"/>
        <v>0.52319287742775522</v>
      </c>
      <c r="JB171" s="86">
        <f t="shared" si="558"/>
        <v>0.50562170359118863</v>
      </c>
      <c r="JC171" s="86">
        <f t="shared" si="559"/>
        <v>0.45772412052170691</v>
      </c>
      <c r="JD171" s="86">
        <f t="shared" si="560"/>
        <v>0.16178741127720717</v>
      </c>
      <c r="JE171" s="86">
        <f t="shared" si="561"/>
        <v>0.18189735545987898</v>
      </c>
      <c r="JF171" s="86">
        <f t="shared" si="562"/>
        <v>0.25443860507743032</v>
      </c>
      <c r="JG171" s="86">
        <f t="shared" si="563"/>
        <v>0.46144554079560368</v>
      </c>
      <c r="JH171" s="86">
        <f t="shared" si="564"/>
        <v>0.42201820619117897</v>
      </c>
      <c r="JI171" s="86">
        <f t="shared" si="565"/>
        <v>0.34762061712420694</v>
      </c>
      <c r="JJ171" s="86">
        <f t="shared" si="566"/>
        <v>0.19483595995982633</v>
      </c>
      <c r="JK171" s="86">
        <f t="shared" si="567"/>
        <v>0.3156201248268109</v>
      </c>
      <c r="JL171" s="86">
        <f t="shared" si="568"/>
        <v>0.22754949767311969</v>
      </c>
      <c r="JM171" s="86">
        <f t="shared" si="569"/>
        <v>7.5879523278697264E-2</v>
      </c>
    </row>
    <row r="172" spans="2:273" x14ac:dyDescent="0.25">
      <c r="B172" s="2">
        <v>145</v>
      </c>
      <c r="C172" s="37">
        <v>47.274000000000001</v>
      </c>
      <c r="D172" s="37">
        <v>44.540999999999997</v>
      </c>
      <c r="E172" s="37">
        <v>43.639000000000003</v>
      </c>
      <c r="F172" s="37">
        <v>44.851999999999997</v>
      </c>
      <c r="G172" s="37">
        <v>48.131</v>
      </c>
      <c r="H172" s="37">
        <v>51.164000000000001</v>
      </c>
      <c r="I172" s="37">
        <v>55.951000000000001</v>
      </c>
      <c r="J172" s="37">
        <v>45.459000000000003</v>
      </c>
      <c r="K172" s="37">
        <v>47.540999999999997</v>
      </c>
      <c r="L172" s="37">
        <v>53.164000000000001</v>
      </c>
      <c r="M172" s="37">
        <v>56.984000000000002</v>
      </c>
      <c r="N172" s="37">
        <v>54.951000000000001</v>
      </c>
      <c r="O172" s="37">
        <v>58.207000000000001</v>
      </c>
      <c r="P172" s="37">
        <v>68.620999999999995</v>
      </c>
      <c r="Q172" s="37">
        <v>81.224000000000004</v>
      </c>
      <c r="S172" s="4">
        <f t="shared" si="441"/>
        <v>43.894897776696581</v>
      </c>
      <c r="T172" s="4">
        <f t="shared" si="442"/>
        <v>45.529605476757624</v>
      </c>
      <c r="U172" s="4">
        <f t="shared" si="443"/>
        <v>44.269085196838518</v>
      </c>
      <c r="V172" s="4">
        <f t="shared" si="444"/>
        <v>44.94901856807585</v>
      </c>
      <c r="W172" s="4">
        <f t="shared" si="445"/>
        <v>47.06583968049236</v>
      </c>
      <c r="X172" s="4">
        <f t="shared" si="446"/>
        <v>53.183537319033341</v>
      </c>
      <c r="Y172" s="4">
        <f t="shared" si="447"/>
        <v>66.028902180493006</v>
      </c>
      <c r="Z172" s="4">
        <f t="shared" si="448"/>
        <v>44.010704810931806</v>
      </c>
      <c r="AA172" s="4">
        <f t="shared" si="449"/>
        <v>45.974859655662613</v>
      </c>
      <c r="AB172" s="4">
        <f t="shared" si="450"/>
        <v>53.598747356200846</v>
      </c>
      <c r="AC172" s="4">
        <f t="shared" si="451"/>
        <v>54.500783996889474</v>
      </c>
      <c r="AD172" s="4">
        <f t="shared" si="452"/>
        <v>54.483571421108508</v>
      </c>
      <c r="AE172" s="4">
        <f t="shared" si="453"/>
        <v>60.336737239854692</v>
      </c>
      <c r="AF172" s="4">
        <f t="shared" si="454"/>
        <v>68.793421314140261</v>
      </c>
      <c r="AG172" s="4">
        <f t="shared" si="455"/>
        <v>76.373468330081721</v>
      </c>
      <c r="AI172" s="4">
        <f t="shared" si="456"/>
        <v>3.3791022233034198</v>
      </c>
      <c r="AJ172" s="4">
        <f t="shared" si="457"/>
        <v>-0.98860547675762689</v>
      </c>
      <c r="AK172" s="4">
        <f t="shared" si="458"/>
        <v>-0.63008519683851461</v>
      </c>
      <c r="AL172" s="4">
        <f t="shared" si="459"/>
        <v>-9.7018568075853295E-2</v>
      </c>
      <c r="AM172" s="4">
        <f t="shared" si="460"/>
        <v>1.0651603195076405</v>
      </c>
      <c r="AN172" s="4">
        <f t="shared" si="461"/>
        <v>-2.0195373190333399</v>
      </c>
      <c r="AO172" s="4">
        <f t="shared" si="462"/>
        <v>-10.077902180493005</v>
      </c>
      <c r="AP172" s="4">
        <f t="shared" si="463"/>
        <v>1.4482951890681974</v>
      </c>
      <c r="AQ172" s="4">
        <f t="shared" si="464"/>
        <v>1.5661403443373842</v>
      </c>
      <c r="AR172" s="4">
        <f t="shared" si="465"/>
        <v>-0.43474735620084459</v>
      </c>
      <c r="AS172" s="4">
        <f t="shared" si="466"/>
        <v>2.4832160031105275</v>
      </c>
      <c r="AT172" s="4">
        <f t="shared" si="467"/>
        <v>0.46742857889149292</v>
      </c>
      <c r="AU172" s="4">
        <f t="shared" si="468"/>
        <v>-2.1297372398546912</v>
      </c>
      <c r="AV172" s="4">
        <f t="shared" si="570"/>
        <v>-0.17242131414026574</v>
      </c>
      <c r="AW172" s="4">
        <f t="shared" si="570"/>
        <v>4.8505316699182828</v>
      </c>
      <c r="AY172" s="2">
        <f t="shared" si="520"/>
        <v>43.294242965441001</v>
      </c>
      <c r="AZ172" s="2">
        <f t="shared" si="571"/>
        <v>45.529605476757624</v>
      </c>
      <c r="BA172" s="2">
        <f t="shared" si="572"/>
        <v>43.518894135092538</v>
      </c>
      <c r="BB172" s="2">
        <f t="shared" si="573"/>
        <v>43.23873293761055</v>
      </c>
      <c r="BC172" s="2">
        <f t="shared" si="574"/>
        <v>45.611585466140291</v>
      </c>
      <c r="BD172" s="2">
        <f t="shared" si="575"/>
        <v>53.150005034272709</v>
      </c>
      <c r="BE172" s="2">
        <f t="shared" si="576"/>
        <v>66.013807010528907</v>
      </c>
      <c r="BF172" s="2">
        <f t="shared" si="577"/>
        <v>43.834479225298182</v>
      </c>
      <c r="BG172" s="2">
        <f t="shared" si="578"/>
        <v>44.148547327547377</v>
      </c>
      <c r="BH172" s="2">
        <f t="shared" si="579"/>
        <v>45.407110736980677</v>
      </c>
      <c r="BI172" s="2">
        <f t="shared" si="580"/>
        <v>42.459286175543831</v>
      </c>
      <c r="BJ172" s="2">
        <f t="shared" si="581"/>
        <v>43.095292559111627</v>
      </c>
      <c r="BK172" s="2">
        <f t="shared" si="582"/>
        <v>46.569434747736736</v>
      </c>
      <c r="BL172" s="2">
        <f t="shared" si="583"/>
        <v>47.857631894976237</v>
      </c>
      <c r="BM172" s="2">
        <f t="shared" si="584"/>
        <v>51.554365628083261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>
        <f t="shared" si="522"/>
        <v>44.540999999999997</v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>
        <f t="shared" si="486"/>
        <v>44.540999999999997</v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86.645645161290318</v>
      </c>
      <c r="DL172" s="2">
        <f t="shared" si="585"/>
        <v>101.52574554367203</v>
      </c>
      <c r="DM172" s="2">
        <f t="shared" si="585"/>
        <v>89.88745322128851</v>
      </c>
      <c r="DN172" s="2">
        <f t="shared" si="585"/>
        <v>94.332209778456843</v>
      </c>
      <c r="DO172" s="2">
        <f t="shared" si="585"/>
        <v>119.93976638655462</v>
      </c>
      <c r="DP172" s="2">
        <f t="shared" si="585"/>
        <v>114.53105963105961</v>
      </c>
      <c r="DQ172" s="2">
        <f t="shared" si="585"/>
        <v>94.078123552123557</v>
      </c>
      <c r="DR172" s="2">
        <f t="shared" si="585"/>
        <v>91.032134706134684</v>
      </c>
      <c r="DS172" s="2">
        <f t="shared" si="585"/>
        <v>85.639895238095221</v>
      </c>
      <c r="DT172" s="2">
        <f t="shared" si="585"/>
        <v>93.042531092437002</v>
      </c>
      <c r="DU172" s="2">
        <f t="shared" si="585"/>
        <v>91.459163234663222</v>
      </c>
      <c r="DV172" s="2">
        <f t="shared" si="585"/>
        <v>84.598527731092432</v>
      </c>
      <c r="DW172" s="2">
        <f t="shared" si="585"/>
        <v>111.30515508365508</v>
      </c>
      <c r="DX172" s="2">
        <f t="shared" si="585"/>
        <v>85.262166192508289</v>
      </c>
      <c r="DY172" s="2">
        <f t="shared" si="585"/>
        <v>64.692734180035643</v>
      </c>
      <c r="EA172" s="2">
        <f t="shared" si="440"/>
        <v>42.257914285714293</v>
      </c>
      <c r="EB172" s="2">
        <f t="shared" si="502"/>
        <v>45.527729615961235</v>
      </c>
      <c r="EC172" s="2">
        <f t="shared" si="503"/>
        <v>43.340581694163873</v>
      </c>
      <c r="ED172" s="2">
        <f t="shared" si="504"/>
        <v>42.774210366796368</v>
      </c>
      <c r="EE172" s="2">
        <f t="shared" si="505"/>
        <v>44.20765089309819</v>
      </c>
      <c r="EF172" s="2">
        <f t="shared" si="506"/>
        <v>55.449586318944682</v>
      </c>
      <c r="EG172" s="2">
        <f t="shared" si="507"/>
        <v>78.52658192821788</v>
      </c>
      <c r="EH172" s="2">
        <f t="shared" si="508"/>
        <v>43.440758216564355</v>
      </c>
      <c r="EI172" s="2">
        <f t="shared" si="509"/>
        <v>44.395214722836926</v>
      </c>
      <c r="EJ172" s="2">
        <f t="shared" si="510"/>
        <v>45.91544886906599</v>
      </c>
      <c r="EK172" s="2">
        <f t="shared" si="511"/>
        <v>42.2179282682145</v>
      </c>
      <c r="EL172" s="2">
        <f t="shared" si="512"/>
        <v>43.026853687244184</v>
      </c>
      <c r="EM172" s="2">
        <f t="shared" si="513"/>
        <v>46.475865232873161</v>
      </c>
      <c r="EN172" s="2">
        <f t="shared" si="514"/>
        <v>47.93372165148287</v>
      </c>
      <c r="EO172" s="2">
        <f t="shared" si="515"/>
        <v>52.62548833177167</v>
      </c>
      <c r="EQ172" s="2">
        <f t="shared" si="516"/>
        <v>44.176675959232611</v>
      </c>
      <c r="ER172" s="2">
        <f t="shared" si="586"/>
        <v>45.527729615961235</v>
      </c>
      <c r="ES172" s="2">
        <f t="shared" si="586"/>
        <v>43.662375695589219</v>
      </c>
      <c r="ET172" s="2">
        <f t="shared" si="586"/>
        <v>43.595544042817558</v>
      </c>
      <c r="EU172" s="2">
        <f t="shared" si="586"/>
        <v>46.619509401467624</v>
      </c>
      <c r="EV172" s="2">
        <f t="shared" si="586"/>
        <v>51.924398704948672</v>
      </c>
      <c r="EW172" s="2">
        <f t="shared" si="586"/>
        <v>58.987160886960389</v>
      </c>
      <c r="EX172" s="2">
        <f t="shared" si="586"/>
        <v>44.066282755733724</v>
      </c>
      <c r="EY172" s="2">
        <f t="shared" si="586"/>
        <v>43.966031649753418</v>
      </c>
      <c r="EZ172" s="2">
        <f t="shared" si="586"/>
        <v>44.893903741420473</v>
      </c>
      <c r="FA172" s="2">
        <f t="shared" si="586"/>
        <v>42.713835886897826</v>
      </c>
      <c r="FB172" s="2">
        <f t="shared" si="586"/>
        <v>43.175445728855308</v>
      </c>
      <c r="FC172" s="2">
        <f t="shared" si="586"/>
        <v>46.666140022006097</v>
      </c>
      <c r="FD172" s="2">
        <f t="shared" si="586"/>
        <v>47.756241321226653</v>
      </c>
      <c r="FE172" s="2">
        <f t="shared" si="586"/>
        <v>49.842576619045815</v>
      </c>
      <c r="FG172" s="2">
        <f t="shared" si="518"/>
        <v>0.99997300419480806</v>
      </c>
      <c r="FH172" s="2">
        <f t="shared" si="587"/>
        <v>0.99996650129892439</v>
      </c>
      <c r="FI172" s="2">
        <f t="shared" si="587"/>
        <v>0.9999579708642693</v>
      </c>
      <c r="FJ172" s="2">
        <f t="shared" si="587"/>
        <v>0.9999623517294175</v>
      </c>
      <c r="FK172" s="2">
        <f t="shared" si="587"/>
        <v>0.99996075280083552</v>
      </c>
      <c r="FL172" s="2">
        <f t="shared" si="587"/>
        <v>0.99995512184470203</v>
      </c>
      <c r="FM172" s="2">
        <f t="shared" si="587"/>
        <v>0.99995616834488343</v>
      </c>
      <c r="FN172" s="2">
        <f t="shared" si="587"/>
        <v>0.99995603533126209</v>
      </c>
      <c r="FO172" s="2">
        <f t="shared" si="587"/>
        <v>0.99996077186213572</v>
      </c>
      <c r="FP172" s="2">
        <f t="shared" si="587"/>
        <v>0.99995854572561715</v>
      </c>
      <c r="FQ172" s="2">
        <f t="shared" si="587"/>
        <v>0.99995617285931993</v>
      </c>
      <c r="FR172" s="2">
        <f t="shared" si="587"/>
        <v>0.99995846817896761</v>
      </c>
      <c r="FS172" s="2">
        <f t="shared" si="587"/>
        <v>0.9999560075856323</v>
      </c>
      <c r="FT172" s="2">
        <f t="shared" si="587"/>
        <v>0.99995219548319014</v>
      </c>
      <c r="FU172" s="2">
        <f t="shared" si="587"/>
        <v>0.99994288306083923</v>
      </c>
      <c r="FW172" s="2">
        <f t="shared" si="536"/>
        <v>0.53947835808760047</v>
      </c>
      <c r="FX172" s="2">
        <f t="shared" si="588"/>
        <v>0</v>
      </c>
      <c r="FY172" s="2">
        <f t="shared" si="589"/>
        <v>0.54804040897674611</v>
      </c>
      <c r="FZ172" s="2">
        <f t="shared" si="590"/>
        <v>0.56320776172545917</v>
      </c>
      <c r="GA172" s="2">
        <f t="shared" si="591"/>
        <v>0.58086421519366893</v>
      </c>
      <c r="GB172" s="2">
        <f t="shared" si="592"/>
        <v>0.65308091491811293</v>
      </c>
      <c r="GC172" s="2">
        <f t="shared" si="593"/>
        <v>0.64042105142602757</v>
      </c>
      <c r="GD172" s="2">
        <f t="shared" si="594"/>
        <v>0.62608042548054799</v>
      </c>
      <c r="GE172" s="2">
        <f t="shared" si="595"/>
        <v>0.57850684911486805</v>
      </c>
      <c r="GF172" s="2">
        <f t="shared" si="596"/>
        <v>0.4995293279493177</v>
      </c>
      <c r="GG172" s="2">
        <f t="shared" si="597"/>
        <v>0.48234750946615307</v>
      </c>
      <c r="GH172" s="2">
        <f t="shared" si="598"/>
        <v>0.44896297148694242</v>
      </c>
      <c r="GI172" s="2">
        <f t="shared" si="599"/>
        <v>0.47677108614699631</v>
      </c>
      <c r="GJ172" s="2">
        <f t="shared" si="600"/>
        <v>0.43877665005895394</v>
      </c>
      <c r="GK172" s="2">
        <f t="shared" si="601"/>
        <v>0.38514047820278441</v>
      </c>
      <c r="GM172" s="86">
        <f t="shared" si="537"/>
        <v>9.7575806014615078E-101</v>
      </c>
      <c r="GN172" s="86">
        <f t="shared" si="602"/>
        <v>5.182302532354449E-240</v>
      </c>
      <c r="GO172" s="86">
        <f t="shared" si="603"/>
        <v>9.3577609701439429E-282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3.7665113436857922E-283</v>
      </c>
      <c r="HA172" s="86">
        <f t="shared" si="615"/>
        <v>5.080030077028989E-277</v>
      </c>
      <c r="HC172" s="86">
        <f t="shared" si="538"/>
        <v>2.7174747882693009E-13</v>
      </c>
      <c r="HD172" s="86">
        <f t="shared" si="616"/>
        <v>5.8072596512275754E-150</v>
      </c>
      <c r="HE172" s="86">
        <f t="shared" si="617"/>
        <v>4.8935892973036197E-206</v>
      </c>
      <c r="HF172" s="86">
        <f t="shared" si="618"/>
        <v>1.2038275202639415E-197</v>
      </c>
      <c r="HG172" s="86">
        <f t="shared" si="619"/>
        <v>1.9307509400816011E-252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3.2876764014844576E-242</v>
      </c>
      <c r="HM172" s="86">
        <f t="shared" si="625"/>
        <v>1.0467472791148818E-271</v>
      </c>
      <c r="HN172" s="86">
        <f t="shared" si="626"/>
        <v>1.5607409345334187E-215</v>
      </c>
      <c r="HO172" s="86">
        <f t="shared" si="627"/>
        <v>2.8782234341348914E-210</v>
      </c>
      <c r="HP172" s="86">
        <f t="shared" si="628"/>
        <v>2.8363926077636776E-194</v>
      </c>
      <c r="HQ172" s="86">
        <f t="shared" si="629"/>
        <v>1.0482925378647752E-173</v>
      </c>
      <c r="HS172" s="86">
        <f t="shared" si="539"/>
        <v>9.9833739540064047E-26</v>
      </c>
      <c r="HT172" s="86">
        <f t="shared" si="630"/>
        <v>0</v>
      </c>
      <c r="HU172" s="86">
        <f t="shared" si="631"/>
        <v>8.5736957644354196E-22</v>
      </c>
      <c r="HV172" s="86">
        <f t="shared" si="632"/>
        <v>2.5617835340558538E-24</v>
      </c>
      <c r="HW172" s="86">
        <f t="shared" si="633"/>
        <v>5.9902964368683075E-26</v>
      </c>
      <c r="HX172" s="86">
        <f t="shared" si="634"/>
        <v>4.1703691704792965E-31</v>
      </c>
      <c r="HY172" s="86">
        <f t="shared" si="635"/>
        <v>8.6709369875350478E-35</v>
      </c>
      <c r="HZ172" s="86">
        <f t="shared" si="636"/>
        <v>1.8457970025417215E-31</v>
      </c>
      <c r="IA172" s="86">
        <f t="shared" si="637"/>
        <v>1.7455964633275202E-27</v>
      </c>
      <c r="IB172" s="86">
        <f t="shared" si="638"/>
        <v>6.7818400185895577E-24</v>
      </c>
      <c r="IC172" s="86">
        <f t="shared" si="639"/>
        <v>4.8948820882367027E-21</v>
      </c>
      <c r="ID172" s="86">
        <f t="shared" si="640"/>
        <v>4.657820939864666E-20</v>
      </c>
      <c r="IE172" s="86">
        <f t="shared" si="641"/>
        <v>3.1182150398470103E-22</v>
      </c>
      <c r="IF172" s="86">
        <f t="shared" si="642"/>
        <v>1.0524938806488166E-16</v>
      </c>
      <c r="IG172" s="86">
        <f t="shared" si="643"/>
        <v>2.9723201762558758E-14</v>
      </c>
      <c r="II172" s="86">
        <f t="shared" si="540"/>
        <v>0.50287247498359811</v>
      </c>
      <c r="IJ172" s="86">
        <f t="shared" si="541"/>
        <v>0</v>
      </c>
      <c r="IK172" s="86">
        <f t="shared" si="542"/>
        <v>0.49226129513277156</v>
      </c>
      <c r="IL172" s="86">
        <f t="shared" si="543"/>
        <v>0.4440307733536451</v>
      </c>
      <c r="IM172" s="86">
        <f t="shared" si="544"/>
        <v>0.37326711783967681</v>
      </c>
      <c r="IN172" s="86">
        <f t="shared" si="545"/>
        <v>0.10297989631706879</v>
      </c>
      <c r="IO172" s="86">
        <f t="shared" si="546"/>
        <v>0.1143809564031039</v>
      </c>
      <c r="IP172" s="86">
        <f t="shared" si="547"/>
        <v>0.17208687177640322</v>
      </c>
      <c r="IQ172" s="86">
        <f t="shared" si="548"/>
        <v>0.37590851250306306</v>
      </c>
      <c r="IR172" s="86">
        <f t="shared" si="549"/>
        <v>0.49892559111937951</v>
      </c>
      <c r="IS172" s="86">
        <f t="shared" si="550"/>
        <v>0.44700476848623383</v>
      </c>
      <c r="IT172" s="86">
        <f t="shared" si="551"/>
        <v>0.29886291599050896</v>
      </c>
      <c r="IU172" s="86">
        <f t="shared" si="552"/>
        <v>0.42291992775480164</v>
      </c>
      <c r="IV172" s="86">
        <f t="shared" si="553"/>
        <v>0.30535833972961596</v>
      </c>
      <c r="IW172" s="86">
        <f t="shared" si="554"/>
        <v>0.12694100576164291</v>
      </c>
      <c r="IY172" s="86">
        <f t="shared" si="555"/>
        <v>0.50287247498386989</v>
      </c>
      <c r="IZ172" s="86">
        <f t="shared" si="556"/>
        <v>5.8072596512275754E-150</v>
      </c>
      <c r="JA172" s="86">
        <f t="shared" si="557"/>
        <v>0.49226129513277156</v>
      </c>
      <c r="JB172" s="86">
        <f t="shared" si="558"/>
        <v>0.4440307733536451</v>
      </c>
      <c r="JC172" s="86">
        <f t="shared" si="559"/>
        <v>0.37326711783967681</v>
      </c>
      <c r="JD172" s="86">
        <f t="shared" si="560"/>
        <v>0.10297989631706879</v>
      </c>
      <c r="JE172" s="86">
        <f t="shared" si="561"/>
        <v>0.1143809564031039</v>
      </c>
      <c r="JF172" s="86">
        <f t="shared" si="562"/>
        <v>0.17208687177640322</v>
      </c>
      <c r="JG172" s="86">
        <f t="shared" si="563"/>
        <v>0.37590851250306306</v>
      </c>
      <c r="JH172" s="86">
        <f t="shared" si="564"/>
        <v>0.49892559111937951</v>
      </c>
      <c r="JI172" s="86">
        <f t="shared" si="565"/>
        <v>0.44700476848623383</v>
      </c>
      <c r="JJ172" s="86">
        <f t="shared" si="566"/>
        <v>0.29886291599050896</v>
      </c>
      <c r="JK172" s="86">
        <f t="shared" si="567"/>
        <v>0.42291992775480164</v>
      </c>
      <c r="JL172" s="86">
        <f t="shared" si="568"/>
        <v>0.30535833972961607</v>
      </c>
      <c r="JM172" s="86">
        <f t="shared" si="569"/>
        <v>0.12694100576167264</v>
      </c>
    </row>
    <row r="173" spans="2:273" x14ac:dyDescent="0.25">
      <c r="B173" s="2">
        <v>146</v>
      </c>
      <c r="C173" s="37">
        <v>43.694000000000003</v>
      </c>
      <c r="D173" s="37">
        <v>43.279000000000003</v>
      </c>
      <c r="E173" s="37">
        <v>45.475000000000001</v>
      </c>
      <c r="F173" s="37">
        <v>46.164000000000001</v>
      </c>
      <c r="G173" s="37">
        <v>46.951000000000001</v>
      </c>
      <c r="H173" s="37">
        <v>50.491999999999997</v>
      </c>
      <c r="I173" s="37">
        <v>53.393000000000001</v>
      </c>
      <c r="J173" s="37">
        <v>45.197000000000003</v>
      </c>
      <c r="K173" s="37">
        <v>45.689</v>
      </c>
      <c r="L173" s="37">
        <v>49.738</v>
      </c>
      <c r="M173" s="37">
        <v>52.097999999999999</v>
      </c>
      <c r="N173" s="37">
        <v>54.148000000000003</v>
      </c>
      <c r="O173" s="37">
        <v>60.914000000000001</v>
      </c>
      <c r="P173" s="37">
        <v>69.483000000000004</v>
      </c>
      <c r="Q173" s="37">
        <v>86.397000000000006</v>
      </c>
      <c r="S173" s="4">
        <f t="shared" si="441"/>
        <v>43.512285766952587</v>
      </c>
      <c r="T173" s="4">
        <f t="shared" si="442"/>
        <v>45.387414090906091</v>
      </c>
      <c r="U173" s="4">
        <f t="shared" si="443"/>
        <v>43.806741960269136</v>
      </c>
      <c r="V173" s="4">
        <f t="shared" si="444"/>
        <v>43.948933889930423</v>
      </c>
      <c r="W173" s="4">
        <f t="shared" si="445"/>
        <v>46.115836826170856</v>
      </c>
      <c r="X173" s="4">
        <f t="shared" si="446"/>
        <v>52.812256877402774</v>
      </c>
      <c r="Y173" s="4">
        <f t="shared" si="447"/>
        <v>65.662372634717869</v>
      </c>
      <c r="Z173" s="4">
        <f t="shared" si="448"/>
        <v>43.738372644225485</v>
      </c>
      <c r="AA173" s="4">
        <f t="shared" si="449"/>
        <v>44.766112024146395</v>
      </c>
      <c r="AB173" s="4">
        <f t="shared" si="450"/>
        <v>51.525822075370883</v>
      </c>
      <c r="AC173" s="4">
        <f t="shared" si="451"/>
        <v>52.766979333770877</v>
      </c>
      <c r="AD173" s="4">
        <f t="shared" si="452"/>
        <v>55.373982253066686</v>
      </c>
      <c r="AE173" s="4">
        <f t="shared" si="453"/>
        <v>58.806979854341797</v>
      </c>
      <c r="AF173" s="4">
        <f t="shared" si="454"/>
        <v>70.138992745783582</v>
      </c>
      <c r="AG173" s="4">
        <f t="shared" si="455"/>
        <v>84.879718486219133</v>
      </c>
      <c r="AI173" s="4">
        <f t="shared" si="456"/>
        <v>0.18171423304741552</v>
      </c>
      <c r="AJ173" s="4">
        <f t="shared" si="457"/>
        <v>-2.1084140909060878</v>
      </c>
      <c r="AK173" s="4">
        <f t="shared" si="458"/>
        <v>1.6682580397308655</v>
      </c>
      <c r="AL173" s="4">
        <f t="shared" si="459"/>
        <v>2.2150661100695785</v>
      </c>
      <c r="AM173" s="4">
        <f t="shared" si="460"/>
        <v>0.83516317382914451</v>
      </c>
      <c r="AN173" s="4">
        <f t="shared" si="461"/>
        <v>-2.3202568774027768</v>
      </c>
      <c r="AO173" s="4">
        <f t="shared" si="462"/>
        <v>-12.269372634717868</v>
      </c>
      <c r="AP173" s="4">
        <f t="shared" si="463"/>
        <v>1.4586273557745173</v>
      </c>
      <c r="AQ173" s="4">
        <f t="shared" si="464"/>
        <v>0.92288797585360527</v>
      </c>
      <c r="AR173" s="4">
        <f t="shared" si="465"/>
        <v>-1.7878220753708831</v>
      </c>
      <c r="AS173" s="4">
        <f t="shared" si="466"/>
        <v>-0.66897933377087782</v>
      </c>
      <c r="AT173" s="4">
        <f t="shared" si="467"/>
        <v>-1.2259822530666824</v>
      </c>
      <c r="AU173" s="4">
        <f t="shared" si="468"/>
        <v>2.1070201456582041</v>
      </c>
      <c r="AV173" s="4">
        <f t="shared" si="570"/>
        <v>-0.65599274578357836</v>
      </c>
      <c r="AW173" s="4">
        <f t="shared" si="570"/>
        <v>1.5172815137808726</v>
      </c>
      <c r="AY173" s="2">
        <f t="shared" si="520"/>
        <v>43.179582110838922</v>
      </c>
      <c r="AZ173" s="2">
        <f t="shared" si="571"/>
        <v>45.387414090906091</v>
      </c>
      <c r="BA173" s="2">
        <f t="shared" si="572"/>
        <v>43.381972492556535</v>
      </c>
      <c r="BB173" s="2">
        <f t="shared" si="573"/>
        <v>43.103484295913049</v>
      </c>
      <c r="BC173" s="2">
        <f t="shared" si="574"/>
        <v>45.496640069110114</v>
      </c>
      <c r="BD173" s="2">
        <f t="shared" si="575"/>
        <v>52.804873029563709</v>
      </c>
      <c r="BE173" s="2">
        <f t="shared" si="576"/>
        <v>65.659223961345774</v>
      </c>
      <c r="BF173" s="2">
        <f t="shared" si="577"/>
        <v>43.691892361503648</v>
      </c>
      <c r="BG173" s="2">
        <f t="shared" si="578"/>
        <v>44.000706236513736</v>
      </c>
      <c r="BH173" s="2">
        <f t="shared" si="579"/>
        <v>45.25688691430485</v>
      </c>
      <c r="BI173" s="2">
        <f t="shared" si="580"/>
        <v>42.298086657680187</v>
      </c>
      <c r="BJ173" s="2">
        <f t="shared" si="581"/>
        <v>42.946778001006138</v>
      </c>
      <c r="BK173" s="2">
        <f t="shared" si="582"/>
        <v>46.372392529714119</v>
      </c>
      <c r="BL173" s="2">
        <f t="shared" si="583"/>
        <v>47.690181415639245</v>
      </c>
      <c r="BM173" s="2">
        <f t="shared" si="584"/>
        <v>51.370218845002597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>
        <f t="shared" si="522"/>
        <v>43.279000000000003</v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>
        <f t="shared" si="486"/>
        <v>43.279000000000003</v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86.837425583982196</v>
      </c>
      <c r="DL173" s="2">
        <f t="shared" si="585"/>
        <v>101.80439661319073</v>
      </c>
      <c r="DM173" s="2">
        <f t="shared" si="585"/>
        <v>90.1028025210084</v>
      </c>
      <c r="DN173" s="2">
        <f t="shared" si="585"/>
        <v>94.571586096256681</v>
      </c>
      <c r="DO173" s="2">
        <f t="shared" si="585"/>
        <v>120.33719915966387</v>
      </c>
      <c r="DP173" s="2">
        <f t="shared" si="585"/>
        <v>114.88485203775201</v>
      </c>
      <c r="DQ173" s="2">
        <f t="shared" si="585"/>
        <v>94.284761776061785</v>
      </c>
      <c r="DR173" s="2">
        <f t="shared" si="585"/>
        <v>91.229411797511773</v>
      </c>
      <c r="DS173" s="2">
        <f t="shared" si="585"/>
        <v>85.797799999999995</v>
      </c>
      <c r="DT173" s="2">
        <f t="shared" si="585"/>
        <v>93.269250420168078</v>
      </c>
      <c r="DU173" s="2">
        <f t="shared" si="585"/>
        <v>91.652753839553824</v>
      </c>
      <c r="DV173" s="2">
        <f t="shared" si="585"/>
        <v>84.74655462184873</v>
      </c>
      <c r="DW173" s="2">
        <f t="shared" si="585"/>
        <v>111.61766087516088</v>
      </c>
      <c r="DX173" s="2">
        <f t="shared" si="585"/>
        <v>85.396646752015172</v>
      </c>
      <c r="DY173" s="2">
        <f t="shared" si="585"/>
        <v>64.69440730837789</v>
      </c>
      <c r="EA173" s="2">
        <f t="shared" si="440"/>
        <v>42.032171428571438</v>
      </c>
      <c r="EB173" s="2">
        <f t="shared" si="502"/>
        <v>45.385690427862983</v>
      </c>
      <c r="EC173" s="2">
        <f t="shared" si="503"/>
        <v>43.192119174379037</v>
      </c>
      <c r="ED173" s="2">
        <f t="shared" si="504"/>
        <v>42.609762667654508</v>
      </c>
      <c r="EE173" s="2">
        <f t="shared" si="505"/>
        <v>44.006932151534258</v>
      </c>
      <c r="EF173" s="2">
        <f t="shared" si="506"/>
        <v>55.228321748342999</v>
      </c>
      <c r="EG173" s="2">
        <f t="shared" si="507"/>
        <v>78.843852018997623</v>
      </c>
      <c r="EH173" s="2">
        <f t="shared" si="508"/>
        <v>43.276405199676219</v>
      </c>
      <c r="EI173" s="2">
        <f t="shared" si="509"/>
        <v>44.262533098379919</v>
      </c>
      <c r="EJ173" s="2">
        <f t="shared" si="510"/>
        <v>45.80129506468834</v>
      </c>
      <c r="EK173" s="2">
        <f t="shared" si="511"/>
        <v>42.039677051026594</v>
      </c>
      <c r="EL173" s="2">
        <f t="shared" si="512"/>
        <v>42.873352089195521</v>
      </c>
      <c r="EM173" s="2">
        <f t="shared" si="513"/>
        <v>46.272323129976002</v>
      </c>
      <c r="EN173" s="2">
        <f t="shared" si="514"/>
        <v>47.772212250436155</v>
      </c>
      <c r="EO173" s="2">
        <f t="shared" si="515"/>
        <v>52.525902663931909</v>
      </c>
      <c r="EQ173" s="2">
        <f t="shared" si="516"/>
        <v>44.070915167865707</v>
      </c>
      <c r="ER173" s="2">
        <f t="shared" si="586"/>
        <v>45.385690427862983</v>
      </c>
      <c r="ES173" s="2">
        <f t="shared" si="586"/>
        <v>43.521614374303581</v>
      </c>
      <c r="ET173" s="2">
        <f t="shared" si="586"/>
        <v>43.449649629396852</v>
      </c>
      <c r="EU173" s="2">
        <f t="shared" si="586"/>
        <v>46.472460122801465</v>
      </c>
      <c r="EV173" s="2">
        <f t="shared" si="586"/>
        <v>51.62717557463089</v>
      </c>
      <c r="EW173" s="2">
        <f t="shared" si="586"/>
        <v>58.906848625351401</v>
      </c>
      <c r="EX173" s="2">
        <f t="shared" si="586"/>
        <v>43.915233332920913</v>
      </c>
      <c r="EY173" s="2">
        <f t="shared" si="586"/>
        <v>43.824254079415979</v>
      </c>
      <c r="EZ173" s="2">
        <f t="shared" si="586"/>
        <v>44.756010724410629</v>
      </c>
      <c r="FA173" s="2">
        <f t="shared" si="586"/>
        <v>42.547084785885296</v>
      </c>
      <c r="FB173" s="2">
        <f t="shared" si="586"/>
        <v>43.0256066924793</v>
      </c>
      <c r="FC173" s="2">
        <f t="shared" si="586"/>
        <v>46.467304107801226</v>
      </c>
      <c r="FD173" s="2">
        <f t="shared" si="586"/>
        <v>47.590936912889227</v>
      </c>
      <c r="FE173" s="2">
        <f t="shared" si="586"/>
        <v>49.686004382185047</v>
      </c>
      <c r="FG173" s="2">
        <f t="shared" si="518"/>
        <v>0.99997537947456572</v>
      </c>
      <c r="FH173" s="2">
        <f t="shared" si="587"/>
        <v>0.99996944873146421</v>
      </c>
      <c r="FI173" s="2">
        <f t="shared" si="587"/>
        <v>0.99996166883089199</v>
      </c>
      <c r="FJ173" s="2">
        <f t="shared" si="587"/>
        <v>0.99996566425540379</v>
      </c>
      <c r="FK173" s="2">
        <f t="shared" si="587"/>
        <v>0.9999642060053392</v>
      </c>
      <c r="FL173" s="2">
        <f t="shared" si="587"/>
        <v>0.99995907047429589</v>
      </c>
      <c r="FM173" s="2">
        <f t="shared" si="587"/>
        <v>0.99996002490125446</v>
      </c>
      <c r="FN173" s="2">
        <f t="shared" si="587"/>
        <v>0.99995990359045284</v>
      </c>
      <c r="FO173" s="2">
        <f t="shared" si="587"/>
        <v>0.99996422338957158</v>
      </c>
      <c r="FP173" s="2">
        <f t="shared" si="587"/>
        <v>0.99996219311452361</v>
      </c>
      <c r="FQ173" s="2">
        <f t="shared" si="587"/>
        <v>0.99996002901850112</v>
      </c>
      <c r="FR173" s="2">
        <f t="shared" si="587"/>
        <v>0.99996212239062232</v>
      </c>
      <c r="FS173" s="2">
        <f t="shared" si="587"/>
        <v>0.99995987828594179</v>
      </c>
      <c r="FT173" s="2">
        <f t="shared" si="587"/>
        <v>0.99995640157911203</v>
      </c>
      <c r="FU173" s="2">
        <f t="shared" si="587"/>
        <v>0.99994790847057968</v>
      </c>
      <c r="FW173" s="2">
        <f t="shared" si="536"/>
        <v>0.56226171601378971</v>
      </c>
      <c r="FX173" s="2">
        <f t="shared" si="588"/>
        <v>0</v>
      </c>
      <c r="FY173" s="2">
        <f t="shared" si="589"/>
        <v>0.57073722738367938</v>
      </c>
      <c r="FZ173" s="2">
        <f t="shared" si="590"/>
        <v>0.58571867735631511</v>
      </c>
      <c r="GA173" s="2">
        <f t="shared" si="591"/>
        <v>0.60310642172185558</v>
      </c>
      <c r="GB173" s="2">
        <f t="shared" si="592"/>
        <v>0.67364397756965932</v>
      </c>
      <c r="GC173" s="2">
        <f t="shared" si="593"/>
        <v>0.66134539124100022</v>
      </c>
      <c r="GD173" s="2">
        <f t="shared" si="594"/>
        <v>0.64737978325300138</v>
      </c>
      <c r="GE173" s="2">
        <f t="shared" si="595"/>
        <v>0.600788177247493</v>
      </c>
      <c r="GF173" s="2">
        <f t="shared" si="596"/>
        <v>0.5225398916722499</v>
      </c>
      <c r="GG173" s="2">
        <f t="shared" si="597"/>
        <v>0.50536581463541974</v>
      </c>
      <c r="GH173" s="2">
        <f t="shared" si="598"/>
        <v>0.47184028234471048</v>
      </c>
      <c r="GI173" s="2">
        <f t="shared" si="599"/>
        <v>0.49978020353050212</v>
      </c>
      <c r="GJ173" s="2">
        <f t="shared" si="600"/>
        <v>0.46156968653456726</v>
      </c>
      <c r="GK173" s="2">
        <f t="shared" si="601"/>
        <v>0.40716870120986876</v>
      </c>
      <c r="GM173" s="86">
        <f t="shared" si="537"/>
        <v>5.5171997151431757E-103</v>
      </c>
      <c r="GN173" s="86">
        <f t="shared" si="602"/>
        <v>2.8504796176926545E-245</v>
      </c>
      <c r="GO173" s="86">
        <f t="shared" si="603"/>
        <v>5.2699526652867396E-288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2.153955587281043E-289</v>
      </c>
      <c r="HA173" s="86">
        <f t="shared" si="615"/>
        <v>4.3197982303901716E-283</v>
      </c>
      <c r="HC173" s="86">
        <f t="shared" si="538"/>
        <v>1.1921203771337147E-13</v>
      </c>
      <c r="HD173" s="86">
        <f t="shared" si="616"/>
        <v>1.9695101383507577E-154</v>
      </c>
      <c r="HE173" s="86">
        <f t="shared" si="617"/>
        <v>2.704152811892657E-212</v>
      </c>
      <c r="HF173" s="86">
        <f t="shared" si="618"/>
        <v>1.5970949408809682E-203</v>
      </c>
      <c r="HG173" s="86">
        <f t="shared" si="619"/>
        <v>6.6409086639235494E-260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2.2916759667898454E-249</v>
      </c>
      <c r="HM173" s="86">
        <f t="shared" si="625"/>
        <v>6.6052227180603362E-280</v>
      </c>
      <c r="HN173" s="86">
        <f t="shared" si="626"/>
        <v>4.9667711088487052E-222</v>
      </c>
      <c r="HO173" s="86">
        <f t="shared" si="627"/>
        <v>1.5525679054655931E-216</v>
      </c>
      <c r="HP173" s="86">
        <f t="shared" si="628"/>
        <v>3.8537080212248821E-200</v>
      </c>
      <c r="HQ173" s="86">
        <f t="shared" si="629"/>
        <v>6.6511308214259202E-179</v>
      </c>
      <c r="HS173" s="86">
        <f t="shared" si="539"/>
        <v>2.3593927272893613E-27</v>
      </c>
      <c r="HT173" s="86">
        <f t="shared" si="630"/>
        <v>0</v>
      </c>
      <c r="HU173" s="86">
        <f t="shared" si="631"/>
        <v>3.6814476254047301E-23</v>
      </c>
      <c r="HV173" s="86">
        <f t="shared" si="632"/>
        <v>8.3362186888980804E-26</v>
      </c>
      <c r="HW173" s="86">
        <f t="shared" si="633"/>
        <v>1.651256955686769E-27</v>
      </c>
      <c r="HX173" s="86">
        <f t="shared" si="634"/>
        <v>7.1096379932179481E-33</v>
      </c>
      <c r="HY173" s="86">
        <f t="shared" si="635"/>
        <v>8.9159778715756766E-37</v>
      </c>
      <c r="HZ173" s="86">
        <f t="shared" si="636"/>
        <v>2.8008876964221591E-33</v>
      </c>
      <c r="IA173" s="86">
        <f t="shared" si="637"/>
        <v>3.9739245656121698E-29</v>
      </c>
      <c r="IB173" s="86">
        <f t="shared" si="638"/>
        <v>2.0310211135804325E-25</v>
      </c>
      <c r="IC173" s="86">
        <f t="shared" si="639"/>
        <v>1.978152414016108E-22</v>
      </c>
      <c r="ID173" s="86">
        <f t="shared" si="640"/>
        <v>2.0745271408112261E-21</v>
      </c>
      <c r="IE173" s="86">
        <f t="shared" si="641"/>
        <v>1.0565199092633461E-23</v>
      </c>
      <c r="IF173" s="86">
        <f t="shared" si="642"/>
        <v>7.551921741840282E-18</v>
      </c>
      <c r="IG173" s="86">
        <f t="shared" si="643"/>
        <v>2.6256248743420586E-15</v>
      </c>
      <c r="II173" s="86">
        <f t="shared" si="540"/>
        <v>0.43423720053758097</v>
      </c>
      <c r="IJ173" s="86">
        <f t="shared" si="541"/>
        <v>0</v>
      </c>
      <c r="IK173" s="86">
        <f t="shared" si="542"/>
        <v>0.42392773944115203</v>
      </c>
      <c r="IL173" s="86">
        <f t="shared" si="543"/>
        <v>0.35796962928314685</v>
      </c>
      <c r="IM173" s="86">
        <f t="shared" si="544"/>
        <v>0.28143909115302612</v>
      </c>
      <c r="IN173" s="86">
        <f t="shared" si="545"/>
        <v>6.2091786331074234E-2</v>
      </c>
      <c r="IO173" s="86">
        <f t="shared" si="546"/>
        <v>6.7605752240857547E-2</v>
      </c>
      <c r="IP173" s="86">
        <f t="shared" si="547"/>
        <v>0.10929504265247204</v>
      </c>
      <c r="IQ173" s="86">
        <f t="shared" si="548"/>
        <v>0.28204386869653364</v>
      </c>
      <c r="IR173" s="86">
        <f t="shared" si="549"/>
        <v>0.52349636676359856</v>
      </c>
      <c r="IS173" s="86">
        <f t="shared" si="550"/>
        <v>0.51041329236339383</v>
      </c>
      <c r="IT173" s="86">
        <f t="shared" si="551"/>
        <v>0.40520699002553512</v>
      </c>
      <c r="IU173" s="86">
        <f t="shared" si="552"/>
        <v>0.49950030377260851</v>
      </c>
      <c r="IV173" s="86">
        <f t="shared" si="553"/>
        <v>0.38551535764341677</v>
      </c>
      <c r="IW173" s="86">
        <f t="shared" si="554"/>
        <v>0.19580346318038455</v>
      </c>
      <c r="IY173" s="86">
        <f t="shared" si="555"/>
        <v>0.43423720053770021</v>
      </c>
      <c r="IZ173" s="86">
        <f t="shared" si="556"/>
        <v>1.9695101383507577E-154</v>
      </c>
      <c r="JA173" s="86">
        <f t="shared" si="557"/>
        <v>0.42392773944115203</v>
      </c>
      <c r="JB173" s="86">
        <f t="shared" si="558"/>
        <v>0.35796962928314685</v>
      </c>
      <c r="JC173" s="86">
        <f t="shared" si="559"/>
        <v>0.28143909115302612</v>
      </c>
      <c r="JD173" s="86">
        <f t="shared" si="560"/>
        <v>6.2091786331074234E-2</v>
      </c>
      <c r="JE173" s="86">
        <f t="shared" si="561"/>
        <v>6.7605752240857547E-2</v>
      </c>
      <c r="JF173" s="86">
        <f t="shared" si="562"/>
        <v>0.10929504265247204</v>
      </c>
      <c r="JG173" s="86">
        <f t="shared" si="563"/>
        <v>0.28204386869653364</v>
      </c>
      <c r="JH173" s="86">
        <f t="shared" si="564"/>
        <v>0.52349636676359856</v>
      </c>
      <c r="JI173" s="86">
        <f t="shared" si="565"/>
        <v>0.51041329236339383</v>
      </c>
      <c r="JJ173" s="86">
        <f t="shared" si="566"/>
        <v>0.40520699002553512</v>
      </c>
      <c r="JK173" s="86">
        <f t="shared" si="567"/>
        <v>0.49950030377260851</v>
      </c>
      <c r="JL173" s="86">
        <f t="shared" si="568"/>
        <v>0.38551535764341677</v>
      </c>
      <c r="JM173" s="86">
        <f t="shared" si="569"/>
        <v>0.19580346318038719</v>
      </c>
    </row>
    <row r="174" spans="2:273" x14ac:dyDescent="0.25">
      <c r="B174" s="2">
        <v>147</v>
      </c>
      <c r="C174" s="37">
        <v>44.951999999999998</v>
      </c>
      <c r="D174" s="37">
        <v>43.197000000000003</v>
      </c>
      <c r="E174" s="37">
        <v>43.835999999999999</v>
      </c>
      <c r="F174" s="37">
        <v>44.59</v>
      </c>
      <c r="G174" s="37">
        <v>48.115000000000002</v>
      </c>
      <c r="H174" s="37">
        <v>50.802999999999997</v>
      </c>
      <c r="I174" s="37">
        <v>52.951000000000001</v>
      </c>
      <c r="J174" s="37">
        <v>44.033000000000001</v>
      </c>
      <c r="K174" s="37">
        <v>42.59</v>
      </c>
      <c r="L174" s="37">
        <v>47.41</v>
      </c>
      <c r="M174" s="37">
        <v>50.097999999999999</v>
      </c>
      <c r="N174" s="37">
        <v>55.426000000000002</v>
      </c>
      <c r="O174" s="37">
        <v>55.776000000000003</v>
      </c>
      <c r="P174" s="37">
        <v>68.844999999999999</v>
      </c>
      <c r="Q174" s="37">
        <v>88</v>
      </c>
      <c r="S174" s="4">
        <f t="shared" si="441"/>
        <v>43.223205631380111</v>
      </c>
      <c r="T174" s="4">
        <f t="shared" si="442"/>
        <v>45.245234965130479</v>
      </c>
      <c r="U174" s="4">
        <f t="shared" si="443"/>
        <v>43.451348353145605</v>
      </c>
      <c r="V174" s="4">
        <f t="shared" si="444"/>
        <v>43.323308655523078</v>
      </c>
      <c r="W174" s="4">
        <f t="shared" si="445"/>
        <v>45.605414643583693</v>
      </c>
      <c r="X174" s="4">
        <f t="shared" si="446"/>
        <v>52.460363078290705</v>
      </c>
      <c r="Y174" s="4">
        <f t="shared" si="447"/>
        <v>65.300993907252135</v>
      </c>
      <c r="Z174" s="4">
        <f t="shared" si="448"/>
        <v>43.559624711239785</v>
      </c>
      <c r="AA174" s="4">
        <f t="shared" si="449"/>
        <v>44.121159797227726</v>
      </c>
      <c r="AB174" s="4">
        <f t="shared" si="450"/>
        <v>49.152542907187495</v>
      </c>
      <c r="AC174" s="4">
        <f t="shared" si="451"/>
        <v>49.887713269950673</v>
      </c>
      <c r="AD174" s="4">
        <f t="shared" si="452"/>
        <v>54.413368132334128</v>
      </c>
      <c r="AE174" s="4">
        <f t="shared" si="453"/>
        <v>55.668885859969528</v>
      </c>
      <c r="AF174" s="4">
        <f t="shared" si="454"/>
        <v>69.790146555853838</v>
      </c>
      <c r="AG174" s="4">
        <f t="shared" si="455"/>
        <v>92.297565265839353</v>
      </c>
      <c r="AI174" s="4">
        <f t="shared" si="456"/>
        <v>1.7287943686198872</v>
      </c>
      <c r="AJ174" s="4">
        <f t="shared" si="457"/>
        <v>-2.0482349651304759</v>
      </c>
      <c r="AK174" s="4">
        <f t="shared" si="458"/>
        <v>0.3846516468543939</v>
      </c>
      <c r="AL174" s="4">
        <f t="shared" si="459"/>
        <v>1.266691344476925</v>
      </c>
      <c r="AM174" s="4">
        <f t="shared" si="460"/>
        <v>2.5095853564163093</v>
      </c>
      <c r="AN174" s="4">
        <f t="shared" si="461"/>
        <v>-1.6573630782907074</v>
      </c>
      <c r="AO174" s="4">
        <f t="shared" si="462"/>
        <v>-12.349993907252134</v>
      </c>
      <c r="AP174" s="4">
        <f t="shared" si="463"/>
        <v>0.47337528876021651</v>
      </c>
      <c r="AQ174" s="4">
        <f t="shared" si="464"/>
        <v>-1.5311597972277227</v>
      </c>
      <c r="AR174" s="4">
        <f t="shared" si="465"/>
        <v>-1.7425429071874987</v>
      </c>
      <c r="AS174" s="4">
        <f t="shared" si="466"/>
        <v>0.21028673004932585</v>
      </c>
      <c r="AT174" s="4">
        <f t="shared" si="467"/>
        <v>1.0126318676658741</v>
      </c>
      <c r="AU174" s="4">
        <f t="shared" si="468"/>
        <v>0.10711414003047537</v>
      </c>
      <c r="AV174" s="4">
        <f t="shared" si="570"/>
        <v>-0.94514655585383878</v>
      </c>
      <c r="AW174" s="4">
        <f t="shared" si="570"/>
        <v>-4.2975652658393528</v>
      </c>
      <c r="AY174" s="2">
        <f t="shared" si="520"/>
        <v>43.069835441058089</v>
      </c>
      <c r="AZ174" s="2">
        <f t="shared" si="571"/>
        <v>45.245234965130479</v>
      </c>
      <c r="BA174" s="2">
        <f t="shared" si="572"/>
        <v>43.245314116393352</v>
      </c>
      <c r="BB174" s="2">
        <f t="shared" si="573"/>
        <v>42.968781016243405</v>
      </c>
      <c r="BC174" s="2">
        <f t="shared" si="574"/>
        <v>45.38304789697402</v>
      </c>
      <c r="BD174" s="2">
        <f t="shared" si="575"/>
        <v>52.459012373471197</v>
      </c>
      <c r="BE174" s="2">
        <f t="shared" si="576"/>
        <v>65.300460714333155</v>
      </c>
      <c r="BF174" s="2">
        <f t="shared" si="577"/>
        <v>43.549514078361454</v>
      </c>
      <c r="BG174" s="2">
        <f t="shared" si="578"/>
        <v>43.852653737658528</v>
      </c>
      <c r="BH174" s="2">
        <f t="shared" si="579"/>
        <v>45.10568529288112</v>
      </c>
      <c r="BI174" s="2">
        <f t="shared" si="580"/>
        <v>42.137418865122491</v>
      </c>
      <c r="BJ174" s="2">
        <f t="shared" si="581"/>
        <v>42.798460915410047</v>
      </c>
      <c r="BK174" s="2">
        <f t="shared" si="582"/>
        <v>46.175585502482001</v>
      </c>
      <c r="BL174" s="2">
        <f t="shared" si="583"/>
        <v>47.522539532917797</v>
      </c>
      <c r="BM174" s="2">
        <f t="shared" si="584"/>
        <v>51.182466000873319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>
        <f t="shared" si="522"/>
        <v>43.197000000000003</v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>
        <f t="shared" si="486"/>
        <v>43.197000000000003</v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87.029206006674073</v>
      </c>
      <c r="DL174" s="2">
        <f t="shared" si="585"/>
        <v>102.08304768270946</v>
      </c>
      <c r="DM174" s="2">
        <f t="shared" si="585"/>
        <v>90.318151820728275</v>
      </c>
      <c r="DN174" s="2">
        <f t="shared" si="585"/>
        <v>94.810962414056519</v>
      </c>
      <c r="DO174" s="2">
        <f t="shared" si="585"/>
        <v>120.73463193277311</v>
      </c>
      <c r="DP174" s="2">
        <f t="shared" si="585"/>
        <v>115.23864444444442</v>
      </c>
      <c r="DQ174" s="2">
        <f t="shared" si="585"/>
        <v>94.491399999999999</v>
      </c>
      <c r="DR174" s="2">
        <f t="shared" si="585"/>
        <v>91.426688888888876</v>
      </c>
      <c r="DS174" s="2">
        <f t="shared" si="585"/>
        <v>85.955704761904755</v>
      </c>
      <c r="DT174" s="2">
        <f t="shared" si="585"/>
        <v>93.495969747899181</v>
      </c>
      <c r="DU174" s="2">
        <f t="shared" si="585"/>
        <v>91.846344444444426</v>
      </c>
      <c r="DV174" s="2">
        <f t="shared" si="585"/>
        <v>84.894581512605043</v>
      </c>
      <c r="DW174" s="2">
        <f t="shared" si="585"/>
        <v>111.93016666666668</v>
      </c>
      <c r="DX174" s="2">
        <f t="shared" si="585"/>
        <v>85.531127311522042</v>
      </c>
      <c r="DY174" s="2">
        <f t="shared" si="585"/>
        <v>64.696080436720138</v>
      </c>
      <c r="EA174" s="2">
        <f t="shared" si="440"/>
        <v>41.806428571428576</v>
      </c>
      <c r="EB174" s="2">
        <f t="shared" si="502"/>
        <v>45.243651239764723</v>
      </c>
      <c r="EC174" s="2">
        <f t="shared" si="503"/>
        <v>43.043656654594201</v>
      </c>
      <c r="ED174" s="2">
        <f t="shared" si="504"/>
        <v>42.445314968512633</v>
      </c>
      <c r="EE174" s="2">
        <f t="shared" si="505"/>
        <v>43.806213409970326</v>
      </c>
      <c r="EF174" s="2">
        <f t="shared" si="506"/>
        <v>55.007057177741309</v>
      </c>
      <c r="EG174" s="2">
        <f t="shared" si="507"/>
        <v>79.161122109777367</v>
      </c>
      <c r="EH174" s="2">
        <f t="shared" si="508"/>
        <v>43.112052182788076</v>
      </c>
      <c r="EI174" s="2">
        <f t="shared" si="509"/>
        <v>44.129851473922912</v>
      </c>
      <c r="EJ174" s="2">
        <f t="shared" si="510"/>
        <v>45.687141260310689</v>
      </c>
      <c r="EK174" s="2">
        <f t="shared" si="511"/>
        <v>41.861425833838688</v>
      </c>
      <c r="EL174" s="2">
        <f t="shared" si="512"/>
        <v>42.719850491146865</v>
      </c>
      <c r="EM174" s="2">
        <f t="shared" si="513"/>
        <v>46.068781027078842</v>
      </c>
      <c r="EN174" s="2">
        <f t="shared" si="514"/>
        <v>47.61070284938944</v>
      </c>
      <c r="EO174" s="2">
        <f t="shared" si="515"/>
        <v>52.426316996092147</v>
      </c>
      <c r="EQ174" s="2">
        <f t="shared" si="516"/>
        <v>43.965154376498802</v>
      </c>
      <c r="ER174" s="2">
        <f t="shared" si="586"/>
        <v>45.243651239764723</v>
      </c>
      <c r="ES174" s="2">
        <f t="shared" si="586"/>
        <v>43.38085305301793</v>
      </c>
      <c r="ET174" s="2">
        <f t="shared" si="586"/>
        <v>43.303755215976146</v>
      </c>
      <c r="EU174" s="2">
        <f t="shared" si="586"/>
        <v>46.325410844135313</v>
      </c>
      <c r="EV174" s="2">
        <f t="shared" si="586"/>
        <v>51.329952444313108</v>
      </c>
      <c r="EW174" s="2">
        <f t="shared" si="586"/>
        <v>58.826536363742413</v>
      </c>
      <c r="EX174" s="2">
        <f t="shared" si="586"/>
        <v>43.764183910108102</v>
      </c>
      <c r="EY174" s="2">
        <f t="shared" si="586"/>
        <v>43.682476509078541</v>
      </c>
      <c r="EZ174" s="2">
        <f t="shared" si="586"/>
        <v>44.618117707400778</v>
      </c>
      <c r="FA174" s="2">
        <f t="shared" si="586"/>
        <v>42.380333684872774</v>
      </c>
      <c r="FB174" s="2">
        <f t="shared" si="586"/>
        <v>42.875767656103292</v>
      </c>
      <c r="FC174" s="2">
        <f t="shared" si="586"/>
        <v>46.268468193596348</v>
      </c>
      <c r="FD174" s="2">
        <f t="shared" si="586"/>
        <v>47.4256325045518</v>
      </c>
      <c r="FE174" s="2">
        <f t="shared" si="586"/>
        <v>49.529432145324293</v>
      </c>
      <c r="FG174" s="2">
        <f t="shared" si="518"/>
        <v>0.99997754576528985</v>
      </c>
      <c r="FH174" s="2">
        <f t="shared" si="587"/>
        <v>0.99997213683703801</v>
      </c>
      <c r="FI174" s="2">
        <f t="shared" si="587"/>
        <v>0.99996504144038267</v>
      </c>
      <c r="FJ174" s="2">
        <f t="shared" si="587"/>
        <v>0.99996868533414385</v>
      </c>
      <c r="FK174" s="2">
        <f t="shared" si="587"/>
        <v>0.99996735538607184</v>
      </c>
      <c r="FL174" s="2">
        <f t="shared" si="587"/>
        <v>0.99996267169447561</v>
      </c>
      <c r="FM174" s="2">
        <f t="shared" si="587"/>
        <v>0.99996354214840377</v>
      </c>
      <c r="FN174" s="2">
        <f t="shared" si="587"/>
        <v>0.9999634315108582</v>
      </c>
      <c r="FO174" s="2">
        <f t="shared" si="587"/>
        <v>0.99996737124078006</v>
      </c>
      <c r="FP174" s="2">
        <f t="shared" si="587"/>
        <v>0.99996551959594093</v>
      </c>
      <c r="FQ174" s="2">
        <f t="shared" si="587"/>
        <v>0.99996354590340386</v>
      </c>
      <c r="FR174" s="2">
        <f t="shared" si="587"/>
        <v>0.99996545509454671</v>
      </c>
      <c r="FS174" s="2">
        <f t="shared" si="587"/>
        <v>0.99996340843270703</v>
      </c>
      <c r="FT174" s="2">
        <f t="shared" si="587"/>
        <v>0.99996023761503539</v>
      </c>
      <c r="FU174" s="2">
        <f t="shared" si="587"/>
        <v>0.99995249174277645</v>
      </c>
      <c r="FW174" s="2">
        <f t="shared" si="536"/>
        <v>0.58478544324885384</v>
      </c>
      <c r="FX174" s="2">
        <f t="shared" si="588"/>
        <v>0</v>
      </c>
      <c r="FY174" s="2">
        <f t="shared" si="589"/>
        <v>0.59314042046847082</v>
      </c>
      <c r="FZ174" s="2">
        <f t="shared" si="590"/>
        <v>0.60787717784731765</v>
      </c>
      <c r="GA174" s="2">
        <f t="shared" si="591"/>
        <v>0.62493045091669841</v>
      </c>
      <c r="GB174" s="2">
        <f t="shared" si="592"/>
        <v>0.69356010563891513</v>
      </c>
      <c r="GC174" s="2">
        <f t="shared" si="593"/>
        <v>0.68165737318466213</v>
      </c>
      <c r="GD174" s="2">
        <f t="shared" si="594"/>
        <v>0.66810904001882487</v>
      </c>
      <c r="GE174" s="2">
        <f t="shared" si="595"/>
        <v>0.6226599247845499</v>
      </c>
      <c r="GF174" s="2">
        <f t="shared" si="596"/>
        <v>0.54545518063300169</v>
      </c>
      <c r="GG174" s="2">
        <f t="shared" si="597"/>
        <v>0.5283613953538211</v>
      </c>
      <c r="GH174" s="2">
        <f t="shared" si="598"/>
        <v>0.49483648698386756</v>
      </c>
      <c r="GI174" s="2">
        <f t="shared" si="599"/>
        <v>0.52279025186811856</v>
      </c>
      <c r="GJ174" s="2">
        <f t="shared" si="600"/>
        <v>0.48452453614756114</v>
      </c>
      <c r="GK174" s="2">
        <f t="shared" si="601"/>
        <v>0.42957658809482296</v>
      </c>
      <c r="GM174" s="86">
        <f t="shared" si="537"/>
        <v>2.9439044597958612E-105</v>
      </c>
      <c r="GN174" s="86">
        <f t="shared" si="602"/>
        <v>1.3737406350786969E-250</v>
      </c>
      <c r="GO174" s="86">
        <f t="shared" si="603"/>
        <v>2.5320599445531877E-294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1.0520832806330635E-295</v>
      </c>
      <c r="HA174" s="86">
        <f t="shared" si="615"/>
        <v>3.1539849630183569E-289</v>
      </c>
      <c r="HC174" s="86">
        <f t="shared" si="538"/>
        <v>5.167859223660665E-14</v>
      </c>
      <c r="HD174" s="86">
        <f t="shared" si="616"/>
        <v>5.7334356609242381E-159</v>
      </c>
      <c r="HE174" s="86">
        <f t="shared" si="617"/>
        <v>1.2024672918890557E-218</v>
      </c>
      <c r="HF174" s="86">
        <f t="shared" si="618"/>
        <v>1.7348887287534488E-209</v>
      </c>
      <c r="HG174" s="86">
        <f t="shared" si="619"/>
        <v>1.7752860196759363E-267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1.2545609000853698E-256</v>
      </c>
      <c r="HM174" s="86">
        <f t="shared" si="625"/>
        <v>3.1424053448544949E-288</v>
      </c>
      <c r="HN174" s="86">
        <f t="shared" si="626"/>
        <v>1.2635451554472592E-228</v>
      </c>
      <c r="HO174" s="86">
        <f t="shared" si="627"/>
        <v>6.7638055494985036E-223</v>
      </c>
      <c r="HP174" s="86">
        <f t="shared" si="628"/>
        <v>4.2754151455307343E-206</v>
      </c>
      <c r="HQ174" s="86">
        <f t="shared" si="629"/>
        <v>3.5316276285961565E-184</v>
      </c>
      <c r="HS174" s="86">
        <f t="shared" si="539"/>
        <v>4.9438694228237548E-29</v>
      </c>
      <c r="HT174" s="86">
        <f t="shared" si="630"/>
        <v>0</v>
      </c>
      <c r="HU174" s="86">
        <f t="shared" si="631"/>
        <v>1.4287757451143967E-24</v>
      </c>
      <c r="HV174" s="86">
        <f t="shared" si="632"/>
        <v>2.4377992890198266E-27</v>
      </c>
      <c r="HW174" s="86">
        <f t="shared" si="633"/>
        <v>4.0783593917269549E-29</v>
      </c>
      <c r="HX174" s="86">
        <f t="shared" si="634"/>
        <v>1.0780268718546083E-34</v>
      </c>
      <c r="HY174" s="86">
        <f t="shared" si="635"/>
        <v>8.034935443000131E-39</v>
      </c>
      <c r="HZ174" s="86">
        <f t="shared" si="636"/>
        <v>3.7602464856487346E-35</v>
      </c>
      <c r="IA174" s="86">
        <f t="shared" si="637"/>
        <v>8.0656797831532883E-31</v>
      </c>
      <c r="IB174" s="86">
        <f t="shared" si="638"/>
        <v>5.427158161157851E-27</v>
      </c>
      <c r="IC174" s="86">
        <f t="shared" si="639"/>
        <v>7.1701604750303691E-24</v>
      </c>
      <c r="ID174" s="86">
        <f t="shared" si="640"/>
        <v>8.2981119940377724E-23</v>
      </c>
      <c r="IE174" s="86">
        <f t="shared" si="641"/>
        <v>3.193145077486011E-25</v>
      </c>
      <c r="IF174" s="86">
        <f t="shared" si="642"/>
        <v>4.9356603618089314E-19</v>
      </c>
      <c r="IG174" s="86">
        <f t="shared" si="643"/>
        <v>2.1123666292204129E-16</v>
      </c>
      <c r="II174" s="86">
        <f t="shared" si="540"/>
        <v>0.34107352190452267</v>
      </c>
      <c r="IJ174" s="86">
        <f t="shared" si="541"/>
        <v>0</v>
      </c>
      <c r="IK174" s="86">
        <f t="shared" si="542"/>
        <v>0.33755331228473662</v>
      </c>
      <c r="IL174" s="86">
        <f t="shared" si="543"/>
        <v>0.26787601696323149</v>
      </c>
      <c r="IM174" s="86">
        <f t="shared" si="544"/>
        <v>0.1983226905223375</v>
      </c>
      <c r="IN174" s="86">
        <f t="shared" si="545"/>
        <v>3.5550070872618272E-2</v>
      </c>
      <c r="IO174" s="86">
        <f t="shared" si="546"/>
        <v>3.7687539168287217E-2</v>
      </c>
      <c r="IP174" s="86">
        <f t="shared" si="547"/>
        <v>6.5561593588894712E-2</v>
      </c>
      <c r="IQ174" s="86">
        <f t="shared" si="548"/>
        <v>0.19716273296076828</v>
      </c>
      <c r="IR174" s="86">
        <f t="shared" si="549"/>
        <v>0.49182075585774565</v>
      </c>
      <c r="IS174" s="86">
        <f t="shared" si="550"/>
        <v>0.52099293872636943</v>
      </c>
      <c r="IT174" s="86">
        <f t="shared" si="551"/>
        <v>0.48740344936620278</v>
      </c>
      <c r="IU174" s="86">
        <f t="shared" si="552"/>
        <v>0.5234343988585578</v>
      </c>
      <c r="IV174" s="86">
        <f t="shared" si="553"/>
        <v>0.45896291464921912</v>
      </c>
      <c r="IW174" s="86">
        <f t="shared" si="554"/>
        <v>0.27849062864806717</v>
      </c>
      <c r="IY174" s="86">
        <f t="shared" si="555"/>
        <v>0.34107352190457435</v>
      </c>
      <c r="IZ174" s="86">
        <f t="shared" si="556"/>
        <v>5.7334356609242381E-159</v>
      </c>
      <c r="JA174" s="86">
        <f t="shared" si="557"/>
        <v>0.33755331228473662</v>
      </c>
      <c r="JB174" s="86">
        <f t="shared" si="558"/>
        <v>0.26787601696323149</v>
      </c>
      <c r="JC174" s="86">
        <f t="shared" si="559"/>
        <v>0.1983226905223375</v>
      </c>
      <c r="JD174" s="86">
        <f t="shared" si="560"/>
        <v>3.5550070872618272E-2</v>
      </c>
      <c r="JE174" s="86">
        <f t="shared" si="561"/>
        <v>3.7687539168287217E-2</v>
      </c>
      <c r="JF174" s="86">
        <f t="shared" si="562"/>
        <v>6.5561593588894712E-2</v>
      </c>
      <c r="JG174" s="86">
        <f t="shared" si="563"/>
        <v>0.19716273296076828</v>
      </c>
      <c r="JH174" s="86">
        <f t="shared" si="564"/>
        <v>0.49182075585774565</v>
      </c>
      <c r="JI174" s="86">
        <f t="shared" si="565"/>
        <v>0.52099293872636943</v>
      </c>
      <c r="JJ174" s="86">
        <f t="shared" si="566"/>
        <v>0.48740344936620278</v>
      </c>
      <c r="JK174" s="86">
        <f t="shared" si="567"/>
        <v>0.5234343988585578</v>
      </c>
      <c r="JL174" s="86">
        <f t="shared" si="568"/>
        <v>0.45896291464921912</v>
      </c>
      <c r="JM174" s="86">
        <f t="shared" si="569"/>
        <v>0.2784906286480674</v>
      </c>
    </row>
    <row r="175" spans="2:273" x14ac:dyDescent="0.25">
      <c r="B175" s="2">
        <v>148</v>
      </c>
      <c r="C175" s="37">
        <v>45.097000000000001</v>
      </c>
      <c r="D175" s="37">
        <v>41.720999999999997</v>
      </c>
      <c r="E175" s="37">
        <v>40.869</v>
      </c>
      <c r="F175" s="37">
        <v>42.655999999999999</v>
      </c>
      <c r="G175" s="37">
        <v>46.015999999999998</v>
      </c>
      <c r="H175" s="37">
        <v>50.606999999999999</v>
      </c>
      <c r="I175" s="37">
        <v>53.835999999999999</v>
      </c>
      <c r="J175" s="37">
        <v>45.328000000000003</v>
      </c>
      <c r="K175" s="37">
        <v>43.033000000000001</v>
      </c>
      <c r="L175" s="37">
        <v>43.786999999999999</v>
      </c>
      <c r="M175" s="37">
        <v>48.639000000000003</v>
      </c>
      <c r="N175" s="37">
        <v>51.917999999999999</v>
      </c>
      <c r="O175" s="37">
        <v>51.121000000000002</v>
      </c>
      <c r="P175" s="37">
        <v>68.102999999999994</v>
      </c>
      <c r="Q175" s="37">
        <v>92.344999999999999</v>
      </c>
      <c r="S175" s="4">
        <f t="shared" si="441"/>
        <v>43.023434686965466</v>
      </c>
      <c r="T175" s="4">
        <f t="shared" si="442"/>
        <v>45.103067120307195</v>
      </c>
      <c r="U175" s="4">
        <f t="shared" si="443"/>
        <v>43.194368746363054</v>
      </c>
      <c r="V175" s="4">
        <f t="shared" si="444"/>
        <v>42.960465440564953</v>
      </c>
      <c r="W175" s="4">
        <f t="shared" si="445"/>
        <v>45.337807662672354</v>
      </c>
      <c r="X175" s="4">
        <f t="shared" si="446"/>
        <v>52.112962928585802</v>
      </c>
      <c r="Y175" s="4">
        <f t="shared" si="447"/>
        <v>64.939474748580764</v>
      </c>
      <c r="Z175" s="4">
        <f t="shared" si="448"/>
        <v>43.409091530281138</v>
      </c>
      <c r="AA175" s="4">
        <f t="shared" si="449"/>
        <v>43.783171689056566</v>
      </c>
      <c r="AB175" s="4">
        <f t="shared" si="450"/>
        <v>47.15221667949735</v>
      </c>
      <c r="AC175" s="4">
        <f t="shared" si="451"/>
        <v>46.851381304457192</v>
      </c>
      <c r="AD175" s="4">
        <f t="shared" si="452"/>
        <v>51.922408221391265</v>
      </c>
      <c r="AE175" s="4">
        <f t="shared" si="453"/>
        <v>52.089269874381635</v>
      </c>
      <c r="AF175" s="4">
        <f t="shared" si="454"/>
        <v>67.77818740008064</v>
      </c>
      <c r="AG175" s="4">
        <f t="shared" si="455"/>
        <v>96.742663736349584</v>
      </c>
      <c r="AI175" s="4">
        <f t="shared" si="456"/>
        <v>2.0735653130345355</v>
      </c>
      <c r="AJ175" s="4">
        <f t="shared" si="457"/>
        <v>-3.3820671203071981</v>
      </c>
      <c r="AK175" s="4">
        <f t="shared" si="458"/>
        <v>-2.3253687463630541</v>
      </c>
      <c r="AL175" s="4">
        <f t="shared" si="459"/>
        <v>-0.30446544056495384</v>
      </c>
      <c r="AM175" s="4">
        <f t="shared" si="460"/>
        <v>0.67819233732764417</v>
      </c>
      <c r="AN175" s="4">
        <f t="shared" si="461"/>
        <v>-1.5059629285858023</v>
      </c>
      <c r="AO175" s="4">
        <f t="shared" si="462"/>
        <v>-11.103474748580766</v>
      </c>
      <c r="AP175" s="4">
        <f t="shared" si="463"/>
        <v>1.9189084697188648</v>
      </c>
      <c r="AQ175" s="4">
        <f t="shared" si="464"/>
        <v>-0.75017168905656462</v>
      </c>
      <c r="AR175" s="4">
        <f t="shared" si="465"/>
        <v>-3.365216679497351</v>
      </c>
      <c r="AS175" s="4">
        <f t="shared" si="466"/>
        <v>1.7876186955428111</v>
      </c>
      <c r="AT175" s="4">
        <f t="shared" si="467"/>
        <v>-4.408221391265954E-3</v>
      </c>
      <c r="AU175" s="4">
        <f t="shared" si="468"/>
        <v>-0.96826987438163314</v>
      </c>
      <c r="AV175" s="4">
        <f t="shared" si="570"/>
        <v>0.32481259991935474</v>
      </c>
      <c r="AW175" s="4">
        <f t="shared" si="570"/>
        <v>-4.3976637363495854</v>
      </c>
      <c r="AY175" s="2">
        <f t="shared" si="520"/>
        <v>42.964705720102522</v>
      </c>
      <c r="AZ175" s="2">
        <f t="shared" si="571"/>
        <v>45.103067120307195</v>
      </c>
      <c r="BA175" s="2">
        <f t="shared" si="572"/>
        <v>43.108881135011686</v>
      </c>
      <c r="BB175" s="2">
        <f t="shared" si="573"/>
        <v>42.834529451383304</v>
      </c>
      <c r="BC175" s="2">
        <f t="shared" si="574"/>
        <v>45.270539409167682</v>
      </c>
      <c r="BD175" s="2">
        <f t="shared" si="575"/>
        <v>52.11275783687686</v>
      </c>
      <c r="BE175" s="2">
        <f t="shared" si="576"/>
        <v>64.939401519424024</v>
      </c>
      <c r="BF175" s="2">
        <f t="shared" si="577"/>
        <v>43.407279549572095</v>
      </c>
      <c r="BG175" s="2">
        <f t="shared" si="578"/>
        <v>43.704436091894138</v>
      </c>
      <c r="BH175" s="2">
        <f t="shared" si="579"/>
        <v>44.95361616493831</v>
      </c>
      <c r="BI175" s="2">
        <f t="shared" si="580"/>
        <v>41.977229431558243</v>
      </c>
      <c r="BJ175" s="2">
        <f t="shared" si="581"/>
        <v>42.650326214702474</v>
      </c>
      <c r="BK175" s="2">
        <f t="shared" si="582"/>
        <v>45.97899233848436</v>
      </c>
      <c r="BL175" s="2">
        <f t="shared" si="583"/>
        <v>47.354721682205984</v>
      </c>
      <c r="BM175" s="2">
        <f t="shared" si="584"/>
        <v>50.991299680415693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>
        <f t="shared" si="522"/>
        <v>41.720999999999997</v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>
        <f t="shared" si="486"/>
        <v>41.720999999999997</v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87.220986429365951</v>
      </c>
      <c r="DL175" s="2">
        <f t="shared" si="585"/>
        <v>102.36169875222816</v>
      </c>
      <c r="DM175" s="2">
        <f t="shared" si="585"/>
        <v>90.533501120448165</v>
      </c>
      <c r="DN175" s="2">
        <f t="shared" si="585"/>
        <v>95.050338731856385</v>
      </c>
      <c r="DO175" s="2">
        <f t="shared" si="585"/>
        <v>121.13206470588236</v>
      </c>
      <c r="DP175" s="2">
        <f t="shared" si="585"/>
        <v>115.59243685113682</v>
      </c>
      <c r="DQ175" s="2">
        <f t="shared" si="585"/>
        <v>94.698038223938227</v>
      </c>
      <c r="DR175" s="2">
        <f t="shared" si="585"/>
        <v>91.623965980265965</v>
      </c>
      <c r="DS175" s="2">
        <f t="shared" si="585"/>
        <v>86.113609523809515</v>
      </c>
      <c r="DT175" s="2">
        <f t="shared" si="585"/>
        <v>93.722689075630271</v>
      </c>
      <c r="DU175" s="2">
        <f t="shared" si="585"/>
        <v>92.039935049335028</v>
      </c>
      <c r="DV175" s="2">
        <f t="shared" si="585"/>
        <v>85.042608403361342</v>
      </c>
      <c r="DW175" s="2">
        <f t="shared" si="585"/>
        <v>112.24267245817246</v>
      </c>
      <c r="DX175" s="2">
        <f t="shared" si="585"/>
        <v>85.665607871028925</v>
      </c>
      <c r="DY175" s="2">
        <f t="shared" si="585"/>
        <v>64.697753565062385</v>
      </c>
      <c r="EA175" s="2">
        <f t="shared" si="440"/>
        <v>41.580685714285721</v>
      </c>
      <c r="EB175" s="2">
        <f t="shared" si="502"/>
        <v>45.101612051666464</v>
      </c>
      <c r="EC175" s="2">
        <f t="shared" si="503"/>
        <v>42.895194134809358</v>
      </c>
      <c r="ED175" s="2">
        <f t="shared" si="504"/>
        <v>42.280867269370773</v>
      </c>
      <c r="EE175" s="2">
        <f t="shared" si="505"/>
        <v>43.605494668406394</v>
      </c>
      <c r="EF175" s="2">
        <f t="shared" si="506"/>
        <v>54.785792607139626</v>
      </c>
      <c r="EG175" s="2">
        <f t="shared" si="507"/>
        <v>79.47839220055711</v>
      </c>
      <c r="EH175" s="2">
        <f t="shared" si="508"/>
        <v>42.947699165899941</v>
      </c>
      <c r="EI175" s="2">
        <f t="shared" si="509"/>
        <v>43.997169849465891</v>
      </c>
      <c r="EJ175" s="2">
        <f t="shared" si="510"/>
        <v>45.572987455933038</v>
      </c>
      <c r="EK175" s="2">
        <f t="shared" si="511"/>
        <v>41.683174616650781</v>
      </c>
      <c r="EL175" s="2">
        <f t="shared" si="512"/>
        <v>42.566348893098208</v>
      </c>
      <c r="EM175" s="2">
        <f t="shared" si="513"/>
        <v>45.865238924181682</v>
      </c>
      <c r="EN175" s="2">
        <f t="shared" si="514"/>
        <v>47.449193448342726</v>
      </c>
      <c r="EO175" s="2">
        <f t="shared" si="515"/>
        <v>52.326731328252386</v>
      </c>
      <c r="EQ175" s="2">
        <f t="shared" si="516"/>
        <v>43.85939358513189</v>
      </c>
      <c r="ER175" s="2">
        <f t="shared" si="586"/>
        <v>45.101612051666464</v>
      </c>
      <c r="ES175" s="2">
        <f t="shared" si="586"/>
        <v>43.240091731732292</v>
      </c>
      <c r="ET175" s="2">
        <f t="shared" si="586"/>
        <v>43.15786080255544</v>
      </c>
      <c r="EU175" s="2">
        <f t="shared" si="586"/>
        <v>46.17836156546916</v>
      </c>
      <c r="EV175" s="2">
        <f t="shared" si="586"/>
        <v>51.032729313995326</v>
      </c>
      <c r="EW175" s="2">
        <f t="shared" si="586"/>
        <v>58.746224102133425</v>
      </c>
      <c r="EX175" s="2">
        <f t="shared" si="586"/>
        <v>43.613134487295284</v>
      </c>
      <c r="EY175" s="2">
        <f t="shared" si="586"/>
        <v>43.540698938741095</v>
      </c>
      <c r="EZ175" s="2">
        <f t="shared" si="586"/>
        <v>44.480224690390926</v>
      </c>
      <c r="FA175" s="2">
        <f t="shared" si="586"/>
        <v>42.213582583860244</v>
      </c>
      <c r="FB175" s="2">
        <f t="shared" si="586"/>
        <v>42.725928619727277</v>
      </c>
      <c r="FC175" s="2">
        <f t="shared" si="586"/>
        <v>46.06963227939147</v>
      </c>
      <c r="FD175" s="2">
        <f t="shared" si="586"/>
        <v>47.260328096214373</v>
      </c>
      <c r="FE175" s="2">
        <f t="shared" si="586"/>
        <v>49.372859908463539</v>
      </c>
      <c r="FG175" s="2">
        <f t="shared" si="518"/>
        <v>0.99997952145409486</v>
      </c>
      <c r="FH175" s="2">
        <f t="shared" si="587"/>
        <v>0.99997458843105946</v>
      </c>
      <c r="FI175" s="2">
        <f t="shared" si="587"/>
        <v>0.99996811731663038</v>
      </c>
      <c r="FJ175" s="2">
        <f t="shared" si="587"/>
        <v>0.99997144060661725</v>
      </c>
      <c r="FK175" s="2">
        <f t="shared" si="587"/>
        <v>0.99997022767273369</v>
      </c>
      <c r="FL175" s="2">
        <f t="shared" si="587"/>
        <v>0.99996595606893013</v>
      </c>
      <c r="FM175" s="2">
        <f t="shared" si="587"/>
        <v>0.9999667499375019</v>
      </c>
      <c r="FN175" s="2">
        <f t="shared" si="587"/>
        <v>0.99996664903421273</v>
      </c>
      <c r="FO175" s="2">
        <f t="shared" si="587"/>
        <v>0.99997024213248253</v>
      </c>
      <c r="FP175" s="2">
        <f t="shared" si="587"/>
        <v>0.9999685534023468</v>
      </c>
      <c r="FQ175" s="2">
        <f t="shared" si="587"/>
        <v>0.99996675336212459</v>
      </c>
      <c r="FR175" s="2">
        <f t="shared" si="587"/>
        <v>0.99996849457601888</v>
      </c>
      <c r="FS175" s="2">
        <f t="shared" si="587"/>
        <v>0.99996662798655322</v>
      </c>
      <c r="FT175" s="2">
        <f t="shared" si="587"/>
        <v>0.99996373614703882</v>
      </c>
      <c r="FU175" s="2">
        <f t="shared" si="587"/>
        <v>0.99995667177333203</v>
      </c>
      <c r="FW175" s="2">
        <f t="shared" si="536"/>
        <v>0.60696036403731302</v>
      </c>
      <c r="FX175" s="2">
        <f t="shared" si="588"/>
        <v>0</v>
      </c>
      <c r="FY175" s="2">
        <f t="shared" si="589"/>
        <v>0.61516277595824809</v>
      </c>
      <c r="FZ175" s="2">
        <f t="shared" si="590"/>
        <v>0.62959998794217764</v>
      </c>
      <c r="GA175" s="2">
        <f t="shared" si="591"/>
        <v>0.64625830284672303</v>
      </c>
      <c r="GB175" s="2">
        <f t="shared" si="592"/>
        <v>0.7127790443488119</v>
      </c>
      <c r="GC175" s="2">
        <f t="shared" si="593"/>
        <v>0.70130131428077891</v>
      </c>
      <c r="GD175" s="2">
        <f t="shared" si="594"/>
        <v>0.68820660466698313</v>
      </c>
      <c r="GE175" s="2">
        <f t="shared" si="595"/>
        <v>0.64404334667698893</v>
      </c>
      <c r="GF175" s="2">
        <f t="shared" si="596"/>
        <v>0.56817953069683091</v>
      </c>
      <c r="GG175" s="2">
        <f t="shared" si="597"/>
        <v>0.55123723624859688</v>
      </c>
      <c r="GH175" s="2">
        <f t="shared" si="598"/>
        <v>0.51785455950396453</v>
      </c>
      <c r="GI175" s="2">
        <f t="shared" si="599"/>
        <v>0.54570397155883743</v>
      </c>
      <c r="GJ175" s="2">
        <f t="shared" si="600"/>
        <v>0.50754486987600422</v>
      </c>
      <c r="GK175" s="2">
        <f t="shared" si="601"/>
        <v>0.4522768504215342</v>
      </c>
      <c r="GM175" s="86">
        <f t="shared" si="537"/>
        <v>1.482367896717098E-107</v>
      </c>
      <c r="GN175" s="86">
        <f t="shared" si="602"/>
        <v>5.8007224957301774E-256</v>
      </c>
      <c r="GO175" s="86">
        <f t="shared" si="603"/>
        <v>1.0379409074390849E-300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4.3891285300497487E-302</v>
      </c>
      <c r="HA175" s="86">
        <f t="shared" si="615"/>
        <v>1.9772139528937125E-295</v>
      </c>
      <c r="HC175" s="86">
        <f t="shared" si="538"/>
        <v>2.2137824126145029E-14</v>
      </c>
      <c r="HD175" s="86">
        <f t="shared" si="616"/>
        <v>1.4326454261529471E-163</v>
      </c>
      <c r="HE175" s="86">
        <f t="shared" si="617"/>
        <v>4.3027965562743842E-225</v>
      </c>
      <c r="HF175" s="86">
        <f t="shared" si="618"/>
        <v>1.5430652034090036E-215</v>
      </c>
      <c r="HG175" s="86">
        <f t="shared" si="619"/>
        <v>3.6884688627967249E-275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5.3938898103391334E-264</v>
      </c>
      <c r="HM175" s="86">
        <f t="shared" si="625"/>
        <v>1.1271021743365698E-296</v>
      </c>
      <c r="HN175" s="86">
        <f t="shared" si="626"/>
        <v>2.5696733152140248E-235</v>
      </c>
      <c r="HO175" s="86">
        <f t="shared" si="627"/>
        <v>2.3798158482842805E-229</v>
      </c>
      <c r="HP175" s="86">
        <f t="shared" si="628"/>
        <v>3.8731294343296528E-212</v>
      </c>
      <c r="HQ175" s="86">
        <f t="shared" si="629"/>
        <v>1.5693435360273346E-189</v>
      </c>
      <c r="HS175" s="86">
        <f t="shared" si="539"/>
        <v>9.1844369415229354E-31</v>
      </c>
      <c r="HT175" s="86">
        <f t="shared" si="630"/>
        <v>0</v>
      </c>
      <c r="HU175" s="86">
        <f t="shared" si="631"/>
        <v>5.0116365113593981E-26</v>
      </c>
      <c r="HV175" s="86">
        <f t="shared" si="632"/>
        <v>6.4062817849996574E-29</v>
      </c>
      <c r="HW175" s="86">
        <f t="shared" si="633"/>
        <v>9.0248314470583593E-31</v>
      </c>
      <c r="HX175" s="86">
        <f t="shared" si="634"/>
        <v>1.4537926620178433E-36</v>
      </c>
      <c r="HY175" s="86">
        <f t="shared" si="635"/>
        <v>6.3458205395973654E-41</v>
      </c>
      <c r="HZ175" s="86">
        <f t="shared" si="636"/>
        <v>4.4660808437973429E-37</v>
      </c>
      <c r="IA175" s="86">
        <f t="shared" si="637"/>
        <v>1.459441303049396E-32</v>
      </c>
      <c r="IB175" s="86">
        <f t="shared" si="638"/>
        <v>1.2938854896023434E-28</v>
      </c>
      <c r="IC175" s="86">
        <f t="shared" si="639"/>
        <v>2.3308835572178859E-25</v>
      </c>
      <c r="ID175" s="86">
        <f t="shared" si="640"/>
        <v>2.9807993189460551E-24</v>
      </c>
      <c r="IE175" s="86">
        <f t="shared" si="641"/>
        <v>8.6079592098703622E-27</v>
      </c>
      <c r="IF175" s="86">
        <f t="shared" si="642"/>
        <v>2.9379905072437682E-20</v>
      </c>
      <c r="IG175" s="86">
        <f t="shared" si="643"/>
        <v>1.5476264825356921E-17</v>
      </c>
      <c r="II175" s="86">
        <f t="shared" si="540"/>
        <v>0.24689902573063974</v>
      </c>
      <c r="IJ175" s="86">
        <f t="shared" si="541"/>
        <v>0</v>
      </c>
      <c r="IK175" s="86">
        <f t="shared" si="542"/>
        <v>0.25103754606089806</v>
      </c>
      <c r="IL175" s="86">
        <f t="shared" si="543"/>
        <v>0.18795784283364117</v>
      </c>
      <c r="IM175" s="86">
        <f t="shared" si="544"/>
        <v>0.13175408792220847</v>
      </c>
      <c r="IN175" s="86">
        <f t="shared" si="545"/>
        <v>1.9342151904273731E-2</v>
      </c>
      <c r="IO175" s="86">
        <f t="shared" si="546"/>
        <v>1.9837450153230379E-2</v>
      </c>
      <c r="IP175" s="86">
        <f t="shared" si="547"/>
        <v>3.7250775842716195E-2</v>
      </c>
      <c r="IQ175" s="86">
        <f t="shared" si="548"/>
        <v>0.12960955426997492</v>
      </c>
      <c r="IR175" s="86">
        <f t="shared" si="549"/>
        <v>0.41825328892075636</v>
      </c>
      <c r="IS175" s="86">
        <f t="shared" si="550"/>
        <v>0.4795605751128077</v>
      </c>
      <c r="IT175" s="86">
        <f t="shared" si="551"/>
        <v>0.52305464424432779</v>
      </c>
      <c r="IU175" s="86">
        <f t="shared" si="552"/>
        <v>0.49103106570371075</v>
      </c>
      <c r="IV175" s="86">
        <f t="shared" si="553"/>
        <v>0.51671368846731935</v>
      </c>
      <c r="IW175" s="86">
        <f t="shared" si="554"/>
        <v>0.36545015998248093</v>
      </c>
      <c r="IY175" s="86">
        <f t="shared" si="555"/>
        <v>0.24689902573066189</v>
      </c>
      <c r="IZ175" s="86">
        <f t="shared" si="556"/>
        <v>1.4326454261529471E-163</v>
      </c>
      <c r="JA175" s="86">
        <f t="shared" si="557"/>
        <v>0.25103754606089806</v>
      </c>
      <c r="JB175" s="86">
        <f t="shared" si="558"/>
        <v>0.18795784283364117</v>
      </c>
      <c r="JC175" s="86">
        <f t="shared" si="559"/>
        <v>0.13175408792220847</v>
      </c>
      <c r="JD175" s="86">
        <f t="shared" si="560"/>
        <v>1.9342151904273731E-2</v>
      </c>
      <c r="JE175" s="86">
        <f t="shared" si="561"/>
        <v>1.9837450153230379E-2</v>
      </c>
      <c r="JF175" s="86">
        <f t="shared" si="562"/>
        <v>3.7250775842716195E-2</v>
      </c>
      <c r="JG175" s="86">
        <f t="shared" si="563"/>
        <v>0.12960955426997492</v>
      </c>
      <c r="JH175" s="86">
        <f t="shared" si="564"/>
        <v>0.41825328892075636</v>
      </c>
      <c r="JI175" s="86">
        <f t="shared" si="565"/>
        <v>0.4795605751128077</v>
      </c>
      <c r="JJ175" s="86">
        <f t="shared" si="566"/>
        <v>0.52305464424432779</v>
      </c>
      <c r="JK175" s="86">
        <f t="shared" si="567"/>
        <v>0.49103106570371075</v>
      </c>
      <c r="JL175" s="86">
        <f t="shared" si="568"/>
        <v>0.51671368846731935</v>
      </c>
      <c r="JM175" s="86">
        <f t="shared" si="569"/>
        <v>0.36545015998248093</v>
      </c>
    </row>
    <row r="176" spans="2:273" x14ac:dyDescent="0.25">
      <c r="B176" s="2">
        <v>149</v>
      </c>
      <c r="C176" s="37">
        <v>44.838999999999999</v>
      </c>
      <c r="D176" s="37">
        <v>42.704999999999998</v>
      </c>
      <c r="E176" s="37">
        <v>44.295000000000002</v>
      </c>
      <c r="F176" s="37">
        <v>41.311</v>
      </c>
      <c r="G176" s="37">
        <v>46.311</v>
      </c>
      <c r="H176" s="37">
        <v>49.884999999999998</v>
      </c>
      <c r="I176" s="37">
        <v>51.902000000000001</v>
      </c>
      <c r="J176" s="37">
        <v>45.393000000000001</v>
      </c>
      <c r="K176" s="37">
        <v>43.23</v>
      </c>
      <c r="L176" s="37">
        <v>44.475000000000001</v>
      </c>
      <c r="M176" s="37">
        <v>46.131</v>
      </c>
      <c r="N176" s="37">
        <v>49.360999999999997</v>
      </c>
      <c r="O176" s="37">
        <v>50.603000000000002</v>
      </c>
      <c r="P176" s="37">
        <v>64.638000000000005</v>
      </c>
      <c r="Q176" s="37">
        <v>90.259</v>
      </c>
      <c r="S176" s="4">
        <f t="shared" si="441"/>
        <v>42.882517018836815</v>
      </c>
      <c r="T176" s="4">
        <f t="shared" si="442"/>
        <v>44.960909654689758</v>
      </c>
      <c r="U176" s="4">
        <f t="shared" si="443"/>
        <v>43.002939488405879</v>
      </c>
      <c r="V176" s="4">
        <f t="shared" si="444"/>
        <v>42.738486115114156</v>
      </c>
      <c r="W176" s="4">
        <f t="shared" si="445"/>
        <v>45.175971256257682</v>
      </c>
      <c r="X176" s="4">
        <f t="shared" si="446"/>
        <v>51.766450381028335</v>
      </c>
      <c r="Y176" s="4">
        <f t="shared" si="447"/>
        <v>64.577835931557019</v>
      </c>
      <c r="Z176" s="4">
        <f t="shared" si="448"/>
        <v>43.265394088457342</v>
      </c>
      <c r="AA176" s="4">
        <f t="shared" si="449"/>
        <v>43.575375991698017</v>
      </c>
      <c r="AB176" s="4">
        <f t="shared" si="450"/>
        <v>45.804065139745283</v>
      </c>
      <c r="AC176" s="4">
        <f t="shared" si="451"/>
        <v>44.4160678053872</v>
      </c>
      <c r="AD176" s="4">
        <f t="shared" si="452"/>
        <v>48.808754977148169</v>
      </c>
      <c r="AE176" s="4">
        <f t="shared" si="453"/>
        <v>49.090570852016697</v>
      </c>
      <c r="AF176" s="4">
        <f t="shared" si="454"/>
        <v>64.49975854372687</v>
      </c>
      <c r="AG176" s="4">
        <f t="shared" si="455"/>
        <v>96.879721742204453</v>
      </c>
      <c r="AI176" s="4">
        <f t="shared" si="456"/>
        <v>1.9564829811631839</v>
      </c>
      <c r="AJ176" s="4">
        <f t="shared" si="457"/>
        <v>-2.2559096546897592</v>
      </c>
      <c r="AK176" s="4">
        <f t="shared" si="458"/>
        <v>1.2920605115941228</v>
      </c>
      <c r="AL176" s="4">
        <f t="shared" si="459"/>
        <v>-1.4274861151141565</v>
      </c>
      <c r="AM176" s="4">
        <f t="shared" si="460"/>
        <v>1.1350287437423177</v>
      </c>
      <c r="AN176" s="4">
        <f t="shared" si="461"/>
        <v>-1.8814503810283369</v>
      </c>
      <c r="AO176" s="4">
        <f t="shared" si="462"/>
        <v>-12.675835931557017</v>
      </c>
      <c r="AP176" s="4">
        <f t="shared" si="463"/>
        <v>2.1276059115426591</v>
      </c>
      <c r="AQ176" s="4">
        <f t="shared" si="464"/>
        <v>-0.34537599169802036</v>
      </c>
      <c r="AR176" s="4">
        <f t="shared" si="465"/>
        <v>-1.329065139745282</v>
      </c>
      <c r="AS176" s="4">
        <f t="shared" si="466"/>
        <v>1.7149321946127998</v>
      </c>
      <c r="AT176" s="4">
        <f t="shared" si="467"/>
        <v>0.55224502285182808</v>
      </c>
      <c r="AU176" s="4">
        <f t="shared" si="468"/>
        <v>1.5124291479833047</v>
      </c>
      <c r="AV176" s="4">
        <f t="shared" si="570"/>
        <v>0.13824145627313555</v>
      </c>
      <c r="AW176" s="4">
        <f t="shared" si="570"/>
        <v>-6.6207217422044522</v>
      </c>
      <c r="AY176" s="2">
        <f t="shared" si="520"/>
        <v>42.863866482476041</v>
      </c>
      <c r="AZ176" s="2">
        <f t="shared" si="571"/>
        <v>44.960909654689758</v>
      </c>
      <c r="BA176" s="2">
        <f t="shared" si="572"/>
        <v>42.972635220015952</v>
      </c>
      <c r="BB176" s="2">
        <f t="shared" si="573"/>
        <v>42.700635984848709</v>
      </c>
      <c r="BC176" s="2">
        <f t="shared" si="574"/>
        <v>45.15884840110234</v>
      </c>
      <c r="BD176" s="2">
        <f t="shared" si="575"/>
        <v>51.766424549632333</v>
      </c>
      <c r="BE176" s="2">
        <f t="shared" si="576"/>
        <v>64.577827781376683</v>
      </c>
      <c r="BF176" s="2">
        <f t="shared" si="577"/>
        <v>43.265126777367485</v>
      </c>
      <c r="BG176" s="2">
        <f t="shared" si="578"/>
        <v>43.556098998694225</v>
      </c>
      <c r="BH176" s="2">
        <f t="shared" si="579"/>
        <v>44.800795432598868</v>
      </c>
      <c r="BI176" s="2">
        <f t="shared" si="580"/>
        <v>41.817461707323012</v>
      </c>
      <c r="BJ176" s="2">
        <f t="shared" si="581"/>
        <v>42.502357401852855</v>
      </c>
      <c r="BK176" s="2">
        <f t="shared" si="582"/>
        <v>45.782590332847121</v>
      </c>
      <c r="BL176" s="2">
        <f t="shared" si="583"/>
        <v>47.186745045682265</v>
      </c>
      <c r="BM176" s="2">
        <f t="shared" si="584"/>
        <v>50.796946819747163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>
        <f t="shared" si="522"/>
        <v>42.704999999999998</v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>
        <f t="shared" si="486"/>
        <v>42.704999999999998</v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>
        <f t="shared" si="490"/>
        <v>49.884999999999998</v>
      </c>
      <c r="DA176" s="2">
        <f t="shared" si="491"/>
        <v>51.902000000000001</v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87.412766852057828</v>
      </c>
      <c r="DL176" s="2">
        <f t="shared" si="585"/>
        <v>102.6403498217469</v>
      </c>
      <c r="DM176" s="2">
        <f t="shared" si="585"/>
        <v>90.748850420168054</v>
      </c>
      <c r="DN176" s="2">
        <f t="shared" si="585"/>
        <v>95.289715049656223</v>
      </c>
      <c r="DO176" s="2">
        <f t="shared" si="585"/>
        <v>121.5294974789916</v>
      </c>
      <c r="DP176" s="2">
        <f t="shared" si="585"/>
        <v>115.94622925782923</v>
      </c>
      <c r="DQ176" s="2">
        <f t="shared" si="585"/>
        <v>94.904676447876454</v>
      </c>
      <c r="DR176" s="2">
        <f t="shared" si="585"/>
        <v>91.821243071643053</v>
      </c>
      <c r="DS176" s="2">
        <f t="shared" si="585"/>
        <v>86.271514285714275</v>
      </c>
      <c r="DT176" s="2">
        <f t="shared" si="585"/>
        <v>93.94940840336136</v>
      </c>
      <c r="DU176" s="2">
        <f t="shared" si="585"/>
        <v>92.233525654225645</v>
      </c>
      <c r="DV176" s="2">
        <f t="shared" si="585"/>
        <v>85.190635294117641</v>
      </c>
      <c r="DW176" s="2">
        <f t="shared" si="585"/>
        <v>112.55517824967825</v>
      </c>
      <c r="DX176" s="2">
        <f t="shared" si="585"/>
        <v>85.800088430535794</v>
      </c>
      <c r="DY176" s="2">
        <f t="shared" si="585"/>
        <v>64.699426693404632</v>
      </c>
      <c r="EA176" s="2">
        <f t="shared" si="440"/>
        <v>41.354942857142866</v>
      </c>
      <c r="EB176" s="2">
        <f t="shared" si="502"/>
        <v>44.959572863568205</v>
      </c>
      <c r="EC176" s="2">
        <f t="shared" si="503"/>
        <v>42.746731615024515</v>
      </c>
      <c r="ED176" s="2">
        <f t="shared" si="504"/>
        <v>42.116419570228906</v>
      </c>
      <c r="EE176" s="2">
        <f t="shared" si="505"/>
        <v>43.404775926842461</v>
      </c>
      <c r="EF176" s="2">
        <f t="shared" si="506"/>
        <v>54.564528036537936</v>
      </c>
      <c r="EG176" s="2">
        <f t="shared" si="507"/>
        <v>79.795662291336853</v>
      </c>
      <c r="EH176" s="2">
        <f t="shared" si="508"/>
        <v>42.783346149011805</v>
      </c>
      <c r="EI176" s="2">
        <f t="shared" si="509"/>
        <v>43.864488225008884</v>
      </c>
      <c r="EJ176" s="2">
        <f t="shared" si="510"/>
        <v>45.458833651555388</v>
      </c>
      <c r="EK176" s="2">
        <f t="shared" si="511"/>
        <v>41.504923399462875</v>
      </c>
      <c r="EL176" s="2">
        <f t="shared" si="512"/>
        <v>42.412847295049545</v>
      </c>
      <c r="EM176" s="2">
        <f t="shared" si="513"/>
        <v>45.661696821284515</v>
      </c>
      <c r="EN176" s="2">
        <f t="shared" si="514"/>
        <v>47.287684047296011</v>
      </c>
      <c r="EO176" s="2">
        <f t="shared" si="515"/>
        <v>52.227145660412631</v>
      </c>
      <c r="EQ176" s="2">
        <f t="shared" si="516"/>
        <v>43.753632793764986</v>
      </c>
      <c r="ER176" s="2">
        <f t="shared" si="586"/>
        <v>44.959572863568205</v>
      </c>
      <c r="ES176" s="2">
        <f t="shared" si="586"/>
        <v>43.09933041044664</v>
      </c>
      <c r="ET176" s="2">
        <f t="shared" si="586"/>
        <v>43.011966389134734</v>
      </c>
      <c r="EU176" s="2">
        <f t="shared" si="586"/>
        <v>46.031312286803001</v>
      </c>
      <c r="EV176" s="2">
        <f t="shared" si="586"/>
        <v>50.735506183677543</v>
      </c>
      <c r="EW176" s="2">
        <f t="shared" si="586"/>
        <v>58.665911840524444</v>
      </c>
      <c r="EX176" s="2">
        <f t="shared" si="586"/>
        <v>43.462085064482473</v>
      </c>
      <c r="EY176" s="2">
        <f t="shared" si="586"/>
        <v>43.398921368403649</v>
      </c>
      <c r="EZ176" s="2">
        <f t="shared" si="586"/>
        <v>44.342331673381082</v>
      </c>
      <c r="FA176" s="2">
        <f t="shared" si="586"/>
        <v>42.046831482847722</v>
      </c>
      <c r="FB176" s="2">
        <f t="shared" si="586"/>
        <v>42.576089583351269</v>
      </c>
      <c r="FC176" s="2">
        <f t="shared" si="586"/>
        <v>45.870796365186592</v>
      </c>
      <c r="FD176" s="2">
        <f t="shared" si="586"/>
        <v>47.095023687876946</v>
      </c>
      <c r="FE176" s="2">
        <f t="shared" si="586"/>
        <v>49.216287671602778</v>
      </c>
      <c r="FG176" s="2">
        <f t="shared" si="518"/>
        <v>0.99998132331050693</v>
      </c>
      <c r="FH176" s="2">
        <f t="shared" si="587"/>
        <v>0.99997682432186175</v>
      </c>
      <c r="FI176" s="2">
        <f t="shared" si="587"/>
        <v>0.99997092256560738</v>
      </c>
      <c r="FJ176" s="2">
        <f t="shared" si="587"/>
        <v>0.99997395345821671</v>
      </c>
      <c r="FK176" s="2">
        <f t="shared" si="587"/>
        <v>0.99997284724368984</v>
      </c>
      <c r="FL176" s="2">
        <f t="shared" si="587"/>
        <v>0.99996895147284426</v>
      </c>
      <c r="FM176" s="2">
        <f t="shared" si="587"/>
        <v>0.99996967549387372</v>
      </c>
      <c r="FN176" s="2">
        <f t="shared" si="587"/>
        <v>0.999969583468441</v>
      </c>
      <c r="FO176" s="2">
        <f t="shared" si="587"/>
        <v>0.99997286043120659</v>
      </c>
      <c r="FP176" s="2">
        <f t="shared" si="587"/>
        <v>0.99997132028272384</v>
      </c>
      <c r="FQ176" s="2">
        <f t="shared" si="587"/>
        <v>0.999969678617185</v>
      </c>
      <c r="FR176" s="2">
        <f t="shared" si="587"/>
        <v>0.99997126663217795</v>
      </c>
      <c r="FS176" s="2">
        <f t="shared" si="587"/>
        <v>0.99996956427263473</v>
      </c>
      <c r="FT176" s="2">
        <f t="shared" si="587"/>
        <v>0.999966926867492</v>
      </c>
      <c r="FU176" s="2">
        <f t="shared" si="587"/>
        <v>0.99996048403697757</v>
      </c>
      <c r="FW176" s="2">
        <f t="shared" si="536"/>
        <v>0.62870294098093338</v>
      </c>
      <c r="FX176" s="2">
        <f t="shared" si="588"/>
        <v>0</v>
      </c>
      <c r="FY176" s="2">
        <f t="shared" si="589"/>
        <v>0.63672318069718636</v>
      </c>
      <c r="FZ176" s="2">
        <f t="shared" si="590"/>
        <v>0.6508106799703024</v>
      </c>
      <c r="GA176" s="2">
        <f t="shared" si="591"/>
        <v>0.66701957735703832</v>
      </c>
      <c r="GB176" s="2">
        <f t="shared" si="592"/>
        <v>0.73125968091071214</v>
      </c>
      <c r="GC176" s="2">
        <f t="shared" si="593"/>
        <v>0.72023059234792841</v>
      </c>
      <c r="GD176" s="2">
        <f t="shared" si="594"/>
        <v>0.70761975579858116</v>
      </c>
      <c r="GE176" s="2">
        <f t="shared" si="595"/>
        <v>0.66486720505155439</v>
      </c>
      <c r="GF176" s="2">
        <f t="shared" si="596"/>
        <v>0.59062046267867108</v>
      </c>
      <c r="GG176" s="2">
        <f t="shared" si="597"/>
        <v>0.57389833447204153</v>
      </c>
      <c r="GH176" s="2">
        <f t="shared" si="598"/>
        <v>0.54079710474866904</v>
      </c>
      <c r="GI176" s="2">
        <f t="shared" si="599"/>
        <v>0.56842572480692388</v>
      </c>
      <c r="GJ176" s="2">
        <f t="shared" si="600"/>
        <v>0.53053325435143583</v>
      </c>
      <c r="GK176" s="2">
        <f t="shared" si="601"/>
        <v>0.47517740796107755</v>
      </c>
      <c r="GM176" s="86">
        <f t="shared" si="537"/>
        <v>7.0439204970294153E-110</v>
      </c>
      <c r="GN176" s="86">
        <f t="shared" si="602"/>
        <v>2.1460948901490911E-261</v>
      </c>
      <c r="GO176" s="86">
        <f t="shared" si="603"/>
        <v>3.6299576861861186E-307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1.0642521960650893E-301</v>
      </c>
      <c r="HC176" s="86">
        <f t="shared" si="538"/>
        <v>9.37110260020477E-15</v>
      </c>
      <c r="HD176" s="86">
        <f t="shared" si="616"/>
        <v>3.0727481289904097E-168</v>
      </c>
      <c r="HE176" s="86">
        <f t="shared" si="617"/>
        <v>1.2389710005626771E-231</v>
      </c>
      <c r="HF176" s="86">
        <f t="shared" si="618"/>
        <v>1.1237407748369907E-221</v>
      </c>
      <c r="HG176" s="86">
        <f t="shared" si="619"/>
        <v>5.9560505017356039E-283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1.821300798890022E-271</v>
      </c>
      <c r="HM176" s="86">
        <f t="shared" si="625"/>
        <v>3.0478112179506298E-305</v>
      </c>
      <c r="HN176" s="86">
        <f t="shared" si="626"/>
        <v>4.1776585270413437E-242</v>
      </c>
      <c r="HO176" s="86">
        <f t="shared" si="627"/>
        <v>6.7624606749902526E-236</v>
      </c>
      <c r="HP176" s="86">
        <f t="shared" si="628"/>
        <v>2.8650176174477857E-218</v>
      </c>
      <c r="HQ176" s="86">
        <f t="shared" si="629"/>
        <v>5.8360934667916712E-195</v>
      </c>
      <c r="HS176" s="86">
        <f t="shared" si="539"/>
        <v>1.5126342056245618E-32</v>
      </c>
      <c r="HT176" s="86">
        <f t="shared" si="630"/>
        <v>0</v>
      </c>
      <c r="HU176" s="86">
        <f t="shared" si="631"/>
        <v>1.5887016916412656E-27</v>
      </c>
      <c r="HV176" s="86">
        <f t="shared" si="632"/>
        <v>1.5127679600454525E-30</v>
      </c>
      <c r="HW176" s="86">
        <f t="shared" si="633"/>
        <v>1.7891860803462172E-32</v>
      </c>
      <c r="HX176" s="86">
        <f t="shared" si="634"/>
        <v>1.7436095004708043E-38</v>
      </c>
      <c r="HY176" s="86">
        <f t="shared" si="635"/>
        <v>4.3920584966486879E-43</v>
      </c>
      <c r="HZ176" s="86">
        <f t="shared" si="636"/>
        <v>4.6925486126226922E-39</v>
      </c>
      <c r="IA176" s="86">
        <f t="shared" si="637"/>
        <v>2.3541655804416418E-34</v>
      </c>
      <c r="IB176" s="86">
        <f t="shared" si="638"/>
        <v>2.7520790557256852E-30</v>
      </c>
      <c r="IC176" s="86">
        <f t="shared" si="639"/>
        <v>6.7952959199390881E-27</v>
      </c>
      <c r="ID176" s="86">
        <f t="shared" si="640"/>
        <v>9.615051600477536E-26</v>
      </c>
      <c r="IE176" s="86">
        <f t="shared" si="641"/>
        <v>2.0696461403623476E-28</v>
      </c>
      <c r="IF176" s="86">
        <f t="shared" si="642"/>
        <v>1.5927339205494962E-21</v>
      </c>
      <c r="IG176" s="86">
        <f t="shared" si="643"/>
        <v>1.0324930091631156E-18</v>
      </c>
      <c r="II176" s="86">
        <f t="shared" si="540"/>
        <v>0.16663873652238734</v>
      </c>
      <c r="IJ176" s="86">
        <f t="shared" si="541"/>
        <v>0</v>
      </c>
      <c r="IK176" s="86">
        <f t="shared" si="542"/>
        <v>0.17594643619533643</v>
      </c>
      <c r="IL176" s="86">
        <f t="shared" si="543"/>
        <v>0.12465228687003227</v>
      </c>
      <c r="IM176" s="86">
        <f t="shared" si="544"/>
        <v>8.3014882177125882E-2</v>
      </c>
      <c r="IN176" s="86">
        <f t="shared" si="545"/>
        <v>9.9999999995013938E-3</v>
      </c>
      <c r="IO176" s="86">
        <f t="shared" si="546"/>
        <v>9.8591478272197896E-3</v>
      </c>
      <c r="IP176" s="86">
        <f t="shared" si="547"/>
        <v>2.0066372092044215E-2</v>
      </c>
      <c r="IQ176" s="86">
        <f t="shared" si="548"/>
        <v>8.0629188800148965E-2</v>
      </c>
      <c r="IR176" s="86">
        <f t="shared" si="549"/>
        <v>0.32588607434251859</v>
      </c>
      <c r="IS176" s="86">
        <f t="shared" si="550"/>
        <v>0.4022657823872865</v>
      </c>
      <c r="IT176" s="86">
        <f t="shared" si="551"/>
        <v>0.50464640864058374</v>
      </c>
      <c r="IU176" s="86">
        <f t="shared" si="552"/>
        <v>0.41689986210524566</v>
      </c>
      <c r="IV176" s="86">
        <f t="shared" si="553"/>
        <v>0.55199220125886772</v>
      </c>
      <c r="IW176" s="86">
        <f t="shared" si="554"/>
        <v>0.44300546188026751</v>
      </c>
      <c r="IY176" s="86">
        <f t="shared" si="555"/>
        <v>0.16663873652239672</v>
      </c>
      <c r="IZ176" s="86">
        <f t="shared" si="556"/>
        <v>3.0727481289904097E-168</v>
      </c>
      <c r="JA176" s="86">
        <f t="shared" si="557"/>
        <v>0.17594643619533643</v>
      </c>
      <c r="JB176" s="86">
        <f t="shared" si="558"/>
        <v>0.12465228687003227</v>
      </c>
      <c r="JC176" s="86">
        <f t="shared" si="559"/>
        <v>8.3014882177125882E-2</v>
      </c>
      <c r="JD176" s="86">
        <f t="shared" si="560"/>
        <v>9.9999999995013938E-3</v>
      </c>
      <c r="JE176" s="86">
        <f t="shared" si="561"/>
        <v>9.8591478272197896E-3</v>
      </c>
      <c r="JF176" s="86">
        <f t="shared" si="562"/>
        <v>2.0066372092044215E-2</v>
      </c>
      <c r="JG176" s="86">
        <f t="shared" si="563"/>
        <v>8.0629188800148965E-2</v>
      </c>
      <c r="JH176" s="86">
        <f t="shared" si="564"/>
        <v>0.32588607434251859</v>
      </c>
      <c r="JI176" s="86">
        <f t="shared" si="565"/>
        <v>0.4022657823872865</v>
      </c>
      <c r="JJ176" s="86">
        <f t="shared" si="566"/>
        <v>0.50464640864058374</v>
      </c>
      <c r="JK176" s="86">
        <f t="shared" si="567"/>
        <v>0.41689986210524566</v>
      </c>
      <c r="JL176" s="86">
        <f t="shared" si="568"/>
        <v>0.55199220125886772</v>
      </c>
      <c r="JM176" s="86">
        <f t="shared" si="569"/>
        <v>0.44300546188026751</v>
      </c>
    </row>
    <row r="177" spans="2:273" x14ac:dyDescent="0.25">
      <c r="B177" s="2">
        <v>150</v>
      </c>
      <c r="C177" s="37">
        <v>45.387</v>
      </c>
      <c r="D177" s="37">
        <v>43.015999999999998</v>
      </c>
      <c r="E177" s="37">
        <v>42.753999999999998</v>
      </c>
      <c r="F177" s="37">
        <v>41.753999999999998</v>
      </c>
      <c r="G177" s="37">
        <v>48.131</v>
      </c>
      <c r="H177" s="37">
        <v>48.18</v>
      </c>
      <c r="I177" s="37">
        <v>52.869</v>
      </c>
      <c r="J177" s="37">
        <v>41.082000000000001</v>
      </c>
      <c r="K177" s="37">
        <v>42.753999999999998</v>
      </c>
      <c r="L177" s="37">
        <v>43.622999999999998</v>
      </c>
      <c r="M177" s="37">
        <v>42.328000000000003</v>
      </c>
      <c r="N177" s="37">
        <v>44.23</v>
      </c>
      <c r="O177" s="37">
        <v>47.637999999999998</v>
      </c>
      <c r="P177" s="37">
        <v>60.362000000000002</v>
      </c>
      <c r="Q177" s="37">
        <v>91.120999999999995</v>
      </c>
      <c r="S177" s="4">
        <f t="shared" si="441"/>
        <v>42.771873617825094</v>
      </c>
      <c r="T177" s="4">
        <f t="shared" si="442"/>
        <v>44.818761737873892</v>
      </c>
      <c r="U177" s="4">
        <f t="shared" si="443"/>
        <v>42.845706228571608</v>
      </c>
      <c r="V177" s="4">
        <f t="shared" si="444"/>
        <v>42.576623695533272</v>
      </c>
      <c r="W177" s="4">
        <f t="shared" si="445"/>
        <v>45.051380103111534</v>
      </c>
      <c r="X177" s="4">
        <f t="shared" si="446"/>
        <v>51.420307386113898</v>
      </c>
      <c r="Y177" s="4">
        <f t="shared" si="447"/>
        <v>64.217398842905837</v>
      </c>
      <c r="Z177" s="4">
        <f t="shared" si="448"/>
        <v>43.123029783457326</v>
      </c>
      <c r="AA177" s="4">
        <f t="shared" si="449"/>
        <v>43.411623555501002</v>
      </c>
      <c r="AB177" s="4">
        <f t="shared" si="450"/>
        <v>45.031220328125237</v>
      </c>
      <c r="AC177" s="4">
        <f t="shared" si="451"/>
        <v>42.830416711933715</v>
      </c>
      <c r="AD177" s="4">
        <f t="shared" si="452"/>
        <v>46.001084967417057</v>
      </c>
      <c r="AE177" s="4">
        <f t="shared" si="453"/>
        <v>47.089704891492183</v>
      </c>
      <c r="AF177" s="4">
        <f t="shared" si="454"/>
        <v>60.577611416397545</v>
      </c>
      <c r="AG177" s="4">
        <f t="shared" si="455"/>
        <v>92.539355187751028</v>
      </c>
      <c r="AI177" s="4">
        <f t="shared" si="456"/>
        <v>2.6151263821749069</v>
      </c>
      <c r="AJ177" s="4">
        <f t="shared" si="457"/>
        <v>-1.8027617378738938</v>
      </c>
      <c r="AK177" s="4">
        <f t="shared" si="458"/>
        <v>-9.1706228571609927E-2</v>
      </c>
      <c r="AL177" s="4">
        <f t="shared" si="459"/>
        <v>-0.82262369553327375</v>
      </c>
      <c r="AM177" s="4">
        <f t="shared" si="460"/>
        <v>3.0796198968884667</v>
      </c>
      <c r="AN177" s="4">
        <f t="shared" si="461"/>
        <v>-3.2403073861138978</v>
      </c>
      <c r="AO177" s="4">
        <f t="shared" si="462"/>
        <v>-11.348398842905837</v>
      </c>
      <c r="AP177" s="4">
        <f t="shared" si="463"/>
        <v>-2.0410297834573257</v>
      </c>
      <c r="AQ177" s="4">
        <f t="shared" si="464"/>
        <v>-0.65762355550100438</v>
      </c>
      <c r="AR177" s="4">
        <f t="shared" si="465"/>
        <v>-1.408220328125239</v>
      </c>
      <c r="AS177" s="4">
        <f t="shared" si="466"/>
        <v>-0.50241671193371218</v>
      </c>
      <c r="AT177" s="4">
        <f t="shared" si="467"/>
        <v>-1.7710849674170603</v>
      </c>
      <c r="AU177" s="4">
        <f t="shared" si="468"/>
        <v>0.5482951085078156</v>
      </c>
      <c r="AV177" s="4">
        <f t="shared" si="570"/>
        <v>-0.21561141639754311</v>
      </c>
      <c r="AW177" s="4">
        <f t="shared" si="570"/>
        <v>-1.4183551877510325</v>
      </c>
      <c r="AY177" s="2">
        <f t="shared" si="520"/>
        <v>42.766968347236919</v>
      </c>
      <c r="AZ177" s="2">
        <f t="shared" si="571"/>
        <v>44.818761737873892</v>
      </c>
      <c r="BA177" s="2">
        <f t="shared" si="572"/>
        <v>42.836538206061036</v>
      </c>
      <c r="BB177" s="2">
        <f t="shared" si="573"/>
        <v>42.567008514742369</v>
      </c>
      <c r="BC177" s="2">
        <f t="shared" si="574"/>
        <v>45.047716039197297</v>
      </c>
      <c r="BD177" s="2">
        <f t="shared" si="575"/>
        <v>51.420304688969459</v>
      </c>
      <c r="BE177" s="2">
        <f t="shared" si="576"/>
        <v>64.217398108343872</v>
      </c>
      <c r="BF177" s="2">
        <f t="shared" si="577"/>
        <v>43.122997345994349</v>
      </c>
      <c r="BG177" s="2">
        <f t="shared" si="578"/>
        <v>43.407686882075694</v>
      </c>
      <c r="BH177" s="2">
        <f t="shared" si="579"/>
        <v>44.647342548488751</v>
      </c>
      <c r="BI177" s="2">
        <f t="shared" si="580"/>
        <v>41.658056730080148</v>
      </c>
      <c r="BJ177" s="2">
        <f t="shared" si="581"/>
        <v>42.354536832103115</v>
      </c>
      <c r="BK177" s="2">
        <f t="shared" si="582"/>
        <v>45.586355770497669</v>
      </c>
      <c r="BL177" s="2">
        <f t="shared" si="583"/>
        <v>47.018628244808696</v>
      </c>
      <c r="BM177" s="2">
        <f t="shared" si="584"/>
        <v>50.599665605845665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>
        <f t="shared" si="522"/>
        <v>43.015999999999998</v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>
        <f t="shared" si="486"/>
        <v>43.015999999999998</v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>
        <f t="shared" si="490"/>
        <v>48.18</v>
      </c>
      <c r="DA177" s="2">
        <f t="shared" si="491"/>
        <v>52.869</v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87.604547274749706</v>
      </c>
      <c r="DL177" s="2">
        <f t="shared" si="585"/>
        <v>102.91900089126561</v>
      </c>
      <c r="DM177" s="2">
        <f t="shared" si="585"/>
        <v>90.964199719887944</v>
      </c>
      <c r="DN177" s="2">
        <f t="shared" si="585"/>
        <v>95.529091367456061</v>
      </c>
      <c r="DO177" s="2">
        <f t="shared" si="585"/>
        <v>121.92693025210085</v>
      </c>
      <c r="DP177" s="2">
        <f t="shared" si="585"/>
        <v>116.30002166452164</v>
      </c>
      <c r="DQ177" s="2">
        <f t="shared" si="585"/>
        <v>95.111314671814682</v>
      </c>
      <c r="DR177" s="2">
        <f t="shared" si="585"/>
        <v>92.018520163020142</v>
      </c>
      <c r="DS177" s="2">
        <f t="shared" si="585"/>
        <v>86.429419047619035</v>
      </c>
      <c r="DT177" s="2">
        <f t="shared" si="585"/>
        <v>94.176127731092464</v>
      </c>
      <c r="DU177" s="2">
        <f t="shared" si="585"/>
        <v>92.427116259116247</v>
      </c>
      <c r="DV177" s="2">
        <f t="shared" si="585"/>
        <v>85.338662184873954</v>
      </c>
      <c r="DW177" s="2">
        <f t="shared" si="585"/>
        <v>112.86768404118405</v>
      </c>
      <c r="DX177" s="2">
        <f t="shared" si="585"/>
        <v>85.934568990042663</v>
      </c>
      <c r="DY177" s="2">
        <f t="shared" si="585"/>
        <v>64.70109982174688</v>
      </c>
      <c r="EA177" s="2">
        <f t="shared" si="440"/>
        <v>41.129200000000004</v>
      </c>
      <c r="EB177" s="2">
        <f t="shared" si="502"/>
        <v>44.817533675469946</v>
      </c>
      <c r="EC177" s="2">
        <f t="shared" si="503"/>
        <v>42.598269095239687</v>
      </c>
      <c r="ED177" s="2">
        <f t="shared" si="504"/>
        <v>41.951971871087039</v>
      </c>
      <c r="EE177" s="2">
        <f t="shared" si="505"/>
        <v>43.204057185278529</v>
      </c>
      <c r="EF177" s="2">
        <f t="shared" si="506"/>
        <v>54.343263465936246</v>
      </c>
      <c r="EG177" s="2">
        <f t="shared" si="507"/>
        <v>80.112932382116597</v>
      </c>
      <c r="EH177" s="2">
        <f t="shared" si="508"/>
        <v>42.618993132123663</v>
      </c>
      <c r="EI177" s="2">
        <f t="shared" si="509"/>
        <v>43.731806600551877</v>
      </c>
      <c r="EJ177" s="2">
        <f t="shared" si="510"/>
        <v>45.344679847177744</v>
      </c>
      <c r="EK177" s="2">
        <f t="shared" si="511"/>
        <v>41.326672182274969</v>
      </c>
      <c r="EL177" s="2">
        <f t="shared" si="512"/>
        <v>42.259345697000889</v>
      </c>
      <c r="EM177" s="2">
        <f t="shared" si="513"/>
        <v>45.458154718387355</v>
      </c>
      <c r="EN177" s="2">
        <f t="shared" si="514"/>
        <v>47.126174646249297</v>
      </c>
      <c r="EO177" s="2">
        <f t="shared" si="515"/>
        <v>52.12755999257287</v>
      </c>
      <c r="EQ177" s="2">
        <f t="shared" si="516"/>
        <v>43.647872002398074</v>
      </c>
      <c r="ER177" s="2">
        <f t="shared" si="586"/>
        <v>44.817533675469946</v>
      </c>
      <c r="ES177" s="2">
        <f t="shared" si="586"/>
        <v>42.958569089161003</v>
      </c>
      <c r="ET177" s="2">
        <f t="shared" si="586"/>
        <v>42.866071975714028</v>
      </c>
      <c r="EU177" s="2">
        <f t="shared" si="586"/>
        <v>45.884263008136841</v>
      </c>
      <c r="EV177" s="2">
        <f t="shared" si="586"/>
        <v>50.438283053359768</v>
      </c>
      <c r="EW177" s="2">
        <f t="shared" si="586"/>
        <v>58.585599578915456</v>
      </c>
      <c r="EX177" s="2">
        <f t="shared" si="586"/>
        <v>43.311035641669662</v>
      </c>
      <c r="EY177" s="2">
        <f t="shared" si="586"/>
        <v>43.25714379806621</v>
      </c>
      <c r="EZ177" s="2">
        <f t="shared" si="586"/>
        <v>44.204438656371238</v>
      </c>
      <c r="FA177" s="2">
        <f t="shared" si="586"/>
        <v>41.880080381835199</v>
      </c>
      <c r="FB177" s="2">
        <f t="shared" si="586"/>
        <v>42.426250546975261</v>
      </c>
      <c r="FC177" s="2">
        <f t="shared" si="586"/>
        <v>45.671960450981715</v>
      </c>
      <c r="FD177" s="2">
        <f t="shared" si="586"/>
        <v>46.929719279539519</v>
      </c>
      <c r="FE177" s="2">
        <f t="shared" si="586"/>
        <v>49.059715434742017</v>
      </c>
      <c r="FG177" s="2">
        <f t="shared" si="518"/>
        <v>0.99998296662874731</v>
      </c>
      <c r="FH177" s="2">
        <f t="shared" si="587"/>
        <v>0.99997886348722675</v>
      </c>
      <c r="FI177" s="2">
        <f t="shared" si="587"/>
        <v>0.99997348099680439</v>
      </c>
      <c r="FJ177" s="2">
        <f t="shared" si="587"/>
        <v>0.99997624521712436</v>
      </c>
      <c r="FK177" s="2">
        <f t="shared" si="587"/>
        <v>0.99997523633276264</v>
      </c>
      <c r="FL177" s="2">
        <f t="shared" si="587"/>
        <v>0.99997168332932862</v>
      </c>
      <c r="FM177" s="2">
        <f t="shared" si="587"/>
        <v>0.9999723436479212</v>
      </c>
      <c r="FN177" s="2">
        <f t="shared" si="587"/>
        <v>0.99997225971928061</v>
      </c>
      <c r="FO177" s="2">
        <f t="shared" si="587"/>
        <v>0.99997524835997831</v>
      </c>
      <c r="FP177" s="2">
        <f t="shared" si="587"/>
        <v>0.99997384372096898</v>
      </c>
      <c r="FQ177" s="2">
        <f t="shared" si="587"/>
        <v>0.99997234649643019</v>
      </c>
      <c r="FR177" s="2">
        <f t="shared" si="587"/>
        <v>0.99997379479084236</v>
      </c>
      <c r="FS177" s="2">
        <f t="shared" si="587"/>
        <v>0.99997224221240344</v>
      </c>
      <c r="FT177" s="2">
        <f t="shared" si="587"/>
        <v>0.99996983685688412</v>
      </c>
      <c r="FU177" s="2">
        <f t="shared" si="587"/>
        <v>0.99996396088808881</v>
      </c>
      <c r="FW177" s="2">
        <f t="shared" si="536"/>
        <v>0.64993644024870878</v>
      </c>
      <c r="FX177" s="2">
        <f t="shared" si="588"/>
        <v>0</v>
      </c>
      <c r="FY177" s="2">
        <f t="shared" si="589"/>
        <v>0.65774770621924283</v>
      </c>
      <c r="FZ177" s="2">
        <f t="shared" si="590"/>
        <v>0.67144060886531243</v>
      </c>
      <c r="GA177" s="2">
        <f t="shared" si="591"/>
        <v>0.68715222210884996</v>
      </c>
      <c r="GB177" s="2">
        <f t="shared" si="592"/>
        <v>0.74897000165869132</v>
      </c>
      <c r="GC177" s="2">
        <f t="shared" si="593"/>
        <v>0.73840773585988273</v>
      </c>
      <c r="GD177" s="2">
        <f t="shared" si="594"/>
        <v>0.72630488761910061</v>
      </c>
      <c r="GE177" s="2">
        <f t="shared" si="595"/>
        <v>0.68506854277691343</v>
      </c>
      <c r="GF177" s="2">
        <f t="shared" si="596"/>
        <v>0.61269015125755366</v>
      </c>
      <c r="GG177" s="2">
        <f t="shared" si="597"/>
        <v>0.59625325709791632</v>
      </c>
      <c r="GH177" s="2">
        <f t="shared" si="598"/>
        <v>0.56356800067664137</v>
      </c>
      <c r="GI177" s="2">
        <f t="shared" si="599"/>
        <v>0.59086307546798067</v>
      </c>
      <c r="GJ177" s="2">
        <f t="shared" si="600"/>
        <v>0.55339279559563004</v>
      </c>
      <c r="GK177" s="2">
        <f t="shared" si="601"/>
        <v>0.49818284372819088</v>
      </c>
      <c r="GM177" s="86">
        <f t="shared" si="537"/>
        <v>3.1586241596691646E-112</v>
      </c>
      <c r="GN177" s="86">
        <f t="shared" si="602"/>
        <v>6.9567150891332349E-267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4.9184840248927913E-308</v>
      </c>
      <c r="HC177" s="86">
        <f t="shared" si="538"/>
        <v>3.9199077222076247E-15</v>
      </c>
      <c r="HD177" s="86">
        <f t="shared" si="616"/>
        <v>5.6568831277466943E-173</v>
      </c>
      <c r="HE177" s="86">
        <f t="shared" si="617"/>
        <v>2.8707915841057868E-238</v>
      </c>
      <c r="HF177" s="86">
        <f t="shared" si="618"/>
        <v>6.7006165358583607E-228</v>
      </c>
      <c r="HG177" s="86">
        <f t="shared" si="619"/>
        <v>7.4748534922483777E-291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4.8297892080266121E-279</v>
      </c>
      <c r="HM177" s="86">
        <f t="shared" si="625"/>
        <v>0</v>
      </c>
      <c r="HN177" s="86">
        <f t="shared" si="626"/>
        <v>5.4294182798286443E-249</v>
      </c>
      <c r="HO177" s="86">
        <f t="shared" si="627"/>
        <v>1.5519325925561199E-242</v>
      </c>
      <c r="HP177" s="86">
        <f t="shared" si="628"/>
        <v>1.7304999629186635E-224</v>
      </c>
      <c r="HQ177" s="86">
        <f t="shared" si="629"/>
        <v>1.8162894436315717E-200</v>
      </c>
      <c r="HS177" s="86">
        <f t="shared" si="539"/>
        <v>2.2084626732253457E-34</v>
      </c>
      <c r="HT177" s="86">
        <f t="shared" si="630"/>
        <v>0</v>
      </c>
      <c r="HU177" s="86">
        <f t="shared" si="631"/>
        <v>4.5512589880812241E-29</v>
      </c>
      <c r="HV177" s="86">
        <f t="shared" si="632"/>
        <v>3.2097958488461979E-32</v>
      </c>
      <c r="HW177" s="86">
        <f t="shared" si="633"/>
        <v>3.1777251467363039E-34</v>
      </c>
      <c r="HX177" s="86">
        <f t="shared" si="634"/>
        <v>1.8597484174340461E-40</v>
      </c>
      <c r="HY177" s="86">
        <f t="shared" si="635"/>
        <v>2.6638368032796454E-45</v>
      </c>
      <c r="HZ177" s="86">
        <f t="shared" si="636"/>
        <v>4.3616071573411022E-41</v>
      </c>
      <c r="IA177" s="86">
        <f t="shared" si="637"/>
        <v>3.3851197987530044E-36</v>
      </c>
      <c r="IB177" s="86">
        <f t="shared" si="638"/>
        <v>5.222109753727121E-32</v>
      </c>
      <c r="IC177" s="86">
        <f t="shared" si="639"/>
        <v>1.7765115779129352E-28</v>
      </c>
      <c r="ID177" s="86">
        <f t="shared" si="640"/>
        <v>2.7849057831431217E-27</v>
      </c>
      <c r="IE177" s="86">
        <f t="shared" si="641"/>
        <v>4.4379493978161905E-30</v>
      </c>
      <c r="IF177" s="86">
        <f t="shared" si="642"/>
        <v>7.8631538724438949E-23</v>
      </c>
      <c r="IG177" s="86">
        <f t="shared" si="643"/>
        <v>6.2718997895080522E-20</v>
      </c>
      <c r="II177" s="86">
        <f t="shared" si="540"/>
        <v>0.10577912573660969</v>
      </c>
      <c r="IJ177" s="86">
        <f t="shared" si="541"/>
        <v>0</v>
      </c>
      <c r="IK177" s="86">
        <f t="shared" si="542"/>
        <v>0.11702706470960107</v>
      </c>
      <c r="IL177" s="86">
        <f t="shared" si="543"/>
        <v>7.8558351953862335E-2</v>
      </c>
      <c r="IM177" s="86">
        <f t="shared" si="544"/>
        <v>4.9775370895438702E-2</v>
      </c>
      <c r="IN177" s="86">
        <f t="shared" si="545"/>
        <v>4.9109137959114464E-3</v>
      </c>
      <c r="IO177" s="86">
        <f t="shared" si="546"/>
        <v>4.624509222454532E-3</v>
      </c>
      <c r="IP177" s="86">
        <f t="shared" si="547"/>
        <v>1.0248016288790804E-2</v>
      </c>
      <c r="IQ177" s="86">
        <f t="shared" si="548"/>
        <v>4.7632878624190897E-2</v>
      </c>
      <c r="IR177" s="86">
        <f t="shared" si="549"/>
        <v>0.23544812100342438</v>
      </c>
      <c r="IS177" s="86">
        <f t="shared" si="550"/>
        <v>0.31102132372314212</v>
      </c>
      <c r="IT177" s="86">
        <f t="shared" si="551"/>
        <v>0.4419496270175251</v>
      </c>
      <c r="IU177" s="86">
        <f t="shared" si="552"/>
        <v>0.32427501741984355</v>
      </c>
      <c r="IV177" s="86">
        <f t="shared" si="553"/>
        <v>0.56174822276404557</v>
      </c>
      <c r="IW177" s="86">
        <f t="shared" si="554"/>
        <v>0.49707144287223748</v>
      </c>
      <c r="IY177" s="86">
        <f t="shared" si="555"/>
        <v>0.10577912573661361</v>
      </c>
      <c r="IZ177" s="86">
        <f t="shared" si="556"/>
        <v>5.6568831277466943E-173</v>
      </c>
      <c r="JA177" s="86">
        <f t="shared" si="557"/>
        <v>0.11702706470960107</v>
      </c>
      <c r="JB177" s="86">
        <f t="shared" si="558"/>
        <v>7.8558351953862335E-2</v>
      </c>
      <c r="JC177" s="86">
        <f t="shared" si="559"/>
        <v>4.9775370895438702E-2</v>
      </c>
      <c r="JD177" s="86">
        <f t="shared" si="560"/>
        <v>4.9109137959114464E-3</v>
      </c>
      <c r="JE177" s="86">
        <f t="shared" si="561"/>
        <v>4.624509222454532E-3</v>
      </c>
      <c r="JF177" s="86">
        <f t="shared" si="562"/>
        <v>1.0248016288790804E-2</v>
      </c>
      <c r="JG177" s="86">
        <f t="shared" si="563"/>
        <v>4.7632878624190897E-2</v>
      </c>
      <c r="JH177" s="86">
        <f t="shared" si="564"/>
        <v>0.23544812100342438</v>
      </c>
      <c r="JI177" s="86">
        <f t="shared" si="565"/>
        <v>0.31102132372314212</v>
      </c>
      <c r="JJ177" s="86">
        <f t="shared" si="566"/>
        <v>0.4419496270175251</v>
      </c>
      <c r="JK177" s="86">
        <f t="shared" si="567"/>
        <v>0.32427501741984355</v>
      </c>
      <c r="JL177" s="86">
        <f t="shared" si="568"/>
        <v>0.56174822276404557</v>
      </c>
      <c r="JM177" s="86">
        <f t="shared" si="569"/>
        <v>0.49707144287223748</v>
      </c>
    </row>
    <row r="178" spans="2:273" x14ac:dyDescent="0.25">
      <c r="B178" s="2">
        <v>151</v>
      </c>
      <c r="C178" s="37">
        <v>42.402999999999999</v>
      </c>
      <c r="D178" s="37">
        <v>41.951000000000001</v>
      </c>
      <c r="E178" s="37">
        <v>43.984000000000002</v>
      </c>
      <c r="F178" s="37">
        <v>42.41</v>
      </c>
      <c r="G178" s="37">
        <v>46.475000000000001</v>
      </c>
      <c r="H178" s="37">
        <v>48.753999999999998</v>
      </c>
      <c r="I178" s="37">
        <v>48.851999999999997</v>
      </c>
      <c r="J178" s="37">
        <v>41.82</v>
      </c>
      <c r="K178" s="37">
        <v>41.984000000000002</v>
      </c>
      <c r="L178" s="37">
        <v>44.671999999999997</v>
      </c>
      <c r="M178" s="37">
        <v>42.459000000000003</v>
      </c>
      <c r="N178" s="37">
        <v>42.246000000000002</v>
      </c>
      <c r="O178" s="37">
        <v>47.241</v>
      </c>
      <c r="P178" s="37">
        <v>57.344999999999999</v>
      </c>
      <c r="Q178" s="37">
        <v>86.897000000000006</v>
      </c>
      <c r="S178" s="4">
        <f t="shared" si="441"/>
        <v>42.674712829978432</v>
      </c>
      <c r="T178" s="4">
        <f t="shared" si="442"/>
        <v>44.676622605225539</v>
      </c>
      <c r="U178" s="4">
        <f t="shared" si="443"/>
        <v>42.702917606725677</v>
      </c>
      <c r="V178" s="4">
        <f t="shared" si="444"/>
        <v>42.435620529799017</v>
      </c>
      <c r="W178" s="4">
        <f t="shared" si="445"/>
        <v>44.937553068387764</v>
      </c>
      <c r="X178" s="4">
        <f t="shared" si="446"/>
        <v>51.074665221336303</v>
      </c>
      <c r="Y178" s="4">
        <f t="shared" si="447"/>
        <v>63.859632935045745</v>
      </c>
      <c r="Z178" s="4">
        <f t="shared" si="448"/>
        <v>42.980840269023211</v>
      </c>
      <c r="AA178" s="4">
        <f t="shared" si="449"/>
        <v>43.259912254035719</v>
      </c>
      <c r="AB178" s="4">
        <f t="shared" si="450"/>
        <v>44.616360164242487</v>
      </c>
      <c r="AC178" s="4">
        <f t="shared" si="451"/>
        <v>41.945831692163857</v>
      </c>
      <c r="AD178" s="4">
        <f t="shared" si="452"/>
        <v>43.99603618334568</v>
      </c>
      <c r="AE178" s="4">
        <f t="shared" si="453"/>
        <v>45.962811130188058</v>
      </c>
      <c r="AF178" s="4">
        <f t="shared" si="454"/>
        <v>56.657225015026285</v>
      </c>
      <c r="AG178" s="4">
        <f t="shared" si="455"/>
        <v>84.830686101394207</v>
      </c>
      <c r="AI178" s="4">
        <f t="shared" si="456"/>
        <v>-0.27171282997843349</v>
      </c>
      <c r="AJ178" s="4">
        <f t="shared" si="457"/>
        <v>-2.7256226052255386</v>
      </c>
      <c r="AK178" s="4">
        <f t="shared" si="458"/>
        <v>1.2810823932743247</v>
      </c>
      <c r="AL178" s="4">
        <f t="shared" si="459"/>
        <v>-2.562052979902063E-2</v>
      </c>
      <c r="AM178" s="4">
        <f t="shared" si="460"/>
        <v>1.5374469316122372</v>
      </c>
      <c r="AN178" s="4">
        <f t="shared" si="461"/>
        <v>-2.3206652213363057</v>
      </c>
      <c r="AO178" s="4">
        <f t="shared" si="462"/>
        <v>-15.007632935045748</v>
      </c>
      <c r="AP178" s="4">
        <f t="shared" si="463"/>
        <v>-1.1608402690232111</v>
      </c>
      <c r="AQ178" s="4">
        <f t="shared" si="464"/>
        <v>-1.2759122540357168</v>
      </c>
      <c r="AR178" s="4">
        <f t="shared" si="465"/>
        <v>5.5639835757510525E-2</v>
      </c>
      <c r="AS178" s="4">
        <f t="shared" si="466"/>
        <v>0.5131683078361462</v>
      </c>
      <c r="AT178" s="4">
        <f t="shared" si="467"/>
        <v>-1.7500361833456779</v>
      </c>
      <c r="AU178" s="4">
        <f t="shared" si="468"/>
        <v>1.2781888698119417</v>
      </c>
      <c r="AV178" s="4">
        <f t="shared" si="570"/>
        <v>0.68777498497371425</v>
      </c>
      <c r="AW178" s="4">
        <f t="shared" si="570"/>
        <v>2.0663138986057987</v>
      </c>
      <c r="AY178" s="2">
        <f t="shared" si="520"/>
        <v>42.673645589308812</v>
      </c>
      <c r="AZ178" s="2">
        <f t="shared" si="571"/>
        <v>44.676622605225539</v>
      </c>
      <c r="BA178" s="2">
        <f t="shared" si="572"/>
        <v>42.700552677057402</v>
      </c>
      <c r="BB178" s="2">
        <f t="shared" si="573"/>
        <v>42.433557818344518</v>
      </c>
      <c r="BC178" s="2">
        <f t="shared" si="574"/>
        <v>44.93689446496856</v>
      </c>
      <c r="BD178" s="2">
        <f t="shared" si="575"/>
        <v>51.074664987992108</v>
      </c>
      <c r="BE178" s="2">
        <f t="shared" si="576"/>
        <v>63.859632881465217</v>
      </c>
      <c r="BF178" s="2">
        <f t="shared" si="577"/>
        <v>42.980837033323297</v>
      </c>
      <c r="BG178" s="2">
        <f t="shared" si="578"/>
        <v>43.259242253599538</v>
      </c>
      <c r="BH178" s="2">
        <f t="shared" si="579"/>
        <v>44.493378433855128</v>
      </c>
      <c r="BI178" s="2">
        <f t="shared" si="580"/>
        <v>41.498954232983884</v>
      </c>
      <c r="BJ178" s="2">
        <f t="shared" si="581"/>
        <v>42.206846003444355</v>
      </c>
      <c r="BK178" s="2">
        <f t="shared" si="582"/>
        <v>45.390264313993463</v>
      </c>
      <c r="BL178" s="2">
        <f t="shared" si="583"/>
        <v>46.850390999676335</v>
      </c>
      <c r="BM178" s="2">
        <f t="shared" si="584"/>
        <v>50.399741513073515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>
        <f t="shared" si="522"/>
        <v>41.951000000000001</v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>
        <f t="shared" si="486"/>
        <v>41.951000000000001</v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>
        <f t="shared" si="490"/>
        <v>48.753999999999998</v>
      </c>
      <c r="DA178" s="2">
        <f t="shared" si="491"/>
        <v>48.851999999999997</v>
      </c>
      <c r="DB178" s="2">
        <f t="shared" si="492"/>
        <v>41.82</v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87.796327697441598</v>
      </c>
      <c r="DL178" s="2">
        <f t="shared" si="585"/>
        <v>103.19765196078433</v>
      </c>
      <c r="DM178" s="2">
        <f t="shared" si="585"/>
        <v>91.179549019607833</v>
      </c>
      <c r="DN178" s="2">
        <f t="shared" si="585"/>
        <v>95.768467685255928</v>
      </c>
      <c r="DO178" s="2">
        <f t="shared" si="585"/>
        <v>122.32436302521009</v>
      </c>
      <c r="DP178" s="2">
        <f t="shared" si="585"/>
        <v>116.65381407121404</v>
      </c>
      <c r="DQ178" s="2">
        <f t="shared" si="585"/>
        <v>95.317952895752896</v>
      </c>
      <c r="DR178" s="2">
        <f t="shared" si="585"/>
        <v>92.215797254397245</v>
      </c>
      <c r="DS178" s="2">
        <f t="shared" si="585"/>
        <v>86.587323809523809</v>
      </c>
      <c r="DT178" s="2">
        <f t="shared" si="585"/>
        <v>94.402847058823554</v>
      </c>
      <c r="DU178" s="2">
        <f t="shared" si="585"/>
        <v>92.620706864006848</v>
      </c>
      <c r="DV178" s="2">
        <f t="shared" si="585"/>
        <v>85.486689075630252</v>
      </c>
      <c r="DW178" s="2">
        <f t="shared" si="585"/>
        <v>113.18018983268983</v>
      </c>
      <c r="DX178" s="2">
        <f t="shared" si="585"/>
        <v>86.069049549549547</v>
      </c>
      <c r="DY178" s="2">
        <f t="shared" si="585"/>
        <v>64.702772950089127</v>
      </c>
      <c r="DZ178" s="5"/>
      <c r="EA178" s="2">
        <f t="shared" si="440"/>
        <v>40.90345714285715</v>
      </c>
      <c r="EB178" s="2">
        <f t="shared" si="502"/>
        <v>44.675494487371687</v>
      </c>
      <c r="EC178" s="2">
        <f t="shared" si="503"/>
        <v>42.449806575454843</v>
      </c>
      <c r="ED178" s="2">
        <f t="shared" si="504"/>
        <v>41.787524171945172</v>
      </c>
      <c r="EE178" s="2">
        <f t="shared" si="505"/>
        <v>43.00333844371459</v>
      </c>
      <c r="EF178" s="2">
        <f t="shared" si="506"/>
        <v>54.121998895334563</v>
      </c>
      <c r="EG178" s="2">
        <f t="shared" si="507"/>
        <v>80.43020247289634</v>
      </c>
      <c r="EH178" s="2">
        <f t="shared" si="508"/>
        <v>42.45464011523552</v>
      </c>
      <c r="EI178" s="2">
        <f t="shared" si="509"/>
        <v>43.599124976094856</v>
      </c>
      <c r="EJ178" s="2">
        <f t="shared" si="510"/>
        <v>45.230526042800093</v>
      </c>
      <c r="EK178" s="2">
        <f t="shared" si="511"/>
        <v>41.148420965087062</v>
      </c>
      <c r="EL178" s="2">
        <f t="shared" si="512"/>
        <v>42.105844098952232</v>
      </c>
      <c r="EM178" s="2">
        <f t="shared" si="513"/>
        <v>45.254612615490188</v>
      </c>
      <c r="EN178" s="2">
        <f t="shared" si="514"/>
        <v>46.964665245202582</v>
      </c>
      <c r="EO178" s="2">
        <f t="shared" si="515"/>
        <v>52.027974324733108</v>
      </c>
      <c r="EP178" s="5"/>
      <c r="EQ178" s="2">
        <f t="shared" si="516"/>
        <v>43.54211121103117</v>
      </c>
      <c r="ER178" s="2">
        <f t="shared" si="586"/>
        <v>44.675494487371687</v>
      </c>
      <c r="ES178" s="2">
        <f t="shared" si="586"/>
        <v>42.817807767875351</v>
      </c>
      <c r="ET178" s="2">
        <f t="shared" si="586"/>
        <v>42.720177562293323</v>
      </c>
      <c r="EU178" s="2">
        <f t="shared" si="586"/>
        <v>45.737213729470682</v>
      </c>
      <c r="EV178" s="2">
        <f t="shared" si="586"/>
        <v>50.141059923041986</v>
      </c>
      <c r="EW178" s="2">
        <f t="shared" si="586"/>
        <v>58.505287317306468</v>
      </c>
      <c r="EX178" s="2">
        <f t="shared" si="586"/>
        <v>43.159986218856844</v>
      </c>
      <c r="EY178" s="2">
        <f t="shared" si="586"/>
        <v>43.115366227728771</v>
      </c>
      <c r="EZ178" s="2">
        <f t="shared" si="586"/>
        <v>44.066545639361387</v>
      </c>
      <c r="FA178" s="2">
        <f t="shared" si="586"/>
        <v>41.713329280822677</v>
      </c>
      <c r="FB178" s="2">
        <f t="shared" si="586"/>
        <v>42.276411510599253</v>
      </c>
      <c r="FC178" s="2">
        <f t="shared" si="586"/>
        <v>45.473124536776844</v>
      </c>
      <c r="FD178" s="2">
        <f t="shared" si="586"/>
        <v>46.764414871202092</v>
      </c>
      <c r="FE178" s="2">
        <f t="shared" si="586"/>
        <v>48.903143197881263</v>
      </c>
      <c r="FG178" s="2">
        <f t="shared" si="518"/>
        <v>0.99998446535750418</v>
      </c>
      <c r="FH178" s="2">
        <f t="shared" si="587"/>
        <v>0.999980723235394</v>
      </c>
      <c r="FI178" s="2">
        <f t="shared" si="587"/>
        <v>0.99997581432520222</v>
      </c>
      <c r="FJ178" s="2">
        <f t="shared" si="587"/>
        <v>0.99997833533524816</v>
      </c>
      <c r="FK178" s="2">
        <f t="shared" si="587"/>
        <v>0.99997741521784655</v>
      </c>
      <c r="FL178" s="2">
        <f t="shared" si="587"/>
        <v>0.99997417482506834</v>
      </c>
      <c r="FM178" s="2">
        <f t="shared" si="587"/>
        <v>0.99997477704574811</v>
      </c>
      <c r="FN178" s="2">
        <f t="shared" si="587"/>
        <v>0.99997470050154502</v>
      </c>
      <c r="FO178" s="2">
        <f t="shared" si="587"/>
        <v>0.99997742618684538</v>
      </c>
      <c r="FP178" s="2">
        <f t="shared" si="587"/>
        <v>0.99997614513510524</v>
      </c>
      <c r="FQ178" s="2">
        <f t="shared" si="587"/>
        <v>0.99997477964363179</v>
      </c>
      <c r="FR178" s="2">
        <f t="shared" si="587"/>
        <v>0.99997610051009389</v>
      </c>
      <c r="FS178" s="2">
        <f t="shared" si="587"/>
        <v>0.99997468453500526</v>
      </c>
      <c r="FT178" s="2">
        <f t="shared" si="587"/>
        <v>0.99997249081351913</v>
      </c>
      <c r="FU178" s="2">
        <f t="shared" si="587"/>
        <v>0.99996713183506958</v>
      </c>
      <c r="FV178" s="5"/>
      <c r="FW178" s="2">
        <f t="shared" si="536"/>
        <v>0.67059187629566008</v>
      </c>
      <c r="FX178" s="2">
        <f t="shared" si="588"/>
        <v>0</v>
      </c>
      <c r="FY178" s="2">
        <f t="shared" si="589"/>
        <v>0.67817046531101366</v>
      </c>
      <c r="FZ178" s="2">
        <f t="shared" si="590"/>
        <v>0.69142960721391178</v>
      </c>
      <c r="GA178" s="2">
        <f t="shared" si="591"/>
        <v>0.70660303462209539</v>
      </c>
      <c r="GB178" s="2">
        <f t="shared" si="592"/>
        <v>0.76588684821066366</v>
      </c>
      <c r="GC178" s="2">
        <f t="shared" si="593"/>
        <v>0.75580429784487013</v>
      </c>
      <c r="GD178" s="2">
        <f t="shared" si="594"/>
        <v>0.74422752613863119</v>
      </c>
      <c r="GE178" s="2">
        <f t="shared" si="595"/>
        <v>0.70459321141969899</v>
      </c>
      <c r="GF178" s="2">
        <f t="shared" si="596"/>
        <v>0.63430673389189041</v>
      </c>
      <c r="GG178" s="2">
        <f t="shared" si="597"/>
        <v>0.61821557370526581</v>
      </c>
      <c r="GH178" s="2">
        <f t="shared" si="598"/>
        <v>0.58607399537934346</v>
      </c>
      <c r="GI178" s="2">
        <f t="shared" si="599"/>
        <v>0.61292825646472326</v>
      </c>
      <c r="GJ178" s="2">
        <f t="shared" si="600"/>
        <v>0.57602876350186882</v>
      </c>
      <c r="GK178" s="2">
        <f t="shared" si="601"/>
        <v>0.52119597601169465</v>
      </c>
      <c r="GL178" s="5"/>
      <c r="GM178" s="86">
        <f t="shared" si="537"/>
        <v>1.3366123361461816E-114</v>
      </c>
      <c r="GN178" s="86">
        <f t="shared" si="602"/>
        <v>1.9758182420039025E-272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1.6202735872659031E-15</v>
      </c>
      <c r="HD178" s="86">
        <f t="shared" si="616"/>
        <v>8.9389616961146633E-178</v>
      </c>
      <c r="HE178" s="86">
        <f t="shared" si="617"/>
        <v>5.3526629264249094E-245</v>
      </c>
      <c r="HF178" s="86">
        <f t="shared" si="618"/>
        <v>3.271356003667465E-234</v>
      </c>
      <c r="HG178" s="86">
        <f t="shared" si="619"/>
        <v>7.2908264702141237E-299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1.0058640088580521E-286</v>
      </c>
      <c r="HM178" s="86">
        <f t="shared" si="625"/>
        <v>0</v>
      </c>
      <c r="HN178" s="86">
        <f t="shared" si="626"/>
        <v>5.6407463027438912E-256</v>
      </c>
      <c r="HO178" s="86">
        <f t="shared" si="627"/>
        <v>2.8763736201733884E-249</v>
      </c>
      <c r="HP178" s="86">
        <f t="shared" si="628"/>
        <v>8.5347824206088132E-231</v>
      </c>
      <c r="HQ178" s="86">
        <f t="shared" si="629"/>
        <v>4.7304678186828781E-206</v>
      </c>
      <c r="HS178" s="86">
        <f t="shared" si="539"/>
        <v>2.8582590905712272E-36</v>
      </c>
      <c r="HT178" s="86">
        <f t="shared" si="630"/>
        <v>0</v>
      </c>
      <c r="HU178" s="86">
        <f t="shared" si="631"/>
        <v>1.1782240988474715E-30</v>
      </c>
      <c r="HV178" s="86">
        <f t="shared" si="632"/>
        <v>6.1193240258159776E-34</v>
      </c>
      <c r="HW178" s="86">
        <f t="shared" si="633"/>
        <v>5.0559709936156765E-36</v>
      </c>
      <c r="HX178" s="86">
        <f t="shared" si="634"/>
        <v>1.7640174589525346E-42</v>
      </c>
      <c r="HY178" s="86">
        <f t="shared" si="635"/>
        <v>1.4157666434997075E-47</v>
      </c>
      <c r="HZ178" s="86">
        <f t="shared" si="636"/>
        <v>3.5861192472314568E-43</v>
      </c>
      <c r="IA178" s="86">
        <f t="shared" si="637"/>
        <v>4.3389142862454185E-38</v>
      </c>
      <c r="IB178" s="86">
        <f t="shared" si="638"/>
        <v>8.8395710012535793E-34</v>
      </c>
      <c r="IC178" s="86">
        <f t="shared" si="639"/>
        <v>4.1646391537568329E-30</v>
      </c>
      <c r="ID178" s="86">
        <f t="shared" si="640"/>
        <v>7.2424602451542092E-29</v>
      </c>
      <c r="IE178" s="86">
        <f t="shared" si="641"/>
        <v>8.4866627064305714E-32</v>
      </c>
      <c r="IF178" s="86">
        <f t="shared" si="642"/>
        <v>3.5349747601007527E-24</v>
      </c>
      <c r="IG178" s="86">
        <f t="shared" si="643"/>
        <v>3.468740867757978E-21</v>
      </c>
      <c r="II178" s="86">
        <f t="shared" si="540"/>
        <v>6.3494954424975228E-2</v>
      </c>
      <c r="IJ178" s="86">
        <f t="shared" si="541"/>
        <v>0</v>
      </c>
      <c r="IK178" s="86">
        <f t="shared" si="542"/>
        <v>7.420766041312947E-2</v>
      </c>
      <c r="IL178" s="86">
        <f t="shared" si="543"/>
        <v>4.7187906247956379E-2</v>
      </c>
      <c r="IM178" s="86">
        <f t="shared" si="544"/>
        <v>2.8442680863477933E-2</v>
      </c>
      <c r="IN178" s="86">
        <f t="shared" si="545"/>
        <v>2.2898040176378503E-3</v>
      </c>
      <c r="IO178" s="86">
        <f t="shared" si="546"/>
        <v>2.0461357217131894E-3</v>
      </c>
      <c r="IP178" s="86">
        <f t="shared" si="547"/>
        <v>4.9599502573793568E-3</v>
      </c>
      <c r="IQ178" s="86">
        <f t="shared" si="548"/>
        <v>2.6761328942227259E-2</v>
      </c>
      <c r="IR178" s="86">
        <f t="shared" si="549"/>
        <v>0.15938187758907674</v>
      </c>
      <c r="IS178" s="86">
        <f t="shared" si="550"/>
        <v>0.22411677768432423</v>
      </c>
      <c r="IT178" s="86">
        <f t="shared" si="551"/>
        <v>0.35517600519858289</v>
      </c>
      <c r="IU178" s="86">
        <f t="shared" si="552"/>
        <v>0.23387349950479613</v>
      </c>
      <c r="IV178" s="86">
        <f t="shared" si="553"/>
        <v>0.54702493287629417</v>
      </c>
      <c r="IW178" s="86">
        <f t="shared" si="554"/>
        <v>0.51771202980161868</v>
      </c>
      <c r="IY178" s="86">
        <f t="shared" si="555"/>
        <v>6.3494954424976852E-2</v>
      </c>
      <c r="IZ178" s="86">
        <f t="shared" si="556"/>
        <v>8.9389616961146633E-178</v>
      </c>
      <c r="JA178" s="86">
        <f t="shared" si="557"/>
        <v>7.420766041312947E-2</v>
      </c>
      <c r="JB178" s="86">
        <f t="shared" si="558"/>
        <v>4.7187906247956379E-2</v>
      </c>
      <c r="JC178" s="86">
        <f t="shared" si="559"/>
        <v>2.8442680863477933E-2</v>
      </c>
      <c r="JD178" s="86">
        <f t="shared" si="560"/>
        <v>2.2898040176378503E-3</v>
      </c>
      <c r="JE178" s="86">
        <f t="shared" si="561"/>
        <v>2.0461357217131894E-3</v>
      </c>
      <c r="JF178" s="86">
        <f t="shared" si="562"/>
        <v>4.9599502573793568E-3</v>
      </c>
      <c r="JG178" s="86">
        <f t="shared" si="563"/>
        <v>2.6761328942227259E-2</v>
      </c>
      <c r="JH178" s="86">
        <f t="shared" si="564"/>
        <v>0.15938187758907674</v>
      </c>
      <c r="JI178" s="86">
        <f t="shared" si="565"/>
        <v>0.22411677768432423</v>
      </c>
      <c r="JJ178" s="86">
        <f t="shared" si="566"/>
        <v>0.35517600519858289</v>
      </c>
      <c r="JK178" s="86">
        <f t="shared" si="567"/>
        <v>0.23387349950479613</v>
      </c>
      <c r="JL178" s="86">
        <f t="shared" si="568"/>
        <v>0.54702493287629417</v>
      </c>
      <c r="JM178" s="86">
        <f t="shared" si="569"/>
        <v>0.51771202980161868</v>
      </c>
    </row>
    <row r="179" spans="2:273" x14ac:dyDescent="0.25">
      <c r="B179" s="2">
        <v>152</v>
      </c>
      <c r="C179" s="37">
        <v>43.081000000000003</v>
      </c>
      <c r="D179" s="37">
        <v>42.639000000000003</v>
      </c>
      <c r="E179" s="37">
        <v>42.033000000000001</v>
      </c>
      <c r="F179" s="37">
        <v>44.115000000000002</v>
      </c>
      <c r="G179" s="37">
        <v>47.738</v>
      </c>
      <c r="H179" s="37">
        <v>48.639000000000003</v>
      </c>
      <c r="I179" s="37">
        <v>49.459000000000003</v>
      </c>
      <c r="J179" s="37">
        <v>43.82</v>
      </c>
      <c r="K179" s="37">
        <v>40.984000000000002</v>
      </c>
      <c r="L179" s="37">
        <v>41.491999999999997</v>
      </c>
      <c r="M179" s="37">
        <v>40.851999999999997</v>
      </c>
      <c r="N179" s="37">
        <v>41.115000000000002</v>
      </c>
      <c r="O179" s="37">
        <v>45.792999999999999</v>
      </c>
      <c r="P179" s="37">
        <v>53.396999999999998</v>
      </c>
      <c r="Q179" s="37">
        <v>80.397000000000006</v>
      </c>
      <c r="S179" s="4">
        <f t="shared" si="441"/>
        <v>42.583714624209357</v>
      </c>
      <c r="T179" s="4">
        <f t="shared" si="442"/>
        <v>44.534491552736675</v>
      </c>
      <c r="U179" s="4">
        <f t="shared" si="443"/>
        <v>42.565162241577077</v>
      </c>
      <c r="V179" s="4">
        <f t="shared" si="444"/>
        <v>42.300572167523583</v>
      </c>
      <c r="W179" s="4">
        <f t="shared" si="445"/>
        <v>44.826249254206857</v>
      </c>
      <c r="X179" s="4">
        <f t="shared" si="446"/>
        <v>50.72974506967811</v>
      </c>
      <c r="Y179" s="4">
        <f t="shared" si="447"/>
        <v>63.505903368198524</v>
      </c>
      <c r="Z179" s="4">
        <f t="shared" si="448"/>
        <v>42.838596539904081</v>
      </c>
      <c r="AA179" s="4">
        <f t="shared" si="449"/>
        <v>43.110900132187922</v>
      </c>
      <c r="AB179" s="4">
        <f t="shared" si="450"/>
        <v>44.371970911752932</v>
      </c>
      <c r="AC179" s="4">
        <f t="shared" si="451"/>
        <v>41.483823401234943</v>
      </c>
      <c r="AD179" s="4">
        <f t="shared" si="452"/>
        <v>42.802961094526026</v>
      </c>
      <c r="AE179" s="4">
        <f t="shared" si="453"/>
        <v>45.376758132838951</v>
      </c>
      <c r="AF179" s="4">
        <f t="shared" si="454"/>
        <v>53.23030928364134</v>
      </c>
      <c r="AG179" s="4">
        <f t="shared" si="455"/>
        <v>75.657739900687616</v>
      </c>
      <c r="AI179" s="4">
        <f t="shared" si="456"/>
        <v>0.49728537579064636</v>
      </c>
      <c r="AJ179" s="4">
        <f t="shared" si="457"/>
        <v>-1.8954915527366722</v>
      </c>
      <c r="AK179" s="4">
        <f t="shared" si="458"/>
        <v>-0.53216224157707614</v>
      </c>
      <c r="AL179" s="4">
        <f t="shared" si="459"/>
        <v>1.8144278324764187</v>
      </c>
      <c r="AM179" s="4">
        <f t="shared" si="460"/>
        <v>2.9117507457931424</v>
      </c>
      <c r="AN179" s="4">
        <f t="shared" si="461"/>
        <v>-2.0907450696781069</v>
      </c>
      <c r="AO179" s="4">
        <f t="shared" si="462"/>
        <v>-14.046903368198521</v>
      </c>
      <c r="AP179" s="4">
        <f t="shared" si="463"/>
        <v>0.98140346009591894</v>
      </c>
      <c r="AQ179" s="4">
        <f t="shared" si="464"/>
        <v>-2.1269001321879202</v>
      </c>
      <c r="AR179" s="4">
        <f t="shared" si="465"/>
        <v>-2.8799709117529346</v>
      </c>
      <c r="AS179" s="4">
        <f t="shared" si="466"/>
        <v>-0.6318234012349464</v>
      </c>
      <c r="AT179" s="4">
        <f t="shared" si="467"/>
        <v>-1.6879610945260239</v>
      </c>
      <c r="AU179" s="4">
        <f t="shared" si="468"/>
        <v>0.41624186716104816</v>
      </c>
      <c r="AV179" s="4">
        <f t="shared" si="570"/>
        <v>0.16669071635865862</v>
      </c>
      <c r="AW179" s="4">
        <f t="shared" si="570"/>
        <v>4.7392600993123892</v>
      </c>
      <c r="AY179" s="2">
        <f t="shared" si="520"/>
        <v>42.58352273056861</v>
      </c>
      <c r="AZ179" s="2">
        <f t="shared" si="571"/>
        <v>44.534491552736675</v>
      </c>
      <c r="BA179" s="2">
        <f t="shared" si="572"/>
        <v>42.564642500931065</v>
      </c>
      <c r="BB179" s="2">
        <f t="shared" si="573"/>
        <v>42.300198760133739</v>
      </c>
      <c r="BC179" s="2">
        <f t="shared" si="574"/>
        <v>44.82614988280266</v>
      </c>
      <c r="BD179" s="2">
        <f t="shared" si="575"/>
        <v>50.729745052958116</v>
      </c>
      <c r="BE179" s="2">
        <f t="shared" si="576"/>
        <v>63.505903365037128</v>
      </c>
      <c r="BF179" s="2">
        <f t="shared" si="577"/>
        <v>42.838596274721482</v>
      </c>
      <c r="BG179" s="2">
        <f t="shared" si="578"/>
        <v>43.110805167315867</v>
      </c>
      <c r="BH179" s="2">
        <f t="shared" si="579"/>
        <v>44.339023446886699</v>
      </c>
      <c r="BI179" s="2">
        <f t="shared" si="580"/>
        <v>41.340093653724033</v>
      </c>
      <c r="BJ179" s="2">
        <f t="shared" si="581"/>
        <v>42.059265864972772</v>
      </c>
      <c r="BK179" s="2">
        <f t="shared" si="582"/>
        <v>45.194291397582333</v>
      </c>
      <c r="BL179" s="2">
        <f t="shared" si="583"/>
        <v>46.682053767400092</v>
      </c>
      <c r="BM179" s="2">
        <f t="shared" si="584"/>
        <v>50.197482602784682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>
        <f t="shared" si="522"/>
        <v>42.639000000000003</v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>
        <f t="shared" si="486"/>
        <v>42.639000000000003</v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>
        <f t="shared" si="490"/>
        <v>48.639000000000003</v>
      </c>
      <c r="DA179" s="2">
        <f t="shared" si="491"/>
        <v>49.459000000000003</v>
      </c>
      <c r="DB179" s="2">
        <f t="shared" si="492"/>
        <v>43.82</v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87.988108120133475</v>
      </c>
      <c r="DL179" s="2">
        <f t="shared" si="585"/>
        <v>103.47630303030304</v>
      </c>
      <c r="DM179" s="2">
        <f t="shared" si="585"/>
        <v>91.394898319327723</v>
      </c>
      <c r="DN179" s="2">
        <f t="shared" si="585"/>
        <v>96.007844003055766</v>
      </c>
      <c r="DO179" s="2">
        <f t="shared" si="585"/>
        <v>122.72179579831933</v>
      </c>
      <c r="DP179" s="2">
        <f t="shared" si="585"/>
        <v>117.00760647790645</v>
      </c>
      <c r="DQ179" s="2">
        <f t="shared" si="585"/>
        <v>95.524591119691124</v>
      </c>
      <c r="DR179" s="2">
        <f t="shared" si="585"/>
        <v>92.413074345774334</v>
      </c>
      <c r="DS179" s="2">
        <f t="shared" si="585"/>
        <v>86.745228571428555</v>
      </c>
      <c r="DT179" s="2">
        <f t="shared" si="585"/>
        <v>94.629566386554643</v>
      </c>
      <c r="DU179" s="2">
        <f t="shared" si="585"/>
        <v>92.81429746889745</v>
      </c>
      <c r="DV179" s="2">
        <f t="shared" si="585"/>
        <v>85.634715966386551</v>
      </c>
      <c r="DW179" s="2">
        <f t="shared" si="585"/>
        <v>113.49269562419562</v>
      </c>
      <c r="DX179" s="2">
        <f t="shared" si="585"/>
        <v>86.20353010905643</v>
      </c>
      <c r="DY179" s="2">
        <f t="shared" si="585"/>
        <v>64.704446078431374</v>
      </c>
      <c r="EA179" s="2">
        <f t="shared" si="440"/>
        <v>40.677714285714295</v>
      </c>
      <c r="EB179" s="2">
        <f t="shared" si="502"/>
        <v>44.533455299273427</v>
      </c>
      <c r="EC179" s="2">
        <f t="shared" si="503"/>
        <v>42.30134405567</v>
      </c>
      <c r="ED179" s="2">
        <f t="shared" si="504"/>
        <v>41.623076472803305</v>
      </c>
      <c r="EE179" s="2">
        <f t="shared" si="505"/>
        <v>42.802619702150658</v>
      </c>
      <c r="EF179" s="2">
        <f t="shared" si="506"/>
        <v>53.900734324732873</v>
      </c>
      <c r="EG179" s="2">
        <f t="shared" si="507"/>
        <v>80.747472563676098</v>
      </c>
      <c r="EH179" s="2">
        <f t="shared" si="508"/>
        <v>42.290287098347392</v>
      </c>
      <c r="EI179" s="2">
        <f t="shared" si="509"/>
        <v>43.466443351637849</v>
      </c>
      <c r="EJ179" s="2">
        <f t="shared" si="510"/>
        <v>45.116372238422443</v>
      </c>
      <c r="EK179" s="2">
        <f t="shared" si="511"/>
        <v>40.970169747899156</v>
      </c>
      <c r="EL179" s="2">
        <f t="shared" si="512"/>
        <v>41.952342500903569</v>
      </c>
      <c r="EM179" s="2">
        <f t="shared" si="513"/>
        <v>45.051070512593029</v>
      </c>
      <c r="EN179" s="2">
        <f t="shared" si="514"/>
        <v>46.803155844155867</v>
      </c>
      <c r="EO179" s="2">
        <f t="shared" si="515"/>
        <v>51.928388656893347</v>
      </c>
      <c r="EQ179" s="2">
        <f t="shared" si="516"/>
        <v>43.436350419664265</v>
      </c>
      <c r="ER179" s="2">
        <f t="shared" si="586"/>
        <v>44.533455299273427</v>
      </c>
      <c r="ES179" s="2">
        <f t="shared" si="586"/>
        <v>42.677046446589706</v>
      </c>
      <c r="ET179" s="2">
        <f t="shared" si="586"/>
        <v>42.574283148872617</v>
      </c>
      <c r="EU179" s="2">
        <f t="shared" si="586"/>
        <v>45.590164450804529</v>
      </c>
      <c r="EV179" s="2">
        <f t="shared" si="586"/>
        <v>49.843836792724204</v>
      </c>
      <c r="EW179" s="2">
        <f t="shared" si="586"/>
        <v>58.424975055697487</v>
      </c>
      <c r="EX179" s="2">
        <f t="shared" si="586"/>
        <v>43.008936796044033</v>
      </c>
      <c r="EY179" s="2">
        <f t="shared" si="586"/>
        <v>42.973588657391325</v>
      </c>
      <c r="EZ179" s="2">
        <f t="shared" si="586"/>
        <v>43.928652622351535</v>
      </c>
      <c r="FA179" s="2">
        <f t="shared" si="586"/>
        <v>41.546578179810155</v>
      </c>
      <c r="FB179" s="2">
        <f t="shared" si="586"/>
        <v>42.126572474223245</v>
      </c>
      <c r="FC179" s="2">
        <f t="shared" si="586"/>
        <v>45.274288622571973</v>
      </c>
      <c r="FD179" s="2">
        <f t="shared" si="586"/>
        <v>46.599110462864665</v>
      </c>
      <c r="FE179" s="2">
        <f t="shared" si="586"/>
        <v>48.74657096102051</v>
      </c>
      <c r="FG179" s="2">
        <f t="shared" si="518"/>
        <v>0.99998583221829263</v>
      </c>
      <c r="FH179" s="2">
        <f t="shared" si="587"/>
        <v>0.99998241935191223</v>
      </c>
      <c r="FI179" s="2">
        <f t="shared" si="587"/>
        <v>0.99997794235548687</v>
      </c>
      <c r="FJ179" s="2">
        <f t="shared" si="587"/>
        <v>0.9999802415532506</v>
      </c>
      <c r="FK179" s="2">
        <f t="shared" si="587"/>
        <v>0.9999794023929397</v>
      </c>
      <c r="FL179" s="2">
        <f t="shared" si="587"/>
        <v>0.99997644710701394</v>
      </c>
      <c r="FM179" s="2">
        <f t="shared" si="587"/>
        <v>0.99997699634126858</v>
      </c>
      <c r="FN179" s="2">
        <f t="shared" si="587"/>
        <v>0.99997692653181536</v>
      </c>
      <c r="FO179" s="2">
        <f t="shared" si="587"/>
        <v>0.99997941239682531</v>
      </c>
      <c r="FP179" s="2">
        <f t="shared" si="587"/>
        <v>0.99997824405897962</v>
      </c>
      <c r="FQ179" s="2">
        <f t="shared" si="587"/>
        <v>0.99997699871057721</v>
      </c>
      <c r="FR179" s="2">
        <f t="shared" si="587"/>
        <v>0.9999782033603144</v>
      </c>
      <c r="FS179" s="2">
        <f t="shared" si="587"/>
        <v>0.9999769119700932</v>
      </c>
      <c r="FT179" s="2">
        <f t="shared" si="587"/>
        <v>0.99997491126301996</v>
      </c>
      <c r="FU179" s="2">
        <f t="shared" si="587"/>
        <v>0.99997002379062128</v>
      </c>
      <c r="FW179" s="2">
        <f t="shared" si="536"/>
        <v>0.6906087171395443</v>
      </c>
      <c r="FX179" s="2">
        <f t="shared" si="588"/>
        <v>0</v>
      </c>
      <c r="FY179" s="2">
        <f t="shared" si="589"/>
        <v>0.69793422514915371</v>
      </c>
      <c r="FZ179" s="2">
        <f t="shared" si="590"/>
        <v>0.7107264339132382</v>
      </c>
      <c r="GA179" s="2">
        <f t="shared" si="591"/>
        <v>0.72532792086748754</v>
      </c>
      <c r="GB179" s="2">
        <f t="shared" si="592"/>
        <v>0.7819955017721385</v>
      </c>
      <c r="GC179" s="2">
        <f t="shared" si="593"/>
        <v>0.77240053987097912</v>
      </c>
      <c r="GD179" s="2">
        <f t="shared" si="594"/>
        <v>0.76136213734020941</v>
      </c>
      <c r="GE179" s="2">
        <f t="shared" si="595"/>
        <v>0.72339615497226417</v>
      </c>
      <c r="GF179" s="2">
        <f t="shared" si="596"/>
        <v>0.6553954208843229</v>
      </c>
      <c r="GG179" s="2">
        <f t="shared" si="597"/>
        <v>0.63970511815001951</v>
      </c>
      <c r="GH179" s="2">
        <f t="shared" si="598"/>
        <v>0.6082262029606853</v>
      </c>
      <c r="GI179" s="2">
        <f t="shared" si="599"/>
        <v>0.63453947672622812</v>
      </c>
      <c r="GJ179" s="2">
        <f t="shared" si="600"/>
        <v>0.59835013961123218</v>
      </c>
      <c r="GK179" s="2">
        <f t="shared" si="601"/>
        <v>0.54411949312075136</v>
      </c>
      <c r="GM179" s="86">
        <f t="shared" si="537"/>
        <v>5.3374762702291691E-117</v>
      </c>
      <c r="GN179" s="86">
        <f t="shared" si="602"/>
        <v>4.9167291215880194E-278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6.617992366661239E-16</v>
      </c>
      <c r="HD179" s="86">
        <f t="shared" si="616"/>
        <v>1.2124233675396431E-182</v>
      </c>
      <c r="HE179" s="86">
        <f t="shared" si="617"/>
        <v>8.030885811522617E-252</v>
      </c>
      <c r="HF179" s="86">
        <f t="shared" si="618"/>
        <v>1.3076846345070783E-240</v>
      </c>
      <c r="HG179" s="86">
        <f t="shared" si="619"/>
        <v>5.5268591194209748E-307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1.6451774544273134E-294</v>
      </c>
      <c r="HM179" s="86">
        <f t="shared" si="625"/>
        <v>0</v>
      </c>
      <c r="HN179" s="86">
        <f t="shared" si="626"/>
        <v>4.6846851197388766E-263</v>
      </c>
      <c r="HO179" s="86">
        <f t="shared" si="627"/>
        <v>4.3054625744839428E-256</v>
      </c>
      <c r="HP179" s="86">
        <f t="shared" si="628"/>
        <v>3.4370632748069537E-237</v>
      </c>
      <c r="HQ179" s="86">
        <f t="shared" si="629"/>
        <v>1.0310436348326008E-211</v>
      </c>
      <c r="HS179" s="86">
        <f t="shared" si="539"/>
        <v>3.2790696255680168E-38</v>
      </c>
      <c r="HT179" s="86">
        <f t="shared" si="630"/>
        <v>0</v>
      </c>
      <c r="HU179" s="86">
        <f t="shared" si="631"/>
        <v>2.7562186519085403E-32</v>
      </c>
      <c r="HV179" s="86">
        <f t="shared" si="632"/>
        <v>1.0481753098508937E-35</v>
      </c>
      <c r="HW179" s="86">
        <f t="shared" si="633"/>
        <v>7.2061703724189129E-38</v>
      </c>
      <c r="HX179" s="86">
        <f t="shared" si="634"/>
        <v>1.4879276048439311E-44</v>
      </c>
      <c r="HY179" s="86">
        <f t="shared" si="635"/>
        <v>6.5933592580132957E-50</v>
      </c>
      <c r="HZ179" s="86">
        <f t="shared" si="636"/>
        <v>2.6081301900094358E-45</v>
      </c>
      <c r="IA179" s="86">
        <f t="shared" si="637"/>
        <v>4.9572709742802412E-40</v>
      </c>
      <c r="IB179" s="86">
        <f t="shared" si="638"/>
        <v>1.334744462520287E-35</v>
      </c>
      <c r="IC179" s="86">
        <f t="shared" si="639"/>
        <v>8.7541901751290988E-32</v>
      </c>
      <c r="ID179" s="86">
        <f t="shared" si="640"/>
        <v>1.691052501015813E-30</v>
      </c>
      <c r="IE179" s="86">
        <f t="shared" si="641"/>
        <v>1.4472370264170815E-33</v>
      </c>
      <c r="IF179" s="86">
        <f t="shared" si="642"/>
        <v>1.4470689014684905E-25</v>
      </c>
      <c r="IG179" s="86">
        <f t="shared" si="643"/>
        <v>1.7465365138050457E-22</v>
      </c>
      <c r="II179" s="86">
        <f t="shared" si="540"/>
        <v>3.6135877324533716E-2</v>
      </c>
      <c r="IJ179" s="86">
        <f t="shared" si="541"/>
        <v>0</v>
      </c>
      <c r="IK179" s="86">
        <f t="shared" si="542"/>
        <v>4.4972918701579628E-2</v>
      </c>
      <c r="IL179" s="86">
        <f t="shared" si="543"/>
        <v>2.704923159802489E-2</v>
      </c>
      <c r="IM179" s="86">
        <f t="shared" si="544"/>
        <v>1.5494018118457249E-2</v>
      </c>
      <c r="IN179" s="86">
        <f t="shared" si="545"/>
        <v>1.013268273582244E-3</v>
      </c>
      <c r="IO179" s="86">
        <f t="shared" si="546"/>
        <v>8.5355058517351469E-4</v>
      </c>
      <c r="IP179" s="86">
        <f t="shared" si="547"/>
        <v>2.2739193564592537E-3</v>
      </c>
      <c r="IQ179" s="86">
        <f t="shared" si="548"/>
        <v>1.4302546571398332E-2</v>
      </c>
      <c r="IR179" s="86">
        <f t="shared" si="549"/>
        <v>0.1018671339896393</v>
      </c>
      <c r="IS179" s="86">
        <f t="shared" si="550"/>
        <v>0.15192920407301289</v>
      </c>
      <c r="IT179" s="86">
        <f t="shared" si="551"/>
        <v>0.26488674199643064</v>
      </c>
      <c r="IU179" s="86">
        <f t="shared" si="552"/>
        <v>0.15803333159948324</v>
      </c>
      <c r="IV179" s="86">
        <f t="shared" si="553"/>
        <v>0.51217441508388661</v>
      </c>
      <c r="IW179" s="86">
        <f t="shared" si="554"/>
        <v>0.5023736469168697</v>
      </c>
      <c r="IY179" s="86">
        <f t="shared" si="555"/>
        <v>3.6135877324534375E-2</v>
      </c>
      <c r="IZ179" s="86">
        <f t="shared" si="556"/>
        <v>1.2124233675396431E-182</v>
      </c>
      <c r="JA179" s="86">
        <f t="shared" si="557"/>
        <v>4.4972918701579628E-2</v>
      </c>
      <c r="JB179" s="86">
        <f t="shared" si="558"/>
        <v>2.704923159802489E-2</v>
      </c>
      <c r="JC179" s="86">
        <f t="shared" si="559"/>
        <v>1.5494018118457249E-2</v>
      </c>
      <c r="JD179" s="86">
        <f t="shared" si="560"/>
        <v>1.013268273582244E-3</v>
      </c>
      <c r="JE179" s="86">
        <f t="shared" si="561"/>
        <v>8.5355058517351469E-4</v>
      </c>
      <c r="JF179" s="86">
        <f t="shared" si="562"/>
        <v>2.2739193564592537E-3</v>
      </c>
      <c r="JG179" s="86">
        <f t="shared" si="563"/>
        <v>1.4302546571398332E-2</v>
      </c>
      <c r="JH179" s="86">
        <f t="shared" si="564"/>
        <v>0.1018671339896393</v>
      </c>
      <c r="JI179" s="86">
        <f t="shared" si="565"/>
        <v>0.15192920407301289</v>
      </c>
      <c r="JJ179" s="86">
        <f t="shared" si="566"/>
        <v>0.26488674199643064</v>
      </c>
      <c r="JK179" s="86">
        <f t="shared" si="567"/>
        <v>0.15803333159948324</v>
      </c>
      <c r="JL179" s="86">
        <f t="shared" si="568"/>
        <v>0.51217441508388661</v>
      </c>
      <c r="JM179" s="86">
        <f t="shared" si="569"/>
        <v>0.5023736469168697</v>
      </c>
    </row>
    <row r="180" spans="2:273" x14ac:dyDescent="0.25">
      <c r="B180" s="2">
        <v>153</v>
      </c>
      <c r="C180" s="37">
        <v>41.71</v>
      </c>
      <c r="D180" s="37">
        <v>44.540999999999997</v>
      </c>
      <c r="E180" s="37">
        <v>44.393000000000001</v>
      </c>
      <c r="F180" s="37">
        <v>43.295000000000002</v>
      </c>
      <c r="G180" s="37">
        <v>47.557000000000002</v>
      </c>
      <c r="H180" s="37">
        <v>47.295000000000002</v>
      </c>
      <c r="I180" s="37">
        <v>48.884999999999998</v>
      </c>
      <c r="J180" s="37">
        <v>40.540999999999997</v>
      </c>
      <c r="K180" s="37">
        <v>42.984000000000002</v>
      </c>
      <c r="L180" s="37">
        <v>43.442999999999998</v>
      </c>
      <c r="M180" s="37">
        <v>43.18</v>
      </c>
      <c r="N180" s="37">
        <v>43.033000000000001</v>
      </c>
      <c r="O180" s="37">
        <v>46.017000000000003</v>
      </c>
      <c r="P180" s="37">
        <v>49.362000000000002</v>
      </c>
      <c r="Q180" s="37">
        <v>70.138000000000005</v>
      </c>
      <c r="S180" s="4">
        <f t="shared" si="441"/>
        <v>42.496249419694415</v>
      </c>
      <c r="T180" s="4">
        <f t="shared" si="442"/>
        <v>44.392367932277253</v>
      </c>
      <c r="U180" s="4">
        <f t="shared" si="443"/>
        <v>42.428870547511075</v>
      </c>
      <c r="V180" s="4">
        <f t="shared" si="444"/>
        <v>42.166908320443049</v>
      </c>
      <c r="W180" s="4">
        <f t="shared" si="445"/>
        <v>44.715277654554441</v>
      </c>
      <c r="X180" s="4">
        <f t="shared" si="446"/>
        <v>50.385756447760983</v>
      </c>
      <c r="Y180" s="4">
        <f t="shared" si="447"/>
        <v>63.157425188559188</v>
      </c>
      <c r="Z180" s="4">
        <f t="shared" si="448"/>
        <v>42.69623049799813</v>
      </c>
      <c r="AA180" s="4">
        <f t="shared" si="449"/>
        <v>42.962423978980333</v>
      </c>
      <c r="AB180" s="4">
        <f t="shared" si="450"/>
        <v>44.191769042370368</v>
      </c>
      <c r="AC180" s="4">
        <f t="shared" si="451"/>
        <v>41.220377229481414</v>
      </c>
      <c r="AD180" s="4">
        <f t="shared" si="452"/>
        <v>42.173286588782155</v>
      </c>
      <c r="AE180" s="4">
        <f t="shared" si="453"/>
        <v>45.047012865766149</v>
      </c>
      <c r="AF180" s="4">
        <f t="shared" si="454"/>
        <v>50.548945572692695</v>
      </c>
      <c r="AG180" s="4">
        <f t="shared" si="455"/>
        <v>66.928285452430146</v>
      </c>
      <c r="AI180" s="4">
        <f t="shared" si="456"/>
        <v>-0.78624941969441409</v>
      </c>
      <c r="AJ180" s="4">
        <f t="shared" si="457"/>
        <v>0.14863206772274395</v>
      </c>
      <c r="AK180" s="4">
        <f t="shared" si="458"/>
        <v>1.9641294524889261</v>
      </c>
      <c r="AL180" s="4">
        <f t="shared" si="459"/>
        <v>1.1280916795569524</v>
      </c>
      <c r="AM180" s="4">
        <f t="shared" si="460"/>
        <v>2.8417223454455609</v>
      </c>
      <c r="AN180" s="4">
        <f t="shared" si="461"/>
        <v>-3.090756447760981</v>
      </c>
      <c r="AO180" s="4">
        <f t="shared" si="462"/>
        <v>-14.27242518855919</v>
      </c>
      <c r="AP180" s="4">
        <f t="shared" si="463"/>
        <v>-2.1552304979981329</v>
      </c>
      <c r="AQ180" s="4">
        <f t="shared" si="464"/>
        <v>2.1576021019669156E-2</v>
      </c>
      <c r="AR180" s="4">
        <f t="shared" si="465"/>
        <v>-0.74876904237036968</v>
      </c>
      <c r="AS180" s="4">
        <f t="shared" si="466"/>
        <v>1.9596227705185854</v>
      </c>
      <c r="AT180" s="4">
        <f t="shared" si="467"/>
        <v>0.85971341121784661</v>
      </c>
      <c r="AU180" s="4">
        <f t="shared" si="468"/>
        <v>0.96998713423385396</v>
      </c>
      <c r="AV180" s="4">
        <f t="shared" si="570"/>
        <v>-1.186945572692693</v>
      </c>
      <c r="AW180" s="4">
        <f t="shared" si="570"/>
        <v>3.2097145475698596</v>
      </c>
      <c r="AY180" s="2">
        <f t="shared" si="520"/>
        <v>42.496220929688917</v>
      </c>
      <c r="AZ180" s="2">
        <f t="shared" si="571"/>
        <v>44.392367932277253</v>
      </c>
      <c r="BA180" s="2">
        <f t="shared" si="572"/>
        <v>42.428773298811777</v>
      </c>
      <c r="BB180" s="2">
        <f t="shared" si="573"/>
        <v>42.166851315962703</v>
      </c>
      <c r="BC180" s="2">
        <f t="shared" si="574"/>
        <v>44.715265076331029</v>
      </c>
      <c r="BD180" s="2">
        <f t="shared" si="575"/>
        <v>50.385756446769108</v>
      </c>
      <c r="BE180" s="2">
        <f t="shared" si="576"/>
        <v>63.157425188408368</v>
      </c>
      <c r="BF180" s="2">
        <f t="shared" si="577"/>
        <v>42.696230480150774</v>
      </c>
      <c r="BG180" s="2">
        <f t="shared" si="578"/>
        <v>42.962412776241209</v>
      </c>
      <c r="BH180" s="2">
        <f t="shared" si="579"/>
        <v>44.184395467878957</v>
      </c>
      <c r="BI180" s="2">
        <f t="shared" si="580"/>
        <v>41.181415109396774</v>
      </c>
      <c r="BJ180" s="2">
        <f t="shared" si="581"/>
        <v>41.911777131654382</v>
      </c>
      <c r="BK180" s="2">
        <f t="shared" si="582"/>
        <v>44.99841261333291</v>
      </c>
      <c r="BL180" s="2">
        <f t="shared" si="583"/>
        <v>46.513637372550519</v>
      </c>
      <c r="BM180" s="2">
        <f t="shared" si="584"/>
        <v>49.993214249076921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>
        <f t="shared" si="522"/>
        <v>44.540999999999997</v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>
        <f t="shared" si="486"/>
        <v>44.540999999999997</v>
      </c>
      <c r="CW180" s="2" t="str">
        <f t="shared" si="487"/>
        <v/>
      </c>
      <c r="CX180" s="2" t="str">
        <f t="shared" si="488"/>
        <v/>
      </c>
      <c r="CY180" s="2">
        <f t="shared" si="489"/>
        <v>47.557000000000002</v>
      </c>
      <c r="CZ180" s="2">
        <f t="shared" si="490"/>
        <v>47.295000000000002</v>
      </c>
      <c r="DA180" s="2">
        <f t="shared" si="491"/>
        <v>48.884999999999998</v>
      </c>
      <c r="DB180" s="2">
        <f t="shared" si="492"/>
        <v>40.540999999999997</v>
      </c>
      <c r="DC180" s="2">
        <f t="shared" si="493"/>
        <v>42.984000000000002</v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88.179888542825353</v>
      </c>
      <c r="DL180" s="2">
        <f t="shared" si="585"/>
        <v>103.75495409982176</v>
      </c>
      <c r="DM180" s="2">
        <f t="shared" si="585"/>
        <v>91.610247619047612</v>
      </c>
      <c r="DN180" s="2">
        <f t="shared" si="585"/>
        <v>96.247220320855604</v>
      </c>
      <c r="DO180" s="2">
        <f t="shared" si="585"/>
        <v>123.11922857142858</v>
      </c>
      <c r="DP180" s="2">
        <f t="shared" si="585"/>
        <v>117.36139888459886</v>
      </c>
      <c r="DQ180" s="2">
        <f t="shared" si="585"/>
        <v>95.731229343629352</v>
      </c>
      <c r="DR180" s="2">
        <f t="shared" si="585"/>
        <v>92.610351437151422</v>
      </c>
      <c r="DS180" s="2">
        <f t="shared" si="585"/>
        <v>86.903133333333329</v>
      </c>
      <c r="DT180" s="2">
        <f t="shared" si="585"/>
        <v>94.856285714285733</v>
      </c>
      <c r="DU180" s="2">
        <f t="shared" si="585"/>
        <v>93.007888073788052</v>
      </c>
      <c r="DV180" s="2">
        <f t="shared" si="585"/>
        <v>85.78274285714285</v>
      </c>
      <c r="DW180" s="2">
        <f t="shared" si="585"/>
        <v>113.80520141570142</v>
      </c>
      <c r="DX180" s="2">
        <f t="shared" si="585"/>
        <v>86.3380106685633</v>
      </c>
      <c r="DY180" s="2">
        <f t="shared" si="585"/>
        <v>64.706119206773621</v>
      </c>
      <c r="EA180" s="2">
        <f t="shared" si="440"/>
        <v>40.45197142857144</v>
      </c>
      <c r="EB180" s="2">
        <f t="shared" si="502"/>
        <v>44.391416111175175</v>
      </c>
      <c r="EC180" s="2">
        <f t="shared" si="503"/>
        <v>42.152881535885165</v>
      </c>
      <c r="ED180" s="2">
        <f t="shared" si="504"/>
        <v>41.458628773661445</v>
      </c>
      <c r="EE180" s="2">
        <f t="shared" si="505"/>
        <v>42.601900960586718</v>
      </c>
      <c r="EF180" s="2">
        <f t="shared" si="506"/>
        <v>53.679469754131183</v>
      </c>
      <c r="EG180" s="2">
        <f t="shared" si="507"/>
        <v>81.064742654455841</v>
      </c>
      <c r="EH180" s="2">
        <f t="shared" si="508"/>
        <v>42.125934081459249</v>
      </c>
      <c r="EI180" s="2">
        <f t="shared" si="509"/>
        <v>43.333761727180836</v>
      </c>
      <c r="EJ180" s="2">
        <f t="shared" si="510"/>
        <v>45.002218434044792</v>
      </c>
      <c r="EK180" s="2">
        <f t="shared" si="511"/>
        <v>40.79191853071125</v>
      </c>
      <c r="EL180" s="2">
        <f t="shared" si="512"/>
        <v>41.798840902854913</v>
      </c>
      <c r="EM180" s="2">
        <f t="shared" si="513"/>
        <v>44.847528409695869</v>
      </c>
      <c r="EN180" s="2">
        <f t="shared" si="514"/>
        <v>46.641646443109153</v>
      </c>
      <c r="EO180" s="2">
        <f t="shared" si="515"/>
        <v>51.828802989053585</v>
      </c>
      <c r="EQ180" s="2">
        <f t="shared" si="516"/>
        <v>43.330589628297361</v>
      </c>
      <c r="ER180" s="2">
        <f t="shared" si="586"/>
        <v>44.391416111175175</v>
      </c>
      <c r="ES180" s="2">
        <f t="shared" si="586"/>
        <v>42.536285125304062</v>
      </c>
      <c r="ET180" s="2">
        <f t="shared" si="586"/>
        <v>42.428388735451911</v>
      </c>
      <c r="EU180" s="2">
        <f t="shared" si="586"/>
        <v>45.443115172138377</v>
      </c>
      <c r="EV180" s="2">
        <f t="shared" si="586"/>
        <v>49.546613662406422</v>
      </c>
      <c r="EW180" s="2">
        <f t="shared" si="586"/>
        <v>58.344662794088499</v>
      </c>
      <c r="EX180" s="2">
        <f t="shared" si="586"/>
        <v>42.857887373231222</v>
      </c>
      <c r="EY180" s="2">
        <f t="shared" si="586"/>
        <v>42.831811087053879</v>
      </c>
      <c r="EZ180" s="2">
        <f t="shared" si="586"/>
        <v>43.790759605341691</v>
      </c>
      <c r="FA180" s="2">
        <f t="shared" si="586"/>
        <v>41.379827078797632</v>
      </c>
      <c r="FB180" s="2">
        <f t="shared" si="586"/>
        <v>41.97673343784723</v>
      </c>
      <c r="FC180" s="2">
        <f t="shared" si="586"/>
        <v>45.075452708367095</v>
      </c>
      <c r="FD180" s="2">
        <f t="shared" si="586"/>
        <v>46.433806054527238</v>
      </c>
      <c r="FE180" s="2">
        <f t="shared" si="586"/>
        <v>48.589998724159742</v>
      </c>
      <c r="FG180" s="2">
        <f t="shared" si="518"/>
        <v>0.99998707881340554</v>
      </c>
      <c r="FH180" s="2">
        <f t="shared" si="587"/>
        <v>0.99998396623357833</v>
      </c>
      <c r="FI180" s="2">
        <f t="shared" si="587"/>
        <v>0.99997988315006991</v>
      </c>
      <c r="FJ180" s="2">
        <f t="shared" si="587"/>
        <v>0.99998198005106753</v>
      </c>
      <c r="FK180" s="2">
        <f t="shared" si="587"/>
        <v>0.99998121472505042</v>
      </c>
      <c r="FL180" s="2">
        <f t="shared" si="587"/>
        <v>0.99997851946178229</v>
      </c>
      <c r="FM180" s="2">
        <f t="shared" si="587"/>
        <v>0.99997902037142783</v>
      </c>
      <c r="FN180" s="2">
        <f t="shared" si="587"/>
        <v>0.99997895670419168</v>
      </c>
      <c r="FO180" s="2">
        <f t="shared" si="587"/>
        <v>0.99998122384873556</v>
      </c>
      <c r="FP180" s="2">
        <f t="shared" si="587"/>
        <v>0.99998015830798626</v>
      </c>
      <c r="FQ180" s="2">
        <f t="shared" si="587"/>
        <v>0.99997902253227178</v>
      </c>
      <c r="FR180" s="2">
        <f t="shared" si="587"/>
        <v>0.99998012119022028</v>
      </c>
      <c r="FS180" s="2">
        <f t="shared" si="587"/>
        <v>0.99997894342368931</v>
      </c>
      <c r="FT180" s="2">
        <f t="shared" si="587"/>
        <v>0.9999771187494173</v>
      </c>
      <c r="FU180" s="2">
        <f t="shared" si="587"/>
        <v>0.99997266130001572</v>
      </c>
      <c r="FW180" s="2">
        <f t="shared" si="536"/>
        <v>0.7099353432800688</v>
      </c>
      <c r="FX180" s="2">
        <f t="shared" si="588"/>
        <v>0</v>
      </c>
      <c r="FY180" s="2">
        <f t="shared" si="589"/>
        <v>0.7169907744781997</v>
      </c>
      <c r="FZ180" s="2">
        <f t="shared" si="590"/>
        <v>0.72928898134104103</v>
      </c>
      <c r="GA180" s="2">
        <f t="shared" si="591"/>
        <v>0.74329192322799298</v>
      </c>
      <c r="GB180" s="2">
        <f t="shared" si="592"/>
        <v>0.79728912798882545</v>
      </c>
      <c r="GC180" s="2">
        <f t="shared" si="593"/>
        <v>0.78818495681120104</v>
      </c>
      <c r="GD180" s="2">
        <f t="shared" si="594"/>
        <v>0.77769175514648936</v>
      </c>
      <c r="GE180" s="2">
        <f t="shared" si="595"/>
        <v>0.74144146117090937</v>
      </c>
      <c r="GF180" s="2">
        <f t="shared" si="596"/>
        <v>0.67588937883345468</v>
      </c>
      <c r="GG180" s="2">
        <f t="shared" si="597"/>
        <v>0.66064904334826413</v>
      </c>
      <c r="GH180" s="2">
        <f t="shared" si="598"/>
        <v>0.62994144854921685</v>
      </c>
      <c r="GI180" s="2">
        <f t="shared" si="599"/>
        <v>0.65562202891205146</v>
      </c>
      <c r="GJ180" s="2">
        <f t="shared" si="600"/>
        <v>0.62027103536180872</v>
      </c>
      <c r="GK180" s="2">
        <f t="shared" si="601"/>
        <v>0.5668575927732139</v>
      </c>
      <c r="GM180" s="86">
        <f t="shared" si="537"/>
        <v>2.0113536404401984E-119</v>
      </c>
      <c r="GN180" s="86">
        <f t="shared" si="602"/>
        <v>1.071991056141102E-283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2.6710848573326164E-16</v>
      </c>
      <c r="HD180" s="86">
        <f t="shared" si="616"/>
        <v>1.4114863667308959E-187</v>
      </c>
      <c r="HE180" s="86">
        <f t="shared" si="617"/>
        <v>9.6957195367934763E-259</v>
      </c>
      <c r="HF180" s="86">
        <f t="shared" si="618"/>
        <v>4.2799455212167635E-247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2.1132287031233904E-302</v>
      </c>
      <c r="HM180" s="86">
        <f t="shared" si="625"/>
        <v>0</v>
      </c>
      <c r="HN180" s="86">
        <f t="shared" si="626"/>
        <v>3.1101588786783872E-270</v>
      </c>
      <c r="HO180" s="86">
        <f t="shared" si="627"/>
        <v>5.2046825432214397E-263</v>
      </c>
      <c r="HP180" s="86">
        <f t="shared" si="628"/>
        <v>1.1301980692090811E-243</v>
      </c>
      <c r="HQ180" s="86">
        <f t="shared" si="629"/>
        <v>1.8806228849514942E-217</v>
      </c>
      <c r="HS180" s="86">
        <f t="shared" si="539"/>
        <v>3.3344229808991901E-40</v>
      </c>
      <c r="HT180" s="86">
        <f t="shared" si="630"/>
        <v>0</v>
      </c>
      <c r="HU180" s="86">
        <f t="shared" si="631"/>
        <v>5.826026363284393E-34</v>
      </c>
      <c r="HV180" s="86">
        <f t="shared" si="632"/>
        <v>1.6130712549764064E-37</v>
      </c>
      <c r="HW180" s="86">
        <f t="shared" si="633"/>
        <v>9.2002922347191216E-40</v>
      </c>
      <c r="HX180" s="86">
        <f t="shared" si="634"/>
        <v>1.1160365952308955E-46</v>
      </c>
      <c r="HY180" s="86">
        <f t="shared" si="635"/>
        <v>2.6905446318825066E-52</v>
      </c>
      <c r="HZ180" s="86">
        <f t="shared" si="636"/>
        <v>1.6778267220679275E-47</v>
      </c>
      <c r="IA180" s="86">
        <f t="shared" si="637"/>
        <v>5.0482923810351916E-42</v>
      </c>
      <c r="IB180" s="86">
        <f t="shared" si="638"/>
        <v>1.7977523453652277E-37</v>
      </c>
      <c r="IC180" s="86">
        <f t="shared" si="639"/>
        <v>1.6499282161815067E-33</v>
      </c>
      <c r="ID180" s="86">
        <f t="shared" si="640"/>
        <v>3.5448981855480235E-32</v>
      </c>
      <c r="IE180" s="86">
        <f t="shared" si="641"/>
        <v>2.2007559868835668E-35</v>
      </c>
      <c r="IF180" s="86">
        <f t="shared" si="642"/>
        <v>5.39367339973101E-27</v>
      </c>
      <c r="IG180" s="86">
        <f t="shared" si="643"/>
        <v>8.0055503635653008E-24</v>
      </c>
      <c r="II180" s="86">
        <f t="shared" si="540"/>
        <v>1.9514900754790756E-2</v>
      </c>
      <c r="IJ180" s="86">
        <f t="shared" si="541"/>
        <v>0</v>
      </c>
      <c r="IK180" s="86">
        <f t="shared" si="542"/>
        <v>2.607561882560544E-2</v>
      </c>
      <c r="IL180" s="86">
        <f t="shared" si="543"/>
        <v>1.4800267616873666E-2</v>
      </c>
      <c r="IM180" s="86">
        <f t="shared" si="544"/>
        <v>8.0446548346804082E-3</v>
      </c>
      <c r="IN180" s="86">
        <f t="shared" si="545"/>
        <v>4.2538000860889685E-4</v>
      </c>
      <c r="IO180" s="86">
        <f t="shared" si="546"/>
        <v>3.3555146808315591E-4</v>
      </c>
      <c r="IP180" s="86">
        <f t="shared" si="547"/>
        <v>9.8704488760176343E-4</v>
      </c>
      <c r="IQ180" s="86">
        <f t="shared" si="548"/>
        <v>7.2696829316388446E-3</v>
      </c>
      <c r="IR180" s="86">
        <f t="shared" si="549"/>
        <v>6.1763506276746809E-2</v>
      </c>
      <c r="IS180" s="86">
        <f t="shared" si="550"/>
        <v>9.7556583700769278E-2</v>
      </c>
      <c r="IT180" s="86">
        <f t="shared" si="551"/>
        <v>0.18519737106925588</v>
      </c>
      <c r="IU180" s="86">
        <f t="shared" si="552"/>
        <v>0.10081935223579186</v>
      </c>
      <c r="IV180" s="86">
        <f t="shared" si="553"/>
        <v>0.46336975590284418</v>
      </c>
      <c r="IW180" s="86">
        <f t="shared" si="554"/>
        <v>0.45624672735828886</v>
      </c>
      <c r="IY180" s="86">
        <f t="shared" si="555"/>
        <v>1.9514900754791023E-2</v>
      </c>
      <c r="IZ180" s="86">
        <f t="shared" si="556"/>
        <v>1.4114863667308959E-187</v>
      </c>
      <c r="JA180" s="86">
        <f t="shared" si="557"/>
        <v>2.607561882560544E-2</v>
      </c>
      <c r="JB180" s="86">
        <f t="shared" si="558"/>
        <v>1.4800267616873666E-2</v>
      </c>
      <c r="JC180" s="86">
        <f t="shared" si="559"/>
        <v>8.0446548346804082E-3</v>
      </c>
      <c r="JD180" s="86">
        <f t="shared" si="560"/>
        <v>4.2538000860889685E-4</v>
      </c>
      <c r="JE180" s="86">
        <f t="shared" si="561"/>
        <v>3.3555146808315591E-4</v>
      </c>
      <c r="JF180" s="86">
        <f t="shared" si="562"/>
        <v>9.8704488760176343E-4</v>
      </c>
      <c r="JG180" s="86">
        <f t="shared" si="563"/>
        <v>7.2696829316388446E-3</v>
      </c>
      <c r="JH180" s="86">
        <f t="shared" si="564"/>
        <v>6.1763506276746809E-2</v>
      </c>
      <c r="JI180" s="86">
        <f t="shared" si="565"/>
        <v>9.7556583700769278E-2</v>
      </c>
      <c r="JJ180" s="86">
        <f t="shared" si="566"/>
        <v>0.18519737106925588</v>
      </c>
      <c r="JK180" s="86">
        <f t="shared" si="567"/>
        <v>0.10081935223579186</v>
      </c>
      <c r="JL180" s="86">
        <f t="shared" si="568"/>
        <v>0.46336975590284418</v>
      </c>
      <c r="JM180" s="86">
        <f t="shared" si="569"/>
        <v>0.45624672735828886</v>
      </c>
    </row>
    <row r="181" spans="2:273" x14ac:dyDescent="0.25">
      <c r="B181" s="2">
        <v>154</v>
      </c>
      <c r="C181" s="37">
        <v>42.935000000000002</v>
      </c>
      <c r="D181" s="37">
        <v>43.360999999999997</v>
      </c>
      <c r="E181" s="37">
        <v>42.344000000000001</v>
      </c>
      <c r="F181" s="37">
        <v>41.689</v>
      </c>
      <c r="G181" s="37">
        <v>46.869</v>
      </c>
      <c r="H181" s="37">
        <v>47.459000000000003</v>
      </c>
      <c r="I181" s="37">
        <v>47.246000000000002</v>
      </c>
      <c r="J181" s="37">
        <v>43.622999999999998</v>
      </c>
      <c r="K181" s="37">
        <v>40.984000000000002</v>
      </c>
      <c r="L181" s="37">
        <v>41.491999999999997</v>
      </c>
      <c r="M181" s="37">
        <v>41.148000000000003</v>
      </c>
      <c r="N181" s="37">
        <v>42.884999999999998</v>
      </c>
      <c r="O181" s="37">
        <v>45.81</v>
      </c>
      <c r="P181" s="37">
        <v>49.223999999999997</v>
      </c>
      <c r="Q181" s="37">
        <v>64.19</v>
      </c>
      <c r="S181" s="4">
        <f t="shared" si="441"/>
        <v>42.41136746734233</v>
      </c>
      <c r="T181" s="4">
        <f t="shared" si="442"/>
        <v>44.250251147212985</v>
      </c>
      <c r="U181" s="4">
        <f t="shared" si="443"/>
        <v>42.29292832156203</v>
      </c>
      <c r="V181" s="4">
        <f t="shared" si="444"/>
        <v>42.033448731199961</v>
      </c>
      <c r="W181" s="4">
        <f t="shared" si="445"/>
        <v>44.60404266327096</v>
      </c>
      <c r="X181" s="4">
        <f t="shared" si="446"/>
        <v>50.042882471538455</v>
      </c>
      <c r="Y181" s="4">
        <f t="shared" si="447"/>
        <v>62.815255877215492</v>
      </c>
      <c r="Z181" s="4">
        <f t="shared" si="448"/>
        <v>42.553700212310453</v>
      </c>
      <c r="AA181" s="4">
        <f t="shared" si="449"/>
        <v>42.814100094001276</v>
      </c>
      <c r="AB181" s="4">
        <f t="shared" si="450"/>
        <v>44.030985421952003</v>
      </c>
      <c r="AC181" s="4">
        <f t="shared" si="451"/>
        <v>41.031753430082723</v>
      </c>
      <c r="AD181" s="4">
        <f t="shared" si="452"/>
        <v>41.842058788844575</v>
      </c>
      <c r="AE181" s="4">
        <f t="shared" si="453"/>
        <v>44.813411340050123</v>
      </c>
      <c r="AF181" s="4">
        <f t="shared" si="454"/>
        <v>48.639472831967197</v>
      </c>
      <c r="AG181" s="4">
        <f t="shared" si="455"/>
        <v>59.907871489344103</v>
      </c>
      <c r="AI181" s="4">
        <f t="shared" si="456"/>
        <v>0.52363253265767185</v>
      </c>
      <c r="AJ181" s="4">
        <f t="shared" si="457"/>
        <v>-0.88925114721298826</v>
      </c>
      <c r="AK181" s="4">
        <f t="shared" si="458"/>
        <v>5.1071678437971002E-2</v>
      </c>
      <c r="AL181" s="4">
        <f t="shared" si="459"/>
        <v>-0.34444873119996089</v>
      </c>
      <c r="AM181" s="4">
        <f t="shared" si="460"/>
        <v>2.2649573367290401</v>
      </c>
      <c r="AN181" s="4">
        <f t="shared" si="461"/>
        <v>-2.5838824715384519</v>
      </c>
      <c r="AO181" s="4">
        <f t="shared" si="462"/>
        <v>-15.56925587721549</v>
      </c>
      <c r="AP181" s="4">
        <f t="shared" si="463"/>
        <v>1.0692997876895447</v>
      </c>
      <c r="AQ181" s="4">
        <f t="shared" si="464"/>
        <v>-1.8301000940012742</v>
      </c>
      <c r="AR181" s="4">
        <f t="shared" si="465"/>
        <v>-2.538985421952006</v>
      </c>
      <c r="AS181" s="4">
        <f t="shared" si="466"/>
        <v>0.11624656991727988</v>
      </c>
      <c r="AT181" s="4">
        <f t="shared" si="467"/>
        <v>1.0429412111554228</v>
      </c>
      <c r="AU181" s="4">
        <f t="shared" si="468"/>
        <v>0.99658865994987877</v>
      </c>
      <c r="AV181" s="4">
        <f t="shared" si="570"/>
        <v>0.58452716803279969</v>
      </c>
      <c r="AW181" s="4">
        <f t="shared" si="570"/>
        <v>4.2821285106558946</v>
      </c>
      <c r="AY181" s="2">
        <f t="shared" si="520"/>
        <v>42.411363977171867</v>
      </c>
      <c r="AZ181" s="2">
        <f t="shared" si="571"/>
        <v>44.250251147212985</v>
      </c>
      <c r="BA181" s="2">
        <f t="shared" si="572"/>
        <v>42.292912838643318</v>
      </c>
      <c r="BB181" s="2">
        <f t="shared" si="573"/>
        <v>42.033441396645721</v>
      </c>
      <c r="BC181" s="2">
        <f t="shared" si="574"/>
        <v>44.604041328285405</v>
      </c>
      <c r="BD181" s="2">
        <f t="shared" si="575"/>
        <v>50.042882471489754</v>
      </c>
      <c r="BE181" s="2">
        <f t="shared" si="576"/>
        <v>62.81525587720968</v>
      </c>
      <c r="BF181" s="2">
        <f t="shared" si="577"/>
        <v>42.553700211324447</v>
      </c>
      <c r="BG181" s="2">
        <f t="shared" si="578"/>
        <v>42.81409899467311</v>
      </c>
      <c r="BH181" s="2">
        <f t="shared" si="579"/>
        <v>44.029608158368433</v>
      </c>
      <c r="BI181" s="2">
        <f t="shared" si="580"/>
        <v>41.022860305655357</v>
      </c>
      <c r="BJ181" s="2">
        <f t="shared" si="581"/>
        <v>41.76436059417334</v>
      </c>
      <c r="BK181" s="2">
        <f t="shared" si="582"/>
        <v>44.802604076301428</v>
      </c>
      <c r="BL181" s="2">
        <f t="shared" si="583"/>
        <v>46.345162642594858</v>
      </c>
      <c r="BM181" s="2">
        <f t="shared" si="584"/>
        <v>49.787273481158223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>
        <f t="shared" si="522"/>
        <v>43.360999999999997</v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>
        <f t="shared" si="486"/>
        <v>43.360999999999997</v>
      </c>
      <c r="CW181" s="2" t="str">
        <f t="shared" si="487"/>
        <v/>
      </c>
      <c r="CX181" s="2">
        <f t="shared" si="488"/>
        <v>41.689</v>
      </c>
      <c r="CY181" s="2">
        <f t="shared" si="489"/>
        <v>46.869</v>
      </c>
      <c r="CZ181" s="2">
        <f t="shared" si="490"/>
        <v>47.459000000000003</v>
      </c>
      <c r="DA181" s="2">
        <f t="shared" si="491"/>
        <v>47.246000000000002</v>
      </c>
      <c r="DB181" s="2">
        <f t="shared" si="492"/>
        <v>43.622999999999998</v>
      </c>
      <c r="DC181" s="2">
        <f t="shared" si="493"/>
        <v>40.984000000000002</v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88.37166896551723</v>
      </c>
      <c r="DL181" s="2">
        <f t="shared" si="585"/>
        <v>104.03360516934048</v>
      </c>
      <c r="DM181" s="2">
        <f t="shared" si="585"/>
        <v>91.825596918767502</v>
      </c>
      <c r="DN181" s="2">
        <f t="shared" si="585"/>
        <v>96.48659663865547</v>
      </c>
      <c r="DO181" s="2">
        <f t="shared" si="585"/>
        <v>123.51666134453782</v>
      </c>
      <c r="DP181" s="2">
        <f t="shared" si="585"/>
        <v>117.71519129129126</v>
      </c>
      <c r="DQ181" s="2">
        <f t="shared" si="585"/>
        <v>95.937867567567565</v>
      </c>
      <c r="DR181" s="2">
        <f t="shared" si="585"/>
        <v>92.807628528528511</v>
      </c>
      <c r="DS181" s="2">
        <f t="shared" si="585"/>
        <v>87.061038095238089</v>
      </c>
      <c r="DT181" s="2">
        <f t="shared" si="585"/>
        <v>95.083005042016822</v>
      </c>
      <c r="DU181" s="2">
        <f t="shared" si="585"/>
        <v>93.201478678678654</v>
      </c>
      <c r="DV181" s="2">
        <f t="shared" si="585"/>
        <v>85.930769747899149</v>
      </c>
      <c r="DW181" s="2">
        <f t="shared" si="585"/>
        <v>114.11770720720722</v>
      </c>
      <c r="DX181" s="2">
        <f t="shared" si="585"/>
        <v>86.472491228070169</v>
      </c>
      <c r="DY181" s="2">
        <f t="shared" si="585"/>
        <v>64.707792335115869</v>
      </c>
      <c r="EA181" s="2">
        <f t="shared" si="440"/>
        <v>40.226228571428578</v>
      </c>
      <c r="EB181" s="2">
        <f t="shared" si="502"/>
        <v>44.249376923076909</v>
      </c>
      <c r="EC181" s="2">
        <f t="shared" si="503"/>
        <v>42.004419016100329</v>
      </c>
      <c r="ED181" s="2">
        <f t="shared" si="504"/>
        <v>41.294181074519571</v>
      </c>
      <c r="EE181" s="2">
        <f t="shared" si="505"/>
        <v>42.401182219022786</v>
      </c>
      <c r="EF181" s="2">
        <f t="shared" si="506"/>
        <v>53.4582051835295</v>
      </c>
      <c r="EG181" s="2">
        <f t="shared" si="507"/>
        <v>81.382012745235585</v>
      </c>
      <c r="EH181" s="2">
        <f t="shared" si="508"/>
        <v>41.961581064571106</v>
      </c>
      <c r="EI181" s="2">
        <f t="shared" si="509"/>
        <v>43.201080102723822</v>
      </c>
      <c r="EJ181" s="2">
        <f t="shared" si="510"/>
        <v>44.888064629667142</v>
      </c>
      <c r="EK181" s="2">
        <f t="shared" si="511"/>
        <v>40.613667313523344</v>
      </c>
      <c r="EL181" s="2">
        <f t="shared" si="512"/>
        <v>41.645339304806257</v>
      </c>
      <c r="EM181" s="2">
        <f t="shared" si="513"/>
        <v>44.643986306798709</v>
      </c>
      <c r="EN181" s="2">
        <f t="shared" si="514"/>
        <v>46.480137042062438</v>
      </c>
      <c r="EO181" s="2">
        <f t="shared" si="515"/>
        <v>51.729217321213824</v>
      </c>
      <c r="EQ181" s="2">
        <f t="shared" si="516"/>
        <v>43.224828836930456</v>
      </c>
      <c r="ER181" s="2">
        <f t="shared" si="586"/>
        <v>44.249376923076909</v>
      </c>
      <c r="ES181" s="2">
        <f t="shared" si="586"/>
        <v>42.395523804018417</v>
      </c>
      <c r="ET181" s="2">
        <f t="shared" si="586"/>
        <v>42.282494322031205</v>
      </c>
      <c r="EU181" s="2">
        <f t="shared" si="586"/>
        <v>45.296065893472218</v>
      </c>
      <c r="EV181" s="2">
        <f t="shared" si="586"/>
        <v>49.24939053208864</v>
      </c>
      <c r="EW181" s="2">
        <f t="shared" si="586"/>
        <v>58.264350532479511</v>
      </c>
      <c r="EX181" s="2">
        <f t="shared" si="586"/>
        <v>42.706837950418404</v>
      </c>
      <c r="EY181" s="2">
        <f t="shared" si="586"/>
        <v>42.69003351671644</v>
      </c>
      <c r="EZ181" s="2">
        <f t="shared" si="586"/>
        <v>43.652866588331847</v>
      </c>
      <c r="FA181" s="2">
        <f t="shared" si="586"/>
        <v>41.21307597778511</v>
      </c>
      <c r="FB181" s="2">
        <f t="shared" si="586"/>
        <v>41.826894401471222</v>
      </c>
      <c r="FC181" s="2">
        <f t="shared" si="586"/>
        <v>44.876616794162217</v>
      </c>
      <c r="FD181" s="2">
        <f t="shared" si="586"/>
        <v>46.268501646189812</v>
      </c>
      <c r="FE181" s="2">
        <f t="shared" si="586"/>
        <v>48.433426487298988</v>
      </c>
      <c r="FG181" s="2">
        <f t="shared" si="518"/>
        <v>0.99998821572437069</v>
      </c>
      <c r="FH181" s="2">
        <f t="shared" si="587"/>
        <v>0.99998537701059764</v>
      </c>
      <c r="FI181" s="2">
        <f t="shared" si="587"/>
        <v>0.99998165318233501</v>
      </c>
      <c r="FJ181" s="2">
        <f t="shared" si="587"/>
        <v>0.99998356558519119</v>
      </c>
      <c r="FK181" s="2">
        <f t="shared" si="587"/>
        <v>0.99998286759730748</v>
      </c>
      <c r="FL181" s="2">
        <f t="shared" si="587"/>
        <v>0.99998040947928313</v>
      </c>
      <c r="FM181" s="2">
        <f t="shared" si="587"/>
        <v>0.99998086631601613</v>
      </c>
      <c r="FN181" s="2">
        <f t="shared" si="587"/>
        <v>0.99998080825059188</v>
      </c>
      <c r="FO181" s="2">
        <f t="shared" si="587"/>
        <v>0.99998287591823476</v>
      </c>
      <c r="FP181" s="2">
        <f t="shared" si="587"/>
        <v>0.99998190413021959</v>
      </c>
      <c r="FQ181" s="2">
        <f t="shared" si="587"/>
        <v>0.99998086828673649</v>
      </c>
      <c r="FR181" s="2">
        <f t="shared" si="587"/>
        <v>0.99998187027829633</v>
      </c>
      <c r="FS181" s="2">
        <f t="shared" si="587"/>
        <v>0.99998079613858493</v>
      </c>
      <c r="FT181" s="2">
        <f t="shared" si="587"/>
        <v>0.999979132009437</v>
      </c>
      <c r="FU181" s="2">
        <f t="shared" si="587"/>
        <v>0.99997506674930325</v>
      </c>
      <c r="FW181" s="2">
        <f t="shared" si="536"/>
        <v>0.72852926471603574</v>
      </c>
      <c r="FX181" s="2">
        <f t="shared" si="588"/>
        <v>0</v>
      </c>
      <c r="FY181" s="2">
        <f t="shared" si="589"/>
        <v>0.73530105322154049</v>
      </c>
      <c r="FZ181" s="2">
        <f t="shared" si="590"/>
        <v>0.7470842558606694</v>
      </c>
      <c r="GA181" s="2">
        <f t="shared" si="591"/>
        <v>0.76046903909820618</v>
      </c>
      <c r="GB181" s="2">
        <f t="shared" si="592"/>
        <v>0.81176811592015552</v>
      </c>
      <c r="GC181" s="2">
        <f t="shared" si="593"/>
        <v>0.80315367550041938</v>
      </c>
      <c r="GD181" s="2">
        <f t="shared" si="594"/>
        <v>0.79320746091454719</v>
      </c>
      <c r="GE181" s="2">
        <f t="shared" si="595"/>
        <v>0.75870220088310603</v>
      </c>
      <c r="GF181" s="2">
        <f t="shared" si="596"/>
        <v>0.69573037168601681</v>
      </c>
      <c r="GG181" s="2">
        <f t="shared" si="597"/>
        <v>0.6809826442975081</v>
      </c>
      <c r="GH181" s="2">
        <f t="shared" si="598"/>
        <v>0.65114342152443483</v>
      </c>
      <c r="GI181" s="2">
        <f t="shared" si="599"/>
        <v>0.67610917028594786</v>
      </c>
      <c r="GJ181" s="2">
        <f t="shared" si="600"/>
        <v>0.64171193564928408</v>
      </c>
      <c r="GK181" s="2">
        <f t="shared" si="601"/>
        <v>0.58931756776962263</v>
      </c>
      <c r="GM181" s="86">
        <f t="shared" si="537"/>
        <v>7.1525670553763182E-122</v>
      </c>
      <c r="GN181" s="86">
        <f t="shared" si="602"/>
        <v>2.0478150384501685E-289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1.0652972450576711E-16</v>
      </c>
      <c r="HD181" s="86">
        <f t="shared" si="616"/>
        <v>1.4104319833980886E-192</v>
      </c>
      <c r="HE181" s="86">
        <f t="shared" si="617"/>
        <v>9.4192751057351935E-266</v>
      </c>
      <c r="HF181" s="86">
        <f t="shared" si="618"/>
        <v>1.1469154264258553E-253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1.6505965275222314E-277</v>
      </c>
      <c r="HO181" s="86">
        <f t="shared" si="627"/>
        <v>5.0812023465315854E-270</v>
      </c>
      <c r="HP181" s="86">
        <f t="shared" si="628"/>
        <v>3.0345296944436832E-250</v>
      </c>
      <c r="HQ181" s="86">
        <f t="shared" si="629"/>
        <v>2.8706218860036376E-223</v>
      </c>
      <c r="HS181" s="86">
        <f t="shared" si="539"/>
        <v>3.005359782579835E-42</v>
      </c>
      <c r="HT181" s="86">
        <f t="shared" si="630"/>
        <v>0</v>
      </c>
      <c r="HU181" s="86">
        <f t="shared" si="631"/>
        <v>1.1127280773859205E-35</v>
      </c>
      <c r="HV181" s="86">
        <f t="shared" si="632"/>
        <v>2.2302222957961537E-39</v>
      </c>
      <c r="HW181" s="86">
        <f t="shared" si="633"/>
        <v>1.0521613393155432E-41</v>
      </c>
      <c r="HX181" s="86">
        <f t="shared" si="634"/>
        <v>7.4435671484448334E-49</v>
      </c>
      <c r="HY181" s="86">
        <f t="shared" si="635"/>
        <v>9.6201161480750896E-55</v>
      </c>
      <c r="HZ181" s="86">
        <f t="shared" si="636"/>
        <v>9.5469818153839279E-50</v>
      </c>
      <c r="IA181" s="86">
        <f t="shared" si="637"/>
        <v>4.5821922308595225E-44</v>
      </c>
      <c r="IB181" s="86">
        <f t="shared" si="638"/>
        <v>2.1597859800976657E-39</v>
      </c>
      <c r="IC181" s="86">
        <f t="shared" si="639"/>
        <v>2.7880930003161393E-35</v>
      </c>
      <c r="ID181" s="86">
        <f t="shared" si="640"/>
        <v>6.6712624751857238E-34</v>
      </c>
      <c r="IE181" s="86">
        <f t="shared" si="641"/>
        <v>2.9841210367378906E-37</v>
      </c>
      <c r="IF181" s="86">
        <f t="shared" si="642"/>
        <v>1.8304314214539929E-28</v>
      </c>
      <c r="IG181" s="86">
        <f t="shared" si="643"/>
        <v>3.3403285061747404E-25</v>
      </c>
      <c r="II181" s="86">
        <f t="shared" si="540"/>
        <v>1.0000000095755638E-2</v>
      </c>
      <c r="IJ181" s="86">
        <f t="shared" si="541"/>
        <v>0</v>
      </c>
      <c r="IK181" s="86">
        <f t="shared" si="542"/>
        <v>1.4466848365892005E-2</v>
      </c>
      <c r="IL181" s="86">
        <f t="shared" si="543"/>
        <v>7.7282317786566941E-3</v>
      </c>
      <c r="IM181" s="86">
        <f t="shared" si="544"/>
        <v>3.979563706645632E-3</v>
      </c>
      <c r="IN181" s="86">
        <f t="shared" si="545"/>
        <v>1.6936071376145087E-4</v>
      </c>
      <c r="IO181" s="86">
        <f t="shared" si="546"/>
        <v>1.2426762557693E-4</v>
      </c>
      <c r="IP181" s="86">
        <f t="shared" si="547"/>
        <v>4.0549776904720704E-4</v>
      </c>
      <c r="IQ181" s="86">
        <f t="shared" si="548"/>
        <v>3.5126400662322675E-3</v>
      </c>
      <c r="IR181" s="86">
        <f t="shared" si="549"/>
        <v>3.5606390788964284E-2</v>
      </c>
      <c r="IS181" s="86">
        <f t="shared" si="550"/>
        <v>5.958272177837301E-2</v>
      </c>
      <c r="IT181" s="86">
        <f t="shared" si="551"/>
        <v>0.12236080931492319</v>
      </c>
      <c r="IU181" s="86">
        <f t="shared" si="552"/>
        <v>6.1010141190833256E-2</v>
      </c>
      <c r="IV181" s="86">
        <f t="shared" si="553"/>
        <v>0.40703784326496029</v>
      </c>
      <c r="IW181" s="86">
        <f t="shared" si="554"/>
        <v>0.38981279630943239</v>
      </c>
      <c r="IY181" s="86">
        <f t="shared" si="555"/>
        <v>1.0000000095755744E-2</v>
      </c>
      <c r="IZ181" s="86">
        <f t="shared" si="556"/>
        <v>1.4104319833980886E-192</v>
      </c>
      <c r="JA181" s="86">
        <f t="shared" si="557"/>
        <v>1.4466848365892005E-2</v>
      </c>
      <c r="JB181" s="86">
        <f t="shared" si="558"/>
        <v>7.7282317786566941E-3</v>
      </c>
      <c r="JC181" s="86">
        <f t="shared" si="559"/>
        <v>3.979563706645632E-3</v>
      </c>
      <c r="JD181" s="86">
        <f t="shared" si="560"/>
        <v>1.6936071376145087E-4</v>
      </c>
      <c r="JE181" s="86">
        <f t="shared" si="561"/>
        <v>1.2426762557693E-4</v>
      </c>
      <c r="JF181" s="86">
        <f t="shared" si="562"/>
        <v>4.0549776904720704E-4</v>
      </c>
      <c r="JG181" s="86">
        <f t="shared" si="563"/>
        <v>3.5126400662322675E-3</v>
      </c>
      <c r="JH181" s="86">
        <f t="shared" si="564"/>
        <v>3.5606390788964284E-2</v>
      </c>
      <c r="JI181" s="86">
        <f t="shared" si="565"/>
        <v>5.958272177837301E-2</v>
      </c>
      <c r="JJ181" s="86">
        <f t="shared" si="566"/>
        <v>0.12236080931492319</v>
      </c>
      <c r="JK181" s="86">
        <f t="shared" si="567"/>
        <v>6.1010141190833256E-2</v>
      </c>
      <c r="JL181" s="86">
        <f t="shared" si="568"/>
        <v>0.40703784326496029</v>
      </c>
      <c r="JM181" s="86">
        <f t="shared" si="569"/>
        <v>0.38981279630943239</v>
      </c>
    </row>
    <row r="182" spans="2:273" x14ac:dyDescent="0.25">
      <c r="B182" s="2">
        <v>155</v>
      </c>
      <c r="C182" s="37">
        <v>40.29</v>
      </c>
      <c r="D182" s="37">
        <v>41.835999999999999</v>
      </c>
      <c r="E182" s="37">
        <v>41.802999999999997</v>
      </c>
      <c r="F182" s="37">
        <v>43.131</v>
      </c>
      <c r="G182" s="37">
        <v>47.82</v>
      </c>
      <c r="H182" s="37">
        <v>48.18</v>
      </c>
      <c r="I182" s="37">
        <v>50.033000000000001</v>
      </c>
      <c r="J182" s="37">
        <v>43.557000000000002</v>
      </c>
      <c r="K182" s="37">
        <v>41.753999999999998</v>
      </c>
      <c r="L182" s="37">
        <v>41.524999999999999</v>
      </c>
      <c r="M182" s="37">
        <v>40.753999999999998</v>
      </c>
      <c r="N182" s="37">
        <v>43.082000000000001</v>
      </c>
      <c r="O182" s="37">
        <v>44.137999999999998</v>
      </c>
      <c r="P182" s="37">
        <v>47.517000000000003</v>
      </c>
      <c r="Q182" s="37">
        <v>54.776000000000003</v>
      </c>
      <c r="S182" s="4">
        <f t="shared" si="441"/>
        <v>42.328584090016577</v>
      </c>
      <c r="T182" s="4">
        <f t="shared" si="442"/>
        <v>44.10814064836179</v>
      </c>
      <c r="U182" s="4">
        <f t="shared" si="443"/>
        <v>42.157033443834074</v>
      </c>
      <c r="V182" s="4">
        <f t="shared" si="444"/>
        <v>41.899902259472093</v>
      </c>
      <c r="W182" s="4">
        <f t="shared" si="445"/>
        <v>44.49229986514905</v>
      </c>
      <c r="X182" s="4">
        <f t="shared" si="446"/>
        <v>49.701278565245772</v>
      </c>
      <c r="Y182" s="4">
        <f t="shared" si="447"/>
        <v>62.48029599702911</v>
      </c>
      <c r="Z182" s="4">
        <f t="shared" si="448"/>
        <v>42.410971230484925</v>
      </c>
      <c r="AA182" s="4">
        <f t="shared" si="449"/>
        <v>42.665894355460338</v>
      </c>
      <c r="AB182" s="4">
        <f t="shared" si="450"/>
        <v>43.874983977264385</v>
      </c>
      <c r="AC182" s="4">
        <f t="shared" si="451"/>
        <v>40.866081089791436</v>
      </c>
      <c r="AD182" s="4">
        <f t="shared" si="452"/>
        <v>41.636483199497484</v>
      </c>
      <c r="AE182" s="4">
        <f t="shared" si="453"/>
        <v>44.608847336623469</v>
      </c>
      <c r="AF182" s="4">
        <f t="shared" si="454"/>
        <v>47.379834292075756</v>
      </c>
      <c r="AG182" s="4">
        <f t="shared" si="455"/>
        <v>55.00831114775827</v>
      </c>
      <c r="AI182" s="4">
        <f t="shared" si="456"/>
        <v>-2.0385840900165775</v>
      </c>
      <c r="AJ182" s="4">
        <f t="shared" si="457"/>
        <v>-2.2721406483617912</v>
      </c>
      <c r="AK182" s="4">
        <f t="shared" si="458"/>
        <v>-0.35403344383407642</v>
      </c>
      <c r="AL182" s="4">
        <f t="shared" si="459"/>
        <v>1.2310977405279075</v>
      </c>
      <c r="AM182" s="4">
        <f t="shared" si="460"/>
        <v>3.3277001348509501</v>
      </c>
      <c r="AN182" s="4">
        <f t="shared" si="461"/>
        <v>-1.5212785652457725</v>
      </c>
      <c r="AO182" s="4">
        <f t="shared" si="462"/>
        <v>-12.447295997029109</v>
      </c>
      <c r="AP182" s="4">
        <f t="shared" si="463"/>
        <v>1.1460287695150768</v>
      </c>
      <c r="AQ182" s="4">
        <f t="shared" si="464"/>
        <v>-0.91189435546034048</v>
      </c>
      <c r="AR182" s="4">
        <f t="shared" si="465"/>
        <v>-2.3499839772643867</v>
      </c>
      <c r="AS182" s="4">
        <f t="shared" si="466"/>
        <v>-0.11208108979143816</v>
      </c>
      <c r="AT182" s="4">
        <f t="shared" si="467"/>
        <v>1.4455168005025172</v>
      </c>
      <c r="AU182" s="4">
        <f t="shared" si="468"/>
        <v>-0.47084733662347134</v>
      </c>
      <c r="AV182" s="4">
        <f t="shared" si="570"/>
        <v>0.13716570792424676</v>
      </c>
      <c r="AW182" s="4">
        <f t="shared" si="570"/>
        <v>-0.23231114775826711</v>
      </c>
      <c r="AY182" s="2">
        <f t="shared" si="520"/>
        <v>42.328583737437839</v>
      </c>
      <c r="AZ182" s="2">
        <f t="shared" si="571"/>
        <v>44.10814064836179</v>
      </c>
      <c r="BA182" s="2">
        <f t="shared" si="572"/>
        <v>42.15703134744728</v>
      </c>
      <c r="BB182" s="2">
        <f t="shared" si="573"/>
        <v>41.899901464472542</v>
      </c>
      <c r="BC182" s="2">
        <f t="shared" si="574"/>
        <v>44.492299746396824</v>
      </c>
      <c r="BD182" s="2">
        <f t="shared" si="575"/>
        <v>49.701278565243797</v>
      </c>
      <c r="BE182" s="2">
        <f t="shared" si="576"/>
        <v>62.480295997028932</v>
      </c>
      <c r="BF182" s="2">
        <f t="shared" si="577"/>
        <v>42.410971230440225</v>
      </c>
      <c r="BG182" s="2">
        <f t="shared" si="578"/>
        <v>42.665894265764464</v>
      </c>
      <c r="BH182" s="2">
        <f t="shared" si="579"/>
        <v>43.874769439328951</v>
      </c>
      <c r="BI182" s="2">
        <f t="shared" si="580"/>
        <v>40.864373353680385</v>
      </c>
      <c r="BJ182" s="2">
        <f t="shared" si="581"/>
        <v>41.61699741334067</v>
      </c>
      <c r="BK182" s="2">
        <f t="shared" si="582"/>
        <v>44.606842757506868</v>
      </c>
      <c r="BL182" s="2">
        <f t="shared" si="583"/>
        <v>46.176650060535721</v>
      </c>
      <c r="BM182" s="2">
        <f t="shared" si="584"/>
        <v>49.580003148483954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>
        <f t="shared" si="522"/>
        <v>41.835999999999999</v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40.29</v>
      </c>
      <c r="CV182" s="2">
        <f t="shared" si="486"/>
        <v>41.835999999999999</v>
      </c>
      <c r="CW182" s="2">
        <f t="shared" si="487"/>
        <v>41.802999999999997</v>
      </c>
      <c r="CX182" s="2">
        <f t="shared" si="488"/>
        <v>43.131</v>
      </c>
      <c r="CY182" s="2">
        <f t="shared" si="489"/>
        <v>47.82</v>
      </c>
      <c r="CZ182" s="2">
        <f t="shared" si="490"/>
        <v>48.18</v>
      </c>
      <c r="DA182" s="2">
        <f t="shared" si="491"/>
        <v>50.033000000000001</v>
      </c>
      <c r="DB182" s="2">
        <f t="shared" si="492"/>
        <v>43.557000000000002</v>
      </c>
      <c r="DC182" s="2">
        <f t="shared" si="493"/>
        <v>41.753999999999998</v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88.563449388209108</v>
      </c>
      <c r="DL182" s="2">
        <f t="shared" si="585"/>
        <v>104.31225623885919</v>
      </c>
      <c r="DM182" s="2">
        <f t="shared" si="585"/>
        <v>92.040946218487392</v>
      </c>
      <c r="DN182" s="2">
        <f t="shared" si="585"/>
        <v>96.725972956455308</v>
      </c>
      <c r="DO182" s="2">
        <f t="shared" si="585"/>
        <v>123.91409411764707</v>
      </c>
      <c r="DP182" s="2">
        <f t="shared" si="585"/>
        <v>118.06898369798367</v>
      </c>
      <c r="DQ182" s="2">
        <f t="shared" si="585"/>
        <v>96.144505791505793</v>
      </c>
      <c r="DR182" s="2">
        <f t="shared" si="585"/>
        <v>93.0049056199056</v>
      </c>
      <c r="DS182" s="2">
        <f t="shared" si="585"/>
        <v>87.218942857142849</v>
      </c>
      <c r="DT182" s="2">
        <f t="shared" si="585"/>
        <v>95.309724369747926</v>
      </c>
      <c r="DU182" s="2">
        <f t="shared" si="585"/>
        <v>93.395069283569271</v>
      </c>
      <c r="DV182" s="2">
        <f t="shared" si="585"/>
        <v>86.078796638655461</v>
      </c>
      <c r="DW182" s="2">
        <f t="shared" si="585"/>
        <v>114.430212998713</v>
      </c>
      <c r="DX182" s="2">
        <f t="shared" si="585"/>
        <v>86.606971787577052</v>
      </c>
      <c r="DY182" s="2">
        <f t="shared" si="585"/>
        <v>64.709465463458116</v>
      </c>
      <c r="EA182" s="2">
        <f t="shared" si="440"/>
        <v>40.000485714285723</v>
      </c>
      <c r="EB182" s="2">
        <f t="shared" si="502"/>
        <v>44.107337734978657</v>
      </c>
      <c r="EC182" s="2">
        <f t="shared" si="503"/>
        <v>41.855956496315486</v>
      </c>
      <c r="ED182" s="2">
        <f t="shared" si="504"/>
        <v>41.129733375377711</v>
      </c>
      <c r="EE182" s="2">
        <f t="shared" si="505"/>
        <v>42.200463477458854</v>
      </c>
      <c r="EF182" s="2">
        <f t="shared" si="506"/>
        <v>53.23694061292781</v>
      </c>
      <c r="EG182" s="2">
        <f t="shared" si="507"/>
        <v>81.699282836015328</v>
      </c>
      <c r="EH182" s="2">
        <f t="shared" si="508"/>
        <v>41.797228047682978</v>
      </c>
      <c r="EI182" s="2">
        <f t="shared" si="509"/>
        <v>43.068398478266815</v>
      </c>
      <c r="EJ182" s="2">
        <f t="shared" si="510"/>
        <v>44.773910825289491</v>
      </c>
      <c r="EK182" s="2">
        <f t="shared" si="511"/>
        <v>40.435416096335437</v>
      </c>
      <c r="EL182" s="2">
        <f t="shared" si="512"/>
        <v>41.491837706757593</v>
      </c>
      <c r="EM182" s="2">
        <f t="shared" si="513"/>
        <v>44.440444203901549</v>
      </c>
      <c r="EN182" s="2">
        <f t="shared" si="514"/>
        <v>46.318627641015723</v>
      </c>
      <c r="EO182" s="2">
        <f t="shared" si="515"/>
        <v>51.629631653374062</v>
      </c>
      <c r="EQ182" s="2">
        <f t="shared" si="516"/>
        <v>43.119068045563544</v>
      </c>
      <c r="ER182" s="2">
        <f t="shared" si="586"/>
        <v>44.107337734978657</v>
      </c>
      <c r="ES182" s="2">
        <f t="shared" si="586"/>
        <v>42.254762482732772</v>
      </c>
      <c r="ET182" s="2">
        <f t="shared" si="586"/>
        <v>42.136599908610499</v>
      </c>
      <c r="EU182" s="2">
        <f t="shared" si="586"/>
        <v>45.149016614806058</v>
      </c>
      <c r="EV182" s="2">
        <f t="shared" si="586"/>
        <v>48.952167401770858</v>
      </c>
      <c r="EW182" s="2">
        <f t="shared" si="586"/>
        <v>58.184038270870523</v>
      </c>
      <c r="EX182" s="2">
        <f t="shared" si="586"/>
        <v>42.555788527605593</v>
      </c>
      <c r="EY182" s="2">
        <f t="shared" si="586"/>
        <v>42.548255946379001</v>
      </c>
      <c r="EZ182" s="2">
        <f t="shared" si="586"/>
        <v>43.514973571321995</v>
      </c>
      <c r="FA182" s="2">
        <f t="shared" si="586"/>
        <v>41.04632487677258</v>
      </c>
      <c r="FB182" s="2">
        <f t="shared" si="586"/>
        <v>41.677055365095214</v>
      </c>
      <c r="FC182" s="2">
        <f t="shared" si="586"/>
        <v>44.677780879957339</v>
      </c>
      <c r="FD182" s="2">
        <f t="shared" si="586"/>
        <v>46.103197237852385</v>
      </c>
      <c r="FE182" s="2">
        <f t="shared" si="586"/>
        <v>48.276854250438234</v>
      </c>
      <c r="FG182" s="2">
        <f t="shared" si="518"/>
        <v>0.9999892526017482</v>
      </c>
      <c r="FH182" s="2">
        <f t="shared" si="587"/>
        <v>0.99998666365800193</v>
      </c>
      <c r="FI182" s="2">
        <f t="shared" si="587"/>
        <v>0.9999832674764102</v>
      </c>
      <c r="FJ182" s="2">
        <f t="shared" si="587"/>
        <v>0.99998501161388198</v>
      </c>
      <c r="FK182" s="2">
        <f t="shared" si="587"/>
        <v>0.99998437503948612</v>
      </c>
      <c r="FL182" s="2">
        <f t="shared" si="587"/>
        <v>0.99998213320195961</v>
      </c>
      <c r="FM182" s="2">
        <f t="shared" si="587"/>
        <v>0.9999825498434316</v>
      </c>
      <c r="FN182" s="2">
        <f t="shared" si="587"/>
        <v>0.99998249688695673</v>
      </c>
      <c r="FO182" s="2">
        <f t="shared" si="587"/>
        <v>0.99998438262828493</v>
      </c>
      <c r="FP182" s="2">
        <f t="shared" si="587"/>
        <v>0.99998349634433492</v>
      </c>
      <c r="FQ182" s="2">
        <f t="shared" si="587"/>
        <v>0.99998255164075589</v>
      </c>
      <c r="FR182" s="2">
        <f t="shared" si="587"/>
        <v>0.99998346547091554</v>
      </c>
      <c r="FS182" s="2">
        <f t="shared" si="587"/>
        <v>0.99998248584063776</v>
      </c>
      <c r="FT182" s="2">
        <f t="shared" si="587"/>
        <v>0.99998096813146542</v>
      </c>
      <c r="FU182" s="2">
        <f t="shared" si="587"/>
        <v>0.99997726055521718</v>
      </c>
      <c r="FW182" s="2">
        <f t="shared" si="536"/>
        <v>0.74635711050396392</v>
      </c>
      <c r="FX182" s="2">
        <f t="shared" si="588"/>
        <v>0</v>
      </c>
      <c r="FY182" s="2">
        <f t="shared" si="589"/>
        <v>0.75283506224318908</v>
      </c>
      <c r="FZ182" s="2">
        <f t="shared" si="590"/>
        <v>0.76408815448374034</v>
      </c>
      <c r="GA182" s="2">
        <f t="shared" si="591"/>
        <v>0.77684185768026437</v>
      </c>
      <c r="GB182" s="2">
        <f t="shared" si="592"/>
        <v>0.82543934402291641</v>
      </c>
      <c r="GC182" s="2">
        <f t="shared" si="593"/>
        <v>0.81730976078709916</v>
      </c>
      <c r="GD182" s="2">
        <f t="shared" si="594"/>
        <v>0.80790774791027364</v>
      </c>
      <c r="GE182" s="2">
        <f t="shared" si="595"/>
        <v>0.77516008256809799</v>
      </c>
      <c r="GF182" s="2">
        <f t="shared" si="596"/>
        <v>0.71486915554352726</v>
      </c>
      <c r="GG182" s="2">
        <f t="shared" si="597"/>
        <v>0.70064993661477559</v>
      </c>
      <c r="GH182" s="2">
        <f t="shared" si="598"/>
        <v>0.67176360683184477</v>
      </c>
      <c r="GI182" s="2">
        <f t="shared" si="599"/>
        <v>0.69594276108465214</v>
      </c>
      <c r="GJ182" s="2">
        <f t="shared" si="600"/>
        <v>0.66260073254862362</v>
      </c>
      <c r="GK182" s="2">
        <f t="shared" si="601"/>
        <v>0.61141128285277713</v>
      </c>
      <c r="GM182" s="86">
        <f t="shared" si="537"/>
        <v>2.4002447564934149E-124</v>
      </c>
      <c r="GN182" s="86">
        <f t="shared" si="602"/>
        <v>3.4274734967313531E-295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4.1983038169066141E-17</v>
      </c>
      <c r="HD182" s="86">
        <f t="shared" si="616"/>
        <v>1.2097027334139837E-197</v>
      </c>
      <c r="HE182" s="86">
        <f t="shared" si="617"/>
        <v>7.3633196530353237E-273</v>
      </c>
      <c r="HF182" s="86">
        <f t="shared" si="618"/>
        <v>2.5164046907670401E-260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7.002504498054955E-285</v>
      </c>
      <c r="HO182" s="86">
        <f t="shared" si="627"/>
        <v>4.0062177187998937E-277</v>
      </c>
      <c r="HP182" s="86">
        <f t="shared" si="628"/>
        <v>6.6526693885228833E-257</v>
      </c>
      <c r="HQ182" s="86">
        <f t="shared" si="629"/>
        <v>3.6668896355999956E-229</v>
      </c>
      <c r="HS182" s="86">
        <f t="shared" si="539"/>
        <v>2.4008432658065138E-44</v>
      </c>
      <c r="HT182" s="86">
        <f t="shared" si="630"/>
        <v>0</v>
      </c>
      <c r="HU182" s="86">
        <f t="shared" si="631"/>
        <v>1.9202128842118182E-37</v>
      </c>
      <c r="HV182" s="86">
        <f t="shared" si="632"/>
        <v>2.7701581025253599E-41</v>
      </c>
      <c r="HW182" s="86">
        <f t="shared" si="633"/>
        <v>1.0777898774590965E-43</v>
      </c>
      <c r="HX182" s="86">
        <f t="shared" si="634"/>
        <v>4.414473712449678E-51</v>
      </c>
      <c r="HY182" s="86">
        <f t="shared" si="635"/>
        <v>3.0138118145975005E-57</v>
      </c>
      <c r="HZ182" s="86">
        <f t="shared" si="636"/>
        <v>4.8047954289744303E-52</v>
      </c>
      <c r="IA182" s="86">
        <f t="shared" si="637"/>
        <v>3.7069498321650024E-46</v>
      </c>
      <c r="IB182" s="86">
        <f t="shared" si="638"/>
        <v>2.3143346430565048E-41</v>
      </c>
      <c r="IC182" s="86">
        <f t="shared" si="639"/>
        <v>4.2240258045776693E-37</v>
      </c>
      <c r="ID182" s="86">
        <f t="shared" si="640"/>
        <v>1.1270758435050209E-35</v>
      </c>
      <c r="IE182" s="86">
        <f t="shared" si="641"/>
        <v>3.6079241312270479E-39</v>
      </c>
      <c r="IF182" s="86">
        <f t="shared" si="642"/>
        <v>5.6555908445166627E-30</v>
      </c>
      <c r="IG182" s="86">
        <f t="shared" si="643"/>
        <v>1.2686746651068227E-26</v>
      </c>
      <c r="II182" s="86">
        <f t="shared" si="540"/>
        <v>4.8603737614067869E-3</v>
      </c>
      <c r="IJ182" s="86">
        <f t="shared" si="541"/>
        <v>0</v>
      </c>
      <c r="IK182" s="86">
        <f t="shared" si="542"/>
        <v>7.6784916469380283E-3</v>
      </c>
      <c r="IL182" s="86">
        <f t="shared" si="543"/>
        <v>3.8496912445748475E-3</v>
      </c>
      <c r="IM182" s="86">
        <f t="shared" si="544"/>
        <v>1.8748771734032384E-3</v>
      </c>
      <c r="IN182" s="86">
        <f t="shared" si="545"/>
        <v>6.3930120655871531E-5</v>
      </c>
      <c r="IO182" s="86">
        <f t="shared" si="546"/>
        <v>4.33392559536695E-5</v>
      </c>
      <c r="IP182" s="86">
        <f t="shared" si="547"/>
        <v>1.5760763363593908E-4</v>
      </c>
      <c r="IQ182" s="86">
        <f t="shared" si="548"/>
        <v>1.6128055626241137E-3</v>
      </c>
      <c r="IR182" s="86">
        <f t="shared" si="549"/>
        <v>1.9531701661866054E-2</v>
      </c>
      <c r="IS182" s="86">
        <f t="shared" si="550"/>
        <v>3.4681400895387515E-2</v>
      </c>
      <c r="IT182" s="86">
        <f t="shared" si="551"/>
        <v>7.6807411619532959E-2</v>
      </c>
      <c r="IU182" s="86">
        <f t="shared" si="552"/>
        <v>3.5099722131299742E-2</v>
      </c>
      <c r="IV182" s="86">
        <f t="shared" si="553"/>
        <v>0.34870112958603472</v>
      </c>
      <c r="IW182" s="86">
        <f t="shared" si="554"/>
        <v>0.31506601924468225</v>
      </c>
      <c r="IY182" s="86">
        <f t="shared" si="555"/>
        <v>4.8603737614068285E-3</v>
      </c>
      <c r="IZ182" s="86">
        <f t="shared" si="556"/>
        <v>1.2097027334139837E-197</v>
      </c>
      <c r="JA182" s="86">
        <f t="shared" si="557"/>
        <v>7.6784916469380283E-3</v>
      </c>
      <c r="JB182" s="86">
        <f t="shared" si="558"/>
        <v>3.8496912445748475E-3</v>
      </c>
      <c r="JC182" s="86">
        <f t="shared" si="559"/>
        <v>1.8748771734032384E-3</v>
      </c>
      <c r="JD182" s="86">
        <f t="shared" si="560"/>
        <v>6.3930120655871531E-5</v>
      </c>
      <c r="JE182" s="86">
        <f t="shared" si="561"/>
        <v>4.33392559536695E-5</v>
      </c>
      <c r="JF182" s="86">
        <f t="shared" si="562"/>
        <v>1.5760763363593908E-4</v>
      </c>
      <c r="JG182" s="86">
        <f t="shared" si="563"/>
        <v>1.6128055626241137E-3</v>
      </c>
      <c r="JH182" s="86">
        <f t="shared" si="564"/>
        <v>1.9531701661866054E-2</v>
      </c>
      <c r="JI182" s="86">
        <f t="shared" si="565"/>
        <v>3.4681400895387515E-2</v>
      </c>
      <c r="JJ182" s="86">
        <f t="shared" si="566"/>
        <v>7.6807411619532959E-2</v>
      </c>
      <c r="JK182" s="86">
        <f t="shared" si="567"/>
        <v>3.5099722131299742E-2</v>
      </c>
      <c r="JL182" s="86">
        <f t="shared" si="568"/>
        <v>0.34870112958603472</v>
      </c>
      <c r="JM182" s="86">
        <f t="shared" si="569"/>
        <v>0.31506601924468225</v>
      </c>
    </row>
    <row r="183" spans="2:273" x14ac:dyDescent="0.25">
      <c r="B183" s="2">
        <v>156</v>
      </c>
      <c r="C183" s="37">
        <v>45.887</v>
      </c>
      <c r="D183" s="37">
        <v>42.720999999999997</v>
      </c>
      <c r="E183" s="37">
        <v>42.786999999999999</v>
      </c>
      <c r="F183" s="37">
        <v>44.295000000000002</v>
      </c>
      <c r="G183" s="37">
        <v>45.639000000000003</v>
      </c>
      <c r="H183" s="37">
        <v>46.639000000000003</v>
      </c>
      <c r="I183" s="37">
        <v>47.984000000000002</v>
      </c>
      <c r="J183" s="37">
        <v>43.048999999999999</v>
      </c>
      <c r="K183" s="37">
        <v>40.704999999999998</v>
      </c>
      <c r="L183" s="37">
        <v>43</v>
      </c>
      <c r="M183" s="37">
        <v>41.557000000000002</v>
      </c>
      <c r="N183" s="37">
        <v>39.508000000000003</v>
      </c>
      <c r="O183" s="37">
        <v>42.792999999999999</v>
      </c>
      <c r="P183" s="37">
        <v>44.017000000000003</v>
      </c>
      <c r="Q183" s="37">
        <v>49.878999999999998</v>
      </c>
      <c r="S183" s="4">
        <f t="shared" si="441"/>
        <v>42.247524949246184</v>
      </c>
      <c r="T183" s="4">
        <f t="shared" si="442"/>
        <v>43.966035930262841</v>
      </c>
      <c r="U183" s="4">
        <f t="shared" si="443"/>
        <v>42.021101981822142</v>
      </c>
      <c r="V183" s="4">
        <f t="shared" si="444"/>
        <v>41.766171018061677</v>
      </c>
      <c r="W183" s="4">
        <f t="shared" si="445"/>
        <v>44.379882030654358</v>
      </c>
      <c r="X183" s="4">
        <f t="shared" si="446"/>
        <v>49.36107321831031</v>
      </c>
      <c r="Y183" s="4">
        <f t="shared" si="447"/>
        <v>62.153293397685516</v>
      </c>
      <c r="Z183" s="4">
        <f t="shared" si="448"/>
        <v>42.268014435407629</v>
      </c>
      <c r="AA183" s="4">
        <f t="shared" si="449"/>
        <v>42.517825435646117</v>
      </c>
      <c r="AB183" s="4">
        <f t="shared" si="450"/>
        <v>43.720008071782004</v>
      </c>
      <c r="AC183" s="4">
        <f t="shared" si="451"/>
        <v>40.70617717152286</v>
      </c>
      <c r="AD183" s="4">
        <f t="shared" si="452"/>
        <v>41.473790601622582</v>
      </c>
      <c r="AE183" s="4">
        <f t="shared" si="453"/>
        <v>44.411416678722055</v>
      </c>
      <c r="AF183" s="4">
        <f t="shared" si="454"/>
        <v>46.589963378192941</v>
      </c>
      <c r="AG183" s="4">
        <f t="shared" si="455"/>
        <v>51.9824679214261</v>
      </c>
      <c r="AI183" s="4">
        <f t="shared" si="456"/>
        <v>3.6394750507538163</v>
      </c>
      <c r="AJ183" s="4">
        <f t="shared" si="457"/>
        <v>-1.2450359302628442</v>
      </c>
      <c r="AK183" s="4">
        <f t="shared" si="458"/>
        <v>0.76589801817785741</v>
      </c>
      <c r="AL183" s="4">
        <f t="shared" si="459"/>
        <v>2.5288289819383252</v>
      </c>
      <c r="AM183" s="4">
        <f t="shared" si="460"/>
        <v>1.2591179693456453</v>
      </c>
      <c r="AN183" s="4">
        <f t="shared" si="461"/>
        <v>-2.7220732183103067</v>
      </c>
      <c r="AO183" s="4">
        <f t="shared" si="462"/>
        <v>-14.169293397685514</v>
      </c>
      <c r="AP183" s="4">
        <f t="shared" si="463"/>
        <v>0.78098556459237045</v>
      </c>
      <c r="AQ183" s="4">
        <f t="shared" si="464"/>
        <v>-1.8128254356461184</v>
      </c>
      <c r="AR183" s="4">
        <f t="shared" si="465"/>
        <v>-0.72000807178200432</v>
      </c>
      <c r="AS183" s="4">
        <f t="shared" si="466"/>
        <v>0.85082282847714197</v>
      </c>
      <c r="AT183" s="4">
        <f t="shared" si="467"/>
        <v>-1.9657906016225795</v>
      </c>
      <c r="AU183" s="4">
        <f t="shared" si="468"/>
        <v>-1.6184166787220562</v>
      </c>
      <c r="AV183" s="4">
        <f t="shared" si="570"/>
        <v>-2.572963378192938</v>
      </c>
      <c r="AW183" s="4">
        <f t="shared" si="570"/>
        <v>-2.1034679214261018</v>
      </c>
      <c r="AY183" s="2">
        <f t="shared" si="520"/>
        <v>42.24752491989053</v>
      </c>
      <c r="AZ183" s="2">
        <f t="shared" si="571"/>
        <v>43.966035930262841</v>
      </c>
      <c r="BA183" s="2">
        <f t="shared" si="572"/>
        <v>42.021101740528209</v>
      </c>
      <c r="BB183" s="2">
        <f t="shared" si="573"/>
        <v>41.766170945500221</v>
      </c>
      <c r="BC183" s="2">
        <f t="shared" si="574"/>
        <v>44.379882021804249</v>
      </c>
      <c r="BD183" s="2">
        <f t="shared" si="575"/>
        <v>49.361073218310246</v>
      </c>
      <c r="BE183" s="2">
        <f t="shared" si="576"/>
        <v>62.153293397685509</v>
      </c>
      <c r="BF183" s="2">
        <f t="shared" si="577"/>
        <v>42.268014435405966</v>
      </c>
      <c r="BG183" s="2">
        <f t="shared" si="578"/>
        <v>42.517825429563558</v>
      </c>
      <c r="BH183" s="2">
        <f t="shared" si="579"/>
        <v>43.71998022005377</v>
      </c>
      <c r="BI183" s="2">
        <f t="shared" si="580"/>
        <v>40.705901474682285</v>
      </c>
      <c r="BJ183" s="2">
        <f t="shared" si="581"/>
        <v>41.469669389901895</v>
      </c>
      <c r="BK183" s="2">
        <f t="shared" si="582"/>
        <v>44.4111067757892</v>
      </c>
      <c r="BL183" s="2">
        <f t="shared" si="583"/>
        <v>46.008119445482549</v>
      </c>
      <c r="BM183" s="2">
        <f t="shared" si="584"/>
        <v>49.371746117790096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>
        <f t="shared" si="522"/>
        <v>42.720999999999997</v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45.887</v>
      </c>
      <c r="CV183" s="2">
        <f t="shared" si="486"/>
        <v>42.720999999999997</v>
      </c>
      <c r="CW183" s="2">
        <f t="shared" si="487"/>
        <v>42.786999999999999</v>
      </c>
      <c r="CX183" s="2">
        <f t="shared" si="488"/>
        <v>44.295000000000002</v>
      </c>
      <c r="CY183" s="2">
        <f t="shared" si="489"/>
        <v>45.639000000000003</v>
      </c>
      <c r="CZ183" s="2">
        <f t="shared" si="490"/>
        <v>46.639000000000003</v>
      </c>
      <c r="DA183" s="2">
        <f t="shared" si="491"/>
        <v>47.984000000000002</v>
      </c>
      <c r="DB183" s="2">
        <f t="shared" si="492"/>
        <v>43.048999999999999</v>
      </c>
      <c r="DC183" s="2">
        <f t="shared" si="493"/>
        <v>40.704999999999998</v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88.755229810901</v>
      </c>
      <c r="DL183" s="2">
        <f t="shared" si="585"/>
        <v>104.59090730837791</v>
      </c>
      <c r="DM183" s="2">
        <f t="shared" si="585"/>
        <v>92.256295518207281</v>
      </c>
      <c r="DN183" s="2">
        <f t="shared" si="585"/>
        <v>96.965349274255146</v>
      </c>
      <c r="DO183" s="2">
        <f t="shared" si="585"/>
        <v>124.31152689075631</v>
      </c>
      <c r="DP183" s="2">
        <f t="shared" si="585"/>
        <v>118.42277610467607</v>
      </c>
      <c r="DQ183" s="2">
        <f t="shared" si="585"/>
        <v>96.351144015444021</v>
      </c>
      <c r="DR183" s="2">
        <f t="shared" si="585"/>
        <v>93.202182711282688</v>
      </c>
      <c r="DS183" s="2">
        <f t="shared" si="585"/>
        <v>87.376847619047609</v>
      </c>
      <c r="DT183" s="2">
        <f t="shared" si="585"/>
        <v>95.536443697479015</v>
      </c>
      <c r="DU183" s="2">
        <f t="shared" si="585"/>
        <v>93.588659888459873</v>
      </c>
      <c r="DV183" s="2">
        <f t="shared" si="585"/>
        <v>86.22682352941176</v>
      </c>
      <c r="DW183" s="2">
        <f t="shared" si="585"/>
        <v>114.74271879021879</v>
      </c>
      <c r="DX183" s="2">
        <f t="shared" si="585"/>
        <v>86.741452347083921</v>
      </c>
      <c r="DY183" s="2">
        <f t="shared" si="585"/>
        <v>64.711138591800349</v>
      </c>
      <c r="EA183" s="2">
        <f t="shared" si="440"/>
        <v>39.774742857142869</v>
      </c>
      <c r="EB183" s="2">
        <f t="shared" si="502"/>
        <v>43.965298546880391</v>
      </c>
      <c r="EC183" s="2">
        <f t="shared" si="503"/>
        <v>41.70749397653065</v>
      </c>
      <c r="ED183" s="2">
        <f t="shared" si="504"/>
        <v>40.965285676235837</v>
      </c>
      <c r="EE183" s="2">
        <f t="shared" si="505"/>
        <v>41.999744735894922</v>
      </c>
      <c r="EF183" s="2">
        <f t="shared" si="506"/>
        <v>53.01567604232612</v>
      </c>
      <c r="EG183" s="2">
        <f t="shared" si="507"/>
        <v>82.016552926795072</v>
      </c>
      <c r="EH183" s="2">
        <f t="shared" si="508"/>
        <v>41.632875030794835</v>
      </c>
      <c r="EI183" s="2">
        <f t="shared" si="509"/>
        <v>42.935716853809801</v>
      </c>
      <c r="EJ183" s="2">
        <f t="shared" si="510"/>
        <v>44.65975702091184</v>
      </c>
      <c r="EK183" s="2">
        <f t="shared" si="511"/>
        <v>40.257164879147531</v>
      </c>
      <c r="EL183" s="2">
        <f t="shared" si="512"/>
        <v>41.338336108708937</v>
      </c>
      <c r="EM183" s="2">
        <f t="shared" si="513"/>
        <v>44.236902101004382</v>
      </c>
      <c r="EN183" s="2">
        <f t="shared" si="514"/>
        <v>46.157118239969009</v>
      </c>
      <c r="EO183" s="2">
        <f t="shared" si="515"/>
        <v>51.530045985534301</v>
      </c>
      <c r="EQ183" s="2">
        <f t="shared" si="516"/>
        <v>43.01330725419664</v>
      </c>
      <c r="ER183" s="2">
        <f t="shared" si="586"/>
        <v>43.965298546880391</v>
      </c>
      <c r="ES183" s="2">
        <f t="shared" si="586"/>
        <v>42.114001161447128</v>
      </c>
      <c r="ET183" s="2">
        <f t="shared" si="586"/>
        <v>41.990705495189793</v>
      </c>
      <c r="EU183" s="2">
        <f t="shared" si="586"/>
        <v>45.001967336139906</v>
      </c>
      <c r="EV183" s="2">
        <f t="shared" si="586"/>
        <v>48.654944271453076</v>
      </c>
      <c r="EW183" s="2">
        <f t="shared" si="586"/>
        <v>58.103726009261536</v>
      </c>
      <c r="EX183" s="2">
        <f t="shared" si="586"/>
        <v>42.404739104792782</v>
      </c>
      <c r="EY183" s="2">
        <f t="shared" si="586"/>
        <v>42.406478376041555</v>
      </c>
      <c r="EZ183" s="2">
        <f t="shared" si="586"/>
        <v>43.377080554312144</v>
      </c>
      <c r="FA183" s="2">
        <f t="shared" si="586"/>
        <v>40.879573775760058</v>
      </c>
      <c r="FB183" s="2">
        <f t="shared" si="586"/>
        <v>41.527216328719206</v>
      </c>
      <c r="FC183" s="2">
        <f t="shared" si="586"/>
        <v>44.478944965752461</v>
      </c>
      <c r="FD183" s="2">
        <f t="shared" si="586"/>
        <v>45.937892829514958</v>
      </c>
      <c r="FE183" s="2">
        <f t="shared" si="586"/>
        <v>48.120282013577473</v>
      </c>
      <c r="FG183" s="2">
        <f t="shared" si="518"/>
        <v>0.9999901982470305</v>
      </c>
      <c r="FH183" s="2">
        <f t="shared" si="587"/>
        <v>0.9999878370972678</v>
      </c>
      <c r="FI183" s="2">
        <f t="shared" si="587"/>
        <v>0.99998473973464896</v>
      </c>
      <c r="FJ183" s="2">
        <f t="shared" si="587"/>
        <v>0.9999863304113682</v>
      </c>
      <c r="FK183" s="2">
        <f t="shared" si="587"/>
        <v>0.99998574984705535</v>
      </c>
      <c r="FL183" s="2">
        <f t="shared" si="587"/>
        <v>0.99998370526090585</v>
      </c>
      <c r="FM183" s="2">
        <f t="shared" si="587"/>
        <v>0.99998408524362525</v>
      </c>
      <c r="FN183" s="2">
        <f t="shared" si="587"/>
        <v>0.99998403694659765</v>
      </c>
      <c r="FO183" s="2">
        <f t="shared" si="587"/>
        <v>0.99998575676814105</v>
      </c>
      <c r="FP183" s="2">
        <f t="shared" si="587"/>
        <v>0.9999849484652874</v>
      </c>
      <c r="FQ183" s="2">
        <f t="shared" si="587"/>
        <v>0.9999840868828096</v>
      </c>
      <c r="FR183" s="2">
        <f t="shared" si="587"/>
        <v>0.99998492030831254</v>
      </c>
      <c r="FS183" s="2">
        <f t="shared" si="587"/>
        <v>0.99998402687220389</v>
      </c>
      <c r="FT183" s="2">
        <f t="shared" si="587"/>
        <v>0.99998264270053683</v>
      </c>
      <c r="FU183" s="2">
        <f t="shared" si="587"/>
        <v>0.99997926133838266</v>
      </c>
      <c r="FW183" s="2">
        <f t="shared" si="536"/>
        <v>0.7633944133898819</v>
      </c>
      <c r="FX183" s="2">
        <f t="shared" si="588"/>
        <v>0</v>
      </c>
      <c r="FY183" s="2">
        <f t="shared" si="589"/>
        <v>0.76957157826652201</v>
      </c>
      <c r="FZ183" s="2">
        <f t="shared" si="590"/>
        <v>0.78028506631347716</v>
      </c>
      <c r="GA183" s="2">
        <f t="shared" si="591"/>
        <v>0.79240104655475896</v>
      </c>
      <c r="GB183" s="2">
        <f t="shared" si="592"/>
        <v>0.83831540386498171</v>
      </c>
      <c r="GC183" s="2">
        <f t="shared" si="593"/>
        <v>0.83066246116096032</v>
      </c>
      <c r="GD183" s="2">
        <f t="shared" si="594"/>
        <v>0.82179780400090607</v>
      </c>
      <c r="GE183" s="2">
        <f t="shared" si="595"/>
        <v>0.79080495307273757</v>
      </c>
      <c r="GF183" s="2">
        <f t="shared" si="596"/>
        <v>0.73326563444870196</v>
      </c>
      <c r="GG183" s="2">
        <f t="shared" si="597"/>
        <v>0.71960398966398142</v>
      </c>
      <c r="GH183" s="2">
        <f t="shared" si="598"/>
        <v>0.6917419761329705</v>
      </c>
      <c r="GI183" s="2">
        <f t="shared" si="599"/>
        <v>0.71507365666248446</v>
      </c>
      <c r="GJ183" s="2">
        <f t="shared" si="600"/>
        <v>0.68287352555077052</v>
      </c>
      <c r="GK183" s="2">
        <f t="shared" si="601"/>
        <v>0.63305649414928011</v>
      </c>
      <c r="GM183" s="86">
        <f t="shared" si="537"/>
        <v>7.6009575074767011E-127</v>
      </c>
      <c r="GN183" s="86">
        <f t="shared" si="602"/>
        <v>5.0262078531326945E-301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1.6349149786832175E-17</v>
      </c>
      <c r="HD183" s="86">
        <f t="shared" si="616"/>
        <v>8.9054176657054759E-203</v>
      </c>
      <c r="HE183" s="86">
        <f t="shared" si="617"/>
        <v>4.6317652273798566E-280</v>
      </c>
      <c r="HF183" s="86">
        <f t="shared" si="618"/>
        <v>4.5204700783546601E-267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2.37475055722557E-292</v>
      </c>
      <c r="HO183" s="86">
        <f t="shared" si="627"/>
        <v>2.5509179455403213E-284</v>
      </c>
      <c r="HP183" s="86">
        <f t="shared" si="628"/>
        <v>1.1908750948799403E-263</v>
      </c>
      <c r="HQ183" s="86">
        <f t="shared" si="629"/>
        <v>3.9198126090951293E-235</v>
      </c>
      <c r="HS183" s="86">
        <f t="shared" si="539"/>
        <v>1.6998458644236947E-46</v>
      </c>
      <c r="HT183" s="86">
        <f t="shared" si="630"/>
        <v>0</v>
      </c>
      <c r="HU183" s="86">
        <f t="shared" si="631"/>
        <v>2.9939210755605697E-39</v>
      </c>
      <c r="HV183" s="86">
        <f t="shared" si="632"/>
        <v>3.0910818305036398E-43</v>
      </c>
      <c r="HW183" s="86">
        <f t="shared" si="633"/>
        <v>9.8888362408409864E-46</v>
      </c>
      <c r="HX183" s="86">
        <f t="shared" si="634"/>
        <v>2.3278861213998749E-53</v>
      </c>
      <c r="HY183" s="86">
        <f t="shared" si="635"/>
        <v>8.272512149205415E-60</v>
      </c>
      <c r="HZ183" s="86">
        <f t="shared" si="636"/>
        <v>2.1387644055708651E-54</v>
      </c>
      <c r="IA183" s="86">
        <f t="shared" si="637"/>
        <v>2.672779851010786E-48</v>
      </c>
      <c r="IB183" s="86">
        <f t="shared" si="638"/>
        <v>2.2118857273706193E-43</v>
      </c>
      <c r="IC183" s="86">
        <f t="shared" si="639"/>
        <v>5.7373073439560747E-39</v>
      </c>
      <c r="ID183" s="86">
        <f t="shared" si="640"/>
        <v>1.70932096621581E-37</v>
      </c>
      <c r="IE183" s="86">
        <f t="shared" si="641"/>
        <v>3.8893770824195512E-41</v>
      </c>
      <c r="IF183" s="86">
        <f t="shared" si="642"/>
        <v>1.5908962650795209E-31</v>
      </c>
      <c r="IG183" s="86">
        <f t="shared" si="643"/>
        <v>4.3858603221042399E-28</v>
      </c>
      <c r="II183" s="86">
        <f t="shared" si="540"/>
        <v>2.2396171596009646E-3</v>
      </c>
      <c r="IJ183" s="86">
        <f t="shared" si="541"/>
        <v>0</v>
      </c>
      <c r="IK183" s="86">
        <f t="shared" si="542"/>
        <v>3.8975481883981602E-3</v>
      </c>
      <c r="IL183" s="86">
        <f t="shared" si="543"/>
        <v>1.828684188781471E-3</v>
      </c>
      <c r="IM183" s="86">
        <f t="shared" si="544"/>
        <v>8.4092466349251988E-4</v>
      </c>
      <c r="IN183" s="86">
        <f t="shared" si="545"/>
        <v>2.2874163036876508E-5</v>
      </c>
      <c r="IO183" s="86">
        <f t="shared" si="546"/>
        <v>1.4229955460098701E-5</v>
      </c>
      <c r="IP183" s="86">
        <f t="shared" si="547"/>
        <v>5.7938872439793593E-5</v>
      </c>
      <c r="IQ183" s="86">
        <f t="shared" si="548"/>
        <v>7.033808259404163E-4</v>
      </c>
      <c r="IR183" s="86">
        <f t="shared" si="549"/>
        <v>1.0193974282923762E-2</v>
      </c>
      <c r="IS183" s="86">
        <f t="shared" si="550"/>
        <v>1.92510781410082E-2</v>
      </c>
      <c r="IT183" s="86">
        <f t="shared" si="551"/>
        <v>4.5939446783027985E-2</v>
      </c>
      <c r="IU183" s="86">
        <f t="shared" si="552"/>
        <v>1.9211293890122525E-2</v>
      </c>
      <c r="IV183" s="86">
        <f t="shared" si="553"/>
        <v>0.29241810107589722</v>
      </c>
      <c r="IW183" s="86">
        <f t="shared" si="554"/>
        <v>0.24222826974193279</v>
      </c>
      <c r="IY183" s="86">
        <f t="shared" si="555"/>
        <v>2.239617159600981E-3</v>
      </c>
      <c r="IZ183" s="86">
        <f t="shared" si="556"/>
        <v>8.9054176657054759E-203</v>
      </c>
      <c r="JA183" s="86">
        <f t="shared" si="557"/>
        <v>3.8975481883981602E-3</v>
      </c>
      <c r="JB183" s="86">
        <f t="shared" si="558"/>
        <v>1.828684188781471E-3</v>
      </c>
      <c r="JC183" s="86">
        <f t="shared" si="559"/>
        <v>8.4092466349251988E-4</v>
      </c>
      <c r="JD183" s="86">
        <f t="shared" si="560"/>
        <v>2.2874163036876508E-5</v>
      </c>
      <c r="JE183" s="86">
        <f t="shared" si="561"/>
        <v>1.4229955460098701E-5</v>
      </c>
      <c r="JF183" s="86">
        <f t="shared" si="562"/>
        <v>5.7938872439793593E-5</v>
      </c>
      <c r="JG183" s="86">
        <f t="shared" si="563"/>
        <v>7.033808259404163E-4</v>
      </c>
      <c r="JH183" s="86">
        <f t="shared" si="564"/>
        <v>1.0193974282923762E-2</v>
      </c>
      <c r="JI183" s="86">
        <f t="shared" si="565"/>
        <v>1.92510781410082E-2</v>
      </c>
      <c r="JJ183" s="86">
        <f t="shared" si="566"/>
        <v>4.5939446783027985E-2</v>
      </c>
      <c r="JK183" s="86">
        <f t="shared" si="567"/>
        <v>1.9211293890122525E-2</v>
      </c>
      <c r="JL183" s="86">
        <f t="shared" si="568"/>
        <v>0.29241810107589722</v>
      </c>
      <c r="JM183" s="86">
        <f t="shared" si="569"/>
        <v>0.24222826974193279</v>
      </c>
    </row>
    <row r="184" spans="2:273" x14ac:dyDescent="0.25">
      <c r="B184" s="2">
        <v>157</v>
      </c>
      <c r="C184" s="37">
        <v>42.581000000000003</v>
      </c>
      <c r="D184" s="37">
        <v>43.066000000000003</v>
      </c>
      <c r="E184" s="37">
        <v>40.377000000000002</v>
      </c>
      <c r="F184" s="37">
        <v>42.131</v>
      </c>
      <c r="G184" s="37">
        <v>45.720999999999997</v>
      </c>
      <c r="H184" s="37">
        <v>46.015999999999998</v>
      </c>
      <c r="I184" s="37">
        <v>47.148000000000003</v>
      </c>
      <c r="J184" s="37">
        <v>44.082000000000001</v>
      </c>
      <c r="K184" s="37">
        <v>40.966999999999999</v>
      </c>
      <c r="L184" s="37">
        <v>42.148000000000003</v>
      </c>
      <c r="M184" s="37">
        <v>39.540999999999997</v>
      </c>
      <c r="N184" s="37">
        <v>41.933999999999997</v>
      </c>
      <c r="O184" s="37">
        <v>43.81</v>
      </c>
      <c r="P184" s="37">
        <v>48.207000000000001</v>
      </c>
      <c r="Q184" s="37">
        <v>48.171999999999997</v>
      </c>
      <c r="S184" s="4">
        <f t="shared" si="441"/>
        <v>42.167849104319671</v>
      </c>
      <c r="T184" s="4">
        <f t="shared" si="442"/>
        <v>43.823936527734851</v>
      </c>
      <c r="U184" s="4">
        <f t="shared" si="443"/>
        <v>41.88509979313914</v>
      </c>
      <c r="V184" s="4">
        <f t="shared" si="444"/>
        <v>41.632196453987511</v>
      </c>
      <c r="W184" s="4">
        <f t="shared" si="445"/>
        <v>44.266650666153019</v>
      </c>
      <c r="X184" s="4">
        <f t="shared" si="446"/>
        <v>49.022369309021308</v>
      </c>
      <c r="Y184" s="4">
        <f t="shared" si="447"/>
        <v>61.834850008336346</v>
      </c>
      <c r="Z184" s="4">
        <f t="shared" si="448"/>
        <v>42.12480569859774</v>
      </c>
      <c r="AA184" s="4">
        <f t="shared" si="449"/>
        <v>42.369915683690003</v>
      </c>
      <c r="AB184" s="4">
        <f t="shared" si="450"/>
        <v>43.565336407243905</v>
      </c>
      <c r="AC184" s="4">
        <f t="shared" si="451"/>
        <v>40.547432973998269</v>
      </c>
      <c r="AD184" s="4">
        <f t="shared" si="452"/>
        <v>41.323093721166806</v>
      </c>
      <c r="AE184" s="4">
        <f t="shared" si="453"/>
        <v>44.215415548010924</v>
      </c>
      <c r="AF184" s="4">
        <f t="shared" si="454"/>
        <v>46.098992065397127</v>
      </c>
      <c r="AG184" s="4">
        <f t="shared" si="455"/>
        <v>50.287812376642876</v>
      </c>
      <c r="AI184" s="4">
        <f t="shared" si="456"/>
        <v>0.41315089568033159</v>
      </c>
      <c r="AJ184" s="4">
        <f t="shared" si="457"/>
        <v>-0.75793652773484865</v>
      </c>
      <c r="AK184" s="4">
        <f t="shared" si="458"/>
        <v>-1.508099793139138</v>
      </c>
      <c r="AL184" s="4">
        <f t="shared" si="459"/>
        <v>0.49880354601248911</v>
      </c>
      <c r="AM184" s="4">
        <f t="shared" si="460"/>
        <v>1.4543493338469773</v>
      </c>
      <c r="AN184" s="4">
        <f t="shared" si="461"/>
        <v>-3.0063693090213093</v>
      </c>
      <c r="AO184" s="4">
        <f t="shared" si="462"/>
        <v>-14.686850008336343</v>
      </c>
      <c r="AP184" s="4">
        <f t="shared" si="463"/>
        <v>1.9571943014022608</v>
      </c>
      <c r="AQ184" s="4">
        <f t="shared" si="464"/>
        <v>-1.4029156836900043</v>
      </c>
      <c r="AR184" s="4">
        <f t="shared" si="465"/>
        <v>-1.4173364072439014</v>
      </c>
      <c r="AS184" s="4">
        <f t="shared" si="466"/>
        <v>-1.0064329739982725</v>
      </c>
      <c r="AT184" s="4">
        <f t="shared" si="467"/>
        <v>0.61090627883319115</v>
      </c>
      <c r="AU184" s="4">
        <f t="shared" si="468"/>
        <v>-0.40541554801092161</v>
      </c>
      <c r="AV184" s="4">
        <f t="shared" si="570"/>
        <v>2.1080079346028739</v>
      </c>
      <c r="AW184" s="4">
        <f t="shared" si="570"/>
        <v>-2.1158123766428787</v>
      </c>
      <c r="AY184" s="2">
        <f t="shared" si="520"/>
        <v>42.16784910230615</v>
      </c>
      <c r="AZ184" s="2">
        <f t="shared" si="571"/>
        <v>43.823936527734851</v>
      </c>
      <c r="BA184" s="2">
        <f t="shared" si="572"/>
        <v>41.885099769539273</v>
      </c>
      <c r="BB184" s="2">
        <f t="shared" si="573"/>
        <v>41.632196448412678</v>
      </c>
      <c r="BC184" s="2">
        <f t="shared" si="574"/>
        <v>44.266650665600622</v>
      </c>
      <c r="BD184" s="2">
        <f t="shared" si="575"/>
        <v>49.022369309021308</v>
      </c>
      <c r="BE184" s="2">
        <f t="shared" si="576"/>
        <v>61.834850008336346</v>
      </c>
      <c r="BF184" s="2">
        <f t="shared" si="577"/>
        <v>42.12480569859769</v>
      </c>
      <c r="BG184" s="2">
        <f t="shared" si="578"/>
        <v>42.369915683347301</v>
      </c>
      <c r="BH184" s="2">
        <f t="shared" si="579"/>
        <v>43.565333395524831</v>
      </c>
      <c r="BI184" s="2">
        <f t="shared" si="580"/>
        <v>40.547395578370924</v>
      </c>
      <c r="BJ184" s="2">
        <f t="shared" si="581"/>
        <v>41.322359202363245</v>
      </c>
      <c r="BK184" s="2">
        <f t="shared" si="582"/>
        <v>44.215375642215903</v>
      </c>
      <c r="BL184" s="2">
        <f t="shared" si="583"/>
        <v>45.839589669919995</v>
      </c>
      <c r="BM184" s="2">
        <f t="shared" si="584"/>
        <v>49.162839701581504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>
        <f t="shared" si="522"/>
        <v>43.066000000000003</v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42.581000000000003</v>
      </c>
      <c r="CV184" s="2">
        <f t="shared" si="486"/>
        <v>43.066000000000003</v>
      </c>
      <c r="CW184" s="2">
        <f t="shared" si="487"/>
        <v>40.377000000000002</v>
      </c>
      <c r="CX184" s="2">
        <f t="shared" si="488"/>
        <v>42.131</v>
      </c>
      <c r="CY184" s="2">
        <f t="shared" si="489"/>
        <v>45.720999999999997</v>
      </c>
      <c r="CZ184" s="2">
        <f t="shared" si="490"/>
        <v>46.015999999999998</v>
      </c>
      <c r="DA184" s="2">
        <f t="shared" si="491"/>
        <v>47.148000000000003</v>
      </c>
      <c r="DB184" s="2">
        <f t="shared" si="492"/>
        <v>44.082000000000001</v>
      </c>
      <c r="DC184" s="2">
        <f t="shared" si="493"/>
        <v>40.966999999999999</v>
      </c>
      <c r="DD184" s="2">
        <f t="shared" si="494"/>
        <v>42.148000000000003</v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88.947010233592877</v>
      </c>
      <c r="DL184" s="2">
        <f t="shared" si="585"/>
        <v>104.86955837789662</v>
      </c>
      <c r="DM184" s="2">
        <f t="shared" si="585"/>
        <v>92.471644817927171</v>
      </c>
      <c r="DN184" s="2">
        <f t="shared" si="585"/>
        <v>97.204725592054999</v>
      </c>
      <c r="DO184" s="2">
        <f t="shared" si="585"/>
        <v>124.70895966386556</v>
      </c>
      <c r="DP184" s="2">
        <f t="shared" si="585"/>
        <v>118.77656851136848</v>
      </c>
      <c r="DQ184" s="2">
        <f t="shared" si="585"/>
        <v>96.557782239382249</v>
      </c>
      <c r="DR184" s="2">
        <f t="shared" si="585"/>
        <v>93.399459802659777</v>
      </c>
      <c r="DS184" s="2">
        <f t="shared" si="585"/>
        <v>87.534752380952369</v>
      </c>
      <c r="DT184" s="2">
        <f t="shared" si="585"/>
        <v>95.763163025210105</v>
      </c>
      <c r="DU184" s="2">
        <f t="shared" si="585"/>
        <v>93.782250493350475</v>
      </c>
      <c r="DV184" s="2">
        <f t="shared" si="585"/>
        <v>86.374850420168059</v>
      </c>
      <c r="DW184" s="2">
        <f t="shared" si="585"/>
        <v>115.05522458172459</v>
      </c>
      <c r="DX184" s="2">
        <f t="shared" si="585"/>
        <v>86.875932906590805</v>
      </c>
      <c r="DY184" s="2">
        <f t="shared" si="585"/>
        <v>64.712811720142597</v>
      </c>
      <c r="EA184" s="2">
        <f t="shared" si="440"/>
        <v>39.549000000000007</v>
      </c>
      <c r="EB184" s="2">
        <f t="shared" si="502"/>
        <v>43.823259358782138</v>
      </c>
      <c r="EC184" s="2">
        <f t="shared" si="503"/>
        <v>41.559031456745814</v>
      </c>
      <c r="ED184" s="2">
        <f t="shared" si="504"/>
        <v>40.800837977093977</v>
      </c>
      <c r="EE184" s="2">
        <f t="shared" si="505"/>
        <v>41.799025994330989</v>
      </c>
      <c r="EF184" s="2">
        <f t="shared" si="506"/>
        <v>52.794411471724437</v>
      </c>
      <c r="EG184" s="2">
        <f t="shared" si="507"/>
        <v>82.333823017574815</v>
      </c>
      <c r="EH184" s="2">
        <f t="shared" si="508"/>
        <v>41.468522013906693</v>
      </c>
      <c r="EI184" s="2">
        <f t="shared" si="509"/>
        <v>42.803035229352787</v>
      </c>
      <c r="EJ184" s="2">
        <f t="shared" si="510"/>
        <v>44.54560321653419</v>
      </c>
      <c r="EK184" s="2">
        <f t="shared" si="511"/>
        <v>40.078913661959625</v>
      </c>
      <c r="EL184" s="2">
        <f t="shared" si="512"/>
        <v>41.184834510660281</v>
      </c>
      <c r="EM184" s="2">
        <f t="shared" si="513"/>
        <v>44.033359998107223</v>
      </c>
      <c r="EN184" s="2">
        <f t="shared" si="514"/>
        <v>45.995608838922294</v>
      </c>
      <c r="EO184" s="2">
        <f t="shared" si="515"/>
        <v>51.430460317694539</v>
      </c>
      <c r="EQ184" s="2">
        <f t="shared" si="516"/>
        <v>42.907546462829728</v>
      </c>
      <c r="ER184" s="2">
        <f t="shared" si="586"/>
        <v>43.823259358782138</v>
      </c>
      <c r="ES184" s="2">
        <f t="shared" si="586"/>
        <v>41.973239840161483</v>
      </c>
      <c r="ET184" s="2">
        <f t="shared" si="586"/>
        <v>41.844811081769087</v>
      </c>
      <c r="EU184" s="2">
        <f t="shared" si="586"/>
        <v>44.854918057473753</v>
      </c>
      <c r="EV184" s="2">
        <f t="shared" si="586"/>
        <v>48.357721141135293</v>
      </c>
      <c r="EW184" s="2">
        <f t="shared" si="586"/>
        <v>58.023413747652555</v>
      </c>
      <c r="EX184" s="2">
        <f t="shared" si="586"/>
        <v>42.253689681979964</v>
      </c>
      <c r="EY184" s="2">
        <f t="shared" si="586"/>
        <v>42.264700805704109</v>
      </c>
      <c r="EZ184" s="2">
        <f t="shared" si="586"/>
        <v>43.2391875373023</v>
      </c>
      <c r="FA184" s="2">
        <f t="shared" si="586"/>
        <v>40.712822674747528</v>
      </c>
      <c r="FB184" s="2">
        <f t="shared" si="586"/>
        <v>41.377377292343198</v>
      </c>
      <c r="FC184" s="2">
        <f t="shared" si="586"/>
        <v>44.280109051547591</v>
      </c>
      <c r="FD184" s="2">
        <f t="shared" si="586"/>
        <v>45.772588421177531</v>
      </c>
      <c r="FE184" s="2">
        <f t="shared" si="586"/>
        <v>47.963709776716712</v>
      </c>
      <c r="FG184" s="2">
        <f t="shared" si="518"/>
        <v>0.99999106068733745</v>
      </c>
      <c r="FH184" s="2">
        <f t="shared" si="587"/>
        <v>0.9999889072889987</v>
      </c>
      <c r="FI184" s="2">
        <f t="shared" si="587"/>
        <v>0.99998608245390075</v>
      </c>
      <c r="FJ184" s="2">
        <f t="shared" si="587"/>
        <v>0.99998753317200351</v>
      </c>
      <c r="FK184" s="2">
        <f t="shared" si="587"/>
        <v>0.99998700368975646</v>
      </c>
      <c r="FL184" s="2">
        <f t="shared" si="587"/>
        <v>0.99998513900001451</v>
      </c>
      <c r="FM184" s="2">
        <f t="shared" si="587"/>
        <v>0.99998548554935551</v>
      </c>
      <c r="FN184" s="2">
        <f t="shared" si="587"/>
        <v>0.99998544150181923</v>
      </c>
      <c r="FO184" s="2">
        <f t="shared" si="587"/>
        <v>0.99998701000187751</v>
      </c>
      <c r="FP184" s="2">
        <f t="shared" si="587"/>
        <v>0.99998627281901331</v>
      </c>
      <c r="FQ184" s="2">
        <f t="shared" si="587"/>
        <v>0.99998548704431356</v>
      </c>
      <c r="FR184" s="2">
        <f t="shared" si="587"/>
        <v>0.99998624713947892</v>
      </c>
      <c r="FS184" s="2">
        <f t="shared" si="587"/>
        <v>0.99998543231383719</v>
      </c>
      <c r="FT184" s="2">
        <f t="shared" si="587"/>
        <v>0.99998416993057104</v>
      </c>
      <c r="FU184" s="2">
        <f t="shared" si="587"/>
        <v>0.99998108608129754</v>
      </c>
      <c r="FW184" s="2">
        <f t="shared" si="536"/>
        <v>0.77962521794074835</v>
      </c>
      <c r="FX184" s="2">
        <f t="shared" si="588"/>
        <v>0</v>
      </c>
      <c r="FY184" s="2">
        <f t="shared" si="589"/>
        <v>0.78549770399857843</v>
      </c>
      <c r="FZ184" s="2">
        <f t="shared" si="590"/>
        <v>0.79566733092418029</v>
      </c>
      <c r="GA184" s="2">
        <f t="shared" si="591"/>
        <v>0.80714472143781624</v>
      </c>
      <c r="GB184" s="2">
        <f t="shared" si="592"/>
        <v>0.85041380903339381</v>
      </c>
      <c r="GC184" s="2">
        <f t="shared" si="593"/>
        <v>0.84322642348744425</v>
      </c>
      <c r="GD184" s="2">
        <f t="shared" si="594"/>
        <v>0.8348887440007261</v>
      </c>
      <c r="GE184" s="2">
        <f t="shared" si="595"/>
        <v>0.80563417807801407</v>
      </c>
      <c r="GF184" s="2">
        <f t="shared" si="596"/>
        <v>0.75088879390923469</v>
      </c>
      <c r="GG184" s="2">
        <f t="shared" si="597"/>
        <v>0.73780702408176424</v>
      </c>
      <c r="GH184" s="2">
        <f t="shared" si="598"/>
        <v>0.71102743255610323</v>
      </c>
      <c r="GI184" s="2">
        <f t="shared" si="599"/>
        <v>0.73346186075021524</v>
      </c>
      <c r="GJ184" s="2">
        <f t="shared" si="600"/>
        <v>0.70247517673412463</v>
      </c>
      <c r="GK184" s="2">
        <f t="shared" si="601"/>
        <v>0.65417797174063907</v>
      </c>
      <c r="GM184" s="86">
        <f t="shared" si="537"/>
        <v>2.2714301383322926E-129</v>
      </c>
      <c r="GN184" s="86">
        <f t="shared" si="602"/>
        <v>6.4578643870001907E-307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6.2911942883315011E-18</v>
      </c>
      <c r="HD184" s="86">
        <f t="shared" si="616"/>
        <v>5.6270033749604299E-208</v>
      </c>
      <c r="HE184" s="86">
        <f t="shared" si="617"/>
        <v>2.3444133491615987E-287</v>
      </c>
      <c r="HF184" s="86">
        <f t="shared" si="618"/>
        <v>6.6487329231173414E-274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6.437730971906007E-300</v>
      </c>
      <c r="HO184" s="86">
        <f t="shared" si="627"/>
        <v>1.311748148020248E-291</v>
      </c>
      <c r="HP184" s="86">
        <f t="shared" si="628"/>
        <v>1.7406052379577549E-270</v>
      </c>
      <c r="HQ184" s="86">
        <f t="shared" si="629"/>
        <v>3.5065215566128893E-241</v>
      </c>
      <c r="HS184" s="86">
        <f t="shared" si="539"/>
        <v>1.0666487370888305E-48</v>
      </c>
      <c r="HT184" s="86">
        <f t="shared" si="630"/>
        <v>0</v>
      </c>
      <c r="HU184" s="86">
        <f t="shared" si="631"/>
        <v>4.2174482247310947E-41</v>
      </c>
      <c r="HV184" s="86">
        <f t="shared" si="632"/>
        <v>3.0985218448239321E-45</v>
      </c>
      <c r="HW184" s="86">
        <f t="shared" si="633"/>
        <v>8.1265209499142325E-48</v>
      </c>
      <c r="HX184" s="86">
        <f t="shared" si="634"/>
        <v>1.0914905339377807E-55</v>
      </c>
      <c r="HY184" s="86">
        <f t="shared" si="635"/>
        <v>1.9894571439415671E-62</v>
      </c>
      <c r="HZ184" s="86">
        <f t="shared" si="636"/>
        <v>8.420159964113849E-57</v>
      </c>
      <c r="IA184" s="86">
        <f t="shared" si="637"/>
        <v>1.7175207373008241E-50</v>
      </c>
      <c r="IB184" s="86">
        <f t="shared" si="638"/>
        <v>1.8854184692034231E-45</v>
      </c>
      <c r="IC184" s="86">
        <f t="shared" si="639"/>
        <v>6.9861535746124791E-41</v>
      </c>
      <c r="ID184" s="86">
        <f t="shared" si="640"/>
        <v>2.3270467128664278E-39</v>
      </c>
      <c r="IE184" s="86">
        <f t="shared" si="641"/>
        <v>3.7382705286994966E-43</v>
      </c>
      <c r="IF184" s="86">
        <f t="shared" si="642"/>
        <v>4.0740838358063685E-33</v>
      </c>
      <c r="IG184" s="86">
        <f t="shared" si="643"/>
        <v>1.3800176353213946E-29</v>
      </c>
      <c r="II184" s="86">
        <f t="shared" si="540"/>
        <v>9.7796065170993054E-4</v>
      </c>
      <c r="IJ184" s="86">
        <f t="shared" si="541"/>
        <v>0</v>
      </c>
      <c r="IK184" s="86">
        <f t="shared" si="542"/>
        <v>1.8913221971047041E-3</v>
      </c>
      <c r="IL184" s="86">
        <f t="shared" si="543"/>
        <v>8.2806275470205808E-4</v>
      </c>
      <c r="IM184" s="86">
        <f t="shared" si="544"/>
        <v>3.5895825784618769E-4</v>
      </c>
      <c r="IN184" s="86">
        <f t="shared" si="545"/>
        <v>7.7559398083278053E-6</v>
      </c>
      <c r="IO184" s="86">
        <f t="shared" si="546"/>
        <v>4.3975819537843298E-6</v>
      </c>
      <c r="IP184" s="86">
        <f t="shared" si="547"/>
        <v>2.0139568790744201E-5</v>
      </c>
      <c r="IQ184" s="86">
        <f t="shared" si="548"/>
        <v>2.912788689563889E-4</v>
      </c>
      <c r="IR184" s="86">
        <f t="shared" si="549"/>
        <v>5.0603644167587416E-3</v>
      </c>
      <c r="IS184" s="86">
        <f t="shared" si="550"/>
        <v>1.0189774756073636E-2</v>
      </c>
      <c r="IT184" s="86">
        <f t="shared" si="551"/>
        <v>2.6212491957961648E-2</v>
      </c>
      <c r="IU184" s="86">
        <f t="shared" si="552"/>
        <v>1.0003005836480339E-2</v>
      </c>
      <c r="IV184" s="86">
        <f t="shared" si="553"/>
        <v>0.24074149589069327</v>
      </c>
      <c r="IW184" s="86">
        <f t="shared" si="554"/>
        <v>0.17803581257900852</v>
      </c>
      <c r="IY184" s="86">
        <f t="shared" si="555"/>
        <v>9.7796065170993682E-4</v>
      </c>
      <c r="IZ184" s="86">
        <f t="shared" si="556"/>
        <v>5.6270033749604299E-208</v>
      </c>
      <c r="JA184" s="86">
        <f t="shared" si="557"/>
        <v>1.8913221971047041E-3</v>
      </c>
      <c r="JB184" s="86">
        <f t="shared" si="558"/>
        <v>8.2806275470205808E-4</v>
      </c>
      <c r="JC184" s="86">
        <f t="shared" si="559"/>
        <v>3.5895825784618769E-4</v>
      </c>
      <c r="JD184" s="86">
        <f t="shared" si="560"/>
        <v>7.7559398083278053E-6</v>
      </c>
      <c r="JE184" s="86">
        <f t="shared" si="561"/>
        <v>4.3975819537843298E-6</v>
      </c>
      <c r="JF184" s="86">
        <f t="shared" si="562"/>
        <v>2.0139568790744201E-5</v>
      </c>
      <c r="JG184" s="86">
        <f t="shared" si="563"/>
        <v>2.912788689563889E-4</v>
      </c>
      <c r="JH184" s="86">
        <f t="shared" si="564"/>
        <v>5.0603644167587416E-3</v>
      </c>
      <c r="JI184" s="86">
        <f t="shared" si="565"/>
        <v>1.0189774756073636E-2</v>
      </c>
      <c r="JJ184" s="86">
        <f t="shared" si="566"/>
        <v>2.6212491957961648E-2</v>
      </c>
      <c r="JK184" s="86">
        <f t="shared" si="567"/>
        <v>1.0003005836480339E-2</v>
      </c>
      <c r="JL184" s="86">
        <f t="shared" si="568"/>
        <v>0.24074149589069327</v>
      </c>
      <c r="JM184" s="86">
        <f t="shared" si="569"/>
        <v>0.17803581257900852</v>
      </c>
    </row>
    <row r="185" spans="2:273" x14ac:dyDescent="0.25">
      <c r="B185" s="2">
        <v>158</v>
      </c>
      <c r="C185" s="37">
        <v>44.984000000000002</v>
      </c>
      <c r="D185" s="37">
        <v>39.409999999999997</v>
      </c>
      <c r="E185" s="37">
        <v>42.720999999999997</v>
      </c>
      <c r="F185" s="37">
        <v>42.41</v>
      </c>
      <c r="G185" s="37">
        <v>43.279000000000003</v>
      </c>
      <c r="H185" s="37">
        <v>48.097999999999999</v>
      </c>
      <c r="I185" s="37">
        <v>47.573999999999998</v>
      </c>
      <c r="J185" s="37">
        <v>42.917999999999999</v>
      </c>
      <c r="K185" s="37">
        <v>43.933999999999997</v>
      </c>
      <c r="L185" s="37">
        <v>43.328000000000003</v>
      </c>
      <c r="M185" s="37">
        <v>40.246000000000002</v>
      </c>
      <c r="N185" s="37">
        <v>41.851999999999997</v>
      </c>
      <c r="O185" s="37">
        <v>43</v>
      </c>
      <c r="P185" s="37">
        <v>44.621000000000002</v>
      </c>
      <c r="Q185" s="37">
        <v>49.155000000000001</v>
      </c>
      <c r="S185" s="4">
        <f t="shared" si="441"/>
        <v>42.089237969906648</v>
      </c>
      <c r="T185" s="4">
        <f t="shared" si="442"/>
        <v>43.681842012701402</v>
      </c>
      <c r="U185" s="4">
        <f t="shared" si="443"/>
        <v>41.749004096320732</v>
      </c>
      <c r="V185" s="4">
        <f t="shared" si="444"/>
        <v>41.497931807344592</v>
      </c>
      <c r="W185" s="4">
        <f t="shared" si="445"/>
        <v>44.152488783154922</v>
      </c>
      <c r="X185" s="4">
        <f t="shared" si="446"/>
        <v>48.685245761186351</v>
      </c>
      <c r="Y185" s="4">
        <f t="shared" si="447"/>
        <v>61.525430628100736</v>
      </c>
      <c r="Z185" s="4">
        <f t="shared" si="448"/>
        <v>41.981325627141615</v>
      </c>
      <c r="AA185" s="4">
        <f t="shared" si="449"/>
        <v>42.222184623628863</v>
      </c>
      <c r="AB185" s="4">
        <f t="shared" si="450"/>
        <v>43.410913387998761</v>
      </c>
      <c r="AC185" s="4">
        <f t="shared" si="451"/>
        <v>40.388814968072232</v>
      </c>
      <c r="AD185" s="4">
        <f t="shared" si="452"/>
        <v>41.175160855069699</v>
      </c>
      <c r="AE185" s="4">
        <f t="shared" si="453"/>
        <v>44.019634731041748</v>
      </c>
      <c r="AF185" s="4">
        <f t="shared" si="454"/>
        <v>45.777674568901972</v>
      </c>
      <c r="AG185" s="4">
        <f t="shared" si="455"/>
        <v>49.387620121817491</v>
      </c>
      <c r="AI185" s="4">
        <f t="shared" si="456"/>
        <v>2.8947620300933536</v>
      </c>
      <c r="AJ185" s="4">
        <f t="shared" si="457"/>
        <v>-4.2718420127014056</v>
      </c>
      <c r="AK185" s="4">
        <f t="shared" si="458"/>
        <v>0.97199590367926447</v>
      </c>
      <c r="AL185" s="4">
        <f t="shared" si="459"/>
        <v>0.91206819265540418</v>
      </c>
      <c r="AM185" s="4">
        <f t="shared" si="460"/>
        <v>-0.87348878315491874</v>
      </c>
      <c r="AN185" s="4">
        <f t="shared" si="461"/>
        <v>-0.58724576118635241</v>
      </c>
      <c r="AO185" s="4">
        <f t="shared" si="462"/>
        <v>-13.951430628100738</v>
      </c>
      <c r="AP185" s="4">
        <f t="shared" si="463"/>
        <v>0.93667437285838417</v>
      </c>
      <c r="AQ185" s="4">
        <f t="shared" si="464"/>
        <v>1.7118153763711348</v>
      </c>
      <c r="AR185" s="4">
        <f t="shared" si="465"/>
        <v>-8.2913387998758026E-2</v>
      </c>
      <c r="AS185" s="4">
        <f t="shared" si="466"/>
        <v>-0.14281496807222993</v>
      </c>
      <c r="AT185" s="4">
        <f t="shared" si="467"/>
        <v>0.67683914493029818</v>
      </c>
      <c r="AU185" s="4">
        <f t="shared" si="468"/>
        <v>-1.019634731041748</v>
      </c>
      <c r="AV185" s="4">
        <f t="shared" si="570"/>
        <v>-1.1566745689019697</v>
      </c>
      <c r="AW185" s="4">
        <f t="shared" si="570"/>
        <v>-0.23262012181749014</v>
      </c>
      <c r="AY185" s="2">
        <f t="shared" si="520"/>
        <v>42.089237969792919</v>
      </c>
      <c r="AZ185" s="2">
        <f t="shared" si="571"/>
        <v>43.681842012701402</v>
      </c>
      <c r="BA185" s="2">
        <f t="shared" si="572"/>
        <v>41.749004094360018</v>
      </c>
      <c r="BB185" s="2">
        <f t="shared" si="573"/>
        <v>41.497931806984177</v>
      </c>
      <c r="BC185" s="2">
        <f t="shared" si="574"/>
        <v>44.152488783126053</v>
      </c>
      <c r="BD185" s="2">
        <f t="shared" si="575"/>
        <v>48.685245761186351</v>
      </c>
      <c r="BE185" s="2">
        <f t="shared" si="576"/>
        <v>61.525430628100736</v>
      </c>
      <c r="BF185" s="2">
        <f t="shared" si="577"/>
        <v>41.981325627141615</v>
      </c>
      <c r="BG185" s="2">
        <f t="shared" si="578"/>
        <v>42.222184623612826</v>
      </c>
      <c r="BH185" s="2">
        <f t="shared" si="579"/>
        <v>43.4109131168684</v>
      </c>
      <c r="BI185" s="2">
        <f t="shared" si="580"/>
        <v>40.388810708579932</v>
      </c>
      <c r="BJ185" s="2">
        <f t="shared" si="581"/>
        <v>41.175050607494072</v>
      </c>
      <c r="BK185" s="2">
        <f t="shared" si="582"/>
        <v>44.019630453373154</v>
      </c>
      <c r="BL185" s="2">
        <f t="shared" si="583"/>
        <v>45.671078420130613</v>
      </c>
      <c r="BM185" s="2">
        <f t="shared" si="584"/>
        <v>48.953610496832624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>
        <f t="shared" si="522"/>
        <v>39.409999999999997</v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44.984000000000002</v>
      </c>
      <c r="CV185" s="2">
        <f t="shared" si="486"/>
        <v>39.409999999999997</v>
      </c>
      <c r="CW185" s="2">
        <f t="shared" si="487"/>
        <v>42.720999999999997</v>
      </c>
      <c r="CX185" s="2">
        <f t="shared" si="488"/>
        <v>42.41</v>
      </c>
      <c r="CY185" s="2">
        <f t="shared" si="489"/>
        <v>43.279000000000003</v>
      </c>
      <c r="CZ185" s="2">
        <f t="shared" si="490"/>
        <v>48.097999999999999</v>
      </c>
      <c r="DA185" s="2">
        <f t="shared" si="491"/>
        <v>47.573999999999998</v>
      </c>
      <c r="DB185" s="2">
        <f t="shared" si="492"/>
        <v>42.917999999999999</v>
      </c>
      <c r="DC185" s="2">
        <f t="shared" si="493"/>
        <v>43.933999999999997</v>
      </c>
      <c r="DD185" s="2">
        <f t="shared" si="494"/>
        <v>43.328000000000003</v>
      </c>
      <c r="DE185" s="2">
        <f t="shared" si="495"/>
        <v>40.246000000000002</v>
      </c>
      <c r="DF185" s="2" t="str">
        <f t="shared" si="496"/>
        <v/>
      </c>
      <c r="DG185" s="2">
        <f t="shared" si="497"/>
        <v>43</v>
      </c>
      <c r="DH185" s="2" t="str">
        <f t="shared" si="498"/>
        <v/>
      </c>
      <c r="DI185" s="2" t="str">
        <f t="shared" si="499"/>
        <v/>
      </c>
      <c r="DK185" s="2">
        <f t="shared" si="500"/>
        <v>89.138790656284755</v>
      </c>
      <c r="DL185" s="2">
        <f t="shared" si="585"/>
        <v>105.14820944741534</v>
      </c>
      <c r="DM185" s="2">
        <f t="shared" si="585"/>
        <v>92.68699411764706</v>
      </c>
      <c r="DN185" s="2">
        <f t="shared" si="585"/>
        <v>97.444101909854851</v>
      </c>
      <c r="DO185" s="2">
        <f t="shared" si="585"/>
        <v>125.10639243697479</v>
      </c>
      <c r="DP185" s="2">
        <f t="shared" si="585"/>
        <v>119.13036091806089</v>
      </c>
      <c r="DQ185" s="2">
        <f t="shared" si="585"/>
        <v>96.764420463320477</v>
      </c>
      <c r="DR185" s="2">
        <f t="shared" si="585"/>
        <v>93.59673689403688</v>
      </c>
      <c r="DS185" s="2">
        <f t="shared" si="585"/>
        <v>87.692657142857144</v>
      </c>
      <c r="DT185" s="2">
        <f t="shared" si="585"/>
        <v>95.989882352941194</v>
      </c>
      <c r="DU185" s="2">
        <f t="shared" si="585"/>
        <v>93.975841098241077</v>
      </c>
      <c r="DV185" s="2">
        <f t="shared" si="585"/>
        <v>86.522877310924372</v>
      </c>
      <c r="DW185" s="2">
        <f t="shared" si="585"/>
        <v>115.36773037323039</v>
      </c>
      <c r="DX185" s="2">
        <f t="shared" si="585"/>
        <v>87.010413466097674</v>
      </c>
      <c r="DY185" s="2">
        <f t="shared" si="585"/>
        <v>64.714484848484844</v>
      </c>
      <c r="EA185" s="2">
        <f t="shared" si="440"/>
        <v>39.323257142857152</v>
      </c>
      <c r="EB185" s="2">
        <f t="shared" si="502"/>
        <v>43.681220170683879</v>
      </c>
      <c r="EC185" s="2">
        <f t="shared" si="503"/>
        <v>41.410568936960971</v>
      </c>
      <c r="ED185" s="2">
        <f t="shared" si="504"/>
        <v>40.63639027795211</v>
      </c>
      <c r="EE185" s="2">
        <f t="shared" si="505"/>
        <v>41.598307252767057</v>
      </c>
      <c r="EF185" s="2">
        <f t="shared" si="506"/>
        <v>52.573146901122747</v>
      </c>
      <c r="EG185" s="2">
        <f t="shared" si="507"/>
        <v>82.651093108354559</v>
      </c>
      <c r="EH185" s="2">
        <f t="shared" si="508"/>
        <v>41.304168997018557</v>
      </c>
      <c r="EI185" s="2">
        <f t="shared" si="509"/>
        <v>42.67035360489578</v>
      </c>
      <c r="EJ185" s="2">
        <f t="shared" si="510"/>
        <v>44.431449412156539</v>
      </c>
      <c r="EK185" s="2">
        <f t="shared" si="511"/>
        <v>39.900662444771719</v>
      </c>
      <c r="EL185" s="2">
        <f t="shared" si="512"/>
        <v>41.031332912611617</v>
      </c>
      <c r="EM185" s="2">
        <f t="shared" si="513"/>
        <v>43.829817895210056</v>
      </c>
      <c r="EN185" s="2">
        <f t="shared" si="514"/>
        <v>45.834099437875579</v>
      </c>
      <c r="EO185" s="2">
        <f t="shared" si="515"/>
        <v>51.330874649854778</v>
      </c>
      <c r="EQ185" s="2">
        <f t="shared" si="516"/>
        <v>42.801785671462824</v>
      </c>
      <c r="ER185" s="2">
        <f t="shared" si="586"/>
        <v>43.681220170683879</v>
      </c>
      <c r="ES185" s="2">
        <f t="shared" si="586"/>
        <v>41.832478518875838</v>
      </c>
      <c r="ET185" s="2">
        <f t="shared" si="586"/>
        <v>41.698916668348382</v>
      </c>
      <c r="EU185" s="2">
        <f t="shared" si="586"/>
        <v>44.707868778807594</v>
      </c>
      <c r="EV185" s="2">
        <f t="shared" si="586"/>
        <v>48.060498010817511</v>
      </c>
      <c r="EW185" s="2">
        <f t="shared" si="586"/>
        <v>57.943101486043567</v>
      </c>
      <c r="EX185" s="2">
        <f t="shared" si="586"/>
        <v>42.102640259167153</v>
      </c>
      <c r="EY185" s="2">
        <f t="shared" si="586"/>
        <v>42.12292323536667</v>
      </c>
      <c r="EZ185" s="2">
        <f t="shared" si="586"/>
        <v>43.101294520292456</v>
      </c>
      <c r="FA185" s="2">
        <f t="shared" si="586"/>
        <v>40.546071573735006</v>
      </c>
      <c r="FB185" s="2">
        <f t="shared" si="586"/>
        <v>41.22753825596719</v>
      </c>
      <c r="FC185" s="2">
        <f t="shared" si="586"/>
        <v>44.081273137342713</v>
      </c>
      <c r="FD185" s="2">
        <f t="shared" si="586"/>
        <v>45.607284012840104</v>
      </c>
      <c r="FE185" s="2">
        <f t="shared" si="586"/>
        <v>47.807137539855958</v>
      </c>
      <c r="FG185" s="2">
        <f t="shared" si="518"/>
        <v>0.99999184724354262</v>
      </c>
      <c r="FH185" s="2">
        <f t="shared" si="587"/>
        <v>0.99998988331745475</v>
      </c>
      <c r="FI185" s="2">
        <f t="shared" si="587"/>
        <v>0.99998730703155658</v>
      </c>
      <c r="FJ185" s="2">
        <f t="shared" si="587"/>
        <v>0.99998863010526262</v>
      </c>
      <c r="FK185" s="2">
        <f t="shared" si="587"/>
        <v>0.99998814721063223</v>
      </c>
      <c r="FL185" s="2">
        <f t="shared" si="587"/>
        <v>0.9999864465892071</v>
      </c>
      <c r="FM185" s="2">
        <f t="shared" si="587"/>
        <v>0.99998676264677933</v>
      </c>
      <c r="FN185" s="2">
        <f t="shared" si="587"/>
        <v>0.9999867224748461</v>
      </c>
      <c r="FO185" s="2">
        <f t="shared" si="587"/>
        <v>0.9999881529673682</v>
      </c>
      <c r="FP185" s="2">
        <f t="shared" si="587"/>
        <v>0.99998748064702492</v>
      </c>
      <c r="FQ185" s="2">
        <f t="shared" si="587"/>
        <v>0.99998676401020081</v>
      </c>
      <c r="FR185" s="2">
        <f t="shared" si="587"/>
        <v>0.99998745722695459</v>
      </c>
      <c r="FS185" s="2">
        <f t="shared" si="587"/>
        <v>0.99998671409528539</v>
      </c>
      <c r="FT185" s="2">
        <f t="shared" si="587"/>
        <v>0.99998556278498385</v>
      </c>
      <c r="FU185" s="2">
        <f t="shared" si="587"/>
        <v>0.99998275027242134</v>
      </c>
      <c r="FW185" s="2">
        <f t="shared" si="536"/>
        <v>0.79504154422783613</v>
      </c>
      <c r="FX185" s="2">
        <f t="shared" si="588"/>
        <v>0</v>
      </c>
      <c r="FY185" s="2">
        <f t="shared" si="589"/>
        <v>0.8006082863045767</v>
      </c>
      <c r="FZ185" s="2">
        <f t="shared" si="590"/>
        <v>0.81023458721761121</v>
      </c>
      <c r="GA185" s="2">
        <f t="shared" si="591"/>
        <v>0.82107773241773585</v>
      </c>
      <c r="GB185" s="2">
        <f t="shared" si="592"/>
        <v>0.86175621275426995</v>
      </c>
      <c r="GC185" s="2">
        <f t="shared" si="593"/>
        <v>0.85502090280283127</v>
      </c>
      <c r="GD185" s="2">
        <f t="shared" si="594"/>
        <v>0.84719682010491604</v>
      </c>
      <c r="GE185" s="2">
        <f t="shared" si="595"/>
        <v>0.81965193558423377</v>
      </c>
      <c r="GF185" s="2">
        <f t="shared" si="596"/>
        <v>0.76771643645040422</v>
      </c>
      <c r="GG185" s="2">
        <f t="shared" si="597"/>
        <v>0.75523029257135366</v>
      </c>
      <c r="GH185" s="2">
        <f t="shared" si="598"/>
        <v>0.72957801412249024</v>
      </c>
      <c r="GI185" s="2">
        <f t="shared" si="599"/>
        <v>0.7510764566792969</v>
      </c>
      <c r="GJ185" s="2">
        <f t="shared" si="600"/>
        <v>0.72135962101595674</v>
      </c>
      <c r="GK185" s="2">
        <f t="shared" si="601"/>
        <v>0.67470839691922702</v>
      </c>
      <c r="GM185" s="86">
        <f t="shared" si="537"/>
        <v>6.4054244608258656E-132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2.3921370700624643E-18</v>
      </c>
      <c r="HD185" s="86">
        <f t="shared" si="616"/>
        <v>3.0517258486678553E-213</v>
      </c>
      <c r="HE185" s="86">
        <f t="shared" si="617"/>
        <v>9.5484905926036079E-295</v>
      </c>
      <c r="HF185" s="86">
        <f t="shared" si="618"/>
        <v>8.0065344588831072E-281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1.3950701203562208E-307</v>
      </c>
      <c r="HO185" s="86">
        <f t="shared" si="627"/>
        <v>5.447467827806444E-299</v>
      </c>
      <c r="HP185" s="86">
        <f t="shared" si="628"/>
        <v>2.0772860935559592E-277</v>
      </c>
      <c r="HQ185" s="86">
        <f t="shared" si="629"/>
        <v>2.6250020916112906E-247</v>
      </c>
      <c r="HS185" s="86">
        <f t="shared" si="539"/>
        <v>5.9318209479541362E-51</v>
      </c>
      <c r="HT185" s="86">
        <f t="shared" si="630"/>
        <v>0</v>
      </c>
      <c r="HU185" s="86">
        <f t="shared" si="631"/>
        <v>5.3674282660313444E-43</v>
      </c>
      <c r="HV185" s="86">
        <f t="shared" si="632"/>
        <v>2.7901404554380141E-47</v>
      </c>
      <c r="HW185" s="86">
        <f t="shared" si="633"/>
        <v>5.9813925398128328E-50</v>
      </c>
      <c r="HX185" s="86">
        <f t="shared" si="634"/>
        <v>4.5503492989669291E-58</v>
      </c>
      <c r="HY185" s="86">
        <f t="shared" si="635"/>
        <v>4.1917819493568407E-65</v>
      </c>
      <c r="HZ185" s="86">
        <f t="shared" si="636"/>
        <v>2.9318235093261257E-59</v>
      </c>
      <c r="IA185" s="86">
        <f t="shared" si="637"/>
        <v>9.8361027454549189E-53</v>
      </c>
      <c r="IB185" s="86">
        <f t="shared" si="638"/>
        <v>1.4333415026017232E-47</v>
      </c>
      <c r="IC185" s="86">
        <f t="shared" si="639"/>
        <v>7.6261226304996003E-43</v>
      </c>
      <c r="ID185" s="86">
        <f t="shared" si="640"/>
        <v>2.8437030782486805E-41</v>
      </c>
      <c r="IE185" s="86">
        <f t="shared" si="641"/>
        <v>3.2034408800876258E-45</v>
      </c>
      <c r="IF185" s="86">
        <f t="shared" si="642"/>
        <v>9.4979139892303571E-35</v>
      </c>
      <c r="IG185" s="86">
        <f t="shared" si="643"/>
        <v>3.9520554886926863E-31</v>
      </c>
      <c r="II185" s="86">
        <f t="shared" si="540"/>
        <v>4.0452241938853197E-4</v>
      </c>
      <c r="IJ185" s="86">
        <f t="shared" si="541"/>
        <v>0</v>
      </c>
      <c r="IK185" s="86">
        <f t="shared" si="542"/>
        <v>8.7711052657517947E-4</v>
      </c>
      <c r="IL185" s="86">
        <f t="shared" si="543"/>
        <v>3.5732334114881736E-4</v>
      </c>
      <c r="IM185" s="86">
        <f t="shared" si="544"/>
        <v>1.4578284611447374E-4</v>
      </c>
      <c r="IN185" s="86">
        <f t="shared" si="545"/>
        <v>2.4916503517975338E-6</v>
      </c>
      <c r="IO185" s="86">
        <f t="shared" si="546"/>
        <v>1.2788382557777773E-6</v>
      </c>
      <c r="IP185" s="86">
        <f t="shared" si="547"/>
        <v>6.6178216086957529E-6</v>
      </c>
      <c r="IQ185" s="86">
        <f t="shared" si="548"/>
        <v>1.1450004304552692E-4</v>
      </c>
      <c r="IR185" s="86">
        <f t="shared" si="549"/>
        <v>2.3881890535852116E-3</v>
      </c>
      <c r="IS185" s="86">
        <f t="shared" si="550"/>
        <v>5.1413575350900114E-3</v>
      </c>
      <c r="IT185" s="86">
        <f t="shared" si="551"/>
        <v>1.4271227276764631E-2</v>
      </c>
      <c r="IU185" s="86">
        <f t="shared" si="552"/>
        <v>4.9529781735452496E-3</v>
      </c>
      <c r="IV185" s="86">
        <f t="shared" si="553"/>
        <v>0.19498108600395705</v>
      </c>
      <c r="IW185" s="86">
        <f t="shared" si="554"/>
        <v>0.12562110557061304</v>
      </c>
      <c r="IY185" s="86">
        <f t="shared" si="555"/>
        <v>4.0452241938853436E-4</v>
      </c>
      <c r="IZ185" s="86">
        <f t="shared" si="556"/>
        <v>3.0517258486678553E-213</v>
      </c>
      <c r="JA185" s="86">
        <f t="shared" si="557"/>
        <v>8.7711052657517947E-4</v>
      </c>
      <c r="JB185" s="86">
        <f t="shared" si="558"/>
        <v>3.5732334114881736E-4</v>
      </c>
      <c r="JC185" s="86">
        <f t="shared" si="559"/>
        <v>1.4578284611447374E-4</v>
      </c>
      <c r="JD185" s="86">
        <f t="shared" si="560"/>
        <v>2.4916503517975338E-6</v>
      </c>
      <c r="JE185" s="86">
        <f t="shared" si="561"/>
        <v>1.2788382557777773E-6</v>
      </c>
      <c r="JF185" s="86">
        <f t="shared" si="562"/>
        <v>6.6178216086957529E-6</v>
      </c>
      <c r="JG185" s="86">
        <f t="shared" si="563"/>
        <v>1.1450004304552692E-4</v>
      </c>
      <c r="JH185" s="86">
        <f t="shared" si="564"/>
        <v>2.3881890535852116E-3</v>
      </c>
      <c r="JI185" s="86">
        <f t="shared" si="565"/>
        <v>5.1413575350900114E-3</v>
      </c>
      <c r="JJ185" s="86">
        <f t="shared" si="566"/>
        <v>1.4271227276764631E-2</v>
      </c>
      <c r="JK185" s="86">
        <f t="shared" si="567"/>
        <v>4.9529781735452496E-3</v>
      </c>
      <c r="JL185" s="86">
        <f t="shared" si="568"/>
        <v>0.19498108600395705</v>
      </c>
      <c r="JM185" s="86">
        <f t="shared" si="569"/>
        <v>0.12562110557061304</v>
      </c>
    </row>
    <row r="186" spans="2:273" x14ac:dyDescent="0.25">
      <c r="B186" s="2">
        <v>159</v>
      </c>
      <c r="C186" s="37">
        <v>41.338999999999999</v>
      </c>
      <c r="D186" s="37">
        <v>41.966999999999999</v>
      </c>
      <c r="E186" s="37">
        <v>41.902000000000001</v>
      </c>
      <c r="F186" s="37">
        <v>40.426000000000002</v>
      </c>
      <c r="G186" s="37">
        <v>44.557000000000002</v>
      </c>
      <c r="H186" s="37">
        <v>47.475000000000001</v>
      </c>
      <c r="I186" s="37">
        <v>45.033000000000001</v>
      </c>
      <c r="J186" s="37">
        <v>41.933999999999997</v>
      </c>
      <c r="K186" s="37">
        <v>42.097999999999999</v>
      </c>
      <c r="L186" s="37">
        <v>41.738</v>
      </c>
      <c r="M186" s="37">
        <v>40.606999999999999</v>
      </c>
      <c r="N186" s="37">
        <v>41.951000000000001</v>
      </c>
      <c r="O186" s="37">
        <v>42.930999999999997</v>
      </c>
      <c r="P186" s="37">
        <v>44.552</v>
      </c>
      <c r="Q186" s="37">
        <v>46.5</v>
      </c>
      <c r="S186" s="4">
        <f t="shared" si="441"/>
        <v>42.011395768630543</v>
      </c>
      <c r="T186" s="4">
        <f t="shared" si="442"/>
        <v>43.539751991263081</v>
      </c>
      <c r="U186" s="4">
        <f t="shared" si="443"/>
        <v>41.612796286212223</v>
      </c>
      <c r="V186" s="4">
        <f t="shared" si="444"/>
        <v>41.363337967643126</v>
      </c>
      <c r="W186" s="4">
        <f t="shared" si="445"/>
        <v>44.037299454448195</v>
      </c>
      <c r="X186" s="4">
        <f t="shared" si="446"/>
        <v>48.349759430109494</v>
      </c>
      <c r="Y186" s="4">
        <f t="shared" si="447"/>
        <v>61.225373177756396</v>
      </c>
      <c r="Z186" s="4">
        <f t="shared" si="448"/>
        <v>41.837559262658495</v>
      </c>
      <c r="AA186" s="4">
        <f t="shared" si="449"/>
        <v>42.074648357542863</v>
      </c>
      <c r="AB186" s="4">
        <f t="shared" si="450"/>
        <v>43.256794348020684</v>
      </c>
      <c r="AC186" s="4">
        <f t="shared" si="451"/>
        <v>40.230106762790548</v>
      </c>
      <c r="AD186" s="4">
        <f t="shared" si="452"/>
        <v>41.027742527991805</v>
      </c>
      <c r="AE186" s="4">
        <f t="shared" si="453"/>
        <v>43.823854413966338</v>
      </c>
      <c r="AF186" s="4">
        <f t="shared" si="454"/>
        <v>45.542968744745011</v>
      </c>
      <c r="AG186" s="4">
        <f t="shared" si="455"/>
        <v>48.894186954157909</v>
      </c>
      <c r="AI186" s="4">
        <f t="shared" si="456"/>
        <v>-0.67239576863054396</v>
      </c>
      <c r="AJ186" s="4">
        <f t="shared" si="457"/>
        <v>-1.5727519912630825</v>
      </c>
      <c r="AK186" s="4">
        <f t="shared" si="458"/>
        <v>0.28920371378777787</v>
      </c>
      <c r="AL186" s="4">
        <f t="shared" si="459"/>
        <v>-0.93733796764312416</v>
      </c>
      <c r="AM186" s="4">
        <f t="shared" si="460"/>
        <v>0.51970054555180667</v>
      </c>
      <c r="AN186" s="4">
        <f t="shared" si="461"/>
        <v>-0.87475943010949209</v>
      </c>
      <c r="AO186" s="4">
        <f t="shared" si="462"/>
        <v>-16.192373177756394</v>
      </c>
      <c r="AP186" s="4">
        <f t="shared" si="463"/>
        <v>9.6440737341502825E-2</v>
      </c>
      <c r="AQ186" s="4">
        <f t="shared" si="464"/>
        <v>2.3351642457136279E-2</v>
      </c>
      <c r="AR186" s="4">
        <f t="shared" si="465"/>
        <v>-1.518794348020684</v>
      </c>
      <c r="AS186" s="4">
        <f t="shared" si="466"/>
        <v>0.37689323720945112</v>
      </c>
      <c r="AT186" s="4">
        <f t="shared" si="467"/>
        <v>0.92325747200819563</v>
      </c>
      <c r="AU186" s="4">
        <f t="shared" si="468"/>
        <v>-0.89285441396634013</v>
      </c>
      <c r="AV186" s="4">
        <f t="shared" si="570"/>
        <v>-0.99096874474501107</v>
      </c>
      <c r="AW186" s="4">
        <f t="shared" si="570"/>
        <v>-2.3941869541579095</v>
      </c>
      <c r="AY186" s="2">
        <f t="shared" si="520"/>
        <v>42.011395768625256</v>
      </c>
      <c r="AZ186" s="2">
        <f t="shared" si="571"/>
        <v>43.539751991263081</v>
      </c>
      <c r="BA186" s="2">
        <f t="shared" si="572"/>
        <v>41.612796286073888</v>
      </c>
      <c r="BB186" s="2">
        <f t="shared" si="573"/>
        <v>41.363337967623522</v>
      </c>
      <c r="BC186" s="2">
        <f t="shared" si="574"/>
        <v>44.037299454446931</v>
      </c>
      <c r="BD186" s="2">
        <f t="shared" si="575"/>
        <v>48.349759430109494</v>
      </c>
      <c r="BE186" s="2">
        <f t="shared" si="576"/>
        <v>61.225373177756396</v>
      </c>
      <c r="BF186" s="2">
        <f t="shared" si="577"/>
        <v>41.837559262658495</v>
      </c>
      <c r="BG186" s="2">
        <f t="shared" si="578"/>
        <v>42.074648357542237</v>
      </c>
      <c r="BH186" s="2">
        <f t="shared" si="579"/>
        <v>43.256794327708391</v>
      </c>
      <c r="BI186" s="2">
        <f t="shared" si="580"/>
        <v>40.230106355556828</v>
      </c>
      <c r="BJ186" s="2">
        <f t="shared" si="581"/>
        <v>41.027728600290096</v>
      </c>
      <c r="BK186" s="2">
        <f t="shared" si="582"/>
        <v>43.823854032438518</v>
      </c>
      <c r="BL186" s="2">
        <f t="shared" si="583"/>
        <v>45.502602003781689</v>
      </c>
      <c r="BM186" s="2">
        <f t="shared" si="584"/>
        <v>48.744369782835811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>
        <f t="shared" si="522"/>
        <v>41.966999999999999</v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41.338999999999999</v>
      </c>
      <c r="CV186" s="2">
        <f t="shared" si="486"/>
        <v>41.966999999999999</v>
      </c>
      <c r="CW186" s="2">
        <f t="shared" si="487"/>
        <v>41.902000000000001</v>
      </c>
      <c r="CX186" s="2">
        <f t="shared" si="488"/>
        <v>40.426000000000002</v>
      </c>
      <c r="CY186" s="2">
        <f t="shared" si="489"/>
        <v>44.557000000000002</v>
      </c>
      <c r="CZ186" s="2">
        <f t="shared" si="490"/>
        <v>47.475000000000001</v>
      </c>
      <c r="DA186" s="2">
        <f t="shared" si="491"/>
        <v>45.033000000000001</v>
      </c>
      <c r="DB186" s="2">
        <f t="shared" si="492"/>
        <v>41.933999999999997</v>
      </c>
      <c r="DC186" s="2">
        <f t="shared" si="493"/>
        <v>42.097999999999999</v>
      </c>
      <c r="DD186" s="2">
        <f t="shared" si="494"/>
        <v>41.738</v>
      </c>
      <c r="DE186" s="2">
        <f t="shared" si="495"/>
        <v>40.606999999999999</v>
      </c>
      <c r="DF186" s="2">
        <f t="shared" si="496"/>
        <v>41.951000000000001</v>
      </c>
      <c r="DG186" s="2">
        <f t="shared" si="497"/>
        <v>42.930999999999997</v>
      </c>
      <c r="DH186" s="2" t="str">
        <f t="shared" si="498"/>
        <v/>
      </c>
      <c r="DI186" s="2" t="str">
        <f t="shared" si="499"/>
        <v/>
      </c>
      <c r="DK186" s="2">
        <f t="shared" si="500"/>
        <v>89.330571078976632</v>
      </c>
      <c r="DL186" s="2">
        <f t="shared" si="585"/>
        <v>105.42686051693406</v>
      </c>
      <c r="DM186" s="2">
        <f t="shared" si="585"/>
        <v>92.902343417366936</v>
      </c>
      <c r="DN186" s="2">
        <f t="shared" si="585"/>
        <v>97.683478227654689</v>
      </c>
      <c r="DO186" s="2">
        <f t="shared" si="585"/>
        <v>125.50382521008403</v>
      </c>
      <c r="DP186" s="2">
        <f t="shared" si="585"/>
        <v>119.48415332475329</v>
      </c>
      <c r="DQ186" s="2">
        <f t="shared" si="585"/>
        <v>96.97105868725869</v>
      </c>
      <c r="DR186" s="2">
        <f t="shared" si="585"/>
        <v>93.794013985413969</v>
      </c>
      <c r="DS186" s="2">
        <f t="shared" si="585"/>
        <v>87.850561904761889</v>
      </c>
      <c r="DT186" s="2">
        <f t="shared" si="585"/>
        <v>96.216601680672284</v>
      </c>
      <c r="DU186" s="2">
        <f t="shared" si="585"/>
        <v>94.169431703131693</v>
      </c>
      <c r="DV186" s="2">
        <f t="shared" si="585"/>
        <v>86.670904201680671</v>
      </c>
      <c r="DW186" s="2">
        <f t="shared" si="585"/>
        <v>115.68023616473617</v>
      </c>
      <c r="DX186" s="2">
        <f t="shared" si="585"/>
        <v>87.144894025604543</v>
      </c>
      <c r="DY186" s="2">
        <f t="shared" si="585"/>
        <v>64.716157976827091</v>
      </c>
      <c r="EA186" s="2">
        <f t="shared" si="440"/>
        <v>39.097514285714297</v>
      </c>
      <c r="EB186" s="2">
        <f t="shared" si="502"/>
        <v>43.53918098258562</v>
      </c>
      <c r="EC186" s="2">
        <f t="shared" si="503"/>
        <v>41.262106417176128</v>
      </c>
      <c r="ED186" s="2">
        <f t="shared" si="504"/>
        <v>40.471942578810243</v>
      </c>
      <c r="EE186" s="2">
        <f t="shared" si="505"/>
        <v>41.397588511203118</v>
      </c>
      <c r="EF186" s="2">
        <f t="shared" si="506"/>
        <v>52.351882330521065</v>
      </c>
      <c r="EG186" s="2">
        <f t="shared" si="507"/>
        <v>82.968363199134302</v>
      </c>
      <c r="EH186" s="2">
        <f t="shared" si="508"/>
        <v>41.139815980130422</v>
      </c>
      <c r="EI186" s="2">
        <f t="shared" si="509"/>
        <v>42.537671980438766</v>
      </c>
      <c r="EJ186" s="2">
        <f t="shared" si="510"/>
        <v>44.317295607778888</v>
      </c>
      <c r="EK186" s="2">
        <f t="shared" si="511"/>
        <v>39.722411227583812</v>
      </c>
      <c r="EL186" s="2">
        <f t="shared" si="512"/>
        <v>40.877831314562961</v>
      </c>
      <c r="EM186" s="2">
        <f t="shared" si="513"/>
        <v>43.626275792312896</v>
      </c>
      <c r="EN186" s="2">
        <f t="shared" si="514"/>
        <v>45.672590036828865</v>
      </c>
      <c r="EO186" s="2">
        <f t="shared" si="515"/>
        <v>51.231288982015016</v>
      </c>
      <c r="EQ186" s="2">
        <f t="shared" si="516"/>
        <v>42.696024880095919</v>
      </c>
      <c r="ER186" s="2">
        <f t="shared" si="586"/>
        <v>43.53918098258562</v>
      </c>
      <c r="ES186" s="2">
        <f t="shared" si="586"/>
        <v>41.691717197590194</v>
      </c>
      <c r="ET186" s="2">
        <f t="shared" si="586"/>
        <v>41.553022254927676</v>
      </c>
      <c r="EU186" s="2">
        <f t="shared" si="586"/>
        <v>44.560819500141434</v>
      </c>
      <c r="EV186" s="2">
        <f t="shared" si="586"/>
        <v>47.763274880499729</v>
      </c>
      <c r="EW186" s="2">
        <f t="shared" si="586"/>
        <v>57.862789224434579</v>
      </c>
      <c r="EX186" s="2">
        <f t="shared" si="586"/>
        <v>41.951590836354342</v>
      </c>
      <c r="EY186" s="2">
        <f t="shared" si="586"/>
        <v>41.981145665029231</v>
      </c>
      <c r="EZ186" s="2">
        <f t="shared" si="586"/>
        <v>42.963401503282604</v>
      </c>
      <c r="FA186" s="2">
        <f t="shared" si="586"/>
        <v>40.379320472722483</v>
      </c>
      <c r="FB186" s="2">
        <f t="shared" si="586"/>
        <v>41.077699219591182</v>
      </c>
      <c r="FC186" s="2">
        <f t="shared" si="586"/>
        <v>43.882437223137842</v>
      </c>
      <c r="FD186" s="2">
        <f t="shared" si="586"/>
        <v>45.441979604502677</v>
      </c>
      <c r="FE186" s="2">
        <f t="shared" si="586"/>
        <v>47.650565302995204</v>
      </c>
      <c r="FG186" s="2">
        <f t="shared" si="518"/>
        <v>0.99999256459240649</v>
      </c>
      <c r="FH186" s="2">
        <f t="shared" si="587"/>
        <v>0.99999077346764731</v>
      </c>
      <c r="FI186" s="2">
        <f t="shared" si="587"/>
        <v>0.99998842386226716</v>
      </c>
      <c r="FJ186" s="2">
        <f t="shared" si="587"/>
        <v>0.99998963052238332</v>
      </c>
      <c r="FK186" s="2">
        <f t="shared" si="587"/>
        <v>0.99998919011634613</v>
      </c>
      <c r="FL186" s="2">
        <f t="shared" si="587"/>
        <v>0.99998763912770561</v>
      </c>
      <c r="FM186" s="2">
        <f t="shared" si="587"/>
        <v>0.99998792737631681</v>
      </c>
      <c r="FN186" s="2">
        <f t="shared" si="587"/>
        <v>0.99998789073899286</v>
      </c>
      <c r="FO186" s="2">
        <f t="shared" si="587"/>
        <v>0.99998919536656272</v>
      </c>
      <c r="FP186" s="2">
        <f t="shared" si="587"/>
        <v>0.99998858220180753</v>
      </c>
      <c r="FQ186" s="2">
        <f t="shared" si="587"/>
        <v>0.99998792861977492</v>
      </c>
      <c r="FR186" s="2">
        <f t="shared" si="587"/>
        <v>0.9999885608424024</v>
      </c>
      <c r="FS186" s="2">
        <f t="shared" si="587"/>
        <v>0.99998788309672471</v>
      </c>
      <c r="FT186" s="2">
        <f t="shared" si="587"/>
        <v>0.99998683308668901</v>
      </c>
      <c r="FU186" s="2">
        <f t="shared" si="587"/>
        <v>0.99998426803759455</v>
      </c>
      <c r="FW186" s="2">
        <f t="shared" si="536"/>
        <v>0.80964274058492813</v>
      </c>
      <c r="FX186" s="2">
        <f t="shared" si="588"/>
        <v>0</v>
      </c>
      <c r="FY186" s="2">
        <f t="shared" si="589"/>
        <v>0.81490523600050691</v>
      </c>
      <c r="FZ186" s="2">
        <f t="shared" si="590"/>
        <v>0.82399304579858956</v>
      </c>
      <c r="GA186" s="2">
        <f t="shared" si="591"/>
        <v>0.83421089823610917</v>
      </c>
      <c r="GB186" s="2">
        <f t="shared" si="592"/>
        <v>0.87236765346348166</v>
      </c>
      <c r="GC186" s="2">
        <f t="shared" si="593"/>
        <v>0.8660689890047073</v>
      </c>
      <c r="GD186" s="2">
        <f t="shared" si="594"/>
        <v>0.85874263505030157</v>
      </c>
      <c r="GE186" s="2">
        <f t="shared" si="595"/>
        <v>0.83286845424560518</v>
      </c>
      <c r="GF186" s="2">
        <f t="shared" si="596"/>
        <v>0.78373474878845673</v>
      </c>
      <c r="GG186" s="2">
        <f t="shared" si="597"/>
        <v>0.77185376981518283</v>
      </c>
      <c r="GH186" s="2">
        <f t="shared" si="598"/>
        <v>0.7473608708132089</v>
      </c>
      <c r="GI186" s="2">
        <f t="shared" si="599"/>
        <v>0.76789534093292333</v>
      </c>
      <c r="GJ186" s="2">
        <f t="shared" si="600"/>
        <v>0.73948994223031761</v>
      </c>
      <c r="GK186" s="2">
        <f t="shared" si="601"/>
        <v>0.69458901763458769</v>
      </c>
      <c r="GM186" s="86">
        <f t="shared" si="537"/>
        <v>1.7045630348319247E-134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8.9877822213976418E-19</v>
      </c>
      <c r="HD186" s="86">
        <f t="shared" si="616"/>
        <v>1.4205534751306075E-218</v>
      </c>
      <c r="HE186" s="86">
        <f t="shared" si="617"/>
        <v>3.1292938943671229E-302</v>
      </c>
      <c r="HF186" s="86">
        <f t="shared" si="618"/>
        <v>7.8940333469993124E-288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1.8269531593466259E-306</v>
      </c>
      <c r="HP186" s="86">
        <f t="shared" si="628"/>
        <v>2.0241957916143131E-284</v>
      </c>
      <c r="HQ186" s="86">
        <f t="shared" si="629"/>
        <v>1.6444587622839844E-253</v>
      </c>
      <c r="HS186" s="86">
        <f t="shared" si="539"/>
        <v>2.9234704905318182E-53</v>
      </c>
      <c r="HT186" s="86">
        <f t="shared" si="630"/>
        <v>0</v>
      </c>
      <c r="HU186" s="86">
        <f t="shared" si="631"/>
        <v>6.1713361126587628E-45</v>
      </c>
      <c r="HV186" s="86">
        <f t="shared" si="632"/>
        <v>2.2569141372408517E-49</v>
      </c>
      <c r="HW186" s="86">
        <f t="shared" si="633"/>
        <v>3.9430161715518836E-52</v>
      </c>
      <c r="HX186" s="86">
        <f t="shared" si="634"/>
        <v>1.6866603687241078E-60</v>
      </c>
      <c r="HY186" s="86">
        <f t="shared" si="635"/>
        <v>7.7378673670160084E-68</v>
      </c>
      <c r="HZ186" s="86">
        <f t="shared" si="636"/>
        <v>9.0283150412539636E-62</v>
      </c>
      <c r="IA186" s="86">
        <f t="shared" si="637"/>
        <v>5.0201532867782104E-55</v>
      </c>
      <c r="IB186" s="86">
        <f t="shared" si="638"/>
        <v>9.7180142859462103E-50</v>
      </c>
      <c r="IC186" s="86">
        <f t="shared" si="639"/>
        <v>7.46265128007171E-45</v>
      </c>
      <c r="ID186" s="86">
        <f t="shared" si="640"/>
        <v>3.1192389775003508E-43</v>
      </c>
      <c r="IE186" s="86">
        <f t="shared" si="641"/>
        <v>2.447406852226896E-47</v>
      </c>
      <c r="IF186" s="86">
        <f t="shared" si="642"/>
        <v>2.0156894187555488E-36</v>
      </c>
      <c r="IG186" s="86">
        <f t="shared" si="643"/>
        <v>1.0300409227573729E-32</v>
      </c>
      <c r="II186" s="86">
        <f t="shared" si="540"/>
        <v>1.5844872117975114E-4</v>
      </c>
      <c r="IJ186" s="86">
        <f t="shared" si="541"/>
        <v>0</v>
      </c>
      <c r="IK186" s="86">
        <f t="shared" si="542"/>
        <v>3.8862403260239378E-4</v>
      </c>
      <c r="IL186" s="86">
        <f t="shared" si="543"/>
        <v>1.4689647816514863E-4</v>
      </c>
      <c r="IM186" s="86">
        <f t="shared" si="544"/>
        <v>5.6316130399489235E-5</v>
      </c>
      <c r="IN186" s="86">
        <f t="shared" si="545"/>
        <v>7.5827511032692415E-7</v>
      </c>
      <c r="IO186" s="86">
        <f t="shared" si="546"/>
        <v>3.4988303949707617E-7</v>
      </c>
      <c r="IP186" s="86">
        <f t="shared" si="547"/>
        <v>2.0552950366152697E-6</v>
      </c>
      <c r="IQ186" s="86">
        <f t="shared" si="548"/>
        <v>4.2713475196979594E-5</v>
      </c>
      <c r="IR186" s="86">
        <f t="shared" si="549"/>
        <v>1.0710920034414633E-3</v>
      </c>
      <c r="IS186" s="86">
        <f t="shared" si="550"/>
        <v>2.4718420206972665E-3</v>
      </c>
      <c r="IT186" s="86">
        <f t="shared" si="551"/>
        <v>7.4121277486902844E-3</v>
      </c>
      <c r="IU186" s="86">
        <f t="shared" si="552"/>
        <v>2.3311874328978202E-3</v>
      </c>
      <c r="IV186" s="86">
        <f t="shared" si="553"/>
        <v>0.15556308029951252</v>
      </c>
      <c r="IW186" s="86">
        <f t="shared" si="554"/>
        <v>8.5358384773058918E-2</v>
      </c>
      <c r="IY186" s="86">
        <f t="shared" si="555"/>
        <v>1.5844872117975204E-4</v>
      </c>
      <c r="IZ186" s="86">
        <f t="shared" si="556"/>
        <v>1.4205534751306075E-218</v>
      </c>
      <c r="JA186" s="86">
        <f t="shared" si="557"/>
        <v>3.8862403260239378E-4</v>
      </c>
      <c r="JB186" s="86">
        <f t="shared" si="558"/>
        <v>1.4689647816514863E-4</v>
      </c>
      <c r="JC186" s="86">
        <f t="shared" si="559"/>
        <v>5.6316130399489235E-5</v>
      </c>
      <c r="JD186" s="86">
        <f t="shared" si="560"/>
        <v>7.5827511032692415E-7</v>
      </c>
      <c r="JE186" s="86">
        <f t="shared" si="561"/>
        <v>3.4988303949707617E-7</v>
      </c>
      <c r="JF186" s="86">
        <f t="shared" si="562"/>
        <v>2.0552950366152697E-6</v>
      </c>
      <c r="JG186" s="86">
        <f t="shared" si="563"/>
        <v>4.2713475196979594E-5</v>
      </c>
      <c r="JH186" s="86">
        <f t="shared" si="564"/>
        <v>1.0710920034414633E-3</v>
      </c>
      <c r="JI186" s="86">
        <f t="shared" si="565"/>
        <v>2.4718420206972665E-3</v>
      </c>
      <c r="JJ186" s="86">
        <f t="shared" si="566"/>
        <v>7.4121277486902844E-3</v>
      </c>
      <c r="JK186" s="86">
        <f t="shared" si="567"/>
        <v>2.3311874328978202E-3</v>
      </c>
      <c r="JL186" s="86">
        <f t="shared" si="568"/>
        <v>0.15556308029951252</v>
      </c>
      <c r="JM186" s="86">
        <f t="shared" si="569"/>
        <v>8.5358384773058918E-2</v>
      </c>
    </row>
    <row r="187" spans="2:273" x14ac:dyDescent="0.25">
      <c r="B187" s="2">
        <v>160</v>
      </c>
      <c r="C187" s="37">
        <v>41.902999999999999</v>
      </c>
      <c r="D187" s="37">
        <v>42.753999999999998</v>
      </c>
      <c r="E187" s="37">
        <v>41.311</v>
      </c>
      <c r="F187" s="37">
        <v>41.655999999999999</v>
      </c>
      <c r="G187" s="37">
        <v>45.786999999999999</v>
      </c>
      <c r="H187" s="37">
        <v>45.197000000000003</v>
      </c>
      <c r="I187" s="37">
        <v>48.540999999999997</v>
      </c>
      <c r="J187" s="37">
        <v>42.115000000000002</v>
      </c>
      <c r="K187" s="37">
        <v>40.311</v>
      </c>
      <c r="L187" s="37">
        <v>41.393000000000001</v>
      </c>
      <c r="M187" s="37">
        <v>39.951000000000001</v>
      </c>
      <c r="N187" s="37">
        <v>39.18</v>
      </c>
      <c r="O187" s="37">
        <v>43.362000000000002</v>
      </c>
      <c r="P187" s="37">
        <v>47.844999999999999</v>
      </c>
      <c r="Q187" s="37">
        <v>49.259</v>
      </c>
      <c r="S187" s="4">
        <f t="shared" si="441"/>
        <v>41.934051004848918</v>
      </c>
      <c r="T187" s="4">
        <f t="shared" si="442"/>
        <v>43.397666100997483</v>
      </c>
      <c r="U187" s="4">
        <f t="shared" si="443"/>
        <v>41.476460769951501</v>
      </c>
      <c r="V187" s="4">
        <f t="shared" si="444"/>
        <v>41.228382746154367</v>
      </c>
      <c r="W187" s="4">
        <f t="shared" si="445"/>
        <v>43.921004793536625</v>
      </c>
      <c r="X187" s="4" t="e">
        <f t="shared" si="446"/>
        <v>#N/A</v>
      </c>
      <c r="Y187" s="4" t="e">
        <f t="shared" si="447"/>
        <v>#N/A</v>
      </c>
      <c r="Z187" s="4">
        <f t="shared" si="448"/>
        <v>41.693495737549512</v>
      </c>
      <c r="AA187" s="4">
        <f t="shared" si="449"/>
        <v>41.927319671047002</v>
      </c>
      <c r="AB187" s="4">
        <f t="shared" si="450"/>
        <v>43.103042550682225</v>
      </c>
      <c r="AC187" s="4">
        <f t="shared" si="451"/>
        <v>40.071246672633798</v>
      </c>
      <c r="AD187" s="4">
        <f t="shared" si="452"/>
        <v>40.880381012453512</v>
      </c>
      <c r="AE187" s="4">
        <f t="shared" si="453"/>
        <v>43.628031047528687</v>
      </c>
      <c r="AF187" s="4">
        <f t="shared" si="454"/>
        <v>45.348259727561725</v>
      </c>
      <c r="AG187" s="4">
        <f t="shared" si="455"/>
        <v>48.581657363493612</v>
      </c>
      <c r="AI187" s="4">
        <f t="shared" si="456"/>
        <v>-3.1051004848919206E-2</v>
      </c>
      <c r="AJ187" s="4">
        <f t="shared" si="457"/>
        <v>-0.64366610099748556</v>
      </c>
      <c r="AK187" s="4">
        <f t="shared" si="458"/>
        <v>-0.16546076995150116</v>
      </c>
      <c r="AL187" s="4">
        <f t="shared" si="459"/>
        <v>0.42761725384563221</v>
      </c>
      <c r="AM187" s="4">
        <f t="shared" si="460"/>
        <v>1.8659952064633742</v>
      </c>
      <c r="AN187" s="4">
        <f t="shared" si="461"/>
        <v>0</v>
      </c>
      <c r="AO187" s="4">
        <f t="shared" si="462"/>
        <v>0</v>
      </c>
      <c r="AP187" s="4">
        <f t="shared" si="463"/>
        <v>0.42150426245049033</v>
      </c>
      <c r="AQ187" s="4">
        <f t="shared" si="464"/>
        <v>-1.6163196710470018</v>
      </c>
      <c r="AR187" s="4">
        <f t="shared" si="465"/>
        <v>-1.7100425506822248</v>
      </c>
      <c r="AS187" s="4">
        <f t="shared" si="466"/>
        <v>-0.1202466726337974</v>
      </c>
      <c r="AT187" s="4">
        <f t="shared" si="467"/>
        <v>-1.7003810124535121</v>
      </c>
      <c r="AU187" s="4">
        <f t="shared" si="468"/>
        <v>-0.26603104752868489</v>
      </c>
      <c r="AV187" s="4">
        <f t="shared" ref="AV187:AW202" si="644">IF(OR($B187 &lt; P$230, $B187 &gt; P$233), 0, P187-AF187)</f>
        <v>2.4967402724382737</v>
      </c>
      <c r="AW187" s="4">
        <f t="shared" si="644"/>
        <v>0.67734263650638837</v>
      </c>
      <c r="AY187" s="2">
        <f t="shared" si="520"/>
        <v>41.934051004848719</v>
      </c>
      <c r="AZ187" s="2">
        <f t="shared" si="571"/>
        <v>43.397666100997483</v>
      </c>
      <c r="BA187" s="2">
        <f t="shared" si="572"/>
        <v>41.476460769943216</v>
      </c>
      <c r="BB187" s="2">
        <f t="shared" si="573"/>
        <v>41.228382746153471</v>
      </c>
      <c r="BC187" s="2">
        <f t="shared" si="574"/>
        <v>43.921004793536575</v>
      </c>
      <c r="BD187" s="2" t="e">
        <f t="shared" si="575"/>
        <v>#N/A</v>
      </c>
      <c r="BE187" s="2" t="e">
        <f t="shared" si="576"/>
        <v>#N/A</v>
      </c>
      <c r="BF187" s="2">
        <f t="shared" si="577"/>
        <v>41.693495737549512</v>
      </c>
      <c r="BG187" s="2">
        <f t="shared" si="578"/>
        <v>41.92731967104698</v>
      </c>
      <c r="BH187" s="2">
        <f t="shared" si="579"/>
        <v>43.103042549416337</v>
      </c>
      <c r="BI187" s="2">
        <f t="shared" si="580"/>
        <v>40.071246639967079</v>
      </c>
      <c r="BJ187" s="2">
        <f t="shared" si="581"/>
        <v>40.880379532243779</v>
      </c>
      <c r="BK187" s="2">
        <f t="shared" si="582"/>
        <v>43.62803101922723</v>
      </c>
      <c r="BL187" s="2">
        <f t="shared" si="583"/>
        <v>45.334175206280044</v>
      </c>
      <c r="BM187" s="2">
        <f t="shared" si="584"/>
        <v>48.535409591120882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>
        <f t="shared" si="522"/>
        <v>42.753999999999998</v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41.902999999999999</v>
      </c>
      <c r="CV187" s="2">
        <f t="shared" si="486"/>
        <v>42.753999999999998</v>
      </c>
      <c r="CW187" s="2">
        <f t="shared" si="487"/>
        <v>41.311</v>
      </c>
      <c r="CX187" s="2">
        <f t="shared" si="488"/>
        <v>41.655999999999999</v>
      </c>
      <c r="CY187" s="2">
        <f t="shared" si="489"/>
        <v>45.786999999999999</v>
      </c>
      <c r="CZ187" s="2" t="str">
        <f t="shared" si="490"/>
        <v/>
      </c>
      <c r="DA187" s="2" t="str">
        <f t="shared" si="491"/>
        <v/>
      </c>
      <c r="DB187" s="2">
        <f t="shared" si="492"/>
        <v>42.115000000000002</v>
      </c>
      <c r="DC187" s="2">
        <f t="shared" si="493"/>
        <v>40.311</v>
      </c>
      <c r="DD187" s="2">
        <f t="shared" si="494"/>
        <v>41.393000000000001</v>
      </c>
      <c r="DE187" s="2">
        <f t="shared" si="495"/>
        <v>39.951000000000001</v>
      </c>
      <c r="DF187" s="2">
        <f t="shared" si="496"/>
        <v>39.18</v>
      </c>
      <c r="DG187" s="2">
        <f t="shared" si="497"/>
        <v>43.362000000000002</v>
      </c>
      <c r="DH187" s="2" t="str">
        <f t="shared" si="498"/>
        <v/>
      </c>
      <c r="DI187" s="2" t="str">
        <f t="shared" si="499"/>
        <v/>
      </c>
      <c r="DK187" s="2">
        <f t="shared" si="500"/>
        <v>89.52235150166851</v>
      </c>
      <c r="DL187" s="2">
        <f t="shared" ref="DL187:DY202" si="645">BP$228*$B187+BP$229</f>
        <v>105.70551158645277</v>
      </c>
      <c r="DM187" s="2">
        <f t="shared" si="645"/>
        <v>93.117692717086825</v>
      </c>
      <c r="DN187" s="2">
        <f t="shared" si="645"/>
        <v>97.922854545454541</v>
      </c>
      <c r="DO187" s="2">
        <f t="shared" si="645"/>
        <v>125.90125798319328</v>
      </c>
      <c r="DP187" s="2">
        <f t="shared" si="645"/>
        <v>119.8379457314457</v>
      </c>
      <c r="DQ187" s="2">
        <f t="shared" si="645"/>
        <v>97.177696911196918</v>
      </c>
      <c r="DR187" s="2">
        <f t="shared" si="645"/>
        <v>93.991291076791057</v>
      </c>
      <c r="DS187" s="2">
        <f t="shared" si="645"/>
        <v>88.008466666666664</v>
      </c>
      <c r="DT187" s="2">
        <f t="shared" si="645"/>
        <v>96.443321008403387</v>
      </c>
      <c r="DU187" s="2">
        <f t="shared" si="645"/>
        <v>94.363022308022295</v>
      </c>
      <c r="DV187" s="2">
        <f t="shared" si="645"/>
        <v>86.818931092436969</v>
      </c>
      <c r="DW187" s="2">
        <f t="shared" si="645"/>
        <v>115.99274195624196</v>
      </c>
      <c r="DX187" s="2">
        <f t="shared" si="645"/>
        <v>87.279374585111427</v>
      </c>
      <c r="DY187" s="2">
        <f t="shared" si="645"/>
        <v>64.717831105169338</v>
      </c>
      <c r="EA187" s="2">
        <f t="shared" si="440"/>
        <v>38.871771428571435</v>
      </c>
      <c r="EB187" s="2">
        <f t="shared" si="502"/>
        <v>43.397141794487361</v>
      </c>
      <c r="EC187" s="2">
        <f t="shared" si="503"/>
        <v>41.113643897391292</v>
      </c>
      <c r="ED187" s="2">
        <f t="shared" si="504"/>
        <v>40.307494879668376</v>
      </c>
      <c r="EE187" s="2">
        <f t="shared" si="505"/>
        <v>41.196869769639186</v>
      </c>
      <c r="EF187" s="2">
        <f t="shared" si="506"/>
        <v>52.130617759919375</v>
      </c>
      <c r="EG187" s="2">
        <f t="shared" si="507"/>
        <v>83.285633289914045</v>
      </c>
      <c r="EH187" s="2">
        <f t="shared" si="508"/>
        <v>40.975462963242279</v>
      </c>
      <c r="EI187" s="2">
        <f t="shared" si="509"/>
        <v>42.404990355981752</v>
      </c>
      <c r="EJ187" s="2">
        <f t="shared" si="510"/>
        <v>44.203141803401238</v>
      </c>
      <c r="EK187" s="2">
        <f t="shared" si="511"/>
        <v>39.544160010395906</v>
      </c>
      <c r="EL187" s="2">
        <f t="shared" si="512"/>
        <v>40.724329716514305</v>
      </c>
      <c r="EM187" s="2">
        <f t="shared" si="513"/>
        <v>43.422733689415736</v>
      </c>
      <c r="EN187" s="2">
        <f t="shared" si="514"/>
        <v>45.51108063578215</v>
      </c>
      <c r="EO187" s="2">
        <f t="shared" si="515"/>
        <v>51.131703314175255</v>
      </c>
      <c r="EQ187" s="2">
        <f t="shared" si="516"/>
        <v>42.590264088729015</v>
      </c>
      <c r="ER187" s="2">
        <f t="shared" ref="ER187:FE202" si="646">CV$228*$B187+CV$229</f>
        <v>43.397141794487361</v>
      </c>
      <c r="ES187" s="2">
        <f t="shared" si="646"/>
        <v>41.550955876304549</v>
      </c>
      <c r="ET187" s="2">
        <f t="shared" si="646"/>
        <v>41.40712784150697</v>
      </c>
      <c r="EU187" s="2">
        <f t="shared" si="646"/>
        <v>44.413770221475275</v>
      </c>
      <c r="EV187" s="2">
        <f t="shared" si="646"/>
        <v>47.466051750181947</v>
      </c>
      <c r="EW187" s="2">
        <f t="shared" si="646"/>
        <v>57.782476962825598</v>
      </c>
      <c r="EX187" s="2">
        <f t="shared" si="646"/>
        <v>41.800541413541524</v>
      </c>
      <c r="EY187" s="2">
        <f t="shared" si="646"/>
        <v>41.839368094691785</v>
      </c>
      <c r="EZ187" s="2">
        <f t="shared" si="646"/>
        <v>42.825508486272753</v>
      </c>
      <c r="FA187" s="2">
        <f t="shared" si="646"/>
        <v>40.212569371709961</v>
      </c>
      <c r="FB187" s="2">
        <f t="shared" si="646"/>
        <v>40.927860183215174</v>
      </c>
      <c r="FC187" s="2">
        <f t="shared" si="646"/>
        <v>43.683601308932964</v>
      </c>
      <c r="FD187" s="2">
        <f t="shared" si="646"/>
        <v>45.27667519616525</v>
      </c>
      <c r="FE187" s="2">
        <f t="shared" si="646"/>
        <v>47.493993066134443</v>
      </c>
      <c r="FG187" s="2">
        <f t="shared" si="518"/>
        <v>0.99999321882324321</v>
      </c>
      <c r="FH187" s="2">
        <f t="shared" ref="FH187:FU202" si="647">POWER(10,($B187-D$231)/D$229)/(1+POWER(10,($B187-D$231)/D$229))</f>
        <v>0.99999158529565335</v>
      </c>
      <c r="FI187" s="2">
        <f t="shared" si="647"/>
        <v>0.99998944242615617</v>
      </c>
      <c r="FJ187" s="2">
        <f t="shared" si="647"/>
        <v>0.99999054291538647</v>
      </c>
      <c r="FK187" s="2">
        <f t="shared" si="647"/>
        <v>0.99999014125955832</v>
      </c>
      <c r="FL187" s="2">
        <f t="shared" si="647"/>
        <v>0.99998872673822259</v>
      </c>
      <c r="FM187" s="2">
        <f t="shared" si="647"/>
        <v>0.99998898962464566</v>
      </c>
      <c r="FN187" s="2">
        <f t="shared" si="647"/>
        <v>0.99998895621093786</v>
      </c>
      <c r="FO187" s="2">
        <f t="shared" si="647"/>
        <v>0.99999014604782188</v>
      </c>
      <c r="FP187" s="2">
        <f t="shared" si="647"/>
        <v>0.99998958683382544</v>
      </c>
      <c r="FQ187" s="2">
        <f t="shared" si="647"/>
        <v>0.99998899075869518</v>
      </c>
      <c r="FR187" s="2">
        <f t="shared" si="647"/>
        <v>0.9999895673537772</v>
      </c>
      <c r="FS187" s="2">
        <f t="shared" si="647"/>
        <v>0.99998894924109172</v>
      </c>
      <c r="FT187" s="2">
        <f t="shared" si="647"/>
        <v>0.99998799161842722</v>
      </c>
      <c r="FU187" s="2">
        <f t="shared" si="647"/>
        <v>0.9999856522599011</v>
      </c>
      <c r="FW187" s="2">
        <f t="shared" si="536"/>
        <v>0.82343475853767556</v>
      </c>
      <c r="FX187" s="2">
        <f t="shared" si="588"/>
        <v>0</v>
      </c>
      <c r="FY187" s="2">
        <f t="shared" si="589"/>
        <v>0.82839678178171727</v>
      </c>
      <c r="FZ187" s="2">
        <f t="shared" si="590"/>
        <v>0.83695471588527037</v>
      </c>
      <c r="GA187" s="2">
        <f t="shared" si="591"/>
        <v>0.84656021723188757</v>
      </c>
      <c r="GB187" s="2">
        <f t="shared" si="592"/>
        <v>0.88227584325958086</v>
      </c>
      <c r="GC187" s="2">
        <f t="shared" si="593"/>
        <v>0.87639686794974969</v>
      </c>
      <c r="GD187" s="2">
        <f t="shared" si="594"/>
        <v>0.86955037842084537</v>
      </c>
      <c r="GE187" s="2">
        <f t="shared" si="595"/>
        <v>0.84529922552744907</v>
      </c>
      <c r="GF187" s="2">
        <f t="shared" si="596"/>
        <v>0.79893773326135487</v>
      </c>
      <c r="GG187" s="2">
        <f t="shared" si="597"/>
        <v>0.78766568207998466</v>
      </c>
      <c r="GH187" s="2">
        <f t="shared" si="598"/>
        <v>0.7643520382094916</v>
      </c>
      <c r="GI187" s="2">
        <f t="shared" si="599"/>
        <v>0.78390478866105973</v>
      </c>
      <c r="GJ187" s="2">
        <f t="shared" si="600"/>
        <v>0.75683823465632094</v>
      </c>
      <c r="GK187" s="2">
        <f t="shared" si="601"/>
        <v>0.71377005760238177</v>
      </c>
      <c r="GM187" s="86">
        <f t="shared" si="537"/>
        <v>4.2804954093392909E-137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3.3368068186684042E-19</v>
      </c>
      <c r="HD187" s="86">
        <f t="shared" si="616"/>
        <v>5.6755992564324166E-224</v>
      </c>
      <c r="HE187" s="86">
        <f t="shared" si="617"/>
        <v>0</v>
      </c>
      <c r="HF187" s="86">
        <f t="shared" si="618"/>
        <v>6.3723611173506075E-295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1.6105239423991399E-291</v>
      </c>
      <c r="HQ187" s="86">
        <f t="shared" si="629"/>
        <v>8.620944259186149E-260</v>
      </c>
      <c r="HS187" s="86">
        <f t="shared" si="539"/>
        <v>1.276860646747082E-55</v>
      </c>
      <c r="HT187" s="86">
        <f t="shared" si="630"/>
        <v>0</v>
      </c>
      <c r="HU187" s="86">
        <f t="shared" si="631"/>
        <v>6.4103048969116194E-47</v>
      </c>
      <c r="HV187" s="86">
        <f t="shared" si="632"/>
        <v>1.6398802393467518E-51</v>
      </c>
      <c r="HW187" s="86">
        <f t="shared" si="633"/>
        <v>2.3279543396793643E-54</v>
      </c>
      <c r="HX187" s="86">
        <f t="shared" si="634"/>
        <v>5.5585410412399066E-63</v>
      </c>
      <c r="HY187" s="86">
        <f t="shared" si="635"/>
        <v>1.2513951720335953E-70</v>
      </c>
      <c r="HZ187" s="86">
        <f t="shared" si="636"/>
        <v>2.458775261607737E-64</v>
      </c>
      <c r="IA187" s="86">
        <f t="shared" si="637"/>
        <v>2.2833628515727656E-57</v>
      </c>
      <c r="IB187" s="86">
        <f t="shared" si="638"/>
        <v>5.8759911412264472E-52</v>
      </c>
      <c r="IC187" s="86">
        <f t="shared" si="639"/>
        <v>6.5462876662414086E-47</v>
      </c>
      <c r="ID187" s="86">
        <f t="shared" si="640"/>
        <v>3.0710489452357543E-45</v>
      </c>
      <c r="IE187" s="86">
        <f t="shared" si="641"/>
        <v>1.6669710506728046E-49</v>
      </c>
      <c r="IF187" s="86">
        <f t="shared" si="642"/>
        <v>3.8940717889944127E-38</v>
      </c>
      <c r="IG187" s="86">
        <f t="shared" si="643"/>
        <v>2.4432313333316819E-34</v>
      </c>
      <c r="II187" s="86">
        <f t="shared" si="540"/>
        <v>5.87529660861938E-5</v>
      </c>
      <c r="IJ187" s="86">
        <f t="shared" si="541"/>
        <v>0</v>
      </c>
      <c r="IK187" s="86">
        <f t="shared" si="542"/>
        <v>1.644667440720992E-4</v>
      </c>
      <c r="IL187" s="86">
        <f t="shared" si="543"/>
        <v>5.7518288945419478E-5</v>
      </c>
      <c r="IM187" s="86">
        <f t="shared" si="544"/>
        <v>2.0688287078714369E-5</v>
      </c>
      <c r="IN187" s="86">
        <f t="shared" si="545"/>
        <v>2.1856743773599775E-7</v>
      </c>
      <c r="IO187" s="86">
        <f t="shared" si="546"/>
        <v>9.0045042080388909E-8</v>
      </c>
      <c r="IP187" s="86">
        <f t="shared" si="547"/>
        <v>6.0318054114041597E-7</v>
      </c>
      <c r="IQ187" s="86">
        <f t="shared" si="548"/>
        <v>1.5117672464511968E-5</v>
      </c>
      <c r="IR187" s="86">
        <f t="shared" si="549"/>
        <v>4.5634924026974349E-4</v>
      </c>
      <c r="IS187" s="86">
        <f t="shared" si="550"/>
        <v>1.1319493135566411E-3</v>
      </c>
      <c r="IT187" s="86">
        <f t="shared" si="551"/>
        <v>3.671037853869664E-3</v>
      </c>
      <c r="IU187" s="86">
        <f t="shared" si="552"/>
        <v>1.0425215703674497E-3</v>
      </c>
      <c r="IV187" s="86">
        <f t="shared" si="553"/>
        <v>0.12235504074181426</v>
      </c>
      <c r="IW187" s="86">
        <f t="shared" si="554"/>
        <v>5.5969925152005905E-2</v>
      </c>
      <c r="IY187" s="86">
        <f t="shared" si="555"/>
        <v>5.8752966086194132E-5</v>
      </c>
      <c r="IZ187" s="86">
        <f t="shared" si="556"/>
        <v>5.6755992564324166E-224</v>
      </c>
      <c r="JA187" s="86">
        <f t="shared" si="557"/>
        <v>1.644667440720992E-4</v>
      </c>
      <c r="JB187" s="86">
        <f t="shared" si="558"/>
        <v>5.7518288945419478E-5</v>
      </c>
      <c r="JC187" s="86">
        <f t="shared" si="559"/>
        <v>2.0688287078714369E-5</v>
      </c>
      <c r="JD187" s="86">
        <f t="shared" si="560"/>
        <v>2.1856743773599775E-7</v>
      </c>
      <c r="JE187" s="86">
        <f t="shared" si="561"/>
        <v>9.0045042080388909E-8</v>
      </c>
      <c r="JF187" s="86">
        <f t="shared" si="562"/>
        <v>6.0318054114041597E-7</v>
      </c>
      <c r="JG187" s="86">
        <f t="shared" si="563"/>
        <v>1.5117672464511968E-5</v>
      </c>
      <c r="JH187" s="86">
        <f t="shared" si="564"/>
        <v>4.5634924026974349E-4</v>
      </c>
      <c r="JI187" s="86">
        <f t="shared" si="565"/>
        <v>1.1319493135566411E-3</v>
      </c>
      <c r="JJ187" s="86">
        <f t="shared" si="566"/>
        <v>3.671037853869664E-3</v>
      </c>
      <c r="JK187" s="86">
        <f t="shared" si="567"/>
        <v>1.0425215703674497E-3</v>
      </c>
      <c r="JL187" s="86">
        <f t="shared" si="568"/>
        <v>0.12235504074181426</v>
      </c>
      <c r="JM187" s="86">
        <f t="shared" si="569"/>
        <v>5.5969925152005905E-2</v>
      </c>
    </row>
    <row r="188" spans="2:273" x14ac:dyDescent="0.25">
      <c r="B188" s="2">
        <v>161</v>
      </c>
      <c r="C188" s="37">
        <v>44.435000000000002</v>
      </c>
      <c r="D188" s="37">
        <v>41.984000000000002</v>
      </c>
      <c r="E188" s="37">
        <v>40.984000000000002</v>
      </c>
      <c r="F188" s="37">
        <v>42.377000000000002</v>
      </c>
      <c r="G188" s="37">
        <v>43.82</v>
      </c>
      <c r="H188" s="37">
        <v>47.18</v>
      </c>
      <c r="I188" s="37">
        <v>46.23</v>
      </c>
      <c r="J188" s="37">
        <v>40.197000000000003</v>
      </c>
      <c r="K188" s="37">
        <v>41.917999999999999</v>
      </c>
      <c r="L188" s="37">
        <v>40.902000000000001</v>
      </c>
      <c r="M188" s="37">
        <v>40.82</v>
      </c>
      <c r="N188" s="37">
        <v>42.475000000000001</v>
      </c>
      <c r="O188" s="37">
        <v>42.414000000000001</v>
      </c>
      <c r="P188" s="37">
        <v>45.223999999999997</v>
      </c>
      <c r="Q188" s="37">
        <v>48.171999999999997</v>
      </c>
      <c r="S188" s="4">
        <f t="shared" si="441"/>
        <v>41.856957441755085</v>
      </c>
      <c r="T188" s="4">
        <f t="shared" si="442"/>
        <v>43.255584008469818</v>
      </c>
      <c r="U188" s="4">
        <f t="shared" si="443"/>
        <v>41.339984718195879</v>
      </c>
      <c r="V188" s="4">
        <f t="shared" si="444"/>
        <v>41.093040479053705</v>
      </c>
      <c r="W188" s="4">
        <f t="shared" si="445"/>
        <v>43.803544758653182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>
        <f t="shared" si="449"/>
        <v>41.780208240515421</v>
      </c>
      <c r="AB188" s="4">
        <f t="shared" si="450"/>
        <v>42.94971389080159</v>
      </c>
      <c r="AC188" s="4">
        <f t="shared" si="451"/>
        <v>39.912200380366507</v>
      </c>
      <c r="AD188" s="4">
        <f t="shared" si="452"/>
        <v>40.732991320922643</v>
      </c>
      <c r="AE188" s="4">
        <f t="shared" si="453"/>
        <v>43.432147914070192</v>
      </c>
      <c r="AF188" s="4">
        <f t="shared" si="454"/>
        <v>45.170338343756754</v>
      </c>
      <c r="AG188" s="4">
        <f t="shared" si="455"/>
        <v>48.339760330241972</v>
      </c>
      <c r="AI188" s="4">
        <f t="shared" si="456"/>
        <v>2.5780425582449169</v>
      </c>
      <c r="AJ188" s="4">
        <f t="shared" si="457"/>
        <v>-1.2715840084698158</v>
      </c>
      <c r="AK188" s="4">
        <f t="shared" si="458"/>
        <v>-0.35598471819587729</v>
      </c>
      <c r="AL188" s="4">
        <f t="shared" si="459"/>
        <v>1.2839595209462971</v>
      </c>
      <c r="AM188" s="4">
        <f t="shared" si="460"/>
        <v>1.6455241346818639E-2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0.13779175948457834</v>
      </c>
      <c r="AR188" s="4">
        <f t="shared" si="465"/>
        <v>-2.0477138908015888</v>
      </c>
      <c r="AS188" s="4">
        <f t="shared" si="466"/>
        <v>0.90779961963349365</v>
      </c>
      <c r="AT188" s="4">
        <f t="shared" si="467"/>
        <v>1.7420086790773581</v>
      </c>
      <c r="AU188" s="4">
        <f t="shared" si="468"/>
        <v>-1.018147914070191</v>
      </c>
      <c r="AV188" s="4">
        <f t="shared" si="644"/>
        <v>5.3661656243242817E-2</v>
      </c>
      <c r="AW188" s="4">
        <f t="shared" si="644"/>
        <v>-0.16776033024197545</v>
      </c>
      <c r="AY188" s="2">
        <f t="shared" si="520"/>
        <v>41.856957441755078</v>
      </c>
      <c r="AZ188" s="2">
        <f t="shared" si="571"/>
        <v>43.255584008469818</v>
      </c>
      <c r="BA188" s="2">
        <f t="shared" si="572"/>
        <v>41.33998471819546</v>
      </c>
      <c r="BB188" s="2">
        <f t="shared" si="573"/>
        <v>41.09304047905367</v>
      </c>
      <c r="BC188" s="2">
        <f t="shared" si="574"/>
        <v>43.803544758653182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>
        <f t="shared" si="578"/>
        <v>41.780208240515421</v>
      </c>
      <c r="BH188" s="2">
        <f t="shared" si="579"/>
        <v>42.949713890735985</v>
      </c>
      <c r="BI188" s="2">
        <f t="shared" si="580"/>
        <v>39.912200378168684</v>
      </c>
      <c r="BJ188" s="2">
        <f t="shared" si="581"/>
        <v>40.732991188635552</v>
      </c>
      <c r="BK188" s="2">
        <f t="shared" si="582"/>
        <v>43.432147912324794</v>
      </c>
      <c r="BL188" s="2">
        <f t="shared" si="583"/>
        <v>45.165811195291255</v>
      </c>
      <c r="BM188" s="2">
        <f t="shared" si="584"/>
        <v>48.326999521266806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>
        <f t="shared" si="522"/>
        <v>41.984000000000002</v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44.435000000000002</v>
      </c>
      <c r="CV188" s="2">
        <f t="shared" si="486"/>
        <v>41.984000000000002</v>
      </c>
      <c r="CW188" s="2">
        <f t="shared" si="487"/>
        <v>40.984000000000002</v>
      </c>
      <c r="CX188" s="2">
        <f t="shared" si="488"/>
        <v>42.377000000000002</v>
      </c>
      <c r="CY188" s="2">
        <f t="shared" si="489"/>
        <v>43.82</v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>
        <f t="shared" si="493"/>
        <v>41.917999999999999</v>
      </c>
      <c r="DD188" s="2">
        <f t="shared" si="494"/>
        <v>40.902000000000001</v>
      </c>
      <c r="DE188" s="2">
        <f t="shared" si="495"/>
        <v>40.82</v>
      </c>
      <c r="DF188" s="2">
        <f t="shared" si="496"/>
        <v>42.475000000000001</v>
      </c>
      <c r="DG188" s="2">
        <f t="shared" si="497"/>
        <v>42.414000000000001</v>
      </c>
      <c r="DH188" s="2" t="str">
        <f t="shared" si="498"/>
        <v/>
      </c>
      <c r="DI188" s="2" t="str">
        <f t="shared" si="499"/>
        <v/>
      </c>
      <c r="DK188" s="2">
        <f t="shared" si="500"/>
        <v>89.714131924360387</v>
      </c>
      <c r="DL188" s="2">
        <f t="shared" si="645"/>
        <v>105.98416265597149</v>
      </c>
      <c r="DM188" s="2">
        <f t="shared" si="645"/>
        <v>93.333042016806715</v>
      </c>
      <c r="DN188" s="2">
        <f t="shared" si="645"/>
        <v>98.162230863254393</v>
      </c>
      <c r="DO188" s="2">
        <f t="shared" si="645"/>
        <v>126.29869075630252</v>
      </c>
      <c r="DP188" s="2">
        <f t="shared" si="645"/>
        <v>120.19173813813811</v>
      </c>
      <c r="DQ188" s="2">
        <f t="shared" si="645"/>
        <v>97.384335135135132</v>
      </c>
      <c r="DR188" s="2">
        <f t="shared" si="645"/>
        <v>94.188568168168146</v>
      </c>
      <c r="DS188" s="2">
        <f t="shared" si="645"/>
        <v>88.166371428571424</v>
      </c>
      <c r="DT188" s="2">
        <f t="shared" si="645"/>
        <v>96.670040336134477</v>
      </c>
      <c r="DU188" s="2">
        <f t="shared" si="645"/>
        <v>94.556612912912897</v>
      </c>
      <c r="DV188" s="2">
        <f t="shared" si="645"/>
        <v>86.966957983193268</v>
      </c>
      <c r="DW188" s="2">
        <f t="shared" si="645"/>
        <v>116.30524774774776</v>
      </c>
      <c r="DX188" s="2">
        <f t="shared" si="645"/>
        <v>87.413855144618296</v>
      </c>
      <c r="DY188" s="2">
        <f t="shared" si="645"/>
        <v>64.719504233511586</v>
      </c>
      <c r="EA188" s="2">
        <f t="shared" si="440"/>
        <v>38.64602857142858</v>
      </c>
      <c r="EB188" s="2">
        <f t="shared" si="502"/>
        <v>43.255102606389102</v>
      </c>
      <c r="EC188" s="2">
        <f t="shared" si="503"/>
        <v>40.965181377606456</v>
      </c>
      <c r="ED188" s="2">
        <f t="shared" si="504"/>
        <v>40.143047180526509</v>
      </c>
      <c r="EE188" s="2">
        <f t="shared" si="505"/>
        <v>40.996151028075246</v>
      </c>
      <c r="EF188" s="2">
        <f t="shared" si="506"/>
        <v>51.909353189317684</v>
      </c>
      <c r="EG188" s="2">
        <f t="shared" si="507"/>
        <v>83.602903380693789</v>
      </c>
      <c r="EH188" s="2">
        <f t="shared" si="508"/>
        <v>40.811109946354144</v>
      </c>
      <c r="EI188" s="2">
        <f t="shared" si="509"/>
        <v>42.272308731524745</v>
      </c>
      <c r="EJ188" s="2">
        <f t="shared" si="510"/>
        <v>44.088987999023587</v>
      </c>
      <c r="EK188" s="2">
        <f t="shared" si="511"/>
        <v>39.365908793208</v>
      </c>
      <c r="EL188" s="2">
        <f t="shared" si="512"/>
        <v>40.570828118465641</v>
      </c>
      <c r="EM188" s="2">
        <f t="shared" si="513"/>
        <v>43.219191586518576</v>
      </c>
      <c r="EN188" s="2">
        <f t="shared" si="514"/>
        <v>45.349571234735436</v>
      </c>
      <c r="EO188" s="2">
        <f t="shared" si="515"/>
        <v>51.032117646335493</v>
      </c>
      <c r="EQ188" s="2">
        <f t="shared" si="516"/>
        <v>42.48450329736211</v>
      </c>
      <c r="ER188" s="2">
        <f t="shared" si="646"/>
        <v>43.255102606389102</v>
      </c>
      <c r="ES188" s="2">
        <f t="shared" si="646"/>
        <v>41.410194555018904</v>
      </c>
      <c r="ET188" s="2">
        <f t="shared" si="646"/>
        <v>41.261233428086257</v>
      </c>
      <c r="EU188" s="2">
        <f t="shared" si="646"/>
        <v>44.266720942809123</v>
      </c>
      <c r="EV188" s="2">
        <f t="shared" si="646"/>
        <v>47.168828619864165</v>
      </c>
      <c r="EW188" s="2">
        <f t="shared" si="646"/>
        <v>57.702164701216603</v>
      </c>
      <c r="EX188" s="2">
        <f t="shared" si="646"/>
        <v>41.64949199072872</v>
      </c>
      <c r="EY188" s="2">
        <f t="shared" si="646"/>
        <v>41.697590524354339</v>
      </c>
      <c r="EZ188" s="2">
        <f t="shared" si="646"/>
        <v>42.687615469262909</v>
      </c>
      <c r="FA188" s="2">
        <f t="shared" si="646"/>
        <v>40.045818270697438</v>
      </c>
      <c r="FB188" s="2">
        <f t="shared" si="646"/>
        <v>40.778021146839166</v>
      </c>
      <c r="FC188" s="2">
        <f t="shared" si="646"/>
        <v>43.484765394728086</v>
      </c>
      <c r="FD188" s="2">
        <f t="shared" si="646"/>
        <v>45.111370787827823</v>
      </c>
      <c r="FE188" s="2">
        <f t="shared" si="646"/>
        <v>47.337420829273682</v>
      </c>
      <c r="FG188" s="2">
        <f t="shared" si="518"/>
        <v>0.99999381548960409</v>
      </c>
      <c r="FH188" s="2">
        <f t="shared" si="647"/>
        <v>0.99999232569274377</v>
      </c>
      <c r="FI188" s="2">
        <f t="shared" si="647"/>
        <v>0.9999903713692726</v>
      </c>
      <c r="FJ188" s="2">
        <f t="shared" si="647"/>
        <v>0.9999913750291467</v>
      </c>
      <c r="FK188" s="2">
        <f t="shared" si="647"/>
        <v>0.99999100871405522</v>
      </c>
      <c r="FL188" s="2">
        <f t="shared" si="647"/>
        <v>0.99998971865286579</v>
      </c>
      <c r="FM188" s="2">
        <f t="shared" si="647"/>
        <v>0.99998995840860316</v>
      </c>
      <c r="FN188" s="2">
        <f t="shared" si="647"/>
        <v>0.9999899279348804</v>
      </c>
      <c r="FO188" s="2">
        <f t="shared" si="647"/>
        <v>0.99999101308101102</v>
      </c>
      <c r="FP188" s="2">
        <f t="shared" si="647"/>
        <v>0.99999050307087523</v>
      </c>
      <c r="FQ188" s="2">
        <f t="shared" si="647"/>
        <v>0.99998995944287072</v>
      </c>
      <c r="FR188" s="2">
        <f t="shared" si="647"/>
        <v>0.99999048530482759</v>
      </c>
      <c r="FS188" s="2">
        <f t="shared" si="647"/>
        <v>0.99998992157829281</v>
      </c>
      <c r="FT188" s="2">
        <f t="shared" si="647"/>
        <v>0.99998904821427081</v>
      </c>
      <c r="FU188" s="2">
        <f t="shared" si="647"/>
        <v>0.99998691468899004</v>
      </c>
      <c r="FW188" s="2">
        <f t="shared" si="536"/>
        <v>0.83642938102961817</v>
      </c>
      <c r="FX188" s="2">
        <f t="shared" si="588"/>
        <v>0</v>
      </c>
      <c r="FY188" s="2">
        <f t="shared" si="589"/>
        <v>0.8410966883572073</v>
      </c>
      <c r="FZ188" s="2">
        <f t="shared" si="590"/>
        <v>0.84913661461234069</v>
      </c>
      <c r="GA188" s="2">
        <f t="shared" si="591"/>
        <v>0.85814607980328073</v>
      </c>
      <c r="GB188" s="2">
        <f t="shared" si="592"/>
        <v>0.89151051007004101</v>
      </c>
      <c r="GC188" s="2">
        <f t="shared" si="593"/>
        <v>0.88603313022137042</v>
      </c>
      <c r="GD188" s="2">
        <f t="shared" si="594"/>
        <v>0.87964710218988851</v>
      </c>
      <c r="GE188" s="2">
        <f t="shared" si="595"/>
        <v>0.85696421496322361</v>
      </c>
      <c r="GF188" s="2">
        <f t="shared" si="596"/>
        <v>0.81332653709831404</v>
      </c>
      <c r="GG188" s="2">
        <f t="shared" si="597"/>
        <v>0.80266190957963091</v>
      </c>
      <c r="GH188" s="2">
        <f t="shared" si="598"/>
        <v>0.78053603640330793</v>
      </c>
      <c r="GI188" s="2">
        <f t="shared" si="599"/>
        <v>0.79909888381721794</v>
      </c>
      <c r="GJ188" s="2">
        <f t="shared" si="600"/>
        <v>0.77338527639231969</v>
      </c>
      <c r="GK188" s="2">
        <f t="shared" si="601"/>
        <v>0.73221088569060699</v>
      </c>
      <c r="GM188" s="86">
        <f t="shared" si="537"/>
        <v>1.01435515501963E-139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1.2241093342322667E-19</v>
      </c>
      <c r="HD188" s="86">
        <f t="shared" si="616"/>
        <v>1.9462844860402232E-229</v>
      </c>
      <c r="HE188" s="86">
        <f t="shared" si="617"/>
        <v>0</v>
      </c>
      <c r="HF188" s="86">
        <f t="shared" si="618"/>
        <v>4.2116013492712678E-302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1.0462577015320747E-298</v>
      </c>
      <c r="HQ188" s="86">
        <f t="shared" si="629"/>
        <v>3.7820179670607885E-266</v>
      </c>
      <c r="HS188" s="86">
        <f t="shared" si="539"/>
        <v>4.9421175023701044E-58</v>
      </c>
      <c r="HT188" s="86">
        <f t="shared" si="630"/>
        <v>0</v>
      </c>
      <c r="HU188" s="86">
        <f t="shared" si="631"/>
        <v>6.0152739519568428E-49</v>
      </c>
      <c r="HV188" s="86">
        <f t="shared" si="632"/>
        <v>1.0703075618325365E-53</v>
      </c>
      <c r="HW188" s="86">
        <f t="shared" si="633"/>
        <v>1.2309250033296039E-56</v>
      </c>
      <c r="HX188" s="86">
        <f t="shared" si="634"/>
        <v>1.6286841089916338E-65</v>
      </c>
      <c r="HY188" s="86">
        <f t="shared" si="635"/>
        <v>1.7730085370468599E-73</v>
      </c>
      <c r="HZ188" s="86">
        <f t="shared" si="636"/>
        <v>5.9219746801160806E-67</v>
      </c>
      <c r="IA188" s="86">
        <f t="shared" si="637"/>
        <v>9.25526021518331E-60</v>
      </c>
      <c r="IB188" s="86">
        <f t="shared" si="638"/>
        <v>3.1684797207043034E-54</v>
      </c>
      <c r="IC188" s="86">
        <f t="shared" si="639"/>
        <v>5.1475336891432913E-49</v>
      </c>
      <c r="ID188" s="86">
        <f t="shared" si="640"/>
        <v>2.7138617462495606E-47</v>
      </c>
      <c r="IE188" s="86">
        <f t="shared" si="641"/>
        <v>1.0122133340216819E-51</v>
      </c>
      <c r="IF188" s="86">
        <f t="shared" si="642"/>
        <v>6.847907834651444E-40</v>
      </c>
      <c r="IG188" s="86">
        <f t="shared" si="643"/>
        <v>5.2739984877092705E-36</v>
      </c>
      <c r="II188" s="86">
        <f t="shared" si="540"/>
        <v>2.0618248572488383E-5</v>
      </c>
      <c r="IJ188" s="86">
        <f t="shared" si="541"/>
        <v>0</v>
      </c>
      <c r="IK188" s="86">
        <f t="shared" si="542"/>
        <v>6.6465973404783706E-5</v>
      </c>
      <c r="IL188" s="86">
        <f t="shared" si="543"/>
        <v>2.1446197433307853E-5</v>
      </c>
      <c r="IM188" s="86">
        <f t="shared" si="544"/>
        <v>7.2259401713062472E-6</v>
      </c>
      <c r="IN188" s="86">
        <f t="shared" si="545"/>
        <v>5.9662607654401072E-8</v>
      </c>
      <c r="IO188" s="86">
        <f t="shared" si="546"/>
        <v>2.1795096354842627E-8</v>
      </c>
      <c r="IP188" s="86">
        <f t="shared" si="547"/>
        <v>1.6724887442275794E-7</v>
      </c>
      <c r="IQ188" s="86">
        <f t="shared" si="548"/>
        <v>5.0754638925883218E-6</v>
      </c>
      <c r="IR188" s="86">
        <f t="shared" si="549"/>
        <v>1.8464642206925431E-4</v>
      </c>
      <c r="IS188" s="86">
        <f t="shared" si="550"/>
        <v>4.9356843953349641E-4</v>
      </c>
      <c r="IT188" s="86">
        <f t="shared" si="551"/>
        <v>1.7331238366352227E-3</v>
      </c>
      <c r="IU188" s="86">
        <f t="shared" si="552"/>
        <v>4.4282404315843069E-4</v>
      </c>
      <c r="IV188" s="86">
        <f t="shared" si="553"/>
        <v>9.4906566982535842E-2</v>
      </c>
      <c r="IW188" s="86">
        <f t="shared" si="554"/>
        <v>3.5456607067852294E-2</v>
      </c>
      <c r="IY188" s="86">
        <f t="shared" si="555"/>
        <v>2.0618248572488505E-5</v>
      </c>
      <c r="IZ188" s="86">
        <f t="shared" si="556"/>
        <v>1.9462844860402232E-229</v>
      </c>
      <c r="JA188" s="86">
        <f t="shared" si="557"/>
        <v>6.6465973404783706E-5</v>
      </c>
      <c r="JB188" s="86">
        <f t="shared" si="558"/>
        <v>2.1446197433307853E-5</v>
      </c>
      <c r="JC188" s="86">
        <f t="shared" si="559"/>
        <v>7.2259401713062472E-6</v>
      </c>
      <c r="JD188" s="86">
        <f t="shared" si="560"/>
        <v>5.9662607654401072E-8</v>
      </c>
      <c r="JE188" s="86">
        <f t="shared" si="561"/>
        <v>2.1795096354842627E-8</v>
      </c>
      <c r="JF188" s="86">
        <f t="shared" si="562"/>
        <v>1.6724887442275794E-7</v>
      </c>
      <c r="JG188" s="86">
        <f t="shared" si="563"/>
        <v>5.0754638925883218E-6</v>
      </c>
      <c r="JH188" s="86">
        <f t="shared" si="564"/>
        <v>1.8464642206925431E-4</v>
      </c>
      <c r="JI188" s="86">
        <f t="shared" si="565"/>
        <v>4.9356843953349641E-4</v>
      </c>
      <c r="JJ188" s="86">
        <f t="shared" si="566"/>
        <v>1.7331238366352227E-3</v>
      </c>
      <c r="JK188" s="86">
        <f t="shared" si="567"/>
        <v>4.4282404315843069E-4</v>
      </c>
      <c r="JL188" s="86">
        <f t="shared" si="568"/>
        <v>9.4906566982535842E-2</v>
      </c>
      <c r="JM188" s="86">
        <f t="shared" si="569"/>
        <v>3.5456607067852294E-2</v>
      </c>
    </row>
    <row r="189" spans="2:273" x14ac:dyDescent="0.25">
      <c r="B189" s="2">
        <v>162</v>
      </c>
      <c r="C189" s="37">
        <v>41.194000000000003</v>
      </c>
      <c r="D189" s="37">
        <v>42.655999999999999</v>
      </c>
      <c r="E189" s="37">
        <v>40.884999999999998</v>
      </c>
      <c r="F189" s="37">
        <v>42.197000000000003</v>
      </c>
      <c r="G189" s="37">
        <v>46.377000000000002</v>
      </c>
      <c r="H189" s="37">
        <v>44.966999999999999</v>
      </c>
      <c r="I189" s="37">
        <v>46.475000000000001</v>
      </c>
      <c r="J189" s="37">
        <v>41.753999999999998</v>
      </c>
      <c r="K189" s="37">
        <v>42.360999999999997</v>
      </c>
      <c r="L189" s="37">
        <v>42.328000000000003</v>
      </c>
      <c r="M189" s="37">
        <v>42.377000000000002</v>
      </c>
      <c r="N189" s="37">
        <v>41.328000000000003</v>
      </c>
      <c r="O189" s="37">
        <v>43.69</v>
      </c>
      <c r="P189" s="37">
        <v>44.533999999999999</v>
      </c>
      <c r="Q189" s="37">
        <v>47.741</v>
      </c>
      <c r="S189" s="4">
        <f t="shared" si="441"/>
        <v>41.7798944678607</v>
      </c>
      <c r="T189" s="4">
        <f t="shared" si="442"/>
        <v>43.113505406937733</v>
      </c>
      <c r="U189" s="4">
        <f t="shared" si="443"/>
        <v>41.203357902727994</v>
      </c>
      <c r="V189" s="4">
        <f t="shared" si="444"/>
        <v>40.957291594110295</v>
      </c>
      <c r="W189" s="4">
        <f t="shared" si="445"/>
        <v>43.684875783100061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>
        <f t="shared" si="449"/>
        <v>41.633320875987394</v>
      </c>
      <c r="AB189" s="4">
        <f t="shared" si="450"/>
        <v>42.796855252122839</v>
      </c>
      <c r="AC189" s="4">
        <f t="shared" si="451"/>
        <v>39.75294104179536</v>
      </c>
      <c r="AD189" s="4">
        <f t="shared" si="452"/>
        <v>40.585552837077309</v>
      </c>
      <c r="AE189" s="4">
        <f t="shared" si="453"/>
        <v>43.236193067988246</v>
      </c>
      <c r="AF189" s="4">
        <f t="shared" si="454"/>
        <v>44.998861781763011</v>
      </c>
      <c r="AG189" s="4">
        <f t="shared" si="455"/>
        <v>48.122530202703416</v>
      </c>
      <c r="AI189" s="4">
        <f t="shared" si="456"/>
        <v>-0.58589446786069743</v>
      </c>
      <c r="AJ189" s="4">
        <f t="shared" si="457"/>
        <v>-0.45750540693773445</v>
      </c>
      <c r="AK189" s="4">
        <f t="shared" si="458"/>
        <v>-0.31835790272799613</v>
      </c>
      <c r="AL189" s="4">
        <f t="shared" si="459"/>
        <v>1.2397084058897079</v>
      </c>
      <c r="AM189" s="4">
        <f t="shared" si="460"/>
        <v>2.6921242168999413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0.72767912401260304</v>
      </c>
      <c r="AR189" s="4">
        <f t="shared" si="465"/>
        <v>-0.46885525212283596</v>
      </c>
      <c r="AS189" s="4">
        <f t="shared" si="466"/>
        <v>2.6240589582046425</v>
      </c>
      <c r="AT189" s="4">
        <f t="shared" si="467"/>
        <v>0.7424471629226943</v>
      </c>
      <c r="AU189" s="4">
        <f t="shared" si="468"/>
        <v>0.45380693201175148</v>
      </c>
      <c r="AV189" s="4">
        <f t="shared" si="644"/>
        <v>-0.46486178176301252</v>
      </c>
      <c r="AW189" s="4">
        <f t="shared" si="644"/>
        <v>-0.38153020270341642</v>
      </c>
      <c r="AY189" s="2">
        <f t="shared" si="520"/>
        <v>41.7798944678607</v>
      </c>
      <c r="AZ189" s="2">
        <f t="shared" si="571"/>
        <v>43.113505406937733</v>
      </c>
      <c r="BA189" s="2">
        <f t="shared" si="572"/>
        <v>41.203357902727973</v>
      </c>
      <c r="BB189" s="2">
        <f t="shared" si="573"/>
        <v>40.957291594110295</v>
      </c>
      <c r="BC189" s="2">
        <f t="shared" si="574"/>
        <v>43.684875783100061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>
        <f t="shared" si="578"/>
        <v>41.633320875987394</v>
      </c>
      <c r="BH189" s="2">
        <f t="shared" si="579"/>
        <v>42.796855252120011</v>
      </c>
      <c r="BI189" s="2">
        <f t="shared" si="580"/>
        <v>39.752941041671377</v>
      </c>
      <c r="BJ189" s="2">
        <f t="shared" si="581"/>
        <v>40.585552827139225</v>
      </c>
      <c r="BK189" s="2">
        <f t="shared" si="582"/>
        <v>43.236193067898782</v>
      </c>
      <c r="BL189" s="2">
        <f t="shared" si="583"/>
        <v>44.997521470928575</v>
      </c>
      <c r="BM189" s="2">
        <f t="shared" si="584"/>
        <v>48.119384337255028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>
        <f t="shared" si="522"/>
        <v>42.655999999999999</v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41.194000000000003</v>
      </c>
      <c r="CV189" s="2">
        <f t="shared" si="486"/>
        <v>42.655999999999999</v>
      </c>
      <c r="CW189" s="2">
        <f t="shared" si="487"/>
        <v>40.884999999999998</v>
      </c>
      <c r="CX189" s="2">
        <f t="shared" si="488"/>
        <v>42.197000000000003</v>
      </c>
      <c r="CY189" s="2">
        <f t="shared" si="489"/>
        <v>46.377000000000002</v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>
        <f t="shared" si="493"/>
        <v>42.360999999999997</v>
      </c>
      <c r="DD189" s="2">
        <f t="shared" si="494"/>
        <v>42.328000000000003</v>
      </c>
      <c r="DE189" s="2">
        <f t="shared" si="495"/>
        <v>42.377000000000002</v>
      </c>
      <c r="DF189" s="2">
        <f t="shared" si="496"/>
        <v>41.328000000000003</v>
      </c>
      <c r="DG189" s="2">
        <f t="shared" si="497"/>
        <v>43.69</v>
      </c>
      <c r="DH189" s="2" t="str">
        <f t="shared" si="498"/>
        <v/>
      </c>
      <c r="DI189" s="2" t="str">
        <f t="shared" si="499"/>
        <v/>
      </c>
      <c r="DK189" s="2">
        <f t="shared" si="500"/>
        <v>89.905912347052265</v>
      </c>
      <c r="DL189" s="2">
        <f t="shared" si="645"/>
        <v>106.2628137254902</v>
      </c>
      <c r="DM189" s="2">
        <f t="shared" si="645"/>
        <v>93.548391316526605</v>
      </c>
      <c r="DN189" s="2">
        <f t="shared" si="645"/>
        <v>98.401607181054231</v>
      </c>
      <c r="DO189" s="2">
        <f t="shared" si="645"/>
        <v>126.69612352941176</v>
      </c>
      <c r="DP189" s="2">
        <f t="shared" si="645"/>
        <v>120.54553054483051</v>
      </c>
      <c r="DQ189" s="2">
        <f t="shared" si="645"/>
        <v>97.590973359073359</v>
      </c>
      <c r="DR189" s="2">
        <f t="shared" si="645"/>
        <v>94.385845259545249</v>
      </c>
      <c r="DS189" s="2">
        <f t="shared" si="645"/>
        <v>88.324276190476184</v>
      </c>
      <c r="DT189" s="2">
        <f t="shared" si="645"/>
        <v>96.896759663865566</v>
      </c>
      <c r="DU189" s="2">
        <f t="shared" si="645"/>
        <v>94.750203517803499</v>
      </c>
      <c r="DV189" s="2">
        <f t="shared" si="645"/>
        <v>87.114984873949567</v>
      </c>
      <c r="DW189" s="2">
        <f t="shared" si="645"/>
        <v>116.61775353925354</v>
      </c>
      <c r="DX189" s="2">
        <f t="shared" si="645"/>
        <v>87.548335704125179</v>
      </c>
      <c r="DY189" s="2">
        <f t="shared" si="645"/>
        <v>64.721177361853833</v>
      </c>
      <c r="EA189" s="2">
        <f t="shared" si="440"/>
        <v>38.420285714285725</v>
      </c>
      <c r="EB189" s="2">
        <f t="shared" si="502"/>
        <v>43.113063418290842</v>
      </c>
      <c r="EC189" s="2">
        <f t="shared" si="503"/>
        <v>40.816718857821613</v>
      </c>
      <c r="ED189" s="2">
        <f t="shared" si="504"/>
        <v>39.978599481384649</v>
      </c>
      <c r="EE189" s="2">
        <f t="shared" si="505"/>
        <v>40.795432286511314</v>
      </c>
      <c r="EF189" s="2">
        <f t="shared" si="506"/>
        <v>51.688088618716002</v>
      </c>
      <c r="EG189" s="2">
        <f t="shared" si="507"/>
        <v>83.920173471473532</v>
      </c>
      <c r="EH189" s="2">
        <f t="shared" si="508"/>
        <v>40.646756929466008</v>
      </c>
      <c r="EI189" s="2">
        <f t="shared" si="509"/>
        <v>42.139627107067732</v>
      </c>
      <c r="EJ189" s="2">
        <f t="shared" si="510"/>
        <v>43.974834194645936</v>
      </c>
      <c r="EK189" s="2">
        <f t="shared" si="511"/>
        <v>39.187657576020094</v>
      </c>
      <c r="EL189" s="2">
        <f t="shared" si="512"/>
        <v>40.417326520416985</v>
      </c>
      <c r="EM189" s="2">
        <f t="shared" si="513"/>
        <v>43.015649483621409</v>
      </c>
      <c r="EN189" s="2">
        <f t="shared" si="514"/>
        <v>45.188061833688721</v>
      </c>
      <c r="EO189" s="2">
        <f t="shared" si="515"/>
        <v>50.932531978495739</v>
      </c>
      <c r="EQ189" s="2">
        <f t="shared" si="516"/>
        <v>42.378742505995206</v>
      </c>
      <c r="ER189" s="2">
        <f t="shared" si="646"/>
        <v>43.113063418290842</v>
      </c>
      <c r="ES189" s="2">
        <f t="shared" si="646"/>
        <v>41.26943323373326</v>
      </c>
      <c r="ET189" s="2">
        <f t="shared" si="646"/>
        <v>41.115339014665551</v>
      </c>
      <c r="EU189" s="2">
        <f t="shared" si="646"/>
        <v>44.11967166414297</v>
      </c>
      <c r="EV189" s="2">
        <f t="shared" si="646"/>
        <v>46.871605489546383</v>
      </c>
      <c r="EW189" s="2">
        <f t="shared" si="646"/>
        <v>57.621852439607622</v>
      </c>
      <c r="EX189" s="2">
        <f t="shared" si="646"/>
        <v>41.498442567915902</v>
      </c>
      <c r="EY189" s="2">
        <f t="shared" si="646"/>
        <v>41.555812954016901</v>
      </c>
      <c r="EZ189" s="2">
        <f t="shared" si="646"/>
        <v>42.549722452253064</v>
      </c>
      <c r="FA189" s="2">
        <f t="shared" si="646"/>
        <v>39.879067169684916</v>
      </c>
      <c r="FB189" s="2">
        <f t="shared" si="646"/>
        <v>40.628182110463158</v>
      </c>
      <c r="FC189" s="2">
        <f t="shared" si="646"/>
        <v>43.285929480523215</v>
      </c>
      <c r="FD189" s="2">
        <f t="shared" si="646"/>
        <v>44.946066379490397</v>
      </c>
      <c r="FE189" s="2">
        <f t="shared" si="646"/>
        <v>47.180848592412929</v>
      </c>
      <c r="FG189" s="2">
        <f t="shared" si="518"/>
        <v>0.99999435965641348</v>
      </c>
      <c r="FH189" s="2">
        <f t="shared" si="647"/>
        <v>0.99999300094387156</v>
      </c>
      <c r="FI189" s="2">
        <f t="shared" si="647"/>
        <v>0.99999121857696871</v>
      </c>
      <c r="FJ189" s="2">
        <f t="shared" si="647"/>
        <v>0.99999213392712305</v>
      </c>
      <c r="FK189" s="2">
        <f t="shared" si="647"/>
        <v>0.99999179984327113</v>
      </c>
      <c r="FL189" s="2">
        <f t="shared" si="647"/>
        <v>0.9999906232914878</v>
      </c>
      <c r="FM189" s="2">
        <f t="shared" si="647"/>
        <v>0.99999084195171017</v>
      </c>
      <c r="FN189" s="2">
        <f t="shared" si="647"/>
        <v>0.99999081415929547</v>
      </c>
      <c r="FO189" s="2">
        <f t="shared" si="647"/>
        <v>0.99999180382598851</v>
      </c>
      <c r="FP189" s="2">
        <f t="shared" si="647"/>
        <v>0.99999133869045997</v>
      </c>
      <c r="FQ189" s="2">
        <f t="shared" si="647"/>
        <v>0.99999084289497497</v>
      </c>
      <c r="FR189" s="2">
        <f t="shared" si="647"/>
        <v>0.99999132248760481</v>
      </c>
      <c r="FS189" s="2">
        <f t="shared" si="647"/>
        <v>0.99999080836200838</v>
      </c>
      <c r="FT189" s="2">
        <f t="shared" si="647"/>
        <v>0.99999001184307967</v>
      </c>
      <c r="FU189" s="2">
        <f t="shared" si="647"/>
        <v>0.99998806604078228</v>
      </c>
      <c r="FW189" s="2">
        <f t="shared" si="536"/>
        <v>0.84864343195224423</v>
      </c>
      <c r="FX189" s="2">
        <f t="shared" si="588"/>
        <v>0</v>
      </c>
      <c r="FY189" s="2">
        <f t="shared" si="589"/>
        <v>0.85302346541502849</v>
      </c>
      <c r="FZ189" s="2">
        <f t="shared" si="590"/>
        <v>0.86055998269539868</v>
      </c>
      <c r="GA189" s="2">
        <f t="shared" si="591"/>
        <v>0.86899250303554099</v>
      </c>
      <c r="GB189" s="2">
        <f t="shared" si="592"/>
        <v>0.90010280063642811</v>
      </c>
      <c r="GC189" s="2">
        <f t="shared" si="593"/>
        <v>0.89500813686228364</v>
      </c>
      <c r="GD189" s="2">
        <f t="shared" si="594"/>
        <v>0.889062047414932</v>
      </c>
      <c r="GE189" s="2">
        <f t="shared" si="595"/>
        <v>0.86788709361208893</v>
      </c>
      <c r="GF189" s="2">
        <f t="shared" si="596"/>
        <v>0.82690871224257689</v>
      </c>
      <c r="GG189" s="2">
        <f t="shared" si="597"/>
        <v>0.81684529511521475</v>
      </c>
      <c r="GH189" s="2">
        <f t="shared" si="598"/>
        <v>0.79590532637195666</v>
      </c>
      <c r="GI189" s="2">
        <f t="shared" si="599"/>
        <v>0.81347884749810095</v>
      </c>
      <c r="GJ189" s="2">
        <f t="shared" si="600"/>
        <v>0.78912004547922521</v>
      </c>
      <c r="GK189" s="2">
        <f t="shared" si="601"/>
        <v>0.74987996183489325</v>
      </c>
      <c r="GM189" s="86">
        <f t="shared" si="537"/>
        <v>2.2682991050377325E-142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4.4372980521395527E-20</v>
      </c>
      <c r="HD189" s="86">
        <f t="shared" si="616"/>
        <v>5.7284857009101102E-235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5.5496471933748234E-306</v>
      </c>
      <c r="HQ189" s="86">
        <f t="shared" si="629"/>
        <v>1.388441805318588E-272</v>
      </c>
      <c r="HS189" s="86">
        <f t="shared" si="539"/>
        <v>1.6951130289196868E-60</v>
      </c>
      <c r="HT189" s="86">
        <f t="shared" si="630"/>
        <v>0</v>
      </c>
      <c r="HU189" s="86">
        <f t="shared" si="631"/>
        <v>5.099183668917255E-51</v>
      </c>
      <c r="HV189" s="86">
        <f t="shared" si="632"/>
        <v>6.2747466661521072E-56</v>
      </c>
      <c r="HW189" s="86">
        <f t="shared" si="633"/>
        <v>5.8289732589360703E-59</v>
      </c>
      <c r="HX189" s="86">
        <f t="shared" si="634"/>
        <v>4.2427631955808837E-68</v>
      </c>
      <c r="HY189" s="86">
        <f t="shared" si="635"/>
        <v>2.2007126090635839E-76</v>
      </c>
      <c r="HZ189" s="86">
        <f t="shared" si="636"/>
        <v>1.2613703667732767E-69</v>
      </c>
      <c r="IA189" s="86">
        <f t="shared" si="637"/>
        <v>3.343107192092909E-62</v>
      </c>
      <c r="IB189" s="86">
        <f t="shared" si="638"/>
        <v>1.5236246465904182E-56</v>
      </c>
      <c r="IC189" s="86">
        <f t="shared" si="639"/>
        <v>3.6282378886990739E-51</v>
      </c>
      <c r="ID189" s="86">
        <f t="shared" si="640"/>
        <v>2.1524917772057705E-49</v>
      </c>
      <c r="IE189" s="86">
        <f t="shared" si="641"/>
        <v>5.4793432442826721E-54</v>
      </c>
      <c r="IF189" s="86">
        <f t="shared" si="642"/>
        <v>1.0961623582310892E-41</v>
      </c>
      <c r="IG189" s="86">
        <f t="shared" si="643"/>
        <v>1.0360203309539728E-37</v>
      </c>
      <c r="II189" s="86">
        <f t="shared" si="540"/>
        <v>6.8462749425358321E-6</v>
      </c>
      <c r="IJ189" s="86">
        <f t="shared" si="541"/>
        <v>0</v>
      </c>
      <c r="IK189" s="86">
        <f t="shared" si="542"/>
        <v>2.564511212195974E-5</v>
      </c>
      <c r="IL189" s="86">
        <f t="shared" si="543"/>
        <v>7.6130791955969999E-6</v>
      </c>
      <c r="IM189" s="86">
        <f t="shared" si="544"/>
        <v>2.3991907993403857E-6</v>
      </c>
      <c r="IN189" s="86">
        <f t="shared" si="545"/>
        <v>1.5421355464653357E-8</v>
      </c>
      <c r="IO189" s="86">
        <f t="shared" si="546"/>
        <v>4.9608891993143872E-9</v>
      </c>
      <c r="IP189" s="86">
        <f t="shared" si="547"/>
        <v>4.3808482223441686E-8</v>
      </c>
      <c r="IQ189" s="86">
        <f t="shared" si="548"/>
        <v>1.6160602086952101E-6</v>
      </c>
      <c r="IR189" s="86">
        <f t="shared" si="549"/>
        <v>7.0930842263928673E-5</v>
      </c>
      <c r="IS189" s="86">
        <f t="shared" si="550"/>
        <v>2.0485676983718977E-4</v>
      </c>
      <c r="IT189" s="86">
        <f t="shared" si="551"/>
        <v>7.7966687805052274E-4</v>
      </c>
      <c r="IU189" s="86">
        <f t="shared" si="552"/>
        <v>1.7859780328070794E-4</v>
      </c>
      <c r="IV189" s="86">
        <f t="shared" si="553"/>
        <v>7.2607741051057606E-2</v>
      </c>
      <c r="IW189" s="86">
        <f t="shared" si="554"/>
        <v>2.1712090878347773E-2</v>
      </c>
      <c r="IY189" s="86">
        <f t="shared" si="555"/>
        <v>6.8462749425358762E-6</v>
      </c>
      <c r="IZ189" s="86">
        <f t="shared" si="556"/>
        <v>5.7284857009101102E-235</v>
      </c>
      <c r="JA189" s="86">
        <f t="shared" si="557"/>
        <v>2.564511212195974E-5</v>
      </c>
      <c r="JB189" s="86">
        <f t="shared" si="558"/>
        <v>7.6130791955969999E-6</v>
      </c>
      <c r="JC189" s="86">
        <f t="shared" si="559"/>
        <v>2.3991907993403857E-6</v>
      </c>
      <c r="JD189" s="86">
        <f t="shared" si="560"/>
        <v>1.5421355464653357E-8</v>
      </c>
      <c r="JE189" s="86">
        <f t="shared" si="561"/>
        <v>4.9608891993143872E-9</v>
      </c>
      <c r="JF189" s="86">
        <f t="shared" si="562"/>
        <v>4.3808482223441686E-8</v>
      </c>
      <c r="JG189" s="86">
        <f t="shared" si="563"/>
        <v>1.6160602086952101E-6</v>
      </c>
      <c r="JH189" s="86">
        <f t="shared" si="564"/>
        <v>7.0930842263928673E-5</v>
      </c>
      <c r="JI189" s="86">
        <f t="shared" si="565"/>
        <v>2.0485676983718977E-4</v>
      </c>
      <c r="JJ189" s="86">
        <f t="shared" si="566"/>
        <v>7.7966687805052274E-4</v>
      </c>
      <c r="JK189" s="86">
        <f t="shared" si="567"/>
        <v>1.7859780328070794E-4</v>
      </c>
      <c r="JL189" s="86">
        <f t="shared" si="568"/>
        <v>7.2607741051057606E-2</v>
      </c>
      <c r="JM189" s="86">
        <f t="shared" si="569"/>
        <v>2.1712090878347773E-2</v>
      </c>
    </row>
    <row r="190" spans="2:273" x14ac:dyDescent="0.25">
      <c r="B190" s="2">
        <v>163</v>
      </c>
      <c r="C190" s="37">
        <v>41.21</v>
      </c>
      <c r="D190" s="37">
        <v>40.246000000000002</v>
      </c>
      <c r="E190" s="37">
        <v>39.851999999999997</v>
      </c>
      <c r="F190" s="37">
        <v>41.704999999999998</v>
      </c>
      <c r="G190" s="37">
        <v>45.738</v>
      </c>
      <c r="H190" s="37">
        <v>45.622999999999998</v>
      </c>
      <c r="I190" s="37">
        <v>43.738</v>
      </c>
      <c r="J190" s="37">
        <v>40.951000000000001</v>
      </c>
      <c r="K190" s="37">
        <v>42.82</v>
      </c>
      <c r="L190" s="37">
        <v>43.033000000000001</v>
      </c>
      <c r="M190" s="37">
        <v>40.377000000000002</v>
      </c>
      <c r="N190" s="37">
        <v>38.770000000000003</v>
      </c>
      <c r="O190" s="37">
        <v>44.223999999999997</v>
      </c>
      <c r="P190" s="37">
        <v>44.569000000000003</v>
      </c>
      <c r="Q190" s="37">
        <v>48.378999999999998</v>
      </c>
      <c r="S190" s="4">
        <f t="shared" si="441"/>
        <v>41.702666918133424</v>
      </c>
      <c r="T190" s="4">
        <f t="shared" si="442"/>
        <v>42.971430014235708</v>
      </c>
      <c r="U190" s="4">
        <f t="shared" si="443"/>
        <v>41.066572517616237</v>
      </c>
      <c r="V190" s="4">
        <f t="shared" si="444"/>
        <v>40.821122124054348</v>
      </c>
      <c r="W190" s="4">
        <f t="shared" si="445"/>
        <v>43.564969289802924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>
        <f t="shared" si="449"/>
        <v>41.486661784511149</v>
      </c>
      <c r="AB190" s="4">
        <f t="shared" si="450"/>
        <v>42.644504692251701</v>
      </c>
      <c r="AC190" s="4">
        <f t="shared" si="451"/>
        <v>39.593446625893151</v>
      </c>
      <c r="AD190" s="4">
        <f t="shared" si="452"/>
        <v>40.438055181896729</v>
      </c>
      <c r="AE190" s="4">
        <f t="shared" si="453"/>
        <v>43.040156660809956</v>
      </c>
      <c r="AF190" s="4">
        <f t="shared" si="454"/>
        <v>44.829681304063399</v>
      </c>
      <c r="AG190" s="4">
        <f t="shared" si="455"/>
        <v>47.913474994112349</v>
      </c>
      <c r="AI190" s="4">
        <f t="shared" si="456"/>
        <v>-0.49266691813342334</v>
      </c>
      <c r="AJ190" s="4">
        <f t="shared" si="457"/>
        <v>-2.7254300142357053</v>
      </c>
      <c r="AK190" s="4">
        <f t="shared" si="458"/>
        <v>-1.2145725176162401</v>
      </c>
      <c r="AL190" s="4">
        <f t="shared" si="459"/>
        <v>0.88387787594565026</v>
      </c>
      <c r="AM190" s="4">
        <f t="shared" si="460"/>
        <v>2.1730307101970752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1.3333382154888511</v>
      </c>
      <c r="AR190" s="4">
        <f t="shared" si="465"/>
        <v>0.38849530774830043</v>
      </c>
      <c r="AS190" s="4">
        <f t="shared" si="466"/>
        <v>0.78355337410685166</v>
      </c>
      <c r="AT190" s="4">
        <f t="shared" si="467"/>
        <v>-1.668055181896726</v>
      </c>
      <c r="AU190" s="4">
        <f t="shared" si="468"/>
        <v>1.1838433391900409</v>
      </c>
      <c r="AV190" s="4">
        <f t="shared" si="644"/>
        <v>-0.26068130406339662</v>
      </c>
      <c r="AW190" s="4">
        <f t="shared" si="644"/>
        <v>0.465525005887649</v>
      </c>
      <c r="AY190" s="2">
        <f t="shared" si="520"/>
        <v>41.702666918133424</v>
      </c>
      <c r="AZ190" s="2">
        <f t="shared" si="571"/>
        <v>42.971430014235708</v>
      </c>
      <c r="BA190" s="2">
        <f t="shared" si="572"/>
        <v>41.066572517616237</v>
      </c>
      <c r="BB190" s="2">
        <f t="shared" si="573"/>
        <v>40.821122124054348</v>
      </c>
      <c r="BC190" s="2">
        <f t="shared" si="574"/>
        <v>43.564969289802924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>
        <f t="shared" si="578"/>
        <v>41.486661784511149</v>
      </c>
      <c r="BH190" s="2">
        <f t="shared" si="579"/>
        <v>42.644504692251601</v>
      </c>
      <c r="BI190" s="2">
        <f t="shared" si="580"/>
        <v>39.593446625887289</v>
      </c>
      <c r="BJ190" s="2">
        <f t="shared" si="581"/>
        <v>40.438055181269334</v>
      </c>
      <c r="BK190" s="2">
        <f t="shared" si="582"/>
        <v>43.040156660806147</v>
      </c>
      <c r="BL190" s="2">
        <f t="shared" si="583"/>
        <v>44.829315857617317</v>
      </c>
      <c r="BM190" s="2">
        <f t="shared" si="584"/>
        <v>47.912782342434134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>
        <f t="shared" si="522"/>
        <v>40.246000000000002</v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41.21</v>
      </c>
      <c r="CV190" s="2">
        <f t="shared" si="486"/>
        <v>40.246000000000002</v>
      </c>
      <c r="CW190" s="2">
        <f t="shared" si="487"/>
        <v>39.851999999999997</v>
      </c>
      <c r="CX190" s="2">
        <f t="shared" si="488"/>
        <v>41.704999999999998</v>
      </c>
      <c r="CY190" s="2">
        <f t="shared" si="489"/>
        <v>45.738</v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>
        <f t="shared" si="493"/>
        <v>42.82</v>
      </c>
      <c r="DD190" s="2">
        <f t="shared" si="494"/>
        <v>43.033000000000001</v>
      </c>
      <c r="DE190" s="2">
        <f t="shared" si="495"/>
        <v>40.377000000000002</v>
      </c>
      <c r="DF190" s="2">
        <f t="shared" si="496"/>
        <v>38.770000000000003</v>
      </c>
      <c r="DG190" s="2">
        <f t="shared" si="497"/>
        <v>44.223999999999997</v>
      </c>
      <c r="DH190" s="2" t="str">
        <f t="shared" si="498"/>
        <v/>
      </c>
      <c r="DI190" s="2" t="str">
        <f t="shared" si="499"/>
        <v/>
      </c>
      <c r="DK190" s="2">
        <f t="shared" si="500"/>
        <v>90.097692769744157</v>
      </c>
      <c r="DL190" s="2">
        <f t="shared" si="645"/>
        <v>106.54146479500892</v>
      </c>
      <c r="DM190" s="2">
        <f t="shared" si="645"/>
        <v>93.76374061624648</v>
      </c>
      <c r="DN190" s="2">
        <f t="shared" si="645"/>
        <v>98.640983498854084</v>
      </c>
      <c r="DO190" s="2">
        <f t="shared" si="645"/>
        <v>127.09355630252101</v>
      </c>
      <c r="DP190" s="2">
        <f t="shared" si="645"/>
        <v>120.89932295152292</v>
      </c>
      <c r="DQ190" s="2">
        <f t="shared" si="645"/>
        <v>97.797611583011587</v>
      </c>
      <c r="DR190" s="2">
        <f t="shared" si="645"/>
        <v>94.583122350922338</v>
      </c>
      <c r="DS190" s="2">
        <f t="shared" si="645"/>
        <v>88.482180952380943</v>
      </c>
      <c r="DT190" s="2">
        <f t="shared" si="645"/>
        <v>97.123478991596656</v>
      </c>
      <c r="DU190" s="2">
        <f t="shared" si="645"/>
        <v>94.943794122694101</v>
      </c>
      <c r="DV190" s="2">
        <f t="shared" si="645"/>
        <v>87.26301176470588</v>
      </c>
      <c r="DW190" s="2">
        <f t="shared" si="645"/>
        <v>116.93025933075933</v>
      </c>
      <c r="DX190" s="2">
        <f t="shared" si="645"/>
        <v>87.682816263632049</v>
      </c>
      <c r="DY190" s="2">
        <f t="shared" si="645"/>
        <v>64.72285049019608</v>
      </c>
      <c r="EA190" s="2">
        <f t="shared" si="440"/>
        <v>38.194542857142871</v>
      </c>
      <c r="EB190" s="2">
        <f t="shared" si="502"/>
        <v>42.971024230192583</v>
      </c>
      <c r="EC190" s="2">
        <f t="shared" si="503"/>
        <v>40.668256338036777</v>
      </c>
      <c r="ED190" s="2">
        <f t="shared" si="504"/>
        <v>39.814151782242774</v>
      </c>
      <c r="EE190" s="2">
        <f t="shared" si="505"/>
        <v>40.594713544947382</v>
      </c>
      <c r="EF190" s="2">
        <f t="shared" si="506"/>
        <v>51.466824048114312</v>
      </c>
      <c r="EG190" s="2">
        <f t="shared" si="507"/>
        <v>84.237443562253276</v>
      </c>
      <c r="EH190" s="2">
        <f t="shared" si="508"/>
        <v>40.482403912577865</v>
      </c>
      <c r="EI190" s="2">
        <f t="shared" si="509"/>
        <v>42.006945482610718</v>
      </c>
      <c r="EJ190" s="2">
        <f t="shared" si="510"/>
        <v>43.860680390268286</v>
      </c>
      <c r="EK190" s="2">
        <f t="shared" si="511"/>
        <v>39.009406358832187</v>
      </c>
      <c r="EL190" s="2">
        <f t="shared" si="512"/>
        <v>40.263824922368329</v>
      </c>
      <c r="EM190" s="2">
        <f t="shared" si="513"/>
        <v>42.81210738072425</v>
      </c>
      <c r="EN190" s="2">
        <f t="shared" si="514"/>
        <v>45.026552432642006</v>
      </c>
      <c r="EO190" s="2">
        <f t="shared" si="515"/>
        <v>50.832946310655977</v>
      </c>
      <c r="EQ190" s="2">
        <f t="shared" si="516"/>
        <v>42.272981714628294</v>
      </c>
      <c r="ER190" s="2">
        <f t="shared" si="646"/>
        <v>42.971024230192583</v>
      </c>
      <c r="ES190" s="2">
        <f t="shared" si="646"/>
        <v>41.128671912447615</v>
      </c>
      <c r="ET190" s="2">
        <f t="shared" si="646"/>
        <v>40.969444601244845</v>
      </c>
      <c r="EU190" s="2">
        <f t="shared" si="646"/>
        <v>43.972622385476811</v>
      </c>
      <c r="EV190" s="2">
        <f t="shared" si="646"/>
        <v>46.574382359228601</v>
      </c>
      <c r="EW190" s="2">
        <f t="shared" si="646"/>
        <v>57.541540177998634</v>
      </c>
      <c r="EX190" s="2">
        <f t="shared" si="646"/>
        <v>41.347393145103084</v>
      </c>
      <c r="EY190" s="2">
        <f t="shared" si="646"/>
        <v>41.414035383679455</v>
      </c>
      <c r="EZ190" s="2">
        <f t="shared" si="646"/>
        <v>42.411829435243213</v>
      </c>
      <c r="FA190" s="2">
        <f t="shared" si="646"/>
        <v>39.712316068672386</v>
      </c>
      <c r="FB190" s="2">
        <f t="shared" si="646"/>
        <v>40.478343074087149</v>
      </c>
      <c r="FC190" s="2">
        <f t="shared" si="646"/>
        <v>43.087093566318337</v>
      </c>
      <c r="FD190" s="2">
        <f t="shared" si="646"/>
        <v>44.78076197115297</v>
      </c>
      <c r="FE190" s="2">
        <f t="shared" si="646"/>
        <v>47.024276355552168</v>
      </c>
      <c r="FG190" s="2">
        <f t="shared" si="518"/>
        <v>0.99999485594295845</v>
      </c>
      <c r="FH190" s="2">
        <f t="shared" si="647"/>
        <v>0.99999361678101462</v>
      </c>
      <c r="FI190" s="2">
        <f t="shared" si="647"/>
        <v>0.99999199124082239</v>
      </c>
      <c r="FJ190" s="2">
        <f t="shared" si="647"/>
        <v>0.99999282605130779</v>
      </c>
      <c r="FK190" s="2">
        <f t="shared" si="647"/>
        <v>0.99999252136278283</v>
      </c>
      <c r="FL190" s="2">
        <f t="shared" si="647"/>
        <v>0.9999914483331438</v>
      </c>
      <c r="FM190" s="2">
        <f t="shared" si="647"/>
        <v>0.99999164775396199</v>
      </c>
      <c r="FN190" s="2">
        <f t="shared" si="647"/>
        <v>0.99999162240693762</v>
      </c>
      <c r="FO190" s="2">
        <f t="shared" si="647"/>
        <v>0.99999252499506952</v>
      </c>
      <c r="FP190" s="2">
        <f t="shared" si="647"/>
        <v>0.99999210078579648</v>
      </c>
      <c r="FQ190" s="2">
        <f t="shared" si="647"/>
        <v>0.99999164861423118</v>
      </c>
      <c r="FR190" s="2">
        <f t="shared" si="647"/>
        <v>0.99999208600859446</v>
      </c>
      <c r="FS190" s="2">
        <f t="shared" si="647"/>
        <v>0.99999161711974038</v>
      </c>
      <c r="FT190" s="2">
        <f t="shared" si="647"/>
        <v>0.99999089068461777</v>
      </c>
      <c r="FU190" s="2">
        <f t="shared" si="647"/>
        <v>0.99998911608840824</v>
      </c>
      <c r="FW190" s="2">
        <f t="shared" si="536"/>
        <v>0.86009799111946217</v>
      </c>
      <c r="FX190" s="2">
        <f t="shared" si="588"/>
        <v>0</v>
      </c>
      <c r="FY190" s="2">
        <f t="shared" si="589"/>
        <v>0.8641995899934739</v>
      </c>
      <c r="FZ190" s="2">
        <f t="shared" si="590"/>
        <v>0.87124952616650098</v>
      </c>
      <c r="GA190" s="2">
        <f t="shared" si="591"/>
        <v>0.87912640381539109</v>
      </c>
      <c r="GB190" s="2">
        <f t="shared" si="592"/>
        <v>0.90808474817816609</v>
      </c>
      <c r="GC190" s="2">
        <f t="shared" si="593"/>
        <v>0.90335344782333582</v>
      </c>
      <c r="GD190" s="2">
        <f t="shared" si="594"/>
        <v>0.89782603016035933</v>
      </c>
      <c r="GE190" s="2">
        <f t="shared" si="595"/>
        <v>0.87809450648977094</v>
      </c>
      <c r="GF190" s="2">
        <f t="shared" si="596"/>
        <v>0.83969743613197412</v>
      </c>
      <c r="GG190" s="2">
        <f t="shared" si="597"/>
        <v>0.83022489124217036</v>
      </c>
      <c r="GH190" s="2">
        <f t="shared" si="598"/>
        <v>0.81045965736341274</v>
      </c>
      <c r="GI190" s="2">
        <f t="shared" si="599"/>
        <v>0.82705229718245932</v>
      </c>
      <c r="GJ190" s="2">
        <f t="shared" si="600"/>
        <v>0.80403911196433508</v>
      </c>
      <c r="GK190" s="2">
        <f t="shared" si="601"/>
        <v>0.76675458339402169</v>
      </c>
      <c r="GM190" s="86">
        <f t="shared" si="537"/>
        <v>4.7865669680234113E-145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1.58936962444481E-20</v>
      </c>
      <c r="HD190" s="86">
        <f t="shared" si="616"/>
        <v>1.4471407355216189E-240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4.2654574739333879E-279</v>
      </c>
      <c r="HS190" s="86">
        <f t="shared" si="539"/>
        <v>5.1521924400649548E-63</v>
      </c>
      <c r="HT190" s="86">
        <f t="shared" si="630"/>
        <v>0</v>
      </c>
      <c r="HU190" s="86">
        <f t="shared" si="631"/>
        <v>3.9048668737893287E-53</v>
      </c>
      <c r="HV190" s="86">
        <f t="shared" si="632"/>
        <v>3.3042067186878043E-58</v>
      </c>
      <c r="HW190" s="86">
        <f t="shared" si="633"/>
        <v>2.4719998062912237E-61</v>
      </c>
      <c r="HX190" s="86">
        <f t="shared" si="634"/>
        <v>9.8263004966312326E-71</v>
      </c>
      <c r="HY190" s="86">
        <f t="shared" si="635"/>
        <v>2.3930148094823477E-79</v>
      </c>
      <c r="HZ190" s="86">
        <f t="shared" si="636"/>
        <v>2.3759662597102381E-72</v>
      </c>
      <c r="IA190" s="86">
        <f t="shared" si="637"/>
        <v>1.076099950536924E-64</v>
      </c>
      <c r="IB190" s="86">
        <f t="shared" si="638"/>
        <v>6.5336206208801796E-59</v>
      </c>
      <c r="IC190" s="86">
        <f t="shared" si="639"/>
        <v>2.2923220966363818E-53</v>
      </c>
      <c r="ID190" s="86">
        <f t="shared" si="640"/>
        <v>1.5322817745445268E-51</v>
      </c>
      <c r="IE190" s="86">
        <f t="shared" si="641"/>
        <v>2.6441639008288805E-56</v>
      </c>
      <c r="IF190" s="86">
        <f t="shared" si="642"/>
        <v>1.5971473378982301E-43</v>
      </c>
      <c r="IG190" s="86">
        <f t="shared" si="643"/>
        <v>1.8519865556994897E-39</v>
      </c>
      <c r="II190" s="86">
        <f t="shared" si="540"/>
        <v>2.1505466374745228E-6</v>
      </c>
      <c r="IJ190" s="86">
        <f t="shared" si="541"/>
        <v>0</v>
      </c>
      <c r="IK190" s="86">
        <f t="shared" si="542"/>
        <v>9.4452787180430455E-6</v>
      </c>
      <c r="IL190" s="86">
        <f t="shared" si="543"/>
        <v>2.5725351726608424E-6</v>
      </c>
      <c r="IM190" s="86">
        <f t="shared" si="544"/>
        <v>7.5712351963166783E-7</v>
      </c>
      <c r="IN190" s="86">
        <f t="shared" si="545"/>
        <v>3.7739603516238599E-9</v>
      </c>
      <c r="IO190" s="86">
        <f t="shared" si="546"/>
        <v>1.061715027067783E-9</v>
      </c>
      <c r="IP190" s="86">
        <f t="shared" si="547"/>
        <v>1.0838655026594065E-8</v>
      </c>
      <c r="IQ190" s="86">
        <f t="shared" si="548"/>
        <v>4.8793199139736658E-7</v>
      </c>
      <c r="IR190" s="86">
        <f t="shared" si="549"/>
        <v>2.5862612520148477E-5</v>
      </c>
      <c r="IS190" s="86">
        <f t="shared" si="550"/>
        <v>8.0913320897198221E-5</v>
      </c>
      <c r="IT190" s="86">
        <f t="shared" si="551"/>
        <v>3.3410948960210438E-4</v>
      </c>
      <c r="IU190" s="86">
        <f t="shared" si="552"/>
        <v>6.8375015863494161E-5</v>
      </c>
      <c r="IV190" s="86">
        <f t="shared" si="553"/>
        <v>5.4787087152844478E-2</v>
      </c>
      <c r="IW190" s="86">
        <f t="shared" si="554"/>
        <v>1.285347953175787E-2</v>
      </c>
      <c r="IY190" s="86">
        <f t="shared" si="555"/>
        <v>2.1505466374745389E-6</v>
      </c>
      <c r="IZ190" s="86">
        <f t="shared" si="556"/>
        <v>1.4471407355216189E-240</v>
      </c>
      <c r="JA190" s="86">
        <f t="shared" si="557"/>
        <v>9.4452787180430455E-6</v>
      </c>
      <c r="JB190" s="86">
        <f t="shared" si="558"/>
        <v>2.5725351726608424E-6</v>
      </c>
      <c r="JC190" s="86">
        <f t="shared" si="559"/>
        <v>7.5712351963166783E-7</v>
      </c>
      <c r="JD190" s="86">
        <f t="shared" si="560"/>
        <v>3.7739603516238599E-9</v>
      </c>
      <c r="JE190" s="86">
        <f t="shared" si="561"/>
        <v>1.061715027067783E-9</v>
      </c>
      <c r="JF190" s="86">
        <f t="shared" si="562"/>
        <v>1.0838655026594065E-8</v>
      </c>
      <c r="JG190" s="86">
        <f t="shared" si="563"/>
        <v>4.8793199139736658E-7</v>
      </c>
      <c r="JH190" s="86">
        <f t="shared" si="564"/>
        <v>2.5862612520148477E-5</v>
      </c>
      <c r="JI190" s="86">
        <f t="shared" si="565"/>
        <v>8.0913320897198221E-5</v>
      </c>
      <c r="JJ190" s="86">
        <f t="shared" si="566"/>
        <v>3.3410948960210438E-4</v>
      </c>
      <c r="JK190" s="86">
        <f t="shared" si="567"/>
        <v>6.8375015863494161E-5</v>
      </c>
      <c r="JL190" s="86">
        <f t="shared" si="568"/>
        <v>5.4787087152844478E-2</v>
      </c>
      <c r="JM190" s="86">
        <f t="shared" si="569"/>
        <v>1.285347953175787E-2</v>
      </c>
    </row>
    <row r="191" spans="2:273" x14ac:dyDescent="0.25">
      <c r="B191" s="2">
        <v>164</v>
      </c>
      <c r="C191" s="37">
        <v>43.435000000000002</v>
      </c>
      <c r="D191" s="37">
        <v>39.802999999999997</v>
      </c>
      <c r="E191" s="37">
        <v>43.033000000000001</v>
      </c>
      <c r="F191" s="37">
        <v>38.917999999999999</v>
      </c>
      <c r="G191" s="37">
        <v>43.951000000000001</v>
      </c>
      <c r="H191" s="37">
        <v>43.951000000000001</v>
      </c>
      <c r="I191" s="37">
        <v>46.59</v>
      </c>
      <c r="J191" s="37">
        <v>40.377000000000002</v>
      </c>
      <c r="K191" s="37">
        <v>41.41</v>
      </c>
      <c r="L191" s="37">
        <v>42.082000000000001</v>
      </c>
      <c r="M191" s="37">
        <v>40.393000000000001</v>
      </c>
      <c r="N191" s="37">
        <v>40.262</v>
      </c>
      <c r="O191" s="37">
        <v>42.328000000000003</v>
      </c>
      <c r="P191" s="37">
        <v>46.671999999999997</v>
      </c>
      <c r="Q191" s="37">
        <v>45.914000000000001</v>
      </c>
      <c r="S191" s="4">
        <f t="shared" si="441"/>
        <v>41.625104436543843</v>
      </c>
      <c r="T191" s="4">
        <f t="shared" si="442"/>
        <v>42.829357570824975</v>
      </c>
      <c r="U191" s="4">
        <f t="shared" si="443"/>
        <v>40.929622980684492</v>
      </c>
      <c r="V191" s="4">
        <f t="shared" si="444"/>
        <v>40.684523184629832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>
        <f t="shared" si="450"/>
        <v>42.492691923385735</v>
      </c>
      <c r="AC191" s="4">
        <f t="shared" si="451"/>
        <v>39.433699444382377</v>
      </c>
      <c r="AD191" s="4">
        <f t="shared" si="452"/>
        <v>40.290490433101141</v>
      </c>
      <c r="AE191" s="4">
        <f t="shared" si="453"/>
        <v>42.844030614194686</v>
      </c>
      <c r="AF191" s="4">
        <f t="shared" si="454"/>
        <v>44.661294286261587</v>
      </c>
      <c r="AG191" s="4">
        <f t="shared" si="455"/>
        <v>47.707520662440828</v>
      </c>
      <c r="AI191" s="4">
        <f t="shared" si="456"/>
        <v>1.8098955634561591</v>
      </c>
      <c r="AJ191" s="4">
        <f t="shared" si="457"/>
        <v>-3.0263575708249775</v>
      </c>
      <c r="AK191" s="4">
        <f t="shared" si="458"/>
        <v>2.1033770193155092</v>
      </c>
      <c r="AL191" s="4">
        <f t="shared" si="459"/>
        <v>-1.7665231846298326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-0.41069192338573401</v>
      </c>
      <c r="AS191" s="4">
        <f t="shared" si="466"/>
        <v>0.95930055561762373</v>
      </c>
      <c r="AT191" s="4">
        <f t="shared" si="467"/>
        <v>-2.8490433101140411E-2</v>
      </c>
      <c r="AU191" s="4">
        <f t="shared" si="468"/>
        <v>-0.51603061419468332</v>
      </c>
      <c r="AV191" s="4">
        <f t="shared" si="644"/>
        <v>2.0107057137384103</v>
      </c>
      <c r="AW191" s="4">
        <f t="shared" si="644"/>
        <v>-1.7935206624408266</v>
      </c>
      <c r="AY191" s="2">
        <f t="shared" si="520"/>
        <v>41.625104436543843</v>
      </c>
      <c r="AZ191" s="2">
        <f t="shared" si="571"/>
        <v>42.829357570824975</v>
      </c>
      <c r="BA191" s="2">
        <f t="shared" si="572"/>
        <v>40.929622980684492</v>
      </c>
      <c r="BB191" s="2">
        <f t="shared" si="573"/>
        <v>40.684523184629832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>
        <f t="shared" si="579"/>
        <v>42.492691923385735</v>
      </c>
      <c r="BI191" s="2">
        <f t="shared" si="580"/>
        <v>39.433699444382142</v>
      </c>
      <c r="BJ191" s="2">
        <f t="shared" si="581"/>
        <v>40.290490433067866</v>
      </c>
      <c r="BK191" s="2">
        <f t="shared" si="582"/>
        <v>42.844030614194551</v>
      </c>
      <c r="BL191" s="2">
        <f t="shared" si="583"/>
        <v>44.661202532564708</v>
      </c>
      <c r="BM191" s="2">
        <f t="shared" si="584"/>
        <v>47.707384499259732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>
        <f t="shared" si="522"/>
        <v>39.802999999999997</v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43.435000000000002</v>
      </c>
      <c r="CV191" s="2">
        <f t="shared" si="486"/>
        <v>39.802999999999997</v>
      </c>
      <c r="CW191" s="2">
        <f t="shared" si="487"/>
        <v>43.033000000000001</v>
      </c>
      <c r="CX191" s="2">
        <f t="shared" si="488"/>
        <v>38.917999999999999</v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>
        <f t="shared" si="494"/>
        <v>42.082000000000001</v>
      </c>
      <c r="DE191" s="2">
        <f t="shared" si="495"/>
        <v>40.393000000000001</v>
      </c>
      <c r="DF191" s="2">
        <f t="shared" si="496"/>
        <v>40.262</v>
      </c>
      <c r="DG191" s="2">
        <f t="shared" si="497"/>
        <v>42.328000000000003</v>
      </c>
      <c r="DH191" s="2" t="str">
        <f t="shared" si="498"/>
        <v/>
      </c>
      <c r="DI191" s="2">
        <f t="shared" si="499"/>
        <v>45.914000000000001</v>
      </c>
      <c r="DK191" s="2">
        <f t="shared" si="500"/>
        <v>90.289473192436034</v>
      </c>
      <c r="DL191" s="2">
        <f t="shared" si="645"/>
        <v>106.82011586452765</v>
      </c>
      <c r="DM191" s="2">
        <f t="shared" si="645"/>
        <v>93.97908991596637</v>
      </c>
      <c r="DN191" s="2">
        <f t="shared" si="645"/>
        <v>98.880359816653936</v>
      </c>
      <c r="DO191" s="2">
        <f t="shared" si="645"/>
        <v>127.49098907563025</v>
      </c>
      <c r="DP191" s="2">
        <f t="shared" si="645"/>
        <v>121.25311535821533</v>
      </c>
      <c r="DQ191" s="2">
        <f t="shared" si="645"/>
        <v>98.004249806949815</v>
      </c>
      <c r="DR191" s="2">
        <f t="shared" si="645"/>
        <v>94.780399442299426</v>
      </c>
      <c r="DS191" s="2">
        <f t="shared" si="645"/>
        <v>88.640085714285703</v>
      </c>
      <c r="DT191" s="2">
        <f t="shared" si="645"/>
        <v>97.350198319327745</v>
      </c>
      <c r="DU191" s="2">
        <f t="shared" si="645"/>
        <v>95.137384727584703</v>
      </c>
      <c r="DV191" s="2">
        <f t="shared" si="645"/>
        <v>87.411038655462178</v>
      </c>
      <c r="DW191" s="2">
        <f t="shared" si="645"/>
        <v>117.24276512226513</v>
      </c>
      <c r="DX191" s="2">
        <f t="shared" si="645"/>
        <v>87.817296823138918</v>
      </c>
      <c r="DY191" s="2">
        <f t="shared" si="645"/>
        <v>64.724523618538328</v>
      </c>
      <c r="EA191" s="2">
        <f t="shared" si="440"/>
        <v>37.968800000000009</v>
      </c>
      <c r="EB191" s="2">
        <f t="shared" si="502"/>
        <v>42.828985042094331</v>
      </c>
      <c r="EC191" s="2">
        <f t="shared" si="503"/>
        <v>40.519793818251941</v>
      </c>
      <c r="ED191" s="2">
        <f t="shared" si="504"/>
        <v>39.649704083100914</v>
      </c>
      <c r="EE191" s="2">
        <f t="shared" si="505"/>
        <v>40.39399480338345</v>
      </c>
      <c r="EF191" s="2">
        <f t="shared" si="506"/>
        <v>51.245559477512629</v>
      </c>
      <c r="EG191" s="2">
        <f t="shared" si="507"/>
        <v>84.554713653033019</v>
      </c>
      <c r="EH191" s="2">
        <f t="shared" si="508"/>
        <v>40.31805089568973</v>
      </c>
      <c r="EI191" s="2">
        <f t="shared" si="509"/>
        <v>41.874263858153711</v>
      </c>
      <c r="EJ191" s="2">
        <f t="shared" si="510"/>
        <v>43.746526585890635</v>
      </c>
      <c r="EK191" s="2">
        <f t="shared" si="511"/>
        <v>38.831155141644281</v>
      </c>
      <c r="EL191" s="2">
        <f t="shared" si="512"/>
        <v>40.110323324319666</v>
      </c>
      <c r="EM191" s="2">
        <f t="shared" si="513"/>
        <v>42.60856527782709</v>
      </c>
      <c r="EN191" s="2">
        <f t="shared" si="514"/>
        <v>44.865043031595292</v>
      </c>
      <c r="EO191" s="2">
        <f t="shared" si="515"/>
        <v>50.733360642816216</v>
      </c>
      <c r="EQ191" s="2">
        <f t="shared" si="516"/>
        <v>42.167220923261389</v>
      </c>
      <c r="ER191" s="2">
        <f t="shared" si="646"/>
        <v>42.828985042094331</v>
      </c>
      <c r="ES191" s="2">
        <f t="shared" si="646"/>
        <v>40.98791059116197</v>
      </c>
      <c r="ET191" s="2">
        <f t="shared" si="646"/>
        <v>40.823550187824139</v>
      </c>
      <c r="EU191" s="2">
        <f t="shared" si="646"/>
        <v>43.825573106810651</v>
      </c>
      <c r="EV191" s="2">
        <f t="shared" si="646"/>
        <v>46.277159228910818</v>
      </c>
      <c r="EW191" s="2">
        <f t="shared" si="646"/>
        <v>57.461227916389646</v>
      </c>
      <c r="EX191" s="2">
        <f t="shared" si="646"/>
        <v>41.19634372229028</v>
      </c>
      <c r="EY191" s="2">
        <f t="shared" si="646"/>
        <v>41.272257813342009</v>
      </c>
      <c r="EZ191" s="2">
        <f t="shared" si="646"/>
        <v>42.273936418233362</v>
      </c>
      <c r="FA191" s="2">
        <f t="shared" si="646"/>
        <v>39.545564967659864</v>
      </c>
      <c r="FB191" s="2">
        <f t="shared" si="646"/>
        <v>40.328504037711141</v>
      </c>
      <c r="FC191" s="2">
        <f t="shared" si="646"/>
        <v>42.88825765211346</v>
      </c>
      <c r="FD191" s="2">
        <f t="shared" si="646"/>
        <v>44.615457562815543</v>
      </c>
      <c r="FE191" s="2">
        <f t="shared" si="646"/>
        <v>46.867704118691407</v>
      </c>
      <c r="FG191" s="2">
        <f t="shared" si="518"/>
        <v>0.9999953085620964</v>
      </c>
      <c r="FH191" s="2">
        <f t="shared" si="647"/>
        <v>0.99999417843182559</v>
      </c>
      <c r="FI191" s="2">
        <f t="shared" si="647"/>
        <v>0.9999926959196731</v>
      </c>
      <c r="FJ191" s="2">
        <f t="shared" si="647"/>
        <v>0.9999934572769017</v>
      </c>
      <c r="FK191" s="2">
        <f t="shared" si="647"/>
        <v>0.99999317939730614</v>
      </c>
      <c r="FL191" s="2">
        <f t="shared" si="647"/>
        <v>0.99999220078126405</v>
      </c>
      <c r="FM191" s="2">
        <f t="shared" si="647"/>
        <v>0.99999238265548229</v>
      </c>
      <c r="FN191" s="2">
        <f t="shared" si="647"/>
        <v>0.99999235953868737</v>
      </c>
      <c r="FO191" s="2">
        <f t="shared" si="647"/>
        <v>0.99999318270999527</v>
      </c>
      <c r="FP191" s="2">
        <f t="shared" si="647"/>
        <v>0.99999279582601674</v>
      </c>
      <c r="FQ191" s="2">
        <f t="shared" si="647"/>
        <v>0.99999238344005825</v>
      </c>
      <c r="FR191" s="2">
        <f t="shared" si="647"/>
        <v>0.99999278234902955</v>
      </c>
      <c r="FS191" s="2">
        <f t="shared" si="647"/>
        <v>0.99999235471669912</v>
      </c>
      <c r="FT191" s="2">
        <f t="shared" si="647"/>
        <v>0.99999169219897344</v>
      </c>
      <c r="FU191" s="2">
        <f t="shared" si="647"/>
        <v>0.9999900737451477</v>
      </c>
      <c r="FW191" s="2">
        <f t="shared" si="536"/>
        <v>0.87081763457733719</v>
      </c>
      <c r="FX191" s="2">
        <f t="shared" si="588"/>
        <v>0</v>
      </c>
      <c r="FY191" s="2">
        <f t="shared" si="589"/>
        <v>0.87465076052365964</v>
      </c>
      <c r="FZ191" s="2">
        <f t="shared" si="590"/>
        <v>0.88123269957387385</v>
      </c>
      <c r="GA191" s="2">
        <f t="shared" si="591"/>
        <v>0.88857692256336474</v>
      </c>
      <c r="GB191" s="2">
        <f t="shared" si="592"/>
        <v>0.91548880587837012</v>
      </c>
      <c r="GC191" s="2">
        <f t="shared" si="593"/>
        <v>0.91110131584166509</v>
      </c>
      <c r="GD191" s="2">
        <f t="shared" si="594"/>
        <v>0.90597089133998365</v>
      </c>
      <c r="GE191" s="2">
        <f t="shared" si="595"/>
        <v>0.88761539053142191</v>
      </c>
      <c r="GF191" s="2">
        <f t="shared" si="596"/>
        <v>0.85171072049022989</v>
      </c>
      <c r="GG191" s="2">
        <f t="shared" si="597"/>
        <v>0.84281517560201069</v>
      </c>
      <c r="GH191" s="2">
        <f t="shared" si="598"/>
        <v>0.82420533831343534</v>
      </c>
      <c r="GI191" s="2">
        <f t="shared" si="599"/>
        <v>0.83983246724206839</v>
      </c>
      <c r="GJ191" s="2">
        <f t="shared" si="600"/>
        <v>0.81814593937324964</v>
      </c>
      <c r="GK191" s="2">
        <f t="shared" si="601"/>
        <v>0.78282046129046157</v>
      </c>
      <c r="GM191" s="86">
        <f t="shared" si="537"/>
        <v>9.5314895623035118E-148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5.6251984050577294E-21</v>
      </c>
      <c r="HD191" s="86">
        <f t="shared" si="616"/>
        <v>3.1377452934727097E-246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1.0965689454885404E-285</v>
      </c>
      <c r="HS191" s="86">
        <f t="shared" si="539"/>
        <v>1.3876680549831876E-65</v>
      </c>
      <c r="HT191" s="86">
        <f t="shared" si="630"/>
        <v>0</v>
      </c>
      <c r="HU191" s="86">
        <f t="shared" si="631"/>
        <v>2.7012479197070859E-55</v>
      </c>
      <c r="HV191" s="86">
        <f t="shared" si="632"/>
        <v>1.5628394234049351E-60</v>
      </c>
      <c r="HW191" s="86">
        <f t="shared" si="633"/>
        <v>9.3884457234742193E-64</v>
      </c>
      <c r="HX191" s="86">
        <f t="shared" si="634"/>
        <v>2.0232725757001025E-73</v>
      </c>
      <c r="HY191" s="86">
        <f t="shared" si="635"/>
        <v>2.2795585803579086E-82</v>
      </c>
      <c r="HZ191" s="86">
        <f t="shared" si="636"/>
        <v>3.9577929211399948E-75</v>
      </c>
      <c r="IA191" s="86">
        <f t="shared" si="637"/>
        <v>3.0866590611965343E-67</v>
      </c>
      <c r="IB191" s="86">
        <f t="shared" si="638"/>
        <v>2.4984508993980794E-61</v>
      </c>
      <c r="IC191" s="86">
        <f t="shared" si="639"/>
        <v>1.2981662281283702E-55</v>
      </c>
      <c r="ID191" s="86">
        <f t="shared" si="640"/>
        <v>9.7897199470248839E-54</v>
      </c>
      <c r="IE191" s="86">
        <f t="shared" si="641"/>
        <v>1.1374784117109803E-58</v>
      </c>
      <c r="IF191" s="86">
        <f t="shared" si="642"/>
        <v>2.1181607730499107E-45</v>
      </c>
      <c r="IG191" s="86">
        <f t="shared" si="643"/>
        <v>3.0125747699377627E-41</v>
      </c>
      <c r="II191" s="86">
        <f t="shared" si="540"/>
        <v>6.3893514829469087E-7</v>
      </c>
      <c r="IJ191" s="86">
        <f t="shared" si="541"/>
        <v>0</v>
      </c>
      <c r="IK191" s="86">
        <f t="shared" si="542"/>
        <v>3.3201631493123502E-6</v>
      </c>
      <c r="IL191" s="86">
        <f t="shared" si="543"/>
        <v>8.2734468022704642E-7</v>
      </c>
      <c r="IM191" s="86">
        <f t="shared" si="544"/>
        <v>2.2705885742457678E-7</v>
      </c>
      <c r="IN191" s="86">
        <f t="shared" si="545"/>
        <v>8.7434395399668145E-10</v>
      </c>
      <c r="IO191" s="86">
        <f t="shared" si="546"/>
        <v>2.1362670151992393E-10</v>
      </c>
      <c r="IP191" s="86">
        <f t="shared" si="547"/>
        <v>2.5325826845443197E-9</v>
      </c>
      <c r="IQ191" s="86">
        <f t="shared" si="548"/>
        <v>1.3967465040416078E-7</v>
      </c>
      <c r="IR191" s="86">
        <f t="shared" si="549"/>
        <v>8.948655231142406E-6</v>
      </c>
      <c r="IS191" s="86">
        <f t="shared" si="550"/>
        <v>3.0405659593911707E-5</v>
      </c>
      <c r="IT191" s="86">
        <f t="shared" si="551"/>
        <v>1.3634737626144844E-4</v>
      </c>
      <c r="IU191" s="86">
        <f t="shared" si="552"/>
        <v>2.4842058000120969E-5</v>
      </c>
      <c r="IV191" s="86">
        <f t="shared" si="553"/>
        <v>4.0771015229230587E-2</v>
      </c>
      <c r="IW191" s="86">
        <f t="shared" si="554"/>
        <v>7.3555132926388066E-3</v>
      </c>
      <c r="IY191" s="86">
        <f t="shared" si="555"/>
        <v>6.3893514829469648E-7</v>
      </c>
      <c r="IZ191" s="86">
        <f t="shared" si="556"/>
        <v>3.1377452934727097E-246</v>
      </c>
      <c r="JA191" s="86">
        <f t="shared" si="557"/>
        <v>3.3201631493123502E-6</v>
      </c>
      <c r="JB191" s="86">
        <f t="shared" si="558"/>
        <v>8.2734468022704642E-7</v>
      </c>
      <c r="JC191" s="86">
        <f t="shared" si="559"/>
        <v>2.2705885742457678E-7</v>
      </c>
      <c r="JD191" s="86">
        <f t="shared" si="560"/>
        <v>8.7434395399668145E-10</v>
      </c>
      <c r="JE191" s="86">
        <f t="shared" si="561"/>
        <v>2.1362670151992393E-10</v>
      </c>
      <c r="JF191" s="86">
        <f t="shared" si="562"/>
        <v>2.5325826845443197E-9</v>
      </c>
      <c r="JG191" s="86">
        <f t="shared" si="563"/>
        <v>1.3967465040416078E-7</v>
      </c>
      <c r="JH191" s="86">
        <f t="shared" si="564"/>
        <v>8.948655231142406E-6</v>
      </c>
      <c r="JI191" s="86">
        <f t="shared" si="565"/>
        <v>3.0405659593911707E-5</v>
      </c>
      <c r="JJ191" s="86">
        <f t="shared" si="566"/>
        <v>1.3634737626144844E-4</v>
      </c>
      <c r="JK191" s="86">
        <f t="shared" si="567"/>
        <v>2.4842058000120969E-5</v>
      </c>
      <c r="JL191" s="86">
        <f t="shared" si="568"/>
        <v>4.0771015229230587E-2</v>
      </c>
      <c r="JM191" s="86">
        <f t="shared" si="569"/>
        <v>7.3555132926388066E-3</v>
      </c>
    </row>
    <row r="192" spans="2:273" x14ac:dyDescent="0.25">
      <c r="B192" s="2">
        <v>165</v>
      </c>
      <c r="C192" s="37">
        <v>42.597000000000001</v>
      </c>
      <c r="D192" s="37">
        <v>40.851999999999997</v>
      </c>
      <c r="E192" s="37">
        <v>42.360999999999997</v>
      </c>
      <c r="F192" s="37">
        <v>41.606999999999999</v>
      </c>
      <c r="G192" s="37">
        <v>43.295000000000002</v>
      </c>
      <c r="H192" s="37">
        <v>43.704999999999998</v>
      </c>
      <c r="I192" s="37">
        <v>46.279000000000003</v>
      </c>
      <c r="J192" s="37">
        <v>39.770000000000003</v>
      </c>
      <c r="K192" s="37">
        <v>40.131</v>
      </c>
      <c r="L192" s="37">
        <v>40.655999999999999</v>
      </c>
      <c r="M192" s="37">
        <v>39.475000000000001</v>
      </c>
      <c r="N192" s="37">
        <v>39.131</v>
      </c>
      <c r="O192" s="37">
        <v>46</v>
      </c>
      <c r="P192" s="37">
        <v>45.121000000000002</v>
      </c>
      <c r="Q192" s="37">
        <v>45.621000000000002</v>
      </c>
      <c r="S192" s="4" t="e">
        <f t="shared" si="441"/>
        <v>#N/A</v>
      </c>
      <c r="T192" s="4">
        <f t="shared" si="442"/>
        <v>42.687287837996337</v>
      </c>
      <c r="U192" s="4">
        <f t="shared" si="443"/>
        <v>40.792505722488407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>
        <f t="shared" si="450"/>
        <v>42.341438902994938</v>
      </c>
      <c r="AC192" s="4">
        <f t="shared" si="451"/>
        <v>39.273685864984976</v>
      </c>
      <c r="AD192" s="4">
        <f t="shared" si="452"/>
        <v>40.142852159943033</v>
      </c>
      <c r="AE192" s="4">
        <f t="shared" si="453"/>
        <v>42.647808503985871</v>
      </c>
      <c r="AF192" s="4">
        <f t="shared" si="454"/>
        <v>44.493209295744329</v>
      </c>
      <c r="AG192" s="4">
        <f t="shared" si="455"/>
        <v>47.503378125911574</v>
      </c>
      <c r="AI192" s="4">
        <f t="shared" si="456"/>
        <v>0</v>
      </c>
      <c r="AJ192" s="4">
        <f t="shared" si="457"/>
        <v>-1.83528783799634</v>
      </c>
      <c r="AK192" s="4">
        <f t="shared" si="458"/>
        <v>1.56849427751159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-1.6854389029949388</v>
      </c>
      <c r="AS192" s="4">
        <f t="shared" si="466"/>
        <v>0.20131413501502493</v>
      </c>
      <c r="AT192" s="4">
        <f t="shared" si="467"/>
        <v>-1.0118521599430323</v>
      </c>
      <c r="AU192" s="4">
        <f t="shared" si="468"/>
        <v>3.3521914960141288</v>
      </c>
      <c r="AV192" s="4">
        <f t="shared" si="644"/>
        <v>0.6277907042556734</v>
      </c>
      <c r="AW192" s="4">
        <f t="shared" si="644"/>
        <v>-1.8823781259115719</v>
      </c>
      <c r="AY192" s="2" t="e">
        <f t="shared" si="520"/>
        <v>#N/A</v>
      </c>
      <c r="AZ192" s="2">
        <f t="shared" si="571"/>
        <v>42.687287837996337</v>
      </c>
      <c r="BA192" s="2">
        <f t="shared" si="572"/>
        <v>40.792505722488407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>
        <f t="shared" si="579"/>
        <v>42.341438902994938</v>
      </c>
      <c r="BI192" s="2">
        <f t="shared" si="580"/>
        <v>39.273685864984969</v>
      </c>
      <c r="BJ192" s="2">
        <f t="shared" si="581"/>
        <v>40.142852159941548</v>
      </c>
      <c r="BK192" s="2">
        <f t="shared" si="582"/>
        <v>42.647808503985864</v>
      </c>
      <c r="BL192" s="2">
        <f t="shared" si="583"/>
        <v>44.493188085108578</v>
      </c>
      <c r="BM192" s="2">
        <f t="shared" si="584"/>
        <v>47.5033542341463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>
        <f t="shared" si="522"/>
        <v>40.851999999999997</v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40.851999999999997</v>
      </c>
      <c r="CW192" s="2">
        <f t="shared" si="487"/>
        <v>42.360999999999997</v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>
        <f t="shared" si="494"/>
        <v>40.655999999999999</v>
      </c>
      <c r="DE192" s="2">
        <f t="shared" si="495"/>
        <v>39.475000000000001</v>
      </c>
      <c r="DF192" s="2">
        <f t="shared" si="496"/>
        <v>39.131</v>
      </c>
      <c r="DG192" s="2">
        <f t="shared" si="497"/>
        <v>46</v>
      </c>
      <c r="DH192" s="2" t="str">
        <f t="shared" si="498"/>
        <v/>
      </c>
      <c r="DI192" s="2">
        <f t="shared" si="499"/>
        <v>45.621000000000002</v>
      </c>
      <c r="DK192" s="2">
        <f t="shared" si="500"/>
        <v>90.481253615127912</v>
      </c>
      <c r="DL192" s="2">
        <f t="shared" si="645"/>
        <v>107.09876693404635</v>
      </c>
      <c r="DM192" s="2">
        <f t="shared" si="645"/>
        <v>94.194439215686259</v>
      </c>
      <c r="DN192" s="2">
        <f t="shared" si="645"/>
        <v>99.119736134453774</v>
      </c>
      <c r="DO192" s="2">
        <f t="shared" si="645"/>
        <v>127.8884218487395</v>
      </c>
      <c r="DP192" s="2">
        <f t="shared" si="645"/>
        <v>121.60690776490773</v>
      </c>
      <c r="DQ192" s="2">
        <f t="shared" si="645"/>
        <v>98.210888030888043</v>
      </c>
      <c r="DR192" s="2">
        <f t="shared" si="645"/>
        <v>94.977676533676515</v>
      </c>
      <c r="DS192" s="2">
        <f t="shared" si="645"/>
        <v>88.797990476190478</v>
      </c>
      <c r="DT192" s="2">
        <f t="shared" si="645"/>
        <v>97.576917647058849</v>
      </c>
      <c r="DU192" s="2">
        <f t="shared" si="645"/>
        <v>95.330975332475319</v>
      </c>
      <c r="DV192" s="2">
        <f t="shared" si="645"/>
        <v>87.559065546218477</v>
      </c>
      <c r="DW192" s="2">
        <f t="shared" si="645"/>
        <v>117.55527091377093</v>
      </c>
      <c r="DX192" s="2">
        <f t="shared" si="645"/>
        <v>87.951777382645801</v>
      </c>
      <c r="DY192" s="2">
        <f t="shared" si="645"/>
        <v>64.726196746880575</v>
      </c>
      <c r="EA192" s="2">
        <f t="shared" si="440"/>
        <v>37.743057142857154</v>
      </c>
      <c r="EB192" s="2">
        <f t="shared" si="502"/>
        <v>42.686945853996065</v>
      </c>
      <c r="EC192" s="2">
        <f t="shared" si="503"/>
        <v>40.371331298467098</v>
      </c>
      <c r="ED192" s="2">
        <f t="shared" si="504"/>
        <v>39.485256383959047</v>
      </c>
      <c r="EE192" s="2">
        <f t="shared" si="505"/>
        <v>40.19327606181951</v>
      </c>
      <c r="EF192" s="2">
        <f t="shared" si="506"/>
        <v>51.024294906910939</v>
      </c>
      <c r="EG192" s="2">
        <f t="shared" si="507"/>
        <v>84.871983743812763</v>
      </c>
      <c r="EH192" s="2">
        <f t="shared" si="508"/>
        <v>40.153697878801594</v>
      </c>
      <c r="EI192" s="2">
        <f t="shared" si="509"/>
        <v>41.741582233696697</v>
      </c>
      <c r="EJ192" s="2">
        <f t="shared" si="510"/>
        <v>43.632372781512984</v>
      </c>
      <c r="EK192" s="2">
        <f t="shared" si="511"/>
        <v>38.652903924456375</v>
      </c>
      <c r="EL192" s="2">
        <f t="shared" si="512"/>
        <v>39.956821726271009</v>
      </c>
      <c r="EM192" s="2">
        <f t="shared" si="513"/>
        <v>42.405023174929923</v>
      </c>
      <c r="EN192" s="2">
        <f t="shared" si="514"/>
        <v>44.703533630548577</v>
      </c>
      <c r="EO192" s="2">
        <f t="shared" si="515"/>
        <v>50.633774974976454</v>
      </c>
      <c r="EQ192" s="2">
        <f t="shared" si="516"/>
        <v>42.061460131894478</v>
      </c>
      <c r="ER192" s="2">
        <f t="shared" si="646"/>
        <v>42.686945853996065</v>
      </c>
      <c r="ES192" s="2">
        <f t="shared" si="646"/>
        <v>40.847149269876326</v>
      </c>
      <c r="ET192" s="2">
        <f t="shared" si="646"/>
        <v>40.677655774403433</v>
      </c>
      <c r="EU192" s="2">
        <f t="shared" si="646"/>
        <v>43.678523828144499</v>
      </c>
      <c r="EV192" s="2">
        <f t="shared" si="646"/>
        <v>45.979936098593036</v>
      </c>
      <c r="EW192" s="2">
        <f t="shared" si="646"/>
        <v>57.380915654780665</v>
      </c>
      <c r="EX192" s="2">
        <f t="shared" si="646"/>
        <v>41.045294299477462</v>
      </c>
      <c r="EY192" s="2">
        <f t="shared" si="646"/>
        <v>41.13048024300457</v>
      </c>
      <c r="EZ192" s="2">
        <f t="shared" si="646"/>
        <v>42.136043401223517</v>
      </c>
      <c r="FA192" s="2">
        <f t="shared" si="646"/>
        <v>39.378813866647334</v>
      </c>
      <c r="FB192" s="2">
        <f t="shared" si="646"/>
        <v>40.178665001335133</v>
      </c>
      <c r="FC192" s="2">
        <f t="shared" si="646"/>
        <v>42.689421737908582</v>
      </c>
      <c r="FD192" s="2">
        <f t="shared" si="646"/>
        <v>44.450153154478116</v>
      </c>
      <c r="FE192" s="2">
        <f t="shared" si="646"/>
        <v>46.711131881830653</v>
      </c>
      <c r="FG192" s="2">
        <f t="shared" si="518"/>
        <v>0.99999572135601356</v>
      </c>
      <c r="FH192" s="2">
        <f t="shared" si="647"/>
        <v>0.99999469066400326</v>
      </c>
      <c r="FI192" s="2">
        <f t="shared" si="647"/>
        <v>0.99999333859528916</v>
      </c>
      <c r="FJ192" s="2">
        <f t="shared" si="647"/>
        <v>0.99999403296218037</v>
      </c>
      <c r="FK192" s="2">
        <f t="shared" si="647"/>
        <v>0.99999377953267909</v>
      </c>
      <c r="FL192" s="2">
        <f t="shared" si="647"/>
        <v>0.99999288702309308</v>
      </c>
      <c r="FM192" s="2">
        <f t="shared" si="647"/>
        <v>0.99999305289457652</v>
      </c>
      <c r="FN192" s="2">
        <f t="shared" si="647"/>
        <v>0.99999303181178056</v>
      </c>
      <c r="FO192" s="2">
        <f t="shared" si="647"/>
        <v>0.99999378255389115</v>
      </c>
      <c r="FP192" s="2">
        <f t="shared" si="647"/>
        <v>0.99999342971107386</v>
      </c>
      <c r="FQ192" s="2">
        <f t="shared" si="647"/>
        <v>0.99999305361011925</v>
      </c>
      <c r="FR192" s="2">
        <f t="shared" si="647"/>
        <v>0.99999341741989989</v>
      </c>
      <c r="FS192" s="2">
        <f t="shared" si="647"/>
        <v>0.99999302741406915</v>
      </c>
      <c r="FT192" s="2">
        <f t="shared" si="647"/>
        <v>0.99999242318987391</v>
      </c>
      <c r="FU192" s="2">
        <f t="shared" si="647"/>
        <v>0.99999094714007364</v>
      </c>
      <c r="FW192" s="2">
        <f t="shared" si="536"/>
        <v>0.88082971582005509</v>
      </c>
      <c r="FX192" s="2">
        <f t="shared" si="588"/>
        <v>0</v>
      </c>
      <c r="FY192" s="2">
        <f t="shared" si="589"/>
        <v>0.88440519652998772</v>
      </c>
      <c r="FZ192" s="2">
        <f t="shared" si="590"/>
        <v>0.8905390419065623</v>
      </c>
      <c r="GA192" s="2">
        <f t="shared" si="591"/>
        <v>0.89737480585344276</v>
      </c>
      <c r="GB192" s="2">
        <f t="shared" si="592"/>
        <v>0.92234744515553302</v>
      </c>
      <c r="GC192" s="2">
        <f t="shared" si="593"/>
        <v>0.91828424595998115</v>
      </c>
      <c r="GD192" s="2">
        <f t="shared" si="594"/>
        <v>0.91352901230862982</v>
      </c>
      <c r="GE192" s="2">
        <f t="shared" si="595"/>
        <v>0.89648035074194021</v>
      </c>
      <c r="GF192" s="2">
        <f t="shared" si="596"/>
        <v>0.86297063118148354</v>
      </c>
      <c r="GG192" s="2">
        <f t="shared" si="597"/>
        <v>0.85463526050412619</v>
      </c>
      <c r="GH192" s="2">
        <f t="shared" si="598"/>
        <v>0.8371544642674722</v>
      </c>
      <c r="GI192" s="2">
        <f t="shared" si="599"/>
        <v>0.85183741773700949</v>
      </c>
      <c r="GJ192" s="2">
        <f t="shared" si="600"/>
        <v>0.83145012764366522</v>
      </c>
      <c r="GK192" s="2">
        <f t="shared" si="601"/>
        <v>0.79807115845451537</v>
      </c>
      <c r="GM192" s="86">
        <f t="shared" si="537"/>
        <v>1.7910575250233215E-150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1.9672346452101664E-21</v>
      </c>
      <c r="HD192" s="86">
        <f t="shared" si="616"/>
        <v>5.8392786175575528E-252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2.359050623992258E-292</v>
      </c>
      <c r="HS192" s="86">
        <f t="shared" si="539"/>
        <v>3.3118597866390634E-68</v>
      </c>
      <c r="HT192" s="86">
        <f t="shared" si="630"/>
        <v>0</v>
      </c>
      <c r="HU192" s="86">
        <f t="shared" si="631"/>
        <v>1.6879829254036843E-57</v>
      </c>
      <c r="HV192" s="86">
        <f t="shared" si="632"/>
        <v>6.6394298157487622E-63</v>
      </c>
      <c r="HW192" s="86">
        <f t="shared" si="633"/>
        <v>3.1931642841535797E-66</v>
      </c>
      <c r="HX192" s="86">
        <f t="shared" si="634"/>
        <v>3.7037015821442074E-76</v>
      </c>
      <c r="HY192" s="86">
        <f t="shared" si="635"/>
        <v>1.9022761153850983E-85</v>
      </c>
      <c r="HZ192" s="86">
        <f t="shared" si="636"/>
        <v>5.8300860010267853E-78</v>
      </c>
      <c r="IA192" s="86">
        <f t="shared" si="637"/>
        <v>7.8895447679195724E-70</v>
      </c>
      <c r="IB192" s="86">
        <f t="shared" si="638"/>
        <v>8.5196408757901643E-64</v>
      </c>
      <c r="IC192" s="86">
        <f t="shared" si="639"/>
        <v>6.5894887473442949E-58</v>
      </c>
      <c r="ID192" s="86">
        <f t="shared" si="640"/>
        <v>5.613427076207521E-56</v>
      </c>
      <c r="IE192" s="86">
        <f t="shared" si="641"/>
        <v>4.3619924436648973E-61</v>
      </c>
      <c r="IF192" s="86">
        <f t="shared" si="642"/>
        <v>2.5568661847865066E-47</v>
      </c>
      <c r="IG192" s="86">
        <f t="shared" si="643"/>
        <v>4.4592125784217329E-43</v>
      </c>
      <c r="II192" s="86">
        <f t="shared" si="540"/>
        <v>1.7951806616222439E-7</v>
      </c>
      <c r="IJ192" s="86">
        <f t="shared" si="541"/>
        <v>0</v>
      </c>
      <c r="IK192" s="86">
        <f t="shared" si="542"/>
        <v>1.1137186578297878E-6</v>
      </c>
      <c r="IL192" s="86">
        <f t="shared" si="543"/>
        <v>2.532072070502999E-7</v>
      </c>
      <c r="IM192" s="86">
        <f t="shared" si="544"/>
        <v>6.4703014990656388E-8</v>
      </c>
      <c r="IN192" s="86">
        <f t="shared" si="545"/>
        <v>1.9175090606170589E-10</v>
      </c>
      <c r="IO192" s="86">
        <f t="shared" si="546"/>
        <v>4.0407171794422381E-11</v>
      </c>
      <c r="IP192" s="86">
        <f t="shared" si="547"/>
        <v>5.5882634158573972E-10</v>
      </c>
      <c r="IQ192" s="86">
        <f t="shared" si="548"/>
        <v>3.7903177617449993E-8</v>
      </c>
      <c r="IR192" s="86">
        <f t="shared" si="549"/>
        <v>2.9376982163194497E-6</v>
      </c>
      <c r="IS192" s="86">
        <f t="shared" si="550"/>
        <v>1.0868340787176414E-5</v>
      </c>
      <c r="IT192" s="86">
        <f t="shared" si="551"/>
        <v>5.2975556983814017E-5</v>
      </c>
      <c r="IU192" s="86">
        <f t="shared" si="552"/>
        <v>8.5635050837859756E-6</v>
      </c>
      <c r="IV192" s="86">
        <f t="shared" si="553"/>
        <v>2.9920017179356544E-2</v>
      </c>
      <c r="IW192" s="86">
        <f t="shared" si="554"/>
        <v>4.0681397122391385E-3</v>
      </c>
      <c r="IY192" s="86">
        <f t="shared" si="555"/>
        <v>1.7951806616222635E-7</v>
      </c>
      <c r="IZ192" s="86">
        <f t="shared" si="556"/>
        <v>5.8392786175575528E-252</v>
      </c>
      <c r="JA192" s="86">
        <f t="shared" si="557"/>
        <v>1.1137186578297878E-6</v>
      </c>
      <c r="JB192" s="86">
        <f t="shared" si="558"/>
        <v>2.532072070502999E-7</v>
      </c>
      <c r="JC192" s="86">
        <f t="shared" si="559"/>
        <v>6.4703014990656388E-8</v>
      </c>
      <c r="JD192" s="86">
        <f t="shared" si="560"/>
        <v>1.9175090606170589E-10</v>
      </c>
      <c r="JE192" s="86">
        <f t="shared" si="561"/>
        <v>4.0407171794422381E-11</v>
      </c>
      <c r="JF192" s="86">
        <f t="shared" si="562"/>
        <v>5.5882634158573972E-10</v>
      </c>
      <c r="JG192" s="86">
        <f t="shared" si="563"/>
        <v>3.7903177617449993E-8</v>
      </c>
      <c r="JH192" s="86">
        <f t="shared" si="564"/>
        <v>2.9376982163194497E-6</v>
      </c>
      <c r="JI192" s="86">
        <f t="shared" si="565"/>
        <v>1.0868340787176414E-5</v>
      </c>
      <c r="JJ192" s="86">
        <f t="shared" si="566"/>
        <v>5.2975556983814017E-5</v>
      </c>
      <c r="JK192" s="86">
        <f t="shared" si="567"/>
        <v>8.5635050837859756E-6</v>
      </c>
      <c r="JL192" s="86">
        <f t="shared" si="568"/>
        <v>2.9920017179356544E-2</v>
      </c>
      <c r="JM192" s="86">
        <f t="shared" si="569"/>
        <v>4.0681397122391385E-3</v>
      </c>
    </row>
    <row r="193" spans="2:273" x14ac:dyDescent="0.25">
      <c r="B193" s="2">
        <v>166</v>
      </c>
      <c r="C193" s="37">
        <v>42.145000000000003</v>
      </c>
      <c r="D193" s="37">
        <v>43.262</v>
      </c>
      <c r="E193" s="37">
        <v>40.984000000000002</v>
      </c>
      <c r="F193" s="37">
        <v>41.18</v>
      </c>
      <c r="G193" s="37">
        <v>45.524999999999999</v>
      </c>
      <c r="H193" s="37">
        <v>45.23</v>
      </c>
      <c r="I193" s="37">
        <v>44.18</v>
      </c>
      <c r="J193" s="37">
        <v>42.295000000000002</v>
      </c>
      <c r="K193" s="37">
        <v>41.246000000000002</v>
      </c>
      <c r="L193" s="37">
        <v>42.164000000000001</v>
      </c>
      <c r="M193" s="37">
        <v>39.689</v>
      </c>
      <c r="N193" s="37">
        <v>43.344000000000001</v>
      </c>
      <c r="O193" s="37">
        <v>43.707000000000001</v>
      </c>
      <c r="P193" s="37">
        <v>45.292999999999999</v>
      </c>
      <c r="Q193" s="37">
        <v>44.878999999999998</v>
      </c>
      <c r="S193" s="4" t="e">
        <f t="shared" si="441"/>
        <v>#N/A</v>
      </c>
      <c r="T193" s="4">
        <f t="shared" si="442"/>
        <v>42.545220596214186</v>
      </c>
      <c r="U193" s="4">
        <f t="shared" si="443"/>
        <v>40.655218969973966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>
        <f t="shared" si="450"/>
        <v>42.190760491356357</v>
      </c>
      <c r="AC193" s="4">
        <f t="shared" si="451"/>
        <v>39.113396003487772</v>
      </c>
      <c r="AD193" s="4">
        <f t="shared" si="452"/>
        <v>39.995135260754516</v>
      </c>
      <c r="AE193" s="4">
        <f t="shared" si="453"/>
        <v>42.451485444489855</v>
      </c>
      <c r="AF193" s="4">
        <f t="shared" si="454"/>
        <v>44.325282114999638</v>
      </c>
      <c r="AG193" s="4">
        <f t="shared" si="455"/>
        <v>47.300831589556687</v>
      </c>
      <c r="AI193" s="4">
        <f t="shared" si="456"/>
        <v>0</v>
      </c>
      <c r="AJ193" s="4">
        <f t="shared" si="457"/>
        <v>0.7167794037858144</v>
      </c>
      <c r="AK193" s="4">
        <f t="shared" si="458"/>
        <v>0.32878103002603609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-2.6760491356355942E-2</v>
      </c>
      <c r="AS193" s="4">
        <f t="shared" si="466"/>
        <v>0.57560399651222838</v>
      </c>
      <c r="AT193" s="4">
        <f t="shared" si="467"/>
        <v>3.3488647392454851</v>
      </c>
      <c r="AU193" s="4">
        <f t="shared" si="468"/>
        <v>1.2555145555101461</v>
      </c>
      <c r="AV193" s="4">
        <f t="shared" si="644"/>
        <v>0.96771788500036138</v>
      </c>
      <c r="AW193" s="4">
        <f t="shared" si="644"/>
        <v>-2.4218315895566889</v>
      </c>
      <c r="AY193" s="2" t="e">
        <f t="shared" si="520"/>
        <v>#N/A</v>
      </c>
      <c r="AZ193" s="2">
        <f t="shared" si="571"/>
        <v>42.545220596214186</v>
      </c>
      <c r="BA193" s="2">
        <f t="shared" si="572"/>
        <v>40.655218969973966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>
        <f t="shared" si="579"/>
        <v>42.190760491356357</v>
      </c>
      <c r="BI193" s="2">
        <f t="shared" si="580"/>
        <v>39.113396003487772</v>
      </c>
      <c r="BJ193" s="2">
        <f t="shared" si="581"/>
        <v>39.995135260754459</v>
      </c>
      <c r="BK193" s="2">
        <f t="shared" si="582"/>
        <v>42.451485444489855</v>
      </c>
      <c r="BL193" s="2">
        <f t="shared" si="583"/>
        <v>44.325277600944681</v>
      </c>
      <c r="BM193" s="2">
        <f t="shared" si="584"/>
        <v>47.300827848721838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>
        <f t="shared" si="522"/>
        <v>43.262</v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43.262</v>
      </c>
      <c r="CW193" s="2">
        <f t="shared" si="487"/>
        <v>40.984000000000002</v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>
        <f t="shared" si="494"/>
        <v>42.164000000000001</v>
      </c>
      <c r="DE193" s="2">
        <f t="shared" si="495"/>
        <v>39.689</v>
      </c>
      <c r="DF193" s="2">
        <f t="shared" si="496"/>
        <v>43.344000000000001</v>
      </c>
      <c r="DG193" s="2">
        <f t="shared" si="497"/>
        <v>43.707000000000001</v>
      </c>
      <c r="DH193" s="2" t="str">
        <f t="shared" si="498"/>
        <v/>
      </c>
      <c r="DI193" s="2">
        <f t="shared" si="499"/>
        <v>44.878999999999998</v>
      </c>
      <c r="DK193" s="2">
        <f t="shared" si="500"/>
        <v>90.673034037819789</v>
      </c>
      <c r="DL193" s="2">
        <f t="shared" si="645"/>
        <v>107.37741800356508</v>
      </c>
      <c r="DM193" s="2">
        <f t="shared" si="645"/>
        <v>94.409788515406149</v>
      </c>
      <c r="DN193" s="2">
        <f t="shared" si="645"/>
        <v>99.359112452253626</v>
      </c>
      <c r="DO193" s="2">
        <f t="shared" si="645"/>
        <v>128.28585462184873</v>
      </c>
      <c r="DP193" s="2">
        <f t="shared" si="645"/>
        <v>121.96070017160014</v>
      </c>
      <c r="DQ193" s="2">
        <f t="shared" si="645"/>
        <v>98.417526254826271</v>
      </c>
      <c r="DR193" s="2">
        <f t="shared" si="645"/>
        <v>95.174953625053604</v>
      </c>
      <c r="DS193" s="2">
        <f t="shared" si="645"/>
        <v>88.955895238095223</v>
      </c>
      <c r="DT193" s="2">
        <f t="shared" si="645"/>
        <v>97.803636974789939</v>
      </c>
      <c r="DU193" s="2">
        <f t="shared" si="645"/>
        <v>95.524565937365921</v>
      </c>
      <c r="DV193" s="2">
        <f t="shared" si="645"/>
        <v>87.70709243697479</v>
      </c>
      <c r="DW193" s="2">
        <f t="shared" si="645"/>
        <v>117.86777670527671</v>
      </c>
      <c r="DX193" s="2">
        <f t="shared" si="645"/>
        <v>88.08625794215267</v>
      </c>
      <c r="DY193" s="2">
        <f t="shared" si="645"/>
        <v>64.727869875222822</v>
      </c>
      <c r="EA193" s="2">
        <f t="shared" si="440"/>
        <v>37.517314285714299</v>
      </c>
      <c r="EB193" s="2">
        <f t="shared" si="502"/>
        <v>42.544906665897813</v>
      </c>
      <c r="EC193" s="2">
        <f t="shared" si="503"/>
        <v>40.222868778682255</v>
      </c>
      <c r="ED193" s="2">
        <f t="shared" si="504"/>
        <v>39.32080868481718</v>
      </c>
      <c r="EE193" s="2">
        <f t="shared" si="505"/>
        <v>39.992557320255578</v>
      </c>
      <c r="EF193" s="2">
        <f t="shared" si="506"/>
        <v>50.803030336309249</v>
      </c>
      <c r="EG193" s="2">
        <f t="shared" si="507"/>
        <v>85.189253834592506</v>
      </c>
      <c r="EH193" s="2">
        <f t="shared" si="508"/>
        <v>39.989344861913452</v>
      </c>
      <c r="EI193" s="2">
        <f t="shared" si="509"/>
        <v>41.608900609239683</v>
      </c>
      <c r="EJ193" s="2">
        <f t="shared" si="510"/>
        <v>43.518218977135334</v>
      </c>
      <c r="EK193" s="2">
        <f t="shared" si="511"/>
        <v>38.474652707268469</v>
      </c>
      <c r="EL193" s="2">
        <f t="shared" si="512"/>
        <v>39.803320128222353</v>
      </c>
      <c r="EM193" s="2">
        <f t="shared" si="513"/>
        <v>42.201481072032763</v>
      </c>
      <c r="EN193" s="2">
        <f t="shared" si="514"/>
        <v>44.542024229501862</v>
      </c>
      <c r="EO193" s="2">
        <f t="shared" si="515"/>
        <v>50.534189307136693</v>
      </c>
      <c r="EQ193" s="2">
        <f t="shared" si="516"/>
        <v>41.955699340527573</v>
      </c>
      <c r="ER193" s="2">
        <f t="shared" si="646"/>
        <v>42.544906665897813</v>
      </c>
      <c r="ES193" s="2">
        <f t="shared" si="646"/>
        <v>40.706387948590681</v>
      </c>
      <c r="ET193" s="2">
        <f t="shared" si="646"/>
        <v>40.531761360982728</v>
      </c>
      <c r="EU193" s="2">
        <f t="shared" si="646"/>
        <v>43.531474549478347</v>
      </c>
      <c r="EV193" s="2">
        <f t="shared" si="646"/>
        <v>45.682712968275254</v>
      </c>
      <c r="EW193" s="2">
        <f t="shared" si="646"/>
        <v>57.300603393171677</v>
      </c>
      <c r="EX193" s="2">
        <f t="shared" si="646"/>
        <v>40.894244876664651</v>
      </c>
      <c r="EY193" s="2">
        <f t="shared" si="646"/>
        <v>40.988702672667131</v>
      </c>
      <c r="EZ193" s="2">
        <f t="shared" si="646"/>
        <v>41.998150384213673</v>
      </c>
      <c r="FA193" s="2">
        <f t="shared" si="646"/>
        <v>39.212062765634812</v>
      </c>
      <c r="FB193" s="2">
        <f t="shared" si="646"/>
        <v>40.028825964959118</v>
      </c>
      <c r="FC193" s="2">
        <f t="shared" si="646"/>
        <v>42.490585823703711</v>
      </c>
      <c r="FD193" s="2">
        <f t="shared" si="646"/>
        <v>44.284848746140689</v>
      </c>
      <c r="FE193" s="2">
        <f t="shared" si="646"/>
        <v>46.554559644969899</v>
      </c>
      <c r="FG193" s="2">
        <f t="shared" si="518"/>
        <v>0.99999609782883758</v>
      </c>
      <c r="FH193" s="2">
        <f t="shared" si="647"/>
        <v>0.9999951578257591</v>
      </c>
      <c r="FI193" s="2">
        <f t="shared" si="647"/>
        <v>0.99999392472313753</v>
      </c>
      <c r="FJ193" s="2">
        <f t="shared" si="647"/>
        <v>0.99999455799397241</v>
      </c>
      <c r="FK193" s="2">
        <f t="shared" si="647"/>
        <v>0.99999432686327239</v>
      </c>
      <c r="FL193" s="2">
        <f t="shared" si="647"/>
        <v>0.9999935128839007</v>
      </c>
      <c r="FM193" s="2">
        <f t="shared" si="647"/>
        <v>0.9999936641606787</v>
      </c>
      <c r="FN193" s="2">
        <f t="shared" si="647"/>
        <v>0.99999364493291676</v>
      </c>
      <c r="FO193" s="2">
        <f t="shared" si="647"/>
        <v>0.99999432961865353</v>
      </c>
      <c r="FP193" s="2">
        <f t="shared" si="647"/>
        <v>0.99999400782181747</v>
      </c>
      <c r="FQ193" s="2">
        <f t="shared" si="647"/>
        <v>0.99999366481326224</v>
      </c>
      <c r="FR193" s="2">
        <f t="shared" si="647"/>
        <v>0.99999399661212063</v>
      </c>
      <c r="FS193" s="2">
        <f t="shared" si="647"/>
        <v>0.99999364092215137</v>
      </c>
      <c r="FT193" s="2">
        <f t="shared" si="647"/>
        <v>0.99999308986243041</v>
      </c>
      <c r="FU193" s="2">
        <f t="shared" si="647"/>
        <v>0.99999174368704347</v>
      </c>
      <c r="FW193" s="2">
        <f t="shared" si="536"/>
        <v>0.89016369933916828</v>
      </c>
      <c r="FX193" s="2">
        <f t="shared" si="588"/>
        <v>0</v>
      </c>
      <c r="FY193" s="2">
        <f t="shared" si="589"/>
        <v>0.8934929939464602</v>
      </c>
      <c r="FZ193" s="2">
        <f t="shared" si="590"/>
        <v>0.8991995727324722</v>
      </c>
      <c r="GA193" s="2">
        <f t="shared" si="591"/>
        <v>0.90555185277941852</v>
      </c>
      <c r="GB193" s="2">
        <f t="shared" si="592"/>
        <v>0.92869281601635767</v>
      </c>
      <c r="GC193" s="2">
        <f t="shared" si="593"/>
        <v>0.92493461892716622</v>
      </c>
      <c r="GD193" s="2">
        <f t="shared" si="594"/>
        <v>0.9205328957076182</v>
      </c>
      <c r="GE193" s="2">
        <f t="shared" si="595"/>
        <v>0.90472109972774506</v>
      </c>
      <c r="GF193" s="2">
        <f t="shared" si="596"/>
        <v>0.87350253788498489</v>
      </c>
      <c r="GG193" s="2">
        <f t="shared" si="597"/>
        <v>0.86570811873638642</v>
      </c>
      <c r="GH193" s="2">
        <f t="shared" si="598"/>
        <v>0.84932412560845727</v>
      </c>
      <c r="GI193" s="2">
        <f t="shared" si="599"/>
        <v>0.86308925450191909</v>
      </c>
      <c r="GJ193" s="2">
        <f t="shared" si="600"/>
        <v>0.84396662685643242</v>
      </c>
      <c r="GK193" s="2">
        <f t="shared" si="601"/>
        <v>0.81250742415139554</v>
      </c>
      <c r="GM193" s="86">
        <f t="shared" si="537"/>
        <v>3.1759213175440491E-153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6.7979608674083853E-22</v>
      </c>
      <c r="HD193" s="86">
        <f t="shared" si="616"/>
        <v>9.3268278127037229E-258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4.2468626870249845E-299</v>
      </c>
      <c r="HS193" s="86">
        <f t="shared" si="539"/>
        <v>7.0039701327272691E-71</v>
      </c>
      <c r="HT193" s="86">
        <f t="shared" si="630"/>
        <v>0</v>
      </c>
      <c r="HU193" s="86">
        <f t="shared" si="631"/>
        <v>9.5281857676090974E-60</v>
      </c>
      <c r="HV193" s="86">
        <f t="shared" si="632"/>
        <v>2.5334364896297184E-65</v>
      </c>
      <c r="HW193" s="86">
        <f t="shared" si="633"/>
        <v>9.7257900266886666E-69</v>
      </c>
      <c r="HX193" s="86">
        <f t="shared" si="634"/>
        <v>6.0273896367029073E-79</v>
      </c>
      <c r="HY193" s="86">
        <f t="shared" si="635"/>
        <v>1.3906191610154445E-88</v>
      </c>
      <c r="HZ193" s="86">
        <f t="shared" si="636"/>
        <v>7.59451813514016E-81</v>
      </c>
      <c r="IA193" s="86">
        <f t="shared" si="637"/>
        <v>1.7969513327400283E-72</v>
      </c>
      <c r="IB193" s="86">
        <f t="shared" si="638"/>
        <v>2.5905879166183877E-66</v>
      </c>
      <c r="IC193" s="86">
        <f t="shared" si="639"/>
        <v>2.9980048373863184E-60</v>
      </c>
      <c r="ID193" s="86">
        <f t="shared" si="640"/>
        <v>2.8887121911203642E-58</v>
      </c>
      <c r="IE193" s="86">
        <f t="shared" si="641"/>
        <v>1.4910977407537291E-63</v>
      </c>
      <c r="IF193" s="86">
        <f t="shared" si="642"/>
        <v>2.8092089645251428E-49</v>
      </c>
      <c r="IG193" s="86">
        <f t="shared" si="643"/>
        <v>6.0060560886399015E-45</v>
      </c>
      <c r="II193" s="86">
        <f t="shared" si="540"/>
        <v>4.7691456347326654E-8</v>
      </c>
      <c r="IJ193" s="86">
        <f t="shared" si="541"/>
        <v>0</v>
      </c>
      <c r="IK193" s="86">
        <f t="shared" si="542"/>
        <v>3.5645639593468037E-7</v>
      </c>
      <c r="IL193" s="86">
        <f t="shared" si="543"/>
        <v>7.373546215964697E-8</v>
      </c>
      <c r="IM193" s="86">
        <f t="shared" si="544"/>
        <v>1.7517620102748041E-8</v>
      </c>
      <c r="IN193" s="86">
        <f t="shared" si="545"/>
        <v>3.9803964901057304E-11</v>
      </c>
      <c r="IO193" s="86">
        <f t="shared" si="546"/>
        <v>7.184178815051598E-12</v>
      </c>
      <c r="IP193" s="86">
        <f t="shared" si="547"/>
        <v>1.1643230501301066E-10</v>
      </c>
      <c r="IQ193" s="86">
        <f t="shared" si="548"/>
        <v>9.7494994865595961E-9</v>
      </c>
      <c r="IR193" s="86">
        <f t="shared" si="549"/>
        <v>9.1484153906566139E-7</v>
      </c>
      <c r="IS193" s="86">
        <f t="shared" si="550"/>
        <v>3.6945908791897E-6</v>
      </c>
      <c r="IT193" s="86">
        <f t="shared" si="551"/>
        <v>1.9592059589520104E-5</v>
      </c>
      <c r="IU193" s="86">
        <f t="shared" si="552"/>
        <v>2.8003049343306088E-6</v>
      </c>
      <c r="IV193" s="86">
        <f t="shared" si="553"/>
        <v>2.1650393772747113E-2</v>
      </c>
      <c r="IW193" s="86">
        <f t="shared" si="554"/>
        <v>2.1740749384539953E-3</v>
      </c>
      <c r="IY193" s="86">
        <f t="shared" si="555"/>
        <v>4.7691456347327336E-8</v>
      </c>
      <c r="IZ193" s="86">
        <f t="shared" si="556"/>
        <v>9.3268278127037229E-258</v>
      </c>
      <c r="JA193" s="86">
        <f t="shared" si="557"/>
        <v>3.5645639593468037E-7</v>
      </c>
      <c r="JB193" s="86">
        <f t="shared" si="558"/>
        <v>7.373546215964697E-8</v>
      </c>
      <c r="JC193" s="86">
        <f t="shared" si="559"/>
        <v>1.7517620102748041E-8</v>
      </c>
      <c r="JD193" s="86">
        <f t="shared" si="560"/>
        <v>3.9803964901057304E-11</v>
      </c>
      <c r="JE193" s="86">
        <f t="shared" si="561"/>
        <v>7.184178815051598E-12</v>
      </c>
      <c r="JF193" s="86">
        <f t="shared" si="562"/>
        <v>1.1643230501301066E-10</v>
      </c>
      <c r="JG193" s="86">
        <f t="shared" si="563"/>
        <v>9.7494994865595961E-9</v>
      </c>
      <c r="JH193" s="86">
        <f t="shared" si="564"/>
        <v>9.1484153906566139E-7</v>
      </c>
      <c r="JI193" s="86">
        <f t="shared" si="565"/>
        <v>3.6945908791897E-6</v>
      </c>
      <c r="JJ193" s="86">
        <f t="shared" si="566"/>
        <v>1.9592059589520104E-5</v>
      </c>
      <c r="JK193" s="86">
        <f t="shared" si="567"/>
        <v>2.8003049343306088E-6</v>
      </c>
      <c r="JL193" s="86">
        <f t="shared" si="568"/>
        <v>2.1650393772747113E-2</v>
      </c>
      <c r="JM193" s="86">
        <f t="shared" si="569"/>
        <v>2.1740749384539953E-3</v>
      </c>
    </row>
    <row r="194" spans="2:273" x14ac:dyDescent="0.25">
      <c r="B194" s="2">
        <v>167</v>
      </c>
      <c r="C194" s="37">
        <v>41.725999999999999</v>
      </c>
      <c r="D194" s="37">
        <v>42.097999999999999</v>
      </c>
      <c r="E194" s="37">
        <v>43.524999999999999</v>
      </c>
      <c r="F194" s="37">
        <v>42.148000000000003</v>
      </c>
      <c r="G194" s="37">
        <v>44.573999999999998</v>
      </c>
      <c r="H194" s="37">
        <v>46.639000000000003</v>
      </c>
      <c r="I194" s="37">
        <v>43.475000000000001</v>
      </c>
      <c r="J194" s="37">
        <v>40.033000000000001</v>
      </c>
      <c r="K194" s="37">
        <v>42.360999999999997</v>
      </c>
      <c r="L194" s="37">
        <v>41.984000000000002</v>
      </c>
      <c r="M194" s="37">
        <v>37.802999999999997</v>
      </c>
      <c r="N194" s="37">
        <v>37.475000000000001</v>
      </c>
      <c r="O194" s="37">
        <v>41.103000000000002</v>
      </c>
      <c r="P194" s="37">
        <v>44.466000000000001</v>
      </c>
      <c r="Q194" s="37">
        <v>44.482999999999997</v>
      </c>
      <c r="S194" s="4" t="e">
        <f t="shared" si="441"/>
        <v>#N/A</v>
      </c>
      <c r="T194" s="4">
        <f t="shared" si="442"/>
        <v>42.403155643590374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>
        <f t="shared" si="451"/>
        <v>38.952823389452817</v>
      </c>
      <c r="AD194" s="4">
        <f t="shared" si="452"/>
        <v>39.847335866202478</v>
      </c>
      <c r="AE194" s="4">
        <f t="shared" si="453"/>
        <v>42.255057961001555</v>
      </c>
      <c r="AF194" s="4">
        <f t="shared" si="454"/>
        <v>44.15747564962841</v>
      </c>
      <c r="AG194" s="4">
        <f t="shared" si="455"/>
        <v>47.099915969119969</v>
      </c>
      <c r="AI194" s="4">
        <f t="shared" si="456"/>
        <v>0</v>
      </c>
      <c r="AJ194" s="4">
        <f t="shared" si="457"/>
        <v>-0.30515564359037484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-1.1498233894528198</v>
      </c>
      <c r="AT194" s="4">
        <f t="shared" si="467"/>
        <v>-2.3723358662024765</v>
      </c>
      <c r="AU194" s="4">
        <f t="shared" si="468"/>
        <v>-1.1520579610015531</v>
      </c>
      <c r="AV194" s="4">
        <f t="shared" si="644"/>
        <v>0.30852435037159154</v>
      </c>
      <c r="AW194" s="4">
        <f t="shared" si="644"/>
        <v>-2.6169159691199724</v>
      </c>
      <c r="AY194" s="2" t="e">
        <f t="shared" si="520"/>
        <v>#N/A</v>
      </c>
      <c r="AZ194" s="2">
        <f t="shared" si="571"/>
        <v>42.403155643590374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>
        <f t="shared" si="580"/>
        <v>38.952823389452817</v>
      </c>
      <c r="BJ194" s="2">
        <f t="shared" si="581"/>
        <v>39.847335866202478</v>
      </c>
      <c r="BK194" s="2">
        <f t="shared" si="582"/>
        <v>42.255057961001555</v>
      </c>
      <c r="BL194" s="2">
        <f t="shared" si="583"/>
        <v>44.157474765287894</v>
      </c>
      <c r="BM194" s="2">
        <f t="shared" si="584"/>
        <v>47.099915446578223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>
        <f t="shared" si="522"/>
        <v>42.097999999999999</v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42.097999999999999</v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>
        <f t="shared" si="495"/>
        <v>37.802999999999997</v>
      </c>
      <c r="DF194" s="2">
        <f t="shared" si="496"/>
        <v>37.475000000000001</v>
      </c>
      <c r="DG194" s="2">
        <f t="shared" si="497"/>
        <v>41.103000000000002</v>
      </c>
      <c r="DH194" s="2" t="str">
        <f t="shared" si="498"/>
        <v/>
      </c>
      <c r="DI194" s="2">
        <f t="shared" si="499"/>
        <v>44.482999999999997</v>
      </c>
      <c r="DK194" s="2">
        <f t="shared" si="500"/>
        <v>90.864814460511667</v>
      </c>
      <c r="DL194" s="2">
        <f t="shared" si="645"/>
        <v>107.65606907308378</v>
      </c>
      <c r="DM194" s="2">
        <f t="shared" si="645"/>
        <v>94.625137815126038</v>
      </c>
      <c r="DN194" s="2">
        <f t="shared" si="645"/>
        <v>99.598488770053478</v>
      </c>
      <c r="DO194" s="2">
        <f t="shared" si="645"/>
        <v>128.68328739495797</v>
      </c>
      <c r="DP194" s="2">
        <f t="shared" si="645"/>
        <v>122.31449257829254</v>
      </c>
      <c r="DQ194" s="2">
        <f t="shared" si="645"/>
        <v>98.624164478764484</v>
      </c>
      <c r="DR194" s="2">
        <f t="shared" si="645"/>
        <v>95.372230716430693</v>
      </c>
      <c r="DS194" s="2">
        <f t="shared" si="645"/>
        <v>89.113799999999998</v>
      </c>
      <c r="DT194" s="2">
        <f t="shared" si="645"/>
        <v>98.030356302521028</v>
      </c>
      <c r="DU194" s="2">
        <f t="shared" si="645"/>
        <v>95.718156542256523</v>
      </c>
      <c r="DV194" s="2">
        <f t="shared" si="645"/>
        <v>87.855119327731089</v>
      </c>
      <c r="DW194" s="2">
        <f t="shared" si="645"/>
        <v>118.1802824967825</v>
      </c>
      <c r="DX194" s="2">
        <f t="shared" si="645"/>
        <v>88.220738501659554</v>
      </c>
      <c r="DY194" s="2">
        <f t="shared" si="645"/>
        <v>64.729543003565055</v>
      </c>
      <c r="EA194" s="2">
        <f t="shared" si="440"/>
        <v>37.291571428571437</v>
      </c>
      <c r="EB194" s="2">
        <f t="shared" si="502"/>
        <v>42.402867477799546</v>
      </c>
      <c r="EC194" s="2">
        <f t="shared" si="503"/>
        <v>40.074406258897419</v>
      </c>
      <c r="ED194" s="2">
        <f t="shared" si="504"/>
        <v>39.156360985675313</v>
      </c>
      <c r="EE194" s="2">
        <f t="shared" si="505"/>
        <v>39.791838578691646</v>
      </c>
      <c r="EF194" s="2">
        <f t="shared" si="506"/>
        <v>50.581765765707566</v>
      </c>
      <c r="EG194" s="2">
        <f t="shared" si="507"/>
        <v>85.50652392537225</v>
      </c>
      <c r="EH194" s="2">
        <f t="shared" si="508"/>
        <v>39.824991845025316</v>
      </c>
      <c r="EI194" s="2">
        <f t="shared" si="509"/>
        <v>41.476218984782676</v>
      </c>
      <c r="EJ194" s="2">
        <f t="shared" si="510"/>
        <v>43.404065172757683</v>
      </c>
      <c r="EK194" s="2">
        <f t="shared" si="511"/>
        <v>38.296401490080569</v>
      </c>
      <c r="EL194" s="2">
        <f t="shared" si="512"/>
        <v>39.64981853017369</v>
      </c>
      <c r="EM194" s="2">
        <f t="shared" si="513"/>
        <v>41.997938969135603</v>
      </c>
      <c r="EN194" s="2">
        <f t="shared" si="514"/>
        <v>44.380514828455148</v>
      </c>
      <c r="EO194" s="2">
        <f t="shared" si="515"/>
        <v>50.434603639296938</v>
      </c>
      <c r="EQ194" s="2">
        <f t="shared" si="516"/>
        <v>41.849938549160669</v>
      </c>
      <c r="ER194" s="2">
        <f t="shared" si="646"/>
        <v>42.402867477799546</v>
      </c>
      <c r="ES194" s="2">
        <f t="shared" si="646"/>
        <v>40.565626627305036</v>
      </c>
      <c r="ET194" s="2">
        <f t="shared" si="646"/>
        <v>40.385866947562022</v>
      </c>
      <c r="EU194" s="2">
        <f t="shared" si="646"/>
        <v>43.384425270812187</v>
      </c>
      <c r="EV194" s="2">
        <f t="shared" si="646"/>
        <v>45.385489837957472</v>
      </c>
      <c r="EW194" s="2">
        <f t="shared" si="646"/>
        <v>57.220291131562689</v>
      </c>
      <c r="EX194" s="2">
        <f t="shared" si="646"/>
        <v>40.74319545385184</v>
      </c>
      <c r="EY194" s="2">
        <f t="shared" si="646"/>
        <v>40.846925102329685</v>
      </c>
      <c r="EZ194" s="2">
        <f t="shared" si="646"/>
        <v>41.860257367203822</v>
      </c>
      <c r="FA194" s="2">
        <f t="shared" si="646"/>
        <v>39.04531166462229</v>
      </c>
      <c r="FB194" s="2">
        <f t="shared" si="646"/>
        <v>39.87898692858311</v>
      </c>
      <c r="FC194" s="2">
        <f t="shared" si="646"/>
        <v>42.291749909498833</v>
      </c>
      <c r="FD194" s="2">
        <f t="shared" si="646"/>
        <v>44.119544337803262</v>
      </c>
      <c r="FE194" s="2">
        <f t="shared" si="646"/>
        <v>46.397987408109138</v>
      </c>
      <c r="FG194" s="2">
        <f t="shared" si="518"/>
        <v>0.99999644117638087</v>
      </c>
      <c r="FH194" s="2">
        <f t="shared" si="647"/>
        <v>0.9999955838827248</v>
      </c>
      <c r="FI194" s="2">
        <f t="shared" si="647"/>
        <v>0.99999445927868746</v>
      </c>
      <c r="FJ194" s="2">
        <f t="shared" si="647"/>
        <v>0.99999503682913837</v>
      </c>
      <c r="FK194" s="2">
        <f t="shared" si="647"/>
        <v>0.9999948260352286</v>
      </c>
      <c r="FL194" s="2">
        <f t="shared" si="647"/>
        <v>0.99999408367642428</v>
      </c>
      <c r="FM194" s="2">
        <f t="shared" si="647"/>
        <v>0.99999422164264118</v>
      </c>
      <c r="FN194" s="2">
        <f t="shared" si="647"/>
        <v>0.99999420410669437</v>
      </c>
      <c r="FO194" s="2">
        <f t="shared" si="647"/>
        <v>0.99999482854816846</v>
      </c>
      <c r="FP194" s="2">
        <f t="shared" si="647"/>
        <v>0.99999453506566482</v>
      </c>
      <c r="FQ194" s="2">
        <f t="shared" si="647"/>
        <v>0.9999942222378051</v>
      </c>
      <c r="FR194" s="2">
        <f t="shared" si="647"/>
        <v>0.99999452484228901</v>
      </c>
      <c r="FS194" s="2">
        <f t="shared" si="647"/>
        <v>0.9999942004488287</v>
      </c>
      <c r="FT194" s="2">
        <f t="shared" si="647"/>
        <v>0.99999369787580328</v>
      </c>
      <c r="FU194" s="2">
        <f t="shared" si="647"/>
        <v>0.99999247014762027</v>
      </c>
      <c r="FW194" s="2">
        <f t="shared" si="536"/>
        <v>0.89885055414320181</v>
      </c>
      <c r="FX194" s="2">
        <f t="shared" si="588"/>
        <v>0</v>
      </c>
      <c r="FY194" s="2">
        <f t="shared" si="589"/>
        <v>0.90194554238191826</v>
      </c>
      <c r="FZ194" s="2">
        <f t="shared" si="590"/>
        <v>0.90724625273691684</v>
      </c>
      <c r="GA194" s="2">
        <f t="shared" si="591"/>
        <v>0.91314042703618736</v>
      </c>
      <c r="GB194" s="2">
        <f t="shared" si="592"/>
        <v>0.93455646558070182</v>
      </c>
      <c r="GC194" s="2">
        <f t="shared" si="593"/>
        <v>0.93108437524329446</v>
      </c>
      <c r="GD194" s="2">
        <f t="shared" si="594"/>
        <v>0.9270148092653131</v>
      </c>
      <c r="GE194" s="2">
        <f t="shared" si="595"/>
        <v>0.91236996285661154</v>
      </c>
      <c r="GF194" s="2">
        <f t="shared" si="596"/>
        <v>0.88333440805205199</v>
      </c>
      <c r="GG194" s="2">
        <f t="shared" si="597"/>
        <v>0.87605984326253761</v>
      </c>
      <c r="GH194" s="2">
        <f t="shared" si="598"/>
        <v>0.86073562399303394</v>
      </c>
      <c r="GI194" s="2">
        <f t="shared" si="599"/>
        <v>0.87361337923288973</v>
      </c>
      <c r="GJ194" s="2">
        <f t="shared" si="600"/>
        <v>0.85571494747865195</v>
      </c>
      <c r="GK194" s="2">
        <f t="shared" si="601"/>
        <v>0.82613645699992977</v>
      </c>
      <c r="GM194" s="86">
        <f t="shared" si="537"/>
        <v>5.3142345021656919E-156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2.3211551199886488E-22</v>
      </c>
      <c r="HD194" s="86">
        <f t="shared" si="616"/>
        <v>1.2786175860484454E-263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6.3977536400010626E-306</v>
      </c>
      <c r="HS194" s="86">
        <f t="shared" si="539"/>
        <v>1.3124904897688398E-73</v>
      </c>
      <c r="HT194" s="86">
        <f t="shared" si="630"/>
        <v>0</v>
      </c>
      <c r="HU194" s="86">
        <f t="shared" si="631"/>
        <v>4.8583019499603187E-62</v>
      </c>
      <c r="HV194" s="86">
        <f t="shared" si="632"/>
        <v>8.6825233781177741E-68</v>
      </c>
      <c r="HW194" s="86">
        <f t="shared" si="633"/>
        <v>2.6527644495214878E-71</v>
      </c>
      <c r="HX194" s="86">
        <f t="shared" si="634"/>
        <v>8.7202508708967892E-82</v>
      </c>
      <c r="HY194" s="86">
        <f t="shared" si="635"/>
        <v>8.9053182696471516E-92</v>
      </c>
      <c r="HZ194" s="86">
        <f t="shared" si="636"/>
        <v>8.7482953058281107E-84</v>
      </c>
      <c r="IA194" s="86">
        <f t="shared" si="637"/>
        <v>3.647001688677884E-75</v>
      </c>
      <c r="IB194" s="86">
        <f t="shared" si="638"/>
        <v>7.024175786302309E-69</v>
      </c>
      <c r="IC194" s="86">
        <f t="shared" si="639"/>
        <v>1.2225454686849558E-62</v>
      </c>
      <c r="ID194" s="86">
        <f t="shared" si="640"/>
        <v>1.3341095228911329E-60</v>
      </c>
      <c r="IE194" s="86">
        <f t="shared" si="641"/>
        <v>4.5435960395229084E-66</v>
      </c>
      <c r="IF194" s="86">
        <f t="shared" si="642"/>
        <v>2.809178752946176E-51</v>
      </c>
      <c r="IG194" s="86">
        <f t="shared" si="643"/>
        <v>7.3607586257933553E-47</v>
      </c>
      <c r="II194" s="86">
        <f t="shared" si="540"/>
        <v>1.1978381225965178E-8</v>
      </c>
      <c r="IJ194" s="86">
        <f t="shared" si="541"/>
        <v>0</v>
      </c>
      <c r="IK194" s="86">
        <f t="shared" si="542"/>
        <v>1.0884318831392049E-7</v>
      </c>
      <c r="IL194" s="86">
        <f t="shared" si="543"/>
        <v>2.042862659868528E-8</v>
      </c>
      <c r="IM194" s="86">
        <f t="shared" si="544"/>
        <v>4.5055232030225074E-9</v>
      </c>
      <c r="IN194" s="86">
        <f t="shared" si="545"/>
        <v>7.8201663019503021E-12</v>
      </c>
      <c r="IO194" s="86">
        <f t="shared" si="546"/>
        <v>1.2005373560059504E-12</v>
      </c>
      <c r="IP194" s="86">
        <f t="shared" si="547"/>
        <v>2.290423639938362E-11</v>
      </c>
      <c r="IQ194" s="86">
        <f t="shared" si="548"/>
        <v>2.3767947277868743E-9</v>
      </c>
      <c r="IR194" s="86">
        <f t="shared" si="549"/>
        <v>2.7021361554900262E-7</v>
      </c>
      <c r="IS194" s="86">
        <f t="shared" si="550"/>
        <v>1.194242137886525E-6</v>
      </c>
      <c r="IT194" s="86">
        <f t="shared" si="551"/>
        <v>6.8956672035110739E-6</v>
      </c>
      <c r="IU194" s="86">
        <f t="shared" si="552"/>
        <v>8.6850865394247034E-7</v>
      </c>
      <c r="IV194" s="86">
        <f t="shared" si="553"/>
        <v>1.5446185784601073E-2</v>
      </c>
      <c r="IW194" s="86">
        <f t="shared" si="554"/>
        <v>1.1224203503325523E-3</v>
      </c>
      <c r="IY194" s="86">
        <f t="shared" si="555"/>
        <v>1.197838122596541E-8</v>
      </c>
      <c r="IZ194" s="86">
        <f t="shared" si="556"/>
        <v>1.2786175860484454E-263</v>
      </c>
      <c r="JA194" s="86">
        <f t="shared" si="557"/>
        <v>1.0884318831392049E-7</v>
      </c>
      <c r="JB194" s="86">
        <f t="shared" si="558"/>
        <v>2.042862659868528E-8</v>
      </c>
      <c r="JC194" s="86">
        <f t="shared" si="559"/>
        <v>4.5055232030225074E-9</v>
      </c>
      <c r="JD194" s="86">
        <f t="shared" si="560"/>
        <v>7.8201663019503021E-12</v>
      </c>
      <c r="JE194" s="86">
        <f t="shared" si="561"/>
        <v>1.2005373560059504E-12</v>
      </c>
      <c r="JF194" s="86">
        <f t="shared" si="562"/>
        <v>2.290423639938362E-11</v>
      </c>
      <c r="JG194" s="86">
        <f t="shared" si="563"/>
        <v>2.3767947277868743E-9</v>
      </c>
      <c r="JH194" s="86">
        <f t="shared" si="564"/>
        <v>2.7021361554900262E-7</v>
      </c>
      <c r="JI194" s="86">
        <f t="shared" si="565"/>
        <v>1.194242137886525E-6</v>
      </c>
      <c r="JJ194" s="86">
        <f t="shared" si="566"/>
        <v>6.8956672035110739E-6</v>
      </c>
      <c r="JK194" s="86">
        <f t="shared" si="567"/>
        <v>8.6850865394247034E-7</v>
      </c>
      <c r="JL194" s="86">
        <f t="shared" si="568"/>
        <v>1.5446185784601073E-2</v>
      </c>
      <c r="JM194" s="86">
        <f t="shared" si="569"/>
        <v>1.1224203503325523E-3</v>
      </c>
    </row>
    <row r="195" spans="2:273" x14ac:dyDescent="0.25">
      <c r="B195" s="2">
        <v>168</v>
      </c>
      <c r="C195" s="37">
        <v>40.613</v>
      </c>
      <c r="D195" s="37">
        <v>41.884999999999998</v>
      </c>
      <c r="E195" s="37">
        <v>41.311</v>
      </c>
      <c r="F195" s="37">
        <v>41.884999999999998</v>
      </c>
      <c r="G195" s="37">
        <v>43.048999999999999</v>
      </c>
      <c r="H195" s="37">
        <v>43.262</v>
      </c>
      <c r="I195" s="37">
        <v>43.048999999999999</v>
      </c>
      <c r="J195" s="37">
        <v>43.262</v>
      </c>
      <c r="K195" s="37">
        <v>41.622999999999998</v>
      </c>
      <c r="L195" s="37">
        <v>41.738</v>
      </c>
      <c r="M195" s="37">
        <v>38</v>
      </c>
      <c r="N195" s="37">
        <v>40.557000000000002</v>
      </c>
      <c r="O195" s="37">
        <v>41.707000000000001</v>
      </c>
      <c r="P195" s="37">
        <v>41.792999999999999</v>
      </c>
      <c r="Q195" s="37">
        <v>45.31</v>
      </c>
      <c r="S195" s="4" t="e">
        <f t="shared" si="441"/>
        <v>#N/A</v>
      </c>
      <c r="T195" s="4">
        <f t="shared" si="442"/>
        <v>42.261092794478557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>
        <f t="shared" si="451"/>
        <v>38.791964617035546</v>
      </c>
      <c r="AD195" s="4">
        <f t="shared" si="452"/>
        <v>39.699451238204993</v>
      </c>
      <c r="AE195" s="4" t="e">
        <f t="shared" si="453"/>
        <v>#N/A</v>
      </c>
      <c r="AF195" s="4">
        <f t="shared" si="454"/>
        <v>43.989782138805801</v>
      </c>
      <c r="AG195" s="4">
        <f t="shared" si="455"/>
        <v>46.900702343914396</v>
      </c>
      <c r="AI195" s="4">
        <f t="shared" si="456"/>
        <v>0</v>
      </c>
      <c r="AJ195" s="4">
        <f t="shared" si="457"/>
        <v>-0.37609279447855926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-0.79196461703554633</v>
      </c>
      <c r="AT195" s="4">
        <f t="shared" si="467"/>
        <v>0.85754876179500883</v>
      </c>
      <c r="AU195" s="4">
        <f t="shared" si="468"/>
        <v>0</v>
      </c>
      <c r="AV195" s="4">
        <f t="shared" si="644"/>
        <v>-2.1967821388058013</v>
      </c>
      <c r="AW195" s="4">
        <f t="shared" si="644"/>
        <v>-1.5907023439143941</v>
      </c>
      <c r="AY195" s="2" t="e">
        <f t="shared" si="520"/>
        <v>#N/A</v>
      </c>
      <c r="AZ195" s="2">
        <f t="shared" si="571"/>
        <v>42.261092794478557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>
        <f t="shared" si="580"/>
        <v>38.791964617035546</v>
      </c>
      <c r="BJ195" s="2">
        <f t="shared" si="581"/>
        <v>39.699451238204993</v>
      </c>
      <c r="BK195" s="2" t="e">
        <f t="shared" si="582"/>
        <v>#N/A</v>
      </c>
      <c r="BL195" s="2">
        <f t="shared" si="583"/>
        <v>43.989781979338517</v>
      </c>
      <c r="BM195" s="2">
        <f t="shared" si="584"/>
        <v>46.900702278809021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>
        <f t="shared" si="522"/>
        <v>41.884999999999998</v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41.884999999999998</v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>
        <f t="shared" si="495"/>
        <v>38</v>
      </c>
      <c r="DF195" s="2">
        <f t="shared" si="496"/>
        <v>40.557000000000002</v>
      </c>
      <c r="DG195" s="2" t="str">
        <f t="shared" si="497"/>
        <v/>
      </c>
      <c r="DH195" s="2" t="str">
        <f t="shared" si="498"/>
        <v/>
      </c>
      <c r="DI195" s="2">
        <f t="shared" si="499"/>
        <v>45.31</v>
      </c>
      <c r="DK195" s="2">
        <f t="shared" si="500"/>
        <v>91.056594883203559</v>
      </c>
      <c r="DL195" s="2">
        <f t="shared" si="645"/>
        <v>107.93472014260252</v>
      </c>
      <c r="DM195" s="2">
        <f t="shared" si="645"/>
        <v>94.840487114845928</v>
      </c>
      <c r="DN195" s="2">
        <f t="shared" si="645"/>
        <v>99.837865087853316</v>
      </c>
      <c r="DO195" s="2">
        <f t="shared" si="645"/>
        <v>129.08072016806722</v>
      </c>
      <c r="DP195" s="2">
        <f t="shared" si="645"/>
        <v>122.66828498498495</v>
      </c>
      <c r="DQ195" s="2">
        <f t="shared" si="645"/>
        <v>98.830802702702698</v>
      </c>
      <c r="DR195" s="2">
        <f t="shared" si="645"/>
        <v>95.569507807807781</v>
      </c>
      <c r="DS195" s="2">
        <f t="shared" si="645"/>
        <v>89.271704761904758</v>
      </c>
      <c r="DT195" s="2">
        <f t="shared" si="645"/>
        <v>98.257075630252132</v>
      </c>
      <c r="DU195" s="2">
        <f t="shared" si="645"/>
        <v>95.911747147147139</v>
      </c>
      <c r="DV195" s="2">
        <f t="shared" si="645"/>
        <v>88.003146218487387</v>
      </c>
      <c r="DW195" s="2">
        <f t="shared" si="645"/>
        <v>118.4927882882883</v>
      </c>
      <c r="DX195" s="2">
        <f t="shared" si="645"/>
        <v>88.355219061166423</v>
      </c>
      <c r="DY195" s="2">
        <f t="shared" si="645"/>
        <v>64.731216131907303</v>
      </c>
      <c r="EA195" s="2">
        <f t="shared" si="440"/>
        <v>37.065828571428582</v>
      </c>
      <c r="EB195" s="2">
        <f t="shared" si="502"/>
        <v>42.260828289701294</v>
      </c>
      <c r="EC195" s="2">
        <f t="shared" si="503"/>
        <v>39.925943739112583</v>
      </c>
      <c r="ED195" s="2">
        <f t="shared" si="504"/>
        <v>38.991913286533446</v>
      </c>
      <c r="EE195" s="2">
        <f t="shared" si="505"/>
        <v>39.591119837127714</v>
      </c>
      <c r="EF195" s="2">
        <f t="shared" si="506"/>
        <v>50.360501195105876</v>
      </c>
      <c r="EG195" s="2">
        <f t="shared" si="507"/>
        <v>85.823794016151993</v>
      </c>
      <c r="EH195" s="2">
        <f t="shared" si="508"/>
        <v>39.660638828137181</v>
      </c>
      <c r="EI195" s="2">
        <f t="shared" si="509"/>
        <v>41.343537360325662</v>
      </c>
      <c r="EJ195" s="2">
        <f t="shared" si="510"/>
        <v>43.289911368380032</v>
      </c>
      <c r="EK195" s="2">
        <f t="shared" si="511"/>
        <v>38.118150272892663</v>
      </c>
      <c r="EL195" s="2">
        <f t="shared" si="512"/>
        <v>39.496316932125033</v>
      </c>
      <c r="EM195" s="2">
        <f t="shared" si="513"/>
        <v>41.794396866238436</v>
      </c>
      <c r="EN195" s="2">
        <f t="shared" si="514"/>
        <v>44.219005427408433</v>
      </c>
      <c r="EO195" s="2">
        <f t="shared" si="515"/>
        <v>50.335017971457177</v>
      </c>
      <c r="EQ195" s="2">
        <f t="shared" si="516"/>
        <v>41.744177757793764</v>
      </c>
      <c r="ER195" s="2">
        <f t="shared" si="646"/>
        <v>42.260828289701294</v>
      </c>
      <c r="ES195" s="2">
        <f t="shared" si="646"/>
        <v>40.424865306019392</v>
      </c>
      <c r="ET195" s="2">
        <f t="shared" si="646"/>
        <v>40.239972534141316</v>
      </c>
      <c r="EU195" s="2">
        <f t="shared" si="646"/>
        <v>43.237375992146028</v>
      </c>
      <c r="EV195" s="2">
        <f t="shared" si="646"/>
        <v>45.08826670763969</v>
      </c>
      <c r="EW195" s="2">
        <f t="shared" si="646"/>
        <v>57.139978869953701</v>
      </c>
      <c r="EX195" s="2">
        <f t="shared" si="646"/>
        <v>40.592146031039022</v>
      </c>
      <c r="EY195" s="2">
        <f t="shared" si="646"/>
        <v>40.705147531992239</v>
      </c>
      <c r="EZ195" s="2">
        <f t="shared" si="646"/>
        <v>41.72236435019397</v>
      </c>
      <c r="FA195" s="2">
        <f t="shared" si="646"/>
        <v>38.878560563609767</v>
      </c>
      <c r="FB195" s="2">
        <f t="shared" si="646"/>
        <v>39.729147892207102</v>
      </c>
      <c r="FC195" s="2">
        <f t="shared" si="646"/>
        <v>42.092913995293955</v>
      </c>
      <c r="FD195" s="2">
        <f t="shared" si="646"/>
        <v>43.954239929465842</v>
      </c>
      <c r="FE195" s="2">
        <f t="shared" si="646"/>
        <v>46.241415171248377</v>
      </c>
      <c r="FG195" s="2">
        <f t="shared" si="518"/>
        <v>0.99999675431326773</v>
      </c>
      <c r="FH195" s="2">
        <f t="shared" si="647"/>
        <v>0.99999597245161209</v>
      </c>
      <c r="FI195" s="2">
        <f t="shared" si="647"/>
        <v>0.99999494679964163</v>
      </c>
      <c r="FJ195" s="2">
        <f t="shared" si="647"/>
        <v>0.99999547353239993</v>
      </c>
      <c r="FK195" s="2">
        <f t="shared" si="647"/>
        <v>0.99999528128589776</v>
      </c>
      <c r="FL195" s="2">
        <f t="shared" si="647"/>
        <v>0.99999460424596098</v>
      </c>
      <c r="FM195" s="2">
        <f t="shared" si="647"/>
        <v>0.99999473007277573</v>
      </c>
      <c r="FN195" s="2">
        <f t="shared" si="647"/>
        <v>0.9999947140797858</v>
      </c>
      <c r="FO195" s="2">
        <f t="shared" si="647"/>
        <v>0.99999528357772838</v>
      </c>
      <c r="FP195" s="2">
        <f t="shared" si="647"/>
        <v>0.99999501591825335</v>
      </c>
      <c r="FQ195" s="2">
        <f t="shared" si="647"/>
        <v>0.9999947306155722</v>
      </c>
      <c r="FR195" s="2">
        <f t="shared" si="647"/>
        <v>0.99999500659441476</v>
      </c>
      <c r="FS195" s="2">
        <f t="shared" si="647"/>
        <v>0.99999471074376922</v>
      </c>
      <c r="FT195" s="2">
        <f t="shared" si="647"/>
        <v>0.99999425239123452</v>
      </c>
      <c r="FU195" s="2">
        <f t="shared" si="647"/>
        <v>0.99999313268846102</v>
      </c>
      <c r="FW195" s="2">
        <f t="shared" si="536"/>
        <v>0.90692221156222264</v>
      </c>
      <c r="FX195" s="2">
        <f t="shared" si="588"/>
        <v>0</v>
      </c>
      <c r="FY195" s="2">
        <f t="shared" si="589"/>
        <v>0.9097950075375546</v>
      </c>
      <c r="FZ195" s="2">
        <f t="shared" si="590"/>
        <v>0.91471151007402351</v>
      </c>
      <c r="GA195" s="2">
        <f t="shared" si="591"/>
        <v>0.92017303433130104</v>
      </c>
      <c r="GB195" s="2">
        <f t="shared" si="592"/>
        <v>0.93996911006989659</v>
      </c>
      <c r="GC195" s="2">
        <f t="shared" si="593"/>
        <v>0.93676475557659478</v>
      </c>
      <c r="GD195" s="2">
        <f t="shared" si="594"/>
        <v>0.93300648892875848</v>
      </c>
      <c r="GE195" s="2">
        <f t="shared" si="595"/>
        <v>0.91945944888300379</v>
      </c>
      <c r="GF195" s="2">
        <f t="shared" si="596"/>
        <v>0.89249615554155859</v>
      </c>
      <c r="GG195" s="2">
        <f t="shared" si="597"/>
        <v>0.88571895420869773</v>
      </c>
      <c r="GH195" s="2">
        <f t="shared" si="598"/>
        <v>0.87141371463727413</v>
      </c>
      <c r="GI195" s="2">
        <f t="shared" si="599"/>
        <v>0.88343778399122597</v>
      </c>
      <c r="GJ195" s="2">
        <f t="shared" si="600"/>
        <v>0.86671838869290119</v>
      </c>
      <c r="GK195" s="2">
        <f t="shared" si="601"/>
        <v>0.83897112725512224</v>
      </c>
      <c r="GM195" s="86">
        <f t="shared" si="537"/>
        <v>8.3911567189452479E-159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7.8312582554878258E-23</v>
      </c>
      <c r="HD195" s="86">
        <f t="shared" si="616"/>
        <v>1.5044511369528459E-269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2.179322409531523E-76</v>
      </c>
      <c r="HT195" s="86">
        <f t="shared" si="630"/>
        <v>0</v>
      </c>
      <c r="HU195" s="86">
        <f t="shared" si="631"/>
        <v>2.2376122317480765E-64</v>
      </c>
      <c r="HV195" s="86">
        <f t="shared" si="632"/>
        <v>2.672593020224049E-70</v>
      </c>
      <c r="HW195" s="86">
        <f t="shared" si="633"/>
        <v>6.4794342979030639E-74</v>
      </c>
      <c r="HX195" s="86">
        <f t="shared" si="634"/>
        <v>1.1215797050601183E-84</v>
      </c>
      <c r="HY195" s="86">
        <f t="shared" si="635"/>
        <v>4.9956530141998011E-95</v>
      </c>
      <c r="HZ195" s="86">
        <f t="shared" si="636"/>
        <v>8.9112670848303155E-87</v>
      </c>
      <c r="IA195" s="86">
        <f t="shared" si="637"/>
        <v>6.5954646484027067E-78</v>
      </c>
      <c r="IB195" s="86">
        <f t="shared" si="638"/>
        <v>1.6982678101274002E-71</v>
      </c>
      <c r="IC195" s="86">
        <f t="shared" si="639"/>
        <v>4.4683078763554655E-65</v>
      </c>
      <c r="ID195" s="86">
        <f t="shared" si="640"/>
        <v>5.5294608707233532E-63</v>
      </c>
      <c r="IE195" s="86">
        <f t="shared" si="641"/>
        <v>1.2341247241924958E-68</v>
      </c>
      <c r="IF195" s="86">
        <f t="shared" si="642"/>
        <v>2.5567411045543743E-53</v>
      </c>
      <c r="IG195" s="86">
        <f t="shared" si="643"/>
        <v>8.2082281563799401E-49</v>
      </c>
      <c r="II195" s="86">
        <f t="shared" si="540"/>
        <v>2.8440062793365668E-9</v>
      </c>
      <c r="IJ195" s="86">
        <f t="shared" si="541"/>
        <v>0</v>
      </c>
      <c r="IK195" s="86">
        <f t="shared" si="542"/>
        <v>3.1704000686677729E-8</v>
      </c>
      <c r="IL195" s="86">
        <f t="shared" si="543"/>
        <v>5.3841938624834766E-9</v>
      </c>
      <c r="IM195" s="86">
        <f t="shared" si="544"/>
        <v>1.1007639668719463E-9</v>
      </c>
      <c r="IN195" s="86">
        <f t="shared" si="545"/>
        <v>1.4540396511949599E-12</v>
      </c>
      <c r="IO195" s="86">
        <f t="shared" si="546"/>
        <v>1.8854779373364001E-13</v>
      </c>
      <c r="IP195" s="86">
        <f t="shared" si="547"/>
        <v>4.2537268272071773E-12</v>
      </c>
      <c r="IQ195" s="86">
        <f t="shared" si="548"/>
        <v>5.491134589235883E-10</v>
      </c>
      <c r="IR195" s="86">
        <f t="shared" si="549"/>
        <v>7.5688800212246193E-8</v>
      </c>
      <c r="IS195" s="86">
        <f t="shared" si="550"/>
        <v>3.6700975354763248E-7</v>
      </c>
      <c r="IT195" s="86">
        <f t="shared" si="551"/>
        <v>2.3093473616881328E-6</v>
      </c>
      <c r="IU195" s="86">
        <f t="shared" si="552"/>
        <v>2.5544147162045958E-7</v>
      </c>
      <c r="IV195" s="86">
        <f t="shared" si="553"/>
        <v>1.0863969064530013E-2</v>
      </c>
      <c r="IW195" s="86">
        <f t="shared" si="554"/>
        <v>5.596959938543773E-4</v>
      </c>
      <c r="IY195" s="86">
        <f t="shared" si="555"/>
        <v>2.8440062793366449E-9</v>
      </c>
      <c r="IZ195" s="86">
        <f t="shared" si="556"/>
        <v>1.5044511369528459E-269</v>
      </c>
      <c r="JA195" s="86">
        <f t="shared" si="557"/>
        <v>3.1704000686677729E-8</v>
      </c>
      <c r="JB195" s="86">
        <f t="shared" si="558"/>
        <v>5.3841938624834766E-9</v>
      </c>
      <c r="JC195" s="86">
        <f t="shared" si="559"/>
        <v>1.1007639668719463E-9</v>
      </c>
      <c r="JD195" s="86">
        <f t="shared" si="560"/>
        <v>1.4540396511949599E-12</v>
      </c>
      <c r="JE195" s="86">
        <f t="shared" si="561"/>
        <v>1.8854779373364001E-13</v>
      </c>
      <c r="JF195" s="86">
        <f t="shared" si="562"/>
        <v>4.2537268272071773E-12</v>
      </c>
      <c r="JG195" s="86">
        <f t="shared" si="563"/>
        <v>5.491134589235883E-10</v>
      </c>
      <c r="JH195" s="86">
        <f t="shared" si="564"/>
        <v>7.5688800212246193E-8</v>
      </c>
      <c r="JI195" s="86">
        <f t="shared" si="565"/>
        <v>3.6700975354763248E-7</v>
      </c>
      <c r="JJ195" s="86">
        <f t="shared" si="566"/>
        <v>2.3093473616881328E-6</v>
      </c>
      <c r="JK195" s="86">
        <f t="shared" si="567"/>
        <v>2.5544147162045958E-7</v>
      </c>
      <c r="JL195" s="86">
        <f t="shared" si="568"/>
        <v>1.0863969064530013E-2</v>
      </c>
      <c r="JM195" s="86">
        <f t="shared" si="569"/>
        <v>5.596959938543773E-4</v>
      </c>
    </row>
    <row r="196" spans="2:273" x14ac:dyDescent="0.25">
      <c r="B196" s="2">
        <v>169</v>
      </c>
      <c r="C196" s="37">
        <v>42.484000000000002</v>
      </c>
      <c r="D196" s="37">
        <v>39.704999999999998</v>
      </c>
      <c r="E196" s="37">
        <v>41.622999999999998</v>
      </c>
      <c r="F196" s="37">
        <v>41.164000000000001</v>
      </c>
      <c r="G196" s="37">
        <v>43.033000000000001</v>
      </c>
      <c r="H196" s="37">
        <v>44.115000000000002</v>
      </c>
      <c r="I196" s="37">
        <v>44.655999999999999</v>
      </c>
      <c r="J196" s="37">
        <v>43.360999999999997</v>
      </c>
      <c r="K196" s="37">
        <v>38.360999999999997</v>
      </c>
      <c r="L196" s="37">
        <v>41.131</v>
      </c>
      <c r="M196" s="37">
        <v>42.59</v>
      </c>
      <c r="N196" s="37">
        <v>40.066000000000003</v>
      </c>
      <c r="O196" s="37">
        <v>44.430999999999997</v>
      </c>
      <c r="P196" s="37">
        <v>43.896999999999998</v>
      </c>
      <c r="Q196" s="37">
        <v>46.155000000000001</v>
      </c>
      <c r="S196" s="4" t="e">
        <f t="shared" si="441"/>
        <v>#N/A</v>
      </c>
      <c r="T196" s="4">
        <f t="shared" si="442"/>
        <v>42.119031878178895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>
        <f t="shared" si="452"/>
        <v>39.551479662605175</v>
      </c>
      <c r="AE196" s="4" t="e">
        <f t="shared" si="453"/>
        <v>#N/A</v>
      </c>
      <c r="AF196" s="4">
        <f t="shared" si="454"/>
        <v>43.822200511398314</v>
      </c>
      <c r="AG196" s="4">
        <f t="shared" si="455"/>
        <v>46.70325041862646</v>
      </c>
      <c r="AI196" s="4">
        <f t="shared" si="456"/>
        <v>0</v>
      </c>
      <c r="AJ196" s="4">
        <f t="shared" si="457"/>
        <v>-2.4140318781788963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0.51452033739482772</v>
      </c>
      <c r="AU196" s="4">
        <f t="shared" si="468"/>
        <v>0</v>
      </c>
      <c r="AV196" s="4">
        <f t="shared" si="644"/>
        <v>7.4799488601684061E-2</v>
      </c>
      <c r="AW196" s="4">
        <f t="shared" si="644"/>
        <v>-0.54825041862645918</v>
      </c>
      <c r="AY196" s="2" t="e">
        <f t="shared" si="520"/>
        <v>#N/A</v>
      </c>
      <c r="AZ196" s="2">
        <f t="shared" si="571"/>
        <v>42.119031878178895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>
        <f t="shared" si="581"/>
        <v>39.551479662605175</v>
      </c>
      <c r="BK196" s="2" t="e">
        <f t="shared" si="582"/>
        <v>#N/A</v>
      </c>
      <c r="BL196" s="2">
        <f t="shared" si="583"/>
        <v>43.822200484932452</v>
      </c>
      <c r="BM196" s="2">
        <f t="shared" si="584"/>
        <v>46.703250411392489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>
        <f t="shared" si="522"/>
        <v>39.704999999999998</v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39.704999999999998</v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>
        <f t="shared" si="496"/>
        <v>40.066000000000003</v>
      </c>
      <c r="DG196" s="2" t="str">
        <f t="shared" si="497"/>
        <v/>
      </c>
      <c r="DH196" s="2">
        <f t="shared" si="498"/>
        <v>43.896999999999998</v>
      </c>
      <c r="DI196" s="2">
        <f t="shared" si="499"/>
        <v>46.155000000000001</v>
      </c>
      <c r="DK196" s="2">
        <f t="shared" si="500"/>
        <v>91.248375305895422</v>
      </c>
      <c r="DL196" s="2">
        <f t="shared" si="645"/>
        <v>108.21337121212122</v>
      </c>
      <c r="DM196" s="2">
        <f t="shared" si="645"/>
        <v>95.055836414565817</v>
      </c>
      <c r="DN196" s="2">
        <f t="shared" si="645"/>
        <v>100.07724140565317</v>
      </c>
      <c r="DO196" s="2">
        <f t="shared" si="645"/>
        <v>129.47815294117646</v>
      </c>
      <c r="DP196" s="2">
        <f t="shared" si="645"/>
        <v>123.02207739167736</v>
      </c>
      <c r="DQ196" s="2">
        <f t="shared" si="645"/>
        <v>99.037440926640926</v>
      </c>
      <c r="DR196" s="2">
        <f t="shared" si="645"/>
        <v>95.76678489918487</v>
      </c>
      <c r="DS196" s="2">
        <f t="shared" si="645"/>
        <v>89.429609523809518</v>
      </c>
      <c r="DT196" s="2">
        <f t="shared" si="645"/>
        <v>98.483794957983207</v>
      </c>
      <c r="DU196" s="2">
        <f t="shared" si="645"/>
        <v>96.105337752037741</v>
      </c>
      <c r="DV196" s="2">
        <f t="shared" si="645"/>
        <v>88.1511731092437</v>
      </c>
      <c r="DW196" s="2">
        <f t="shared" si="645"/>
        <v>118.80529407979409</v>
      </c>
      <c r="DX196" s="2">
        <f t="shared" si="645"/>
        <v>88.489699620673306</v>
      </c>
      <c r="DY196" s="2">
        <f t="shared" si="645"/>
        <v>64.73288926024955</v>
      </c>
      <c r="EA196" s="2">
        <f t="shared" si="440"/>
        <v>36.840085714285728</v>
      </c>
      <c r="EB196" s="2">
        <f t="shared" si="502"/>
        <v>42.118789101603035</v>
      </c>
      <c r="EC196" s="2">
        <f t="shared" si="503"/>
        <v>39.77748121932774</v>
      </c>
      <c r="ED196" s="2">
        <f t="shared" si="504"/>
        <v>38.827465587391586</v>
      </c>
      <c r="EE196" s="2">
        <f t="shared" si="505"/>
        <v>39.390401095563774</v>
      </c>
      <c r="EF196" s="2">
        <f t="shared" si="506"/>
        <v>50.139236624504186</v>
      </c>
      <c r="EG196" s="2">
        <f t="shared" si="507"/>
        <v>86.141064106931736</v>
      </c>
      <c r="EH196" s="2">
        <f t="shared" si="508"/>
        <v>39.496285811249038</v>
      </c>
      <c r="EI196" s="2">
        <f t="shared" si="509"/>
        <v>41.210855735868648</v>
      </c>
      <c r="EJ196" s="2">
        <f t="shared" si="510"/>
        <v>43.175757564002382</v>
      </c>
      <c r="EK196" s="2">
        <f t="shared" si="511"/>
        <v>37.939899055704757</v>
      </c>
      <c r="EL196" s="2">
        <f t="shared" si="512"/>
        <v>39.342815334076377</v>
      </c>
      <c r="EM196" s="2">
        <f t="shared" si="513"/>
        <v>41.590854763341277</v>
      </c>
      <c r="EN196" s="2">
        <f t="shared" si="514"/>
        <v>44.057496026361719</v>
      </c>
      <c r="EO196" s="2">
        <f t="shared" si="515"/>
        <v>50.235432303617415</v>
      </c>
      <c r="EQ196" s="2">
        <f t="shared" si="516"/>
        <v>41.63841696642686</v>
      </c>
      <c r="ER196" s="2">
        <f t="shared" si="646"/>
        <v>42.118789101603035</v>
      </c>
      <c r="ES196" s="2">
        <f t="shared" si="646"/>
        <v>40.284103984733747</v>
      </c>
      <c r="ET196" s="2">
        <f t="shared" si="646"/>
        <v>40.09407812072061</v>
      </c>
      <c r="EU196" s="2">
        <f t="shared" si="646"/>
        <v>43.090326713479868</v>
      </c>
      <c r="EV196" s="2">
        <f t="shared" si="646"/>
        <v>44.791043577321908</v>
      </c>
      <c r="EW196" s="2">
        <f t="shared" si="646"/>
        <v>57.059666608344713</v>
      </c>
      <c r="EX196" s="2">
        <f t="shared" si="646"/>
        <v>40.441096608226211</v>
      </c>
      <c r="EY196" s="2">
        <f t="shared" si="646"/>
        <v>40.5633699616548</v>
      </c>
      <c r="EZ196" s="2">
        <f t="shared" si="646"/>
        <v>41.584471333184126</v>
      </c>
      <c r="FA196" s="2">
        <f t="shared" si="646"/>
        <v>38.711809462597245</v>
      </c>
      <c r="FB196" s="2">
        <f t="shared" si="646"/>
        <v>39.579308855831094</v>
      </c>
      <c r="FC196" s="2">
        <f t="shared" si="646"/>
        <v>41.894078081089084</v>
      </c>
      <c r="FD196" s="2">
        <f t="shared" si="646"/>
        <v>43.788935521128408</v>
      </c>
      <c r="FE196" s="2">
        <f t="shared" si="646"/>
        <v>46.084842934387623</v>
      </c>
      <c r="FG196" s="2">
        <f t="shared" si="518"/>
        <v>0.99999703989767363</v>
      </c>
      <c r="FH196" s="2">
        <f t="shared" si="647"/>
        <v>0.99999632683091255</v>
      </c>
      <c r="FI196" s="2">
        <f t="shared" si="647"/>
        <v>0.9999953914244506</v>
      </c>
      <c r="FJ196" s="2">
        <f t="shared" si="647"/>
        <v>0.9999958718108406</v>
      </c>
      <c r="FK196" s="2">
        <f t="shared" si="647"/>
        <v>0.99999569647980413</v>
      </c>
      <c r="FL196" s="2">
        <f t="shared" si="647"/>
        <v>0.99999507901149354</v>
      </c>
      <c r="FM196" s="2">
        <f t="shared" si="647"/>
        <v>0.99999519376702017</v>
      </c>
      <c r="FN196" s="2">
        <f t="shared" si="647"/>
        <v>0.99999517918122649</v>
      </c>
      <c r="FO196" s="2">
        <f t="shared" si="647"/>
        <v>0.99999569856998016</v>
      </c>
      <c r="FP196" s="2">
        <f t="shared" si="647"/>
        <v>0.99999545446142935</v>
      </c>
      <c r="FQ196" s="2">
        <f t="shared" si="647"/>
        <v>0.99999519426205696</v>
      </c>
      <c r="FR196" s="2">
        <f t="shared" si="647"/>
        <v>0.99999544595798007</v>
      </c>
      <c r="FS196" s="2">
        <f t="shared" si="647"/>
        <v>0.99999517613874045</v>
      </c>
      <c r="FT196" s="2">
        <f t="shared" si="647"/>
        <v>0.99999475811585448</v>
      </c>
      <c r="FU196" s="2">
        <f t="shared" si="647"/>
        <v>0.99999373693365479</v>
      </c>
      <c r="FW196" s="2">
        <f t="shared" si="536"/>
        <v>0.91441108885475442</v>
      </c>
      <c r="FX196" s="2">
        <f t="shared" si="588"/>
        <v>0</v>
      </c>
      <c r="FY196" s="2">
        <f t="shared" si="589"/>
        <v>0.91707387938492657</v>
      </c>
      <c r="FZ196" s="2">
        <f t="shared" si="590"/>
        <v>0.92162783170614193</v>
      </c>
      <c r="GA196" s="2">
        <f t="shared" si="591"/>
        <v>0.92668196291156357</v>
      </c>
      <c r="GB196" s="2">
        <f t="shared" si="592"/>
        <v>0.94496045508970228</v>
      </c>
      <c r="GC196" s="2">
        <f t="shared" si="593"/>
        <v>0.94200609262335189</v>
      </c>
      <c r="GD196" s="2">
        <f t="shared" si="594"/>
        <v>0.93853889679891012</v>
      </c>
      <c r="GE196" s="2">
        <f t="shared" si="595"/>
        <v>0.92602188399248753</v>
      </c>
      <c r="GF196" s="2">
        <f t="shared" si="596"/>
        <v>0.90101905065395071</v>
      </c>
      <c r="GG196" s="2">
        <f t="shared" si="597"/>
        <v>0.89471576256159258</v>
      </c>
      <c r="GH196" s="2">
        <f t="shared" si="598"/>
        <v>0.88138589027718395</v>
      </c>
      <c r="GI196" s="2">
        <f t="shared" si="599"/>
        <v>0.89259240047793875</v>
      </c>
      <c r="GJ196" s="2">
        <f t="shared" si="600"/>
        <v>0.87700330206118038</v>
      </c>
      <c r="GK196" s="2">
        <f t="shared" si="601"/>
        <v>0.85102918562506624</v>
      </c>
      <c r="GM196" s="86">
        <f t="shared" si="537"/>
        <v>1.2502949041836835E-161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2.6107164612071955E-23</v>
      </c>
      <c r="HD196" s="86">
        <f t="shared" si="616"/>
        <v>1.5193050697578698E-275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3.2063762321748712E-79</v>
      </c>
      <c r="HT196" s="86">
        <f t="shared" si="630"/>
        <v>0</v>
      </c>
      <c r="HU196" s="86">
        <f t="shared" si="631"/>
        <v>9.3090515628168938E-67</v>
      </c>
      <c r="HV196" s="86">
        <f t="shared" si="632"/>
        <v>7.3886511650216826E-73</v>
      </c>
      <c r="HW196" s="86">
        <f t="shared" si="633"/>
        <v>1.4172119924604441E-76</v>
      </c>
      <c r="HX196" s="86">
        <f t="shared" si="634"/>
        <v>1.2824133488648054E-87</v>
      </c>
      <c r="HY196" s="86">
        <f t="shared" si="635"/>
        <v>2.4548893891983E-98</v>
      </c>
      <c r="HZ196" s="86">
        <f t="shared" si="636"/>
        <v>8.0268183140278983E-90</v>
      </c>
      <c r="IA196" s="86">
        <f t="shared" si="637"/>
        <v>1.0628192397810659E-80</v>
      </c>
      <c r="IB196" s="86">
        <f t="shared" si="638"/>
        <v>3.6612119987481369E-74</v>
      </c>
      <c r="IC196" s="86">
        <f t="shared" si="639"/>
        <v>1.4637274222880352E-67</v>
      </c>
      <c r="ID196" s="86">
        <f t="shared" si="640"/>
        <v>2.0567033574486683E-65</v>
      </c>
      <c r="IE196" s="86">
        <f t="shared" si="641"/>
        <v>2.9879811392708436E-71</v>
      </c>
      <c r="IF196" s="86">
        <f t="shared" si="642"/>
        <v>2.117870316519181E-55</v>
      </c>
      <c r="IG196" s="86">
        <f t="shared" si="643"/>
        <v>8.3284096346473569E-51</v>
      </c>
      <c r="II196" s="86">
        <f t="shared" si="540"/>
        <v>6.3825254313212351E-10</v>
      </c>
      <c r="IJ196" s="86">
        <f t="shared" si="541"/>
        <v>0</v>
      </c>
      <c r="IK196" s="86">
        <f t="shared" si="542"/>
        <v>8.8085264514453477E-9</v>
      </c>
      <c r="IL196" s="86">
        <f t="shared" si="543"/>
        <v>1.3498372581348241E-9</v>
      </c>
      <c r="IM196" s="86">
        <f t="shared" si="544"/>
        <v>2.5543776526108092E-10</v>
      </c>
      <c r="IN196" s="86">
        <f t="shared" si="545"/>
        <v>2.558465540702461E-13</v>
      </c>
      <c r="IO196" s="86">
        <f t="shared" si="546"/>
        <v>2.7828174599318481E-14</v>
      </c>
      <c r="IP196" s="86">
        <f t="shared" si="547"/>
        <v>7.4576783604103417E-13</v>
      </c>
      <c r="IQ196" s="86">
        <f t="shared" si="548"/>
        <v>1.2021422397286108E-10</v>
      </c>
      <c r="IR196" s="86">
        <f t="shared" si="549"/>
        <v>2.0103216454579522E-8</v>
      </c>
      <c r="IS196" s="86">
        <f t="shared" si="550"/>
        <v>1.0721729840263324E-7</v>
      </c>
      <c r="IT196" s="86">
        <f t="shared" si="551"/>
        <v>7.3578712922730946E-7</v>
      </c>
      <c r="IU196" s="86">
        <f t="shared" si="552"/>
        <v>7.123566661162016E-8</v>
      </c>
      <c r="IV196" s="86">
        <f t="shared" si="553"/>
        <v>7.5323536087055212E-3</v>
      </c>
      <c r="IW196" s="86">
        <f t="shared" si="554"/>
        <v>2.6951677264777798E-4</v>
      </c>
      <c r="IY196" s="86">
        <f t="shared" si="555"/>
        <v>6.3825254313214957E-10</v>
      </c>
      <c r="IZ196" s="86">
        <f t="shared" si="556"/>
        <v>1.5193050697578698E-275</v>
      </c>
      <c r="JA196" s="86">
        <f t="shared" si="557"/>
        <v>8.8085264514453477E-9</v>
      </c>
      <c r="JB196" s="86">
        <f t="shared" si="558"/>
        <v>1.3498372581348241E-9</v>
      </c>
      <c r="JC196" s="86">
        <f t="shared" si="559"/>
        <v>2.5543776526108092E-10</v>
      </c>
      <c r="JD196" s="86">
        <f t="shared" si="560"/>
        <v>2.558465540702461E-13</v>
      </c>
      <c r="JE196" s="86">
        <f t="shared" si="561"/>
        <v>2.7828174599318481E-14</v>
      </c>
      <c r="JF196" s="86">
        <f t="shared" si="562"/>
        <v>7.4576783604103417E-13</v>
      </c>
      <c r="JG196" s="86">
        <f t="shared" si="563"/>
        <v>1.2021422397286108E-10</v>
      </c>
      <c r="JH196" s="86">
        <f t="shared" si="564"/>
        <v>2.0103216454579522E-8</v>
      </c>
      <c r="JI196" s="86">
        <f t="shared" si="565"/>
        <v>1.0721729840263324E-7</v>
      </c>
      <c r="JJ196" s="86">
        <f t="shared" si="566"/>
        <v>7.3578712922730946E-7</v>
      </c>
      <c r="JK196" s="86">
        <f t="shared" si="567"/>
        <v>7.123566661162016E-8</v>
      </c>
      <c r="JL196" s="86">
        <f t="shared" si="568"/>
        <v>7.5323536087055212E-3</v>
      </c>
      <c r="JM196" s="86">
        <f t="shared" si="569"/>
        <v>2.6951677264777798E-4</v>
      </c>
    </row>
    <row r="197" spans="2:273" x14ac:dyDescent="0.25">
      <c r="B197" s="2">
        <v>170</v>
      </c>
      <c r="C197" s="37">
        <v>40.161000000000001</v>
      </c>
      <c r="D197" s="37">
        <v>42.082000000000001</v>
      </c>
      <c r="E197" s="37">
        <v>39.082000000000001</v>
      </c>
      <c r="F197" s="37">
        <v>40.590000000000003</v>
      </c>
      <c r="G197" s="37">
        <v>45.475000000000001</v>
      </c>
      <c r="H197" s="37">
        <v>46.475000000000001</v>
      </c>
      <c r="I197" s="37">
        <v>44.459000000000003</v>
      </c>
      <c r="J197" s="37">
        <v>41.802999999999997</v>
      </c>
      <c r="K197" s="37">
        <v>40.704999999999998</v>
      </c>
      <c r="L197" s="37">
        <v>41.802999999999997</v>
      </c>
      <c r="M197" s="37">
        <v>37.639000000000003</v>
      </c>
      <c r="N197" s="37">
        <v>39.426000000000002</v>
      </c>
      <c r="O197" s="37">
        <v>39.844999999999999</v>
      </c>
      <c r="P197" s="37">
        <v>41.552</v>
      </c>
      <c r="Q197" s="37">
        <v>44.085999999999999</v>
      </c>
      <c r="S197" s="4" t="e">
        <f t="shared" si="441"/>
        <v>#N/A</v>
      </c>
      <c r="T197" s="4">
        <f t="shared" si="442"/>
        <v>41.976972737745271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43.654730496927563</v>
      </c>
      <c r="AG197" s="4">
        <f t="shared" si="455"/>
        <v>46.507600622478478</v>
      </c>
      <c r="AI197" s="4">
        <f t="shared" si="456"/>
        <v>0</v>
      </c>
      <c r="AJ197" s="4">
        <f t="shared" si="457"/>
        <v>0.10502726225472969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-2.1027304969275633</v>
      </c>
      <c r="AW197" s="4">
        <f t="shared" si="644"/>
        <v>-2.4216006224784792</v>
      </c>
      <c r="AY197" s="2" t="e">
        <f t="shared" si="520"/>
        <v>#N/A</v>
      </c>
      <c r="AZ197" s="2">
        <f t="shared" si="571"/>
        <v>41.976972737745271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43.654730492885264</v>
      </c>
      <c r="BM197" s="2">
        <f t="shared" si="584"/>
        <v>46.507600621761789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>
        <f t="shared" si="522"/>
        <v>42.082000000000001</v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42.082000000000001</v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41.552</v>
      </c>
      <c r="DI197" s="2">
        <f t="shared" si="499"/>
        <v>44.085999999999999</v>
      </c>
      <c r="DK197" s="2">
        <f t="shared" si="500"/>
        <v>91.440155728587314</v>
      </c>
      <c r="DL197" s="2">
        <f t="shared" si="645"/>
        <v>108.49202228163995</v>
      </c>
      <c r="DM197" s="2">
        <f t="shared" si="645"/>
        <v>95.271185714285707</v>
      </c>
      <c r="DN197" s="2">
        <f t="shared" si="645"/>
        <v>100.31661772345302</v>
      </c>
      <c r="DO197" s="2">
        <f t="shared" si="645"/>
        <v>129.87558571428571</v>
      </c>
      <c r="DP197" s="2">
        <f t="shared" si="645"/>
        <v>123.37586979836976</v>
      </c>
      <c r="DQ197" s="2">
        <f t="shared" si="645"/>
        <v>99.244079150579154</v>
      </c>
      <c r="DR197" s="2">
        <f t="shared" si="645"/>
        <v>95.964061990561973</v>
      </c>
      <c r="DS197" s="2">
        <f t="shared" si="645"/>
        <v>89.587514285714278</v>
      </c>
      <c r="DT197" s="2">
        <f t="shared" si="645"/>
        <v>98.710514285714311</v>
      </c>
      <c r="DU197" s="2">
        <f t="shared" si="645"/>
        <v>96.298928356928343</v>
      </c>
      <c r="DV197" s="2">
        <f t="shared" si="645"/>
        <v>88.299199999999999</v>
      </c>
      <c r="DW197" s="2">
        <f t="shared" si="645"/>
        <v>119.11779987129987</v>
      </c>
      <c r="DX197" s="2">
        <f t="shared" si="645"/>
        <v>88.624180180180176</v>
      </c>
      <c r="DY197" s="2">
        <f t="shared" si="645"/>
        <v>64.734562388591797</v>
      </c>
      <c r="EA197" s="2">
        <f t="shared" si="440"/>
        <v>36.614342857142873</v>
      </c>
      <c r="EB197" s="2">
        <f t="shared" si="502"/>
        <v>41.976749913504776</v>
      </c>
      <c r="EC197" s="2">
        <f t="shared" si="503"/>
        <v>39.629018699542904</v>
      </c>
      <c r="ED197" s="2">
        <f t="shared" si="504"/>
        <v>38.663017888249712</v>
      </c>
      <c r="EE197" s="2">
        <f t="shared" si="505"/>
        <v>39.189682353999842</v>
      </c>
      <c r="EF197" s="2">
        <f t="shared" si="506"/>
        <v>49.917972053902503</v>
      </c>
      <c r="EG197" s="2">
        <f t="shared" si="507"/>
        <v>86.45833419771148</v>
      </c>
      <c r="EH197" s="2">
        <f t="shared" si="508"/>
        <v>39.331932794360903</v>
      </c>
      <c r="EI197" s="2">
        <f t="shared" si="509"/>
        <v>41.078174111411641</v>
      </c>
      <c r="EJ197" s="2">
        <f t="shared" si="510"/>
        <v>43.061603759624731</v>
      </c>
      <c r="EK197" s="2">
        <f t="shared" si="511"/>
        <v>37.761647838516851</v>
      </c>
      <c r="EL197" s="2">
        <f t="shared" si="512"/>
        <v>39.189313736027714</v>
      </c>
      <c r="EM197" s="2">
        <f t="shared" si="513"/>
        <v>41.387312660444117</v>
      </c>
      <c r="EN197" s="2">
        <f t="shared" si="514"/>
        <v>43.895986625315004</v>
      </c>
      <c r="EO197" s="2">
        <f t="shared" si="515"/>
        <v>50.135846635777654</v>
      </c>
      <c r="EQ197" s="2">
        <f t="shared" si="516"/>
        <v>41.532656175059948</v>
      </c>
      <c r="ER197" s="2">
        <f t="shared" si="646"/>
        <v>41.976749913504776</v>
      </c>
      <c r="ES197" s="2">
        <f t="shared" si="646"/>
        <v>40.143342663448095</v>
      </c>
      <c r="ET197" s="2">
        <f t="shared" si="646"/>
        <v>39.948183707299904</v>
      </c>
      <c r="EU197" s="2">
        <f t="shared" si="646"/>
        <v>42.943277434813716</v>
      </c>
      <c r="EV197" s="2">
        <f t="shared" si="646"/>
        <v>44.493820447004126</v>
      </c>
      <c r="EW197" s="2">
        <f t="shared" si="646"/>
        <v>56.979354346735732</v>
      </c>
      <c r="EX197" s="2">
        <f t="shared" si="646"/>
        <v>40.2900471854134</v>
      </c>
      <c r="EY197" s="2">
        <f t="shared" si="646"/>
        <v>40.421592391317361</v>
      </c>
      <c r="EZ197" s="2">
        <f t="shared" si="646"/>
        <v>41.446578316174282</v>
      </c>
      <c r="FA197" s="2">
        <f t="shared" si="646"/>
        <v>38.545058361584722</v>
      </c>
      <c r="FB197" s="2">
        <f t="shared" si="646"/>
        <v>39.429469819455079</v>
      </c>
      <c r="FC197" s="2">
        <f t="shared" si="646"/>
        <v>41.695242166884206</v>
      </c>
      <c r="FD197" s="2">
        <f t="shared" si="646"/>
        <v>43.623631112790989</v>
      </c>
      <c r="FE197" s="2">
        <f t="shared" si="646"/>
        <v>45.928270697526862</v>
      </c>
      <c r="FG197" s="2">
        <f t="shared" si="518"/>
        <v>0.99999730035388956</v>
      </c>
      <c r="FH197" s="2">
        <f t="shared" si="647"/>
        <v>0.99999665002889471</v>
      </c>
      <c r="FI197" s="2">
        <f t="shared" si="647"/>
        <v>0.99999579692744056</v>
      </c>
      <c r="FJ197" s="2">
        <f t="shared" si="647"/>
        <v>0.99999623504537216</v>
      </c>
      <c r="FK197" s="2">
        <f t="shared" si="647"/>
        <v>0.99999607514144784</v>
      </c>
      <c r="FL197" s="2">
        <f t="shared" si="647"/>
        <v>0.99999551200319847</v>
      </c>
      <c r="FM197" s="2">
        <f t="shared" si="647"/>
        <v>0.99999561666157222</v>
      </c>
      <c r="FN197" s="2">
        <f t="shared" si="647"/>
        <v>0.99999560335915905</v>
      </c>
      <c r="FO197" s="2">
        <f t="shared" si="647"/>
        <v>0.99999607704771243</v>
      </c>
      <c r="FP197" s="2">
        <f t="shared" si="647"/>
        <v>0.99999585441789485</v>
      </c>
      <c r="FQ197" s="2">
        <f t="shared" si="647"/>
        <v>0.99999561711305152</v>
      </c>
      <c r="FR197" s="2">
        <f t="shared" si="647"/>
        <v>0.99999584666265062</v>
      </c>
      <c r="FS197" s="2">
        <f t="shared" si="647"/>
        <v>0.99999560058437642</v>
      </c>
      <c r="FT197" s="2">
        <f t="shared" si="647"/>
        <v>0.99999521934263569</v>
      </c>
      <c r="FU197" s="2">
        <f t="shared" si="647"/>
        <v>0.99999428801245782</v>
      </c>
      <c r="FW197" s="2">
        <f t="shared" si="536"/>
        <v>0.92134967787501765</v>
      </c>
      <c r="FX197" s="2">
        <f t="shared" si="588"/>
        <v>0</v>
      </c>
      <c r="FY197" s="2">
        <f t="shared" si="589"/>
        <v>0.92381458465084987</v>
      </c>
      <c r="FZ197" s="2">
        <f t="shared" si="590"/>
        <v>0.92802741718433879</v>
      </c>
      <c r="GA197" s="2">
        <f t="shared" si="591"/>
        <v>0.93269898364013781</v>
      </c>
      <c r="GB197" s="2">
        <f t="shared" si="592"/>
        <v>0.94955905885410996</v>
      </c>
      <c r="GC197" s="2">
        <f t="shared" si="593"/>
        <v>0.94683764913887536</v>
      </c>
      <c r="GD197" s="2">
        <f t="shared" si="594"/>
        <v>0.94364202879602033</v>
      </c>
      <c r="GE197" s="2">
        <f t="shared" si="595"/>
        <v>0.93208910582139748</v>
      </c>
      <c r="GF197" s="2">
        <f t="shared" si="596"/>
        <v>0.90893519509510756</v>
      </c>
      <c r="GG197" s="2">
        <f t="shared" si="597"/>
        <v>0.90308179644150721</v>
      </c>
      <c r="GH197" s="2">
        <f t="shared" si="598"/>
        <v>0.89068171800159712</v>
      </c>
      <c r="GI197" s="2">
        <f t="shared" si="599"/>
        <v>0.90110851076148091</v>
      </c>
      <c r="GJ197" s="2">
        <f t="shared" si="600"/>
        <v>0.88659840353463715</v>
      </c>
      <c r="GK197" s="2">
        <f t="shared" si="601"/>
        <v>0.86233248191992828</v>
      </c>
      <c r="GM197" s="86">
        <f t="shared" si="537"/>
        <v>1.7579721525477152E-164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8.5997848392475203E-24</v>
      </c>
      <c r="HD197" s="86">
        <f t="shared" si="616"/>
        <v>1.3168618043975395E-281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4.1799366483815978E-82</v>
      </c>
      <c r="HT197" s="86">
        <f t="shared" si="630"/>
        <v>0</v>
      </c>
      <c r="HU197" s="86">
        <f t="shared" si="631"/>
        <v>3.49816978770516E-69</v>
      </c>
      <c r="HV197" s="86">
        <f t="shared" si="632"/>
        <v>1.8345847753869227E-75</v>
      </c>
      <c r="HW197" s="86">
        <f t="shared" si="633"/>
        <v>2.7757917046354223E-79</v>
      </c>
      <c r="HX197" s="86">
        <f t="shared" si="634"/>
        <v>1.3035213703185335E-90</v>
      </c>
      <c r="HY197" s="86">
        <f t="shared" si="635"/>
        <v>1.0567297472064365E-101</v>
      </c>
      <c r="HZ197" s="86">
        <f t="shared" si="636"/>
        <v>6.3933831527654914E-93</v>
      </c>
      <c r="IA197" s="86">
        <f t="shared" si="637"/>
        <v>1.5260651076439943E-83</v>
      </c>
      <c r="IB197" s="86">
        <f t="shared" si="638"/>
        <v>7.0379456646396396E-77</v>
      </c>
      <c r="IC197" s="86">
        <f t="shared" si="639"/>
        <v>4.2974457458003156E-70</v>
      </c>
      <c r="ID197" s="86">
        <f t="shared" si="640"/>
        <v>6.8651798706383254E-68</v>
      </c>
      <c r="IE197" s="86">
        <f t="shared" si="641"/>
        <v>6.4483733306700842E-74</v>
      </c>
      <c r="IF197" s="86">
        <f t="shared" si="642"/>
        <v>1.5966538455170182E-57</v>
      </c>
      <c r="IG197" s="86">
        <f t="shared" si="643"/>
        <v>7.6887046486046875E-53</v>
      </c>
      <c r="II197" s="86">
        <f t="shared" si="540"/>
        <v>1.3537647440027344E-10</v>
      </c>
      <c r="IJ197" s="86">
        <f t="shared" si="541"/>
        <v>0</v>
      </c>
      <c r="IK197" s="86">
        <f t="shared" si="542"/>
        <v>2.3341625663017365E-9</v>
      </c>
      <c r="IL197" s="86">
        <f t="shared" si="543"/>
        <v>3.2187364737806863E-10</v>
      </c>
      <c r="IM197" s="86">
        <f t="shared" si="544"/>
        <v>5.6296883420334509E-11</v>
      </c>
      <c r="IN197" s="86">
        <f t="shared" si="545"/>
        <v>4.259912915988243E-14</v>
      </c>
      <c r="IO197" s="86">
        <f t="shared" si="546"/>
        <v>3.8595644227235548E-15</v>
      </c>
      <c r="IP197" s="86">
        <f t="shared" si="547"/>
        <v>1.2342112681570631E-13</v>
      </c>
      <c r="IQ197" s="86">
        <f t="shared" si="548"/>
        <v>2.4936684919382944E-11</v>
      </c>
      <c r="IR197" s="86">
        <f t="shared" si="549"/>
        <v>5.062451163068552E-9</v>
      </c>
      <c r="IS197" s="86">
        <f t="shared" si="550"/>
        <v>2.9771641730957456E-8</v>
      </c>
      <c r="IT197" s="86">
        <f t="shared" si="551"/>
        <v>2.2300020036482546E-7</v>
      </c>
      <c r="IU197" s="86">
        <f t="shared" si="552"/>
        <v>1.8833841572406569E-8</v>
      </c>
      <c r="IV197" s="86">
        <f t="shared" si="553"/>
        <v>5.1477046306553122E-3</v>
      </c>
      <c r="IW197" s="86">
        <f t="shared" si="554"/>
        <v>1.2530991201463199E-4</v>
      </c>
      <c r="IY197" s="86">
        <f t="shared" si="555"/>
        <v>1.3537647440028205E-10</v>
      </c>
      <c r="IZ197" s="86">
        <f t="shared" si="556"/>
        <v>1.3168618043975395E-281</v>
      </c>
      <c r="JA197" s="86">
        <f t="shared" si="557"/>
        <v>2.3341625663017365E-9</v>
      </c>
      <c r="JB197" s="86">
        <f t="shared" si="558"/>
        <v>3.2187364737806863E-10</v>
      </c>
      <c r="JC197" s="86">
        <f t="shared" si="559"/>
        <v>5.6296883420334509E-11</v>
      </c>
      <c r="JD197" s="86">
        <f t="shared" si="560"/>
        <v>4.259912915988243E-14</v>
      </c>
      <c r="JE197" s="86">
        <f t="shared" si="561"/>
        <v>3.8595644227235548E-15</v>
      </c>
      <c r="JF197" s="86">
        <f t="shared" si="562"/>
        <v>1.2342112681570631E-13</v>
      </c>
      <c r="JG197" s="86">
        <f t="shared" si="563"/>
        <v>2.4936684919382944E-11</v>
      </c>
      <c r="JH197" s="86">
        <f t="shared" si="564"/>
        <v>5.062451163068552E-9</v>
      </c>
      <c r="JI197" s="86">
        <f t="shared" si="565"/>
        <v>2.9771641730957456E-8</v>
      </c>
      <c r="JJ197" s="86">
        <f t="shared" si="566"/>
        <v>2.2300020036482546E-7</v>
      </c>
      <c r="JK197" s="86">
        <f t="shared" si="567"/>
        <v>1.8833841572406569E-8</v>
      </c>
      <c r="JL197" s="86">
        <f t="shared" si="568"/>
        <v>5.1477046306553122E-3</v>
      </c>
      <c r="JM197" s="86">
        <f t="shared" si="569"/>
        <v>1.2530991201463199E-4</v>
      </c>
    </row>
    <row r="198" spans="2:273" x14ac:dyDescent="0.25">
      <c r="B198" s="2">
        <v>171</v>
      </c>
      <c r="C198" s="37">
        <v>42.225999999999999</v>
      </c>
      <c r="D198" s="37">
        <v>41.851999999999997</v>
      </c>
      <c r="E198" s="37">
        <v>38.590000000000003</v>
      </c>
      <c r="F198" s="37">
        <v>37.475000000000001</v>
      </c>
      <c r="G198" s="37">
        <v>41.753999999999998</v>
      </c>
      <c r="H198" s="37">
        <v>43.851999999999997</v>
      </c>
      <c r="I198" s="37">
        <v>43.18</v>
      </c>
      <c r="J198" s="37">
        <v>40.802999999999997</v>
      </c>
      <c r="K198" s="37">
        <v>40.835999999999999</v>
      </c>
      <c r="L198" s="37">
        <v>40.573999999999998</v>
      </c>
      <c r="M198" s="37">
        <v>38.442999999999998</v>
      </c>
      <c r="N198" s="37">
        <v>41.23</v>
      </c>
      <c r="O198" s="37">
        <v>41.585999999999999</v>
      </c>
      <c r="P198" s="37">
        <v>42.328000000000003</v>
      </c>
      <c r="Q198" s="37">
        <v>45.069000000000003</v>
      </c>
      <c r="S198" s="4" t="e">
        <f t="shared" si="441"/>
        <v>#N/A</v>
      </c>
      <c r="T198" s="4">
        <f t="shared" si="442"/>
        <v>41.834915228886466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43.487371311802725</v>
      </c>
      <c r="AG198" s="4">
        <f t="shared" si="455"/>
        <v>46.313774439628546</v>
      </c>
      <c r="AI198" s="4">
        <f t="shared" si="456"/>
        <v>0</v>
      </c>
      <c r="AJ198" s="4">
        <f t="shared" si="457"/>
        <v>1.7084771113530905E-2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-1.1593713118027225</v>
      </c>
      <c r="AW198" s="4">
        <f t="shared" si="644"/>
        <v>-1.244774439628543</v>
      </c>
      <c r="AY198" s="2" t="e">
        <f t="shared" si="520"/>
        <v>#N/A</v>
      </c>
      <c r="AZ198" s="2">
        <f t="shared" si="571"/>
        <v>41.834915228886466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43.487371311234568</v>
      </c>
      <c r="BM198" s="2">
        <f t="shared" si="584"/>
        <v>46.313774439565243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>
        <f t="shared" si="522"/>
        <v>41.851999999999997</v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41.851999999999997</v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42.328000000000003</v>
      </c>
      <c r="DI198" s="2">
        <f t="shared" si="499"/>
        <v>45.069000000000003</v>
      </c>
      <c r="DK198" s="2">
        <f t="shared" si="500"/>
        <v>91.631936151279191</v>
      </c>
      <c r="DL198" s="2">
        <f t="shared" si="645"/>
        <v>108.77067335115865</v>
      </c>
      <c r="DM198" s="2">
        <f t="shared" si="645"/>
        <v>95.486535014005597</v>
      </c>
      <c r="DN198" s="2">
        <f t="shared" si="645"/>
        <v>100.55599404125286</v>
      </c>
      <c r="DO198" s="2">
        <f t="shared" si="645"/>
        <v>130.27301848739495</v>
      </c>
      <c r="DP198" s="2">
        <f t="shared" si="645"/>
        <v>123.72966220506217</v>
      </c>
      <c r="DQ198" s="2">
        <f t="shared" si="645"/>
        <v>99.450717374517382</v>
      </c>
      <c r="DR198" s="2">
        <f t="shared" si="645"/>
        <v>96.161339081939062</v>
      </c>
      <c r="DS198" s="2">
        <f t="shared" si="645"/>
        <v>89.745419047619038</v>
      </c>
      <c r="DT198" s="2">
        <f t="shared" si="645"/>
        <v>98.9372336134454</v>
      </c>
      <c r="DU198" s="2">
        <f t="shared" si="645"/>
        <v>96.492518961818945</v>
      </c>
      <c r="DV198" s="2">
        <f t="shared" si="645"/>
        <v>88.447226890756298</v>
      </c>
      <c r="DW198" s="2">
        <f t="shared" si="645"/>
        <v>119.43030566280567</v>
      </c>
      <c r="DX198" s="2">
        <f t="shared" si="645"/>
        <v>88.758660739687059</v>
      </c>
      <c r="DY198" s="2">
        <f t="shared" si="645"/>
        <v>64.736235516934045</v>
      </c>
      <c r="EA198" s="2">
        <f t="shared" si="440"/>
        <v>36.388600000000011</v>
      </c>
      <c r="EB198" s="2">
        <f t="shared" si="502"/>
        <v>41.834710725406516</v>
      </c>
      <c r="EC198" s="2">
        <f t="shared" si="503"/>
        <v>39.480556179758068</v>
      </c>
      <c r="ED198" s="2">
        <f t="shared" si="504"/>
        <v>38.498570189107852</v>
      </c>
      <c r="EE198" s="2">
        <f t="shared" si="505"/>
        <v>38.98896361243591</v>
      </c>
      <c r="EF198" s="2">
        <f t="shared" si="506"/>
        <v>49.696707483300813</v>
      </c>
      <c r="EG198" s="2">
        <f t="shared" si="507"/>
        <v>86.775604288491223</v>
      </c>
      <c r="EH198" s="2">
        <f t="shared" si="508"/>
        <v>39.167579777472767</v>
      </c>
      <c r="EI198" s="2">
        <f t="shared" si="509"/>
        <v>40.945492486954628</v>
      </c>
      <c r="EJ198" s="2">
        <f t="shared" si="510"/>
        <v>42.94744995524708</v>
      </c>
      <c r="EK198" s="2">
        <f t="shared" si="511"/>
        <v>37.583396621328944</v>
      </c>
      <c r="EL198" s="2">
        <f t="shared" si="512"/>
        <v>39.035812137979057</v>
      </c>
      <c r="EM198" s="2">
        <f t="shared" si="513"/>
        <v>41.183770557546957</v>
      </c>
      <c r="EN198" s="2">
        <f t="shared" si="514"/>
        <v>43.734477224268289</v>
      </c>
      <c r="EO198" s="2">
        <f t="shared" si="515"/>
        <v>50.036260967937892</v>
      </c>
      <c r="EQ198" s="2">
        <f t="shared" si="516"/>
        <v>41.426895383693044</v>
      </c>
      <c r="ER198" s="2">
        <f t="shared" si="646"/>
        <v>41.834710725406516</v>
      </c>
      <c r="ES198" s="2">
        <f t="shared" si="646"/>
        <v>40.002581342162458</v>
      </c>
      <c r="ET198" s="2">
        <f t="shared" si="646"/>
        <v>39.802289293879198</v>
      </c>
      <c r="EU198" s="2">
        <f t="shared" si="646"/>
        <v>42.796228156147563</v>
      </c>
      <c r="EV198" s="2">
        <f t="shared" si="646"/>
        <v>44.196597316686344</v>
      </c>
      <c r="EW198" s="2">
        <f t="shared" si="646"/>
        <v>56.899042085126744</v>
      </c>
      <c r="EX198" s="2">
        <f t="shared" si="646"/>
        <v>40.138997762600582</v>
      </c>
      <c r="EY198" s="2">
        <f t="shared" si="646"/>
        <v>40.279814820979915</v>
      </c>
      <c r="EZ198" s="2">
        <f t="shared" si="646"/>
        <v>41.308685299164431</v>
      </c>
      <c r="FA198" s="2">
        <f t="shared" si="646"/>
        <v>38.3783072605722</v>
      </c>
      <c r="FB198" s="2">
        <f t="shared" si="646"/>
        <v>39.279630783079071</v>
      </c>
      <c r="FC198" s="2">
        <f t="shared" si="646"/>
        <v>41.496406252679328</v>
      </c>
      <c r="FD198" s="2">
        <f t="shared" si="646"/>
        <v>43.458326704453555</v>
      </c>
      <c r="FE198" s="2">
        <f t="shared" si="646"/>
        <v>45.771698460666101</v>
      </c>
      <c r="FG198" s="2">
        <f t="shared" si="518"/>
        <v>0.99999753789290002</v>
      </c>
      <c r="FH198" s="2">
        <f t="shared" si="647"/>
        <v>0.99999694478913992</v>
      </c>
      <c r="FI198" s="2">
        <f t="shared" si="647"/>
        <v>0.99999616675084957</v>
      </c>
      <c r="FJ198" s="2">
        <f t="shared" si="647"/>
        <v>0.99999656631943223</v>
      </c>
      <c r="FK198" s="2">
        <f t="shared" si="647"/>
        <v>0.9999964204852213</v>
      </c>
      <c r="FL198" s="2">
        <f t="shared" si="647"/>
        <v>0.99999590689665363</v>
      </c>
      <c r="FM198" s="2">
        <f t="shared" si="647"/>
        <v>0.99999600234629948</v>
      </c>
      <c r="FN198" s="2">
        <f t="shared" si="647"/>
        <v>0.99999599021434504</v>
      </c>
      <c r="FO198" s="2">
        <f t="shared" si="647"/>
        <v>0.99999642222375651</v>
      </c>
      <c r="FP198" s="2">
        <f t="shared" si="647"/>
        <v>0.99999621918280557</v>
      </c>
      <c r="FQ198" s="2">
        <f t="shared" si="647"/>
        <v>0.99999600275805378</v>
      </c>
      <c r="FR198" s="2">
        <f t="shared" si="647"/>
        <v>0.99999621210993361</v>
      </c>
      <c r="FS198" s="2">
        <f t="shared" si="647"/>
        <v>0.99999598768371123</v>
      </c>
      <c r="FT198" s="2">
        <f t="shared" si="647"/>
        <v>0.9999956399868305</v>
      </c>
      <c r="FU198" s="2">
        <f t="shared" si="647"/>
        <v>0.99999479060282903</v>
      </c>
      <c r="FW198" s="2">
        <f t="shared" si="536"/>
        <v>0.92777019631569224</v>
      </c>
      <c r="FX198" s="2">
        <f t="shared" si="588"/>
        <v>0</v>
      </c>
      <c r="FY198" s="2">
        <f t="shared" si="589"/>
        <v>0.93004916059584997</v>
      </c>
      <c r="FZ198" s="2">
        <f t="shared" si="590"/>
        <v>0.93394189107104697</v>
      </c>
      <c r="GA198" s="2">
        <f t="shared" si="591"/>
        <v>0.93825510513522647</v>
      </c>
      <c r="GB198" s="2">
        <f t="shared" si="592"/>
        <v>0.95379223302521488</v>
      </c>
      <c r="GC198" s="2">
        <f t="shared" si="593"/>
        <v>0.95128749677485547</v>
      </c>
      <c r="GD198" s="2">
        <f t="shared" si="594"/>
        <v>0.94834476672808743</v>
      </c>
      <c r="GE198" s="2">
        <f t="shared" si="595"/>
        <v>0.93769221304182693</v>
      </c>
      <c r="GF198" s="2">
        <f t="shared" si="596"/>
        <v>0.91627706274511267</v>
      </c>
      <c r="GG198" s="2">
        <f t="shared" si="597"/>
        <v>0.91084929275683102</v>
      </c>
      <c r="GH198" s="2">
        <f t="shared" si="598"/>
        <v>0.89933223638952109</v>
      </c>
      <c r="GI198" s="2">
        <f t="shared" si="599"/>
        <v>0.90901822295819279</v>
      </c>
      <c r="GJ198" s="2">
        <f t="shared" si="600"/>
        <v>0.8955341428750635</v>
      </c>
      <c r="GK198" s="2">
        <f t="shared" si="601"/>
        <v>0.87290621254369827</v>
      </c>
      <c r="GM198" s="86">
        <f t="shared" si="537"/>
        <v>2.3324902063561937E-167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2.7990725132553683E-24</v>
      </c>
      <c r="HD198" s="86">
        <f t="shared" si="616"/>
        <v>9.796311681388635E-288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4.8281635862726341E-85</v>
      </c>
      <c r="HT198" s="86">
        <f t="shared" si="630"/>
        <v>0</v>
      </c>
      <c r="HU198" s="86">
        <f t="shared" si="631"/>
        <v>1.1873698485785086E-71</v>
      </c>
      <c r="HV198" s="86">
        <f t="shared" si="632"/>
        <v>4.0911536367518319E-78</v>
      </c>
      <c r="HW198" s="86">
        <f t="shared" si="633"/>
        <v>4.8684253122444493E-82</v>
      </c>
      <c r="HX198" s="86">
        <f t="shared" si="634"/>
        <v>1.1778669991844884E-93</v>
      </c>
      <c r="HY198" s="86">
        <f t="shared" si="635"/>
        <v>3.9845933085787372E-105</v>
      </c>
      <c r="HZ198" s="86">
        <f t="shared" si="636"/>
        <v>4.5029483996266022E-96</v>
      </c>
      <c r="IA198" s="86">
        <f t="shared" si="637"/>
        <v>1.9524579084446147E-86</v>
      </c>
      <c r="IB198" s="86">
        <f t="shared" si="638"/>
        <v>1.2063241198749029E-79</v>
      </c>
      <c r="IC198" s="86">
        <f t="shared" si="639"/>
        <v>1.1308057713632777E-72</v>
      </c>
      <c r="ID198" s="86">
        <f t="shared" si="640"/>
        <v>2.0564480836575501E-70</v>
      </c>
      <c r="IE198" s="86">
        <f t="shared" si="641"/>
        <v>1.2404246929408938E-76</v>
      </c>
      <c r="IF198" s="86">
        <f t="shared" si="642"/>
        <v>1.0955063537889785E-59</v>
      </c>
      <c r="IG198" s="86">
        <f t="shared" si="643"/>
        <v>6.4582637087099746E-55</v>
      </c>
      <c r="II198" s="86">
        <f t="shared" si="540"/>
        <v>2.7135971697139613E-11</v>
      </c>
      <c r="IJ198" s="86">
        <f t="shared" si="541"/>
        <v>0</v>
      </c>
      <c r="IK198" s="86">
        <f t="shared" si="542"/>
        <v>5.8987943012180894E-10</v>
      </c>
      <c r="IL198" s="86">
        <f t="shared" si="543"/>
        <v>7.2996160744198642E-11</v>
      </c>
      <c r="IM198" s="86">
        <f t="shared" si="544"/>
        <v>1.1783147793733674E-11</v>
      </c>
      <c r="IN198" s="86">
        <f t="shared" si="545"/>
        <v>6.7114526332376581E-15</v>
      </c>
      <c r="IO198" s="86">
        <f t="shared" si="546"/>
        <v>5.0298761219182749E-16</v>
      </c>
      <c r="IP198" s="86">
        <f t="shared" si="547"/>
        <v>1.9279737628693967E-14</v>
      </c>
      <c r="IQ198" s="86">
        <f t="shared" si="548"/>
        <v>4.9009407657676174E-12</v>
      </c>
      <c r="IR198" s="86">
        <f t="shared" si="549"/>
        <v>1.2085761778796599E-9</v>
      </c>
      <c r="IS198" s="86">
        <f t="shared" si="550"/>
        <v>7.8567885163468517E-9</v>
      </c>
      <c r="IT198" s="86">
        <f t="shared" si="551"/>
        <v>6.4282794993460871E-8</v>
      </c>
      <c r="IU198" s="86">
        <f t="shared" si="552"/>
        <v>4.7202773222871906E-9</v>
      </c>
      <c r="IV198" s="86">
        <f t="shared" si="553"/>
        <v>3.4674136261037035E-3</v>
      </c>
      <c r="IW198" s="86">
        <f t="shared" si="554"/>
        <v>5.6245434700999014E-5</v>
      </c>
      <c r="IY198" s="86">
        <f t="shared" si="555"/>
        <v>2.7135971697142411E-11</v>
      </c>
      <c r="IZ198" s="86">
        <f t="shared" si="556"/>
        <v>9.796311681388635E-288</v>
      </c>
      <c r="JA198" s="86">
        <f t="shared" si="557"/>
        <v>5.8987943012180894E-10</v>
      </c>
      <c r="JB198" s="86">
        <f t="shared" si="558"/>
        <v>7.2996160744198642E-11</v>
      </c>
      <c r="JC198" s="86">
        <f t="shared" si="559"/>
        <v>1.1783147793733674E-11</v>
      </c>
      <c r="JD198" s="86">
        <f t="shared" si="560"/>
        <v>6.7114526332376581E-15</v>
      </c>
      <c r="JE198" s="86">
        <f t="shared" si="561"/>
        <v>5.0298761219182749E-16</v>
      </c>
      <c r="JF198" s="86">
        <f t="shared" si="562"/>
        <v>1.9279737628693967E-14</v>
      </c>
      <c r="JG198" s="86">
        <f t="shared" si="563"/>
        <v>4.9009407657676174E-12</v>
      </c>
      <c r="JH198" s="86">
        <f t="shared" si="564"/>
        <v>1.2085761778796599E-9</v>
      </c>
      <c r="JI198" s="86">
        <f t="shared" si="565"/>
        <v>7.8567885163468517E-9</v>
      </c>
      <c r="JJ198" s="86">
        <f t="shared" si="566"/>
        <v>6.4282794993460871E-8</v>
      </c>
      <c r="JK198" s="86">
        <f t="shared" si="567"/>
        <v>4.7202773222871906E-9</v>
      </c>
      <c r="JL198" s="86">
        <f t="shared" si="568"/>
        <v>3.4674136261037035E-3</v>
      </c>
      <c r="JM198" s="86">
        <f t="shared" si="569"/>
        <v>5.6245434700999014E-5</v>
      </c>
    </row>
    <row r="199" spans="2:273" x14ac:dyDescent="0.25">
      <c r="B199" s="2">
        <v>172</v>
      </c>
      <c r="C199" s="37">
        <v>41.694000000000003</v>
      </c>
      <c r="D199" s="37">
        <v>40.917999999999999</v>
      </c>
      <c r="E199" s="37">
        <v>41.491999999999997</v>
      </c>
      <c r="F199" s="37">
        <v>42.540999999999997</v>
      </c>
      <c r="G199" s="37">
        <v>42.835999999999999</v>
      </c>
      <c r="H199" s="37">
        <v>44.59</v>
      </c>
      <c r="I199" s="37">
        <v>43.328000000000003</v>
      </c>
      <c r="J199" s="37">
        <v>37.753999999999998</v>
      </c>
      <c r="K199" s="37">
        <v>41.475000000000001</v>
      </c>
      <c r="L199" s="37">
        <v>42.704999999999998</v>
      </c>
      <c r="M199" s="37">
        <v>38.508000000000003</v>
      </c>
      <c r="N199" s="37">
        <v>41.131</v>
      </c>
      <c r="O199" s="37">
        <v>43.759</v>
      </c>
      <c r="P199" s="37">
        <v>43.414000000000001</v>
      </c>
      <c r="Q199" s="37">
        <v>41.603000000000002</v>
      </c>
      <c r="S199" s="4" t="e">
        <f t="shared" si="441"/>
        <v>#N/A</v>
      </c>
      <c r="T199" s="4">
        <f t="shared" si="442"/>
        <v>41.692859218954311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43.320121470368868</v>
      </c>
      <c r="AG199" s="4">
        <f t="shared" si="455"/>
        <v>46.121776256548529</v>
      </c>
      <c r="AI199" s="4">
        <f t="shared" si="456"/>
        <v>0</v>
      </c>
      <c r="AJ199" s="4">
        <f t="shared" si="457"/>
        <v>-0.77485921895431176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9.3878529631133745E-2</v>
      </c>
      <c r="AW199" s="4">
        <f t="shared" si="644"/>
        <v>-4.5187762565485272</v>
      </c>
      <c r="AY199" s="2" t="e">
        <f t="shared" si="520"/>
        <v>#N/A</v>
      </c>
      <c r="AZ199" s="2">
        <f t="shared" si="571"/>
        <v>41.692859218954311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43.320121470295383</v>
      </c>
      <c r="BM199" s="2">
        <f t="shared" si="584"/>
        <v>46.121776256543548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>
        <f t="shared" si="522"/>
        <v>40.917999999999999</v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40.917999999999999</v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43.414000000000001</v>
      </c>
      <c r="DI199" s="2">
        <f t="shared" si="499"/>
        <v>41.603000000000002</v>
      </c>
      <c r="DK199" s="2">
        <f t="shared" si="500"/>
        <v>91.823716573971069</v>
      </c>
      <c r="DL199" s="2">
        <f t="shared" si="645"/>
        <v>109.04932442067738</v>
      </c>
      <c r="DM199" s="2">
        <f t="shared" si="645"/>
        <v>95.701884313725486</v>
      </c>
      <c r="DN199" s="2">
        <f t="shared" si="645"/>
        <v>100.79537035905271</v>
      </c>
      <c r="DO199" s="2">
        <f t="shared" si="645"/>
        <v>130.67045126050419</v>
      </c>
      <c r="DP199" s="2">
        <f t="shared" si="645"/>
        <v>124.08345461175458</v>
      </c>
      <c r="DQ199" s="2">
        <f t="shared" si="645"/>
        <v>99.657355598455609</v>
      </c>
      <c r="DR199" s="2">
        <f t="shared" si="645"/>
        <v>96.35861617331615</v>
      </c>
      <c r="DS199" s="2">
        <f t="shared" si="645"/>
        <v>89.903323809523798</v>
      </c>
      <c r="DT199" s="2">
        <f t="shared" si="645"/>
        <v>99.16395294117649</v>
      </c>
      <c r="DU199" s="2">
        <f t="shared" si="645"/>
        <v>96.686109566709547</v>
      </c>
      <c r="DV199" s="2">
        <f t="shared" si="645"/>
        <v>88.595253781512596</v>
      </c>
      <c r="DW199" s="2">
        <f t="shared" si="645"/>
        <v>119.74281145431146</v>
      </c>
      <c r="DX199" s="2">
        <f t="shared" si="645"/>
        <v>88.893141299193928</v>
      </c>
      <c r="DY199" s="2">
        <f t="shared" si="645"/>
        <v>64.737908645276292</v>
      </c>
      <c r="EA199" s="2">
        <f t="shared" si="440"/>
        <v>36.162857142857156</v>
      </c>
      <c r="EB199" s="2">
        <f t="shared" si="502"/>
        <v>41.692671537308257</v>
      </c>
      <c r="EC199" s="2">
        <f t="shared" si="503"/>
        <v>39.332093659973225</v>
      </c>
      <c r="ED199" s="2">
        <f t="shared" si="504"/>
        <v>38.334122489965985</v>
      </c>
      <c r="EE199" s="2">
        <f t="shared" si="505"/>
        <v>38.788244870871978</v>
      </c>
      <c r="EF199" s="2">
        <f t="shared" si="506"/>
        <v>49.475442912699123</v>
      </c>
      <c r="EG199" s="2">
        <f t="shared" si="507"/>
        <v>87.092874379270967</v>
      </c>
      <c r="EH199" s="2">
        <f t="shared" si="508"/>
        <v>39.003226760584624</v>
      </c>
      <c r="EI199" s="2">
        <f t="shared" si="509"/>
        <v>40.812810862497614</v>
      </c>
      <c r="EJ199" s="2">
        <f t="shared" si="510"/>
        <v>42.83329615086943</v>
      </c>
      <c r="EK199" s="2">
        <f t="shared" si="511"/>
        <v>37.405145404141038</v>
      </c>
      <c r="EL199" s="2">
        <f t="shared" si="512"/>
        <v>38.882310539930401</v>
      </c>
      <c r="EM199" s="2">
        <f t="shared" si="513"/>
        <v>40.98022845464979</v>
      </c>
      <c r="EN199" s="2">
        <f t="shared" si="514"/>
        <v>43.572967823221575</v>
      </c>
      <c r="EO199" s="2">
        <f t="shared" si="515"/>
        <v>49.93667530009813</v>
      </c>
      <c r="EQ199" s="2">
        <f t="shared" si="516"/>
        <v>41.321134592326132</v>
      </c>
      <c r="ER199" s="2">
        <f t="shared" si="646"/>
        <v>41.692671537308257</v>
      </c>
      <c r="ES199" s="2">
        <f t="shared" si="646"/>
        <v>39.861820020876806</v>
      </c>
      <c r="ET199" s="2">
        <f t="shared" si="646"/>
        <v>39.656394880458492</v>
      </c>
      <c r="EU199" s="2">
        <f t="shared" si="646"/>
        <v>42.649178877481404</v>
      </c>
      <c r="EV199" s="2">
        <f t="shared" si="646"/>
        <v>43.899374186368561</v>
      </c>
      <c r="EW199" s="2">
        <f t="shared" si="646"/>
        <v>56.818729823517756</v>
      </c>
      <c r="EX199" s="2">
        <f t="shared" si="646"/>
        <v>39.987948339787771</v>
      </c>
      <c r="EY199" s="2">
        <f t="shared" si="646"/>
        <v>40.138037250642469</v>
      </c>
      <c r="EZ199" s="2">
        <f t="shared" si="646"/>
        <v>41.170792282154579</v>
      </c>
      <c r="FA199" s="2">
        <f t="shared" si="646"/>
        <v>38.21155615955967</v>
      </c>
      <c r="FB199" s="2">
        <f t="shared" si="646"/>
        <v>39.129791746703063</v>
      </c>
      <c r="FC199" s="2">
        <f t="shared" si="646"/>
        <v>41.297570338474458</v>
      </c>
      <c r="FD199" s="2">
        <f t="shared" si="646"/>
        <v>43.293022296116135</v>
      </c>
      <c r="FE199" s="2">
        <f t="shared" si="646"/>
        <v>45.615126223805348</v>
      </c>
      <c r="FG199" s="2">
        <f t="shared" si="518"/>
        <v>0.9999977545311507</v>
      </c>
      <c r="FH199" s="2">
        <f t="shared" si="647"/>
        <v>0.99999721361382998</v>
      </c>
      <c r="FI199" s="2">
        <f t="shared" si="647"/>
        <v>0.99999650403404572</v>
      </c>
      <c r="FJ199" s="2">
        <f t="shared" si="647"/>
        <v>0.99999686844515712</v>
      </c>
      <c r="FK199" s="2">
        <f t="shared" si="647"/>
        <v>0.99999673544269396</v>
      </c>
      <c r="FL199" s="2">
        <f t="shared" si="647"/>
        <v>0.9999962670440371</v>
      </c>
      <c r="FM199" s="2">
        <f t="shared" si="647"/>
        <v>0.9999963540952107</v>
      </c>
      <c r="FN199" s="2">
        <f t="shared" si="647"/>
        <v>0.99999634303072893</v>
      </c>
      <c r="FO199" s="2">
        <f t="shared" si="647"/>
        <v>0.99999673702825798</v>
      </c>
      <c r="FP199" s="2">
        <f t="shared" si="647"/>
        <v>0.99999655185258995</v>
      </c>
      <c r="FQ199" s="2">
        <f t="shared" si="647"/>
        <v>0.99999635447073532</v>
      </c>
      <c r="FR199" s="2">
        <f t="shared" si="647"/>
        <v>0.99999654540204974</v>
      </c>
      <c r="FS199" s="2">
        <f t="shared" si="647"/>
        <v>0.99999634072276189</v>
      </c>
      <c r="FT199" s="2">
        <f t="shared" si="647"/>
        <v>0.99999602361920414</v>
      </c>
      <c r="FU199" s="2">
        <f t="shared" si="647"/>
        <v>0.9999952489711359</v>
      </c>
      <c r="FW199" s="2">
        <f t="shared" si="536"/>
        <v>0.93370429777086783</v>
      </c>
      <c r="FX199" s="2">
        <f t="shared" si="588"/>
        <v>0</v>
      </c>
      <c r="FY199" s="2">
        <f t="shared" si="589"/>
        <v>0.93580898596478357</v>
      </c>
      <c r="FZ199" s="2">
        <f t="shared" si="590"/>
        <v>0.93940206936537707</v>
      </c>
      <c r="GA199" s="2">
        <f t="shared" si="591"/>
        <v>0.94338037891803928</v>
      </c>
      <c r="GB199" s="2">
        <f t="shared" si="592"/>
        <v>0.95768597603285588</v>
      </c>
      <c r="GC199" s="2">
        <f t="shared" si="593"/>
        <v>0.95538243045710514</v>
      </c>
      <c r="GD199" s="2">
        <f t="shared" si="594"/>
        <v>0.95267476941174178</v>
      </c>
      <c r="GE199" s="2">
        <f t="shared" si="595"/>
        <v>0.94286136550380184</v>
      </c>
      <c r="GF199" s="2">
        <f t="shared" si="596"/>
        <v>0.92307710498584339</v>
      </c>
      <c r="GG199" s="2">
        <f t="shared" si="597"/>
        <v>0.91805075452762286</v>
      </c>
      <c r="GH199" s="2">
        <f t="shared" si="598"/>
        <v>0.90736941709072216</v>
      </c>
      <c r="GI199" s="2">
        <f t="shared" si="599"/>
        <v>0.91635401271455508</v>
      </c>
      <c r="GJ199" s="2">
        <f t="shared" si="600"/>
        <v>0.90384213603943941</v>
      </c>
      <c r="GK199" s="2">
        <f t="shared" si="601"/>
        <v>0.88277821153753444</v>
      </c>
      <c r="GM199" s="86">
        <f t="shared" si="537"/>
        <v>2.9203533038224364E-170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9.0019873676198753E-25</v>
      </c>
      <c r="HD199" s="86">
        <f t="shared" si="616"/>
        <v>6.2547660167749621E-294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4.9413590680995114E-88</v>
      </c>
      <c r="HT199" s="86">
        <f t="shared" si="630"/>
        <v>0</v>
      </c>
      <c r="HU199" s="86">
        <f t="shared" si="631"/>
        <v>3.640289653483017E-74</v>
      </c>
      <c r="HV199" s="86">
        <f t="shared" si="632"/>
        <v>8.1937841297862866E-81</v>
      </c>
      <c r="HW199" s="86">
        <f t="shared" si="633"/>
        <v>7.6460164765134113E-85</v>
      </c>
      <c r="HX199" s="86">
        <f t="shared" si="634"/>
        <v>9.4614624411504478E-97</v>
      </c>
      <c r="HY199" s="86">
        <f t="shared" si="635"/>
        <v>1.3160975034375613E-108</v>
      </c>
      <c r="HZ199" s="86">
        <f t="shared" si="636"/>
        <v>2.8043871926029378E-99</v>
      </c>
      <c r="IA199" s="86">
        <f t="shared" si="637"/>
        <v>2.2257727116411421E-89</v>
      </c>
      <c r="IB199" s="86">
        <f t="shared" si="638"/>
        <v>1.8436318104729005E-82</v>
      </c>
      <c r="IC199" s="86">
        <f t="shared" si="639"/>
        <v>2.6667831317219805E-75</v>
      </c>
      <c r="ID199" s="86">
        <f t="shared" si="640"/>
        <v>5.5279439410833153E-73</v>
      </c>
      <c r="IE199" s="86">
        <f t="shared" si="641"/>
        <v>2.1268321993860945E-79</v>
      </c>
      <c r="IF199" s="86">
        <f t="shared" si="642"/>
        <v>6.8407860253071165E-62</v>
      </c>
      <c r="IG199" s="86">
        <f t="shared" si="643"/>
        <v>4.935638168841311E-57</v>
      </c>
      <c r="II199" s="86">
        <f t="shared" si="540"/>
        <v>5.1400265207017444E-12</v>
      </c>
      <c r="IJ199" s="86">
        <f t="shared" si="541"/>
        <v>0</v>
      </c>
      <c r="IK199" s="86">
        <f t="shared" si="542"/>
        <v>1.421570548677519E-10</v>
      </c>
      <c r="IL199" s="86">
        <f t="shared" si="543"/>
        <v>1.574328514129152E-11</v>
      </c>
      <c r="IM199" s="86">
        <f t="shared" si="544"/>
        <v>2.3420061695431705E-12</v>
      </c>
      <c r="IN199" s="86">
        <f t="shared" si="545"/>
        <v>1.0004737131763975E-15</v>
      </c>
      <c r="IO199" s="86">
        <f t="shared" si="546"/>
        <v>6.1591227115176191E-17</v>
      </c>
      <c r="IP199" s="86">
        <f t="shared" si="547"/>
        <v>2.842592410987985E-15</v>
      </c>
      <c r="IQ199" s="86">
        <f t="shared" si="548"/>
        <v>9.1253504940330817E-13</v>
      </c>
      <c r="IR199" s="86">
        <f t="shared" si="549"/>
        <v>2.7350528871482088E-10</v>
      </c>
      <c r="IS199" s="86">
        <f t="shared" si="550"/>
        <v>1.9703792277225766E-9</v>
      </c>
      <c r="IT199" s="86">
        <f t="shared" si="551"/>
        <v>1.7622694278210857E-8</v>
      </c>
      <c r="IU199" s="86">
        <f t="shared" si="552"/>
        <v>1.1213464823630971E-9</v>
      </c>
      <c r="IV199" s="86">
        <f t="shared" si="553"/>
        <v>2.3018525949599863E-3</v>
      </c>
      <c r="IW199" s="86">
        <f t="shared" si="554"/>
        <v>2.4368784420496997E-5</v>
      </c>
      <c r="IY199" s="86">
        <f t="shared" si="555"/>
        <v>5.1400265207026443E-12</v>
      </c>
      <c r="IZ199" s="86">
        <f t="shared" si="556"/>
        <v>6.2547660167749621E-294</v>
      </c>
      <c r="JA199" s="86">
        <f t="shared" si="557"/>
        <v>1.421570548677519E-10</v>
      </c>
      <c r="JB199" s="86">
        <f t="shared" si="558"/>
        <v>1.574328514129152E-11</v>
      </c>
      <c r="JC199" s="86">
        <f t="shared" si="559"/>
        <v>2.3420061695431705E-12</v>
      </c>
      <c r="JD199" s="86">
        <f t="shared" si="560"/>
        <v>1.0004737131763975E-15</v>
      </c>
      <c r="JE199" s="86">
        <f t="shared" si="561"/>
        <v>6.1591227115176191E-17</v>
      </c>
      <c r="JF199" s="86">
        <f t="shared" si="562"/>
        <v>2.842592410987985E-15</v>
      </c>
      <c r="JG199" s="86">
        <f t="shared" si="563"/>
        <v>9.1253504940330817E-13</v>
      </c>
      <c r="JH199" s="86">
        <f t="shared" si="564"/>
        <v>2.7350528871482088E-10</v>
      </c>
      <c r="JI199" s="86">
        <f t="shared" si="565"/>
        <v>1.9703792277225766E-9</v>
      </c>
      <c r="JJ199" s="86">
        <f t="shared" si="566"/>
        <v>1.7622694278210857E-8</v>
      </c>
      <c r="JK199" s="86">
        <f t="shared" si="567"/>
        <v>1.1213464823630971E-9</v>
      </c>
      <c r="JL199" s="86">
        <f t="shared" si="568"/>
        <v>2.3018525949599863E-3</v>
      </c>
      <c r="JM199" s="86">
        <f t="shared" si="569"/>
        <v>2.4368784420496997E-5</v>
      </c>
    </row>
    <row r="200" spans="2:273" x14ac:dyDescent="0.25">
      <c r="B200" s="2">
        <v>173</v>
      </c>
      <c r="C200" s="37">
        <v>41.338999999999999</v>
      </c>
      <c r="D200" s="37">
        <v>40.508000000000003</v>
      </c>
      <c r="E200" s="37">
        <v>41.689</v>
      </c>
      <c r="F200" s="37">
        <v>41.148000000000003</v>
      </c>
      <c r="G200" s="37">
        <v>43.869</v>
      </c>
      <c r="H200" s="37">
        <v>43.197000000000003</v>
      </c>
      <c r="I200" s="37">
        <v>42.442999999999998</v>
      </c>
      <c r="J200" s="37">
        <v>39.573999999999998</v>
      </c>
      <c r="K200" s="37">
        <v>38.884999999999998</v>
      </c>
      <c r="L200" s="37">
        <v>41.082000000000001</v>
      </c>
      <c r="M200" s="37">
        <v>38.311</v>
      </c>
      <c r="N200" s="37">
        <v>43</v>
      </c>
      <c r="O200" s="37">
        <v>42.878999999999998</v>
      </c>
      <c r="P200" s="37">
        <v>42.844999999999999</v>
      </c>
      <c r="Q200" s="37">
        <v>42.878999999999998</v>
      </c>
      <c r="S200" s="4" t="e">
        <f t="shared" si="441"/>
        <v>#N/A</v>
      </c>
      <c r="T200" s="4">
        <f t="shared" si="442"/>
        <v>41.550804586011907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43.152978842135504</v>
      </c>
      <c r="AG200" s="4">
        <f t="shared" si="455"/>
        <v>45.931595441629213</v>
      </c>
      <c r="AI200" s="4">
        <f t="shared" si="456"/>
        <v>0</v>
      </c>
      <c r="AJ200" s="4">
        <f t="shared" si="457"/>
        <v>-1.0428045860119042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-0.30797884213550475</v>
      </c>
      <c r="AW200" s="4">
        <f t="shared" si="644"/>
        <v>-3.0525954416292151</v>
      </c>
      <c r="AY200" s="2" t="e">
        <f t="shared" si="520"/>
        <v>#N/A</v>
      </c>
      <c r="AZ200" s="2">
        <f t="shared" si="571"/>
        <v>41.550804586011907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43.152978842126757</v>
      </c>
      <c r="BM200" s="2">
        <f t="shared" si="584"/>
        <v>45.931595441628865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>
        <f t="shared" si="522"/>
        <v>40.508000000000003</v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40.508000000000003</v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42.844999999999999</v>
      </c>
      <c r="DI200" s="2">
        <f t="shared" si="499"/>
        <v>42.878999999999998</v>
      </c>
      <c r="DK200" s="2">
        <f t="shared" si="500"/>
        <v>92.015496996662947</v>
      </c>
      <c r="DL200" s="2">
        <f t="shared" si="645"/>
        <v>109.32797549019608</v>
      </c>
      <c r="DM200" s="2">
        <f t="shared" si="645"/>
        <v>95.917233613445376</v>
      </c>
      <c r="DN200" s="2">
        <f t="shared" si="645"/>
        <v>101.03474667685256</v>
      </c>
      <c r="DO200" s="2">
        <f t="shared" si="645"/>
        <v>131.06788403361344</v>
      </c>
      <c r="DP200" s="2">
        <f t="shared" si="645"/>
        <v>124.43724701844698</v>
      </c>
      <c r="DQ200" s="2">
        <f t="shared" si="645"/>
        <v>99.863993822393837</v>
      </c>
      <c r="DR200" s="2">
        <f t="shared" si="645"/>
        <v>96.555893264693253</v>
      </c>
      <c r="DS200" s="2">
        <f t="shared" si="645"/>
        <v>90.061228571428558</v>
      </c>
      <c r="DT200" s="2">
        <f t="shared" si="645"/>
        <v>99.390672268907593</v>
      </c>
      <c r="DU200" s="2">
        <f t="shared" si="645"/>
        <v>96.879700171600149</v>
      </c>
      <c r="DV200" s="2">
        <f t="shared" si="645"/>
        <v>88.743280672268895</v>
      </c>
      <c r="DW200" s="2">
        <f t="shared" si="645"/>
        <v>120.05531724581725</v>
      </c>
      <c r="DX200" s="2">
        <f t="shared" si="645"/>
        <v>89.027621858700797</v>
      </c>
      <c r="DY200" s="2">
        <f t="shared" si="645"/>
        <v>64.739581773618539</v>
      </c>
      <c r="EA200" s="2">
        <f t="shared" si="440"/>
        <v>35.937114285714301</v>
      </c>
      <c r="EB200" s="2">
        <f t="shared" si="502"/>
        <v>41.550632349209998</v>
      </c>
      <c r="EC200" s="2">
        <f t="shared" si="503"/>
        <v>39.183631140188382</v>
      </c>
      <c r="ED200" s="2">
        <f t="shared" si="504"/>
        <v>38.169674790824118</v>
      </c>
      <c r="EE200" s="2">
        <f t="shared" si="505"/>
        <v>38.587526129308038</v>
      </c>
      <c r="EF200" s="2">
        <f t="shared" si="506"/>
        <v>49.25417834209744</v>
      </c>
      <c r="EG200" s="2">
        <f t="shared" si="507"/>
        <v>87.41014447005071</v>
      </c>
      <c r="EH200" s="2">
        <f t="shared" si="508"/>
        <v>38.838873743696489</v>
      </c>
      <c r="EI200" s="2">
        <f t="shared" si="509"/>
        <v>40.680129238040607</v>
      </c>
      <c r="EJ200" s="2">
        <f t="shared" si="510"/>
        <v>42.719142346491779</v>
      </c>
      <c r="EK200" s="2">
        <f t="shared" si="511"/>
        <v>37.226894186953132</v>
      </c>
      <c r="EL200" s="2">
        <f t="shared" si="512"/>
        <v>38.728808941881738</v>
      </c>
      <c r="EM200" s="2">
        <f t="shared" si="513"/>
        <v>40.77668635175263</v>
      </c>
      <c r="EN200" s="2">
        <f t="shared" si="514"/>
        <v>43.41145842217486</v>
      </c>
      <c r="EO200" s="2">
        <f t="shared" si="515"/>
        <v>49.837089632258369</v>
      </c>
      <c r="EQ200" s="2">
        <f t="shared" si="516"/>
        <v>41.215373800959227</v>
      </c>
      <c r="ER200" s="2">
        <f t="shared" si="646"/>
        <v>41.550632349209998</v>
      </c>
      <c r="ES200" s="2">
        <f t="shared" si="646"/>
        <v>39.721058699591168</v>
      </c>
      <c r="ET200" s="2">
        <f t="shared" si="646"/>
        <v>39.510500467037787</v>
      </c>
      <c r="EU200" s="2">
        <f t="shared" si="646"/>
        <v>42.502129598815245</v>
      </c>
      <c r="EV200" s="2">
        <f t="shared" si="646"/>
        <v>43.602151056050779</v>
      </c>
      <c r="EW200" s="2">
        <f t="shared" si="646"/>
        <v>56.738417561908776</v>
      </c>
      <c r="EX200" s="2">
        <f t="shared" si="646"/>
        <v>39.83689891697496</v>
      </c>
      <c r="EY200" s="2">
        <f t="shared" si="646"/>
        <v>39.99625968030503</v>
      </c>
      <c r="EZ200" s="2">
        <f t="shared" si="646"/>
        <v>41.032899265144735</v>
      </c>
      <c r="FA200" s="2">
        <f t="shared" si="646"/>
        <v>38.044805058547148</v>
      </c>
      <c r="FB200" s="2">
        <f t="shared" si="646"/>
        <v>38.979952710327055</v>
      </c>
      <c r="FC200" s="2">
        <f t="shared" si="646"/>
        <v>41.09873442426958</v>
      </c>
      <c r="FD200" s="2">
        <f t="shared" si="646"/>
        <v>43.127717887778701</v>
      </c>
      <c r="FE200" s="2">
        <f t="shared" si="646"/>
        <v>45.458553986944594</v>
      </c>
      <c r="FG200" s="2">
        <f t="shared" si="518"/>
        <v>0.9999979521076654</v>
      </c>
      <c r="FH200" s="2">
        <f t="shared" si="647"/>
        <v>0.99999745878498736</v>
      </c>
      <c r="FI200" s="2">
        <f t="shared" si="647"/>
        <v>0.99999681164017495</v>
      </c>
      <c r="FJ200" s="2">
        <f t="shared" si="647"/>
        <v>0.99999714398725237</v>
      </c>
      <c r="FK200" s="2">
        <f t="shared" si="647"/>
        <v>0.99999702268749602</v>
      </c>
      <c r="FL200" s="2">
        <f t="shared" si="647"/>
        <v>0.9999965955025808</v>
      </c>
      <c r="FM200" s="2">
        <f t="shared" si="647"/>
        <v>0.99999667489424626</v>
      </c>
      <c r="FN200" s="2">
        <f t="shared" si="647"/>
        <v>0.9999966648033124</v>
      </c>
      <c r="FO200" s="2">
        <f t="shared" si="647"/>
        <v>0.99999702413354841</v>
      </c>
      <c r="FP200" s="2">
        <f t="shared" si="647"/>
        <v>0.99999685525123216</v>
      </c>
      <c r="FQ200" s="2">
        <f t="shared" si="647"/>
        <v>0.99999667523672897</v>
      </c>
      <c r="FR200" s="2">
        <f t="shared" si="647"/>
        <v>0.99999684936826605</v>
      </c>
      <c r="FS200" s="2">
        <f t="shared" si="647"/>
        <v>0.99999666269842014</v>
      </c>
      <c r="FT200" s="2">
        <f t="shared" si="647"/>
        <v>0.99999637349634396</v>
      </c>
      <c r="FU200" s="2">
        <f t="shared" si="647"/>
        <v>0.9999956670083664</v>
      </c>
      <c r="FW200" s="2">
        <f t="shared" si="536"/>
        <v>0.93918283600738495</v>
      </c>
      <c r="FX200" s="2">
        <f t="shared" si="588"/>
        <v>0</v>
      </c>
      <c r="FY200" s="2">
        <f t="shared" si="589"/>
        <v>0.94112456427046098</v>
      </c>
      <c r="FZ200" s="2">
        <f t="shared" si="590"/>
        <v>0.94443777479787339</v>
      </c>
      <c r="GA200" s="2">
        <f t="shared" si="591"/>
        <v>0.94810374925013929</v>
      </c>
      <c r="GB200" s="2">
        <f t="shared" si="592"/>
        <v>0.96126493403846591</v>
      </c>
      <c r="GC200" s="2">
        <f t="shared" si="593"/>
        <v>0.95914791327609039</v>
      </c>
      <c r="GD200" s="2">
        <f t="shared" si="594"/>
        <v>0.9566583976450046</v>
      </c>
      <c r="GE200" s="2">
        <f t="shared" si="595"/>
        <v>0.94762562963084507</v>
      </c>
      <c r="GF200" s="2">
        <f t="shared" si="596"/>
        <v>0.92936741772697329</v>
      </c>
      <c r="GG200" s="2">
        <f t="shared" si="597"/>
        <v>0.92471857217659503</v>
      </c>
      <c r="GH200" s="2">
        <f t="shared" si="598"/>
        <v>0.91482569222214949</v>
      </c>
      <c r="GI200" s="2">
        <f t="shared" si="599"/>
        <v>0.92314832922491286</v>
      </c>
      <c r="GJ200" s="2">
        <f t="shared" si="600"/>
        <v>0.91155466307278199</v>
      </c>
      <c r="GK200" s="2">
        <f t="shared" si="601"/>
        <v>0.89197829579925414</v>
      </c>
      <c r="GM200" s="86">
        <f t="shared" si="537"/>
        <v>3.4503100829689324E-173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2.8606146884730964E-25</v>
      </c>
      <c r="HD200" s="86">
        <f t="shared" si="616"/>
        <v>3.4275559932875377E-300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4.4808289309155502E-91</v>
      </c>
      <c r="HT200" s="86">
        <f t="shared" si="630"/>
        <v>0</v>
      </c>
      <c r="HU200" s="86">
        <f t="shared" si="631"/>
        <v>1.0080591547907808E-76</v>
      </c>
      <c r="HV200" s="86">
        <f t="shared" si="632"/>
        <v>1.4738373186877531E-83</v>
      </c>
      <c r="HW200" s="86">
        <f t="shared" si="633"/>
        <v>1.0752829185311911E-87</v>
      </c>
      <c r="HX200" s="86">
        <f t="shared" si="634"/>
        <v>6.7561664573358495E-100</v>
      </c>
      <c r="HY200" s="86">
        <f t="shared" si="635"/>
        <v>3.8077835469637682E-112</v>
      </c>
      <c r="HZ200" s="86">
        <f t="shared" si="636"/>
        <v>1.5443643832499566E-102</v>
      </c>
      <c r="IA200" s="86">
        <f t="shared" si="637"/>
        <v>2.260821305117632E-92</v>
      </c>
      <c r="IB200" s="86">
        <f t="shared" si="638"/>
        <v>2.5123012867161637E-85</v>
      </c>
      <c r="IC200" s="86">
        <f t="shared" si="639"/>
        <v>5.636433416458428E-78</v>
      </c>
      <c r="ID200" s="86">
        <f t="shared" si="640"/>
        <v>1.3334733414794301E-75</v>
      </c>
      <c r="IE200" s="86">
        <f t="shared" si="641"/>
        <v>3.2503760366721115E-82</v>
      </c>
      <c r="IF200" s="86">
        <f t="shared" si="642"/>
        <v>3.8875738283921793E-64</v>
      </c>
      <c r="IG200" s="86">
        <f t="shared" si="643"/>
        <v>3.4318603765536176E-59</v>
      </c>
      <c r="II200" s="86">
        <f t="shared" si="540"/>
        <v>9.1996734951972255E-13</v>
      </c>
      <c r="IJ200" s="86">
        <f t="shared" si="541"/>
        <v>0</v>
      </c>
      <c r="IK200" s="86">
        <f t="shared" si="542"/>
        <v>3.2667657004759707E-11</v>
      </c>
      <c r="IL200" s="86">
        <f t="shared" si="543"/>
        <v>3.2288223519001095E-12</v>
      </c>
      <c r="IM200" s="86">
        <f t="shared" si="544"/>
        <v>4.4201687001168503E-13</v>
      </c>
      <c r="IN200" s="86">
        <f t="shared" si="545"/>
        <v>1.4110699064199055E-16</v>
      </c>
      <c r="IO200" s="86">
        <f t="shared" si="546"/>
        <v>7.0860135981210179E-18</v>
      </c>
      <c r="IP200" s="86">
        <f t="shared" si="547"/>
        <v>3.9555598853525007E-16</v>
      </c>
      <c r="IQ200" s="86">
        <f t="shared" si="548"/>
        <v>1.60961837796127E-13</v>
      </c>
      <c r="IR200" s="86">
        <f t="shared" si="549"/>
        <v>5.8667854322256517E-11</v>
      </c>
      <c r="IS200" s="86">
        <f t="shared" si="550"/>
        <v>4.695470204452598E-10</v>
      </c>
      <c r="IT200" s="86">
        <f t="shared" si="551"/>
        <v>4.5940342421568759E-9</v>
      </c>
      <c r="IU200" s="86">
        <f t="shared" si="552"/>
        <v>2.5247389830382543E-10</v>
      </c>
      <c r="IV200" s="86">
        <f t="shared" si="553"/>
        <v>1.5059205119843223E-3</v>
      </c>
      <c r="IW200" s="86">
        <f t="shared" si="554"/>
        <v>1.0189978783441717E-5</v>
      </c>
      <c r="IY200" s="86">
        <f t="shared" si="555"/>
        <v>9.1996734952000871E-13</v>
      </c>
      <c r="IZ200" s="86">
        <f t="shared" si="556"/>
        <v>3.4275559932875377E-300</v>
      </c>
      <c r="JA200" s="86">
        <f t="shared" si="557"/>
        <v>3.2667657004759707E-11</v>
      </c>
      <c r="JB200" s="86">
        <f t="shared" si="558"/>
        <v>3.2288223519001095E-12</v>
      </c>
      <c r="JC200" s="86">
        <f t="shared" si="559"/>
        <v>4.4201687001168503E-13</v>
      </c>
      <c r="JD200" s="86">
        <f t="shared" si="560"/>
        <v>1.4110699064199055E-16</v>
      </c>
      <c r="JE200" s="86">
        <f t="shared" si="561"/>
        <v>7.0860135981210179E-18</v>
      </c>
      <c r="JF200" s="86">
        <f t="shared" si="562"/>
        <v>3.9555598853525007E-16</v>
      </c>
      <c r="JG200" s="86">
        <f t="shared" si="563"/>
        <v>1.60961837796127E-13</v>
      </c>
      <c r="JH200" s="86">
        <f t="shared" si="564"/>
        <v>5.8667854322256517E-11</v>
      </c>
      <c r="JI200" s="86">
        <f t="shared" si="565"/>
        <v>4.695470204452598E-10</v>
      </c>
      <c r="JJ200" s="86">
        <f t="shared" si="566"/>
        <v>4.5940342421568759E-9</v>
      </c>
      <c r="JK200" s="86">
        <f t="shared" si="567"/>
        <v>2.5247389830382543E-10</v>
      </c>
      <c r="JL200" s="86">
        <f t="shared" si="568"/>
        <v>1.5059205119843223E-3</v>
      </c>
      <c r="JM200" s="86">
        <f t="shared" si="569"/>
        <v>1.0189978783441717E-5</v>
      </c>
    </row>
    <row r="201" spans="2:273" x14ac:dyDescent="0.25">
      <c r="B201" s="2">
        <v>174</v>
      </c>
      <c r="C201" s="37">
        <v>41.064999999999998</v>
      </c>
      <c r="D201" s="37">
        <v>43.393000000000001</v>
      </c>
      <c r="E201" s="37">
        <v>41.279000000000003</v>
      </c>
      <c r="F201" s="37">
        <v>40.753999999999998</v>
      </c>
      <c r="G201" s="37">
        <v>43.344000000000001</v>
      </c>
      <c r="H201" s="37">
        <v>43.459000000000003</v>
      </c>
      <c r="I201" s="37">
        <v>44.164000000000001</v>
      </c>
      <c r="J201" s="37">
        <v>41.77</v>
      </c>
      <c r="K201" s="37">
        <v>41.426000000000002</v>
      </c>
      <c r="L201" s="37">
        <v>39.869</v>
      </c>
      <c r="M201" s="37">
        <v>38.360999999999997</v>
      </c>
      <c r="N201" s="37">
        <v>38.966999999999999</v>
      </c>
      <c r="O201" s="37">
        <v>42.982999999999997</v>
      </c>
      <c r="P201" s="37">
        <v>41.276000000000003</v>
      </c>
      <c r="Q201" s="37">
        <v>42.655000000000001</v>
      </c>
      <c r="S201" s="4" t="e">
        <f t="shared" si="441"/>
        <v>#N/A</v>
      </c>
      <c r="T201" s="4">
        <f t="shared" si="442"/>
        <v>41.408751217975677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42.985940752643238</v>
      </c>
      <c r="AG201" s="4">
        <f t="shared" si="455"/>
        <v>45.743208408948632</v>
      </c>
      <c r="AI201" s="4">
        <f t="shared" si="456"/>
        <v>0</v>
      </c>
      <c r="AJ201" s="4">
        <f t="shared" si="457"/>
        <v>1.9842487820243235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-1.7099407526432344</v>
      </c>
      <c r="AW201" s="4">
        <f t="shared" si="644"/>
        <v>-3.0882084089486312</v>
      </c>
      <c r="AY201" s="2" t="e">
        <f t="shared" si="520"/>
        <v>#N/A</v>
      </c>
      <c r="AZ201" s="2">
        <f t="shared" si="571"/>
        <v>41.408751217975677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42.985940752642279</v>
      </c>
      <c r="BM201" s="2">
        <f t="shared" si="584"/>
        <v>45.743208408948611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>
        <f t="shared" si="522"/>
        <v>43.393000000000001</v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43.393000000000001</v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41.276000000000003</v>
      </c>
      <c r="DI201" s="2">
        <f t="shared" si="499"/>
        <v>42.655000000000001</v>
      </c>
      <c r="DK201" s="2">
        <f t="shared" si="500"/>
        <v>92.207277419354824</v>
      </c>
      <c r="DL201" s="2">
        <f t="shared" si="645"/>
        <v>109.60662655971481</v>
      </c>
      <c r="DM201" s="2">
        <f t="shared" si="645"/>
        <v>96.132582913165265</v>
      </c>
      <c r="DN201" s="2">
        <f t="shared" si="645"/>
        <v>101.2741229946524</v>
      </c>
      <c r="DO201" s="2">
        <f t="shared" si="645"/>
        <v>131.46531680672268</v>
      </c>
      <c r="DP201" s="2">
        <f t="shared" si="645"/>
        <v>124.79103942513939</v>
      </c>
      <c r="DQ201" s="2">
        <f t="shared" si="645"/>
        <v>100.07063204633205</v>
      </c>
      <c r="DR201" s="2">
        <f t="shared" si="645"/>
        <v>96.753170356070342</v>
      </c>
      <c r="DS201" s="2">
        <f t="shared" si="645"/>
        <v>90.219133333333332</v>
      </c>
      <c r="DT201" s="2">
        <f t="shared" si="645"/>
        <v>99.617391596638669</v>
      </c>
      <c r="DU201" s="2">
        <f t="shared" si="645"/>
        <v>97.073290776490751</v>
      </c>
      <c r="DV201" s="2">
        <f t="shared" si="645"/>
        <v>88.891307563025208</v>
      </c>
      <c r="DW201" s="2">
        <f t="shared" si="645"/>
        <v>120.36782303732303</v>
      </c>
      <c r="DX201" s="2">
        <f t="shared" si="645"/>
        <v>89.162102418207681</v>
      </c>
      <c r="DY201" s="2">
        <f t="shared" si="645"/>
        <v>64.741254901960787</v>
      </c>
      <c r="EA201" s="2">
        <f t="shared" si="440"/>
        <v>35.711371428571439</v>
      </c>
      <c r="EB201" s="2">
        <f t="shared" si="502"/>
        <v>41.408593161111739</v>
      </c>
      <c r="EC201" s="2">
        <f t="shared" si="503"/>
        <v>39.035168620403553</v>
      </c>
      <c r="ED201" s="2">
        <f t="shared" si="504"/>
        <v>38.005227091682251</v>
      </c>
      <c r="EE201" s="2">
        <f t="shared" si="505"/>
        <v>38.386807387744106</v>
      </c>
      <c r="EF201" s="2">
        <f t="shared" si="506"/>
        <v>49.03291377149575</v>
      </c>
      <c r="EG201" s="2">
        <f t="shared" si="507"/>
        <v>87.727414560830454</v>
      </c>
      <c r="EH201" s="2">
        <f t="shared" si="508"/>
        <v>38.674520726808353</v>
      </c>
      <c r="EI201" s="2">
        <f t="shared" si="509"/>
        <v>40.547447613583586</v>
      </c>
      <c r="EJ201" s="2">
        <f t="shared" si="510"/>
        <v>42.604988542114128</v>
      </c>
      <c r="EK201" s="2">
        <f t="shared" si="511"/>
        <v>37.048642969765226</v>
      </c>
      <c r="EL201" s="2">
        <f t="shared" si="512"/>
        <v>38.575307343833082</v>
      </c>
      <c r="EM201" s="2">
        <f t="shared" si="513"/>
        <v>40.573144248855471</v>
      </c>
      <c r="EN201" s="2">
        <f t="shared" si="514"/>
        <v>43.249949021128145</v>
      </c>
      <c r="EO201" s="2">
        <f t="shared" si="515"/>
        <v>49.737503964418607</v>
      </c>
      <c r="EQ201" s="2">
        <f t="shared" si="516"/>
        <v>41.109613009592323</v>
      </c>
      <c r="ER201" s="2">
        <f t="shared" si="646"/>
        <v>41.408593161111739</v>
      </c>
      <c r="ES201" s="2">
        <f t="shared" si="646"/>
        <v>39.580297378305517</v>
      </c>
      <c r="ET201" s="2">
        <f t="shared" si="646"/>
        <v>39.364606053617081</v>
      </c>
      <c r="EU201" s="2">
        <f t="shared" si="646"/>
        <v>42.355080320149092</v>
      </c>
      <c r="EV201" s="2">
        <f t="shared" si="646"/>
        <v>43.304927925732997</v>
      </c>
      <c r="EW201" s="2">
        <f t="shared" si="646"/>
        <v>56.658105300299788</v>
      </c>
      <c r="EX201" s="2">
        <f t="shared" si="646"/>
        <v>39.685849494162142</v>
      </c>
      <c r="EY201" s="2">
        <f t="shared" si="646"/>
        <v>39.854482109967591</v>
      </c>
      <c r="EZ201" s="2">
        <f t="shared" si="646"/>
        <v>40.895006248134891</v>
      </c>
      <c r="FA201" s="2">
        <f t="shared" si="646"/>
        <v>37.878053957534618</v>
      </c>
      <c r="FB201" s="2">
        <f t="shared" si="646"/>
        <v>38.830113673951047</v>
      </c>
      <c r="FC201" s="2">
        <f t="shared" si="646"/>
        <v>40.899898510064702</v>
      </c>
      <c r="FD201" s="2">
        <f t="shared" si="646"/>
        <v>42.962413479441281</v>
      </c>
      <c r="FE201" s="2">
        <f t="shared" si="646"/>
        <v>45.301981750083833</v>
      </c>
      <c r="FG201" s="2">
        <f t="shared" si="518"/>
        <v>0.99999813229965651</v>
      </c>
      <c r="FH201" s="2">
        <f t="shared" si="647"/>
        <v>0.99999768238384512</v>
      </c>
      <c r="FI201" s="2">
        <f t="shared" si="647"/>
        <v>0.99999709218046395</v>
      </c>
      <c r="FJ201" s="2">
        <f t="shared" si="647"/>
        <v>0.99999739528476228</v>
      </c>
      <c r="FK201" s="2">
        <f t="shared" si="647"/>
        <v>0.99999728465801285</v>
      </c>
      <c r="FL201" s="2">
        <f t="shared" si="647"/>
        <v>0.99999689506052103</v>
      </c>
      <c r="FM201" s="2">
        <f t="shared" si="647"/>
        <v>0.99999696746662325</v>
      </c>
      <c r="FN201" s="2">
        <f t="shared" si="647"/>
        <v>0.99999695826357693</v>
      </c>
      <c r="FO201" s="2">
        <f t="shared" si="647"/>
        <v>0.99999728597682902</v>
      </c>
      <c r="FP201" s="2">
        <f t="shared" si="647"/>
        <v>0.99999713195424311</v>
      </c>
      <c r="FQ201" s="2">
        <f t="shared" si="647"/>
        <v>0.99999696777897151</v>
      </c>
      <c r="FR201" s="2">
        <f t="shared" si="647"/>
        <v>0.99999712658891127</v>
      </c>
      <c r="FS201" s="2">
        <f t="shared" si="647"/>
        <v>0.99999695634389119</v>
      </c>
      <c r="FT201" s="2">
        <f t="shared" si="647"/>
        <v>0.99999669258830137</v>
      </c>
      <c r="FU201" s="2">
        <f t="shared" si="647"/>
        <v>0.99999604826315669</v>
      </c>
      <c r="FW201" s="2">
        <f t="shared" si="536"/>
        <v>0.94423567832587818</v>
      </c>
      <c r="FX201" s="2">
        <f t="shared" si="588"/>
        <v>0</v>
      </c>
      <c r="FY201" s="2">
        <f t="shared" si="589"/>
        <v>0.94602535417833844</v>
      </c>
      <c r="FZ201" s="2">
        <f t="shared" si="590"/>
        <v>0.94907769564962174</v>
      </c>
      <c r="GA201" s="2">
        <f t="shared" si="591"/>
        <v>0.95245294230594879</v>
      </c>
      <c r="GB201" s="2">
        <f t="shared" si="592"/>
        <v>0.96455238508128172</v>
      </c>
      <c r="GC201" s="2">
        <f t="shared" si="593"/>
        <v>0.96260804719674375</v>
      </c>
      <c r="GD201" s="2">
        <f t="shared" si="594"/>
        <v>0.96032066810577332</v>
      </c>
      <c r="GE201" s="2">
        <f t="shared" si="595"/>
        <v>0.95201286370908322</v>
      </c>
      <c r="GF201" s="2">
        <f t="shared" si="596"/>
        <v>0.93517946611370251</v>
      </c>
      <c r="GG201" s="2">
        <f t="shared" si="597"/>
        <v>0.93088470559292547</v>
      </c>
      <c r="GH201" s="2">
        <f t="shared" si="598"/>
        <v>0.92173354672402374</v>
      </c>
      <c r="GI201" s="2">
        <f t="shared" si="599"/>
        <v>0.92943326290929851</v>
      </c>
      <c r="GJ201" s="2">
        <f t="shared" si="600"/>
        <v>0.91870423158609638</v>
      </c>
      <c r="GK201" s="2">
        <f t="shared" si="601"/>
        <v>0.90053767140120655</v>
      </c>
      <c r="GM201" s="86">
        <f t="shared" si="537"/>
        <v>3.8466925380568857E-176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8.9820631320665638E-26</v>
      </c>
      <c r="HD201" s="86">
        <f t="shared" si="616"/>
        <v>1.6120630915962759E-306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3.6000904591809858E-94</v>
      </c>
      <c r="HT201" s="86">
        <f t="shared" si="630"/>
        <v>0</v>
      </c>
      <c r="HU201" s="86">
        <f t="shared" si="631"/>
        <v>2.5213424643634215E-79</v>
      </c>
      <c r="HV201" s="86">
        <f t="shared" si="632"/>
        <v>2.3808754524528577E-86</v>
      </c>
      <c r="HW201" s="86">
        <f t="shared" si="633"/>
        <v>1.3540883226039627E-90</v>
      </c>
      <c r="HX201" s="86">
        <f t="shared" si="634"/>
        <v>4.2886320813446781E-103</v>
      </c>
      <c r="HY201" s="86">
        <f t="shared" si="635"/>
        <v>9.650123602213975E-116</v>
      </c>
      <c r="HZ201" s="86">
        <f t="shared" si="636"/>
        <v>7.520186254179169E-106</v>
      </c>
      <c r="IA201" s="86">
        <f t="shared" si="637"/>
        <v>2.0461333330159293E-95</v>
      </c>
      <c r="IB201" s="86">
        <f t="shared" si="638"/>
        <v>3.0524748929084877E-88</v>
      </c>
      <c r="IC201" s="86">
        <f t="shared" si="639"/>
        <v>1.0676606879944983E-80</v>
      </c>
      <c r="ID201" s="86">
        <f t="shared" si="640"/>
        <v>2.8865223270908022E-78</v>
      </c>
      <c r="IE201" s="86">
        <f t="shared" si="641"/>
        <v>4.4275835790335218E-85</v>
      </c>
      <c r="IF201" s="86">
        <f t="shared" si="642"/>
        <v>2.0106092645617398E-66</v>
      </c>
      <c r="IG201" s="86">
        <f t="shared" si="643"/>
        <v>2.1710449522779501E-61</v>
      </c>
      <c r="II201" s="86">
        <f t="shared" si="540"/>
        <v>1.5557452017661253E-13</v>
      </c>
      <c r="IJ201" s="86">
        <f t="shared" si="541"/>
        <v>0</v>
      </c>
      <c r="IK201" s="86">
        <f t="shared" si="542"/>
        <v>7.1579021079188763E-12</v>
      </c>
      <c r="IL201" s="86">
        <f t="shared" si="543"/>
        <v>6.2968212015488187E-13</v>
      </c>
      <c r="IM201" s="86">
        <f t="shared" si="544"/>
        <v>7.9211861404275409E-14</v>
      </c>
      <c r="IN201" s="86">
        <f t="shared" si="545"/>
        <v>1.8828985563509386E-17</v>
      </c>
      <c r="IO201" s="86">
        <f t="shared" si="546"/>
        <v>7.6592684487119335E-19</v>
      </c>
      <c r="IP201" s="86">
        <f t="shared" si="547"/>
        <v>5.1947064027541934E-17</v>
      </c>
      <c r="IQ201" s="86">
        <f t="shared" si="548"/>
        <v>2.6895251764529545E-14</v>
      </c>
      <c r="IR201" s="86">
        <f t="shared" si="549"/>
        <v>1.1927376612735005E-11</v>
      </c>
      <c r="IS201" s="86">
        <f t="shared" si="550"/>
        <v>1.0631593395483526E-10</v>
      </c>
      <c r="IT201" s="86">
        <f t="shared" si="551"/>
        <v>1.138730473143797E-9</v>
      </c>
      <c r="IU201" s="86">
        <f t="shared" si="552"/>
        <v>5.3871835050126095E-11</v>
      </c>
      <c r="IV201" s="86">
        <f t="shared" si="553"/>
        <v>9.7085436532720333E-4</v>
      </c>
      <c r="IW201" s="86">
        <f t="shared" si="554"/>
        <v>4.1120514189292355E-6</v>
      </c>
      <c r="IY201" s="86">
        <f t="shared" si="555"/>
        <v>1.5557452017670235E-13</v>
      </c>
      <c r="IZ201" s="86">
        <f t="shared" si="556"/>
        <v>1.6120630915962759E-306</v>
      </c>
      <c r="JA201" s="86">
        <f t="shared" si="557"/>
        <v>7.1579021079188763E-12</v>
      </c>
      <c r="JB201" s="86">
        <f t="shared" si="558"/>
        <v>6.2968212015488187E-13</v>
      </c>
      <c r="JC201" s="86">
        <f t="shared" si="559"/>
        <v>7.9211861404275409E-14</v>
      </c>
      <c r="JD201" s="86">
        <f t="shared" si="560"/>
        <v>1.8828985563509386E-17</v>
      </c>
      <c r="JE201" s="86">
        <f t="shared" si="561"/>
        <v>7.6592684487119335E-19</v>
      </c>
      <c r="JF201" s="86">
        <f t="shared" si="562"/>
        <v>5.1947064027541934E-17</v>
      </c>
      <c r="JG201" s="86">
        <f t="shared" si="563"/>
        <v>2.6895251764529545E-14</v>
      </c>
      <c r="JH201" s="86">
        <f t="shared" si="564"/>
        <v>1.1927376612735005E-11</v>
      </c>
      <c r="JI201" s="86">
        <f t="shared" si="565"/>
        <v>1.0631593395483526E-10</v>
      </c>
      <c r="JJ201" s="86">
        <f t="shared" si="566"/>
        <v>1.138730473143797E-9</v>
      </c>
      <c r="JK201" s="86">
        <f t="shared" si="567"/>
        <v>5.3871835050126095E-11</v>
      </c>
      <c r="JL201" s="86">
        <f t="shared" si="568"/>
        <v>9.7085436532720333E-4</v>
      </c>
      <c r="JM201" s="86">
        <f t="shared" si="569"/>
        <v>4.1120514189292355E-6</v>
      </c>
    </row>
    <row r="202" spans="2:273" x14ac:dyDescent="0.25">
      <c r="B202" s="2">
        <v>175</v>
      </c>
      <c r="C202" s="37">
        <v>42.984000000000002</v>
      </c>
      <c r="D202" s="37">
        <v>41.802999999999997</v>
      </c>
      <c r="E202" s="37">
        <v>39.590000000000003</v>
      </c>
      <c r="F202" s="37">
        <v>40.835999999999999</v>
      </c>
      <c r="G202" s="37">
        <v>44.639000000000003</v>
      </c>
      <c r="H202" s="37">
        <v>43.279000000000003</v>
      </c>
      <c r="I202" s="37">
        <v>43.738</v>
      </c>
      <c r="J202" s="37">
        <v>39.360999999999997</v>
      </c>
      <c r="K202" s="37">
        <v>39.606999999999999</v>
      </c>
      <c r="L202" s="37">
        <v>39.491999999999997</v>
      </c>
      <c r="M202" s="37">
        <v>39.508000000000003</v>
      </c>
      <c r="N202" s="37">
        <v>39.966999999999999</v>
      </c>
      <c r="O202" s="37">
        <v>42.585999999999999</v>
      </c>
      <c r="P202" s="37">
        <v>42.914000000000001</v>
      </c>
      <c r="Q202" s="37">
        <v>44.017000000000003</v>
      </c>
      <c r="S202" s="4" t="e">
        <f t="shared" si="441"/>
        <v>#N/A</v>
      </c>
      <c r="T202" s="4">
        <f t="shared" si="442"/>
        <v>41.266699011825452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42.819004085159236</v>
      </c>
      <c r="AG202" s="4">
        <f t="shared" si="455"/>
        <v>45.556580597722245</v>
      </c>
      <c r="AI202" s="4">
        <f t="shared" si="456"/>
        <v>0</v>
      </c>
      <c r="AJ202" s="4">
        <f t="shared" si="457"/>
        <v>0.53630098817454552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9.4995914840765749E-2</v>
      </c>
      <c r="AW202" s="4">
        <f t="shared" si="644"/>
        <v>-1.5395805977222423</v>
      </c>
      <c r="AY202" s="2" t="e">
        <f t="shared" si="520"/>
        <v>#N/A</v>
      </c>
      <c r="AZ202" s="2">
        <f t="shared" si="571"/>
        <v>41.266699011825452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42.819004085159136</v>
      </c>
      <c r="BM202" s="2">
        <f t="shared" si="584"/>
        <v>45.556580597722245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>
        <f t="shared" si="522"/>
        <v>41.802999999999997</v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41.802999999999997</v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42.914000000000001</v>
      </c>
      <c r="DI202" s="2">
        <f t="shared" si="499"/>
        <v>44.017000000000003</v>
      </c>
      <c r="DK202" s="2">
        <f t="shared" si="500"/>
        <v>92.399057842046716</v>
      </c>
      <c r="DL202" s="2">
        <f t="shared" si="645"/>
        <v>109.88527762923351</v>
      </c>
      <c r="DM202" s="2">
        <f t="shared" si="645"/>
        <v>96.347932212885155</v>
      </c>
      <c r="DN202" s="2">
        <f t="shared" si="645"/>
        <v>101.51349931245225</v>
      </c>
      <c r="DO202" s="2">
        <f t="shared" si="645"/>
        <v>131.86274957983193</v>
      </c>
      <c r="DP202" s="2">
        <f t="shared" si="645"/>
        <v>125.14483183183179</v>
      </c>
      <c r="DQ202" s="2">
        <f t="shared" si="645"/>
        <v>100.27727027027028</v>
      </c>
      <c r="DR202" s="2">
        <f t="shared" si="645"/>
        <v>96.950447447447431</v>
      </c>
      <c r="DS202" s="2">
        <f t="shared" si="645"/>
        <v>90.377038095238092</v>
      </c>
      <c r="DT202" s="2">
        <f t="shared" si="645"/>
        <v>99.844110924369772</v>
      </c>
      <c r="DU202" s="2">
        <f t="shared" si="645"/>
        <v>97.266881381381353</v>
      </c>
      <c r="DV202" s="2">
        <f t="shared" si="645"/>
        <v>89.039334453781507</v>
      </c>
      <c r="DW202" s="2">
        <f t="shared" si="645"/>
        <v>120.68032882882883</v>
      </c>
      <c r="DX202" s="2">
        <f t="shared" si="645"/>
        <v>89.29658297771455</v>
      </c>
      <c r="DY202" s="2">
        <f t="shared" si="645"/>
        <v>64.742928030303034</v>
      </c>
      <c r="EA202" s="2">
        <f t="shared" si="440"/>
        <v>35.485628571428585</v>
      </c>
      <c r="EB202" s="2">
        <f t="shared" si="502"/>
        <v>41.266553973013487</v>
      </c>
      <c r="EC202" s="2">
        <f t="shared" si="503"/>
        <v>38.88670610061871</v>
      </c>
      <c r="ED202" s="2">
        <f t="shared" si="504"/>
        <v>37.840779392540384</v>
      </c>
      <c r="EE202" s="2">
        <f t="shared" si="505"/>
        <v>38.186088646180174</v>
      </c>
      <c r="EF202" s="2">
        <f t="shared" si="506"/>
        <v>48.811649200894067</v>
      </c>
      <c r="EG202" s="2">
        <f t="shared" si="507"/>
        <v>88.044684651610197</v>
      </c>
      <c r="EH202" s="2">
        <f t="shared" si="508"/>
        <v>38.510167709920211</v>
      </c>
      <c r="EI202" s="2">
        <f t="shared" si="509"/>
        <v>40.414765989126579</v>
      </c>
      <c r="EJ202" s="2">
        <f t="shared" si="510"/>
        <v>42.490834737736478</v>
      </c>
      <c r="EK202" s="2">
        <f t="shared" si="511"/>
        <v>36.870391752577319</v>
      </c>
      <c r="EL202" s="2">
        <f t="shared" si="512"/>
        <v>38.421805745784425</v>
      </c>
      <c r="EM202" s="2">
        <f t="shared" si="513"/>
        <v>40.369602145958304</v>
      </c>
      <c r="EN202" s="2">
        <f t="shared" si="514"/>
        <v>43.088439620081431</v>
      </c>
      <c r="EO202" s="2">
        <f t="shared" si="515"/>
        <v>49.637918296578846</v>
      </c>
      <c r="EQ202" s="2">
        <f t="shared" si="516"/>
        <v>41.003852218225418</v>
      </c>
      <c r="ER202" s="2">
        <f t="shared" si="646"/>
        <v>41.266553973013487</v>
      </c>
      <c r="ES202" s="2">
        <f t="shared" si="646"/>
        <v>39.439536057019879</v>
      </c>
      <c r="ET202" s="2">
        <f t="shared" si="646"/>
        <v>39.218711640196375</v>
      </c>
      <c r="EU202" s="2">
        <f t="shared" si="646"/>
        <v>42.208031041482933</v>
      </c>
      <c r="EV202" s="2">
        <f t="shared" si="646"/>
        <v>43.007704795415215</v>
      </c>
      <c r="EW202" s="2">
        <f t="shared" si="646"/>
        <v>56.5777930386908</v>
      </c>
      <c r="EX202" s="2">
        <f t="shared" si="646"/>
        <v>39.534800071349331</v>
      </c>
      <c r="EY202" s="2">
        <f t="shared" si="646"/>
        <v>39.712704539630145</v>
      </c>
      <c r="EZ202" s="2">
        <f t="shared" si="646"/>
        <v>40.757113231125039</v>
      </c>
      <c r="FA202" s="2">
        <f t="shared" si="646"/>
        <v>37.711302856522096</v>
      </c>
      <c r="FB202" s="2">
        <f t="shared" si="646"/>
        <v>38.680274637575039</v>
      </c>
      <c r="FC202" s="2">
        <f t="shared" si="646"/>
        <v>40.701062595859831</v>
      </c>
      <c r="FD202" s="2">
        <f t="shared" si="646"/>
        <v>42.797109071103847</v>
      </c>
      <c r="FE202" s="2">
        <f t="shared" si="646"/>
        <v>45.145409513223072</v>
      </c>
      <c r="FG202" s="2">
        <f t="shared" si="518"/>
        <v>0.9999982966367621</v>
      </c>
      <c r="FH202" s="2">
        <f t="shared" si="647"/>
        <v>0.99999788630851416</v>
      </c>
      <c r="FI202" s="2">
        <f t="shared" si="647"/>
        <v>0.99999734803638574</v>
      </c>
      <c r="FJ202" s="2">
        <f t="shared" si="647"/>
        <v>0.99999762447092533</v>
      </c>
      <c r="FK202" s="2">
        <f t="shared" si="647"/>
        <v>0.99999752357808347</v>
      </c>
      <c r="FL202" s="2">
        <f t="shared" si="647"/>
        <v>0.99999716826076601</v>
      </c>
      <c r="FM202" s="2">
        <f t="shared" si="647"/>
        <v>0.99999723429595178</v>
      </c>
      <c r="FN202" s="2">
        <f t="shared" si="647"/>
        <v>0.99999722590266926</v>
      </c>
      <c r="FO202" s="2">
        <f t="shared" si="647"/>
        <v>0.99999752478085868</v>
      </c>
      <c r="FP202" s="2">
        <f t="shared" si="647"/>
        <v>0.99999738431052188</v>
      </c>
      <c r="FQ202" s="2">
        <f t="shared" si="647"/>
        <v>0.9999972345808168</v>
      </c>
      <c r="FR202" s="2">
        <f t="shared" si="647"/>
        <v>0.99999737941727862</v>
      </c>
      <c r="FS202" s="2">
        <f t="shared" si="647"/>
        <v>0.99999722415189407</v>
      </c>
      <c r="FT202" s="2">
        <f t="shared" si="647"/>
        <v>0.99999698360380285</v>
      </c>
      <c r="FU202" s="2">
        <f t="shared" si="647"/>
        <v>0.99999639597191148</v>
      </c>
      <c r="FW202" s="2">
        <f t="shared" si="536"/>
        <v>0.94889156267045538</v>
      </c>
      <c r="FX202" s="2">
        <f t="shared" si="588"/>
        <v>0</v>
      </c>
      <c r="FY202" s="2">
        <f t="shared" si="589"/>
        <v>0.95053964162842275</v>
      </c>
      <c r="FZ202" s="2">
        <f t="shared" si="590"/>
        <v>0.95334928275914443</v>
      </c>
      <c r="GA202" s="2">
        <f t="shared" si="591"/>
        <v>0.95645438946830663</v>
      </c>
      <c r="GB202" s="2">
        <f t="shared" si="592"/>
        <v>0.96757024235993372</v>
      </c>
      <c r="GC202" s="2">
        <f t="shared" si="593"/>
        <v>0.9657855652875561</v>
      </c>
      <c r="GD202" s="2">
        <f t="shared" si="594"/>
        <v>0.963685231607189</v>
      </c>
      <c r="GE202" s="2">
        <f t="shared" si="595"/>
        <v>0.95604963783611097</v>
      </c>
      <c r="GF202" s="2">
        <f t="shared" si="596"/>
        <v>0.94054386214080654</v>
      </c>
      <c r="GG202" s="2">
        <f t="shared" si="597"/>
        <v>0.93658042272481812</v>
      </c>
      <c r="GH202" s="2">
        <f t="shared" si="598"/>
        <v>0.92812517310522979</v>
      </c>
      <c r="GI202" s="2">
        <f t="shared" si="599"/>
        <v>0.9352402707243801</v>
      </c>
      <c r="GJ202" s="2">
        <f t="shared" si="600"/>
        <v>0.92532320395597578</v>
      </c>
      <c r="GK202" s="2">
        <f t="shared" si="601"/>
        <v>0.90848840470986703</v>
      </c>
      <c r="GM202" s="86">
        <f t="shared" si="537"/>
        <v>4.046904006956815E-179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2.7866838578401509E-26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2.5627566349063463E-97</v>
      </c>
      <c r="HT202" s="86">
        <f t="shared" si="630"/>
        <v>0</v>
      </c>
      <c r="HU202" s="86">
        <f t="shared" si="631"/>
        <v>5.6959899021175955E-82</v>
      </c>
      <c r="HV202" s="86">
        <f t="shared" si="632"/>
        <v>3.4541556421958053E-89</v>
      </c>
      <c r="HW202" s="86">
        <f t="shared" si="633"/>
        <v>1.5268771383949994E-93</v>
      </c>
      <c r="HX202" s="86">
        <f t="shared" si="634"/>
        <v>2.4199707103920367E-106</v>
      </c>
      <c r="HY202" s="86">
        <f t="shared" si="635"/>
        <v>2.1422315842321695E-119</v>
      </c>
      <c r="HZ202" s="86">
        <f t="shared" si="636"/>
        <v>3.2379551771900828E-109</v>
      </c>
      <c r="IA202" s="86">
        <f t="shared" si="637"/>
        <v>1.6499852648908869E-98</v>
      </c>
      <c r="IB202" s="86">
        <f t="shared" si="638"/>
        <v>3.3068238467942258E-91</v>
      </c>
      <c r="IC202" s="86">
        <f t="shared" si="639"/>
        <v>1.8124654933705784E-83</v>
      </c>
      <c r="ID202" s="86">
        <f t="shared" si="640"/>
        <v>5.6070016241483009E-81</v>
      </c>
      <c r="IE202" s="86">
        <f t="shared" si="641"/>
        <v>5.3756151966176412E-88</v>
      </c>
      <c r="IF202" s="86">
        <f t="shared" si="642"/>
        <v>9.4634220617198551E-69</v>
      </c>
      <c r="IG202" s="86">
        <f t="shared" si="643"/>
        <v>1.2495550580401922E-63</v>
      </c>
      <c r="II202" s="86">
        <f t="shared" si="540"/>
        <v>2.4856377114988474E-14</v>
      </c>
      <c r="IJ202" s="86">
        <f t="shared" si="541"/>
        <v>0</v>
      </c>
      <c r="IK202" s="86">
        <f t="shared" si="542"/>
        <v>1.4953665560527255E-12</v>
      </c>
      <c r="IL202" s="86">
        <f t="shared" si="543"/>
        <v>1.1676266571191119E-13</v>
      </c>
      <c r="IM202" s="86">
        <f t="shared" si="544"/>
        <v>1.347784644544751E-14</v>
      </c>
      <c r="IN202" s="86">
        <f t="shared" si="545"/>
        <v>2.3769719950953782E-18</v>
      </c>
      <c r="IO202" s="86">
        <f t="shared" si="546"/>
        <v>7.7778022291992907E-20</v>
      </c>
      <c r="IP202" s="86">
        <f t="shared" si="547"/>
        <v>6.4380605055060678E-18</v>
      </c>
      <c r="IQ202" s="86">
        <f t="shared" si="548"/>
        <v>4.256823247696201E-15</v>
      </c>
      <c r="IR202" s="86">
        <f t="shared" si="549"/>
        <v>2.2981069509720039E-12</v>
      </c>
      <c r="IS202" s="86">
        <f t="shared" si="550"/>
        <v>2.2870527535490748E-11</v>
      </c>
      <c r="IT202" s="86">
        <f t="shared" si="551"/>
        <v>2.6835921838074596E-10</v>
      </c>
      <c r="IU202" s="86">
        <f t="shared" si="552"/>
        <v>1.0892891047219866E-11</v>
      </c>
      <c r="IV202" s="86">
        <f t="shared" si="553"/>
        <v>6.1675153022407636E-4</v>
      </c>
      <c r="IW202" s="86">
        <f t="shared" si="554"/>
        <v>1.6012052818896893E-6</v>
      </c>
      <c r="IY202" s="86">
        <f t="shared" si="555"/>
        <v>2.485637711501634E-14</v>
      </c>
      <c r="IZ202" s="86">
        <f t="shared" si="556"/>
        <v>0</v>
      </c>
      <c r="JA202" s="86">
        <f t="shared" si="557"/>
        <v>1.4953665560527255E-12</v>
      </c>
      <c r="JB202" s="86">
        <f t="shared" si="558"/>
        <v>1.1676266571191119E-13</v>
      </c>
      <c r="JC202" s="86">
        <f t="shared" si="559"/>
        <v>1.347784644544751E-14</v>
      </c>
      <c r="JD202" s="86">
        <f t="shared" si="560"/>
        <v>2.3769719950953782E-18</v>
      </c>
      <c r="JE202" s="86">
        <f t="shared" si="561"/>
        <v>7.7778022291992907E-20</v>
      </c>
      <c r="JF202" s="86">
        <f t="shared" si="562"/>
        <v>6.4380605055060678E-18</v>
      </c>
      <c r="JG202" s="86">
        <f t="shared" si="563"/>
        <v>4.256823247696201E-15</v>
      </c>
      <c r="JH202" s="86">
        <f t="shared" si="564"/>
        <v>2.2981069509720039E-12</v>
      </c>
      <c r="JI202" s="86">
        <f t="shared" si="565"/>
        <v>2.2870527535490748E-11</v>
      </c>
      <c r="JJ202" s="86">
        <f t="shared" si="566"/>
        <v>2.6835921838074596E-10</v>
      </c>
      <c r="JK202" s="86">
        <f t="shared" si="567"/>
        <v>1.0892891047219866E-11</v>
      </c>
      <c r="JL202" s="86">
        <f t="shared" si="568"/>
        <v>6.1675153022407636E-4</v>
      </c>
      <c r="JM202" s="86">
        <f t="shared" si="569"/>
        <v>1.6012052818896893E-6</v>
      </c>
    </row>
    <row r="203" spans="2:273" x14ac:dyDescent="0.25">
      <c r="B203" s="2">
        <v>176</v>
      </c>
      <c r="C203" s="37">
        <v>38.805999999999997</v>
      </c>
      <c r="D203" s="37">
        <v>40.606999999999999</v>
      </c>
      <c r="E203" s="37">
        <v>40.689</v>
      </c>
      <c r="F203" s="37">
        <v>39.902000000000001</v>
      </c>
      <c r="G203" s="37">
        <v>42.639000000000003</v>
      </c>
      <c r="H203" s="37">
        <v>44.557000000000002</v>
      </c>
      <c r="I203" s="37">
        <v>43.148000000000003</v>
      </c>
      <c r="J203" s="37">
        <v>41.262</v>
      </c>
      <c r="K203" s="37">
        <v>43.015999999999998</v>
      </c>
      <c r="L203" s="37">
        <v>40.197000000000003</v>
      </c>
      <c r="M203" s="37">
        <v>38.409999999999997</v>
      </c>
      <c r="N203" s="37">
        <v>40.573999999999998</v>
      </c>
      <c r="O203" s="37">
        <v>41.637999999999998</v>
      </c>
      <c r="P203" s="37">
        <v>42.948</v>
      </c>
      <c r="Q203" s="37">
        <v>46.137999999999998</v>
      </c>
      <c r="S203" s="4" t="e">
        <f t="shared" si="441"/>
        <v>#N/A</v>
      </c>
      <c r="T203" s="4">
        <f t="shared" si="442"/>
        <v>41.124647872877233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42.652165374666083</v>
      </c>
      <c r="AG203" s="4">
        <f t="shared" si="455"/>
        <v>45.371668333579265</v>
      </c>
      <c r="AI203" s="4">
        <f t="shared" si="456"/>
        <v>0</v>
      </c>
      <c r="AJ203" s="4">
        <f t="shared" si="457"/>
        <v>-0.51764787287723379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0.29583462533391724</v>
      </c>
      <c r="AW203" s="4">
        <f t="shared" si="648"/>
        <v>0.76633166642073292</v>
      </c>
      <c r="AY203" s="2" t="e">
        <f t="shared" si="520"/>
        <v>#N/A</v>
      </c>
      <c r="AZ203" s="2">
        <f t="shared" si="571"/>
        <v>41.124647872877233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42.652165374666076</v>
      </c>
      <c r="BM203" s="2">
        <f t="shared" si="584"/>
        <v>45.371668333579265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>
        <f t="shared" si="522"/>
        <v>40.606999999999999</v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40.606999999999999</v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42.948</v>
      </c>
      <c r="DI203" s="2">
        <f t="shared" si="499"/>
        <v>46.137999999999998</v>
      </c>
      <c r="DK203" s="2">
        <f t="shared" si="500"/>
        <v>92.590838264738579</v>
      </c>
      <c r="DL203" s="2">
        <f t="shared" ref="DL203:DY218" si="649">BP$228*$B203+BP$229</f>
        <v>110.16392869875224</v>
      </c>
      <c r="DM203" s="2">
        <f t="shared" si="649"/>
        <v>96.56328151260503</v>
      </c>
      <c r="DN203" s="2">
        <f t="shared" si="649"/>
        <v>101.75287563025211</v>
      </c>
      <c r="DO203" s="2">
        <f t="shared" si="649"/>
        <v>132.26018235294117</v>
      </c>
      <c r="DP203" s="2">
        <f t="shared" si="649"/>
        <v>125.4986242385242</v>
      </c>
      <c r="DQ203" s="2">
        <f t="shared" si="649"/>
        <v>100.48390849420849</v>
      </c>
      <c r="DR203" s="2">
        <f t="shared" si="649"/>
        <v>97.147724538824519</v>
      </c>
      <c r="DS203" s="2">
        <f t="shared" si="649"/>
        <v>90.534942857142852</v>
      </c>
      <c r="DT203" s="2">
        <f t="shared" si="649"/>
        <v>100.07083025210086</v>
      </c>
      <c r="DU203" s="2">
        <f t="shared" si="649"/>
        <v>97.460471986271969</v>
      </c>
      <c r="DV203" s="2">
        <f t="shared" si="649"/>
        <v>89.187361344537806</v>
      </c>
      <c r="DW203" s="2">
        <f t="shared" si="649"/>
        <v>120.99283462033463</v>
      </c>
      <c r="DX203" s="2">
        <f t="shared" si="649"/>
        <v>89.431063537221434</v>
      </c>
      <c r="DY203" s="2">
        <f t="shared" si="649"/>
        <v>64.744601158645281</v>
      </c>
      <c r="EA203" s="2">
        <f t="shared" si="440"/>
        <v>35.25988571428573</v>
      </c>
      <c r="EB203" s="2">
        <f t="shared" si="502"/>
        <v>41.12451478491522</v>
      </c>
      <c r="EC203" s="2">
        <f t="shared" si="503"/>
        <v>38.738243580833867</v>
      </c>
      <c r="ED203" s="2">
        <f t="shared" si="504"/>
        <v>37.676331693398524</v>
      </c>
      <c r="EE203" s="2">
        <f t="shared" si="505"/>
        <v>37.985369904616242</v>
      </c>
      <c r="EF203" s="2">
        <f t="shared" si="506"/>
        <v>48.590384630292377</v>
      </c>
      <c r="EG203" s="2">
        <f t="shared" si="507"/>
        <v>88.361954742389941</v>
      </c>
      <c r="EH203" s="2">
        <f t="shared" si="508"/>
        <v>38.345814693032075</v>
      </c>
      <c r="EI203" s="2">
        <f t="shared" si="509"/>
        <v>40.282084364669572</v>
      </c>
      <c r="EJ203" s="2">
        <f t="shared" si="510"/>
        <v>42.376680933358827</v>
      </c>
      <c r="EK203" s="2">
        <f t="shared" si="511"/>
        <v>36.692140535389413</v>
      </c>
      <c r="EL203" s="2">
        <f t="shared" si="512"/>
        <v>38.268304147735762</v>
      </c>
      <c r="EM203" s="2">
        <f t="shared" si="513"/>
        <v>40.166060043061144</v>
      </c>
      <c r="EN203" s="2">
        <f t="shared" si="514"/>
        <v>42.926930219034716</v>
      </c>
      <c r="EO203" s="2">
        <f t="shared" si="515"/>
        <v>49.538332628739084</v>
      </c>
      <c r="EQ203" s="2">
        <f t="shared" si="516"/>
        <v>40.898091426858514</v>
      </c>
      <c r="ER203" s="2">
        <f t="shared" ref="ER203:FE218" si="650">CV$228*$B203+CV$229</f>
        <v>41.12451478491522</v>
      </c>
      <c r="ES203" s="2">
        <f t="shared" si="650"/>
        <v>39.298774735734227</v>
      </c>
      <c r="ET203" s="2">
        <f t="shared" si="650"/>
        <v>39.072817226775669</v>
      </c>
      <c r="EU203" s="2">
        <f t="shared" si="650"/>
        <v>42.06098176281678</v>
      </c>
      <c r="EV203" s="2">
        <f t="shared" si="650"/>
        <v>42.710481665097433</v>
      </c>
      <c r="EW203" s="2">
        <f t="shared" si="650"/>
        <v>56.497480777081812</v>
      </c>
      <c r="EX203" s="2">
        <f t="shared" si="650"/>
        <v>39.38375064853652</v>
      </c>
      <c r="EY203" s="2">
        <f t="shared" si="650"/>
        <v>39.570926969292699</v>
      </c>
      <c r="EZ203" s="2">
        <f t="shared" si="650"/>
        <v>40.619220214115188</v>
      </c>
      <c r="FA203" s="2">
        <f t="shared" si="650"/>
        <v>37.544551755509573</v>
      </c>
      <c r="FB203" s="2">
        <f t="shared" si="650"/>
        <v>38.530435601199031</v>
      </c>
      <c r="FC203" s="2">
        <f t="shared" si="650"/>
        <v>40.502226681654953</v>
      </c>
      <c r="FD203" s="2">
        <f t="shared" si="650"/>
        <v>42.631804662766427</v>
      </c>
      <c r="FE203" s="2">
        <f t="shared" si="650"/>
        <v>44.988837276362318</v>
      </c>
      <c r="FG203" s="2">
        <f t="shared" si="518"/>
        <v>0.9999984465140308</v>
      </c>
      <c r="FH203" s="2">
        <f t="shared" ref="FH203:FU218" si="651">POWER(10,($B203-D$231)/D$229)/(1+POWER(10,($B203-D$231)/D$229))</f>
        <v>0.99999807229009541</v>
      </c>
      <c r="FI203" s="2">
        <f t="shared" si="651"/>
        <v>0.99999758137987382</v>
      </c>
      <c r="FJ203" s="2">
        <f t="shared" si="651"/>
        <v>0.9999978334912818</v>
      </c>
      <c r="FK203" s="2">
        <f t="shared" si="651"/>
        <v>0.99999774147587717</v>
      </c>
      <c r="FL203" s="2">
        <f t="shared" si="651"/>
        <v>0.99999741742248083</v>
      </c>
      <c r="FM203" s="2">
        <f t="shared" si="651"/>
        <v>0.99999747764731572</v>
      </c>
      <c r="FN203" s="2">
        <f t="shared" si="651"/>
        <v>0.99999746999254735</v>
      </c>
      <c r="FO203" s="2">
        <f t="shared" si="651"/>
        <v>0.9999977425728217</v>
      </c>
      <c r="FP203" s="2">
        <f t="shared" si="651"/>
        <v>0.99999761446229452</v>
      </c>
      <c r="FQ203" s="2">
        <f t="shared" si="651"/>
        <v>0.99999747790711591</v>
      </c>
      <c r="FR203" s="2">
        <f t="shared" si="651"/>
        <v>0.99999760999960152</v>
      </c>
      <c r="FS203" s="2">
        <f t="shared" si="651"/>
        <v>0.99999746839582071</v>
      </c>
      <c r="FT203" s="2">
        <f t="shared" si="651"/>
        <v>0.99999724901324227</v>
      </c>
      <c r="FU203" s="2">
        <f t="shared" si="651"/>
        <v>0.99999671308627558</v>
      </c>
      <c r="FW203" s="2">
        <f t="shared" si="536"/>
        <v>0.95317799314643059</v>
      </c>
      <c r="FX203" s="2">
        <f t="shared" si="588"/>
        <v>0</v>
      </c>
      <c r="FY203" s="2">
        <f t="shared" si="589"/>
        <v>0.95469444839981854</v>
      </c>
      <c r="FZ203" s="2">
        <f t="shared" si="590"/>
        <v>0.95727867955408985</v>
      </c>
      <c r="GA203" s="2">
        <f t="shared" si="591"/>
        <v>0.96013317980388302</v>
      </c>
      <c r="GB203" s="2">
        <f t="shared" si="592"/>
        <v>0.97033907303369993</v>
      </c>
      <c r="GC203" s="2">
        <f t="shared" si="593"/>
        <v>0.96870184159295281</v>
      </c>
      <c r="GD203" s="2">
        <f t="shared" si="594"/>
        <v>0.96677437154744539</v>
      </c>
      <c r="GE203" s="2">
        <f t="shared" si="595"/>
        <v>0.95976118355351414</v>
      </c>
      <c r="GF203" s="2">
        <f t="shared" si="596"/>
        <v>0.94549018997129097</v>
      </c>
      <c r="GG203" s="2">
        <f t="shared" si="597"/>
        <v>0.94183608978847899</v>
      </c>
      <c r="GH203" s="2">
        <f t="shared" si="598"/>
        <v>0.93403218476266503</v>
      </c>
      <c r="GI203" s="2">
        <f t="shared" si="599"/>
        <v>0.94059995432580545</v>
      </c>
      <c r="GJ203" s="2">
        <f t="shared" si="600"/>
        <v>0.93144348493384732</v>
      </c>
      <c r="GK203" s="2">
        <f t="shared" si="601"/>
        <v>0.91586295932267603</v>
      </c>
      <c r="GM203" s="86">
        <f t="shared" si="537"/>
        <v>4.0175740398559604E-182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8.5426629682984997E-27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1.6163530664138197E-100</v>
      </c>
      <c r="HT203" s="86">
        <f t="shared" si="630"/>
        <v>0</v>
      </c>
      <c r="HU203" s="86">
        <f t="shared" si="631"/>
        <v>1.1622355294095844E-84</v>
      </c>
      <c r="HV203" s="86">
        <f t="shared" si="632"/>
        <v>4.5005067376388865E-92</v>
      </c>
      <c r="HW203" s="86">
        <f t="shared" si="633"/>
        <v>1.5416662131069945E-96</v>
      </c>
      <c r="HX203" s="86">
        <f t="shared" si="634"/>
        <v>1.2138665783920066E-109</v>
      </c>
      <c r="HY203" s="86">
        <f t="shared" si="635"/>
        <v>4.1655228862047505E-123</v>
      </c>
      <c r="HZ203" s="86">
        <f t="shared" si="636"/>
        <v>1.2327444297007576E-112</v>
      </c>
      <c r="IA203" s="86">
        <f t="shared" si="637"/>
        <v>1.1854984661378829E-101</v>
      </c>
      <c r="IB203" s="86">
        <f t="shared" si="638"/>
        <v>3.1940708057828093E-94</v>
      </c>
      <c r="IC203" s="86">
        <f t="shared" si="639"/>
        <v>2.7574619506953196E-86</v>
      </c>
      <c r="ID203" s="86">
        <f t="shared" si="640"/>
        <v>9.7734334136467279E-84</v>
      </c>
      <c r="IE203" s="86">
        <f t="shared" si="641"/>
        <v>5.8171935342915881E-91</v>
      </c>
      <c r="IF203" s="86">
        <f t="shared" si="642"/>
        <v>4.0535506495399525E-71</v>
      </c>
      <c r="IG203" s="86">
        <f t="shared" si="643"/>
        <v>6.5431083676932949E-66</v>
      </c>
      <c r="II203" s="86">
        <f t="shared" si="540"/>
        <v>3.7518624793963602E-15</v>
      </c>
      <c r="IJ203" s="86">
        <f t="shared" si="541"/>
        <v>0</v>
      </c>
      <c r="IK203" s="86">
        <f t="shared" si="542"/>
        <v>2.978390131150302E-13</v>
      </c>
      <c r="IL203" s="86">
        <f t="shared" si="543"/>
        <v>2.0585949541041752E-14</v>
      </c>
      <c r="IM203" s="86">
        <f t="shared" si="544"/>
        <v>2.1772572286845807E-15</v>
      </c>
      <c r="IN203" s="86">
        <f t="shared" si="545"/>
        <v>2.8387319662620372E-19</v>
      </c>
      <c r="IO203" s="86">
        <f t="shared" si="546"/>
        <v>7.419834885974915E-21</v>
      </c>
      <c r="IP203" s="86">
        <f t="shared" si="547"/>
        <v>7.5296162885350031E-19</v>
      </c>
      <c r="IQ203" s="86">
        <f t="shared" si="548"/>
        <v>6.3816451839512616E-16</v>
      </c>
      <c r="IR203" s="86">
        <f t="shared" si="549"/>
        <v>4.1961304242050599E-13</v>
      </c>
      <c r="IS203" s="86">
        <f t="shared" si="550"/>
        <v>4.6739475605821233E-12</v>
      </c>
      <c r="IT203" s="86">
        <f t="shared" si="551"/>
        <v>6.0124052051308108E-11</v>
      </c>
      <c r="IU203" s="86">
        <f t="shared" si="552"/>
        <v>2.087041052754735E-12</v>
      </c>
      <c r="IV203" s="86">
        <f t="shared" si="553"/>
        <v>3.8605461136188184E-4</v>
      </c>
      <c r="IW203" s="86">
        <f t="shared" si="554"/>
        <v>6.0158909511507697E-7</v>
      </c>
      <c r="IY203" s="86">
        <f t="shared" si="555"/>
        <v>3.7518624794049028E-15</v>
      </c>
      <c r="IZ203" s="86">
        <f t="shared" si="556"/>
        <v>0</v>
      </c>
      <c r="JA203" s="86">
        <f t="shared" si="557"/>
        <v>2.978390131150302E-13</v>
      </c>
      <c r="JB203" s="86">
        <f t="shared" si="558"/>
        <v>2.0585949541041752E-14</v>
      </c>
      <c r="JC203" s="86">
        <f t="shared" si="559"/>
        <v>2.1772572286845807E-15</v>
      </c>
      <c r="JD203" s="86">
        <f t="shared" si="560"/>
        <v>2.8387319662620372E-19</v>
      </c>
      <c r="JE203" s="86">
        <f t="shared" si="561"/>
        <v>7.419834885974915E-21</v>
      </c>
      <c r="JF203" s="86">
        <f t="shared" si="562"/>
        <v>7.5296162885350031E-19</v>
      </c>
      <c r="JG203" s="86">
        <f t="shared" si="563"/>
        <v>6.3816451839512616E-16</v>
      </c>
      <c r="JH203" s="86">
        <f t="shared" si="564"/>
        <v>4.1961304242050599E-13</v>
      </c>
      <c r="JI203" s="86">
        <f t="shared" si="565"/>
        <v>4.6739475605821233E-12</v>
      </c>
      <c r="JJ203" s="86">
        <f t="shared" si="566"/>
        <v>6.0124052051308108E-11</v>
      </c>
      <c r="JK203" s="86">
        <f t="shared" si="567"/>
        <v>2.087041052754735E-12</v>
      </c>
      <c r="JL203" s="86">
        <f t="shared" si="568"/>
        <v>3.8605461136188184E-4</v>
      </c>
      <c r="JM203" s="86">
        <f t="shared" si="569"/>
        <v>6.0158909511507697E-7</v>
      </c>
    </row>
    <row r="204" spans="2:273" x14ac:dyDescent="0.25">
      <c r="B204" s="2">
        <v>177</v>
      </c>
      <c r="C204" s="37">
        <v>43.128999999999998</v>
      </c>
      <c r="D204" s="37">
        <v>43.835999999999999</v>
      </c>
      <c r="E204" s="37">
        <v>41.097999999999999</v>
      </c>
      <c r="F204" s="37">
        <v>38.393000000000001</v>
      </c>
      <c r="G204" s="37">
        <v>43.540999999999997</v>
      </c>
      <c r="H204" s="37">
        <v>44.966999999999999</v>
      </c>
      <c r="I204" s="37">
        <v>42.459000000000003</v>
      </c>
      <c r="J204" s="37">
        <v>40.933999999999997</v>
      </c>
      <c r="K204" s="37">
        <v>41.459000000000003</v>
      </c>
      <c r="L204" s="37">
        <v>38.984000000000002</v>
      </c>
      <c r="M204" s="37">
        <v>38.753999999999998</v>
      </c>
      <c r="N204" s="37">
        <v>39.738</v>
      </c>
      <c r="O204" s="37">
        <v>41.637999999999998</v>
      </c>
      <c r="P204" s="37">
        <v>44.103000000000002</v>
      </c>
      <c r="Q204" s="37">
        <v>46.81</v>
      </c>
      <c r="S204" s="4" t="e">
        <f t="shared" si="441"/>
        <v>#N/A</v>
      </c>
      <c r="T204" s="4">
        <f t="shared" si="442"/>
        <v>40.982597714113936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42.485420892492506</v>
      </c>
      <c r="AG204" s="4">
        <f t="shared" si="455"/>
        <v>45.188420550276561</v>
      </c>
      <c r="AI204" s="4">
        <f t="shared" si="456"/>
        <v>0</v>
      </c>
      <c r="AJ204" s="4">
        <f t="shared" si="457"/>
        <v>2.8534022858860624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1.6175791075074955</v>
      </c>
      <c r="AW204" s="4">
        <f t="shared" si="648"/>
        <v>1.6215794497234413</v>
      </c>
      <c r="AY204" s="2" t="e">
        <f t="shared" si="520"/>
        <v>#N/A</v>
      </c>
      <c r="AZ204" s="2">
        <f t="shared" si="571"/>
        <v>40.982597714113936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42.485420892492506</v>
      </c>
      <c r="BM204" s="2">
        <f t="shared" si="584"/>
        <v>45.188420550276561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>
        <f t="shared" si="522"/>
        <v>43.835999999999999</v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43.835999999999999</v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44.103000000000002</v>
      </c>
      <c r="DI204" s="2">
        <f t="shared" si="499"/>
        <v>46.81</v>
      </c>
      <c r="DK204" s="2">
        <f t="shared" si="500"/>
        <v>92.782618687430471</v>
      </c>
      <c r="DL204" s="2">
        <f t="shared" si="649"/>
        <v>110.44257976827095</v>
      </c>
      <c r="DM204" s="2">
        <f t="shared" si="649"/>
        <v>96.77863081232492</v>
      </c>
      <c r="DN204" s="2">
        <f t="shared" si="649"/>
        <v>101.99225194805194</v>
      </c>
      <c r="DO204" s="2">
        <f t="shared" si="649"/>
        <v>132.65761512605042</v>
      </c>
      <c r="DP204" s="2">
        <f t="shared" si="649"/>
        <v>125.85241664521661</v>
      </c>
      <c r="DQ204" s="2">
        <f t="shared" si="649"/>
        <v>100.69054671814672</v>
      </c>
      <c r="DR204" s="2">
        <f t="shared" si="649"/>
        <v>97.345001630201608</v>
      </c>
      <c r="DS204" s="2">
        <f t="shared" si="649"/>
        <v>90.692847619047612</v>
      </c>
      <c r="DT204" s="2">
        <f t="shared" si="649"/>
        <v>100.29754957983195</v>
      </c>
      <c r="DU204" s="2">
        <f t="shared" si="649"/>
        <v>97.654062591162571</v>
      </c>
      <c r="DV204" s="2">
        <f t="shared" si="649"/>
        <v>89.335388235294118</v>
      </c>
      <c r="DW204" s="2">
        <f t="shared" si="649"/>
        <v>121.30534041184042</v>
      </c>
      <c r="DX204" s="2">
        <f t="shared" si="649"/>
        <v>89.565544096728303</v>
      </c>
      <c r="DY204" s="2">
        <f t="shared" si="649"/>
        <v>64.746274286987514</v>
      </c>
      <c r="EA204" s="2">
        <f t="shared" si="440"/>
        <v>35.034142857142868</v>
      </c>
      <c r="EB204" s="2">
        <f t="shared" si="502"/>
        <v>40.982475596816968</v>
      </c>
      <c r="EC204" s="2">
        <f t="shared" si="503"/>
        <v>38.589781061049031</v>
      </c>
      <c r="ED204" s="2">
        <f t="shared" si="504"/>
        <v>37.51188399425665</v>
      </c>
      <c r="EE204" s="2">
        <f t="shared" si="505"/>
        <v>37.784651163052303</v>
      </c>
      <c r="EF204" s="2">
        <f t="shared" si="506"/>
        <v>48.369120059690687</v>
      </c>
      <c r="EG204" s="2">
        <f t="shared" si="507"/>
        <v>88.679224833169684</v>
      </c>
      <c r="EH204" s="2">
        <f t="shared" si="508"/>
        <v>38.18146167614394</v>
      </c>
      <c r="EI204" s="2">
        <f t="shared" si="509"/>
        <v>40.149402740212551</v>
      </c>
      <c r="EJ204" s="2">
        <f t="shared" si="510"/>
        <v>42.262527128981176</v>
      </c>
      <c r="EK204" s="2">
        <f t="shared" si="511"/>
        <v>36.513889318201507</v>
      </c>
      <c r="EL204" s="2">
        <f t="shared" si="512"/>
        <v>38.114802549687106</v>
      </c>
      <c r="EM204" s="2">
        <f t="shared" si="513"/>
        <v>39.962517940163984</v>
      </c>
      <c r="EN204" s="2">
        <f t="shared" si="514"/>
        <v>42.765420817988002</v>
      </c>
      <c r="EO204" s="2">
        <f t="shared" si="515"/>
        <v>49.438746960899323</v>
      </c>
      <c r="EQ204" s="2">
        <f t="shared" si="516"/>
        <v>40.792330635491609</v>
      </c>
      <c r="ER204" s="2">
        <f t="shared" si="650"/>
        <v>40.982475596816968</v>
      </c>
      <c r="ES204" s="2">
        <f t="shared" si="650"/>
        <v>39.15801341444859</v>
      </c>
      <c r="ET204" s="2">
        <f t="shared" si="650"/>
        <v>38.926922813354963</v>
      </c>
      <c r="EU204" s="2">
        <f t="shared" si="650"/>
        <v>41.913932484150621</v>
      </c>
      <c r="EV204" s="2">
        <f t="shared" si="650"/>
        <v>42.413258534779651</v>
      </c>
      <c r="EW204" s="2">
        <f t="shared" si="650"/>
        <v>56.417168515472824</v>
      </c>
      <c r="EX204" s="2">
        <f t="shared" si="650"/>
        <v>39.232701225723702</v>
      </c>
      <c r="EY204" s="2">
        <f t="shared" si="650"/>
        <v>39.429149398955261</v>
      </c>
      <c r="EZ204" s="2">
        <f t="shared" si="650"/>
        <v>40.481327197105344</v>
      </c>
      <c r="FA204" s="2">
        <f t="shared" si="650"/>
        <v>37.377800654497051</v>
      </c>
      <c r="FB204" s="2">
        <f t="shared" si="650"/>
        <v>38.380596564823023</v>
      </c>
      <c r="FC204" s="2">
        <f t="shared" si="650"/>
        <v>40.303390767450075</v>
      </c>
      <c r="FD204" s="2">
        <f t="shared" si="650"/>
        <v>42.466500254428993</v>
      </c>
      <c r="FE204" s="2">
        <f t="shared" si="650"/>
        <v>44.832265039501557</v>
      </c>
      <c r="FG204" s="2">
        <f t="shared" si="518"/>
        <v>0.99999858320376367</v>
      </c>
      <c r="FH204" s="2">
        <f t="shared" si="651"/>
        <v>0.99999824190737363</v>
      </c>
      <c r="FI204" s="2">
        <f t="shared" si="651"/>
        <v>0.99999779419175927</v>
      </c>
      <c r="FJ204" s="2">
        <f t="shared" si="651"/>
        <v>0.99999802412018879</v>
      </c>
      <c r="FK204" s="2">
        <f t="shared" si="651"/>
        <v>0.99999794020110977</v>
      </c>
      <c r="FL204" s="2">
        <f t="shared" si="651"/>
        <v>0.9999976446607739</v>
      </c>
      <c r="FM204" s="2">
        <f t="shared" si="651"/>
        <v>0.99999769958650075</v>
      </c>
      <c r="FN204" s="2">
        <f t="shared" si="651"/>
        <v>0.99999769260526594</v>
      </c>
      <c r="FO204" s="2">
        <f t="shared" si="651"/>
        <v>0.9999979412015354</v>
      </c>
      <c r="FP204" s="2">
        <f t="shared" si="651"/>
        <v>0.9999978243632982</v>
      </c>
      <c r="FQ204" s="2">
        <f t="shared" si="651"/>
        <v>0.99999769982344144</v>
      </c>
      <c r="FR204" s="2">
        <f t="shared" si="651"/>
        <v>0.99999782029327222</v>
      </c>
      <c r="FS204" s="2">
        <f t="shared" si="651"/>
        <v>0.99999769114903314</v>
      </c>
      <c r="FT204" s="2">
        <f t="shared" si="651"/>
        <v>0.99999749106965075</v>
      </c>
      <c r="FU204" s="2">
        <f t="shared" si="651"/>
        <v>0.99999700229818833</v>
      </c>
      <c r="FW204" s="2">
        <f t="shared" si="536"/>
        <v>0.95712116877322695</v>
      </c>
      <c r="FX204" s="2">
        <f t="shared" si="588"/>
        <v>0</v>
      </c>
      <c r="FY204" s="2">
        <f t="shared" si="589"/>
        <v>0.95851547204084087</v>
      </c>
      <c r="FZ204" s="2">
        <f t="shared" si="590"/>
        <v>0.96089068023532409</v>
      </c>
      <c r="GA204" s="2">
        <f t="shared" si="591"/>
        <v>0.96351303712905478</v>
      </c>
      <c r="GB204" s="2">
        <f t="shared" si="592"/>
        <v>0.97287812935667461</v>
      </c>
      <c r="GC204" s="2">
        <f t="shared" si="593"/>
        <v>0.9713769152052335</v>
      </c>
      <c r="GD204" s="2">
        <f t="shared" si="594"/>
        <v>0.96960901882048989</v>
      </c>
      <c r="GE204" s="2">
        <f t="shared" si="595"/>
        <v>0.96317136853357643</v>
      </c>
      <c r="GF204" s="2">
        <f t="shared" si="596"/>
        <v>0.95004687359957452</v>
      </c>
      <c r="GG204" s="2">
        <f t="shared" si="597"/>
        <v>0.94668100782878173</v>
      </c>
      <c r="GH204" s="2">
        <f t="shared" si="598"/>
        <v>0.93948538322466013</v>
      </c>
      <c r="GI204" s="2">
        <f t="shared" si="599"/>
        <v>0.94554188587717569</v>
      </c>
      <c r="GJ204" s="2">
        <f t="shared" si="600"/>
        <v>0.93709626534221491</v>
      </c>
      <c r="GK204" s="2">
        <f t="shared" si="601"/>
        <v>0.9226937976857299</v>
      </c>
      <c r="GM204" s="86">
        <f t="shared" si="537"/>
        <v>3.7636560200088588E-185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2.5875690808794014E-27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9.0322553566258883E-104</v>
      </c>
      <c r="HT204" s="86">
        <f t="shared" si="630"/>
        <v>0</v>
      </c>
      <c r="HU204" s="86">
        <f t="shared" si="631"/>
        <v>2.1419180551682465E-87</v>
      </c>
      <c r="HV204" s="86">
        <f t="shared" si="632"/>
        <v>5.2661301496001706E-95</v>
      </c>
      <c r="HW204" s="86">
        <f t="shared" si="633"/>
        <v>1.3938057753766797E-99</v>
      </c>
      <c r="HX204" s="86">
        <f t="shared" si="634"/>
        <v>5.4125027365373536E-113</v>
      </c>
      <c r="HY204" s="86">
        <f t="shared" si="635"/>
        <v>7.0947809953757801E-127</v>
      </c>
      <c r="HZ204" s="86">
        <f t="shared" si="636"/>
        <v>4.1498458759649977E-116</v>
      </c>
      <c r="IA204" s="86">
        <f t="shared" si="637"/>
        <v>7.5891518892926758E-105</v>
      </c>
      <c r="IB204" s="86">
        <f t="shared" si="638"/>
        <v>2.7507344640922979E-97</v>
      </c>
      <c r="IC204" s="86">
        <f t="shared" si="639"/>
        <v>3.7596591331918155E-89</v>
      </c>
      <c r="ID204" s="86">
        <f t="shared" si="640"/>
        <v>1.5286924124200727E-86</v>
      </c>
      <c r="IE204" s="86">
        <f t="shared" si="641"/>
        <v>5.6107212006497079E-94</v>
      </c>
      <c r="IF204" s="86">
        <f t="shared" si="642"/>
        <v>1.5801032166255593E-73</v>
      </c>
      <c r="IG204" s="86">
        <f t="shared" si="643"/>
        <v>3.1170947020370993E-68</v>
      </c>
      <c r="II204" s="86">
        <f t="shared" si="540"/>
        <v>5.3498799210723908E-16</v>
      </c>
      <c r="IJ204" s="86">
        <f t="shared" si="541"/>
        <v>0</v>
      </c>
      <c r="IK204" s="86">
        <f t="shared" si="542"/>
        <v>5.6554493966078086E-14</v>
      </c>
      <c r="IL204" s="86">
        <f t="shared" si="543"/>
        <v>3.4506629831211591E-15</v>
      </c>
      <c r="IM204" s="86">
        <f t="shared" si="544"/>
        <v>3.3391774294908261E-16</v>
      </c>
      <c r="IN204" s="86">
        <f t="shared" si="545"/>
        <v>3.2071068901779106E-20</v>
      </c>
      <c r="IO204" s="86">
        <f t="shared" si="546"/>
        <v>6.6494233134065101E-22</v>
      </c>
      <c r="IP204" s="86">
        <f t="shared" si="547"/>
        <v>8.3099496494413702E-20</v>
      </c>
      <c r="IQ204" s="86">
        <f t="shared" si="548"/>
        <v>9.0614563811948358E-17</v>
      </c>
      <c r="IR204" s="86">
        <f t="shared" si="549"/>
        <v>7.2603287379258861E-14</v>
      </c>
      <c r="IS204" s="86">
        <f t="shared" si="550"/>
        <v>9.0739215777922195E-13</v>
      </c>
      <c r="IT204" s="86">
        <f t="shared" si="551"/>
        <v>1.2805196941738548E-11</v>
      </c>
      <c r="IU204" s="86">
        <f t="shared" si="552"/>
        <v>3.788769084110684E-13</v>
      </c>
      <c r="IV204" s="86">
        <f t="shared" si="553"/>
        <v>2.3809450349913022E-4</v>
      </c>
      <c r="IW204" s="86">
        <f t="shared" si="554"/>
        <v>2.180630286010264E-7</v>
      </c>
      <c r="IY204" s="86">
        <f t="shared" si="555"/>
        <v>5.3498799210982664E-16</v>
      </c>
      <c r="IZ204" s="86">
        <f t="shared" si="556"/>
        <v>0</v>
      </c>
      <c r="JA204" s="86">
        <f t="shared" si="557"/>
        <v>5.6554493966078086E-14</v>
      </c>
      <c r="JB204" s="86">
        <f t="shared" si="558"/>
        <v>3.4506629831211591E-15</v>
      </c>
      <c r="JC204" s="86">
        <f t="shared" si="559"/>
        <v>3.3391774294908261E-16</v>
      </c>
      <c r="JD204" s="86">
        <f t="shared" si="560"/>
        <v>3.2071068901779106E-20</v>
      </c>
      <c r="JE204" s="86">
        <f t="shared" si="561"/>
        <v>6.6494233134065101E-22</v>
      </c>
      <c r="JF204" s="86">
        <f t="shared" si="562"/>
        <v>8.3099496494413702E-20</v>
      </c>
      <c r="JG204" s="86">
        <f t="shared" si="563"/>
        <v>9.0614563811948358E-17</v>
      </c>
      <c r="JH204" s="86">
        <f t="shared" si="564"/>
        <v>7.2603287379258861E-14</v>
      </c>
      <c r="JI204" s="86">
        <f t="shared" si="565"/>
        <v>9.0739215777922195E-13</v>
      </c>
      <c r="JJ204" s="86">
        <f t="shared" si="566"/>
        <v>1.2805196941738548E-11</v>
      </c>
      <c r="JK204" s="86">
        <f t="shared" si="567"/>
        <v>3.788769084110684E-13</v>
      </c>
      <c r="JL204" s="86">
        <f t="shared" si="568"/>
        <v>2.3809450349913022E-4</v>
      </c>
      <c r="JM204" s="86">
        <f t="shared" si="569"/>
        <v>2.180630286010264E-7</v>
      </c>
    </row>
    <row r="205" spans="2:273" x14ac:dyDescent="0.25">
      <c r="B205" s="2">
        <v>178</v>
      </c>
      <c r="C205" s="37">
        <v>42.338999999999999</v>
      </c>
      <c r="D205" s="37">
        <v>40.131</v>
      </c>
      <c r="E205" s="37">
        <v>41.902000000000001</v>
      </c>
      <c r="F205" s="37">
        <v>38.097999999999999</v>
      </c>
      <c r="G205" s="37">
        <v>42.917999999999999</v>
      </c>
      <c r="H205" s="37">
        <v>44.786999999999999</v>
      </c>
      <c r="I205" s="37">
        <v>41.606999999999999</v>
      </c>
      <c r="J205" s="37">
        <v>39.229999999999997</v>
      </c>
      <c r="K205" s="37">
        <v>38.048999999999999</v>
      </c>
      <c r="L205" s="37">
        <v>39.738</v>
      </c>
      <c r="M205" s="37">
        <v>39.753999999999998</v>
      </c>
      <c r="N205" s="37">
        <v>38.770000000000003</v>
      </c>
      <c r="O205" s="37">
        <v>42.466000000000001</v>
      </c>
      <c r="P205" s="37">
        <v>44.033999999999999</v>
      </c>
      <c r="Q205" s="37">
        <v>41.759</v>
      </c>
      <c r="S205" s="4" t="e">
        <f t="shared" si="441"/>
        <v>#N/A</v>
      </c>
      <c r="T205" s="4">
        <f t="shared" si="442"/>
        <v>40.840548455569099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42.318766721386112</v>
      </c>
      <c r="AG205" s="4">
        <f t="shared" si="455"/>
        <v>45.006780358972691</v>
      </c>
      <c r="AI205" s="4">
        <f t="shared" si="456"/>
        <v>0</v>
      </c>
      <c r="AJ205" s="4">
        <f t="shared" si="457"/>
        <v>-0.70954845556909873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1.7152332786138871</v>
      </c>
      <c r="AW205" s="4">
        <f t="shared" si="648"/>
        <v>-3.2477803589726904</v>
      </c>
      <c r="AY205" s="2" t="e">
        <f t="shared" si="520"/>
        <v>#N/A</v>
      </c>
      <c r="AZ205" s="2">
        <f t="shared" si="571"/>
        <v>40.840548455569099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42.318766721386112</v>
      </c>
      <c r="BM205" s="2">
        <f t="shared" si="584"/>
        <v>45.006780358972691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>
        <f t="shared" si="522"/>
        <v>40.131</v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>
        <f t="shared" si="486"/>
        <v>40.131</v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44.033999999999999</v>
      </c>
      <c r="DI205" s="2">
        <f t="shared" si="499"/>
        <v>41.759</v>
      </c>
      <c r="DK205" s="2">
        <f t="shared" si="500"/>
        <v>92.974399110122349</v>
      </c>
      <c r="DL205" s="2">
        <f t="shared" si="649"/>
        <v>110.72123083778968</v>
      </c>
      <c r="DM205" s="2">
        <f t="shared" si="649"/>
        <v>96.99398011204481</v>
      </c>
      <c r="DN205" s="2">
        <f t="shared" si="649"/>
        <v>102.23162826585178</v>
      </c>
      <c r="DO205" s="2">
        <f t="shared" si="649"/>
        <v>133.05504789915966</v>
      </c>
      <c r="DP205" s="2">
        <f t="shared" si="649"/>
        <v>126.20620905190901</v>
      </c>
      <c r="DQ205" s="2">
        <f t="shared" si="649"/>
        <v>100.89718494208495</v>
      </c>
      <c r="DR205" s="2">
        <f t="shared" si="649"/>
        <v>97.542278721578697</v>
      </c>
      <c r="DS205" s="2">
        <f t="shared" si="649"/>
        <v>90.850752380952372</v>
      </c>
      <c r="DT205" s="2">
        <f t="shared" si="649"/>
        <v>100.52426890756306</v>
      </c>
      <c r="DU205" s="2">
        <f t="shared" si="649"/>
        <v>97.847653196053187</v>
      </c>
      <c r="DV205" s="2">
        <f t="shared" si="649"/>
        <v>89.483415126050417</v>
      </c>
      <c r="DW205" s="2">
        <f t="shared" si="649"/>
        <v>121.6178462033462</v>
      </c>
      <c r="DX205" s="2">
        <f t="shared" si="649"/>
        <v>89.700024656235172</v>
      </c>
      <c r="DY205" s="2">
        <f t="shared" si="649"/>
        <v>64.747947415329762</v>
      </c>
      <c r="EA205" s="2">
        <f t="shared" si="440"/>
        <v>34.808400000000013</v>
      </c>
      <c r="EB205" s="2">
        <f t="shared" si="502"/>
        <v>40.840436408718702</v>
      </c>
      <c r="EC205" s="2">
        <f t="shared" si="503"/>
        <v>38.441318541264195</v>
      </c>
      <c r="ED205" s="2">
        <f t="shared" si="504"/>
        <v>37.34743629511479</v>
      </c>
      <c r="EE205" s="2">
        <f t="shared" si="505"/>
        <v>37.58393242148837</v>
      </c>
      <c r="EF205" s="2">
        <f t="shared" si="506"/>
        <v>48.147855489089004</v>
      </c>
      <c r="EG205" s="2">
        <f t="shared" si="507"/>
        <v>88.996494923949427</v>
      </c>
      <c r="EH205" s="2">
        <f t="shared" si="508"/>
        <v>38.017108659255797</v>
      </c>
      <c r="EI205" s="2">
        <f t="shared" si="509"/>
        <v>40.016721115755544</v>
      </c>
      <c r="EJ205" s="2">
        <f t="shared" si="510"/>
        <v>42.148373324603526</v>
      </c>
      <c r="EK205" s="2">
        <f t="shared" si="511"/>
        <v>36.3356381010136</v>
      </c>
      <c r="EL205" s="2">
        <f t="shared" si="512"/>
        <v>37.961300951638449</v>
      </c>
      <c r="EM205" s="2">
        <f t="shared" si="513"/>
        <v>39.758975837266817</v>
      </c>
      <c r="EN205" s="2">
        <f t="shared" si="514"/>
        <v>42.603911416941287</v>
      </c>
      <c r="EO205" s="2">
        <f t="shared" si="515"/>
        <v>49.339161293059561</v>
      </c>
      <c r="EQ205" s="2">
        <f t="shared" si="516"/>
        <v>40.686569844124698</v>
      </c>
      <c r="ER205" s="2">
        <f t="shared" si="650"/>
        <v>40.840436408718702</v>
      </c>
      <c r="ES205" s="2">
        <f t="shared" si="650"/>
        <v>39.017252093162938</v>
      </c>
      <c r="ET205" s="2">
        <f t="shared" si="650"/>
        <v>38.781028399934257</v>
      </c>
      <c r="EU205" s="2">
        <f t="shared" si="650"/>
        <v>41.766883205484461</v>
      </c>
      <c r="EV205" s="2">
        <f t="shared" si="650"/>
        <v>42.116035404461869</v>
      </c>
      <c r="EW205" s="2">
        <f t="shared" si="650"/>
        <v>56.336856253863843</v>
      </c>
      <c r="EX205" s="2">
        <f t="shared" si="650"/>
        <v>39.081651802910891</v>
      </c>
      <c r="EY205" s="2">
        <f t="shared" si="650"/>
        <v>39.287371828617822</v>
      </c>
      <c r="EZ205" s="2">
        <f t="shared" si="650"/>
        <v>40.3434341800955</v>
      </c>
      <c r="FA205" s="2">
        <f t="shared" si="650"/>
        <v>37.211049553484528</v>
      </c>
      <c r="FB205" s="2">
        <f t="shared" si="650"/>
        <v>38.230757528447015</v>
      </c>
      <c r="FC205" s="2">
        <f t="shared" si="650"/>
        <v>40.104554853245205</v>
      </c>
      <c r="FD205" s="2">
        <f t="shared" si="650"/>
        <v>42.301195846091574</v>
      </c>
      <c r="FE205" s="2">
        <f t="shared" si="650"/>
        <v>44.675692802640796</v>
      </c>
      <c r="FG205" s="2">
        <f t="shared" si="518"/>
        <v>0.99999870786631428</v>
      </c>
      <c r="FH205" s="2">
        <f t="shared" si="651"/>
        <v>0.99999839660022016</v>
      </c>
      <c r="FI205" s="2">
        <f t="shared" si="651"/>
        <v>0.99999798827858444</v>
      </c>
      <c r="FJ205" s="2">
        <f t="shared" si="651"/>
        <v>0.99999819797588163</v>
      </c>
      <c r="FK205" s="2">
        <f t="shared" si="651"/>
        <v>0.99999812144074474</v>
      </c>
      <c r="FL205" s="2">
        <f t="shared" si="651"/>
        <v>0.99999785190465018</v>
      </c>
      <c r="FM205" s="2">
        <f t="shared" si="651"/>
        <v>0.99999790199752903</v>
      </c>
      <c r="FN205" s="2">
        <f t="shared" si="651"/>
        <v>0.99999789563056463</v>
      </c>
      <c r="FO205" s="2">
        <f t="shared" si="651"/>
        <v>0.99999812235314411</v>
      </c>
      <c r="FP205" s="2">
        <f t="shared" si="651"/>
        <v>0.99999801579536562</v>
      </c>
      <c r="FQ205" s="2">
        <f t="shared" si="651"/>
        <v>0.9999979022136215</v>
      </c>
      <c r="FR205" s="2">
        <f t="shared" si="651"/>
        <v>0.9999980120834564</v>
      </c>
      <c r="FS205" s="2">
        <f t="shared" si="651"/>
        <v>0.999997894302464</v>
      </c>
      <c r="FT205" s="2">
        <f t="shared" si="651"/>
        <v>0.99999771182782116</v>
      </c>
      <c r="FU205" s="2">
        <f t="shared" si="651"/>
        <v>0.99999726606273354</v>
      </c>
      <c r="FW205" s="2">
        <f t="shared" si="536"/>
        <v>0.96074594058613494</v>
      </c>
      <c r="FX205" s="2">
        <f t="shared" si="588"/>
        <v>0</v>
      </c>
      <c r="FY205" s="2">
        <f t="shared" si="589"/>
        <v>0.96202705240787567</v>
      </c>
      <c r="FZ205" s="2">
        <f t="shared" si="590"/>
        <v>0.96420871160847688</v>
      </c>
      <c r="GA205" s="2">
        <f t="shared" si="591"/>
        <v>0.96661631748136612</v>
      </c>
      <c r="GB205" s="2">
        <f t="shared" si="592"/>
        <v>0.97520538937134083</v>
      </c>
      <c r="GC205" s="2">
        <f t="shared" si="593"/>
        <v>0.973829525516408</v>
      </c>
      <c r="GD205" s="2">
        <f t="shared" si="594"/>
        <v>0.97220877988519505</v>
      </c>
      <c r="GE205" s="2">
        <f t="shared" si="595"/>
        <v>0.96630269209127162</v>
      </c>
      <c r="GF205" s="2">
        <f t="shared" si="596"/>
        <v>0.95424108154841958</v>
      </c>
      <c r="GG205" s="2">
        <f t="shared" si="597"/>
        <v>0.95114329026664246</v>
      </c>
      <c r="GH205" s="2">
        <f t="shared" si="598"/>
        <v>0.94451457417985085</v>
      </c>
      <c r="GI205" s="2">
        <f t="shared" si="599"/>
        <v>0.95009447614509512</v>
      </c>
      <c r="GJ205" s="2">
        <f t="shared" si="600"/>
        <v>0.94231181689969856</v>
      </c>
      <c r="GK205" s="2">
        <f t="shared" si="601"/>
        <v>0.92901304461316114</v>
      </c>
      <c r="GM205" s="86">
        <f t="shared" si="537"/>
        <v>3.3270590683870467E-188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7.7443131474828686E-28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4.4718133936773495E-107</v>
      </c>
      <c r="HT205" s="86">
        <f t="shared" si="630"/>
        <v>0</v>
      </c>
      <c r="HU205" s="86">
        <f t="shared" si="631"/>
        <v>3.565264084166157E-90</v>
      </c>
      <c r="HV205" s="86">
        <f t="shared" si="632"/>
        <v>5.5338700645620329E-98</v>
      </c>
      <c r="HW205" s="86">
        <f t="shared" si="633"/>
        <v>1.1283308188073141E-102</v>
      </c>
      <c r="HX205" s="86">
        <f t="shared" si="634"/>
        <v>2.1453027138113451E-116</v>
      </c>
      <c r="HY205" s="86">
        <f t="shared" si="635"/>
        <v>1.0584534576803275E-130</v>
      </c>
      <c r="HZ205" s="86">
        <f t="shared" si="636"/>
        <v>1.2352204057948436E-119</v>
      </c>
      <c r="IA205" s="86">
        <f t="shared" si="637"/>
        <v>4.328660180798043E-108</v>
      </c>
      <c r="IB205" s="86">
        <f t="shared" si="638"/>
        <v>2.1121257208735936E-100</v>
      </c>
      <c r="IC205" s="86">
        <f t="shared" si="639"/>
        <v>4.5939117848092655E-92</v>
      </c>
      <c r="ID205" s="86">
        <f t="shared" si="640"/>
        <v>2.1455839032516146E-89</v>
      </c>
      <c r="IE205" s="86">
        <f t="shared" si="641"/>
        <v>4.823250310850852E-97</v>
      </c>
      <c r="IF205" s="86">
        <f t="shared" si="642"/>
        <v>5.6052318557816676E-76</v>
      </c>
      <c r="IG205" s="86">
        <f t="shared" si="643"/>
        <v>1.350978179199129E-70</v>
      </c>
      <c r="II205" s="86">
        <f t="shared" si="540"/>
        <v>7.2062482702231017E-17</v>
      </c>
      <c r="IJ205" s="86">
        <f t="shared" si="541"/>
        <v>0</v>
      </c>
      <c r="IK205" s="86">
        <f t="shared" si="542"/>
        <v>1.0237300193767556E-14</v>
      </c>
      <c r="IL205" s="86">
        <f t="shared" si="543"/>
        <v>5.4989640636003187E-16</v>
      </c>
      <c r="IM205" s="86">
        <f t="shared" si="544"/>
        <v>4.8617510112392495E-17</v>
      </c>
      <c r="IN205" s="86">
        <f t="shared" si="545"/>
        <v>3.4275023223780154E-21</v>
      </c>
      <c r="IO205" s="86">
        <f t="shared" si="546"/>
        <v>5.5977290015679215E-23</v>
      </c>
      <c r="IP205" s="86">
        <f t="shared" si="547"/>
        <v>8.6539994033769101E-21</v>
      </c>
      <c r="IQ205" s="86">
        <f t="shared" si="548"/>
        <v>1.2186089346097607E-17</v>
      </c>
      <c r="IR205" s="86">
        <f t="shared" si="549"/>
        <v>1.190335290792292E-14</v>
      </c>
      <c r="IS205" s="86">
        <f t="shared" si="550"/>
        <v>1.6733454703554375E-13</v>
      </c>
      <c r="IT205" s="86">
        <f t="shared" si="551"/>
        <v>2.592407525365567E-12</v>
      </c>
      <c r="IU205" s="86">
        <f t="shared" si="552"/>
        <v>6.5165799832144751E-14</v>
      </c>
      <c r="IV205" s="86">
        <f t="shared" si="553"/>
        <v>1.4467491867052853E-4</v>
      </c>
      <c r="IW205" s="86">
        <f t="shared" si="554"/>
        <v>7.6253715022686217E-8</v>
      </c>
      <c r="IY205" s="86">
        <f t="shared" si="555"/>
        <v>7.2062482703005444E-17</v>
      </c>
      <c r="IZ205" s="86">
        <f t="shared" si="556"/>
        <v>0</v>
      </c>
      <c r="JA205" s="86">
        <f t="shared" si="557"/>
        <v>1.0237300193767556E-14</v>
      </c>
      <c r="JB205" s="86">
        <f t="shared" si="558"/>
        <v>5.4989640636003187E-16</v>
      </c>
      <c r="JC205" s="86">
        <f t="shared" si="559"/>
        <v>4.8617510112392495E-17</v>
      </c>
      <c r="JD205" s="86">
        <f t="shared" si="560"/>
        <v>3.4275023223780154E-21</v>
      </c>
      <c r="JE205" s="86">
        <f t="shared" si="561"/>
        <v>5.5977290015679215E-23</v>
      </c>
      <c r="JF205" s="86">
        <f t="shared" si="562"/>
        <v>8.6539994033769101E-21</v>
      </c>
      <c r="JG205" s="86">
        <f t="shared" si="563"/>
        <v>1.2186089346097607E-17</v>
      </c>
      <c r="JH205" s="86">
        <f t="shared" si="564"/>
        <v>1.190335290792292E-14</v>
      </c>
      <c r="JI205" s="86">
        <f t="shared" si="565"/>
        <v>1.6733454703554375E-13</v>
      </c>
      <c r="JJ205" s="86">
        <f t="shared" si="566"/>
        <v>2.592407525365567E-12</v>
      </c>
      <c r="JK205" s="86">
        <f t="shared" si="567"/>
        <v>6.5165799832144751E-14</v>
      </c>
      <c r="JL205" s="86">
        <f t="shared" si="568"/>
        <v>1.4467491867052853E-4</v>
      </c>
      <c r="JM205" s="86">
        <f t="shared" si="569"/>
        <v>7.6253715022686217E-8</v>
      </c>
    </row>
    <row r="206" spans="2:273" x14ac:dyDescent="0.25">
      <c r="B206" s="2">
        <v>179</v>
      </c>
      <c r="C206" s="37">
        <v>42.645000000000003</v>
      </c>
      <c r="D206" s="37">
        <v>41.459000000000003</v>
      </c>
      <c r="E206" s="37">
        <v>39.720999999999997</v>
      </c>
      <c r="F206" s="37">
        <v>40.770000000000003</v>
      </c>
      <c r="G206" s="37">
        <v>41.573999999999998</v>
      </c>
      <c r="H206" s="37">
        <v>44.622999999999998</v>
      </c>
      <c r="I206" s="37">
        <v>40.246000000000002</v>
      </c>
      <c r="J206" s="37">
        <v>39.442999999999998</v>
      </c>
      <c r="K206" s="37">
        <v>40.573999999999998</v>
      </c>
      <c r="L206" s="37">
        <v>39.262</v>
      </c>
      <c r="M206" s="37">
        <v>37.933999999999997</v>
      </c>
      <c r="N206" s="37">
        <v>39.409999999999997</v>
      </c>
      <c r="O206" s="37">
        <v>41.655000000000001</v>
      </c>
      <c r="P206" s="37">
        <v>44.5</v>
      </c>
      <c r="Q206" s="37">
        <v>43.069000000000003</v>
      </c>
      <c r="S206" s="4" t="e">
        <f t="shared" si="441"/>
        <v>#N/A</v>
      </c>
      <c r="T206" s="4">
        <f t="shared" si="442"/>
        <v>40.698500023759962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0.76049997624004106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>
        <f t="shared" si="571"/>
        <v>40.698500023759962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>
        <f t="shared" si="522"/>
        <v>41.459000000000003</v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>
        <f t="shared" si="486"/>
        <v>41.459000000000003</v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93.166179532814226</v>
      </c>
      <c r="DL206" s="2">
        <f t="shared" si="649"/>
        <v>110.99988190730839</v>
      </c>
      <c r="DM206" s="2">
        <f t="shared" si="649"/>
        <v>97.209329411764699</v>
      </c>
      <c r="DN206" s="2">
        <f t="shared" si="649"/>
        <v>102.47100458365165</v>
      </c>
      <c r="DO206" s="2">
        <f t="shared" si="649"/>
        <v>133.4524806722689</v>
      </c>
      <c r="DP206" s="2">
        <f t="shared" si="649"/>
        <v>126.56000145860142</v>
      </c>
      <c r="DQ206" s="2">
        <f t="shared" si="649"/>
        <v>101.10382316602318</v>
      </c>
      <c r="DR206" s="2">
        <f t="shared" si="649"/>
        <v>97.739555812955786</v>
      </c>
      <c r="DS206" s="2">
        <f t="shared" si="649"/>
        <v>91.008657142857132</v>
      </c>
      <c r="DT206" s="2">
        <f t="shared" si="649"/>
        <v>100.75098823529413</v>
      </c>
      <c r="DU206" s="2">
        <f t="shared" si="649"/>
        <v>98.041243800943789</v>
      </c>
      <c r="DV206" s="2">
        <f t="shared" si="649"/>
        <v>89.631442016806716</v>
      </c>
      <c r="DW206" s="2">
        <f t="shared" si="649"/>
        <v>121.930351994852</v>
      </c>
      <c r="DX206" s="2">
        <f t="shared" si="649"/>
        <v>89.834505215742055</v>
      </c>
      <c r="DY206" s="2">
        <f t="shared" si="649"/>
        <v>64.749620543672009</v>
      </c>
      <c r="EA206" s="2">
        <f t="shared" si="440"/>
        <v>34.582657142857158</v>
      </c>
      <c r="EB206" s="2">
        <f t="shared" si="502"/>
        <v>40.69839722062045</v>
      </c>
      <c r="EC206" s="2">
        <f t="shared" si="503"/>
        <v>38.292856021479352</v>
      </c>
      <c r="ED206" s="2">
        <f t="shared" si="504"/>
        <v>37.182988595972922</v>
      </c>
      <c r="EE206" s="2">
        <f t="shared" si="505"/>
        <v>37.383213679924438</v>
      </c>
      <c r="EF206" s="2">
        <f t="shared" si="506"/>
        <v>47.926590918487314</v>
      </c>
      <c r="EG206" s="2">
        <f t="shared" si="507"/>
        <v>89.313765014729171</v>
      </c>
      <c r="EH206" s="2">
        <f t="shared" si="508"/>
        <v>37.852755642367654</v>
      </c>
      <c r="EI206" s="2">
        <f t="shared" si="509"/>
        <v>39.88403949129853</v>
      </c>
      <c r="EJ206" s="2">
        <f t="shared" si="510"/>
        <v>42.034219520225875</v>
      </c>
      <c r="EK206" s="2">
        <f t="shared" si="511"/>
        <v>36.157386883825694</v>
      </c>
      <c r="EL206" s="2">
        <f t="shared" si="512"/>
        <v>37.807799353589786</v>
      </c>
      <c r="EM206" s="2">
        <f t="shared" si="513"/>
        <v>39.555433734369657</v>
      </c>
      <c r="EN206" s="2">
        <f t="shared" si="514"/>
        <v>42.442402015894572</v>
      </c>
      <c r="EO206" s="2">
        <f t="shared" si="515"/>
        <v>49.2395756252198</v>
      </c>
      <c r="EQ206" s="2">
        <f t="shared" si="516"/>
        <v>40.580809052757793</v>
      </c>
      <c r="ER206" s="2">
        <f t="shared" si="650"/>
        <v>40.69839722062045</v>
      </c>
      <c r="ES206" s="2">
        <f t="shared" si="650"/>
        <v>38.8764907718773</v>
      </c>
      <c r="ET206" s="2">
        <f t="shared" si="650"/>
        <v>38.635133986513551</v>
      </c>
      <c r="EU206" s="2">
        <f t="shared" si="650"/>
        <v>41.619833926818309</v>
      </c>
      <c r="EV206" s="2">
        <f t="shared" si="650"/>
        <v>41.818812274144086</v>
      </c>
      <c r="EW206" s="2">
        <f t="shared" si="650"/>
        <v>56.256543992254855</v>
      </c>
      <c r="EX206" s="2">
        <f t="shared" si="650"/>
        <v>38.93060238009808</v>
      </c>
      <c r="EY206" s="2">
        <f t="shared" si="650"/>
        <v>39.145594258280376</v>
      </c>
      <c r="EZ206" s="2">
        <f t="shared" si="650"/>
        <v>40.205541163085648</v>
      </c>
      <c r="FA206" s="2">
        <f t="shared" si="650"/>
        <v>37.044298452472006</v>
      </c>
      <c r="FB206" s="2">
        <f t="shared" si="650"/>
        <v>38.080918492071007</v>
      </c>
      <c r="FC206" s="2">
        <f t="shared" si="650"/>
        <v>39.905718939040327</v>
      </c>
      <c r="FD206" s="2">
        <f t="shared" si="650"/>
        <v>42.13589143775414</v>
      </c>
      <c r="FE206" s="2">
        <f t="shared" si="650"/>
        <v>44.519120565780042</v>
      </c>
      <c r="FG206" s="2">
        <f t="shared" si="518"/>
        <v>0.99999882155993869</v>
      </c>
      <c r="FH206" s="2">
        <f t="shared" si="651"/>
        <v>0.99999853768181468</v>
      </c>
      <c r="FI206" s="2">
        <f t="shared" si="651"/>
        <v>0.9999981652879385</v>
      </c>
      <c r="FJ206" s="2">
        <f t="shared" si="651"/>
        <v>0.99999835653421065</v>
      </c>
      <c r="FK206" s="2">
        <f t="shared" si="651"/>
        <v>0.99999828673331359</v>
      </c>
      <c r="FL206" s="2">
        <f t="shared" si="651"/>
        <v>0.99999804091338673</v>
      </c>
      <c r="FM206" s="2">
        <f t="shared" si="651"/>
        <v>0.99999808659865219</v>
      </c>
      <c r="FN206" s="2">
        <f t="shared" si="651"/>
        <v>0.99999808079190955</v>
      </c>
      <c r="FO206" s="2">
        <f t="shared" si="651"/>
        <v>0.99999828756543196</v>
      </c>
      <c r="FP206" s="2">
        <f t="shared" si="651"/>
        <v>0.99999819038354998</v>
      </c>
      <c r="FQ206" s="2">
        <f t="shared" si="651"/>
        <v>0.9999980867957311</v>
      </c>
      <c r="FR206" s="2">
        <f t="shared" si="651"/>
        <v>0.99999818699824738</v>
      </c>
      <c r="FS206" s="2">
        <f t="shared" si="651"/>
        <v>0.999998079580667</v>
      </c>
      <c r="FT206" s="2">
        <f t="shared" si="651"/>
        <v>0.99999791316175035</v>
      </c>
      <c r="FU206" s="2">
        <f t="shared" si="651"/>
        <v>0.99999750661897902</v>
      </c>
      <c r="FW206" s="2">
        <f t="shared" si="536"/>
        <v>0.96407579256555287</v>
      </c>
      <c r="FX206" s="2">
        <f t="shared" si="588"/>
        <v>0</v>
      </c>
      <c r="FY206" s="2">
        <f t="shared" si="589"/>
        <v>0.9652521604416161</v>
      </c>
      <c r="FZ206" s="2">
        <f t="shared" si="590"/>
        <v>0.96725483446971516</v>
      </c>
      <c r="GA206" s="2">
        <f t="shared" si="591"/>
        <v>0.96946402323995251</v>
      </c>
      <c r="GB206" s="2">
        <f t="shared" si="592"/>
        <v>0.97733760477638232</v>
      </c>
      <c r="GC206" s="2">
        <f t="shared" si="593"/>
        <v>0.97607715603446943</v>
      </c>
      <c r="GD206" s="2">
        <f t="shared" si="594"/>
        <v>0.97459197510916473</v>
      </c>
      <c r="GE206" s="2">
        <f t="shared" si="595"/>
        <v>0.96917629771947877</v>
      </c>
      <c r="GF206" s="2">
        <f t="shared" si="596"/>
        <v>0.95809866349195627</v>
      </c>
      <c r="GG206" s="2">
        <f t="shared" si="597"/>
        <v>0.95524977616122397</v>
      </c>
      <c r="GH206" s="2">
        <f t="shared" si="598"/>
        <v>0.94914842694497481</v>
      </c>
      <c r="GI206" s="2">
        <f t="shared" si="599"/>
        <v>0.95428487957098707</v>
      </c>
      <c r="GJ206" s="2">
        <f t="shared" si="600"/>
        <v>0.94711933289081707</v>
      </c>
      <c r="GK206" s="2">
        <f t="shared" si="601"/>
        <v>0.93485220874757935</v>
      </c>
      <c r="GM206" s="86">
        <f t="shared" si="537"/>
        <v>2.7753334250755477E-191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2.2901573180071119E-28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1.9615309862761862E-110</v>
      </c>
      <c r="HT206" s="86">
        <f t="shared" si="630"/>
        <v>0</v>
      </c>
      <c r="HU206" s="86">
        <f t="shared" si="631"/>
        <v>5.3599069957139299E-93</v>
      </c>
      <c r="HV206" s="86">
        <f t="shared" si="632"/>
        <v>5.2224010665476293E-101</v>
      </c>
      <c r="HW206" s="86">
        <f t="shared" si="633"/>
        <v>8.178802503057748E-106</v>
      </c>
      <c r="HX206" s="86">
        <f t="shared" si="634"/>
        <v>7.5585657582264616E-120</v>
      </c>
      <c r="HY206" s="86">
        <f t="shared" si="635"/>
        <v>1.3831360979881158E-134</v>
      </c>
      <c r="HZ206" s="86">
        <f t="shared" si="636"/>
        <v>3.2509293171124924E-123</v>
      </c>
      <c r="IA206" s="86">
        <f t="shared" si="637"/>
        <v>2.1997765726905806E-111</v>
      </c>
      <c r="IB206" s="86">
        <f t="shared" si="638"/>
        <v>1.4459534662624972E-103</v>
      </c>
      <c r="IC206" s="86">
        <f t="shared" si="639"/>
        <v>5.0304672813117083E-95</v>
      </c>
      <c r="ID206" s="86">
        <f t="shared" si="640"/>
        <v>2.7022124765162219E-92</v>
      </c>
      <c r="IE206" s="86">
        <f t="shared" si="641"/>
        <v>3.6954993767246537E-100</v>
      </c>
      <c r="IF206" s="86">
        <f t="shared" si="642"/>
        <v>1.8094891864738517E-78</v>
      </c>
      <c r="IG206" s="86">
        <f t="shared" si="643"/>
        <v>5.3269012850316293E-73</v>
      </c>
      <c r="II206" s="86">
        <f t="shared" si="540"/>
        <v>9.1690433554138345E-18</v>
      </c>
      <c r="IJ206" s="86">
        <f t="shared" si="541"/>
        <v>0</v>
      </c>
      <c r="IK206" s="86">
        <f t="shared" si="542"/>
        <v>1.7665222538345617E-15</v>
      </c>
      <c r="IL206" s="86">
        <f t="shared" si="543"/>
        <v>8.3308479647696686E-17</v>
      </c>
      <c r="IM206" s="86">
        <f t="shared" si="544"/>
        <v>6.7197572229712195E-18</v>
      </c>
      <c r="IN206" s="86">
        <f t="shared" si="545"/>
        <v>3.4650126951996732E-22</v>
      </c>
      <c r="IO206" s="86">
        <f t="shared" si="546"/>
        <v>4.4265426363646151E-24</v>
      </c>
      <c r="IP206" s="86">
        <f t="shared" si="547"/>
        <v>8.50382789293053E-22</v>
      </c>
      <c r="IQ206" s="86">
        <f t="shared" si="548"/>
        <v>1.552085629984924E-18</v>
      </c>
      <c r="IR206" s="86">
        <f t="shared" si="549"/>
        <v>1.8491281975091808E-15</v>
      </c>
      <c r="IS206" s="86">
        <f t="shared" si="550"/>
        <v>2.9311188210477749E-14</v>
      </c>
      <c r="IT206" s="86">
        <f t="shared" si="551"/>
        <v>4.9885490251552262E-13</v>
      </c>
      <c r="IU206" s="86">
        <f t="shared" si="552"/>
        <v>1.061873864731441E-14</v>
      </c>
      <c r="IV206" s="86">
        <f t="shared" si="553"/>
        <v>8.6608950887465252E-5</v>
      </c>
      <c r="IW206" s="86">
        <f t="shared" si="554"/>
        <v>2.5722153836068929E-8</v>
      </c>
      <c r="IY206" s="86">
        <f t="shared" si="555"/>
        <v>9.1690433556428507E-18</v>
      </c>
      <c r="IZ206" s="86">
        <f t="shared" si="556"/>
        <v>0</v>
      </c>
      <c r="JA206" s="86">
        <f t="shared" si="557"/>
        <v>1.7665222538345617E-15</v>
      </c>
      <c r="JB206" s="86">
        <f t="shared" si="558"/>
        <v>8.3308479647696686E-17</v>
      </c>
      <c r="JC206" s="86">
        <f t="shared" si="559"/>
        <v>6.7197572229712195E-18</v>
      </c>
      <c r="JD206" s="86">
        <f t="shared" si="560"/>
        <v>3.4650126951996732E-22</v>
      </c>
      <c r="JE206" s="86">
        <f t="shared" si="561"/>
        <v>4.4265426363646151E-24</v>
      </c>
      <c r="JF206" s="86">
        <f t="shared" si="562"/>
        <v>8.50382789293053E-22</v>
      </c>
      <c r="JG206" s="86">
        <f t="shared" si="563"/>
        <v>1.552085629984924E-18</v>
      </c>
      <c r="JH206" s="86">
        <f t="shared" si="564"/>
        <v>1.8491281975091808E-15</v>
      </c>
      <c r="JI206" s="86">
        <f t="shared" si="565"/>
        <v>2.9311188210477749E-14</v>
      </c>
      <c r="JJ206" s="86">
        <f t="shared" si="566"/>
        <v>4.9885490251552262E-13</v>
      </c>
      <c r="JK206" s="86">
        <f t="shared" si="567"/>
        <v>1.061873864731441E-14</v>
      </c>
      <c r="JL206" s="86">
        <f t="shared" si="568"/>
        <v>8.6608950887465252E-5</v>
      </c>
      <c r="JM206" s="86">
        <f t="shared" si="569"/>
        <v>2.5722153836068929E-8</v>
      </c>
    </row>
    <row r="207" spans="2:273" x14ac:dyDescent="0.25">
      <c r="B207" s="2">
        <v>180</v>
      </c>
      <c r="C207" s="37">
        <v>38.661000000000001</v>
      </c>
      <c r="D207" s="37">
        <v>43.164000000000001</v>
      </c>
      <c r="E207" s="37">
        <v>39.246000000000002</v>
      </c>
      <c r="F207" s="37">
        <v>42.311</v>
      </c>
      <c r="G207" s="37">
        <v>41.344000000000001</v>
      </c>
      <c r="H207" s="37">
        <v>42.869</v>
      </c>
      <c r="I207" s="37">
        <v>42.82</v>
      </c>
      <c r="J207" s="37">
        <v>39.951000000000001</v>
      </c>
      <c r="K207" s="37">
        <v>38.884999999999998</v>
      </c>
      <c r="L207" s="37">
        <v>39.409999999999997</v>
      </c>
      <c r="M207" s="37">
        <v>38.491999999999997</v>
      </c>
      <c r="N207" s="37">
        <v>40.442999999999998</v>
      </c>
      <c r="O207" s="37">
        <v>40.81</v>
      </c>
      <c r="P207" s="37">
        <v>41.121000000000002</v>
      </c>
      <c r="Q207" s="37">
        <v>40.966000000000001</v>
      </c>
      <c r="S207" s="4" t="e">
        <f t="shared" si="441"/>
        <v>#N/A</v>
      </c>
      <c r="T207" s="4">
        <f t="shared" si="442"/>
        <v>40.556452351165461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2.6075476488345402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>
        <f t="shared" si="571"/>
        <v>40.556452351165461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>
        <f t="shared" si="522"/>
        <v>43.164000000000001</v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>
        <f t="shared" si="486"/>
        <v>43.164000000000001</v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93.357959955506118</v>
      </c>
      <c r="DL207" s="2">
        <f t="shared" si="649"/>
        <v>111.27853297682711</v>
      </c>
      <c r="DM207" s="2">
        <f t="shared" si="649"/>
        <v>97.424678711484589</v>
      </c>
      <c r="DN207" s="2">
        <f t="shared" si="649"/>
        <v>102.71038090145149</v>
      </c>
      <c r="DO207" s="2">
        <f t="shared" si="649"/>
        <v>133.84991344537815</v>
      </c>
      <c r="DP207" s="2">
        <f t="shared" si="649"/>
        <v>126.91379386529383</v>
      </c>
      <c r="DQ207" s="2">
        <f t="shared" si="649"/>
        <v>101.3104613899614</v>
      </c>
      <c r="DR207" s="2">
        <f t="shared" si="649"/>
        <v>97.936832904332874</v>
      </c>
      <c r="DS207" s="2">
        <f t="shared" si="649"/>
        <v>91.166561904761892</v>
      </c>
      <c r="DT207" s="2">
        <f t="shared" si="649"/>
        <v>100.97770756302523</v>
      </c>
      <c r="DU207" s="2">
        <f t="shared" si="649"/>
        <v>98.234834405834391</v>
      </c>
      <c r="DV207" s="2">
        <f t="shared" si="649"/>
        <v>89.779468907563015</v>
      </c>
      <c r="DW207" s="2">
        <f t="shared" si="649"/>
        <v>122.24285778635779</v>
      </c>
      <c r="DX207" s="2">
        <f t="shared" si="649"/>
        <v>89.968985775248925</v>
      </c>
      <c r="DY207" s="2">
        <f t="shared" si="649"/>
        <v>64.751293672014256</v>
      </c>
      <c r="EA207" s="2">
        <f t="shared" si="440"/>
        <v>34.356914285714304</v>
      </c>
      <c r="EB207" s="2">
        <f t="shared" si="502"/>
        <v>40.556358032522191</v>
      </c>
      <c r="EC207" s="2">
        <f t="shared" si="503"/>
        <v>38.144393501694516</v>
      </c>
      <c r="ED207" s="2">
        <f t="shared" si="504"/>
        <v>37.018540896831055</v>
      </c>
      <c r="EE207" s="2">
        <f t="shared" si="505"/>
        <v>37.182494938360506</v>
      </c>
      <c r="EF207" s="2">
        <f t="shared" si="506"/>
        <v>47.705326347885631</v>
      </c>
      <c r="EG207" s="2">
        <f t="shared" si="507"/>
        <v>89.631035105508914</v>
      </c>
      <c r="EH207" s="2">
        <f t="shared" si="508"/>
        <v>37.688402625479526</v>
      </c>
      <c r="EI207" s="2">
        <f t="shared" si="509"/>
        <v>39.751357866841516</v>
      </c>
      <c r="EJ207" s="2">
        <f t="shared" si="510"/>
        <v>41.920065715848224</v>
      </c>
      <c r="EK207" s="2">
        <f t="shared" si="511"/>
        <v>35.979135666637788</v>
      </c>
      <c r="EL207" s="2">
        <f t="shared" si="512"/>
        <v>37.65429775554113</v>
      </c>
      <c r="EM207" s="2">
        <f t="shared" si="513"/>
        <v>39.351891631472498</v>
      </c>
      <c r="EN207" s="2">
        <f t="shared" si="514"/>
        <v>42.280892614847858</v>
      </c>
      <c r="EO207" s="2">
        <f t="shared" si="515"/>
        <v>49.139989957380038</v>
      </c>
      <c r="EQ207" s="2">
        <f t="shared" si="516"/>
        <v>40.475048261390882</v>
      </c>
      <c r="ER207" s="2">
        <f t="shared" si="650"/>
        <v>40.556358032522191</v>
      </c>
      <c r="ES207" s="2">
        <f t="shared" si="650"/>
        <v>38.735729450591649</v>
      </c>
      <c r="ET207" s="2">
        <f t="shared" si="650"/>
        <v>38.489239573092846</v>
      </c>
      <c r="EU207" s="2">
        <f t="shared" si="650"/>
        <v>41.472784648152157</v>
      </c>
      <c r="EV207" s="2">
        <f t="shared" si="650"/>
        <v>41.521589143826304</v>
      </c>
      <c r="EW207" s="2">
        <f t="shared" si="650"/>
        <v>56.176231730645867</v>
      </c>
      <c r="EX207" s="2">
        <f t="shared" si="650"/>
        <v>38.779552957285262</v>
      </c>
      <c r="EY207" s="2">
        <f t="shared" si="650"/>
        <v>39.00381668794293</v>
      </c>
      <c r="EZ207" s="2">
        <f t="shared" si="650"/>
        <v>40.067648146075797</v>
      </c>
      <c r="FA207" s="2">
        <f t="shared" si="650"/>
        <v>36.877547351459476</v>
      </c>
      <c r="FB207" s="2">
        <f t="shared" si="650"/>
        <v>37.931079455694999</v>
      </c>
      <c r="FC207" s="2">
        <f t="shared" si="650"/>
        <v>39.706883024835449</v>
      </c>
      <c r="FD207" s="2">
        <f t="shared" si="650"/>
        <v>41.97058702941672</v>
      </c>
      <c r="FE207" s="2">
        <f t="shared" si="650"/>
        <v>44.362548328919289</v>
      </c>
      <c r="FG207" s="2">
        <f t="shared" si="518"/>
        <v>0.99999892524977918</v>
      </c>
      <c r="FH207" s="2">
        <f t="shared" si="651"/>
        <v>0.99999866634979273</v>
      </c>
      <c r="FI207" s="2">
        <f t="shared" si="651"/>
        <v>0.99999832672244271</v>
      </c>
      <c r="FJ207" s="2">
        <f t="shared" si="651"/>
        <v>0.99999850114116928</v>
      </c>
      <c r="FK207" s="2">
        <f t="shared" si="651"/>
        <v>0.99999843748197581</v>
      </c>
      <c r="FL207" s="2">
        <f t="shared" si="651"/>
        <v>0.99999821329146543</v>
      </c>
      <c r="FM207" s="2">
        <f t="shared" si="651"/>
        <v>0.99999825495693706</v>
      </c>
      <c r="FN207" s="2">
        <f t="shared" si="651"/>
        <v>0.99999824966112294</v>
      </c>
      <c r="FO207" s="2">
        <f t="shared" si="651"/>
        <v>0.99999843824087697</v>
      </c>
      <c r="FP207" s="2">
        <f t="shared" si="651"/>
        <v>0.99999834960991973</v>
      </c>
      <c r="FQ207" s="2">
        <f t="shared" si="651"/>
        <v>0.99999825513667506</v>
      </c>
      <c r="FR207" s="2">
        <f t="shared" si="651"/>
        <v>0.99999834652248598</v>
      </c>
      <c r="FS207" s="2">
        <f t="shared" si="651"/>
        <v>0.99999824855645625</v>
      </c>
      <c r="FT207" s="2">
        <f t="shared" si="651"/>
        <v>0.99999809678054685</v>
      </c>
      <c r="FU207" s="2">
        <f t="shared" si="651"/>
        <v>0.9999977260089834</v>
      </c>
      <c r="FW207" s="2">
        <f t="shared" si="536"/>
        <v>0.96713284228276775</v>
      </c>
      <c r="FX207" s="2">
        <f t="shared" si="588"/>
        <v>0</v>
      </c>
      <c r="FY207" s="2">
        <f t="shared" si="589"/>
        <v>0.96821240522978103</v>
      </c>
      <c r="FZ207" s="2">
        <f t="shared" si="590"/>
        <v>0.97004976088300476</v>
      </c>
      <c r="GA207" s="2">
        <f t="shared" si="591"/>
        <v>0.9720758305697349</v>
      </c>
      <c r="GB207" s="2">
        <f t="shared" si="592"/>
        <v>0.97929035394134478</v>
      </c>
      <c r="GC207" s="2">
        <f t="shared" si="593"/>
        <v>0.97813608452533196</v>
      </c>
      <c r="GD207" s="2">
        <f t="shared" si="594"/>
        <v>0.97677568489916211</v>
      </c>
      <c r="GE207" s="2">
        <f t="shared" si="595"/>
        <v>0.97181199927724204</v>
      </c>
      <c r="GF207" s="2">
        <f t="shared" si="596"/>
        <v>0.96164411400780503</v>
      </c>
      <c r="GG207" s="2">
        <f t="shared" si="597"/>
        <v>0.95902597414954383</v>
      </c>
      <c r="GH207" s="2">
        <f t="shared" si="598"/>
        <v>0.95341437203663193</v>
      </c>
      <c r="GI207" s="2">
        <f t="shared" si="599"/>
        <v>0.95813893121490901</v>
      </c>
      <c r="GJ207" s="2">
        <f t="shared" si="600"/>
        <v>0.95154680931692659</v>
      </c>
      <c r="GK207" s="2">
        <f t="shared" si="601"/>
        <v>0.94024195722073745</v>
      </c>
      <c r="GM207" s="86">
        <f t="shared" si="537"/>
        <v>2.1846074769142962E-194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6.6917297574203977E-29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7.6230262196748911E-114</v>
      </c>
      <c r="HT207" s="86">
        <f t="shared" si="630"/>
        <v>0</v>
      </c>
      <c r="HU207" s="86">
        <f t="shared" si="631"/>
        <v>7.2777344891230078E-96</v>
      </c>
      <c r="HV207" s="86">
        <f t="shared" si="632"/>
        <v>4.4260083119601739E-104</v>
      </c>
      <c r="HW207" s="86">
        <f t="shared" si="633"/>
        <v>5.3083433948524627E-109</v>
      </c>
      <c r="HX207" s="86">
        <f t="shared" si="634"/>
        <v>2.367269910876407E-123</v>
      </c>
      <c r="HY207" s="86">
        <f t="shared" si="635"/>
        <v>1.5831265999881503E-138</v>
      </c>
      <c r="HZ207" s="86">
        <f t="shared" si="636"/>
        <v>7.5651634248135606E-127</v>
      </c>
      <c r="IA207" s="86">
        <f t="shared" si="637"/>
        <v>9.9601402926452973E-115</v>
      </c>
      <c r="IB207" s="86">
        <f t="shared" si="638"/>
        <v>8.8256961613021673E-107</v>
      </c>
      <c r="IC207" s="86">
        <f t="shared" si="639"/>
        <v>4.9365318117289154E-98</v>
      </c>
      <c r="ID207" s="86">
        <f t="shared" si="640"/>
        <v>3.0537847945514572E-95</v>
      </c>
      <c r="IE207" s="86">
        <f t="shared" si="641"/>
        <v>2.5235687713262298E-103</v>
      </c>
      <c r="IF207" s="86">
        <f t="shared" si="642"/>
        <v>5.3158031981000602E-81</v>
      </c>
      <c r="IG207" s="86">
        <f t="shared" si="643"/>
        <v>1.910841588745241E-75</v>
      </c>
      <c r="II207" s="86">
        <f t="shared" si="540"/>
        <v>1.1019741150835613E-18</v>
      </c>
      <c r="IJ207" s="86">
        <f t="shared" si="541"/>
        <v>0</v>
      </c>
      <c r="IK207" s="86">
        <f t="shared" si="542"/>
        <v>2.9057081771508185E-16</v>
      </c>
      <c r="IL207" s="86">
        <f t="shared" si="543"/>
        <v>1.1998087766007751E-17</v>
      </c>
      <c r="IM207" s="86">
        <f t="shared" si="544"/>
        <v>8.8167276663459947E-19</v>
      </c>
      <c r="IN207" s="86">
        <f t="shared" si="545"/>
        <v>3.3134694044788385E-23</v>
      </c>
      <c r="IO207" s="86">
        <f t="shared" si="546"/>
        <v>3.2879861743696319E-25</v>
      </c>
      <c r="IP207" s="86">
        <f t="shared" si="547"/>
        <v>7.8845762797900742E-23</v>
      </c>
      <c r="IQ207" s="86">
        <f t="shared" si="548"/>
        <v>1.8721346495892261E-19</v>
      </c>
      <c r="IR207" s="86">
        <f t="shared" si="549"/>
        <v>2.7216358987211181E-16</v>
      </c>
      <c r="IS207" s="86">
        <f t="shared" si="550"/>
        <v>4.8766099263255034E-15</v>
      </c>
      <c r="IT207" s="86">
        <f t="shared" si="551"/>
        <v>9.1238088933449871E-14</v>
      </c>
      <c r="IU207" s="86">
        <f t="shared" si="552"/>
        <v>1.6392180215839658E-15</v>
      </c>
      <c r="IV207" s="86">
        <f t="shared" si="553"/>
        <v>5.1078899103213547E-5</v>
      </c>
      <c r="IW207" s="86">
        <f t="shared" si="554"/>
        <v>8.3693924399285687E-9</v>
      </c>
      <c r="IY207" s="86">
        <f t="shared" si="555"/>
        <v>1.1019741151504785E-18</v>
      </c>
      <c r="IZ207" s="86">
        <f t="shared" si="556"/>
        <v>0</v>
      </c>
      <c r="JA207" s="86">
        <f t="shared" si="557"/>
        <v>2.9057081771508185E-16</v>
      </c>
      <c r="JB207" s="86">
        <f t="shared" si="558"/>
        <v>1.1998087766007751E-17</v>
      </c>
      <c r="JC207" s="86">
        <f t="shared" si="559"/>
        <v>8.8167276663459947E-19</v>
      </c>
      <c r="JD207" s="86">
        <f t="shared" si="560"/>
        <v>3.3134694044788385E-23</v>
      </c>
      <c r="JE207" s="86">
        <f t="shared" si="561"/>
        <v>3.2879861743696319E-25</v>
      </c>
      <c r="JF207" s="86">
        <f t="shared" si="562"/>
        <v>7.8845762797900742E-23</v>
      </c>
      <c r="JG207" s="86">
        <f t="shared" si="563"/>
        <v>1.8721346495892261E-19</v>
      </c>
      <c r="JH207" s="86">
        <f t="shared" si="564"/>
        <v>2.7216358987211181E-16</v>
      </c>
      <c r="JI207" s="86">
        <f t="shared" si="565"/>
        <v>4.8766099263255034E-15</v>
      </c>
      <c r="JJ207" s="86">
        <f t="shared" si="566"/>
        <v>9.1238088933449871E-14</v>
      </c>
      <c r="JK207" s="86">
        <f t="shared" si="567"/>
        <v>1.6392180215839658E-15</v>
      </c>
      <c r="JL207" s="86">
        <f t="shared" si="568"/>
        <v>5.1078899103213547E-5</v>
      </c>
      <c r="JM207" s="86">
        <f t="shared" si="569"/>
        <v>8.3693924399285687E-9</v>
      </c>
    </row>
    <row r="208" spans="2:273" x14ac:dyDescent="0.25">
      <c r="B208" s="2">
        <v>181</v>
      </c>
      <c r="C208" s="37">
        <v>38.887</v>
      </c>
      <c r="D208" s="37">
        <v>40.131</v>
      </c>
      <c r="E208" s="37">
        <v>40.442999999999998</v>
      </c>
      <c r="F208" s="37">
        <v>38.966999999999999</v>
      </c>
      <c r="G208" s="37">
        <v>42.984000000000002</v>
      </c>
      <c r="H208" s="37">
        <v>43</v>
      </c>
      <c r="I208" s="37">
        <v>42.246000000000002</v>
      </c>
      <c r="J208" s="37">
        <v>40.148000000000003</v>
      </c>
      <c r="K208" s="37">
        <v>40.802999999999997</v>
      </c>
      <c r="L208" s="37">
        <v>39.295000000000002</v>
      </c>
      <c r="M208" s="37">
        <v>37.590000000000003</v>
      </c>
      <c r="N208" s="37">
        <v>39.802999999999997</v>
      </c>
      <c r="O208" s="37">
        <v>41.844999999999999</v>
      </c>
      <c r="P208" s="37">
        <v>41.396999999999998</v>
      </c>
      <c r="Q208" s="37">
        <v>44.5</v>
      </c>
      <c r="S208" s="4" t="e">
        <f t="shared" si="441"/>
        <v>#N/A</v>
      </c>
      <c r="T208" s="4">
        <f t="shared" si="442"/>
        <v>40.414405375746107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-0.28340537574610636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>
        <f t="shared" si="571"/>
        <v>40.414405375746107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>
        <f t="shared" si="522"/>
        <v>40.131</v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>
        <f t="shared" si="486"/>
        <v>40.131</v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93.549740378197981</v>
      </c>
      <c r="DL208" s="2">
        <f t="shared" si="649"/>
        <v>111.55718404634582</v>
      </c>
      <c r="DM208" s="2">
        <f t="shared" si="649"/>
        <v>97.640028011204464</v>
      </c>
      <c r="DN208" s="2">
        <f t="shared" si="649"/>
        <v>102.94975721925132</v>
      </c>
      <c r="DO208" s="2">
        <f t="shared" si="649"/>
        <v>134.24734621848739</v>
      </c>
      <c r="DP208" s="2">
        <f t="shared" si="649"/>
        <v>127.26758627198623</v>
      </c>
      <c r="DQ208" s="2">
        <f t="shared" si="649"/>
        <v>101.51709961389962</v>
      </c>
      <c r="DR208" s="2">
        <f t="shared" si="649"/>
        <v>98.134109995709977</v>
      </c>
      <c r="DS208" s="2">
        <f t="shared" si="649"/>
        <v>91.324466666666666</v>
      </c>
      <c r="DT208" s="2">
        <f t="shared" si="649"/>
        <v>101.20442689075632</v>
      </c>
      <c r="DU208" s="2">
        <f t="shared" si="649"/>
        <v>98.428425010724993</v>
      </c>
      <c r="DV208" s="2">
        <f t="shared" si="649"/>
        <v>89.927495798319313</v>
      </c>
      <c r="DW208" s="2">
        <f t="shared" si="649"/>
        <v>122.55536357786357</v>
      </c>
      <c r="DX208" s="2">
        <f t="shared" si="649"/>
        <v>90.103466334755808</v>
      </c>
      <c r="DY208" s="2">
        <f t="shared" si="649"/>
        <v>64.752966800356504</v>
      </c>
      <c r="EA208" s="2">
        <f t="shared" si="440"/>
        <v>34.131171428571442</v>
      </c>
      <c r="EB208" s="2">
        <f t="shared" si="502"/>
        <v>40.414318844423931</v>
      </c>
      <c r="EC208" s="2">
        <f t="shared" si="503"/>
        <v>37.99593098190968</v>
      </c>
      <c r="ED208" s="2">
        <f t="shared" si="504"/>
        <v>36.854093197689188</v>
      </c>
      <c r="EE208" s="2">
        <f t="shared" si="505"/>
        <v>36.981776196796567</v>
      </c>
      <c r="EF208" s="2">
        <f t="shared" si="506"/>
        <v>47.484061777283941</v>
      </c>
      <c r="EG208" s="2">
        <f t="shared" si="507"/>
        <v>89.948305196288658</v>
      </c>
      <c r="EH208" s="2">
        <f t="shared" si="508"/>
        <v>37.524049608591383</v>
      </c>
      <c r="EI208" s="2">
        <f t="shared" si="509"/>
        <v>39.61867624238451</v>
      </c>
      <c r="EJ208" s="2">
        <f t="shared" si="510"/>
        <v>41.805911911470574</v>
      </c>
      <c r="EK208" s="2">
        <f t="shared" si="511"/>
        <v>35.800884449449882</v>
      </c>
      <c r="EL208" s="2">
        <f t="shared" si="512"/>
        <v>37.500796157492474</v>
      </c>
      <c r="EM208" s="2">
        <f t="shared" si="513"/>
        <v>39.148349528575338</v>
      </c>
      <c r="EN208" s="2">
        <f t="shared" si="514"/>
        <v>42.119383213801143</v>
      </c>
      <c r="EO208" s="2">
        <f t="shared" si="515"/>
        <v>49.040404289540277</v>
      </c>
      <c r="EQ208" s="2">
        <f t="shared" si="516"/>
        <v>40.369287470023977</v>
      </c>
      <c r="ER208" s="2">
        <f t="shared" si="650"/>
        <v>40.414318844423931</v>
      </c>
      <c r="ES208" s="2">
        <f t="shared" si="650"/>
        <v>38.594968129306011</v>
      </c>
      <c r="ET208" s="2">
        <f t="shared" si="650"/>
        <v>38.34334515967214</v>
      </c>
      <c r="EU208" s="2">
        <f t="shared" si="650"/>
        <v>41.325735369485997</v>
      </c>
      <c r="EV208" s="2">
        <f t="shared" si="650"/>
        <v>41.224366013508522</v>
      </c>
      <c r="EW208" s="2">
        <f t="shared" si="650"/>
        <v>56.095919469036886</v>
      </c>
      <c r="EX208" s="2">
        <f t="shared" si="650"/>
        <v>38.628503534472451</v>
      </c>
      <c r="EY208" s="2">
        <f t="shared" si="650"/>
        <v>38.862039117605491</v>
      </c>
      <c r="EZ208" s="2">
        <f t="shared" si="650"/>
        <v>39.929755129065953</v>
      </c>
      <c r="FA208" s="2">
        <f t="shared" si="650"/>
        <v>36.710796250446954</v>
      </c>
      <c r="FB208" s="2">
        <f t="shared" si="650"/>
        <v>37.781240419318991</v>
      </c>
      <c r="FC208" s="2">
        <f t="shared" si="650"/>
        <v>39.508047110630578</v>
      </c>
      <c r="FD208" s="2">
        <f t="shared" si="650"/>
        <v>41.805282621079286</v>
      </c>
      <c r="FE208" s="2">
        <f t="shared" si="650"/>
        <v>44.205976092058528</v>
      </c>
      <c r="FG208" s="2">
        <f t="shared" si="518"/>
        <v>0.99999901981605632</v>
      </c>
      <c r="FH208" s="2">
        <f t="shared" si="651"/>
        <v>0.99999878369641237</v>
      </c>
      <c r="FI208" s="2">
        <f t="shared" si="651"/>
        <v>0.99999847395250574</v>
      </c>
      <c r="FJ208" s="2">
        <f t="shared" si="651"/>
        <v>0.99999863302431946</v>
      </c>
      <c r="FK208" s="2">
        <f t="shared" si="651"/>
        <v>0.9999985749664293</v>
      </c>
      <c r="FL208" s="2">
        <f t="shared" si="651"/>
        <v>0.99999837050219353</v>
      </c>
      <c r="FM208" s="2">
        <f t="shared" si="651"/>
        <v>0.99999840850156707</v>
      </c>
      <c r="FN208" s="2">
        <f t="shared" si="651"/>
        <v>0.99999840367172577</v>
      </c>
      <c r="FO208" s="2">
        <f t="shared" si="651"/>
        <v>0.99999857565855566</v>
      </c>
      <c r="FP208" s="2">
        <f t="shared" si="651"/>
        <v>0.99999849482613912</v>
      </c>
      <c r="FQ208" s="2">
        <f t="shared" si="651"/>
        <v>0.99999840866549017</v>
      </c>
      <c r="FR208" s="2">
        <f t="shared" si="651"/>
        <v>0.99999849201036528</v>
      </c>
      <c r="FS208" s="2">
        <f t="shared" si="651"/>
        <v>0.99999840266425744</v>
      </c>
      <c r="FT208" s="2">
        <f t="shared" si="651"/>
        <v>0.99999826424293847</v>
      </c>
      <c r="FU208" s="2">
        <f t="shared" si="651"/>
        <v>0.99999792609512927</v>
      </c>
      <c r="FW208" s="2">
        <f t="shared" si="536"/>
        <v>0.96993785758146278</v>
      </c>
      <c r="FX208" s="2">
        <f t="shared" si="588"/>
        <v>0</v>
      </c>
      <c r="FY208" s="2">
        <f t="shared" si="589"/>
        <v>0.97092805583759134</v>
      </c>
      <c r="FZ208" s="2">
        <f t="shared" si="590"/>
        <v>0.97261288411607649</v>
      </c>
      <c r="GA208" s="2">
        <f t="shared" si="591"/>
        <v>0.97447012728373839</v>
      </c>
      <c r="GB208" s="2">
        <f t="shared" si="592"/>
        <v>0.98107809836492132</v>
      </c>
      <c r="GC208" s="2">
        <f t="shared" si="593"/>
        <v>0.98002143758628313</v>
      </c>
      <c r="GD208" s="2">
        <f t="shared" si="594"/>
        <v>0.97877580149663179</v>
      </c>
      <c r="GE208" s="2">
        <f t="shared" si="595"/>
        <v>0.97422831788226016</v>
      </c>
      <c r="GF208" s="2">
        <f t="shared" si="596"/>
        <v>0.96490055904100858</v>
      </c>
      <c r="GG208" s="2">
        <f t="shared" si="597"/>
        <v>0.96249603235755732</v>
      </c>
      <c r="GH208" s="2">
        <f t="shared" si="598"/>
        <v>0.95733853168784266</v>
      </c>
      <c r="GI208" s="2">
        <f t="shared" si="599"/>
        <v>0.96168111077819718</v>
      </c>
      <c r="GJ208" s="2">
        <f t="shared" si="600"/>
        <v>0.95562096127332419</v>
      </c>
      <c r="GK208" s="2">
        <f t="shared" si="601"/>
        <v>0.94521193832965411</v>
      </c>
      <c r="GM208" s="86">
        <f t="shared" si="537"/>
        <v>1.6226871552283262E-197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1.9319744055299856E-29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2.6246853455007526E-117</v>
      </c>
      <c r="HT208" s="86">
        <f t="shared" si="630"/>
        <v>0</v>
      </c>
      <c r="HU208" s="86">
        <f t="shared" si="631"/>
        <v>8.9249423350460199E-99</v>
      </c>
      <c r="HV208" s="86">
        <f t="shared" si="632"/>
        <v>3.3686194707191806E-107</v>
      </c>
      <c r="HW208" s="86">
        <f t="shared" si="633"/>
        <v>3.0849021073952452E-112</v>
      </c>
      <c r="HX208" s="86">
        <f t="shared" si="634"/>
        <v>6.5903891063276102E-127</v>
      </c>
      <c r="HY208" s="86">
        <f t="shared" si="635"/>
        <v>1.5871620764622571E-142</v>
      </c>
      <c r="HZ208" s="86">
        <f t="shared" si="636"/>
        <v>1.5565894436540054E-130</v>
      </c>
      <c r="IA208" s="86">
        <f t="shared" si="637"/>
        <v>4.0180121668635659E-118</v>
      </c>
      <c r="IB208" s="86">
        <f t="shared" si="638"/>
        <v>4.8028666883398506E-110</v>
      </c>
      <c r="IC208" s="86">
        <f t="shared" si="639"/>
        <v>4.3413028785211261E-101</v>
      </c>
      <c r="ID208" s="86">
        <f t="shared" si="640"/>
        <v>3.0966977151963421E-98</v>
      </c>
      <c r="IE208" s="86">
        <f t="shared" si="641"/>
        <v>1.5358982856694508E-106</v>
      </c>
      <c r="IF208" s="86">
        <f t="shared" si="642"/>
        <v>1.4211131922296613E-83</v>
      </c>
      <c r="IG208" s="86">
        <f t="shared" si="643"/>
        <v>6.2358318403819387E-78</v>
      </c>
      <c r="II208" s="86">
        <f t="shared" si="540"/>
        <v>1.2509372205989306E-19</v>
      </c>
      <c r="IJ208" s="86">
        <f t="shared" si="541"/>
        <v>0</v>
      </c>
      <c r="IK208" s="86">
        <f t="shared" si="542"/>
        <v>4.5558466373016898E-17</v>
      </c>
      <c r="IL208" s="86">
        <f t="shared" si="543"/>
        <v>1.642611906404378E-18</v>
      </c>
      <c r="IM208" s="86">
        <f t="shared" si="544"/>
        <v>1.0980967170616603E-19</v>
      </c>
      <c r="IN208" s="86">
        <f t="shared" si="545"/>
        <v>2.9971000573032633E-24</v>
      </c>
      <c r="IO208" s="86">
        <f t="shared" si="546"/>
        <v>2.2940154798102572E-26</v>
      </c>
      <c r="IP208" s="86">
        <f t="shared" si="547"/>
        <v>6.8975774184157376E-24</v>
      </c>
      <c r="IQ208" s="86">
        <f t="shared" si="548"/>
        <v>2.1385269758747281E-20</v>
      </c>
      <c r="IR208" s="86">
        <f t="shared" si="549"/>
        <v>3.7952500786267154E-17</v>
      </c>
      <c r="IS208" s="86">
        <f t="shared" si="550"/>
        <v>7.7058496078681597E-16</v>
      </c>
      <c r="IT208" s="86">
        <f t="shared" si="551"/>
        <v>1.5859442279478239E-14</v>
      </c>
      <c r="IU208" s="86">
        <f t="shared" si="552"/>
        <v>2.397130657108288E-16</v>
      </c>
      <c r="IV208" s="86">
        <f t="shared" si="553"/>
        <v>2.9676599410330095E-5</v>
      </c>
      <c r="IW208" s="86">
        <f t="shared" si="554"/>
        <v>2.6266120052849985E-9</v>
      </c>
      <c r="IY208" s="86">
        <f t="shared" si="555"/>
        <v>1.2509372207921281E-19</v>
      </c>
      <c r="IZ208" s="86">
        <f t="shared" si="556"/>
        <v>0</v>
      </c>
      <c r="JA208" s="86">
        <f t="shared" si="557"/>
        <v>4.5558466373016898E-17</v>
      </c>
      <c r="JB208" s="86">
        <f t="shared" si="558"/>
        <v>1.642611906404378E-18</v>
      </c>
      <c r="JC208" s="86">
        <f t="shared" si="559"/>
        <v>1.0980967170616603E-19</v>
      </c>
      <c r="JD208" s="86">
        <f t="shared" si="560"/>
        <v>2.9971000573032633E-24</v>
      </c>
      <c r="JE208" s="86">
        <f t="shared" si="561"/>
        <v>2.2940154798102572E-26</v>
      </c>
      <c r="JF208" s="86">
        <f t="shared" si="562"/>
        <v>6.8975774184157376E-24</v>
      </c>
      <c r="JG208" s="86">
        <f t="shared" si="563"/>
        <v>2.1385269758747281E-20</v>
      </c>
      <c r="JH208" s="86">
        <f t="shared" si="564"/>
        <v>3.7952500786267154E-17</v>
      </c>
      <c r="JI208" s="86">
        <f t="shared" si="565"/>
        <v>7.7058496078681597E-16</v>
      </c>
      <c r="JJ208" s="86">
        <f t="shared" si="566"/>
        <v>1.5859442279478239E-14</v>
      </c>
      <c r="JK208" s="86">
        <f t="shared" si="567"/>
        <v>2.397130657108288E-16</v>
      </c>
      <c r="JL208" s="86">
        <f t="shared" si="568"/>
        <v>2.9676599410330095E-5</v>
      </c>
      <c r="JM208" s="86">
        <f t="shared" si="569"/>
        <v>2.6266120052849985E-9</v>
      </c>
    </row>
    <row r="209" spans="2:273" x14ac:dyDescent="0.25">
      <c r="B209" s="2">
        <v>182</v>
      </c>
      <c r="C209" s="37">
        <v>42.225999999999999</v>
      </c>
      <c r="D209" s="37">
        <v>40.508000000000003</v>
      </c>
      <c r="E209" s="37">
        <v>37.033000000000001</v>
      </c>
      <c r="F209" s="37">
        <v>38.82</v>
      </c>
      <c r="G209" s="37">
        <v>41.491999999999997</v>
      </c>
      <c r="H209" s="37">
        <v>41.984000000000002</v>
      </c>
      <c r="I209" s="37">
        <v>42.048999999999999</v>
      </c>
      <c r="J209" s="37">
        <v>40.213000000000001</v>
      </c>
      <c r="K209" s="37">
        <v>40.229999999999997</v>
      </c>
      <c r="L209" s="37">
        <v>38.295000000000002</v>
      </c>
      <c r="M209" s="37">
        <v>37.475000000000001</v>
      </c>
      <c r="N209" s="37">
        <v>39.18</v>
      </c>
      <c r="O209" s="37">
        <v>40.396999999999998</v>
      </c>
      <c r="P209" s="37">
        <v>41.052</v>
      </c>
      <c r="Q209" s="37">
        <v>41.930999999999997</v>
      </c>
      <c r="S209" s="4" t="e">
        <f t="shared" si="441"/>
        <v>#N/A</v>
      </c>
      <c r="T209" s="4">
        <f t="shared" si="442"/>
        <v>40.272359040502089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0.23564095949791408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>
        <f t="shared" si="571"/>
        <v>40.272359040502089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>
        <f t="shared" si="522"/>
        <v>40.508000000000003</v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>
        <f t="shared" si="486"/>
        <v>40.508000000000003</v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93.741520800889873</v>
      </c>
      <c r="DL209" s="2">
        <f t="shared" si="649"/>
        <v>111.83583511586454</v>
      </c>
      <c r="DM209" s="2">
        <f t="shared" si="649"/>
        <v>97.855377310924354</v>
      </c>
      <c r="DN209" s="2">
        <f t="shared" si="649"/>
        <v>103.18913353705119</v>
      </c>
      <c r="DO209" s="2">
        <f t="shared" si="649"/>
        <v>134.64477899159664</v>
      </c>
      <c r="DP209" s="2">
        <f t="shared" si="649"/>
        <v>127.62137867867864</v>
      </c>
      <c r="DQ209" s="2">
        <f t="shared" si="649"/>
        <v>101.72373783783785</v>
      </c>
      <c r="DR209" s="2">
        <f t="shared" si="649"/>
        <v>98.331387087087066</v>
      </c>
      <c r="DS209" s="2">
        <f t="shared" si="649"/>
        <v>91.482371428571426</v>
      </c>
      <c r="DT209" s="2">
        <f t="shared" si="649"/>
        <v>101.43114621848741</v>
      </c>
      <c r="DU209" s="2">
        <f t="shared" si="649"/>
        <v>98.622015615615595</v>
      </c>
      <c r="DV209" s="2">
        <f t="shared" si="649"/>
        <v>90.075522689075626</v>
      </c>
      <c r="DW209" s="2">
        <f t="shared" si="649"/>
        <v>122.86786936936937</v>
      </c>
      <c r="DX209" s="2">
        <f t="shared" si="649"/>
        <v>90.237946894262677</v>
      </c>
      <c r="DY209" s="2">
        <f t="shared" si="649"/>
        <v>64.754639928698751</v>
      </c>
      <c r="EA209" s="2">
        <f t="shared" si="440"/>
        <v>33.905428571428587</v>
      </c>
      <c r="EB209" s="2">
        <f t="shared" si="502"/>
        <v>40.272279656325672</v>
      </c>
      <c r="EC209" s="2">
        <f t="shared" si="503"/>
        <v>37.847468462124837</v>
      </c>
      <c r="ED209" s="2">
        <f t="shared" si="504"/>
        <v>36.689645498547321</v>
      </c>
      <c r="EE209" s="2">
        <f t="shared" si="505"/>
        <v>36.781057455232634</v>
      </c>
      <c r="EF209" s="2">
        <f t="shared" si="506"/>
        <v>47.262797206682251</v>
      </c>
      <c r="EG209" s="2">
        <f t="shared" si="507"/>
        <v>90.265575287068401</v>
      </c>
      <c r="EH209" s="2">
        <f t="shared" si="508"/>
        <v>37.359696591703241</v>
      </c>
      <c r="EI209" s="2">
        <f t="shared" si="509"/>
        <v>39.485994617927496</v>
      </c>
      <c r="EJ209" s="2">
        <f t="shared" si="510"/>
        <v>41.691758107092923</v>
      </c>
      <c r="EK209" s="2">
        <f t="shared" si="511"/>
        <v>35.622633232261975</v>
      </c>
      <c r="EL209" s="2">
        <f t="shared" si="512"/>
        <v>37.34729455944381</v>
      </c>
      <c r="EM209" s="2">
        <f t="shared" si="513"/>
        <v>38.944807425678171</v>
      </c>
      <c r="EN209" s="2">
        <f t="shared" si="514"/>
        <v>41.957873812754428</v>
      </c>
      <c r="EO209" s="2">
        <f t="shared" si="515"/>
        <v>48.940818621700522</v>
      </c>
      <c r="EQ209" s="2">
        <f t="shared" si="516"/>
        <v>40.263526678657072</v>
      </c>
      <c r="ER209" s="2">
        <f t="shared" si="650"/>
        <v>40.272279656325672</v>
      </c>
      <c r="ES209" s="2">
        <f t="shared" si="650"/>
        <v>38.454206808020359</v>
      </c>
      <c r="ET209" s="2">
        <f t="shared" si="650"/>
        <v>38.197450746251434</v>
      </c>
      <c r="EU209" s="2">
        <f t="shared" si="650"/>
        <v>41.178686090819838</v>
      </c>
      <c r="EV209" s="2">
        <f t="shared" si="650"/>
        <v>40.92714288319074</v>
      </c>
      <c r="EW209" s="2">
        <f t="shared" si="650"/>
        <v>56.015607207427898</v>
      </c>
      <c r="EX209" s="2">
        <f t="shared" si="650"/>
        <v>38.47745411165964</v>
      </c>
      <c r="EY209" s="2">
        <f t="shared" si="650"/>
        <v>38.720261547268052</v>
      </c>
      <c r="EZ209" s="2">
        <f t="shared" si="650"/>
        <v>39.791862112056108</v>
      </c>
      <c r="FA209" s="2">
        <f t="shared" si="650"/>
        <v>36.544045149434425</v>
      </c>
      <c r="FB209" s="2">
        <f t="shared" si="650"/>
        <v>37.631401382942983</v>
      </c>
      <c r="FC209" s="2">
        <f t="shared" si="650"/>
        <v>39.3092111964257</v>
      </c>
      <c r="FD209" s="2">
        <f t="shared" si="650"/>
        <v>41.639978212741866</v>
      </c>
      <c r="FE209" s="2">
        <f t="shared" si="650"/>
        <v>44.049403855197767</v>
      </c>
      <c r="FG209" s="2">
        <f t="shared" si="518"/>
        <v>0.99999910606154163</v>
      </c>
      <c r="FH209" s="2">
        <f t="shared" si="651"/>
        <v>0.99999889071782544</v>
      </c>
      <c r="FI209" s="2">
        <f t="shared" si="651"/>
        <v>0.99999860822795705</v>
      </c>
      <c r="FJ209" s="2">
        <f t="shared" si="651"/>
        <v>0.9999987533032122</v>
      </c>
      <c r="FK209" s="2">
        <f t="shared" si="651"/>
        <v>0.99999870035377414</v>
      </c>
      <c r="FL209" s="2">
        <f t="shared" si="651"/>
        <v>0.99999851388012473</v>
      </c>
      <c r="FM209" s="2">
        <f t="shared" si="651"/>
        <v>0.99999854853597503</v>
      </c>
      <c r="FN209" s="2">
        <f t="shared" si="651"/>
        <v>0.99999854413110623</v>
      </c>
      <c r="FO209" s="2">
        <f t="shared" si="651"/>
        <v>0.99999870098500099</v>
      </c>
      <c r="FP209" s="2">
        <f t="shared" si="651"/>
        <v>0.99999862726494193</v>
      </c>
      <c r="FQ209" s="2">
        <f t="shared" si="651"/>
        <v>0.99999854868547478</v>
      </c>
      <c r="FR209" s="2">
        <f t="shared" si="651"/>
        <v>0.99999862469692502</v>
      </c>
      <c r="FS209" s="2">
        <f t="shared" si="651"/>
        <v>0.99999854321228387</v>
      </c>
      <c r="FT209" s="2">
        <f t="shared" si="651"/>
        <v>0.99999841697050362</v>
      </c>
      <c r="FU209" s="2">
        <f t="shared" si="651"/>
        <v>0.99999810857593296</v>
      </c>
      <c r="FW209" s="2">
        <f t="shared" si="536"/>
        <v>0.97251028604442735</v>
      </c>
      <c r="FX209" s="2">
        <f t="shared" si="588"/>
        <v>0</v>
      </c>
      <c r="FY209" s="2">
        <f t="shared" si="589"/>
        <v>0.97341807481372278</v>
      </c>
      <c r="FZ209" s="2">
        <f t="shared" si="590"/>
        <v>0.97496231841776659</v>
      </c>
      <c r="GA209" s="2">
        <f t="shared" si="591"/>
        <v>0.97666405861511874</v>
      </c>
      <c r="GB209" s="2">
        <f t="shared" si="592"/>
        <v>0.98271424116321338</v>
      </c>
      <c r="GC209" s="2">
        <f t="shared" si="593"/>
        <v>0.98174724806721525</v>
      </c>
      <c r="GD209" s="2">
        <f t="shared" si="594"/>
        <v>0.9806070846502809</v>
      </c>
      <c r="GE209" s="2">
        <f t="shared" si="595"/>
        <v>0.97644252695873857</v>
      </c>
      <c r="GF209" s="2">
        <f t="shared" si="596"/>
        <v>0.96788976108028624</v>
      </c>
      <c r="GG209" s="2">
        <f t="shared" si="597"/>
        <v>0.96568272996879134</v>
      </c>
      <c r="GH209" s="2">
        <f t="shared" si="598"/>
        <v>0.96094567844234469</v>
      </c>
      <c r="GI209" s="2">
        <f t="shared" si="599"/>
        <v>0.96493452929204759</v>
      </c>
      <c r="GJ209" s="2">
        <f t="shared" si="600"/>
        <v>0.95936716954293499</v>
      </c>
      <c r="GK209" s="2">
        <f t="shared" si="601"/>
        <v>0.94979064687109982</v>
      </c>
      <c r="GM209" s="86">
        <f t="shared" si="537"/>
        <v>1.1373623918965777E-200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5.5112929018128118E-30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8.006480754358845E-121</v>
      </c>
      <c r="HT209" s="86">
        <f t="shared" si="630"/>
        <v>0</v>
      </c>
      <c r="HU209" s="86">
        <f t="shared" si="631"/>
        <v>9.885118549251115E-102</v>
      </c>
      <c r="HV209" s="86">
        <f t="shared" si="632"/>
        <v>2.3024304855686909E-110</v>
      </c>
      <c r="HW209" s="86">
        <f t="shared" si="633"/>
        <v>1.6052181197126537E-115</v>
      </c>
      <c r="HX209" s="86">
        <f t="shared" si="634"/>
        <v>1.6308975184988283E-130</v>
      </c>
      <c r="HY209" s="86">
        <f t="shared" si="635"/>
        <v>1.3937319188916834E-146</v>
      </c>
      <c r="HZ209" s="86">
        <f t="shared" si="636"/>
        <v>2.8318627761074082E-134</v>
      </c>
      <c r="IA209" s="86">
        <f t="shared" si="637"/>
        <v>1.4441529045996063E-121</v>
      </c>
      <c r="IB209" s="86">
        <f t="shared" si="638"/>
        <v>2.3302683713070931E-113</v>
      </c>
      <c r="IC209" s="86">
        <f t="shared" si="639"/>
        <v>3.4213658990282561E-104</v>
      </c>
      <c r="ID209" s="86">
        <f t="shared" si="640"/>
        <v>2.8177166723993345E-101</v>
      </c>
      <c r="IE209" s="86">
        <f t="shared" si="641"/>
        <v>8.331282129866095E-110</v>
      </c>
      <c r="IF209" s="86">
        <f t="shared" si="642"/>
        <v>3.4572586649241179E-86</v>
      </c>
      <c r="IG209" s="86">
        <f t="shared" si="643"/>
        <v>1.8513133195967863E-80</v>
      </c>
      <c r="II209" s="86">
        <f t="shared" si="540"/>
        <v>1.3412252455723783E-20</v>
      </c>
      <c r="IJ209" s="86">
        <f t="shared" si="541"/>
        <v>0</v>
      </c>
      <c r="IK209" s="86">
        <f t="shared" si="542"/>
        <v>6.8085789183322399E-18</v>
      </c>
      <c r="IL209" s="86">
        <f t="shared" si="543"/>
        <v>2.1376894478100891E-19</v>
      </c>
      <c r="IM209" s="86">
        <f t="shared" si="544"/>
        <v>1.2981963031432257E-20</v>
      </c>
      <c r="IN209" s="86">
        <f t="shared" si="545"/>
        <v>2.5641855274943953E-25</v>
      </c>
      <c r="IO209" s="86">
        <f t="shared" si="546"/>
        <v>1.5033253252858264E-27</v>
      </c>
      <c r="IP209" s="86">
        <f t="shared" si="547"/>
        <v>5.6932199145078581E-25</v>
      </c>
      <c r="IQ209" s="86">
        <f t="shared" si="548"/>
        <v>2.313320208926866E-21</v>
      </c>
      <c r="IR209" s="86">
        <f t="shared" si="549"/>
        <v>5.0139679087386393E-18</v>
      </c>
      <c r="IS209" s="86">
        <f t="shared" si="550"/>
        <v>1.1564410730442372E-16</v>
      </c>
      <c r="IT209" s="86">
        <f t="shared" si="551"/>
        <v>2.6199313453674602E-15</v>
      </c>
      <c r="IU209" s="86">
        <f t="shared" si="552"/>
        <v>3.3206260819861157E-17</v>
      </c>
      <c r="IV209" s="86">
        <f t="shared" si="553"/>
        <v>1.6985026068328971E-5</v>
      </c>
      <c r="IW209" s="86">
        <f t="shared" si="554"/>
        <v>7.9504259458427852E-10</v>
      </c>
      <c r="IY209" s="86">
        <f t="shared" si="555"/>
        <v>1.3412252461235075E-20</v>
      </c>
      <c r="IZ209" s="86">
        <f t="shared" si="556"/>
        <v>0</v>
      </c>
      <c r="JA209" s="86">
        <f t="shared" si="557"/>
        <v>6.8085789183322399E-18</v>
      </c>
      <c r="JB209" s="86">
        <f t="shared" si="558"/>
        <v>2.1376894478100891E-19</v>
      </c>
      <c r="JC209" s="86">
        <f t="shared" si="559"/>
        <v>1.2981963031432257E-20</v>
      </c>
      <c r="JD209" s="86">
        <f t="shared" si="560"/>
        <v>2.5641855274943953E-25</v>
      </c>
      <c r="JE209" s="86">
        <f t="shared" si="561"/>
        <v>1.5033253252858264E-27</v>
      </c>
      <c r="JF209" s="86">
        <f t="shared" si="562"/>
        <v>5.6932199145078581E-25</v>
      </c>
      <c r="JG209" s="86">
        <f t="shared" si="563"/>
        <v>2.313320208926866E-21</v>
      </c>
      <c r="JH209" s="86">
        <f t="shared" si="564"/>
        <v>5.0139679087386393E-18</v>
      </c>
      <c r="JI209" s="86">
        <f t="shared" si="565"/>
        <v>1.1564410730442372E-16</v>
      </c>
      <c r="JJ209" s="86">
        <f t="shared" si="566"/>
        <v>2.6199313453674602E-15</v>
      </c>
      <c r="JK209" s="86">
        <f t="shared" si="567"/>
        <v>3.3206260819861157E-17</v>
      </c>
      <c r="JL209" s="86">
        <f t="shared" si="568"/>
        <v>1.6985026068328971E-5</v>
      </c>
      <c r="JM209" s="86">
        <f t="shared" si="569"/>
        <v>7.9504259458427852E-10</v>
      </c>
    </row>
    <row r="210" spans="2:273" x14ac:dyDescent="0.25">
      <c r="B210" s="2">
        <v>183</v>
      </c>
      <c r="C210" s="37">
        <v>42.887</v>
      </c>
      <c r="D210" s="37">
        <v>40.360999999999997</v>
      </c>
      <c r="E210" s="37">
        <v>42.82</v>
      </c>
      <c r="F210" s="37">
        <v>39.590000000000003</v>
      </c>
      <c r="G210" s="37">
        <v>42.459000000000003</v>
      </c>
      <c r="H210" s="37">
        <v>40.393000000000001</v>
      </c>
      <c r="I210" s="37">
        <v>41.966999999999999</v>
      </c>
      <c r="J210" s="37">
        <v>38.869</v>
      </c>
      <c r="K210" s="37">
        <v>39.344000000000001</v>
      </c>
      <c r="L210" s="37">
        <v>38.786999999999999</v>
      </c>
      <c r="M210" s="37">
        <v>38.066000000000003</v>
      </c>
      <c r="N210" s="37">
        <v>38.869</v>
      </c>
      <c r="O210" s="37">
        <v>43.552</v>
      </c>
      <c r="P210" s="37">
        <v>44.241</v>
      </c>
      <c r="Q210" s="37">
        <v>40.792999999999999</v>
      </c>
      <c r="S210" s="4" t="e">
        <f t="shared" si="441"/>
        <v>#N/A</v>
      </c>
      <c r="T210" s="4">
        <f t="shared" si="442"/>
        <v>40.130313293066706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0.23068670693329096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>
        <f t="shared" si="571"/>
        <v>40.130313293066706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>
        <f t="shared" si="522"/>
        <v>40.360999999999997</v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>
        <f t="shared" si="486"/>
        <v>40.360999999999997</v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93.933301223581751</v>
      </c>
      <c r="DL210" s="2">
        <f t="shared" si="649"/>
        <v>112.11448618538326</v>
      </c>
      <c r="DM210" s="2">
        <f t="shared" si="649"/>
        <v>98.070726610644243</v>
      </c>
      <c r="DN210" s="2">
        <f t="shared" si="649"/>
        <v>103.42850985485103</v>
      </c>
      <c r="DO210" s="2">
        <f t="shared" si="649"/>
        <v>135.04221176470588</v>
      </c>
      <c r="DP210" s="2">
        <f t="shared" si="649"/>
        <v>127.97517108537104</v>
      </c>
      <c r="DQ210" s="2">
        <f t="shared" si="649"/>
        <v>101.93037606177606</v>
      </c>
      <c r="DR210" s="2">
        <f t="shared" si="649"/>
        <v>98.528664178464155</v>
      </c>
      <c r="DS210" s="2">
        <f t="shared" si="649"/>
        <v>91.640276190476186</v>
      </c>
      <c r="DT210" s="2">
        <f t="shared" si="649"/>
        <v>101.65786554621852</v>
      </c>
      <c r="DU210" s="2">
        <f t="shared" si="649"/>
        <v>98.815606220506197</v>
      </c>
      <c r="DV210" s="2">
        <f t="shared" si="649"/>
        <v>90.223549579831925</v>
      </c>
      <c r="DW210" s="2">
        <f t="shared" si="649"/>
        <v>123.18037516087517</v>
      </c>
      <c r="DX210" s="2">
        <f t="shared" si="649"/>
        <v>90.372427453769546</v>
      </c>
      <c r="DY210" s="2">
        <f t="shared" si="649"/>
        <v>64.756313057040998</v>
      </c>
      <c r="EA210" s="2">
        <f t="shared" si="440"/>
        <v>33.679685714285732</v>
      </c>
      <c r="EB210" s="2">
        <f t="shared" si="502"/>
        <v>40.130240468227413</v>
      </c>
      <c r="EC210" s="2">
        <f t="shared" si="503"/>
        <v>37.699005942339994</v>
      </c>
      <c r="ED210" s="2">
        <f t="shared" si="504"/>
        <v>36.525197799405461</v>
      </c>
      <c r="EE210" s="2">
        <f t="shared" si="505"/>
        <v>36.580338713668702</v>
      </c>
      <c r="EF210" s="2">
        <f t="shared" si="506"/>
        <v>47.041532636080568</v>
      </c>
      <c r="EG210" s="2">
        <f t="shared" si="507"/>
        <v>90.582845377848145</v>
      </c>
      <c r="EH210" s="2">
        <f t="shared" si="508"/>
        <v>37.195343574815105</v>
      </c>
      <c r="EI210" s="2">
        <f t="shared" si="509"/>
        <v>39.353312993470482</v>
      </c>
      <c r="EJ210" s="2">
        <f t="shared" si="510"/>
        <v>41.577604302715272</v>
      </c>
      <c r="EK210" s="2">
        <f t="shared" si="511"/>
        <v>35.444382015074069</v>
      </c>
      <c r="EL210" s="2">
        <f t="shared" si="512"/>
        <v>37.193792961395154</v>
      </c>
      <c r="EM210" s="2">
        <f t="shared" si="513"/>
        <v>38.741265322781011</v>
      </c>
      <c r="EN210" s="2">
        <f t="shared" si="514"/>
        <v>41.796364411707714</v>
      </c>
      <c r="EO210" s="2">
        <f t="shared" si="515"/>
        <v>48.841232953860761</v>
      </c>
      <c r="EQ210" s="2">
        <f t="shared" si="516"/>
        <v>40.157765887290168</v>
      </c>
      <c r="ER210" s="2">
        <f t="shared" si="650"/>
        <v>40.130240468227413</v>
      </c>
      <c r="ES210" s="2">
        <f t="shared" si="650"/>
        <v>38.313445486734722</v>
      </c>
      <c r="ET210" s="2">
        <f t="shared" si="650"/>
        <v>38.051556332830728</v>
      </c>
      <c r="EU210" s="2">
        <f t="shared" si="650"/>
        <v>41.031636812153685</v>
      </c>
      <c r="EV210" s="2">
        <f t="shared" si="650"/>
        <v>40.629919752872958</v>
      </c>
      <c r="EW210" s="2">
        <f t="shared" si="650"/>
        <v>55.93529494581891</v>
      </c>
      <c r="EX210" s="2">
        <f t="shared" si="650"/>
        <v>38.326404688846822</v>
      </c>
      <c r="EY210" s="2">
        <f t="shared" si="650"/>
        <v>38.578483976930606</v>
      </c>
      <c r="EZ210" s="2">
        <f t="shared" si="650"/>
        <v>39.653969095046257</v>
      </c>
      <c r="FA210" s="2">
        <f t="shared" si="650"/>
        <v>36.377294048421902</v>
      </c>
      <c r="FB210" s="2">
        <f t="shared" si="650"/>
        <v>37.481562346566974</v>
      </c>
      <c r="FC210" s="2">
        <f t="shared" si="650"/>
        <v>39.110375282220822</v>
      </c>
      <c r="FD210" s="2">
        <f t="shared" si="650"/>
        <v>41.474673804404432</v>
      </c>
      <c r="FE210" s="2">
        <f t="shared" si="650"/>
        <v>43.892831618337013</v>
      </c>
      <c r="FG210" s="2">
        <f t="shared" si="518"/>
        <v>0.99999918471837212</v>
      </c>
      <c r="FH210" s="2">
        <f t="shared" si="651"/>
        <v>0.99999898832253409</v>
      </c>
      <c r="FI210" s="2">
        <f t="shared" si="651"/>
        <v>0.99999873068865541</v>
      </c>
      <c r="FJ210" s="2">
        <f t="shared" si="651"/>
        <v>0.9999988629988914</v>
      </c>
      <c r="FK210" s="2">
        <f t="shared" si="651"/>
        <v>0.99999881470841911</v>
      </c>
      <c r="FL210" s="2">
        <f t="shared" si="651"/>
        <v>0.99999864464238797</v>
      </c>
      <c r="FM210" s="2">
        <f t="shared" si="651"/>
        <v>0.99999867624890726</v>
      </c>
      <c r="FN210" s="2">
        <f t="shared" si="651"/>
        <v>0.99999867223161809</v>
      </c>
      <c r="FO210" s="2">
        <f t="shared" si="651"/>
        <v>0.99999881528410495</v>
      </c>
      <c r="FP210" s="2">
        <f t="shared" si="651"/>
        <v>0.9999987480505963</v>
      </c>
      <c r="FQ210" s="2">
        <f t="shared" si="651"/>
        <v>0.99999867638525264</v>
      </c>
      <c r="FR210" s="2">
        <f t="shared" si="651"/>
        <v>0.99999874570853642</v>
      </c>
      <c r="FS210" s="2">
        <f t="shared" si="651"/>
        <v>0.99999867139364196</v>
      </c>
      <c r="FT210" s="2">
        <f t="shared" si="651"/>
        <v>0.9999985562597391</v>
      </c>
      <c r="FU210" s="2">
        <f t="shared" si="651"/>
        <v>0.9999982750004619</v>
      </c>
      <c r="FW210" s="2">
        <f t="shared" si="536"/>
        <v>0.97486829441122769</v>
      </c>
      <c r="FX210" s="2">
        <f t="shared" si="588"/>
        <v>0</v>
      </c>
      <c r="FY210" s="2">
        <f t="shared" si="589"/>
        <v>0.9757001606877671</v>
      </c>
      <c r="FZ210" s="2">
        <f t="shared" si="590"/>
        <v>0.9771149462107902</v>
      </c>
      <c r="GA210" s="2">
        <f t="shared" si="591"/>
        <v>0.97867357875864802</v>
      </c>
      <c r="GB210" s="2">
        <f t="shared" si="592"/>
        <v>0.9842111864297679</v>
      </c>
      <c r="GC210" s="2">
        <f t="shared" si="593"/>
        <v>0.9833265140317583</v>
      </c>
      <c r="GD210" s="2">
        <f t="shared" si="594"/>
        <v>0.98228321967667565</v>
      </c>
      <c r="GE210" s="2">
        <f t="shared" si="595"/>
        <v>0.97847070326317642</v>
      </c>
      <c r="GF210" s="2">
        <f t="shared" si="596"/>
        <v>0.97063213947894889</v>
      </c>
      <c r="GG210" s="2">
        <f t="shared" si="597"/>
        <v>0.96860748655999052</v>
      </c>
      <c r="GH210" s="2">
        <f t="shared" si="598"/>
        <v>0.96425921732795794</v>
      </c>
      <c r="GI210" s="2">
        <f t="shared" si="599"/>
        <v>0.96792093447721617</v>
      </c>
      <c r="GJ210" s="2">
        <f t="shared" si="600"/>
        <v>0.96280945273567597</v>
      </c>
      <c r="GK210" s="2">
        <f t="shared" si="601"/>
        <v>0.95400532681606087</v>
      </c>
      <c r="GM210" s="86">
        <f t="shared" si="537"/>
        <v>7.5225515373885051E-204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1.5534384042447045E-30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2.1638033567134864E-124</v>
      </c>
      <c r="HT210" s="86">
        <f t="shared" si="630"/>
        <v>0</v>
      </c>
      <c r="HU210" s="86">
        <f t="shared" si="631"/>
        <v>9.8883247783547428E-105</v>
      </c>
      <c r="HV210" s="86">
        <f t="shared" si="632"/>
        <v>1.4132310934440374E-113</v>
      </c>
      <c r="HW210" s="86">
        <f t="shared" si="633"/>
        <v>7.4788414556096763E-119</v>
      </c>
      <c r="HX210" s="86">
        <f t="shared" si="634"/>
        <v>3.5875021503260688E-134</v>
      </c>
      <c r="HY210" s="86">
        <f t="shared" si="635"/>
        <v>1.071981011048829E-150</v>
      </c>
      <c r="HZ210" s="86">
        <f t="shared" si="636"/>
        <v>4.5552285728345892E-138</v>
      </c>
      <c r="IA210" s="86">
        <f t="shared" si="637"/>
        <v>4.624540588193121E-125</v>
      </c>
      <c r="IB210" s="86">
        <f t="shared" si="638"/>
        <v>1.0080040446683272E-116</v>
      </c>
      <c r="IC210" s="86">
        <f t="shared" si="639"/>
        <v>2.4163350255354161E-107</v>
      </c>
      <c r="ID210" s="86">
        <f t="shared" si="640"/>
        <v>2.3005452156739798E-104</v>
      </c>
      <c r="IE210" s="86">
        <f t="shared" si="641"/>
        <v>4.0277288081774166E-113</v>
      </c>
      <c r="IF210" s="86">
        <f t="shared" si="642"/>
        <v>7.6537665301730718E-89</v>
      </c>
      <c r="IG210" s="86">
        <f t="shared" si="643"/>
        <v>5.0000875052154059E-83</v>
      </c>
      <c r="II210" s="86">
        <f t="shared" si="540"/>
        <v>1.3581769847141721E-21</v>
      </c>
      <c r="IJ210" s="86">
        <f t="shared" si="541"/>
        <v>0</v>
      </c>
      <c r="IK210" s="86">
        <f t="shared" si="542"/>
        <v>9.6984237111740646E-19</v>
      </c>
      <c r="IL210" s="86">
        <f t="shared" si="543"/>
        <v>2.6444082050574377E-20</v>
      </c>
      <c r="IM210" s="86">
        <f t="shared" si="544"/>
        <v>1.456783084274896E-21</v>
      </c>
      <c r="IN210" s="86">
        <f t="shared" si="545"/>
        <v>2.0749995198151665E-26</v>
      </c>
      <c r="IO210" s="86">
        <f t="shared" si="546"/>
        <v>9.2531542391080914E-29</v>
      </c>
      <c r="IP210" s="86">
        <f t="shared" si="547"/>
        <v>4.433554351719284E-26</v>
      </c>
      <c r="IQ210" s="86">
        <f t="shared" si="548"/>
        <v>2.3696713982948189E-22</v>
      </c>
      <c r="IR210" s="86">
        <f t="shared" si="549"/>
        <v>6.2753520543010492E-19</v>
      </c>
      <c r="IS210" s="86">
        <f t="shared" si="550"/>
        <v>1.6482033467196233E-17</v>
      </c>
      <c r="IT210" s="86">
        <f t="shared" si="551"/>
        <v>4.1130513994260954E-16</v>
      </c>
      <c r="IU210" s="86">
        <f t="shared" si="552"/>
        <v>4.3571743774529917E-18</v>
      </c>
      <c r="IV210" s="86">
        <f t="shared" si="553"/>
        <v>9.5760037778679376E-6</v>
      </c>
      <c r="IW210" s="86">
        <f t="shared" si="554"/>
        <v>2.3208988481903292E-10</v>
      </c>
      <c r="IY210" s="86">
        <f t="shared" si="555"/>
        <v>1.3581769862676104E-21</v>
      </c>
      <c r="IZ210" s="86">
        <f t="shared" si="556"/>
        <v>0</v>
      </c>
      <c r="JA210" s="86">
        <f t="shared" si="557"/>
        <v>9.6984237111740646E-19</v>
      </c>
      <c r="JB210" s="86">
        <f t="shared" si="558"/>
        <v>2.6444082050574377E-20</v>
      </c>
      <c r="JC210" s="86">
        <f t="shared" si="559"/>
        <v>1.456783084274896E-21</v>
      </c>
      <c r="JD210" s="86">
        <f t="shared" si="560"/>
        <v>2.0749995198151665E-26</v>
      </c>
      <c r="JE210" s="86">
        <f t="shared" si="561"/>
        <v>9.2531542391080914E-29</v>
      </c>
      <c r="JF210" s="86">
        <f t="shared" si="562"/>
        <v>4.433554351719284E-26</v>
      </c>
      <c r="JG210" s="86">
        <f t="shared" si="563"/>
        <v>2.3696713982948189E-22</v>
      </c>
      <c r="JH210" s="86">
        <f t="shared" si="564"/>
        <v>6.2753520543010492E-19</v>
      </c>
      <c r="JI210" s="86">
        <f t="shared" si="565"/>
        <v>1.6482033467196233E-17</v>
      </c>
      <c r="JJ210" s="86">
        <f t="shared" si="566"/>
        <v>4.1130513994260954E-16</v>
      </c>
      <c r="JK210" s="86">
        <f t="shared" si="567"/>
        <v>4.3571743774529917E-18</v>
      </c>
      <c r="JL210" s="86">
        <f t="shared" si="568"/>
        <v>9.5760037778679376E-6</v>
      </c>
      <c r="JM210" s="86">
        <f t="shared" si="569"/>
        <v>2.3208988481903292E-10</v>
      </c>
    </row>
    <row r="211" spans="2:273" x14ac:dyDescent="0.25">
      <c r="B211" s="2">
        <v>184</v>
      </c>
      <c r="C211" s="37">
        <v>42.323</v>
      </c>
      <c r="D211" s="37">
        <v>40.869</v>
      </c>
      <c r="E211" s="37">
        <v>42.41</v>
      </c>
      <c r="F211" s="37">
        <v>40.131</v>
      </c>
      <c r="G211" s="37">
        <v>41.23</v>
      </c>
      <c r="H211" s="37">
        <v>42.738</v>
      </c>
      <c r="I211" s="37">
        <v>42.033000000000001</v>
      </c>
      <c r="J211" s="37">
        <v>40.409999999999997</v>
      </c>
      <c r="K211" s="37">
        <v>40.689</v>
      </c>
      <c r="L211" s="37">
        <v>40.442999999999998</v>
      </c>
      <c r="M211" s="37">
        <v>36.851999999999997</v>
      </c>
      <c r="N211" s="37">
        <v>37.917999999999999</v>
      </c>
      <c r="O211" s="37">
        <v>44.276000000000003</v>
      </c>
      <c r="P211" s="37">
        <v>43.052</v>
      </c>
      <c r="Q211" s="37">
        <v>43</v>
      </c>
      <c r="S211" s="4" t="e">
        <f t="shared" si="441"/>
        <v>#N/A</v>
      </c>
      <c r="T211" s="4">
        <f t="shared" si="442"/>
        <v>39.988268085332322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0.88073191466767753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>
        <f t="shared" si="571"/>
        <v>39.988268085332322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>
        <f t="shared" si="522"/>
        <v>40.869</v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>
        <f t="shared" si="486"/>
        <v>40.869</v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94.125081646273628</v>
      </c>
      <c r="DL211" s="2">
        <f t="shared" si="649"/>
        <v>112.39313725490197</v>
      </c>
      <c r="DM211" s="2">
        <f t="shared" si="649"/>
        <v>98.286075910364133</v>
      </c>
      <c r="DN211" s="2">
        <f t="shared" si="649"/>
        <v>103.66788617265087</v>
      </c>
      <c r="DO211" s="2">
        <f t="shared" si="649"/>
        <v>135.43964453781513</v>
      </c>
      <c r="DP211" s="2">
        <f t="shared" si="649"/>
        <v>128.32896349206345</v>
      </c>
      <c r="DQ211" s="2">
        <f t="shared" si="649"/>
        <v>102.13701428571429</v>
      </c>
      <c r="DR211" s="2">
        <f t="shared" si="649"/>
        <v>98.725941269841258</v>
      </c>
      <c r="DS211" s="2">
        <f t="shared" si="649"/>
        <v>91.798180952380946</v>
      </c>
      <c r="DT211" s="2">
        <f t="shared" si="649"/>
        <v>101.88458487394959</v>
      </c>
      <c r="DU211" s="2">
        <f t="shared" si="649"/>
        <v>99.009196825396799</v>
      </c>
      <c r="DV211" s="2">
        <f t="shared" si="649"/>
        <v>90.371576470588224</v>
      </c>
      <c r="DW211" s="2">
        <f t="shared" si="649"/>
        <v>123.49288095238096</v>
      </c>
      <c r="DX211" s="2">
        <f t="shared" si="649"/>
        <v>90.50690801327643</v>
      </c>
      <c r="DY211" s="2">
        <f t="shared" si="649"/>
        <v>64.757986185383245</v>
      </c>
      <c r="EA211" s="2">
        <f t="shared" si="440"/>
        <v>33.45394285714287</v>
      </c>
      <c r="EB211" s="2">
        <f t="shared" si="502"/>
        <v>39.988201280129154</v>
      </c>
      <c r="EC211" s="2">
        <f t="shared" si="503"/>
        <v>37.550543422555158</v>
      </c>
      <c r="ED211" s="2">
        <f t="shared" si="504"/>
        <v>36.360750100263587</v>
      </c>
      <c r="EE211" s="2">
        <f t="shared" si="505"/>
        <v>36.37961997210477</v>
      </c>
      <c r="EF211" s="2">
        <f t="shared" si="506"/>
        <v>46.820268065478878</v>
      </c>
      <c r="EG211" s="2">
        <f t="shared" si="507"/>
        <v>90.900115468627888</v>
      </c>
      <c r="EH211" s="2">
        <f t="shared" si="508"/>
        <v>37.03099055792697</v>
      </c>
      <c r="EI211" s="2">
        <f t="shared" si="509"/>
        <v>39.220631369013475</v>
      </c>
      <c r="EJ211" s="2">
        <f t="shared" si="510"/>
        <v>41.463450498337622</v>
      </c>
      <c r="EK211" s="2">
        <f t="shared" si="511"/>
        <v>35.266130797886163</v>
      </c>
      <c r="EL211" s="2">
        <f t="shared" si="512"/>
        <v>37.040291363346498</v>
      </c>
      <c r="EM211" s="2">
        <f t="shared" si="513"/>
        <v>38.537723219883851</v>
      </c>
      <c r="EN211" s="2">
        <f t="shared" si="514"/>
        <v>41.634855010660999</v>
      </c>
      <c r="EO211" s="2">
        <f t="shared" si="515"/>
        <v>48.741647286020999</v>
      </c>
      <c r="EQ211" s="2">
        <f t="shared" si="516"/>
        <v>40.052005095923263</v>
      </c>
      <c r="ER211" s="2">
        <f t="shared" si="650"/>
        <v>39.988201280129154</v>
      </c>
      <c r="ES211" s="2">
        <f t="shared" si="650"/>
        <v>38.17268416544907</v>
      </c>
      <c r="ET211" s="2">
        <f t="shared" si="650"/>
        <v>37.905661919410022</v>
      </c>
      <c r="EU211" s="2">
        <f t="shared" si="650"/>
        <v>40.884587533487526</v>
      </c>
      <c r="EV211" s="2">
        <f t="shared" si="650"/>
        <v>40.332696622555176</v>
      </c>
      <c r="EW211" s="2">
        <f t="shared" si="650"/>
        <v>55.854982684209922</v>
      </c>
      <c r="EX211" s="2">
        <f t="shared" si="650"/>
        <v>38.175355266034011</v>
      </c>
      <c r="EY211" s="2">
        <f t="shared" si="650"/>
        <v>38.43670640659316</v>
      </c>
      <c r="EZ211" s="2">
        <f t="shared" si="650"/>
        <v>39.516076078036406</v>
      </c>
      <c r="FA211" s="2">
        <f t="shared" si="650"/>
        <v>36.21054294740938</v>
      </c>
      <c r="FB211" s="2">
        <f t="shared" si="650"/>
        <v>37.331723310190959</v>
      </c>
      <c r="FC211" s="2">
        <f t="shared" si="650"/>
        <v>38.911539368015951</v>
      </c>
      <c r="FD211" s="2">
        <f t="shared" si="650"/>
        <v>41.309369396067012</v>
      </c>
      <c r="FE211" s="2">
        <f t="shared" si="650"/>
        <v>43.736259381476252</v>
      </c>
      <c r="FG211" s="2">
        <f t="shared" si="518"/>
        <v>0.99999925645426491</v>
      </c>
      <c r="FH211" s="2">
        <f t="shared" si="651"/>
        <v>0.99999907733910309</v>
      </c>
      <c r="FI211" s="2">
        <f t="shared" si="651"/>
        <v>0.99999884237416592</v>
      </c>
      <c r="FJ211" s="2">
        <f t="shared" si="651"/>
        <v>0.99999896304256086</v>
      </c>
      <c r="FK211" s="2">
        <f t="shared" si="651"/>
        <v>0.9999989190011177</v>
      </c>
      <c r="FL211" s="2">
        <f t="shared" si="651"/>
        <v>0.99999876389901921</v>
      </c>
      <c r="FM211" s="2">
        <f t="shared" si="651"/>
        <v>0.9999987927245142</v>
      </c>
      <c r="FN211" s="2">
        <f t="shared" si="651"/>
        <v>0.99999878906070205</v>
      </c>
      <c r="FO211" s="2">
        <f t="shared" si="651"/>
        <v>0.99999891952614961</v>
      </c>
      <c r="FP211" s="2">
        <f t="shared" si="651"/>
        <v>0.99999885820844769</v>
      </c>
      <c r="FQ211" s="2">
        <f t="shared" si="651"/>
        <v>0.99999879284886273</v>
      </c>
      <c r="FR211" s="2">
        <f t="shared" si="651"/>
        <v>0.99999885607246319</v>
      </c>
      <c r="FS211" s="2">
        <f t="shared" si="651"/>
        <v>0.99999878829645861</v>
      </c>
      <c r="FT211" s="2">
        <f t="shared" si="651"/>
        <v>0.99999868329306563</v>
      </c>
      <c r="FU211" s="2">
        <f t="shared" si="651"/>
        <v>0.99999842678148465</v>
      </c>
      <c r="FW211" s="2">
        <f t="shared" si="536"/>
        <v>0.97702881550512699</v>
      </c>
      <c r="FX211" s="2">
        <f t="shared" si="588"/>
        <v>0</v>
      </c>
      <c r="FY211" s="2">
        <f t="shared" si="589"/>
        <v>0.97779079715711148</v>
      </c>
      <c r="FZ211" s="2">
        <f t="shared" si="590"/>
        <v>0.97908647063528176</v>
      </c>
      <c r="GA211" s="2">
        <f t="shared" si="591"/>
        <v>0.98051350637671142</v>
      </c>
      <c r="GB211" s="2">
        <f t="shared" si="592"/>
        <v>0.98558039853201596</v>
      </c>
      <c r="GC211" s="2">
        <f t="shared" si="593"/>
        <v>0.9847712581926733</v>
      </c>
      <c r="GD211" s="2">
        <f t="shared" si="594"/>
        <v>0.98381687668443929</v>
      </c>
      <c r="GE211" s="2">
        <f t="shared" si="595"/>
        <v>0.98032778204952886</v>
      </c>
      <c r="GF211" s="2">
        <f t="shared" si="596"/>
        <v>0.9731468027806095</v>
      </c>
      <c r="GG211" s="2">
        <f t="shared" si="597"/>
        <v>0.97129038574552051</v>
      </c>
      <c r="GH211" s="2">
        <f t="shared" si="598"/>
        <v>0.96730118752255034</v>
      </c>
      <c r="GI211" s="2">
        <f t="shared" si="599"/>
        <v>0.97066073121188357</v>
      </c>
      <c r="GJ211" s="2">
        <f t="shared" si="600"/>
        <v>0.96597046069870018</v>
      </c>
      <c r="GK211" s="2">
        <f t="shared" si="601"/>
        <v>0.957881906201274</v>
      </c>
      <c r="GM211" s="86">
        <f t="shared" si="537"/>
        <v>4.6949750964454008E-207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4.3263564238707863E-31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5.1808721200331905E-128</v>
      </c>
      <c r="HT211" s="86">
        <f t="shared" si="630"/>
        <v>0</v>
      </c>
      <c r="HU211" s="86">
        <f t="shared" si="631"/>
        <v>8.9335729504848559E-108</v>
      </c>
      <c r="HV211" s="86">
        <f t="shared" si="632"/>
        <v>7.7898534045451803E-117</v>
      </c>
      <c r="HW211" s="86">
        <f t="shared" si="633"/>
        <v>3.1198925614547973E-122</v>
      </c>
      <c r="HX211" s="86">
        <f t="shared" si="634"/>
        <v>7.014636942752908E-138</v>
      </c>
      <c r="HY211" s="86">
        <f t="shared" si="635"/>
        <v>7.2217501404339828E-155</v>
      </c>
      <c r="HZ211" s="86">
        <f t="shared" si="636"/>
        <v>6.4786658289355135E-142</v>
      </c>
      <c r="IA211" s="86">
        <f t="shared" si="637"/>
        <v>1.3193953802886515E-128</v>
      </c>
      <c r="IB211" s="86">
        <f t="shared" si="638"/>
        <v>3.8874672126729931E-120</v>
      </c>
      <c r="IC211" s="86">
        <f t="shared" si="639"/>
        <v>1.5292905458785159E-110</v>
      </c>
      <c r="ID211" s="86">
        <f t="shared" si="640"/>
        <v>1.6853733849658603E-107</v>
      </c>
      <c r="IE211" s="86">
        <f t="shared" si="641"/>
        <v>1.7354202040342014E-116</v>
      </c>
      <c r="IF211" s="86">
        <f t="shared" si="642"/>
        <v>1.5418976158434141E-91</v>
      </c>
      <c r="IG211" s="86">
        <f t="shared" si="643"/>
        <v>1.2285248102390476E-85</v>
      </c>
      <c r="II211" s="86">
        <f t="shared" si="540"/>
        <v>1.2989330123304044E-22</v>
      </c>
      <c r="IJ211" s="86">
        <f t="shared" si="541"/>
        <v>0</v>
      </c>
      <c r="IK211" s="86">
        <f t="shared" si="542"/>
        <v>1.3167126985818488E-19</v>
      </c>
      <c r="IL211" s="86">
        <f t="shared" si="543"/>
        <v>3.1093883516278656E-21</v>
      </c>
      <c r="IM211" s="86">
        <f t="shared" si="544"/>
        <v>1.5516475427065498E-22</v>
      </c>
      <c r="IN211" s="86">
        <f t="shared" si="545"/>
        <v>1.5881734435381125E-27</v>
      </c>
      <c r="IO211" s="86">
        <f t="shared" si="546"/>
        <v>5.3493053877007131E-30</v>
      </c>
      <c r="IP211" s="86">
        <f t="shared" si="547"/>
        <v>3.2573845284787009E-27</v>
      </c>
      <c r="IQ211" s="86">
        <f t="shared" si="548"/>
        <v>2.2985853837793617E-23</v>
      </c>
      <c r="IR211" s="86">
        <f t="shared" si="549"/>
        <v>7.4403907103329144E-20</v>
      </c>
      <c r="IS211" s="86">
        <f t="shared" si="550"/>
        <v>2.2308346352957075E-18</v>
      </c>
      <c r="IT211" s="86">
        <f t="shared" si="551"/>
        <v>6.1361205534879487E-17</v>
      </c>
      <c r="IU211" s="86">
        <f t="shared" si="552"/>
        <v>5.4154085375521166E-19</v>
      </c>
      <c r="IV211" s="86">
        <f t="shared" si="553"/>
        <v>5.3180911404596318E-6</v>
      </c>
      <c r="IW211" s="86">
        <f t="shared" si="554"/>
        <v>6.533920471409234E-11</v>
      </c>
      <c r="IY211" s="86">
        <f t="shared" si="555"/>
        <v>1.2989330166567608E-22</v>
      </c>
      <c r="IZ211" s="86">
        <f t="shared" si="556"/>
        <v>0</v>
      </c>
      <c r="JA211" s="86">
        <f t="shared" si="557"/>
        <v>1.3167126985818488E-19</v>
      </c>
      <c r="JB211" s="86">
        <f t="shared" si="558"/>
        <v>3.1093883516278656E-21</v>
      </c>
      <c r="JC211" s="86">
        <f t="shared" si="559"/>
        <v>1.5516475427065498E-22</v>
      </c>
      <c r="JD211" s="86">
        <f t="shared" si="560"/>
        <v>1.5881734435381125E-27</v>
      </c>
      <c r="JE211" s="86">
        <f t="shared" si="561"/>
        <v>5.3493053877007131E-30</v>
      </c>
      <c r="JF211" s="86">
        <f t="shared" si="562"/>
        <v>3.2573845284787009E-27</v>
      </c>
      <c r="JG211" s="86">
        <f t="shared" si="563"/>
        <v>2.2985853837793617E-23</v>
      </c>
      <c r="JH211" s="86">
        <f t="shared" si="564"/>
        <v>7.4403907103329144E-20</v>
      </c>
      <c r="JI211" s="86">
        <f t="shared" si="565"/>
        <v>2.2308346352957075E-18</v>
      </c>
      <c r="JJ211" s="86">
        <f t="shared" si="566"/>
        <v>6.1361205534879487E-17</v>
      </c>
      <c r="JK211" s="86">
        <f t="shared" si="567"/>
        <v>5.4154085375521166E-19</v>
      </c>
      <c r="JL211" s="86">
        <f t="shared" si="568"/>
        <v>5.3180911404596318E-6</v>
      </c>
      <c r="JM211" s="86">
        <f t="shared" si="569"/>
        <v>6.533920471409234E-11</v>
      </c>
    </row>
    <row r="212" spans="2:273" x14ac:dyDescent="0.25">
      <c r="B212" s="2">
        <v>185</v>
      </c>
      <c r="C212" s="37">
        <v>42.241999999999997</v>
      </c>
      <c r="D212" s="37">
        <v>41.984000000000002</v>
      </c>
      <c r="E212" s="37">
        <v>42.377000000000002</v>
      </c>
      <c r="F212" s="37">
        <v>40.851999999999997</v>
      </c>
      <c r="G212" s="37">
        <v>43.393000000000001</v>
      </c>
      <c r="H212" s="37">
        <v>40.164000000000001</v>
      </c>
      <c r="I212" s="37">
        <v>40.279000000000003</v>
      </c>
      <c r="J212" s="37">
        <v>39.393000000000001</v>
      </c>
      <c r="K212" s="37">
        <v>38.015999999999998</v>
      </c>
      <c r="L212" s="37">
        <v>41.933999999999997</v>
      </c>
      <c r="M212" s="37">
        <v>37.786999999999999</v>
      </c>
      <c r="N212" s="37">
        <v>38.115000000000002</v>
      </c>
      <c r="O212" s="37">
        <v>40.466000000000001</v>
      </c>
      <c r="P212" s="37">
        <v>44.223999999999997</v>
      </c>
      <c r="Q212" s="37">
        <v>42</v>
      </c>
      <c r="S212" s="4" t="e">
        <f t="shared" si="441"/>
        <v>#N/A</v>
      </c>
      <c r="T212" s="4">
        <f t="shared" si="442"/>
        <v>39.846223373106348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2.137776626893654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>
        <f t="shared" si="571"/>
        <v>39.846223373106348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>
        <f t="shared" si="522"/>
        <v>41.984000000000002</v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>
        <f t="shared" si="486"/>
        <v>41.984000000000002</v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94.316862068965506</v>
      </c>
      <c r="DL212" s="2">
        <f t="shared" si="649"/>
        <v>112.67178832442069</v>
      </c>
      <c r="DM212" s="2">
        <f t="shared" si="649"/>
        <v>98.501425210084022</v>
      </c>
      <c r="DN212" s="2">
        <f t="shared" si="649"/>
        <v>103.90726249045072</v>
      </c>
      <c r="DO212" s="2">
        <f t="shared" si="649"/>
        <v>135.83707731092437</v>
      </c>
      <c r="DP212" s="2">
        <f t="shared" si="649"/>
        <v>128.68275589875586</v>
      </c>
      <c r="DQ212" s="2">
        <f t="shared" si="649"/>
        <v>102.34365250965251</v>
      </c>
      <c r="DR212" s="2">
        <f t="shared" si="649"/>
        <v>98.923218361218346</v>
      </c>
      <c r="DS212" s="2">
        <f t="shared" si="649"/>
        <v>91.956085714285706</v>
      </c>
      <c r="DT212" s="2">
        <f t="shared" si="649"/>
        <v>102.1113042016807</v>
      </c>
      <c r="DU212" s="2">
        <f t="shared" si="649"/>
        <v>99.202787430287401</v>
      </c>
      <c r="DV212" s="2">
        <f t="shared" si="649"/>
        <v>90.519603361344537</v>
      </c>
      <c r="DW212" s="2">
        <f t="shared" si="649"/>
        <v>123.80538674388674</v>
      </c>
      <c r="DX212" s="2">
        <f t="shared" si="649"/>
        <v>90.641388572783313</v>
      </c>
      <c r="DY212" s="2">
        <f t="shared" si="649"/>
        <v>64.759659313725493</v>
      </c>
      <c r="EA212" s="2">
        <f t="shared" si="440"/>
        <v>33.228200000000015</v>
      </c>
      <c r="EB212" s="2">
        <f t="shared" si="502"/>
        <v>39.846162092030895</v>
      </c>
      <c r="EC212" s="2">
        <f t="shared" si="503"/>
        <v>37.402080902770322</v>
      </c>
      <c r="ED212" s="2">
        <f t="shared" si="504"/>
        <v>36.196302401121727</v>
      </c>
      <c r="EE212" s="2">
        <f t="shared" si="505"/>
        <v>36.178901230540831</v>
      </c>
      <c r="EF212" s="2">
        <f t="shared" si="506"/>
        <v>46.599003494877188</v>
      </c>
      <c r="EG212" s="2">
        <f t="shared" si="507"/>
        <v>91.217385559407631</v>
      </c>
      <c r="EH212" s="2">
        <f t="shared" si="508"/>
        <v>36.866637541038827</v>
      </c>
      <c r="EI212" s="2">
        <f t="shared" si="509"/>
        <v>39.087949744556461</v>
      </c>
      <c r="EJ212" s="2">
        <f t="shared" si="510"/>
        <v>41.349296693959971</v>
      </c>
      <c r="EK212" s="2">
        <f t="shared" si="511"/>
        <v>35.087879580698257</v>
      </c>
      <c r="EL212" s="2">
        <f t="shared" si="512"/>
        <v>36.886789765297834</v>
      </c>
      <c r="EM212" s="2">
        <f t="shared" si="513"/>
        <v>38.334181116986684</v>
      </c>
      <c r="EN212" s="2">
        <f t="shared" si="514"/>
        <v>41.473345609614285</v>
      </c>
      <c r="EO212" s="2">
        <f t="shared" si="515"/>
        <v>48.642061618181238</v>
      </c>
      <c r="EQ212" s="2">
        <f t="shared" si="516"/>
        <v>39.946244304556352</v>
      </c>
      <c r="ER212" s="2">
        <f t="shared" si="650"/>
        <v>39.846162092030895</v>
      </c>
      <c r="ES212" s="2">
        <f t="shared" si="650"/>
        <v>38.031922844163425</v>
      </c>
      <c r="ET212" s="2">
        <f t="shared" si="650"/>
        <v>37.759767505989316</v>
      </c>
      <c r="EU212" s="2">
        <f t="shared" si="650"/>
        <v>40.737538254821374</v>
      </c>
      <c r="EV212" s="2">
        <f t="shared" si="650"/>
        <v>40.035473492237394</v>
      </c>
      <c r="EW212" s="2">
        <f t="shared" si="650"/>
        <v>55.774670422600934</v>
      </c>
      <c r="EX212" s="2">
        <f t="shared" si="650"/>
        <v>38.0243058432212</v>
      </c>
      <c r="EY212" s="2">
        <f t="shared" si="650"/>
        <v>38.294928836255721</v>
      </c>
      <c r="EZ212" s="2">
        <f t="shared" si="650"/>
        <v>39.378183061026562</v>
      </c>
      <c r="FA212" s="2">
        <f t="shared" si="650"/>
        <v>36.043791846396857</v>
      </c>
      <c r="FB212" s="2">
        <f t="shared" si="650"/>
        <v>37.181884273814951</v>
      </c>
      <c r="FC212" s="2">
        <f t="shared" si="650"/>
        <v>38.712703453811073</v>
      </c>
      <c r="FD212" s="2">
        <f t="shared" si="650"/>
        <v>41.144064987729578</v>
      </c>
      <c r="FE212" s="2">
        <f t="shared" si="650"/>
        <v>43.579687144615491</v>
      </c>
      <c r="FG212" s="2">
        <f t="shared" si="518"/>
        <v>0.99999932187818574</v>
      </c>
      <c r="FH212" s="2">
        <f t="shared" si="651"/>
        <v>0.99999915852319265</v>
      </c>
      <c r="FI212" s="2">
        <f t="shared" si="651"/>
        <v>0.99999894423258395</v>
      </c>
      <c r="FJ212" s="2">
        <f t="shared" si="651"/>
        <v>0.99999905428348934</v>
      </c>
      <c r="FK212" s="2">
        <f t="shared" si="651"/>
        <v>0.99999901411720826</v>
      </c>
      <c r="FL212" s="2">
        <f t="shared" si="651"/>
        <v>0.99999887266238441</v>
      </c>
      <c r="FM212" s="2">
        <f t="shared" si="651"/>
        <v>0.99999889895155392</v>
      </c>
      <c r="FN212" s="2">
        <f t="shared" si="651"/>
        <v>0.99999889561011679</v>
      </c>
      <c r="FO212" s="2">
        <f t="shared" si="651"/>
        <v>0.99999901459604312</v>
      </c>
      <c r="FP212" s="2">
        <f t="shared" si="651"/>
        <v>0.99999895867362343</v>
      </c>
      <c r="FQ212" s="2">
        <f t="shared" si="651"/>
        <v>0.99999889906496109</v>
      </c>
      <c r="FR212" s="2">
        <f t="shared" si="651"/>
        <v>0.99999895672558203</v>
      </c>
      <c r="FS212" s="2">
        <f t="shared" si="651"/>
        <v>0.99999889491311833</v>
      </c>
      <c r="FT212" s="2">
        <f t="shared" si="651"/>
        <v>0.99999879914886447</v>
      </c>
      <c r="FU212" s="2">
        <f t="shared" si="651"/>
        <v>0.99999856520746266</v>
      </c>
      <c r="FW212" s="2">
        <f t="shared" si="536"/>
        <v>0.97900760059016334</v>
      </c>
      <c r="FX212" s="2">
        <f t="shared" si="588"/>
        <v>0</v>
      </c>
      <c r="FY212" s="2">
        <f t="shared" si="589"/>
        <v>0.97970530701156033</v>
      </c>
      <c r="FZ212" s="2">
        <f t="shared" si="590"/>
        <v>0.98089147170633806</v>
      </c>
      <c r="GA212" s="2">
        <f t="shared" si="591"/>
        <v>0.98219758256571066</v>
      </c>
      <c r="GB212" s="2">
        <f t="shared" si="592"/>
        <v>0.98683246060108265</v>
      </c>
      <c r="GC212" s="2">
        <f t="shared" si="593"/>
        <v>0.98609258696625657</v>
      </c>
      <c r="GD212" s="2">
        <f t="shared" si="594"/>
        <v>0.9852197699691444</v>
      </c>
      <c r="GE212" s="2">
        <f t="shared" si="595"/>
        <v>0.98202761483966428</v>
      </c>
      <c r="GF212" s="2">
        <f t="shared" si="596"/>
        <v>0.9754515903206773</v>
      </c>
      <c r="GG212" s="2">
        <f t="shared" si="597"/>
        <v>0.97375021009682816</v>
      </c>
      <c r="GH212" s="2">
        <f t="shared" si="598"/>
        <v>0.9700922798567464</v>
      </c>
      <c r="GI212" s="2">
        <f t="shared" si="599"/>
        <v>0.97317301397240874</v>
      </c>
      <c r="GJ212" s="2">
        <f t="shared" si="600"/>
        <v>0.96887148534781542</v>
      </c>
      <c r="GK212" s="2">
        <f t="shared" si="601"/>
        <v>0.96144495942043384</v>
      </c>
      <c r="GM212" s="86">
        <f t="shared" si="537"/>
        <v>2.7650488456735372E-210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1.1905224167022531E-31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1.0989913556953207E-131</v>
      </c>
      <c r="HT212" s="86">
        <f t="shared" si="630"/>
        <v>0</v>
      </c>
      <c r="HU212" s="86">
        <f t="shared" si="631"/>
        <v>7.2893137796647302E-111</v>
      </c>
      <c r="HV212" s="86">
        <f t="shared" si="632"/>
        <v>3.8559580370573944E-120</v>
      </c>
      <c r="HW212" s="86">
        <f t="shared" si="633"/>
        <v>1.1653262451515384E-125</v>
      </c>
      <c r="HX212" s="86">
        <f t="shared" si="634"/>
        <v>1.219167840580983E-141</v>
      </c>
      <c r="HY212" s="86">
        <f t="shared" si="635"/>
        <v>4.2613095408635123E-159</v>
      </c>
      <c r="HZ212" s="86">
        <f t="shared" si="636"/>
        <v>8.1469698891617614E-146</v>
      </c>
      <c r="IA212" s="86">
        <f t="shared" si="637"/>
        <v>3.3537434207009928E-132</v>
      </c>
      <c r="IB212" s="86">
        <f t="shared" si="638"/>
        <v>1.3366467831785343E-123</v>
      </c>
      <c r="IC212" s="86">
        <f t="shared" si="639"/>
        <v>8.6735173620477428E-114</v>
      </c>
      <c r="ID212" s="86">
        <f t="shared" si="640"/>
        <v>1.1078743079659966E-110</v>
      </c>
      <c r="IE212" s="86">
        <f t="shared" si="641"/>
        <v>6.6641123175797696E-120</v>
      </c>
      <c r="IF212" s="86">
        <f t="shared" si="642"/>
        <v>2.8266357565286628E-94</v>
      </c>
      <c r="IG212" s="86">
        <f t="shared" si="643"/>
        <v>2.7459685892703092E-88</v>
      </c>
      <c r="II212" s="86">
        <f t="shared" si="540"/>
        <v>1.1732242639803461E-23</v>
      </c>
      <c r="IJ212" s="86">
        <f t="shared" si="541"/>
        <v>0</v>
      </c>
      <c r="IK212" s="86">
        <f t="shared" si="542"/>
        <v>1.7037849512374197E-20</v>
      </c>
      <c r="IL212" s="86">
        <f t="shared" si="543"/>
        <v>3.4751466934661355E-22</v>
      </c>
      <c r="IM212" s="86">
        <f t="shared" si="544"/>
        <v>1.5686446265037405E-23</v>
      </c>
      <c r="IN212" s="86">
        <f t="shared" si="545"/>
        <v>1.1496901155558559E-28</v>
      </c>
      <c r="IO212" s="86">
        <f t="shared" si="546"/>
        <v>2.9044699949302174E-31</v>
      </c>
      <c r="IP212" s="86">
        <f t="shared" si="547"/>
        <v>2.2578743068317622E-28</v>
      </c>
      <c r="IQ212" s="86">
        <f t="shared" si="548"/>
        <v>2.1112652741987561E-24</v>
      </c>
      <c r="IR212" s="86">
        <f t="shared" si="549"/>
        <v>8.3568227815249717E-21</v>
      </c>
      <c r="IS212" s="86">
        <f t="shared" si="550"/>
        <v>2.8673408650254078E-19</v>
      </c>
      <c r="IT212" s="86">
        <f t="shared" si="551"/>
        <v>8.6988863858704704E-18</v>
      </c>
      <c r="IU212" s="86">
        <f t="shared" si="552"/>
        <v>6.3750638811286769E-20</v>
      </c>
      <c r="IV212" s="86">
        <f t="shared" si="553"/>
        <v>2.9091677340095347E-6</v>
      </c>
      <c r="IW212" s="86">
        <f t="shared" si="554"/>
        <v>1.7738839826180752E-11</v>
      </c>
      <c r="IY212" s="86">
        <f t="shared" si="555"/>
        <v>1.1732242758855702E-23</v>
      </c>
      <c r="IZ212" s="86">
        <f t="shared" si="556"/>
        <v>0</v>
      </c>
      <c r="JA212" s="86">
        <f t="shared" si="557"/>
        <v>1.7037849512374197E-20</v>
      </c>
      <c r="JB212" s="86">
        <f t="shared" si="558"/>
        <v>3.4751466934661355E-22</v>
      </c>
      <c r="JC212" s="86">
        <f t="shared" si="559"/>
        <v>1.5686446265037405E-23</v>
      </c>
      <c r="JD212" s="86">
        <f t="shared" si="560"/>
        <v>1.1496901155558559E-28</v>
      </c>
      <c r="JE212" s="86">
        <f t="shared" si="561"/>
        <v>2.9044699949302174E-31</v>
      </c>
      <c r="JF212" s="86">
        <f t="shared" si="562"/>
        <v>2.2578743068317622E-28</v>
      </c>
      <c r="JG212" s="86">
        <f t="shared" si="563"/>
        <v>2.1112652741987561E-24</v>
      </c>
      <c r="JH212" s="86">
        <f t="shared" si="564"/>
        <v>8.3568227815249717E-21</v>
      </c>
      <c r="JI212" s="86">
        <f t="shared" si="565"/>
        <v>2.8673408650254078E-19</v>
      </c>
      <c r="JJ212" s="86">
        <f t="shared" si="566"/>
        <v>8.6988863858704704E-18</v>
      </c>
      <c r="JK212" s="86">
        <f t="shared" si="567"/>
        <v>6.3750638811286769E-20</v>
      </c>
      <c r="JL212" s="86">
        <f t="shared" si="568"/>
        <v>2.9091677340095347E-6</v>
      </c>
      <c r="JM212" s="86">
        <f t="shared" si="569"/>
        <v>1.7738839826180752E-11</v>
      </c>
    </row>
    <row r="213" spans="2:273" x14ac:dyDescent="0.25">
      <c r="B213" s="2">
        <v>186</v>
      </c>
      <c r="C213" s="37">
        <v>40.774000000000001</v>
      </c>
      <c r="D213" s="37">
        <v>41.41</v>
      </c>
      <c r="E213" s="37">
        <v>43.82</v>
      </c>
      <c r="F213" s="37">
        <v>41.328000000000003</v>
      </c>
      <c r="G213" s="37">
        <v>43.066000000000003</v>
      </c>
      <c r="H213" s="37">
        <v>42.066000000000003</v>
      </c>
      <c r="I213" s="37">
        <v>40.770000000000003</v>
      </c>
      <c r="J213" s="37">
        <v>40.229999999999997</v>
      </c>
      <c r="K213" s="37">
        <v>41.015999999999998</v>
      </c>
      <c r="L213" s="37">
        <v>35.704999999999998</v>
      </c>
      <c r="M213" s="37">
        <v>39.557000000000002</v>
      </c>
      <c r="N213" s="37">
        <v>37.902000000000001</v>
      </c>
      <c r="O213" s="37">
        <v>42.155000000000001</v>
      </c>
      <c r="P213" s="37">
        <v>43.776000000000003</v>
      </c>
      <c r="Q213" s="37">
        <v>39.723999999999997</v>
      </c>
      <c r="S213" s="4" t="e">
        <f t="shared" si="441"/>
        <v>#N/A</v>
      </c>
      <c r="T213" s="4">
        <f t="shared" si="442"/>
        <v>39.704179115794702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1.7058208842052949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>
        <f t="shared" si="571"/>
        <v>39.704179115794702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>
        <f t="shared" si="522"/>
        <v>41.41</v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>
        <f t="shared" si="486"/>
        <v>41.41</v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94.508642491657383</v>
      </c>
      <c r="DL213" s="2">
        <f t="shared" si="649"/>
        <v>112.9504393939394</v>
      </c>
      <c r="DM213" s="2">
        <f t="shared" si="649"/>
        <v>98.716774509803912</v>
      </c>
      <c r="DN213" s="2">
        <f t="shared" si="649"/>
        <v>104.14663880825057</v>
      </c>
      <c r="DO213" s="2">
        <f t="shared" si="649"/>
        <v>136.23451008403362</v>
      </c>
      <c r="DP213" s="2">
        <f t="shared" si="649"/>
        <v>129.03654830544826</v>
      </c>
      <c r="DQ213" s="2">
        <f t="shared" si="649"/>
        <v>102.55029073359074</v>
      </c>
      <c r="DR213" s="2">
        <f t="shared" si="649"/>
        <v>99.120495452595435</v>
      </c>
      <c r="DS213" s="2">
        <f t="shared" si="649"/>
        <v>92.113990476190466</v>
      </c>
      <c r="DT213" s="2">
        <f t="shared" si="649"/>
        <v>102.33802352941179</v>
      </c>
      <c r="DU213" s="2">
        <f t="shared" si="649"/>
        <v>99.396378035178017</v>
      </c>
      <c r="DV213" s="2">
        <f t="shared" si="649"/>
        <v>90.667630252100835</v>
      </c>
      <c r="DW213" s="2">
        <f t="shared" si="649"/>
        <v>124.11789253539254</v>
      </c>
      <c r="DX213" s="2">
        <f t="shared" si="649"/>
        <v>90.775869132290183</v>
      </c>
      <c r="DY213" s="2">
        <f t="shared" si="649"/>
        <v>64.76133244206774</v>
      </c>
      <c r="EA213" s="2">
        <f t="shared" ref="EA213:EA227" si="652">CE$228*$B213+CE$229</f>
        <v>33.00245714285716</v>
      </c>
      <c r="EB213" s="2">
        <f t="shared" si="502"/>
        <v>39.704122903932642</v>
      </c>
      <c r="EC213" s="2">
        <f t="shared" si="503"/>
        <v>37.253618382985479</v>
      </c>
      <c r="ED213" s="2">
        <f t="shared" si="504"/>
        <v>36.031854701979853</v>
      </c>
      <c r="EE213" s="2">
        <f t="shared" si="505"/>
        <v>35.978182488976898</v>
      </c>
      <c r="EF213" s="2">
        <f t="shared" si="506"/>
        <v>46.377738924275505</v>
      </c>
      <c r="EG213" s="2">
        <f t="shared" si="507"/>
        <v>91.534655650187375</v>
      </c>
      <c r="EH213" s="2">
        <f t="shared" si="508"/>
        <v>36.702284524150691</v>
      </c>
      <c r="EI213" s="2">
        <f t="shared" si="509"/>
        <v>38.955268120099447</v>
      </c>
      <c r="EJ213" s="2">
        <f t="shared" si="510"/>
        <v>41.23514288958232</v>
      </c>
      <c r="EK213" s="2">
        <f t="shared" si="511"/>
        <v>34.90962836351035</v>
      </c>
      <c r="EL213" s="2">
        <f t="shared" si="512"/>
        <v>36.733288167249178</v>
      </c>
      <c r="EM213" s="2">
        <f t="shared" si="513"/>
        <v>38.130639014089525</v>
      </c>
      <c r="EN213" s="2">
        <f t="shared" si="514"/>
        <v>41.31183620856757</v>
      </c>
      <c r="EO213" s="2">
        <f t="shared" si="515"/>
        <v>48.542475950341483</v>
      </c>
      <c r="EQ213" s="2">
        <f t="shared" si="516"/>
        <v>39.840483513189447</v>
      </c>
      <c r="ER213" s="2">
        <f t="shared" si="650"/>
        <v>39.704122903932642</v>
      </c>
      <c r="ES213" s="2">
        <f t="shared" si="650"/>
        <v>37.89116152287778</v>
      </c>
      <c r="ET213" s="2">
        <f t="shared" si="650"/>
        <v>37.61387309256861</v>
      </c>
      <c r="EU213" s="2">
        <f t="shared" si="650"/>
        <v>40.590488976155214</v>
      </c>
      <c r="EV213" s="2">
        <f t="shared" si="650"/>
        <v>39.738250361919611</v>
      </c>
      <c r="EW213" s="2">
        <f t="shared" si="650"/>
        <v>55.694358160991953</v>
      </c>
      <c r="EX213" s="2">
        <f t="shared" si="650"/>
        <v>37.873256420408381</v>
      </c>
      <c r="EY213" s="2">
        <f t="shared" si="650"/>
        <v>38.153151265918282</v>
      </c>
      <c r="EZ213" s="2">
        <f t="shared" si="650"/>
        <v>39.240290044016717</v>
      </c>
      <c r="FA213" s="2">
        <f t="shared" si="650"/>
        <v>35.877040745384335</v>
      </c>
      <c r="FB213" s="2">
        <f t="shared" si="650"/>
        <v>37.032045237438943</v>
      </c>
      <c r="FC213" s="2">
        <f t="shared" si="650"/>
        <v>38.513867539606196</v>
      </c>
      <c r="FD213" s="2">
        <f t="shared" si="650"/>
        <v>40.978760579392159</v>
      </c>
      <c r="FE213" s="2">
        <f t="shared" si="650"/>
        <v>43.423114907754737</v>
      </c>
      <c r="FG213" s="2">
        <f t="shared" si="518"/>
        <v>0.99999938154551804</v>
      </c>
      <c r="FH213" s="2">
        <f t="shared" si="651"/>
        <v>0.99999923256397383</v>
      </c>
      <c r="FI213" s="2">
        <f t="shared" si="651"/>
        <v>0.99999903712858329</v>
      </c>
      <c r="FJ213" s="2">
        <f t="shared" si="651"/>
        <v>0.99999913749621949</v>
      </c>
      <c r="FK213" s="2">
        <f t="shared" si="651"/>
        <v>0.99999910086412958</v>
      </c>
      <c r="FL213" s="2">
        <f t="shared" si="651"/>
        <v>0.99999897185577291</v>
      </c>
      <c r="FM213" s="2">
        <f t="shared" si="651"/>
        <v>0.9999989958317852</v>
      </c>
      <c r="FN213" s="2">
        <f t="shared" si="651"/>
        <v>0.99999899278435778</v>
      </c>
      <c r="FO213" s="2">
        <f t="shared" si="651"/>
        <v>0.99999910130083225</v>
      </c>
      <c r="FP213" s="2">
        <f t="shared" si="651"/>
        <v>0.99999905029897018</v>
      </c>
      <c r="FQ213" s="2">
        <f t="shared" si="651"/>
        <v>0.9999989959352138</v>
      </c>
      <c r="FR213" s="2">
        <f t="shared" si="651"/>
        <v>0.99999904852233501</v>
      </c>
      <c r="FS213" s="2">
        <f t="shared" si="651"/>
        <v>0.99999899214868748</v>
      </c>
      <c r="FT213" s="2">
        <f t="shared" si="651"/>
        <v>0.99999890481063225</v>
      </c>
      <c r="FU213" s="2">
        <f t="shared" si="651"/>
        <v>0.99999869145348852</v>
      </c>
      <c r="FW213" s="2">
        <f t="shared" si="536"/>
        <v>0.98081927540862068</v>
      </c>
      <c r="FX213" s="2">
        <f t="shared" si="588"/>
        <v>0</v>
      </c>
      <c r="FY213" s="2">
        <f t="shared" si="589"/>
        <v>0.98145790916045395</v>
      </c>
      <c r="FZ213" s="2">
        <f t="shared" si="590"/>
        <v>0.98254346464212905</v>
      </c>
      <c r="GA213" s="2">
        <f t="shared" si="591"/>
        <v>0.98373853004520395</v>
      </c>
      <c r="GB213" s="2">
        <f t="shared" si="592"/>
        <v>0.98797713163636491</v>
      </c>
      <c r="GC213" s="2">
        <f t="shared" si="593"/>
        <v>0.98730074847141747</v>
      </c>
      <c r="GD213" s="2">
        <f t="shared" si="594"/>
        <v>0.98650271678640045</v>
      </c>
      <c r="GE213" s="2">
        <f t="shared" si="595"/>
        <v>0.9835830285350482</v>
      </c>
      <c r="GF213" s="2">
        <f t="shared" si="596"/>
        <v>0.97756312075980456</v>
      </c>
      <c r="GG213" s="2">
        <f t="shared" si="597"/>
        <v>0.97600448470827317</v>
      </c>
      <c r="GH213" s="2">
        <f t="shared" si="598"/>
        <v>0.97265186692734573</v>
      </c>
      <c r="GI213" s="2">
        <f t="shared" si="599"/>
        <v>0.97547560852230697</v>
      </c>
      <c r="GJ213" s="2">
        <f t="shared" si="600"/>
        <v>0.97153248550256055</v>
      </c>
      <c r="GK213" s="2">
        <f t="shared" si="601"/>
        <v>0.96471769247426276</v>
      </c>
      <c r="GM213" s="86">
        <f t="shared" si="537"/>
        <v>1.5366441467178562E-213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3.2369740037308692E-32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2.0653301107050199E-135</v>
      </c>
      <c r="HT213" s="86">
        <f t="shared" si="630"/>
        <v>0</v>
      </c>
      <c r="HU213" s="86">
        <f t="shared" si="631"/>
        <v>5.3716111944784857E-114</v>
      </c>
      <c r="HV213" s="86">
        <f t="shared" si="632"/>
        <v>1.7140354537052859E-123</v>
      </c>
      <c r="HW213" s="86">
        <f t="shared" si="633"/>
        <v>3.8972263738300315E-129</v>
      </c>
      <c r="HX213" s="86">
        <f t="shared" si="634"/>
        <v>1.8834968692173288E-145</v>
      </c>
      <c r="HY213" s="86">
        <f t="shared" si="635"/>
        <v>2.2023522993055291E-163</v>
      </c>
      <c r="HZ213" s="86">
        <f t="shared" si="636"/>
        <v>9.058150901655385E-150</v>
      </c>
      <c r="IA213" s="86">
        <f t="shared" si="637"/>
        <v>7.5950543047383892E-136</v>
      </c>
      <c r="IB213" s="86">
        <f t="shared" si="638"/>
        <v>4.0974104085081661E-127</v>
      </c>
      <c r="IC213" s="86">
        <f t="shared" si="639"/>
        <v>4.4082902564912967E-117</v>
      </c>
      <c r="ID213" s="86">
        <f t="shared" si="640"/>
        <v>6.5344806097293224E-114</v>
      </c>
      <c r="IE213" s="86">
        <f t="shared" si="641"/>
        <v>2.2807122802526495E-123</v>
      </c>
      <c r="IF213" s="86">
        <f t="shared" si="642"/>
        <v>4.7153645178247437E-97</v>
      </c>
      <c r="IG213" s="86">
        <f t="shared" si="643"/>
        <v>5.5835359360187297E-91</v>
      </c>
      <c r="II213" s="86">
        <f t="shared" si="540"/>
        <v>1.0007558724725409E-24</v>
      </c>
      <c r="IJ213" s="86">
        <f t="shared" si="541"/>
        <v>0</v>
      </c>
      <c r="IK213" s="86">
        <f t="shared" si="542"/>
        <v>2.1011731352540877E-21</v>
      </c>
      <c r="IL213" s="86">
        <f t="shared" si="543"/>
        <v>3.6915846537587702E-23</v>
      </c>
      <c r="IM213" s="86">
        <f t="shared" si="544"/>
        <v>1.5051495177246065E-24</v>
      </c>
      <c r="IN213" s="86">
        <f t="shared" si="545"/>
        <v>7.8715212423796793E-30</v>
      </c>
      <c r="IO213" s="86">
        <f t="shared" si="546"/>
        <v>1.4811191361968486E-32</v>
      </c>
      <c r="IP213" s="86">
        <f t="shared" si="547"/>
        <v>1.4765073731024803E-29</v>
      </c>
      <c r="IQ213" s="86">
        <f t="shared" si="548"/>
        <v>1.8362203451948898E-25</v>
      </c>
      <c r="IR213" s="86">
        <f t="shared" si="549"/>
        <v>8.891234316859877E-22</v>
      </c>
      <c r="IS213" s="86">
        <f t="shared" si="550"/>
        <v>3.4997227902314838E-20</v>
      </c>
      <c r="IT213" s="86">
        <f t="shared" si="551"/>
        <v>1.1718150490138174E-18</v>
      </c>
      <c r="IU213" s="86">
        <f t="shared" si="552"/>
        <v>7.1080683577662418E-21</v>
      </c>
      <c r="IV213" s="86">
        <f t="shared" si="553"/>
        <v>1.5675165177580923E-6</v>
      </c>
      <c r="IW213" s="86">
        <f t="shared" si="554"/>
        <v>4.6440143813489628E-12</v>
      </c>
      <c r="IY213" s="86">
        <f t="shared" si="555"/>
        <v>1.0007559048422809E-24</v>
      </c>
      <c r="IZ213" s="86">
        <f t="shared" si="556"/>
        <v>0</v>
      </c>
      <c r="JA213" s="86">
        <f t="shared" si="557"/>
        <v>2.1011731352540877E-21</v>
      </c>
      <c r="JB213" s="86">
        <f t="shared" si="558"/>
        <v>3.6915846537587702E-23</v>
      </c>
      <c r="JC213" s="86">
        <f t="shared" si="559"/>
        <v>1.5051495177246065E-24</v>
      </c>
      <c r="JD213" s="86">
        <f t="shared" si="560"/>
        <v>7.8715212423796793E-30</v>
      </c>
      <c r="JE213" s="86">
        <f t="shared" si="561"/>
        <v>1.4811191361968486E-32</v>
      </c>
      <c r="JF213" s="86">
        <f t="shared" si="562"/>
        <v>1.4765073731024803E-29</v>
      </c>
      <c r="JG213" s="86">
        <f t="shared" si="563"/>
        <v>1.8362203451948898E-25</v>
      </c>
      <c r="JH213" s="86">
        <f t="shared" si="564"/>
        <v>8.891234316859877E-22</v>
      </c>
      <c r="JI213" s="86">
        <f t="shared" si="565"/>
        <v>3.4997227902314838E-20</v>
      </c>
      <c r="JJ213" s="86">
        <f t="shared" si="566"/>
        <v>1.1718150490138174E-18</v>
      </c>
      <c r="JK213" s="86">
        <f t="shared" si="567"/>
        <v>7.1080683577662418E-21</v>
      </c>
      <c r="JL213" s="86">
        <f t="shared" si="568"/>
        <v>1.5675165177580923E-6</v>
      </c>
      <c r="JM213" s="86">
        <f t="shared" si="569"/>
        <v>4.6440143813489628E-12</v>
      </c>
    </row>
    <row r="214" spans="2:273" x14ac:dyDescent="0.25">
      <c r="B214" s="2">
        <v>187</v>
      </c>
      <c r="C214" s="37">
        <v>40.902999999999999</v>
      </c>
      <c r="D214" s="37">
        <v>39.491999999999997</v>
      </c>
      <c r="E214" s="37">
        <v>39.704999999999998</v>
      </c>
      <c r="F214" s="37">
        <v>41.148000000000003</v>
      </c>
      <c r="G214" s="37">
        <v>42.573999999999998</v>
      </c>
      <c r="H214" s="37">
        <v>41.279000000000003</v>
      </c>
      <c r="I214" s="37">
        <v>40.164000000000001</v>
      </c>
      <c r="J214" s="37">
        <v>39.802999999999997</v>
      </c>
      <c r="K214" s="37">
        <v>39.328000000000003</v>
      </c>
      <c r="L214" s="37">
        <v>39</v>
      </c>
      <c r="M214" s="37">
        <v>36.655999999999999</v>
      </c>
      <c r="N214" s="37">
        <v>37.540999999999997</v>
      </c>
      <c r="O214" s="37">
        <v>42.448</v>
      </c>
      <c r="P214" s="37">
        <v>41.19</v>
      </c>
      <c r="Q214" s="37">
        <v>42.069000000000003</v>
      </c>
      <c r="S214" s="4" t="e">
        <f t="shared" si="441"/>
        <v>#N/A</v>
      </c>
      <c r="T214" s="4">
        <f t="shared" si="442"/>
        <v>39.562135276110666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-7.0135276110669054E-2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>
        <f t="shared" si="571"/>
        <v>39.562135276110666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>
        <f t="shared" si="522"/>
        <v>39.491999999999997</v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>
        <f t="shared" si="486"/>
        <v>39.491999999999997</v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94.700422914349275</v>
      </c>
      <c r="DL214" s="2">
        <f t="shared" si="649"/>
        <v>113.22909046345812</v>
      </c>
      <c r="DM214" s="2">
        <f t="shared" si="649"/>
        <v>98.932123809523802</v>
      </c>
      <c r="DN214" s="2">
        <f t="shared" si="649"/>
        <v>104.38601512605041</v>
      </c>
      <c r="DO214" s="2">
        <f t="shared" si="649"/>
        <v>136.63194285714286</v>
      </c>
      <c r="DP214" s="2">
        <f t="shared" si="649"/>
        <v>129.39034071214067</v>
      </c>
      <c r="DQ214" s="2">
        <f t="shared" si="649"/>
        <v>102.75692895752897</v>
      </c>
      <c r="DR214" s="2">
        <f t="shared" si="649"/>
        <v>99.317772543972524</v>
      </c>
      <c r="DS214" s="2">
        <f t="shared" si="649"/>
        <v>92.271895238095226</v>
      </c>
      <c r="DT214" s="2">
        <f t="shared" si="649"/>
        <v>102.56474285714287</v>
      </c>
      <c r="DU214" s="2">
        <f t="shared" si="649"/>
        <v>99.589968640068619</v>
      </c>
      <c r="DV214" s="2">
        <f t="shared" si="649"/>
        <v>90.815657142857134</v>
      </c>
      <c r="DW214" s="2">
        <f t="shared" si="649"/>
        <v>124.43039832689834</v>
      </c>
      <c r="DX214" s="2">
        <f t="shared" si="649"/>
        <v>90.910349691797052</v>
      </c>
      <c r="DY214" s="2">
        <f t="shared" si="649"/>
        <v>64.763005570409987</v>
      </c>
      <c r="EA214" s="2">
        <f t="shared" si="652"/>
        <v>32.776714285714299</v>
      </c>
      <c r="EB214" s="2">
        <f t="shared" si="502"/>
        <v>39.562083715834376</v>
      </c>
      <c r="EC214" s="2">
        <f t="shared" si="503"/>
        <v>37.105155863200643</v>
      </c>
      <c r="ED214" s="2">
        <f t="shared" si="504"/>
        <v>35.867407002837993</v>
      </c>
      <c r="EE214" s="2">
        <f t="shared" si="505"/>
        <v>35.777463747412966</v>
      </c>
      <c r="EF214" s="2">
        <f t="shared" si="506"/>
        <v>46.156474353673815</v>
      </c>
      <c r="EG214" s="2">
        <f t="shared" si="507"/>
        <v>91.851925740967118</v>
      </c>
      <c r="EH214" s="2">
        <f t="shared" si="508"/>
        <v>36.537931507262556</v>
      </c>
      <c r="EI214" s="2">
        <f t="shared" si="509"/>
        <v>38.82258649564244</v>
      </c>
      <c r="EJ214" s="2">
        <f t="shared" si="510"/>
        <v>41.12098908520467</v>
      </c>
      <c r="EK214" s="2">
        <f t="shared" si="511"/>
        <v>34.731377146322444</v>
      </c>
      <c r="EL214" s="2">
        <f t="shared" si="512"/>
        <v>36.579786569200522</v>
      </c>
      <c r="EM214" s="2">
        <f t="shared" si="513"/>
        <v>37.927096911192365</v>
      </c>
      <c r="EN214" s="2">
        <f t="shared" si="514"/>
        <v>41.150326807520855</v>
      </c>
      <c r="EO214" s="2">
        <f t="shared" si="515"/>
        <v>48.442890282501722</v>
      </c>
      <c r="EQ214" s="2">
        <f t="shared" si="516"/>
        <v>39.734722721822536</v>
      </c>
      <c r="ER214" s="2">
        <f t="shared" si="650"/>
        <v>39.562083715834376</v>
      </c>
      <c r="ES214" s="2">
        <f t="shared" si="650"/>
        <v>37.750400201592136</v>
      </c>
      <c r="ET214" s="2">
        <f t="shared" si="650"/>
        <v>37.467978679147905</v>
      </c>
      <c r="EU214" s="2">
        <f t="shared" si="650"/>
        <v>40.443439697489055</v>
      </c>
      <c r="EV214" s="2">
        <f t="shared" si="650"/>
        <v>39.441027231601829</v>
      </c>
      <c r="EW214" s="2">
        <f t="shared" si="650"/>
        <v>55.614045899382965</v>
      </c>
      <c r="EX214" s="2">
        <f t="shared" si="650"/>
        <v>37.722206997595578</v>
      </c>
      <c r="EY214" s="2">
        <f t="shared" si="650"/>
        <v>38.011373695580836</v>
      </c>
      <c r="EZ214" s="2">
        <f t="shared" si="650"/>
        <v>39.102397027006866</v>
      </c>
      <c r="FA214" s="2">
        <f t="shared" si="650"/>
        <v>35.710289644371812</v>
      </c>
      <c r="FB214" s="2">
        <f t="shared" si="650"/>
        <v>36.882206201062935</v>
      </c>
      <c r="FC214" s="2">
        <f t="shared" si="650"/>
        <v>38.315031625401325</v>
      </c>
      <c r="FD214" s="2">
        <f t="shared" si="650"/>
        <v>40.813456171054725</v>
      </c>
      <c r="FE214" s="2">
        <f t="shared" si="650"/>
        <v>43.266542670893983</v>
      </c>
      <c r="FG214" s="2">
        <f t="shared" si="518"/>
        <v>0.99999943596277807</v>
      </c>
      <c r="FH214" s="2">
        <f t="shared" si="651"/>
        <v>0.99999930008997828</v>
      </c>
      <c r="FI214" s="2">
        <f t="shared" si="651"/>
        <v>0.99999912185075657</v>
      </c>
      <c r="FJ214" s="2">
        <f t="shared" si="651"/>
        <v>0.99999921338714348</v>
      </c>
      <c r="FK214" s="2">
        <f t="shared" si="651"/>
        <v>0.99999917997827525</v>
      </c>
      <c r="FL214" s="2">
        <f t="shared" si="651"/>
        <v>0.9999990623212357</v>
      </c>
      <c r="FM214" s="2">
        <f t="shared" si="651"/>
        <v>0.99999908418762262</v>
      </c>
      <c r="FN214" s="2">
        <f t="shared" si="651"/>
        <v>0.99999908140833527</v>
      </c>
      <c r="FO214" s="2">
        <f t="shared" si="651"/>
        <v>0.99999918037655289</v>
      </c>
      <c r="FP214" s="2">
        <f t="shared" si="651"/>
        <v>0.99999913386229433</v>
      </c>
      <c r="FQ214" s="2">
        <f t="shared" si="651"/>
        <v>0.99999908428195072</v>
      </c>
      <c r="FR214" s="2">
        <f t="shared" si="651"/>
        <v>0.99999913224198345</v>
      </c>
      <c r="FS214" s="2">
        <f t="shared" si="651"/>
        <v>0.99999908082859701</v>
      </c>
      <c r="FT214" s="2">
        <f t="shared" si="651"/>
        <v>0.99999900117532914</v>
      </c>
      <c r="FU214" s="2">
        <f t="shared" si="651"/>
        <v>0.99999880659126039</v>
      </c>
      <c r="FW214" s="2">
        <f t="shared" si="536"/>
        <v>0.98247739844390558</v>
      </c>
      <c r="FX214" s="2">
        <f t="shared" si="588"/>
        <v>0</v>
      </c>
      <c r="FY214" s="2">
        <f t="shared" si="589"/>
        <v>0.98306177740887801</v>
      </c>
      <c r="FZ214" s="2">
        <f t="shared" si="590"/>
        <v>0.98405495917824226</v>
      </c>
      <c r="GA214" s="2">
        <f t="shared" si="591"/>
        <v>0.98514811256534307</v>
      </c>
      <c r="GB214" s="2">
        <f t="shared" si="592"/>
        <v>0.98902340178549109</v>
      </c>
      <c r="GC214" s="2">
        <f t="shared" si="593"/>
        <v>0.988405188953143</v>
      </c>
      <c r="GD214" s="2">
        <f t="shared" si="594"/>
        <v>0.98767569488239004</v>
      </c>
      <c r="GE214" s="2">
        <f t="shared" si="595"/>
        <v>0.98500588484222051</v>
      </c>
      <c r="GF214" s="2">
        <f t="shared" si="596"/>
        <v>0.97949684555959682</v>
      </c>
      <c r="GG214" s="2">
        <f t="shared" si="597"/>
        <v>0.97806952715835582</v>
      </c>
      <c r="GH214" s="2">
        <f t="shared" si="598"/>
        <v>0.97499804301055482</v>
      </c>
      <c r="GI214" s="2">
        <f t="shared" si="599"/>
        <v>0.97758512050965241</v>
      </c>
      <c r="GJ214" s="2">
        <f t="shared" si="600"/>
        <v>0.97397212273055489</v>
      </c>
      <c r="GK214" s="2">
        <f t="shared" si="601"/>
        <v>0.96772194715493709</v>
      </c>
      <c r="GM214" s="86">
        <f t="shared" si="537"/>
        <v>8.0583177354993277E-217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8.696140446837485E-33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3.4386347943792232E-139</v>
      </c>
      <c r="HT214" s="86">
        <f t="shared" si="630"/>
        <v>0</v>
      </c>
      <c r="HU214" s="86">
        <f t="shared" si="631"/>
        <v>3.5750040863995169E-117</v>
      </c>
      <c r="HV214" s="86">
        <f t="shared" si="632"/>
        <v>6.8421007281776343E-127</v>
      </c>
      <c r="HW214" s="86">
        <f t="shared" si="633"/>
        <v>1.1669753680520722E-132</v>
      </c>
      <c r="HX214" s="86">
        <f t="shared" si="634"/>
        <v>2.5864693057036978E-149</v>
      </c>
      <c r="HY214" s="86">
        <f t="shared" si="635"/>
        <v>9.9694569262989411E-168</v>
      </c>
      <c r="HZ214" s="86">
        <f t="shared" si="636"/>
        <v>8.9045867793323725E-154</v>
      </c>
      <c r="IA214" s="86">
        <f t="shared" si="637"/>
        <v>1.5324131380564492E-139</v>
      </c>
      <c r="IB214" s="86">
        <f t="shared" si="638"/>
        <v>1.119805789489061E-130</v>
      </c>
      <c r="IC214" s="86">
        <f t="shared" si="639"/>
        <v>2.0077618420238841E-120</v>
      </c>
      <c r="ID214" s="86">
        <f t="shared" si="640"/>
        <v>3.4582407069041732E-117</v>
      </c>
      <c r="IE214" s="86">
        <f t="shared" si="641"/>
        <v>6.9564336141149565E-127</v>
      </c>
      <c r="IF214" s="86">
        <f t="shared" si="642"/>
        <v>7.1579565055046208E-100</v>
      </c>
      <c r="IG214" s="86">
        <f t="shared" si="643"/>
        <v>1.0328140448522318E-93</v>
      </c>
      <c r="II214" s="86">
        <f t="shared" si="540"/>
        <v>8.0615348988106873E-26</v>
      </c>
      <c r="IJ214" s="86">
        <f t="shared" si="541"/>
        <v>0</v>
      </c>
      <c r="IK214" s="86">
        <f t="shared" si="542"/>
        <v>2.4695754695907659E-22</v>
      </c>
      <c r="IL214" s="86">
        <f t="shared" si="543"/>
        <v>3.7272153853955651E-24</v>
      </c>
      <c r="IM214" s="86">
        <f t="shared" si="544"/>
        <v>1.3707214299364169E-25</v>
      </c>
      <c r="IN214" s="86">
        <f t="shared" si="545"/>
        <v>5.0971109174121705E-31</v>
      </c>
      <c r="IO214" s="86">
        <f t="shared" si="546"/>
        <v>7.0934721615364255E-34</v>
      </c>
      <c r="IP214" s="86">
        <f t="shared" si="547"/>
        <v>9.1089539756351898E-31</v>
      </c>
      <c r="IQ214" s="86">
        <f t="shared" si="548"/>
        <v>1.5121588013103206E-26</v>
      </c>
      <c r="IR214" s="86">
        <f t="shared" si="549"/>
        <v>8.9607996505868051E-23</v>
      </c>
      <c r="IS214" s="86">
        <f t="shared" si="550"/>
        <v>4.0561895014736674E-21</v>
      </c>
      <c r="IT214" s="86">
        <f t="shared" si="551"/>
        <v>1.4999152833856895E-19</v>
      </c>
      <c r="IU214" s="86">
        <f t="shared" si="552"/>
        <v>7.5061977730753246E-22</v>
      </c>
      <c r="IV214" s="86">
        <f t="shared" si="553"/>
        <v>8.3190816819118435E-7</v>
      </c>
      <c r="IW214" s="86">
        <f t="shared" si="554"/>
        <v>1.1723662545716011E-12</v>
      </c>
      <c r="IY214" s="86">
        <f t="shared" si="555"/>
        <v>8.0615357684247319E-26</v>
      </c>
      <c r="IZ214" s="86">
        <f t="shared" si="556"/>
        <v>0</v>
      </c>
      <c r="JA214" s="86">
        <f t="shared" si="557"/>
        <v>2.4695754695907659E-22</v>
      </c>
      <c r="JB214" s="86">
        <f t="shared" si="558"/>
        <v>3.7272153853955651E-24</v>
      </c>
      <c r="JC214" s="86">
        <f t="shared" si="559"/>
        <v>1.3707214299364169E-25</v>
      </c>
      <c r="JD214" s="86">
        <f t="shared" si="560"/>
        <v>5.0971109174121705E-31</v>
      </c>
      <c r="JE214" s="86">
        <f t="shared" si="561"/>
        <v>7.0934721615364255E-34</v>
      </c>
      <c r="JF214" s="86">
        <f t="shared" si="562"/>
        <v>9.1089539756351898E-31</v>
      </c>
      <c r="JG214" s="86">
        <f t="shared" si="563"/>
        <v>1.5121588013103206E-26</v>
      </c>
      <c r="JH214" s="86">
        <f t="shared" si="564"/>
        <v>8.9607996505868051E-23</v>
      </c>
      <c r="JI214" s="86">
        <f t="shared" si="565"/>
        <v>4.0561895014736674E-21</v>
      </c>
      <c r="JJ214" s="86">
        <f t="shared" si="566"/>
        <v>1.4999152833856895E-19</v>
      </c>
      <c r="JK214" s="86">
        <f t="shared" si="567"/>
        <v>7.5061977730753246E-22</v>
      </c>
      <c r="JL214" s="86">
        <f t="shared" si="568"/>
        <v>8.3190816819118435E-7</v>
      </c>
      <c r="JM214" s="86">
        <f t="shared" si="569"/>
        <v>1.1723662545716011E-12</v>
      </c>
    </row>
    <row r="215" spans="2:273" x14ac:dyDescent="0.25">
      <c r="B215" s="2">
        <v>188</v>
      </c>
      <c r="C215" s="37">
        <v>42.323</v>
      </c>
      <c r="D215" s="37">
        <v>39.770000000000003</v>
      </c>
      <c r="E215" s="37">
        <v>40.622999999999998</v>
      </c>
      <c r="F215" s="37">
        <v>39.704999999999998</v>
      </c>
      <c r="G215" s="37">
        <v>41.508000000000003</v>
      </c>
      <c r="H215" s="37">
        <v>41.097999999999999</v>
      </c>
      <c r="I215" s="37">
        <v>41.246000000000002</v>
      </c>
      <c r="J215" s="37">
        <v>40.869</v>
      </c>
      <c r="K215" s="37">
        <v>41.082000000000001</v>
      </c>
      <c r="L215" s="37">
        <v>39.279000000000003</v>
      </c>
      <c r="M215" s="37">
        <v>36.82</v>
      </c>
      <c r="N215" s="37">
        <v>38.606999999999999</v>
      </c>
      <c r="O215" s="37">
        <v>40.052</v>
      </c>
      <c r="P215" s="37">
        <v>40.792999999999999</v>
      </c>
      <c r="Q215" s="37">
        <v>42.948</v>
      </c>
      <c r="S215" s="4" t="e">
        <f t="shared" si="441"/>
        <v>#N/A</v>
      </c>
      <c r="T215" s="4">
        <f t="shared" si="442"/>
        <v>39.420091819807226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0.34990818019277725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>
        <f t="shared" si="571"/>
        <v>39.420091819807226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>
        <f t="shared" si="522"/>
        <v>39.770000000000003</v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>
        <f t="shared" si="486"/>
        <v>39.770000000000003</v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94.892203337041138</v>
      </c>
      <c r="DL215" s="2">
        <f t="shared" si="649"/>
        <v>113.50774153297684</v>
      </c>
      <c r="DM215" s="2">
        <f t="shared" si="649"/>
        <v>99.147473109243691</v>
      </c>
      <c r="DN215" s="2">
        <f t="shared" si="649"/>
        <v>104.62539144385026</v>
      </c>
      <c r="DO215" s="2">
        <f t="shared" si="649"/>
        <v>137.0293756302521</v>
      </c>
      <c r="DP215" s="2">
        <f t="shared" si="649"/>
        <v>129.74413311883308</v>
      </c>
      <c r="DQ215" s="2">
        <f t="shared" si="649"/>
        <v>102.9635671814672</v>
      </c>
      <c r="DR215" s="2">
        <f t="shared" si="649"/>
        <v>99.515049635349612</v>
      </c>
      <c r="DS215" s="2">
        <f t="shared" si="649"/>
        <v>92.4298</v>
      </c>
      <c r="DT215" s="2">
        <f t="shared" si="649"/>
        <v>102.79146218487398</v>
      </c>
      <c r="DU215" s="2">
        <f t="shared" si="649"/>
        <v>99.783559244959235</v>
      </c>
      <c r="DV215" s="2">
        <f t="shared" si="649"/>
        <v>90.963684033613433</v>
      </c>
      <c r="DW215" s="2">
        <f t="shared" si="649"/>
        <v>124.74290411840411</v>
      </c>
      <c r="DX215" s="2">
        <f t="shared" si="649"/>
        <v>91.044830251303935</v>
      </c>
      <c r="DY215" s="2">
        <f t="shared" si="649"/>
        <v>64.76467869875222</v>
      </c>
      <c r="EA215" s="2">
        <f t="shared" si="652"/>
        <v>32.550971428571444</v>
      </c>
      <c r="EB215" s="2">
        <f t="shared" si="502"/>
        <v>39.420044527736124</v>
      </c>
      <c r="EC215" s="2">
        <f t="shared" si="503"/>
        <v>36.956693343415807</v>
      </c>
      <c r="ED215" s="2">
        <f t="shared" si="504"/>
        <v>35.702959303696126</v>
      </c>
      <c r="EE215" s="2">
        <f t="shared" si="505"/>
        <v>35.576745005849034</v>
      </c>
      <c r="EF215" s="2">
        <f t="shared" si="506"/>
        <v>45.935209783072125</v>
      </c>
      <c r="EG215" s="2">
        <f t="shared" si="507"/>
        <v>92.169195831746862</v>
      </c>
      <c r="EH215" s="2">
        <f t="shared" si="508"/>
        <v>36.373578490374413</v>
      </c>
      <c r="EI215" s="2">
        <f t="shared" si="509"/>
        <v>38.689904871185426</v>
      </c>
      <c r="EJ215" s="2">
        <f t="shared" si="510"/>
        <v>41.006835280827019</v>
      </c>
      <c r="EK215" s="2">
        <f t="shared" si="511"/>
        <v>34.553125929134538</v>
      </c>
      <c r="EL215" s="2">
        <f t="shared" si="512"/>
        <v>36.426284971151858</v>
      </c>
      <c r="EM215" s="2">
        <f t="shared" si="513"/>
        <v>37.723554808295198</v>
      </c>
      <c r="EN215" s="2">
        <f t="shared" si="514"/>
        <v>40.988817406474141</v>
      </c>
      <c r="EO215" s="2">
        <f t="shared" si="515"/>
        <v>48.34330461466196</v>
      </c>
      <c r="EQ215" s="2">
        <f t="shared" si="516"/>
        <v>39.628961930455631</v>
      </c>
      <c r="ER215" s="2">
        <f t="shared" si="650"/>
        <v>39.420044527736124</v>
      </c>
      <c r="ES215" s="2">
        <f t="shared" si="650"/>
        <v>37.609638880306491</v>
      </c>
      <c r="ET215" s="2">
        <f t="shared" si="650"/>
        <v>37.322084265727199</v>
      </c>
      <c r="EU215" s="2">
        <f t="shared" si="650"/>
        <v>40.296390418822902</v>
      </c>
      <c r="EV215" s="2">
        <f t="shared" si="650"/>
        <v>39.143804101284047</v>
      </c>
      <c r="EW215" s="2">
        <f t="shared" si="650"/>
        <v>55.533733637773977</v>
      </c>
      <c r="EX215" s="2">
        <f t="shared" si="650"/>
        <v>37.57115757478276</v>
      </c>
      <c r="EY215" s="2">
        <f t="shared" si="650"/>
        <v>37.86959612524339</v>
      </c>
      <c r="EZ215" s="2">
        <f t="shared" si="650"/>
        <v>38.964504009997015</v>
      </c>
      <c r="FA215" s="2">
        <f t="shared" si="650"/>
        <v>35.543538543359283</v>
      </c>
      <c r="FB215" s="2">
        <f t="shared" si="650"/>
        <v>36.73236716468692</v>
      </c>
      <c r="FC215" s="2">
        <f t="shared" si="650"/>
        <v>38.116195711196447</v>
      </c>
      <c r="FD215" s="2">
        <f t="shared" si="650"/>
        <v>40.648151762717305</v>
      </c>
      <c r="FE215" s="2">
        <f t="shared" si="650"/>
        <v>43.109970434033222</v>
      </c>
      <c r="FG215" s="2">
        <f t="shared" si="518"/>
        <v>0.99999948559191432</v>
      </c>
      <c r="FH215" s="2">
        <f t="shared" si="651"/>
        <v>0.99999936167443437</v>
      </c>
      <c r="FI215" s="2">
        <f t="shared" si="651"/>
        <v>0.99999919911830959</v>
      </c>
      <c r="FJ215" s="2">
        <f t="shared" si="651"/>
        <v>0.99999928260049886</v>
      </c>
      <c r="FK215" s="2">
        <f t="shared" si="651"/>
        <v>0.99999925213124452</v>
      </c>
      <c r="FL215" s="2">
        <f t="shared" si="651"/>
        <v>0.99999914482673258</v>
      </c>
      <c r="FM215" s="2">
        <f t="shared" si="651"/>
        <v>0.99999916476911777</v>
      </c>
      <c r="FN215" s="2">
        <f t="shared" si="651"/>
        <v>0.99999916223437713</v>
      </c>
      <c r="FO215" s="2">
        <f t="shared" si="651"/>
        <v>0.99999925249447807</v>
      </c>
      <c r="FP215" s="2">
        <f t="shared" si="651"/>
        <v>0.99999921007296377</v>
      </c>
      <c r="FQ215" s="2">
        <f t="shared" si="651"/>
        <v>0.99999916485514595</v>
      </c>
      <c r="FR215" s="2">
        <f t="shared" si="651"/>
        <v>0.99999920859522262</v>
      </c>
      <c r="FS215" s="2">
        <f t="shared" si="651"/>
        <v>0.99999916170564951</v>
      </c>
      <c r="FT215" s="2">
        <f t="shared" si="651"/>
        <v>0.99999908906099355</v>
      </c>
      <c r="FU215" s="2">
        <f t="shared" si="651"/>
        <v>0.99999891159817933</v>
      </c>
      <c r="FW215" s="2">
        <f t="shared" si="536"/>
        <v>0.98399452021434752</v>
      </c>
      <c r="FX215" s="2">
        <f t="shared" si="588"/>
        <v>0</v>
      </c>
      <c r="FY215" s="2">
        <f t="shared" si="589"/>
        <v>0.98452909987752546</v>
      </c>
      <c r="FZ215" s="2">
        <f t="shared" si="590"/>
        <v>0.98543751891019693</v>
      </c>
      <c r="GA215" s="2">
        <f t="shared" si="591"/>
        <v>0.98643719373016836</v>
      </c>
      <c r="GB215" s="2">
        <f t="shared" si="592"/>
        <v>0.98997954547705547</v>
      </c>
      <c r="GC215" s="2">
        <f t="shared" si="593"/>
        <v>0.98941460724001395</v>
      </c>
      <c r="GD215" s="2">
        <f t="shared" si="594"/>
        <v>0.98874789830691645</v>
      </c>
      <c r="GE215" s="2">
        <f t="shared" si="595"/>
        <v>0.98630713918980706</v>
      </c>
      <c r="GF215" s="2">
        <f t="shared" si="596"/>
        <v>0.98126710573124187</v>
      </c>
      <c r="GG215" s="2">
        <f t="shared" si="597"/>
        <v>0.97996050196111317</v>
      </c>
      <c r="GH215" s="2">
        <f t="shared" si="598"/>
        <v>0.97714767135507929</v>
      </c>
      <c r="GI215" s="2">
        <f t="shared" si="599"/>
        <v>0.97951698898689299</v>
      </c>
      <c r="GJ215" s="2">
        <f t="shared" si="600"/>
        <v>0.97620780560945375</v>
      </c>
      <c r="GK215" s="2">
        <f t="shared" si="601"/>
        <v>0.9704782205719138</v>
      </c>
      <c r="GM215" s="86">
        <f t="shared" si="537"/>
        <v>3.9876373988246402E-220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2.3083355595356983E-33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5.0720284952900637E-143</v>
      </c>
      <c r="HT215" s="86">
        <f t="shared" si="630"/>
        <v>0</v>
      </c>
      <c r="HU215" s="86">
        <f t="shared" si="631"/>
        <v>2.148821008428953E-120</v>
      </c>
      <c r="HV215" s="86">
        <f t="shared" si="632"/>
        <v>2.4526696335497018E-130</v>
      </c>
      <c r="HW215" s="86">
        <f t="shared" si="633"/>
        <v>3.1286971165746714E-136</v>
      </c>
      <c r="HX215" s="86">
        <f t="shared" si="634"/>
        <v>3.1571031788901863E-153</v>
      </c>
      <c r="HY215" s="86">
        <f t="shared" si="635"/>
        <v>3.9527122978767348E-172</v>
      </c>
      <c r="HZ215" s="86">
        <f t="shared" si="636"/>
        <v>7.7395680448002527E-158</v>
      </c>
      <c r="IA215" s="86">
        <f t="shared" si="637"/>
        <v>2.7546259297020777E-143</v>
      </c>
      <c r="IB215" s="86">
        <f t="shared" si="638"/>
        <v>2.7284376120969001E-134</v>
      </c>
      <c r="IC215" s="86">
        <f t="shared" si="639"/>
        <v>8.1944310373492293E-124</v>
      </c>
      <c r="ID215" s="86">
        <f t="shared" si="640"/>
        <v>1.6421785582877264E-120</v>
      </c>
      <c r="IE215" s="86">
        <f t="shared" si="641"/>
        <v>1.8909857874351097E-130</v>
      </c>
      <c r="IF215" s="86">
        <f t="shared" si="642"/>
        <v>9.8875471336241366E-103</v>
      </c>
      <c r="IG215" s="86">
        <f t="shared" si="643"/>
        <v>1.7379253142125162E-96</v>
      </c>
      <c r="II215" s="86">
        <f t="shared" si="540"/>
        <v>6.1325361472475795E-27</v>
      </c>
      <c r="IJ215" s="86">
        <f t="shared" si="541"/>
        <v>0</v>
      </c>
      <c r="IK215" s="86">
        <f t="shared" si="542"/>
        <v>2.7662210258058487E-23</v>
      </c>
      <c r="IL215" s="86">
        <f t="shared" si="543"/>
        <v>3.5766723532353629E-25</v>
      </c>
      <c r="IM215" s="86">
        <f t="shared" si="544"/>
        <v>1.1847444654214323E-26</v>
      </c>
      <c r="IN215" s="86">
        <f t="shared" si="545"/>
        <v>3.1215478443414207E-32</v>
      </c>
      <c r="IO215" s="86">
        <f t="shared" si="546"/>
        <v>3.1905544298967826E-35</v>
      </c>
      <c r="IP215" s="86">
        <f t="shared" si="547"/>
        <v>5.3014028251181964E-32</v>
      </c>
      <c r="IQ215" s="86">
        <f t="shared" si="548"/>
        <v>1.1791036304160467E-27</v>
      </c>
      <c r="IR215" s="86">
        <f t="shared" si="549"/>
        <v>8.5543008359117949E-24</v>
      </c>
      <c r="IS215" s="86">
        <f t="shared" si="550"/>
        <v>4.4639753959057781E-22</v>
      </c>
      <c r="IT215" s="86">
        <f t="shared" si="551"/>
        <v>1.8242071691396536E-20</v>
      </c>
      <c r="IU215" s="86">
        <f t="shared" si="552"/>
        <v>7.5072037479717739E-23</v>
      </c>
      <c r="IV215" s="86">
        <f t="shared" si="553"/>
        <v>4.3485922219415742E-7</v>
      </c>
      <c r="IW215" s="86">
        <f t="shared" si="554"/>
        <v>2.8537767388557366E-13</v>
      </c>
      <c r="IY215" s="86">
        <f t="shared" si="555"/>
        <v>6.1325384555831393E-27</v>
      </c>
      <c r="IZ215" s="86">
        <f t="shared" si="556"/>
        <v>0</v>
      </c>
      <c r="JA215" s="86">
        <f t="shared" si="557"/>
        <v>2.7662210258058487E-23</v>
      </c>
      <c r="JB215" s="86">
        <f t="shared" si="558"/>
        <v>3.5766723532353629E-25</v>
      </c>
      <c r="JC215" s="86">
        <f t="shared" si="559"/>
        <v>1.1847444654214323E-26</v>
      </c>
      <c r="JD215" s="86">
        <f t="shared" si="560"/>
        <v>3.1215478443414207E-32</v>
      </c>
      <c r="JE215" s="86">
        <f t="shared" si="561"/>
        <v>3.1905544298967826E-35</v>
      </c>
      <c r="JF215" s="86">
        <f t="shared" si="562"/>
        <v>5.3014028251181964E-32</v>
      </c>
      <c r="JG215" s="86">
        <f t="shared" si="563"/>
        <v>1.1791036304160467E-27</v>
      </c>
      <c r="JH215" s="86">
        <f t="shared" si="564"/>
        <v>8.5543008359117949E-24</v>
      </c>
      <c r="JI215" s="86">
        <f t="shared" si="565"/>
        <v>4.4639753959057781E-22</v>
      </c>
      <c r="JJ215" s="86">
        <f t="shared" si="566"/>
        <v>1.8242071691396536E-20</v>
      </c>
      <c r="JK215" s="86">
        <f t="shared" si="567"/>
        <v>7.5072037479717739E-23</v>
      </c>
      <c r="JL215" s="86">
        <f t="shared" si="568"/>
        <v>4.3485922219415742E-7</v>
      </c>
      <c r="JM215" s="86">
        <f t="shared" si="569"/>
        <v>2.8537767388557366E-13</v>
      </c>
    </row>
    <row r="216" spans="2:273" x14ac:dyDescent="0.25">
      <c r="B216" s="2">
        <v>189</v>
      </c>
      <c r="C216" s="37">
        <v>44.031999999999996</v>
      </c>
      <c r="D216" s="37">
        <v>38.393000000000001</v>
      </c>
      <c r="E216" s="37">
        <v>40.508000000000003</v>
      </c>
      <c r="F216" s="37">
        <v>38.869</v>
      </c>
      <c r="G216" s="37">
        <v>41.59</v>
      </c>
      <c r="H216" s="37">
        <v>42.033000000000001</v>
      </c>
      <c r="I216" s="37">
        <v>40.377000000000002</v>
      </c>
      <c r="J216" s="37">
        <v>39.869</v>
      </c>
      <c r="K216" s="37">
        <v>37.738</v>
      </c>
      <c r="L216" s="37">
        <v>38.442999999999998</v>
      </c>
      <c r="M216" s="37">
        <v>38.508000000000003</v>
      </c>
      <c r="N216" s="37">
        <v>38.573999999999998</v>
      </c>
      <c r="O216" s="37">
        <v>41.982999999999997</v>
      </c>
      <c r="P216" s="37">
        <v>43.792999999999999</v>
      </c>
      <c r="Q216" s="37">
        <v>41.033999999999999</v>
      </c>
      <c r="S216" s="4" t="e">
        <f t="shared" si="441"/>
        <v>#N/A</v>
      </c>
      <c r="T216" s="4">
        <f t="shared" si="442"/>
        <v>39.278048715430728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-0.88504871543072738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>
        <f t="shared" si="571"/>
        <v>39.278048715430728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>
        <f t="shared" si="522"/>
        <v>38.393000000000001</v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>
        <f t="shared" si="486"/>
        <v>38.393000000000001</v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95.08398375973303</v>
      </c>
      <c r="DL216" s="2">
        <f t="shared" si="649"/>
        <v>113.78639260249555</v>
      </c>
      <c r="DM216" s="2">
        <f t="shared" si="649"/>
        <v>99.362822408963581</v>
      </c>
      <c r="DN216" s="2">
        <f t="shared" si="649"/>
        <v>104.86476776165011</v>
      </c>
      <c r="DO216" s="2">
        <f t="shared" si="649"/>
        <v>137.42680840336135</v>
      </c>
      <c r="DP216" s="2">
        <f t="shared" si="649"/>
        <v>130.09792552552548</v>
      </c>
      <c r="DQ216" s="2">
        <f t="shared" si="649"/>
        <v>103.17020540540541</v>
      </c>
      <c r="DR216" s="2">
        <f t="shared" si="649"/>
        <v>99.712326726726701</v>
      </c>
      <c r="DS216" s="2">
        <f t="shared" si="649"/>
        <v>92.58770476190476</v>
      </c>
      <c r="DT216" s="2">
        <f t="shared" si="649"/>
        <v>103.01818151260505</v>
      </c>
      <c r="DU216" s="2">
        <f t="shared" si="649"/>
        <v>99.977149849849837</v>
      </c>
      <c r="DV216" s="2">
        <f t="shared" si="649"/>
        <v>91.111710924369731</v>
      </c>
      <c r="DW216" s="2">
        <f t="shared" si="649"/>
        <v>125.05540990990991</v>
      </c>
      <c r="DX216" s="2">
        <f t="shared" si="649"/>
        <v>91.179310810810804</v>
      </c>
      <c r="DY216" s="2">
        <f t="shared" si="649"/>
        <v>64.766351827094468</v>
      </c>
      <c r="EA216" s="2">
        <f t="shared" si="652"/>
        <v>32.325228571428589</v>
      </c>
      <c r="EB216" s="2">
        <f t="shared" si="502"/>
        <v>39.278005339637858</v>
      </c>
      <c r="EC216" s="2">
        <f t="shared" si="503"/>
        <v>36.808230823630964</v>
      </c>
      <c r="ED216" s="2">
        <f t="shared" si="504"/>
        <v>35.538511604554259</v>
      </c>
      <c r="EE216" s="2">
        <f t="shared" si="505"/>
        <v>35.376026264285095</v>
      </c>
      <c r="EF216" s="2">
        <f t="shared" si="506"/>
        <v>45.713945212470442</v>
      </c>
      <c r="EG216" s="2">
        <f t="shared" si="507"/>
        <v>92.486465922526605</v>
      </c>
      <c r="EH216" s="2">
        <f t="shared" si="508"/>
        <v>36.209225473486278</v>
      </c>
      <c r="EI216" s="2">
        <f t="shared" si="509"/>
        <v>38.557223246728412</v>
      </c>
      <c r="EJ216" s="2">
        <f t="shared" si="510"/>
        <v>40.892681476449368</v>
      </c>
      <c r="EK216" s="2">
        <f t="shared" si="511"/>
        <v>34.374874711946632</v>
      </c>
      <c r="EL216" s="2">
        <f t="shared" si="512"/>
        <v>36.272783373103202</v>
      </c>
      <c r="EM216" s="2">
        <f t="shared" si="513"/>
        <v>37.520012705398038</v>
      </c>
      <c r="EN216" s="2">
        <f t="shared" si="514"/>
        <v>40.827308005427426</v>
      </c>
      <c r="EO216" s="2">
        <f t="shared" si="515"/>
        <v>48.243718946822199</v>
      </c>
      <c r="EQ216" s="2">
        <f t="shared" si="516"/>
        <v>39.523201139088727</v>
      </c>
      <c r="ER216" s="2">
        <f t="shared" si="650"/>
        <v>39.278005339637858</v>
      </c>
      <c r="ES216" s="2">
        <f t="shared" si="650"/>
        <v>37.468877559020846</v>
      </c>
      <c r="ET216" s="2">
        <f t="shared" si="650"/>
        <v>37.176189852306493</v>
      </c>
      <c r="EU216" s="2">
        <f t="shared" si="650"/>
        <v>40.14934114015675</v>
      </c>
      <c r="EV216" s="2">
        <f t="shared" si="650"/>
        <v>38.846580970966265</v>
      </c>
      <c r="EW216" s="2">
        <f t="shared" si="650"/>
        <v>55.453421376164997</v>
      </c>
      <c r="EX216" s="2">
        <f t="shared" si="650"/>
        <v>37.420108151969941</v>
      </c>
      <c r="EY216" s="2">
        <f t="shared" si="650"/>
        <v>37.727818554905951</v>
      </c>
      <c r="EZ216" s="2">
        <f t="shared" si="650"/>
        <v>38.82661099298717</v>
      </c>
      <c r="FA216" s="2">
        <f t="shared" si="650"/>
        <v>35.37678744234676</v>
      </c>
      <c r="FB216" s="2">
        <f t="shared" si="650"/>
        <v>36.582528128310912</v>
      </c>
      <c r="FC216" s="2">
        <f t="shared" si="650"/>
        <v>37.917359796991569</v>
      </c>
      <c r="FD216" s="2">
        <f t="shared" si="650"/>
        <v>40.482847354379871</v>
      </c>
      <c r="FE216" s="2">
        <f t="shared" si="650"/>
        <v>42.953398197172461</v>
      </c>
      <c r="FG216" s="2">
        <f t="shared" si="518"/>
        <v>0.99999953085422877</v>
      </c>
      <c r="FH216" s="2">
        <f t="shared" si="651"/>
        <v>0.99999941784013235</v>
      </c>
      <c r="FI216" s="2">
        <f t="shared" si="651"/>
        <v>0.99999926958716578</v>
      </c>
      <c r="FJ216" s="2">
        <f t="shared" si="651"/>
        <v>0.99999934572383753</v>
      </c>
      <c r="FK216" s="2">
        <f t="shared" si="651"/>
        <v>0.99999931793554375</v>
      </c>
      <c r="FL216" s="2">
        <f t="shared" si="651"/>
        <v>0.99999922007265185</v>
      </c>
      <c r="FM216" s="2">
        <f t="shared" si="651"/>
        <v>0.999999238260326</v>
      </c>
      <c r="FN216" s="2">
        <f t="shared" si="651"/>
        <v>0.99999923594861484</v>
      </c>
      <c r="FO216" s="2">
        <f t="shared" si="651"/>
        <v>0.99999931826681676</v>
      </c>
      <c r="FP216" s="2">
        <f t="shared" si="651"/>
        <v>0.99999927957793067</v>
      </c>
      <c r="FQ216" s="2">
        <f t="shared" si="651"/>
        <v>0.99999923833878468</v>
      </c>
      <c r="FR216" s="2">
        <f t="shared" si="651"/>
        <v>0.99999927823021439</v>
      </c>
      <c r="FS216" s="2">
        <f t="shared" si="651"/>
        <v>0.99999923546640934</v>
      </c>
      <c r="FT216" s="2">
        <f t="shared" si="651"/>
        <v>0.99999916921368548</v>
      </c>
      <c r="FU216" s="2">
        <f t="shared" si="651"/>
        <v>0.99999900736564695</v>
      </c>
      <c r="FW216" s="2">
        <f t="shared" si="536"/>
        <v>0.98538224263104746</v>
      </c>
      <c r="FX216" s="2">
        <f t="shared" si="588"/>
        <v>0</v>
      </c>
      <c r="FY216" s="2">
        <f t="shared" si="589"/>
        <v>0.98587113817655425</v>
      </c>
      <c r="FZ216" s="2">
        <f t="shared" si="590"/>
        <v>0.98670181990160755</v>
      </c>
      <c r="GA216" s="2">
        <f t="shared" si="591"/>
        <v>0.98761579460754523</v>
      </c>
      <c r="GB216" s="2">
        <f t="shared" si="592"/>
        <v>0.99085317218053381</v>
      </c>
      <c r="GC216" s="2">
        <f t="shared" si="593"/>
        <v>0.99033700695403049</v>
      </c>
      <c r="GD216" s="2">
        <f t="shared" si="594"/>
        <v>0.98972779115663867</v>
      </c>
      <c r="GE216" s="2">
        <f t="shared" si="595"/>
        <v>0.98749689849092293</v>
      </c>
      <c r="GF216" s="2">
        <f t="shared" si="596"/>
        <v>0.98288719047345108</v>
      </c>
      <c r="GG216" s="2">
        <f t="shared" si="597"/>
        <v>0.98169147791403955</v>
      </c>
      <c r="GH216" s="2">
        <f t="shared" si="598"/>
        <v>0.97911643679589555</v>
      </c>
      <c r="GI216" s="2">
        <f t="shared" si="599"/>
        <v>0.98128554318703276</v>
      </c>
      <c r="GJ216" s="2">
        <f t="shared" si="600"/>
        <v>0.97825574018967787</v>
      </c>
      <c r="GK216" s="2">
        <f t="shared" si="601"/>
        <v>0.97300569685464111</v>
      </c>
      <c r="GM216" s="86">
        <f t="shared" si="537"/>
        <v>1.8620302948070496E-223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6.0541863108753968E-34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6.627872465608166E-147</v>
      </c>
      <c r="HT216" s="86">
        <f t="shared" si="630"/>
        <v>0</v>
      </c>
      <c r="HU216" s="86">
        <f t="shared" si="631"/>
        <v>1.1664696371075893E-123</v>
      </c>
      <c r="HV216" s="86">
        <f t="shared" si="632"/>
        <v>7.8952598533392152E-134</v>
      </c>
      <c r="HW216" s="86">
        <f t="shared" si="633"/>
        <v>7.5103303755772982E-140</v>
      </c>
      <c r="HX216" s="86">
        <f t="shared" si="634"/>
        <v>3.4253686444199202E-157</v>
      </c>
      <c r="HY216" s="86">
        <f t="shared" si="635"/>
        <v>1.3726378649919327E-176</v>
      </c>
      <c r="HZ216" s="86">
        <f t="shared" si="636"/>
        <v>5.9476642031515651E-162</v>
      </c>
      <c r="IA216" s="86">
        <f t="shared" si="637"/>
        <v>4.411528702358545E-147</v>
      </c>
      <c r="IB216" s="86">
        <f t="shared" si="638"/>
        <v>5.9268121567927699E-138</v>
      </c>
      <c r="IC216" s="86">
        <f t="shared" si="639"/>
        <v>2.9970060588649715E-127</v>
      </c>
      <c r="ID216" s="86">
        <f t="shared" si="640"/>
        <v>6.9968748637587503E-124</v>
      </c>
      <c r="IE216" s="86">
        <f t="shared" si="641"/>
        <v>4.5811339083103705E-134</v>
      </c>
      <c r="IF216" s="86">
        <f t="shared" si="642"/>
        <v>1.2428287265581718E-105</v>
      </c>
      <c r="IG216" s="86">
        <f t="shared" si="643"/>
        <v>2.6603173640349476E-99</v>
      </c>
      <c r="II216" s="86">
        <f t="shared" si="540"/>
        <v>4.4054085664828046E-28</v>
      </c>
      <c r="IJ216" s="86">
        <f t="shared" si="541"/>
        <v>0</v>
      </c>
      <c r="IK216" s="86">
        <f t="shared" si="542"/>
        <v>2.9528871043975459E-24</v>
      </c>
      <c r="IL216" s="86">
        <f t="shared" si="543"/>
        <v>3.2620335082585344E-26</v>
      </c>
      <c r="IM216" s="86">
        <f t="shared" si="544"/>
        <v>9.7184735804543491E-28</v>
      </c>
      <c r="IN216" s="86">
        <f t="shared" si="545"/>
        <v>1.8079639397217507E-33</v>
      </c>
      <c r="IO216" s="86">
        <f t="shared" si="546"/>
        <v>1.3477362824891054E-36</v>
      </c>
      <c r="IP216" s="86">
        <f t="shared" si="547"/>
        <v>2.910685842557096E-33</v>
      </c>
      <c r="IQ216" s="86">
        <f t="shared" si="548"/>
        <v>8.7052328302051625E-29</v>
      </c>
      <c r="IR216" s="86">
        <f t="shared" si="549"/>
        <v>7.7350868941476827E-25</v>
      </c>
      <c r="IS216" s="86">
        <f t="shared" si="550"/>
        <v>4.6648076502271482E-23</v>
      </c>
      <c r="IT216" s="86">
        <f t="shared" si="551"/>
        <v>2.1079956429681499E-21</v>
      </c>
      <c r="IU216" s="86">
        <f t="shared" si="552"/>
        <v>7.1107496999946439E-24</v>
      </c>
      <c r="IV216" s="86">
        <f t="shared" si="553"/>
        <v>2.2388382532067997E-7</v>
      </c>
      <c r="IW216" s="86">
        <f t="shared" si="554"/>
        <v>6.6980768005756712E-14</v>
      </c>
      <c r="IY216" s="86">
        <f t="shared" si="555"/>
        <v>4.4054146206691153E-28</v>
      </c>
      <c r="IZ216" s="86">
        <f t="shared" si="556"/>
        <v>0</v>
      </c>
      <c r="JA216" s="86">
        <f t="shared" si="557"/>
        <v>2.9528871043975459E-24</v>
      </c>
      <c r="JB216" s="86">
        <f t="shared" si="558"/>
        <v>3.2620335082585344E-26</v>
      </c>
      <c r="JC216" s="86">
        <f t="shared" si="559"/>
        <v>9.7184735804543491E-28</v>
      </c>
      <c r="JD216" s="86">
        <f t="shared" si="560"/>
        <v>1.8079639397217507E-33</v>
      </c>
      <c r="JE216" s="86">
        <f t="shared" si="561"/>
        <v>1.3477362824891054E-36</v>
      </c>
      <c r="JF216" s="86">
        <f t="shared" si="562"/>
        <v>2.910685842557096E-33</v>
      </c>
      <c r="JG216" s="86">
        <f t="shared" si="563"/>
        <v>8.7052328302051625E-29</v>
      </c>
      <c r="JH216" s="86">
        <f t="shared" si="564"/>
        <v>7.7350868941476827E-25</v>
      </c>
      <c r="JI216" s="86">
        <f t="shared" si="565"/>
        <v>4.6648076502271482E-23</v>
      </c>
      <c r="JJ216" s="86">
        <f t="shared" si="566"/>
        <v>2.1079956429681499E-21</v>
      </c>
      <c r="JK216" s="86">
        <f t="shared" si="567"/>
        <v>7.1107496999946439E-24</v>
      </c>
      <c r="JL216" s="86">
        <f t="shared" si="568"/>
        <v>2.2388382532067997E-7</v>
      </c>
      <c r="JM216" s="86">
        <f t="shared" si="569"/>
        <v>6.6980768005756712E-14</v>
      </c>
    </row>
    <row r="217" spans="2:273" x14ac:dyDescent="0.25">
      <c r="B217" s="2">
        <v>190</v>
      </c>
      <c r="C217" s="37">
        <v>40.177</v>
      </c>
      <c r="D217" s="37">
        <v>40.508000000000003</v>
      </c>
      <c r="E217" s="37">
        <v>37.164000000000001</v>
      </c>
      <c r="F217" s="37">
        <v>37.902000000000001</v>
      </c>
      <c r="G217" s="37">
        <v>41.377000000000002</v>
      </c>
      <c r="H217" s="37">
        <v>42.360999999999997</v>
      </c>
      <c r="I217" s="37">
        <v>38.197000000000003</v>
      </c>
      <c r="J217" s="37">
        <v>39.508000000000003</v>
      </c>
      <c r="K217" s="37">
        <v>38.786999999999999</v>
      </c>
      <c r="L217" s="37">
        <v>38.902000000000001</v>
      </c>
      <c r="M217" s="37">
        <v>39.279000000000003</v>
      </c>
      <c r="N217" s="37">
        <v>38.311</v>
      </c>
      <c r="O217" s="37">
        <v>41.085999999999999</v>
      </c>
      <c r="P217" s="37">
        <v>42.259</v>
      </c>
      <c r="Q217" s="37">
        <v>41.19</v>
      </c>
      <c r="S217" s="4" t="e">
        <f t="shared" si="441"/>
        <v>#N/A</v>
      </c>
      <c r="T217" s="4">
        <f t="shared" si="442"/>
        <v>39.136005934094548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1.3719940659054544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>
        <f t="shared" si="571"/>
        <v>39.136005934094548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>
        <f t="shared" si="522"/>
        <v>40.508000000000003</v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>
        <f t="shared" si="486"/>
        <v>40.508000000000003</v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95.275764182424908</v>
      </c>
      <c r="DL217" s="2">
        <f t="shared" si="649"/>
        <v>114.06504367201427</v>
      </c>
      <c r="DM217" s="2">
        <f t="shared" si="649"/>
        <v>99.57817170868347</v>
      </c>
      <c r="DN217" s="2">
        <f t="shared" si="649"/>
        <v>105.10414407944995</v>
      </c>
      <c r="DO217" s="2">
        <f t="shared" si="649"/>
        <v>137.82424117647059</v>
      </c>
      <c r="DP217" s="2">
        <f t="shared" si="649"/>
        <v>130.45171793221789</v>
      </c>
      <c r="DQ217" s="2">
        <f t="shared" si="649"/>
        <v>103.37684362934364</v>
      </c>
      <c r="DR217" s="2">
        <f t="shared" si="649"/>
        <v>99.90960381810379</v>
      </c>
      <c r="DS217" s="2">
        <f t="shared" si="649"/>
        <v>92.74560952380952</v>
      </c>
      <c r="DT217" s="2">
        <f t="shared" si="649"/>
        <v>103.24490084033616</v>
      </c>
      <c r="DU217" s="2">
        <f t="shared" si="649"/>
        <v>100.17074045474044</v>
      </c>
      <c r="DV217" s="2">
        <f t="shared" si="649"/>
        <v>91.259737815126044</v>
      </c>
      <c r="DW217" s="2">
        <f t="shared" si="649"/>
        <v>125.36791570141571</v>
      </c>
      <c r="DX217" s="2">
        <f t="shared" si="649"/>
        <v>91.313791370317688</v>
      </c>
      <c r="DY217" s="2">
        <f t="shared" si="649"/>
        <v>64.768024955436715</v>
      </c>
      <c r="EA217" s="2">
        <f t="shared" si="652"/>
        <v>32.099485714285734</v>
      </c>
      <c r="EB217" s="2">
        <f t="shared" si="502"/>
        <v>39.135966151539606</v>
      </c>
      <c r="EC217" s="2">
        <f t="shared" si="503"/>
        <v>36.659768303846121</v>
      </c>
      <c r="ED217" s="2">
        <f t="shared" si="504"/>
        <v>35.374063905412392</v>
      </c>
      <c r="EE217" s="2">
        <f t="shared" si="505"/>
        <v>35.175307522721162</v>
      </c>
      <c r="EF217" s="2">
        <f t="shared" si="506"/>
        <v>45.492680641868752</v>
      </c>
      <c r="EG217" s="2">
        <f t="shared" si="507"/>
        <v>92.803736013306349</v>
      </c>
      <c r="EH217" s="2">
        <f t="shared" si="508"/>
        <v>36.044872456598142</v>
      </c>
      <c r="EI217" s="2">
        <f t="shared" si="509"/>
        <v>38.424541622271406</v>
      </c>
      <c r="EJ217" s="2">
        <f t="shared" si="510"/>
        <v>40.778527672071718</v>
      </c>
      <c r="EK217" s="2">
        <f t="shared" si="511"/>
        <v>34.196623494758725</v>
      </c>
      <c r="EL217" s="2">
        <f t="shared" si="512"/>
        <v>36.119281775054546</v>
      </c>
      <c r="EM217" s="2">
        <f t="shared" si="513"/>
        <v>37.316470602500878</v>
      </c>
      <c r="EN217" s="2">
        <f t="shared" si="514"/>
        <v>40.665798604380711</v>
      </c>
      <c r="EO217" s="2">
        <f t="shared" si="515"/>
        <v>48.144133278982437</v>
      </c>
      <c r="EQ217" s="2">
        <f t="shared" si="516"/>
        <v>39.417440347721822</v>
      </c>
      <c r="ER217" s="2">
        <f t="shared" si="650"/>
        <v>39.135966151539606</v>
      </c>
      <c r="ES217" s="2">
        <f t="shared" si="650"/>
        <v>37.328116237735202</v>
      </c>
      <c r="ET217" s="2">
        <f t="shared" si="650"/>
        <v>37.030295438885787</v>
      </c>
      <c r="EU217" s="2">
        <f t="shared" si="650"/>
        <v>40.00229186149059</v>
      </c>
      <c r="EV217" s="2">
        <f t="shared" si="650"/>
        <v>38.549357840648483</v>
      </c>
      <c r="EW217" s="2">
        <f t="shared" si="650"/>
        <v>55.373109114556009</v>
      </c>
      <c r="EX217" s="2">
        <f t="shared" si="650"/>
        <v>37.269058729157138</v>
      </c>
      <c r="EY217" s="2">
        <f t="shared" si="650"/>
        <v>37.586040984568513</v>
      </c>
      <c r="EZ217" s="2">
        <f t="shared" si="650"/>
        <v>38.688717975977326</v>
      </c>
      <c r="FA217" s="2">
        <f t="shared" si="650"/>
        <v>35.210036341334231</v>
      </c>
      <c r="FB217" s="2">
        <f t="shared" si="650"/>
        <v>36.432689091934904</v>
      </c>
      <c r="FC217" s="2">
        <f t="shared" si="650"/>
        <v>37.718523882786698</v>
      </c>
      <c r="FD217" s="2">
        <f t="shared" si="650"/>
        <v>40.317542946042451</v>
      </c>
      <c r="FE217" s="2">
        <f t="shared" si="650"/>
        <v>42.796825960311708</v>
      </c>
      <c r="FG217" s="2">
        <f t="shared" si="518"/>
        <v>0.99999957213395374</v>
      </c>
      <c r="FH217" s="2">
        <f t="shared" si="651"/>
        <v>0.99999946906386328</v>
      </c>
      <c r="FI217" s="2">
        <f t="shared" si="651"/>
        <v>0.99999933385553519</v>
      </c>
      <c r="FJ217" s="2">
        <f t="shared" si="651"/>
        <v>0.99999940329301351</v>
      </c>
      <c r="FK217" s="2">
        <f t="shared" si="651"/>
        <v>0.99999937794978544</v>
      </c>
      <c r="FL217" s="2">
        <f t="shared" si="651"/>
        <v>0.99999928869775578</v>
      </c>
      <c r="FM217" s="2">
        <f t="shared" si="651"/>
        <v>0.99999930528511405</v>
      </c>
      <c r="FN217" s="2">
        <f t="shared" si="651"/>
        <v>0.99999930317680807</v>
      </c>
      <c r="FO217" s="2">
        <f t="shared" si="651"/>
        <v>0.99999937825190999</v>
      </c>
      <c r="FP217" s="2">
        <f t="shared" si="651"/>
        <v>0.99999934296722215</v>
      </c>
      <c r="FQ217" s="2">
        <f t="shared" si="651"/>
        <v>0.99999930535666914</v>
      </c>
      <c r="FR217" s="2">
        <f t="shared" si="651"/>
        <v>0.99999934173809024</v>
      </c>
      <c r="FS217" s="2">
        <f t="shared" si="651"/>
        <v>0.99999930273703141</v>
      </c>
      <c r="FT217" s="2">
        <f t="shared" si="651"/>
        <v>0.99999924231382065</v>
      </c>
      <c r="FU217" s="2">
        <f t="shared" si="651"/>
        <v>0.9999990947066314</v>
      </c>
      <c r="FW217" s="2">
        <f t="shared" si="536"/>
        <v>0.98665127764967031</v>
      </c>
      <c r="FX217" s="2">
        <f t="shared" si="588"/>
        <v>0</v>
      </c>
      <c r="FY217" s="2">
        <f t="shared" si="589"/>
        <v>0.98709828562963731</v>
      </c>
      <c r="FZ217" s="2">
        <f t="shared" si="590"/>
        <v>0.98785770796279804</v>
      </c>
      <c r="GA217" s="2">
        <f t="shared" si="591"/>
        <v>0.9886931496436373</v>
      </c>
      <c r="GB217" s="2">
        <f t="shared" si="592"/>
        <v>0.99165127464757374</v>
      </c>
      <c r="GC217" s="2">
        <f t="shared" si="593"/>
        <v>0.99117974628086292</v>
      </c>
      <c r="GD217" s="2">
        <f t="shared" si="594"/>
        <v>0.99062315899830566</v>
      </c>
      <c r="GE217" s="2">
        <f t="shared" si="595"/>
        <v>0.98858447725455911</v>
      </c>
      <c r="GF217" s="2">
        <f t="shared" si="596"/>
        <v>0.9843693965678435</v>
      </c>
      <c r="GG217" s="2">
        <f t="shared" si="597"/>
        <v>0.9832754870259055</v>
      </c>
      <c r="GH217" s="2">
        <f t="shared" si="598"/>
        <v>0.98091890195686848</v>
      </c>
      <c r="GI217" s="2">
        <f t="shared" si="599"/>
        <v>0.98290406117549733</v>
      </c>
      <c r="GJ217" s="2">
        <f t="shared" si="600"/>
        <v>0.98013098478366278</v>
      </c>
      <c r="GK217" s="2">
        <f t="shared" si="601"/>
        <v>0.97532228827975531</v>
      </c>
      <c r="GM217" s="86">
        <f t="shared" si="537"/>
        <v>8.2045971103580464E-227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1.5689043278325494E-34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7.6729309279294494E-151</v>
      </c>
      <c r="HT217" s="86">
        <f t="shared" si="630"/>
        <v>0</v>
      </c>
      <c r="HU217" s="86">
        <f t="shared" si="631"/>
        <v>5.7186562967149164E-127</v>
      </c>
      <c r="HV217" s="86">
        <f t="shared" si="632"/>
        <v>2.2822831606510782E-137</v>
      </c>
      <c r="HW217" s="86">
        <f t="shared" si="633"/>
        <v>1.6141587367801168E-143</v>
      </c>
      <c r="HX217" s="86">
        <f t="shared" si="634"/>
        <v>3.3033995430146396E-161</v>
      </c>
      <c r="HY217" s="86">
        <f t="shared" si="635"/>
        <v>4.1749565171261647E-181</v>
      </c>
      <c r="HZ217" s="86">
        <f t="shared" si="636"/>
        <v>4.0411133564460367E-166</v>
      </c>
      <c r="IA217" s="86">
        <f t="shared" si="637"/>
        <v>6.2943851399848922E-151</v>
      </c>
      <c r="IB217" s="86">
        <f t="shared" si="638"/>
        <v>1.1477886966450262E-141</v>
      </c>
      <c r="IC217" s="86">
        <f t="shared" si="639"/>
        <v>9.8223714786467249E-131</v>
      </c>
      <c r="ID217" s="86">
        <f t="shared" si="640"/>
        <v>2.674878524324136E-127</v>
      </c>
      <c r="IE217" s="86">
        <f t="shared" si="641"/>
        <v>9.8909619930152775E-138</v>
      </c>
      <c r="IF217" s="86">
        <f t="shared" si="642"/>
        <v>1.4215259247513504E-108</v>
      </c>
      <c r="IG217" s="86">
        <f t="shared" si="643"/>
        <v>3.7044734414430248E-102</v>
      </c>
      <c r="II217" s="86">
        <f t="shared" si="540"/>
        <v>2.9884598678547056E-29</v>
      </c>
      <c r="IJ217" s="86">
        <f t="shared" si="541"/>
        <v>0</v>
      </c>
      <c r="IK217" s="86">
        <f t="shared" si="542"/>
        <v>3.0039589822411326E-25</v>
      </c>
      <c r="IL217" s="86">
        <f t="shared" si="543"/>
        <v>2.8275113284839375E-27</v>
      </c>
      <c r="IM217" s="86">
        <f t="shared" si="544"/>
        <v>7.5659199224151291E-29</v>
      </c>
      <c r="IN217" s="86">
        <f t="shared" si="545"/>
        <v>9.9032356934821785E-35</v>
      </c>
      <c r="IO217" s="86">
        <f t="shared" si="546"/>
        <v>5.346488113819781E-38</v>
      </c>
      <c r="IP217" s="86">
        <f t="shared" si="547"/>
        <v>1.5075624851211613E-34</v>
      </c>
      <c r="IQ217" s="86">
        <f t="shared" si="548"/>
        <v>6.085201947988151E-30</v>
      </c>
      <c r="IR217" s="86">
        <f t="shared" si="549"/>
        <v>6.6248998968590152E-26</v>
      </c>
      <c r="IS217" s="86">
        <f t="shared" si="550"/>
        <v>4.6285417166409525E-24</v>
      </c>
      <c r="IT217" s="86">
        <f t="shared" si="551"/>
        <v>2.3144217317782665E-22</v>
      </c>
      <c r="IU217" s="86">
        <f t="shared" si="552"/>
        <v>6.3785425644294447E-25</v>
      </c>
      <c r="IV217" s="86">
        <f t="shared" si="553"/>
        <v>1.1352427133512261E-7</v>
      </c>
      <c r="IW217" s="86">
        <f t="shared" si="554"/>
        <v>1.5157972532408385E-14</v>
      </c>
      <c r="IY217" s="86">
        <f t="shared" si="555"/>
        <v>2.9884755568979841E-29</v>
      </c>
      <c r="IZ217" s="86">
        <f t="shared" si="556"/>
        <v>0</v>
      </c>
      <c r="JA217" s="86">
        <f t="shared" si="557"/>
        <v>3.0039589822411326E-25</v>
      </c>
      <c r="JB217" s="86">
        <f t="shared" si="558"/>
        <v>2.8275113284839375E-27</v>
      </c>
      <c r="JC217" s="86">
        <f t="shared" si="559"/>
        <v>7.5659199224151291E-29</v>
      </c>
      <c r="JD217" s="86">
        <f t="shared" si="560"/>
        <v>9.9032356934821785E-35</v>
      </c>
      <c r="JE217" s="86">
        <f t="shared" si="561"/>
        <v>5.346488113819781E-38</v>
      </c>
      <c r="JF217" s="86">
        <f t="shared" si="562"/>
        <v>1.5075624851211613E-34</v>
      </c>
      <c r="JG217" s="86">
        <f t="shared" si="563"/>
        <v>6.085201947988151E-30</v>
      </c>
      <c r="JH217" s="86">
        <f t="shared" si="564"/>
        <v>6.6248998968590152E-26</v>
      </c>
      <c r="JI217" s="86">
        <f t="shared" si="565"/>
        <v>4.6285417166409525E-24</v>
      </c>
      <c r="JJ217" s="86">
        <f t="shared" si="566"/>
        <v>2.3144217317782665E-22</v>
      </c>
      <c r="JK217" s="86">
        <f t="shared" si="567"/>
        <v>6.3785425644294447E-25</v>
      </c>
      <c r="JL217" s="86">
        <f t="shared" si="568"/>
        <v>1.1352427133512261E-7</v>
      </c>
      <c r="JM217" s="86">
        <f t="shared" si="569"/>
        <v>1.5157972532408385E-14</v>
      </c>
    </row>
    <row r="218" spans="2:273" x14ac:dyDescent="0.25">
      <c r="B218" s="2">
        <v>191</v>
      </c>
      <c r="C218" s="37">
        <v>41.418999999999997</v>
      </c>
      <c r="D218" s="37">
        <v>38.851999999999997</v>
      </c>
      <c r="E218" s="37">
        <v>39.033000000000001</v>
      </c>
      <c r="F218" s="37">
        <v>41.311</v>
      </c>
      <c r="G218" s="37">
        <v>41.984000000000002</v>
      </c>
      <c r="H218" s="37">
        <v>41.491999999999997</v>
      </c>
      <c r="I218" s="37">
        <v>40.917999999999999</v>
      </c>
      <c r="J218" s="37">
        <v>40.18</v>
      </c>
      <c r="K218" s="37">
        <v>36.753999999999998</v>
      </c>
      <c r="L218" s="37">
        <v>37.884999999999998</v>
      </c>
      <c r="M218" s="37">
        <v>37.902000000000001</v>
      </c>
      <c r="N218" s="37">
        <v>39.966999999999999</v>
      </c>
      <c r="O218" s="37">
        <v>41.069000000000003</v>
      </c>
      <c r="P218" s="37">
        <v>40.637999999999998</v>
      </c>
      <c r="Q218" s="37">
        <v>41.671999999999997</v>
      </c>
      <c r="S218" s="4" t="e">
        <f t="shared" si="441"/>
        <v>#N/A</v>
      </c>
      <c r="T218" s="4">
        <f t="shared" si="442"/>
        <v>38.993963449270808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-0.14196344927081128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>
        <f t="shared" si="571"/>
        <v>38.993963449270808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>
        <f t="shared" si="522"/>
        <v>38.851999999999997</v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>
        <f t="shared" si="486"/>
        <v>38.851999999999997</v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95.467544605116785</v>
      </c>
      <c r="DL218" s="2">
        <f t="shared" si="649"/>
        <v>114.34369474153299</v>
      </c>
      <c r="DM218" s="2">
        <f t="shared" si="649"/>
        <v>99.79352100840336</v>
      </c>
      <c r="DN218" s="2">
        <f t="shared" si="649"/>
        <v>105.3435203972498</v>
      </c>
      <c r="DO218" s="2">
        <f t="shared" si="649"/>
        <v>138.22167394957984</v>
      </c>
      <c r="DP218" s="2">
        <f t="shared" si="649"/>
        <v>130.8055103389103</v>
      </c>
      <c r="DQ218" s="2">
        <f t="shared" si="649"/>
        <v>103.58348185328185</v>
      </c>
      <c r="DR218" s="2">
        <f t="shared" si="649"/>
        <v>100.10688090948088</v>
      </c>
      <c r="DS218" s="2">
        <f t="shared" si="649"/>
        <v>92.90351428571428</v>
      </c>
      <c r="DT218" s="2">
        <f t="shared" si="649"/>
        <v>103.47162016806725</v>
      </c>
      <c r="DU218" s="2">
        <f t="shared" si="649"/>
        <v>100.36433105963104</v>
      </c>
      <c r="DV218" s="2">
        <f t="shared" si="649"/>
        <v>91.407764705882343</v>
      </c>
      <c r="DW218" s="2">
        <f t="shared" si="649"/>
        <v>125.6804214929215</v>
      </c>
      <c r="DX218" s="2">
        <f t="shared" si="649"/>
        <v>91.448271929824557</v>
      </c>
      <c r="DY218" s="2">
        <f t="shared" si="649"/>
        <v>64.769698083778962</v>
      </c>
      <c r="EA218" s="2">
        <f t="shared" si="652"/>
        <v>31.873742857142872</v>
      </c>
      <c r="EB218" s="2">
        <f t="shared" si="502"/>
        <v>38.993926963441346</v>
      </c>
      <c r="EC218" s="2">
        <f t="shared" si="503"/>
        <v>36.511305784061285</v>
      </c>
      <c r="ED218" s="2">
        <f t="shared" si="504"/>
        <v>35.209616206270525</v>
      </c>
      <c r="EE218" s="2">
        <f t="shared" si="505"/>
        <v>34.97458878115723</v>
      </c>
      <c r="EF218" s="2">
        <f t="shared" si="506"/>
        <v>45.271416071267069</v>
      </c>
      <c r="EG218" s="2">
        <f t="shared" si="507"/>
        <v>93.121006104086092</v>
      </c>
      <c r="EH218" s="2">
        <f t="shared" si="508"/>
        <v>35.88051943971</v>
      </c>
      <c r="EI218" s="2">
        <f t="shared" si="509"/>
        <v>38.291859997814392</v>
      </c>
      <c r="EJ218" s="2">
        <f t="shared" si="510"/>
        <v>40.664373867694067</v>
      </c>
      <c r="EK218" s="2">
        <f t="shared" si="511"/>
        <v>34.018372277570819</v>
      </c>
      <c r="EL218" s="2">
        <f t="shared" si="512"/>
        <v>35.965780177005882</v>
      </c>
      <c r="EM218" s="2">
        <f t="shared" si="513"/>
        <v>37.112928499603719</v>
      </c>
      <c r="EN218" s="2">
        <f t="shared" si="514"/>
        <v>40.504289203333997</v>
      </c>
      <c r="EO218" s="2">
        <f t="shared" si="515"/>
        <v>48.044547611142676</v>
      </c>
      <c r="EQ218" s="2">
        <f t="shared" si="516"/>
        <v>39.311679556354918</v>
      </c>
      <c r="ER218" s="2">
        <f t="shared" si="650"/>
        <v>38.993926963441346</v>
      </c>
      <c r="ES218" s="2">
        <f t="shared" si="650"/>
        <v>37.187354916449557</v>
      </c>
      <c r="ET218" s="2">
        <f t="shared" si="650"/>
        <v>36.884401025465081</v>
      </c>
      <c r="EU218" s="2">
        <f t="shared" si="650"/>
        <v>39.855242582824431</v>
      </c>
      <c r="EV218" s="2">
        <f t="shared" si="650"/>
        <v>38.252134710330701</v>
      </c>
      <c r="EW218" s="2">
        <f t="shared" si="650"/>
        <v>55.292796852947021</v>
      </c>
      <c r="EX218" s="2">
        <f t="shared" si="650"/>
        <v>37.118009306344319</v>
      </c>
      <c r="EY218" s="2">
        <f t="shared" si="650"/>
        <v>37.444263414231067</v>
      </c>
      <c r="EZ218" s="2">
        <f t="shared" si="650"/>
        <v>38.550824958967475</v>
      </c>
      <c r="FA218" s="2">
        <f t="shared" si="650"/>
        <v>35.043285240321708</v>
      </c>
      <c r="FB218" s="2">
        <f t="shared" si="650"/>
        <v>36.282850055558896</v>
      </c>
      <c r="FC218" s="2">
        <f t="shared" si="650"/>
        <v>37.51968796858182</v>
      </c>
      <c r="FD218" s="2">
        <f t="shared" si="650"/>
        <v>40.152238537705017</v>
      </c>
      <c r="FE218" s="2">
        <f t="shared" si="650"/>
        <v>42.640253723450947</v>
      </c>
      <c r="FG218" s="2">
        <f t="shared" si="518"/>
        <v>0.99999960978151337</v>
      </c>
      <c r="FH218" s="2">
        <f t="shared" si="651"/>
        <v>0.99999951578046575</v>
      </c>
      <c r="FI218" s="2">
        <f t="shared" si="651"/>
        <v>0.99999939246899194</v>
      </c>
      <c r="FJ218" s="2">
        <f t="shared" si="651"/>
        <v>0.99999945579673188</v>
      </c>
      <c r="FK218" s="2">
        <f t="shared" si="651"/>
        <v>0.99999943268343061</v>
      </c>
      <c r="FL218" s="2">
        <f t="shared" si="651"/>
        <v>0.9999993512846026</v>
      </c>
      <c r="FM218" s="2">
        <f t="shared" si="651"/>
        <v>0.99999936641245502</v>
      </c>
      <c r="FN218" s="2">
        <f t="shared" si="651"/>
        <v>0.99999936448965687</v>
      </c>
      <c r="FO218" s="2">
        <f t="shared" si="651"/>
        <v>0.99999943295897153</v>
      </c>
      <c r="FP218" s="2">
        <f t="shared" si="651"/>
        <v>0.99999940077895022</v>
      </c>
      <c r="FQ218" s="2">
        <f t="shared" si="651"/>
        <v>0.99999936647771415</v>
      </c>
      <c r="FR218" s="2">
        <f t="shared" si="651"/>
        <v>0.99999939965796836</v>
      </c>
      <c r="FS218" s="2">
        <f t="shared" si="651"/>
        <v>0.9999993640885757</v>
      </c>
      <c r="FT218" s="2">
        <f t="shared" si="651"/>
        <v>0.99999930898194556</v>
      </c>
      <c r="FU218" s="2">
        <f t="shared" si="651"/>
        <v>0.99999917436256924</v>
      </c>
      <c r="FW218" s="2">
        <f t="shared" si="536"/>
        <v>0.98781150461453149</v>
      </c>
      <c r="FX218" s="2">
        <f t="shared" si="588"/>
        <v>0</v>
      </c>
      <c r="FY218" s="2">
        <f t="shared" si="589"/>
        <v>0.98822012400292902</v>
      </c>
      <c r="FZ218" s="2">
        <f t="shared" si="590"/>
        <v>0.98891425414649603</v>
      </c>
      <c r="GA218" s="2">
        <f t="shared" si="591"/>
        <v>0.98967776052360001</v>
      </c>
      <c r="GB218" s="2">
        <f t="shared" si="592"/>
        <v>0.99238027455376632</v>
      </c>
      <c r="GC218" s="2">
        <f t="shared" si="593"/>
        <v>0.99194958518223575</v>
      </c>
      <c r="GD218" s="2">
        <f t="shared" si="594"/>
        <v>0.99144115780603714</v>
      </c>
      <c r="GE218" s="2">
        <f t="shared" si="595"/>
        <v>0.98957845167564351</v>
      </c>
      <c r="GF218" s="2">
        <f t="shared" si="596"/>
        <v>0.98572508761922439</v>
      </c>
      <c r="GG218" s="2">
        <f t="shared" si="597"/>
        <v>0.98472458395118712</v>
      </c>
      <c r="GH218" s="2">
        <f t="shared" si="598"/>
        <v>0.98256856560316841</v>
      </c>
      <c r="GI218" s="2">
        <f t="shared" si="599"/>
        <v>0.98438482924837556</v>
      </c>
      <c r="GJ218" s="2">
        <f t="shared" si="600"/>
        <v>0.98184750751568084</v>
      </c>
      <c r="GK218" s="2">
        <f t="shared" si="601"/>
        <v>0.97744468345722213</v>
      </c>
      <c r="GM218" s="86">
        <f t="shared" si="537"/>
        <v>3.4113544496615692E-230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4.017171668429952E-35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7.8693899446796339E-155</v>
      </c>
      <c r="HT218" s="86">
        <f t="shared" si="630"/>
        <v>0</v>
      </c>
      <c r="HU218" s="86">
        <f t="shared" si="631"/>
        <v>2.5319775787279864E-130</v>
      </c>
      <c r="HV218" s="86">
        <f t="shared" si="632"/>
        <v>5.9244271900938511E-141</v>
      </c>
      <c r="HW218" s="86">
        <f t="shared" si="633"/>
        <v>3.1061554685668445E-147</v>
      </c>
      <c r="HX218" s="86">
        <f t="shared" si="634"/>
        <v>2.8317072488581645E-165</v>
      </c>
      <c r="HY218" s="86">
        <f t="shared" si="635"/>
        <v>1.1121960912819151E-185</v>
      </c>
      <c r="HZ218" s="86">
        <f t="shared" si="636"/>
        <v>2.427608661691337E-170</v>
      </c>
      <c r="IA218" s="86">
        <f t="shared" si="637"/>
        <v>8.0011669254844601E-155</v>
      </c>
      <c r="IB218" s="86">
        <f t="shared" si="638"/>
        <v>1.9816834573454355E-145</v>
      </c>
      <c r="IC218" s="86">
        <f t="shared" si="639"/>
        <v>2.8847143074039353E-134</v>
      </c>
      <c r="ID218" s="86">
        <f t="shared" si="640"/>
        <v>9.1752519823094249E-131</v>
      </c>
      <c r="IE218" s="86">
        <f t="shared" si="641"/>
        <v>1.9031925011851811E-141</v>
      </c>
      <c r="IF218" s="86">
        <f t="shared" si="642"/>
        <v>1.4795060682905202E-111</v>
      </c>
      <c r="IG218" s="86">
        <f t="shared" si="643"/>
        <v>4.6925365160806689E-105</v>
      </c>
      <c r="II218" s="86">
        <f t="shared" si="540"/>
        <v>1.9143255681364121E-30</v>
      </c>
      <c r="IJ218" s="86">
        <f t="shared" si="541"/>
        <v>0</v>
      </c>
      <c r="IK218" s="86">
        <f t="shared" si="542"/>
        <v>2.9121961647455366E-26</v>
      </c>
      <c r="IL218" s="86">
        <f t="shared" si="543"/>
        <v>2.3292682638198267E-28</v>
      </c>
      <c r="IM218" s="86">
        <f t="shared" si="544"/>
        <v>5.5899586957377286E-30</v>
      </c>
      <c r="IN218" s="86">
        <f t="shared" si="545"/>
        <v>5.1301033789848536E-36</v>
      </c>
      <c r="IO218" s="86">
        <f t="shared" si="546"/>
        <v>1.9918243029757007E-39</v>
      </c>
      <c r="IP218" s="86">
        <f t="shared" si="547"/>
        <v>7.3658755470468509E-36</v>
      </c>
      <c r="IQ218" s="86">
        <f t="shared" si="548"/>
        <v>4.0274353895323787E-31</v>
      </c>
      <c r="IR218" s="86">
        <f t="shared" si="549"/>
        <v>5.3742516111232552E-27</v>
      </c>
      <c r="IS218" s="86">
        <f t="shared" si="550"/>
        <v>4.360575748515047E-25</v>
      </c>
      <c r="IT218" s="86">
        <f t="shared" si="551"/>
        <v>2.4142505607388912E-23</v>
      </c>
      <c r="IU218" s="86">
        <f t="shared" si="552"/>
        <v>5.418597922862954E-26</v>
      </c>
      <c r="IV218" s="86">
        <f t="shared" si="553"/>
        <v>5.669417254407552E-8</v>
      </c>
      <c r="IW218" s="86">
        <f t="shared" si="554"/>
        <v>3.3073580969420262E-15</v>
      </c>
      <c r="IY218" s="86">
        <f t="shared" si="555"/>
        <v>1.9143657398530963E-30</v>
      </c>
      <c r="IZ218" s="86">
        <f t="shared" si="556"/>
        <v>0</v>
      </c>
      <c r="JA218" s="86">
        <f t="shared" si="557"/>
        <v>2.9121961647455366E-26</v>
      </c>
      <c r="JB218" s="86">
        <f t="shared" si="558"/>
        <v>2.3292682638198267E-28</v>
      </c>
      <c r="JC218" s="86">
        <f t="shared" si="559"/>
        <v>5.5899586957377286E-30</v>
      </c>
      <c r="JD218" s="86">
        <f t="shared" si="560"/>
        <v>5.1301033789848536E-36</v>
      </c>
      <c r="JE218" s="86">
        <f t="shared" si="561"/>
        <v>1.9918243029757007E-39</v>
      </c>
      <c r="JF218" s="86">
        <f t="shared" si="562"/>
        <v>7.3658755470468509E-36</v>
      </c>
      <c r="JG218" s="86">
        <f t="shared" si="563"/>
        <v>4.0274353895323787E-31</v>
      </c>
      <c r="JH218" s="86">
        <f t="shared" si="564"/>
        <v>5.3742516111232552E-27</v>
      </c>
      <c r="JI218" s="86">
        <f t="shared" si="565"/>
        <v>4.360575748515047E-25</v>
      </c>
      <c r="JJ218" s="86">
        <f t="shared" si="566"/>
        <v>2.4142505607388912E-23</v>
      </c>
      <c r="JK218" s="86">
        <f t="shared" si="567"/>
        <v>5.418597922862954E-26</v>
      </c>
      <c r="JL218" s="86">
        <f t="shared" si="568"/>
        <v>5.669417254407552E-8</v>
      </c>
      <c r="JM218" s="86">
        <f t="shared" si="569"/>
        <v>3.3073580969420262E-15</v>
      </c>
    </row>
    <row r="219" spans="2:273" x14ac:dyDescent="0.25">
      <c r="B219" s="2">
        <v>192</v>
      </c>
      <c r="C219" s="37">
        <v>43.015999999999998</v>
      </c>
      <c r="D219" s="37">
        <v>40.328000000000003</v>
      </c>
      <c r="E219" s="37">
        <v>37.131</v>
      </c>
      <c r="F219" s="37">
        <v>40.524999999999999</v>
      </c>
      <c r="G219" s="37">
        <v>40.508000000000003</v>
      </c>
      <c r="H219" s="37">
        <v>40.590000000000003</v>
      </c>
      <c r="I219" s="37">
        <v>38.524999999999999</v>
      </c>
      <c r="J219" s="37">
        <v>40.048999999999999</v>
      </c>
      <c r="K219" s="37">
        <v>37.590000000000003</v>
      </c>
      <c r="L219" s="37">
        <v>39.655999999999999</v>
      </c>
      <c r="M219" s="37">
        <v>38.295000000000002</v>
      </c>
      <c r="N219" s="37">
        <v>38.590000000000003</v>
      </c>
      <c r="O219" s="37">
        <v>41.552</v>
      </c>
      <c r="P219" s="37">
        <v>42.171999999999997</v>
      </c>
      <c r="Q219" s="37">
        <v>40.776000000000003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38.85192123659894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1.4760787634010626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>
        <f t="shared" si="571"/>
        <v>38.85192123659894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>
        <f t="shared" si="522"/>
        <v>40.328000000000003</v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>
        <f t="shared" ref="CV219:CV227" si="698">IF(AND(IZ219 &lt; $DI$22, $B219 &gt; D$7, $B219 &lt; D$233), D219, "")</f>
        <v>40.328000000000003</v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95.659325027808677</v>
      </c>
      <c r="DL219" s="2">
        <f t="shared" ref="DL219:DY227" si="713">BP$228*$B219+BP$229</f>
        <v>114.6223458110517</v>
      </c>
      <c r="DM219" s="2">
        <f t="shared" si="713"/>
        <v>100.00887030812325</v>
      </c>
      <c r="DN219" s="2">
        <f t="shared" si="713"/>
        <v>105.58289671504966</v>
      </c>
      <c r="DO219" s="2">
        <f t="shared" si="713"/>
        <v>138.61910672268908</v>
      </c>
      <c r="DP219" s="2">
        <f t="shared" si="713"/>
        <v>131.1593027456027</v>
      </c>
      <c r="DQ219" s="2">
        <f t="shared" si="713"/>
        <v>103.79012007722008</v>
      </c>
      <c r="DR219" s="2">
        <f t="shared" si="713"/>
        <v>100.30415800085798</v>
      </c>
      <c r="DS219" s="2">
        <f t="shared" si="713"/>
        <v>93.06141904761904</v>
      </c>
      <c r="DT219" s="2">
        <f t="shared" si="713"/>
        <v>103.69833949579834</v>
      </c>
      <c r="DU219" s="2">
        <f t="shared" si="713"/>
        <v>100.55792166452164</v>
      </c>
      <c r="DV219" s="2">
        <f t="shared" si="713"/>
        <v>91.555791596638642</v>
      </c>
      <c r="DW219" s="2">
        <f t="shared" si="713"/>
        <v>125.99292728442728</v>
      </c>
      <c r="DX219" s="2">
        <f t="shared" si="713"/>
        <v>91.582752489331426</v>
      </c>
      <c r="DY219" s="2">
        <f t="shared" si="713"/>
        <v>64.77137121212121</v>
      </c>
      <c r="EA219" s="2">
        <f t="shared" si="652"/>
        <v>31.648000000000017</v>
      </c>
      <c r="EB219" s="2">
        <f t="shared" ref="EB219:EB227" si="714">CF$228*$B219+CF$229</f>
        <v>38.851887775343087</v>
      </c>
      <c r="EC219" s="2">
        <f t="shared" ref="EC219:EC227" si="715">CG$228*$B219+CG$229</f>
        <v>36.362843264276449</v>
      </c>
      <c r="ED219" s="2">
        <f t="shared" ref="ED219:ED227" si="716">CH$228*$B219+CH$229</f>
        <v>35.045168507128665</v>
      </c>
      <c r="EE219" s="2">
        <f t="shared" ref="EE219:EE227" si="717">CI$228*$B219+CI$229</f>
        <v>34.773870039593291</v>
      </c>
      <c r="EF219" s="2">
        <f t="shared" ref="EF219:EF227" si="718">CJ$228*$B219+CJ$229</f>
        <v>45.050151500665379</v>
      </c>
      <c r="EG219" s="2">
        <f t="shared" ref="EG219:EG227" si="719">CK$228*$B219+CK$229</f>
        <v>93.438276194865836</v>
      </c>
      <c r="EH219" s="2">
        <f t="shared" ref="EH219:EH227" si="720">CL$228*$B219+CL$229</f>
        <v>35.716166422821864</v>
      </c>
      <c r="EI219" s="2">
        <f t="shared" ref="EI219:EI227" si="721">CM$228*$B219+CM$229</f>
        <v>38.159178373357378</v>
      </c>
      <c r="EJ219" s="2">
        <f t="shared" ref="EJ219:EJ227" si="722">CN$228*$B219+CN$229</f>
        <v>40.550220063316424</v>
      </c>
      <c r="EK219" s="2">
        <f t="shared" ref="EK219:EK227" si="723">CO$228*$B219+CO$229</f>
        <v>33.840121060382913</v>
      </c>
      <c r="EL219" s="2">
        <f t="shared" ref="EL219:EL227" si="724">CP$228*$B219+CP$229</f>
        <v>35.812278578957226</v>
      </c>
      <c r="EM219" s="2">
        <f t="shared" ref="EM219:EM227" si="725">CQ$228*$B219+CQ$229</f>
        <v>36.909386396706552</v>
      </c>
      <c r="EN219" s="2">
        <f t="shared" ref="EN219:EN227" si="726">CR$228*$B219+CR$229</f>
        <v>40.342779802287282</v>
      </c>
      <c r="EO219" s="2">
        <f t="shared" ref="EO219:EO227" si="727">CS$228*$B219+CS$229</f>
        <v>47.944961943302914</v>
      </c>
      <c r="EQ219" s="2">
        <f t="shared" ref="EQ219:EQ227" si="728">CU$228*$B219+CU$229</f>
        <v>39.205918764988006</v>
      </c>
      <c r="ER219" s="2">
        <f t="shared" ref="ER219:FE227" si="729">CV$228*$B219+CV$229</f>
        <v>38.851887775343087</v>
      </c>
      <c r="ES219" s="2">
        <f t="shared" si="729"/>
        <v>37.046593595163912</v>
      </c>
      <c r="ET219" s="2">
        <f t="shared" si="729"/>
        <v>36.738506612044375</v>
      </c>
      <c r="EU219" s="2">
        <f t="shared" si="729"/>
        <v>39.708193304158279</v>
      </c>
      <c r="EV219" s="2">
        <f t="shared" si="729"/>
        <v>37.954911580012919</v>
      </c>
      <c r="EW219" s="2">
        <f t="shared" si="729"/>
        <v>55.212484591338033</v>
      </c>
      <c r="EX219" s="2">
        <f t="shared" si="729"/>
        <v>36.966959883531509</v>
      </c>
      <c r="EY219" s="2">
        <f t="shared" si="729"/>
        <v>37.302485843893621</v>
      </c>
      <c r="EZ219" s="2">
        <f t="shared" si="729"/>
        <v>38.41293194195763</v>
      </c>
      <c r="FA219" s="2">
        <f t="shared" si="729"/>
        <v>34.876534139309186</v>
      </c>
      <c r="FB219" s="2">
        <f t="shared" si="729"/>
        <v>36.133011019182888</v>
      </c>
      <c r="FC219" s="2">
        <f t="shared" si="729"/>
        <v>37.320852054376942</v>
      </c>
      <c r="FD219" s="2">
        <f t="shared" si="729"/>
        <v>39.986934129367597</v>
      </c>
      <c r="FE219" s="2">
        <f t="shared" si="729"/>
        <v>42.483681486590186</v>
      </c>
      <c r="FG219" s="2">
        <f t="shared" ref="FG219:FG227" si="730">POWER(10,($B219-C$231)/C$229)/(1+POWER(10,($B219-C$231)/C$229))</f>
        <v>0.99999964411649822</v>
      </c>
      <c r="FH219" s="2">
        <f t="shared" ref="FH219:FU227" si="731">POWER(10,($B219-D$231)/D$229)/(1+POWER(10,($B219-D$231)/D$229))</f>
        <v>0.99999955838651733</v>
      </c>
      <c r="FI219" s="2">
        <f t="shared" si="731"/>
        <v>0.99999944592510581</v>
      </c>
      <c r="FJ219" s="2">
        <f t="shared" si="731"/>
        <v>0.9999995036806969</v>
      </c>
      <c r="FK219" s="2">
        <f t="shared" si="731"/>
        <v>0.9999994826011136</v>
      </c>
      <c r="FL219" s="2">
        <f t="shared" si="731"/>
        <v>0.99999940836449219</v>
      </c>
      <c r="FM219" s="2">
        <f t="shared" si="731"/>
        <v>0.99999942216125903</v>
      </c>
      <c r="FN219" s="2">
        <f t="shared" si="731"/>
        <v>0.99999942040764611</v>
      </c>
      <c r="FO219" s="2">
        <f t="shared" si="731"/>
        <v>0.99999948285240992</v>
      </c>
      <c r="FP219" s="2">
        <f t="shared" si="731"/>
        <v>0.99999945350387853</v>
      </c>
      <c r="FQ219" s="2">
        <f t="shared" si="731"/>
        <v>0.99999942222077609</v>
      </c>
      <c r="FR219" s="2">
        <f t="shared" si="731"/>
        <v>0.99999945248153088</v>
      </c>
      <c r="FS219" s="2">
        <f t="shared" si="731"/>
        <v>0.99999942004185571</v>
      </c>
      <c r="FT219" s="2">
        <f t="shared" si="731"/>
        <v>0.99999936978400583</v>
      </c>
      <c r="FU219" s="2">
        <f t="shared" si="731"/>
        <v>0.99999924700965914</v>
      </c>
      <c r="FW219" s="2">
        <f t="shared" si="536"/>
        <v>0.98887202583615685</v>
      </c>
      <c r="FX219" s="2">
        <f t="shared" si="588"/>
        <v>0</v>
      </c>
      <c r="FY219" s="2">
        <f t="shared" si="589"/>
        <v>0.98924547832761722</v>
      </c>
      <c r="FZ219" s="2">
        <f t="shared" si="590"/>
        <v>0.98987980812631671</v>
      </c>
      <c r="GA219" s="2">
        <f t="shared" si="591"/>
        <v>0.99057744772333656</v>
      </c>
      <c r="GB219" s="2">
        <f t="shared" si="592"/>
        <v>0.99304606551216656</v>
      </c>
      <c r="GC219" s="2">
        <f t="shared" si="593"/>
        <v>0.9926527299917417</v>
      </c>
      <c r="GD219" s="2">
        <f t="shared" si="594"/>
        <v>0.99218836031543556</v>
      </c>
      <c r="GE219" s="2">
        <f t="shared" si="595"/>
        <v>0.99048671143867495</v>
      </c>
      <c r="GF219" s="2">
        <f t="shared" si="596"/>
        <v>0.98696475241732662</v>
      </c>
      <c r="GG219" s="2">
        <f t="shared" si="597"/>
        <v>0.98604990506925683</v>
      </c>
      <c r="GH219" s="2">
        <f t="shared" si="598"/>
        <v>0.98407792196300237</v>
      </c>
      <c r="GI219" s="2">
        <f t="shared" si="599"/>
        <v>0.98573920116670755</v>
      </c>
      <c r="GJ219" s="2">
        <f t="shared" si="600"/>
        <v>0.98341824534006028</v>
      </c>
      <c r="GK219" s="2">
        <f t="shared" si="601"/>
        <v>0.97938840056593934</v>
      </c>
      <c r="GM219" s="86">
        <f t="shared" si="537"/>
        <v>1.3384284033317721E-233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1.0163118711873327E-35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7.1500898480643634E-159</v>
      </c>
      <c r="HT219" s="86">
        <f t="shared" si="630"/>
        <v>0</v>
      </c>
      <c r="HU219" s="86">
        <f t="shared" si="631"/>
        <v>1.0124394131766078E-133</v>
      </c>
      <c r="HV219" s="86">
        <f t="shared" si="632"/>
        <v>1.3810043458512974E-144</v>
      </c>
      <c r="HW219" s="86">
        <f t="shared" si="633"/>
        <v>5.3516540144802089E-151</v>
      </c>
      <c r="HX219" s="86">
        <f t="shared" si="634"/>
        <v>2.1575821775850852E-169</v>
      </c>
      <c r="HY219" s="86">
        <f t="shared" si="635"/>
        <v>2.5950305762001012E-190</v>
      </c>
      <c r="HZ219" s="86">
        <f t="shared" si="636"/>
        <v>1.2893701879790817E-174</v>
      </c>
      <c r="IA219" s="86">
        <f t="shared" si="637"/>
        <v>9.0612335487332816E-159</v>
      </c>
      <c r="IB219" s="86">
        <f t="shared" si="638"/>
        <v>3.0502552286773333E-149</v>
      </c>
      <c r="IC219" s="86">
        <f t="shared" si="639"/>
        <v>7.5918019553968285E-138</v>
      </c>
      <c r="ID219" s="86">
        <f t="shared" si="640"/>
        <v>2.8238638684579217E-134</v>
      </c>
      <c r="IE219" s="86">
        <f t="shared" si="641"/>
        <v>3.2636489702140452E-145</v>
      </c>
      <c r="IF219" s="86">
        <f t="shared" si="642"/>
        <v>1.4011833067634813E-114</v>
      </c>
      <c r="IG219" s="86">
        <f t="shared" si="643"/>
        <v>5.4072260250020498E-108</v>
      </c>
      <c r="II219" s="86">
        <f t="shared" si="540"/>
        <v>1.1579338604744396E-31</v>
      </c>
      <c r="IJ219" s="86">
        <f t="shared" si="541"/>
        <v>0</v>
      </c>
      <c r="IK219" s="86">
        <f t="shared" si="542"/>
        <v>2.6904161005848007E-27</v>
      </c>
      <c r="IL219" s="86">
        <f t="shared" si="543"/>
        <v>1.8235885511732911E-29</v>
      </c>
      <c r="IM219" s="86">
        <f t="shared" si="544"/>
        <v>3.9195111258407836E-31</v>
      </c>
      <c r="IN219" s="86">
        <f t="shared" si="545"/>
        <v>2.5132237456326602E-37</v>
      </c>
      <c r="IO219" s="86">
        <f t="shared" si="546"/>
        <v>6.9686127892793082E-41</v>
      </c>
      <c r="IP219" s="86">
        <f t="shared" si="547"/>
        <v>3.3949740281397622E-37</v>
      </c>
      <c r="IQ219" s="86">
        <f t="shared" si="548"/>
        <v>2.5236803826231349E-32</v>
      </c>
      <c r="IR219" s="86">
        <f t="shared" si="549"/>
        <v>4.1292660436604875E-28</v>
      </c>
      <c r="IS219" s="86">
        <f t="shared" si="550"/>
        <v>3.900533252556091E-26</v>
      </c>
      <c r="IT219" s="86">
        <f t="shared" si="551"/>
        <v>2.3926528433322217E-24</v>
      </c>
      <c r="IU219" s="86">
        <f t="shared" si="552"/>
        <v>4.3591609547448688E-27</v>
      </c>
      <c r="IV219" s="86">
        <f t="shared" si="553"/>
        <v>2.7884572661698903E-8</v>
      </c>
      <c r="IW219" s="86">
        <f t="shared" si="554"/>
        <v>6.957599748693526E-16</v>
      </c>
      <c r="IY219" s="86">
        <f t="shared" si="555"/>
        <v>1.1580354916615583E-31</v>
      </c>
      <c r="IZ219" s="86">
        <f t="shared" si="556"/>
        <v>0</v>
      </c>
      <c r="JA219" s="86">
        <f t="shared" si="557"/>
        <v>2.6904161005848007E-27</v>
      </c>
      <c r="JB219" s="86">
        <f t="shared" si="558"/>
        <v>1.8235885511732911E-29</v>
      </c>
      <c r="JC219" s="86">
        <f t="shared" si="559"/>
        <v>3.9195111258407836E-31</v>
      </c>
      <c r="JD219" s="86">
        <f t="shared" si="560"/>
        <v>2.5132237456326602E-37</v>
      </c>
      <c r="JE219" s="86">
        <f t="shared" si="561"/>
        <v>6.9686127892793082E-41</v>
      </c>
      <c r="JF219" s="86">
        <f t="shared" si="562"/>
        <v>3.3949740281397622E-37</v>
      </c>
      <c r="JG219" s="86">
        <f t="shared" si="563"/>
        <v>2.5236803826231349E-32</v>
      </c>
      <c r="JH219" s="86">
        <f t="shared" si="564"/>
        <v>4.1292660436604875E-28</v>
      </c>
      <c r="JI219" s="86">
        <f t="shared" si="565"/>
        <v>3.900533252556091E-26</v>
      </c>
      <c r="JJ219" s="86">
        <f t="shared" si="566"/>
        <v>2.3926528433322217E-24</v>
      </c>
      <c r="JK219" s="86">
        <f t="shared" si="567"/>
        <v>4.3591609547448688E-27</v>
      </c>
      <c r="JL219" s="86">
        <f t="shared" si="568"/>
        <v>2.7884572661698903E-8</v>
      </c>
      <c r="JM219" s="86">
        <f t="shared" si="569"/>
        <v>6.957599748693526E-16</v>
      </c>
    </row>
    <row r="220" spans="2:273" x14ac:dyDescent="0.25">
      <c r="B220" s="2">
        <v>193</v>
      </c>
      <c r="C220" s="37">
        <v>40.145000000000003</v>
      </c>
      <c r="D220" s="37">
        <v>38.097999999999999</v>
      </c>
      <c r="E220" s="37">
        <v>39.279000000000003</v>
      </c>
      <c r="F220" s="37">
        <v>39.786999999999999</v>
      </c>
      <c r="G220" s="37">
        <v>40.933999999999997</v>
      </c>
      <c r="H220" s="37">
        <v>40.557000000000002</v>
      </c>
      <c r="I220" s="37">
        <v>41.639000000000003</v>
      </c>
      <c r="J220" s="37">
        <v>38.557000000000002</v>
      </c>
      <c r="K220" s="37">
        <v>40.770000000000003</v>
      </c>
      <c r="L220" s="37">
        <v>39.097999999999999</v>
      </c>
      <c r="M220" s="37">
        <v>37.377000000000002</v>
      </c>
      <c r="N220" s="37">
        <v>38.279000000000003</v>
      </c>
      <c r="O220" s="37">
        <v>39.723999999999997</v>
      </c>
      <c r="P220" s="37">
        <v>43.137999999999998</v>
      </c>
      <c r="Q220" s="37">
        <v>41.637999999999998</v>
      </c>
      <c r="S220" s="4" t="e">
        <f t="shared" si="653"/>
        <v>#N/A</v>
      </c>
      <c r="T220" s="4">
        <f t="shared" si="654"/>
        <v>38.70987927370971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-0.61187927370971096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>
        <f t="shared" si="571"/>
        <v>38.70987927370971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>
        <f t="shared" ref="CF220:CF227" si="734">IF(AND(IZ220 &lt; $CS$22, $B220 &gt; D$231, $B220 &lt; D$232), D220, "")</f>
        <v>38.097999999999999</v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>
        <f t="shared" si="698"/>
        <v>38.097999999999999</v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95.85110545050054</v>
      </c>
      <c r="DL220" s="2">
        <f t="shared" si="713"/>
        <v>114.90099688057043</v>
      </c>
      <c r="DM220" s="2">
        <f t="shared" si="713"/>
        <v>100.22421960784314</v>
      </c>
      <c r="DN220" s="2">
        <f t="shared" si="713"/>
        <v>105.82227303284949</v>
      </c>
      <c r="DO220" s="2">
        <f t="shared" si="713"/>
        <v>139.01653949579833</v>
      </c>
      <c r="DP220" s="2">
        <f t="shared" si="713"/>
        <v>131.51309515229514</v>
      </c>
      <c r="DQ220" s="2">
        <f t="shared" si="713"/>
        <v>103.99675830115831</v>
      </c>
      <c r="DR220" s="2">
        <f t="shared" si="713"/>
        <v>100.50143509223507</v>
      </c>
      <c r="DS220" s="2">
        <f t="shared" si="713"/>
        <v>93.2193238095238</v>
      </c>
      <c r="DT220" s="2">
        <f t="shared" si="713"/>
        <v>103.92505882352944</v>
      </c>
      <c r="DU220" s="2">
        <f t="shared" si="713"/>
        <v>100.75151226941225</v>
      </c>
      <c r="DV220" s="2">
        <f t="shared" si="713"/>
        <v>91.703818487394955</v>
      </c>
      <c r="DW220" s="2">
        <f t="shared" si="713"/>
        <v>126.30543307593308</v>
      </c>
      <c r="DX220" s="2">
        <f t="shared" si="713"/>
        <v>91.71723304883831</v>
      </c>
      <c r="DY220" s="2">
        <f t="shared" si="713"/>
        <v>64.773044340463457</v>
      </c>
      <c r="EA220" s="2">
        <f t="shared" si="652"/>
        <v>31.422257142857163</v>
      </c>
      <c r="EB220" s="2">
        <f t="shared" si="714"/>
        <v>38.709848587244828</v>
      </c>
      <c r="EC220" s="2">
        <f t="shared" si="715"/>
        <v>36.214380744491606</v>
      </c>
      <c r="ED220" s="2">
        <f t="shared" si="716"/>
        <v>34.880720807986791</v>
      </c>
      <c r="EE220" s="2">
        <f t="shared" si="717"/>
        <v>34.573151298029359</v>
      </c>
      <c r="EF220" s="2">
        <f t="shared" si="718"/>
        <v>44.828886930063689</v>
      </c>
      <c r="EG220" s="2">
        <f t="shared" si="719"/>
        <v>93.755546285645579</v>
      </c>
      <c r="EH220" s="2">
        <f t="shared" si="720"/>
        <v>35.551813405933729</v>
      </c>
      <c r="EI220" s="2">
        <f t="shared" si="721"/>
        <v>38.026496748900371</v>
      </c>
      <c r="EJ220" s="2">
        <f t="shared" si="722"/>
        <v>40.436066258938773</v>
      </c>
      <c r="EK220" s="2">
        <f t="shared" si="723"/>
        <v>33.661869843195007</v>
      </c>
      <c r="EL220" s="2">
        <f t="shared" si="724"/>
        <v>35.65877698090857</v>
      </c>
      <c r="EM220" s="2">
        <f t="shared" si="725"/>
        <v>36.705844293809392</v>
      </c>
      <c r="EN220" s="2">
        <f t="shared" si="726"/>
        <v>40.181270401240567</v>
      </c>
      <c r="EO220" s="2">
        <f t="shared" si="727"/>
        <v>47.845376275463153</v>
      </c>
      <c r="EQ220" s="2">
        <f t="shared" si="728"/>
        <v>39.100157973621101</v>
      </c>
      <c r="ER220" s="2">
        <f t="shared" si="729"/>
        <v>38.709848587244828</v>
      </c>
      <c r="ES220" s="2">
        <f t="shared" si="729"/>
        <v>36.905832273878268</v>
      </c>
      <c r="ET220" s="2">
        <f t="shared" si="729"/>
        <v>36.592612198623669</v>
      </c>
      <c r="EU220" s="2">
        <f t="shared" si="729"/>
        <v>39.561144025492119</v>
      </c>
      <c r="EV220" s="2">
        <f t="shared" si="729"/>
        <v>37.657688449695144</v>
      </c>
      <c r="EW220" s="2">
        <f t="shared" si="729"/>
        <v>55.132172329729045</v>
      </c>
      <c r="EX220" s="2">
        <f t="shared" si="729"/>
        <v>36.815910460718698</v>
      </c>
      <c r="EY220" s="2">
        <f t="shared" si="729"/>
        <v>37.160708273556182</v>
      </c>
      <c r="EZ220" s="2">
        <f t="shared" si="729"/>
        <v>38.275038924947779</v>
      </c>
      <c r="FA220" s="2">
        <f t="shared" si="729"/>
        <v>34.709783038296663</v>
      </c>
      <c r="FB220" s="2">
        <f t="shared" si="729"/>
        <v>35.98317198280688</v>
      </c>
      <c r="FC220" s="2">
        <f t="shared" si="729"/>
        <v>37.122016140172072</v>
      </c>
      <c r="FD220" s="2">
        <f t="shared" si="729"/>
        <v>39.82162972103017</v>
      </c>
      <c r="FE220" s="2">
        <f t="shared" si="729"/>
        <v>42.327109249729432</v>
      </c>
      <c r="FG220" s="2">
        <f t="shared" si="730"/>
        <v>0.99999967543037871</v>
      </c>
      <c r="FH220" s="2">
        <f t="shared" si="731"/>
        <v>0.99999959724370135</v>
      </c>
      <c r="FI220" s="2">
        <f t="shared" si="731"/>
        <v>0.99999949467766602</v>
      </c>
      <c r="FJ220" s="2">
        <f t="shared" si="731"/>
        <v>0.99999954735139596</v>
      </c>
      <c r="FK220" s="2">
        <f t="shared" si="731"/>
        <v>0.99999952812658577</v>
      </c>
      <c r="FL220" s="2">
        <f t="shared" si="731"/>
        <v>0.99999946042197585</v>
      </c>
      <c r="FM220" s="2">
        <f t="shared" si="731"/>
        <v>0.99999947300477809</v>
      </c>
      <c r="FN220" s="2">
        <f t="shared" si="731"/>
        <v>0.99999947140546386</v>
      </c>
      <c r="FO220" s="2">
        <f t="shared" si="731"/>
        <v>0.99999952835577077</v>
      </c>
      <c r="FP220" s="2">
        <f t="shared" si="731"/>
        <v>0.99999950158958961</v>
      </c>
      <c r="FQ220" s="2">
        <f t="shared" si="731"/>
        <v>0.99999947305905823</v>
      </c>
      <c r="FR220" s="2">
        <f t="shared" si="731"/>
        <v>0.99999950065719745</v>
      </c>
      <c r="FS220" s="2">
        <f t="shared" si="731"/>
        <v>0.99999947107185905</v>
      </c>
      <c r="FT220" s="2">
        <f t="shared" si="731"/>
        <v>0.99999942523615026</v>
      </c>
      <c r="FU220" s="2">
        <f t="shared" si="731"/>
        <v>0.99999931326460167</v>
      </c>
      <c r="FW220" s="2">
        <f t="shared" ref="FW220:FW227" si="748">POWER(10,($B220-C$232)/C$229)/(1+POWER(10,($B220-C$232)/C$229))</f>
        <v>0.9898412200634763</v>
      </c>
      <c r="FX220" s="2">
        <f t="shared" si="588"/>
        <v>0</v>
      </c>
      <c r="FY220" s="2">
        <f t="shared" si="589"/>
        <v>0.99018246951684596</v>
      </c>
      <c r="FZ220" s="2">
        <f t="shared" si="590"/>
        <v>0.99076204922278299</v>
      </c>
      <c r="GA220" s="2">
        <f t="shared" si="591"/>
        <v>0.99139939958228229</v>
      </c>
      <c r="GB220" s="2">
        <f t="shared" si="592"/>
        <v>0.99365405347117275</v>
      </c>
      <c r="GC220" s="2">
        <f t="shared" si="593"/>
        <v>0.99329487538301975</v>
      </c>
      <c r="GD220" s="2">
        <f t="shared" si="594"/>
        <v>0.99287079975275205</v>
      </c>
      <c r="GE220" s="2">
        <f t="shared" si="595"/>
        <v>0.99131650905672897</v>
      </c>
      <c r="GF220" s="2">
        <f t="shared" si="596"/>
        <v>0.98809806185806803</v>
      </c>
      <c r="GG220" s="2">
        <f t="shared" si="597"/>
        <v>0.9872617265283451</v>
      </c>
      <c r="GH220" s="2">
        <f t="shared" si="598"/>
        <v>0.98545852006393808</v>
      </c>
      <c r="GI220" s="2">
        <f t="shared" si="599"/>
        <v>0.98697765650528868</v>
      </c>
      <c r="GJ220" s="2">
        <f t="shared" si="600"/>
        <v>0.98485516347586244</v>
      </c>
      <c r="GK220" s="2">
        <f t="shared" si="601"/>
        <v>0.98116784395167678</v>
      </c>
      <c r="GM220" s="86">
        <f t="shared" ref="GM220:GM227" si="749" xml:space="preserve"> _xlfn.NORM.DIST($B220, C$7, ABS(C$11), TRUE) * _xlfn.NORM.DIST(($B220 - C$7)*C$15, 0, ABS(C$11), TRUE) * 2</f>
        <v>4.9552070335395225E-237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2.540479669477923E-36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5.755336060933143E-163</v>
      </c>
      <c r="HT220" s="86">
        <f t="shared" si="630"/>
        <v>0</v>
      </c>
      <c r="HU220" s="86">
        <f t="shared" si="631"/>
        <v>3.6561134059371556E-137</v>
      </c>
      <c r="HV220" s="86">
        <f t="shared" si="632"/>
        <v>2.8907712679126364E-148</v>
      </c>
      <c r="HW220" s="86">
        <f t="shared" si="633"/>
        <v>8.2554161594504284E-155</v>
      </c>
      <c r="HX220" s="86">
        <f t="shared" si="634"/>
        <v>1.4612227697543883E-173</v>
      </c>
      <c r="HY220" s="86">
        <f t="shared" si="635"/>
        <v>5.3031467462893109E-195</v>
      </c>
      <c r="HZ220" s="86">
        <f t="shared" si="636"/>
        <v>6.0547495417907742E-179</v>
      </c>
      <c r="IA220" s="86">
        <f t="shared" si="637"/>
        <v>9.1422590311014656E-163</v>
      </c>
      <c r="IB220" s="86">
        <f t="shared" si="638"/>
        <v>4.185676936069039E-153</v>
      </c>
      <c r="IC220" s="86">
        <f t="shared" si="639"/>
        <v>1.7903605977207421E-141</v>
      </c>
      <c r="ID220" s="86">
        <f t="shared" si="640"/>
        <v>7.7979286832905214E-138</v>
      </c>
      <c r="IE220" s="86">
        <f t="shared" si="641"/>
        <v>4.9876811722291045E-149</v>
      </c>
      <c r="IF220" s="86">
        <f t="shared" si="642"/>
        <v>1.2075003269720941E-117</v>
      </c>
      <c r="IG220" s="86">
        <f t="shared" si="643"/>
        <v>5.6679331956523628E-111</v>
      </c>
      <c r="II220" s="86">
        <f t="shared" ref="II220:II227" si="752" xml:space="preserve"> _xlfn.NORM.DIST($B220, C$10, ABS(C$14), TRUE) * _xlfn.NORM.DIST(($B220 - C$10)*C$18, 0, ABS(C$14), TRUE) * 2</f>
        <v>6.6136951339548783E-33</v>
      </c>
      <c r="IJ220" s="86">
        <f t="shared" ref="IJ220:IJ227" si="753" xml:space="preserve"> _xlfn.NORM.DIST($B220, D$10, ABS(D$14), TRUE) * _xlfn.NORM.DIST(($B220 - D$10)*D$18, 0, ABS(D$14), TRUE) * 2</f>
        <v>0</v>
      </c>
      <c r="IK220" s="86">
        <f t="shared" ref="IK220:IK227" si="754" xml:space="preserve"> _xlfn.NORM.DIST($B220, E$10, ABS(E$14), TRUE) * _xlfn.NORM.DIST(($B220 - E$10)*E$18, 0, ABS(E$14), TRUE) * 2</f>
        <v>2.3685558088539974E-28</v>
      </c>
      <c r="IL220" s="86">
        <f t="shared" ref="IL220:IL227" si="755" xml:space="preserve"> _xlfn.NORM.DIST($B220, F$10, ABS(F$14), TRUE) * _xlfn.NORM.DIST(($B220 - F$10)*F$18, 0, ABS(F$14), TRUE) * 2</f>
        <v>1.3568122714676959E-30</v>
      </c>
      <c r="IM220" s="86">
        <f t="shared" ref="IM220:IM227" si="756" xml:space="preserve"> _xlfn.NORM.DIST($B220, G$10, ABS(G$14), TRUE) * _xlfn.NORM.DIST(($B220 - G$10)*G$18, 0, ABS(G$14), TRUE) * 2</f>
        <v>2.608106312257473E-32</v>
      </c>
      <c r="IN220" s="86">
        <f t="shared" ref="IN220:IN227" si="757" xml:space="preserve"> _xlfn.NORM.DIST($B220, H$10, ABS(H$14), TRUE) * _xlfn.NORM.DIST(($B220 - H$10)*H$18, 0, ABS(H$14), TRUE) * 2</f>
        <v>1.1643590117874062E-38</v>
      </c>
      <c r="IO220" s="86">
        <f t="shared" ref="IO220:IO227" si="758" xml:space="preserve"> _xlfn.NORM.DIST($B220, I$10, ABS(I$14), TRUE) * _xlfn.NORM.DIST(($B220 - I$10)*I$18, 0, ABS(I$14), TRUE) * 2</f>
        <v>2.2895439644283649E-42</v>
      </c>
      <c r="IP220" s="86">
        <f t="shared" ref="IP220:IP227" si="759" xml:space="preserve"> _xlfn.NORM.DIST($B220, J$10, ABS(J$14), TRUE) * _xlfn.NORM.DIST(($B220 - J$10)*J$18, 0, ABS(J$14), TRUE) * 2</f>
        <v>1.476066226302875E-38</v>
      </c>
      <c r="IQ220" s="86">
        <f t="shared" ref="IQ220:IQ227" si="760" xml:space="preserve"> _xlfn.NORM.DIST($B220, K$10, ABS(K$14), TRUE) * _xlfn.NORM.DIST(($B220 - K$10)*K$18, 0, ABS(K$14), TRUE) * 2</f>
        <v>1.4972209181427316E-33</v>
      </c>
      <c r="IR220" s="86">
        <f t="shared" ref="IR220:IR227" si="761" xml:space="preserve"> _xlfn.NORM.DIST($B220, L$10, ABS(L$14), TRUE) * _xlfn.NORM.DIST(($B220 - L$10)*L$18, 0, ABS(L$14), TRUE) * 2</f>
        <v>3.0049418238667952E-29</v>
      </c>
      <c r="IS220" s="86">
        <f t="shared" ref="IS220:IS227" si="762" xml:space="preserve"> _xlfn.NORM.DIST($B220, M$10, ABS(M$14), TRUE) * _xlfn.NORM.DIST(($B220 - M$10)*M$18, 0, ABS(M$14), TRUE) * 2</f>
        <v>3.3126567674403277E-27</v>
      </c>
      <c r="IT220" s="86">
        <f t="shared" ref="IT220:IT227" si="763" xml:space="preserve"> _xlfn.NORM.DIST($B220, N$10, ABS(N$14), TRUE) * _xlfn.NORM.DIST(($B220 - N$10)*N$18, 0, ABS(N$14), TRUE) * 2</f>
        <v>2.2528153109649567E-25</v>
      </c>
      <c r="IU220" s="86">
        <f t="shared" ref="IU220:IU227" si="764" xml:space="preserve"> _xlfn.NORM.DIST($B220, O$10, ABS(O$14), TRUE) * _xlfn.NORM.DIST(($B220 - O$10)*O$18, 0, ABS(O$14), TRUE) * 2</f>
        <v>3.320940087023818E-28</v>
      </c>
      <c r="IV220" s="86">
        <f t="shared" ref="IV220:IV227" si="765" xml:space="preserve"> _xlfn.NORM.DIST($B220, P$10, ABS(P$14), TRUE) * _xlfn.NORM.DIST(($B220 - P$10)*P$18, 0, ABS(P$14), TRUE) * 2</f>
        <v>1.3506973403286388E-8</v>
      </c>
      <c r="IW220" s="86">
        <f t="shared" ref="IW220:IW227" si="766" xml:space="preserve"> _xlfn.NORM.DIST($B220, Q$10, ABS(Q$14), TRUE) * _xlfn.NORM.DIST(($B220 - Q$10)*Q$18, 0, ABS(Q$14), TRUE) * 2</f>
        <v>1.41112499294327E-16</v>
      </c>
      <c r="IY220" s="86">
        <f t="shared" ref="IY220:IY227" si="767">GM220+HC220+HS220+II220</f>
        <v>6.6162356136243564E-33</v>
      </c>
      <c r="IZ220" s="86">
        <f t="shared" ref="IZ220:IZ227" si="768">GN220+HD220+HT220+IJ220</f>
        <v>0</v>
      </c>
      <c r="JA220" s="86">
        <f t="shared" ref="JA220:JA227" si="769">GO220+HE220+HU220+IK220</f>
        <v>2.3685558088539974E-28</v>
      </c>
      <c r="JB220" s="86">
        <f t="shared" ref="JB220:JB227" si="770">GP220+HF220+HV220+IL220</f>
        <v>1.3568122714676959E-30</v>
      </c>
      <c r="JC220" s="86">
        <f t="shared" ref="JC220:JC227" si="771">GQ220+HG220+HW220+IM220</f>
        <v>2.608106312257473E-32</v>
      </c>
      <c r="JD220" s="86">
        <f t="shared" ref="JD220:JD227" si="772">GR220+HH220+HX220+IN220</f>
        <v>1.1643590117874062E-38</v>
      </c>
      <c r="JE220" s="86">
        <f t="shared" ref="JE220:JE227" si="773">GS220+HI220+HY220+IO220</f>
        <v>2.2895439644283649E-42</v>
      </c>
      <c r="JF220" s="86">
        <f t="shared" ref="JF220:JF227" si="774">GT220+HJ220+HZ220+IP220</f>
        <v>1.476066226302875E-38</v>
      </c>
      <c r="JG220" s="86">
        <f t="shared" ref="JG220:JG227" si="775">GU220+HK220+IA220+IQ220</f>
        <v>1.4972209181427316E-33</v>
      </c>
      <c r="JH220" s="86">
        <f t="shared" ref="JH220:JH227" si="776">GV220+HL220+IB220+IR220</f>
        <v>3.0049418238667952E-29</v>
      </c>
      <c r="JI220" s="86">
        <f t="shared" ref="JI220:JI227" si="777">GW220+HM220+IC220+IS220</f>
        <v>3.3126567674403277E-27</v>
      </c>
      <c r="JJ220" s="86">
        <f t="shared" ref="JJ220:JJ227" si="778">GX220+HN220+ID220+IT220</f>
        <v>2.2528153109649567E-25</v>
      </c>
      <c r="JK220" s="86">
        <f t="shared" ref="JK220:JK227" si="779">GY220+HO220+IE220+IU220</f>
        <v>3.320940087023818E-28</v>
      </c>
      <c r="JL220" s="86">
        <f t="shared" ref="JL220:JL227" si="780">GZ220+HP220+IF220+IV220</f>
        <v>1.3506973403286388E-8</v>
      </c>
      <c r="JM220" s="86">
        <f t="shared" ref="JM220:JM227" si="781">HA220+HQ220+IG220+IW220</f>
        <v>1.41112499294327E-16</v>
      </c>
    </row>
    <row r="221" spans="2:273" x14ac:dyDescent="0.25">
      <c r="B221" s="2">
        <v>194</v>
      </c>
      <c r="C221" s="37">
        <v>39.435000000000002</v>
      </c>
      <c r="D221" s="37">
        <v>40.738</v>
      </c>
      <c r="E221" s="37">
        <v>35.770000000000003</v>
      </c>
      <c r="F221" s="37">
        <v>38.540999999999997</v>
      </c>
      <c r="G221" s="37">
        <v>40.590000000000003</v>
      </c>
      <c r="H221" s="37">
        <v>38.851999999999997</v>
      </c>
      <c r="I221" s="37">
        <v>38.508000000000003</v>
      </c>
      <c r="J221" s="37">
        <v>38.459000000000003</v>
      </c>
      <c r="K221" s="37">
        <v>39.295000000000002</v>
      </c>
      <c r="L221" s="37">
        <v>34.573999999999998</v>
      </c>
      <c r="M221" s="37">
        <v>37.557000000000002</v>
      </c>
      <c r="N221" s="37">
        <v>37.279000000000003</v>
      </c>
      <c r="O221" s="37">
        <v>41.482999999999997</v>
      </c>
      <c r="P221" s="37">
        <v>41.430999999999997</v>
      </c>
      <c r="Q221" s="37">
        <v>43.137999999999998</v>
      </c>
      <c r="S221" s="4" t="e">
        <f t="shared" si="653"/>
        <v>#N/A</v>
      </c>
      <c r="T221" s="4">
        <f t="shared" si="654"/>
        <v>38.567837540063309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2.1701624599366909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>
        <f t="shared" si="571"/>
        <v>38.567837540063309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>
        <f t="shared" si="734"/>
        <v>40.738</v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>
        <f t="shared" si="698"/>
        <v>40.738</v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96.042885873192432</v>
      </c>
      <c r="DL221" s="2">
        <f t="shared" si="713"/>
        <v>115.17964795008913</v>
      </c>
      <c r="DM221" s="2">
        <f t="shared" si="713"/>
        <v>100.43956890756301</v>
      </c>
      <c r="DN221" s="2">
        <f t="shared" si="713"/>
        <v>106.06164935064935</v>
      </c>
      <c r="DO221" s="2">
        <f t="shared" si="713"/>
        <v>139.41397226890757</v>
      </c>
      <c r="DP221" s="2">
        <f t="shared" si="713"/>
        <v>131.86688755898754</v>
      </c>
      <c r="DQ221" s="2">
        <f t="shared" si="713"/>
        <v>104.20339652509654</v>
      </c>
      <c r="DR221" s="2">
        <f t="shared" si="713"/>
        <v>100.69871218361216</v>
      </c>
      <c r="DS221" s="2">
        <f t="shared" si="713"/>
        <v>93.37722857142856</v>
      </c>
      <c r="DT221" s="2">
        <f t="shared" si="713"/>
        <v>104.15177815126052</v>
      </c>
      <c r="DU221" s="2">
        <f t="shared" si="713"/>
        <v>100.94510287430285</v>
      </c>
      <c r="DV221" s="2">
        <f t="shared" si="713"/>
        <v>91.851845378151253</v>
      </c>
      <c r="DW221" s="2">
        <f t="shared" si="713"/>
        <v>126.61793886743888</v>
      </c>
      <c r="DX221" s="2">
        <f t="shared" si="713"/>
        <v>91.851713608345179</v>
      </c>
      <c r="DY221" s="2">
        <f t="shared" si="713"/>
        <v>64.774717468805704</v>
      </c>
      <c r="EA221" s="2">
        <f t="shared" si="652"/>
        <v>31.196514285714301</v>
      </c>
      <c r="EB221" s="2">
        <f t="shared" si="714"/>
        <v>38.567809399146569</v>
      </c>
      <c r="EC221" s="2">
        <f t="shared" si="715"/>
        <v>36.06591822470677</v>
      </c>
      <c r="ED221" s="2">
        <f t="shared" si="716"/>
        <v>34.716273108844931</v>
      </c>
      <c r="EE221" s="2">
        <f t="shared" si="717"/>
        <v>34.372432556465427</v>
      </c>
      <c r="EF221" s="2">
        <f t="shared" si="718"/>
        <v>44.607622359462006</v>
      </c>
      <c r="EG221" s="2">
        <f t="shared" si="719"/>
        <v>94.072816376425322</v>
      </c>
      <c r="EH221" s="2">
        <f t="shared" si="720"/>
        <v>35.387460389045586</v>
      </c>
      <c r="EI221" s="2">
        <f t="shared" si="721"/>
        <v>37.893815124443357</v>
      </c>
      <c r="EJ221" s="2">
        <f t="shared" si="722"/>
        <v>40.321912454561122</v>
      </c>
      <c r="EK221" s="2">
        <f t="shared" si="723"/>
        <v>33.4836186260071</v>
      </c>
      <c r="EL221" s="2">
        <f t="shared" si="724"/>
        <v>35.505275382859907</v>
      </c>
      <c r="EM221" s="2">
        <f t="shared" si="725"/>
        <v>36.502302190912232</v>
      </c>
      <c r="EN221" s="2">
        <f t="shared" si="726"/>
        <v>40.019761000193853</v>
      </c>
      <c r="EO221" s="2">
        <f t="shared" si="727"/>
        <v>47.745790607623391</v>
      </c>
      <c r="EQ221" s="2">
        <f t="shared" si="728"/>
        <v>38.99439718225419</v>
      </c>
      <c r="ER221" s="2">
        <f t="shared" si="729"/>
        <v>38.567809399146569</v>
      </c>
      <c r="ES221" s="2">
        <f t="shared" si="729"/>
        <v>36.765070952592623</v>
      </c>
      <c r="ET221" s="2">
        <f t="shared" si="729"/>
        <v>36.446717785202964</v>
      </c>
      <c r="EU221" s="2">
        <f t="shared" si="729"/>
        <v>39.414094746825967</v>
      </c>
      <c r="EV221" s="2">
        <f t="shared" si="729"/>
        <v>37.360465319377361</v>
      </c>
      <c r="EW221" s="2">
        <f t="shared" si="729"/>
        <v>55.051860068120064</v>
      </c>
      <c r="EX221" s="2">
        <f t="shared" si="729"/>
        <v>36.664861037905879</v>
      </c>
      <c r="EY221" s="2">
        <f t="shared" si="729"/>
        <v>37.018930703218743</v>
      </c>
      <c r="EZ221" s="2">
        <f t="shared" si="729"/>
        <v>38.137145907937935</v>
      </c>
      <c r="FA221" s="2">
        <f t="shared" si="729"/>
        <v>34.543031937284141</v>
      </c>
      <c r="FB221" s="2">
        <f t="shared" si="729"/>
        <v>35.833332946430872</v>
      </c>
      <c r="FC221" s="2">
        <f t="shared" si="729"/>
        <v>36.923180225967194</v>
      </c>
      <c r="FD221" s="2">
        <f t="shared" si="729"/>
        <v>39.656325312692744</v>
      </c>
      <c r="FE221" s="2">
        <f t="shared" si="729"/>
        <v>42.170537012868678</v>
      </c>
      <c r="FG221" s="2">
        <f t="shared" si="730"/>
        <v>0.99999970398897875</v>
      </c>
      <c r="FH221" s="2">
        <f t="shared" si="731"/>
        <v>0.99999963268187697</v>
      </c>
      <c r="FI221" s="2">
        <f t="shared" si="731"/>
        <v>0.99999953914053352</v>
      </c>
      <c r="FJ221" s="2">
        <f t="shared" si="731"/>
        <v>0.99999958717955029</v>
      </c>
      <c r="FK221" s="2">
        <f t="shared" si="731"/>
        <v>0.99999956964631354</v>
      </c>
      <c r="FL221" s="2">
        <f t="shared" si="731"/>
        <v>0.99999950789896985</v>
      </c>
      <c r="FM221" s="2">
        <f t="shared" si="731"/>
        <v>0.99999951937462306</v>
      </c>
      <c r="FN221" s="2">
        <f t="shared" si="731"/>
        <v>0.99999951791603103</v>
      </c>
      <c r="FO221" s="2">
        <f t="shared" si="731"/>
        <v>0.99999956985533278</v>
      </c>
      <c r="FP221" s="2">
        <f t="shared" si="731"/>
        <v>0.99999954544428338</v>
      </c>
      <c r="FQ221" s="2">
        <f t="shared" si="731"/>
        <v>0.99999951942412713</v>
      </c>
      <c r="FR221" s="2">
        <f t="shared" si="731"/>
        <v>0.99999954459393148</v>
      </c>
      <c r="FS221" s="2">
        <f t="shared" si="731"/>
        <v>0.99999951761177974</v>
      </c>
      <c r="FT221" s="2">
        <f t="shared" si="731"/>
        <v>0.99999947580911253</v>
      </c>
      <c r="FU221" s="2">
        <f t="shared" si="731"/>
        <v>0.99999937368983516</v>
      </c>
      <c r="FW221" s="2">
        <f t="shared" si="748"/>
        <v>0.9907267936116303</v>
      </c>
      <c r="FX221" s="2">
        <f t="shared" si="588"/>
        <v>0</v>
      </c>
      <c r="FY221" s="2">
        <f t="shared" si="589"/>
        <v>0.99103856457073003</v>
      </c>
      <c r="FZ221" s="2">
        <f t="shared" si="590"/>
        <v>0.99156803492316981</v>
      </c>
      <c r="GA221" s="2">
        <f t="shared" si="591"/>
        <v>0.9921502187966964</v>
      </c>
      <c r="GB221" s="2">
        <f t="shared" si="592"/>
        <v>0.99420919454158452</v>
      </c>
      <c r="GC221" s="2">
        <f t="shared" si="593"/>
        <v>0.99388124373674269</v>
      </c>
      <c r="GD221" s="2">
        <f t="shared" si="594"/>
        <v>0.99349401094143264</v>
      </c>
      <c r="GE221" s="2">
        <f t="shared" si="595"/>
        <v>0.99207450663867813</v>
      </c>
      <c r="GF221" s="2">
        <f t="shared" si="596"/>
        <v>0.98913392399897182</v>
      </c>
      <c r="GG221" s="2">
        <f t="shared" si="597"/>
        <v>0.98836952072919648</v>
      </c>
      <c r="GH221" s="2">
        <f t="shared" si="598"/>
        <v>0.98672102232417613</v>
      </c>
      <c r="GI221" s="2">
        <f t="shared" si="599"/>
        <v>0.98810985755566461</v>
      </c>
      <c r="GJ221" s="2">
        <f t="shared" si="600"/>
        <v>0.98616931441460809</v>
      </c>
      <c r="GK221" s="2">
        <f t="shared" si="601"/>
        <v>0.98279636268798265</v>
      </c>
      <c r="GM221" s="86">
        <f t="shared" si="749"/>
        <v>1.7311172509351005E-240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6.2745996611832537E-37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4.1040893088237124E-167</v>
      </c>
      <c r="HT221" s="86">
        <f t="shared" si="630"/>
        <v>0</v>
      </c>
      <c r="HU221" s="86">
        <f t="shared" si="631"/>
        <v>1.1923667893818311E-140</v>
      </c>
      <c r="HV221" s="86">
        <f t="shared" si="632"/>
        <v>5.4337625317277845E-152</v>
      </c>
      <c r="HW221" s="86">
        <f t="shared" si="633"/>
        <v>1.1401823019240297E-158</v>
      </c>
      <c r="HX221" s="86">
        <f t="shared" si="634"/>
        <v>8.7961780899307122E-178</v>
      </c>
      <c r="HY221" s="86">
        <f t="shared" si="635"/>
        <v>9.4919024147602383E-200</v>
      </c>
      <c r="HZ221" s="86">
        <f t="shared" si="636"/>
        <v>2.5138116060025623E-183</v>
      </c>
      <c r="IA221" s="86">
        <f t="shared" si="637"/>
        <v>8.2176988063722913E-167</v>
      </c>
      <c r="IB221" s="86">
        <f t="shared" si="638"/>
        <v>5.1206017966856999E-157</v>
      </c>
      <c r="IC221" s="86">
        <f t="shared" si="639"/>
        <v>3.7834481009205699E-145</v>
      </c>
      <c r="ID221" s="86">
        <f t="shared" si="640"/>
        <v>1.9320684723724913E-141</v>
      </c>
      <c r="IE221" s="86">
        <f t="shared" si="641"/>
        <v>6.7930765283434499E-153</v>
      </c>
      <c r="IF221" s="86">
        <f t="shared" si="642"/>
        <v>9.4687271631232051E-121</v>
      </c>
      <c r="IG221" s="86">
        <f t="shared" si="643"/>
        <v>5.4045059839516381E-114</v>
      </c>
      <c r="II221" s="86">
        <f t="shared" si="752"/>
        <v>3.5668951127061594E-34</v>
      </c>
      <c r="IJ221" s="86">
        <f t="shared" si="753"/>
        <v>0</v>
      </c>
      <c r="IK221" s="86">
        <f t="shared" si="754"/>
        <v>1.9870402088555354E-29</v>
      </c>
      <c r="IL221" s="86">
        <f t="shared" si="755"/>
        <v>9.5938287171645641E-32</v>
      </c>
      <c r="IM221" s="86">
        <f t="shared" si="756"/>
        <v>1.6469588714073664E-33</v>
      </c>
      <c r="IN221" s="86">
        <f t="shared" si="757"/>
        <v>5.1013877693901291E-40</v>
      </c>
      <c r="IO221" s="86">
        <f t="shared" si="758"/>
        <v>7.0640496228539329E-44</v>
      </c>
      <c r="IP221" s="86">
        <f t="shared" si="759"/>
        <v>6.0537868299487219E-40</v>
      </c>
      <c r="IQ221" s="86">
        <f t="shared" si="760"/>
        <v>8.4096344395549777E-35</v>
      </c>
      <c r="IR221" s="86">
        <f t="shared" si="761"/>
        <v>2.0710958746976547E-30</v>
      </c>
      <c r="IS221" s="86">
        <f t="shared" si="762"/>
        <v>2.6711205736311338E-28</v>
      </c>
      <c r="IT221" s="86">
        <f t="shared" si="763"/>
        <v>2.0151696906398193E-26</v>
      </c>
      <c r="IU221" s="86">
        <f t="shared" si="764"/>
        <v>2.3958160806298137E-29</v>
      </c>
      <c r="IV221" s="86">
        <f t="shared" si="765"/>
        <v>6.4433775147459599E-9</v>
      </c>
      <c r="IW221" s="86">
        <f t="shared" si="766"/>
        <v>2.7592413570083016E-17</v>
      </c>
      <c r="IY221" s="86">
        <f t="shared" si="767"/>
        <v>3.5731697123673425E-34</v>
      </c>
      <c r="IZ221" s="86">
        <f t="shared" si="768"/>
        <v>0</v>
      </c>
      <c r="JA221" s="86">
        <f t="shared" si="769"/>
        <v>1.9870402088555354E-29</v>
      </c>
      <c r="JB221" s="86">
        <f t="shared" si="770"/>
        <v>9.5938287171645641E-32</v>
      </c>
      <c r="JC221" s="86">
        <f t="shared" si="771"/>
        <v>1.6469588714073664E-33</v>
      </c>
      <c r="JD221" s="86">
        <f t="shared" si="772"/>
        <v>5.1013877693901291E-40</v>
      </c>
      <c r="JE221" s="86">
        <f t="shared" si="773"/>
        <v>7.0640496228539329E-44</v>
      </c>
      <c r="JF221" s="86">
        <f t="shared" si="774"/>
        <v>6.0537868299487219E-40</v>
      </c>
      <c r="JG221" s="86">
        <f t="shared" si="775"/>
        <v>8.4096344395549777E-35</v>
      </c>
      <c r="JH221" s="86">
        <f t="shared" si="776"/>
        <v>2.0710958746976547E-30</v>
      </c>
      <c r="JI221" s="86">
        <f t="shared" si="777"/>
        <v>2.6711205736311338E-28</v>
      </c>
      <c r="JJ221" s="86">
        <f t="shared" si="778"/>
        <v>2.0151696906398193E-26</v>
      </c>
      <c r="JK221" s="86">
        <f t="shared" si="779"/>
        <v>2.3958160806298137E-29</v>
      </c>
      <c r="JL221" s="86">
        <f t="shared" si="780"/>
        <v>6.4433775147459599E-9</v>
      </c>
      <c r="JM221" s="86">
        <f t="shared" si="781"/>
        <v>2.7592413570083016E-17</v>
      </c>
    </row>
    <row r="222" spans="2:273" x14ac:dyDescent="0.25">
      <c r="B222" s="2">
        <v>195</v>
      </c>
      <c r="C222" s="37">
        <v>41.371000000000002</v>
      </c>
      <c r="D222" s="37">
        <v>39.115000000000002</v>
      </c>
      <c r="E222" s="37">
        <v>37.442999999999998</v>
      </c>
      <c r="F222" s="37">
        <v>37.704999999999998</v>
      </c>
      <c r="G222" s="37">
        <v>44.197000000000003</v>
      </c>
      <c r="H222" s="37">
        <v>41.097999999999999</v>
      </c>
      <c r="I222" s="37">
        <v>41.77</v>
      </c>
      <c r="J222" s="37">
        <v>37.015999999999998</v>
      </c>
      <c r="K222" s="37">
        <v>38.377000000000002</v>
      </c>
      <c r="L222" s="37">
        <v>38.033000000000001</v>
      </c>
      <c r="M222" s="37">
        <v>36.753999999999998</v>
      </c>
      <c r="N222" s="37">
        <v>38.704999999999998</v>
      </c>
      <c r="O222" s="37">
        <v>40.844999999999999</v>
      </c>
      <c r="P222" s="37">
        <v>41.31</v>
      </c>
      <c r="Q222" s="37">
        <v>42.017000000000003</v>
      </c>
      <c r="S222" s="4" t="e">
        <f t="shared" si="653"/>
        <v>#N/A</v>
      </c>
      <c r="T222" s="4">
        <f t="shared" si="654"/>
        <v>38.425796016800689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0.68920398319931309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>
        <f t="shared" si="571"/>
        <v>38.425796016800689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>
        <f t="shared" si="734"/>
        <v>39.115000000000002</v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>
        <f t="shared" si="698"/>
        <v>39.115000000000002</v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96.234666295884296</v>
      </c>
      <c r="DL222" s="2">
        <f t="shared" si="713"/>
        <v>115.45829901960786</v>
      </c>
      <c r="DM222" s="2">
        <f t="shared" si="713"/>
        <v>100.6549182072829</v>
      </c>
      <c r="DN222" s="2">
        <f t="shared" si="713"/>
        <v>106.3010256684492</v>
      </c>
      <c r="DO222" s="2">
        <f t="shared" si="713"/>
        <v>139.81140504201682</v>
      </c>
      <c r="DP222" s="2">
        <f t="shared" si="713"/>
        <v>132.22067996567995</v>
      </c>
      <c r="DQ222" s="2">
        <f t="shared" si="713"/>
        <v>104.41003474903476</v>
      </c>
      <c r="DR222" s="2">
        <f t="shared" si="713"/>
        <v>100.89598927498926</v>
      </c>
      <c r="DS222" s="2">
        <f t="shared" si="713"/>
        <v>93.535133333333334</v>
      </c>
      <c r="DT222" s="2">
        <f t="shared" si="713"/>
        <v>104.37849747899162</v>
      </c>
      <c r="DU222" s="2">
        <f t="shared" si="713"/>
        <v>101.13869347919345</v>
      </c>
      <c r="DV222" s="2">
        <f t="shared" si="713"/>
        <v>91.999872268907552</v>
      </c>
      <c r="DW222" s="2">
        <f t="shared" si="713"/>
        <v>126.93044465894467</v>
      </c>
      <c r="DX222" s="2">
        <f t="shared" si="713"/>
        <v>91.986194167852062</v>
      </c>
      <c r="DY222" s="2">
        <f t="shared" si="713"/>
        <v>64.776390597147952</v>
      </c>
      <c r="EA222" s="2">
        <f t="shared" si="652"/>
        <v>30.970771428571446</v>
      </c>
      <c r="EB222" s="2">
        <f t="shared" si="714"/>
        <v>38.425770211048317</v>
      </c>
      <c r="EC222" s="2">
        <f t="shared" si="715"/>
        <v>35.917455704921935</v>
      </c>
      <c r="ED222" s="2">
        <f t="shared" si="716"/>
        <v>34.551825409703063</v>
      </c>
      <c r="EE222" s="2">
        <f t="shared" si="717"/>
        <v>34.171713814901494</v>
      </c>
      <c r="EF222" s="2">
        <f t="shared" si="718"/>
        <v>44.386357788860316</v>
      </c>
      <c r="EG222" s="2">
        <f t="shared" si="719"/>
        <v>94.390086467205066</v>
      </c>
      <c r="EH222" s="2">
        <f t="shared" si="720"/>
        <v>35.22310737215745</v>
      </c>
      <c r="EI222" s="2">
        <f t="shared" si="721"/>
        <v>37.761133499986343</v>
      </c>
      <c r="EJ222" s="2">
        <f t="shared" si="722"/>
        <v>40.207758650183472</v>
      </c>
      <c r="EK222" s="2">
        <f t="shared" si="723"/>
        <v>33.305367408819194</v>
      </c>
      <c r="EL222" s="2">
        <f t="shared" si="724"/>
        <v>35.351773784811243</v>
      </c>
      <c r="EM222" s="2">
        <f t="shared" si="725"/>
        <v>36.298760088015065</v>
      </c>
      <c r="EN222" s="2">
        <f t="shared" si="726"/>
        <v>39.858251599147138</v>
      </c>
      <c r="EO222" s="2">
        <f t="shared" si="727"/>
        <v>47.64620493978363</v>
      </c>
      <c r="EQ222" s="2">
        <f t="shared" si="728"/>
        <v>38.888636390887285</v>
      </c>
      <c r="ER222" s="2">
        <f t="shared" si="729"/>
        <v>38.425770211048317</v>
      </c>
      <c r="ES222" s="2">
        <f t="shared" si="729"/>
        <v>36.624309631306978</v>
      </c>
      <c r="ET222" s="2">
        <f t="shared" si="729"/>
        <v>36.300823371782258</v>
      </c>
      <c r="EU222" s="2">
        <f t="shared" si="729"/>
        <v>39.267045468159807</v>
      </c>
      <c r="EV222" s="2">
        <f t="shared" si="729"/>
        <v>37.063242189059579</v>
      </c>
      <c r="EW222" s="2">
        <f t="shared" si="729"/>
        <v>54.971547806511076</v>
      </c>
      <c r="EX222" s="2">
        <f t="shared" si="729"/>
        <v>36.513811615093068</v>
      </c>
      <c r="EY222" s="2">
        <f t="shared" si="729"/>
        <v>36.877153132881297</v>
      </c>
      <c r="EZ222" s="2">
        <f t="shared" si="729"/>
        <v>37.999252890928091</v>
      </c>
      <c r="FA222" s="2">
        <f t="shared" si="729"/>
        <v>34.376280836271619</v>
      </c>
      <c r="FB222" s="2">
        <f t="shared" si="729"/>
        <v>35.683493910054864</v>
      </c>
      <c r="FC222" s="2">
        <f t="shared" si="729"/>
        <v>36.724344311762316</v>
      </c>
      <c r="FD222" s="2">
        <f t="shared" si="729"/>
        <v>39.491020904355317</v>
      </c>
      <c r="FE222" s="2">
        <f t="shared" si="729"/>
        <v>42.013964776007917</v>
      </c>
      <c r="FG222" s="2">
        <f t="shared" si="730"/>
        <v>0.99999973003473308</v>
      </c>
      <c r="FH222" s="2">
        <f t="shared" si="731"/>
        <v>0.99999966500187942</v>
      </c>
      <c r="FI222" s="2">
        <f t="shared" si="731"/>
        <v>0.99999957969115416</v>
      </c>
      <c r="FJ222" s="2">
        <f t="shared" si="731"/>
        <v>0.99999962350326144</v>
      </c>
      <c r="FK222" s="2">
        <f t="shared" si="731"/>
        <v>0.9999996075127584</v>
      </c>
      <c r="FL222" s="2">
        <f t="shared" si="731"/>
        <v>0.99999955119850703</v>
      </c>
      <c r="FM222" s="2">
        <f t="shared" si="731"/>
        <v>0.99999956166442794</v>
      </c>
      <c r="FN222" s="2">
        <f t="shared" si="731"/>
        <v>0.99999956033417614</v>
      </c>
      <c r="FO222" s="2">
        <f t="shared" si="731"/>
        <v>0.99999960770338614</v>
      </c>
      <c r="FP222" s="2">
        <f t="shared" si="731"/>
        <v>0.9999995854402427</v>
      </c>
      <c r="FQ222" s="2">
        <f t="shared" si="731"/>
        <v>0.99999956170957627</v>
      </c>
      <c r="FR222" s="2">
        <f t="shared" si="731"/>
        <v>0.9999995846647125</v>
      </c>
      <c r="FS222" s="2">
        <f t="shared" si="731"/>
        <v>0.99999956005669566</v>
      </c>
      <c r="FT222" s="2">
        <f t="shared" si="731"/>
        <v>0.99999952193220665</v>
      </c>
      <c r="FU222" s="2">
        <f t="shared" si="731"/>
        <v>0.99999942879830939</v>
      </c>
      <c r="FW222" s="2">
        <f t="shared" si="748"/>
        <v>0.99153582898859027</v>
      </c>
      <c r="FX222" s="2">
        <f t="shared" si="588"/>
        <v>0</v>
      </c>
      <c r="FY222" s="2">
        <f t="shared" si="589"/>
        <v>0.99182062423943085</v>
      </c>
      <c r="FZ222" s="2">
        <f t="shared" si="590"/>
        <v>0.99230424680787999</v>
      </c>
      <c r="GA222" s="2">
        <f t="shared" si="591"/>
        <v>0.99283596628902748</v>
      </c>
      <c r="GB222" s="2">
        <f t="shared" si="592"/>
        <v>0.99471603032223133</v>
      </c>
      <c r="GC222" s="2">
        <f t="shared" si="593"/>
        <v>0.99441662196185898</v>
      </c>
      <c r="GD222" s="2">
        <f t="shared" si="594"/>
        <v>0.99406306882291573</v>
      </c>
      <c r="GE222" s="2">
        <f t="shared" si="595"/>
        <v>0.99276682003487182</v>
      </c>
      <c r="GF222" s="2">
        <f t="shared" si="596"/>
        <v>0.99008053693784603</v>
      </c>
      <c r="GG222" s="2">
        <f t="shared" si="597"/>
        <v>0.98938201085406596</v>
      </c>
      <c r="GH222" s="2">
        <f t="shared" si="598"/>
        <v>0.98787526180601781</v>
      </c>
      <c r="GI222" s="2">
        <f t="shared" si="599"/>
        <v>0.98914470435932</v>
      </c>
      <c r="GJ222" s="2">
        <f t="shared" si="600"/>
        <v>0.98737089583683668</v>
      </c>
      <c r="GK222" s="2">
        <f t="shared" si="601"/>
        <v>0.9842863099543786</v>
      </c>
      <c r="GM222" s="86">
        <f t="shared" si="749"/>
        <v>5.7067500184278007E-244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1.5312191799565684E-37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2.5926750254360385E-171</v>
      </c>
      <c r="HT222" s="86">
        <f t="shared" si="630"/>
        <v>0</v>
      </c>
      <c r="HU222" s="86">
        <f t="shared" si="631"/>
        <v>3.511865879842074E-144</v>
      </c>
      <c r="HV222" s="86">
        <f t="shared" si="632"/>
        <v>9.17179040706694E-156</v>
      </c>
      <c r="HW222" s="86">
        <f t="shared" si="633"/>
        <v>1.4099130906838165E-162</v>
      </c>
      <c r="HX222" s="86">
        <f t="shared" si="634"/>
        <v>4.7065053486605169E-182</v>
      </c>
      <c r="HY222" s="86">
        <f t="shared" si="635"/>
        <v>1.4879892686680109E-204</v>
      </c>
      <c r="HZ222" s="86">
        <f t="shared" si="636"/>
        <v>9.2275347204048656E-188</v>
      </c>
      <c r="IA222" s="86">
        <f t="shared" si="637"/>
        <v>6.5807557724726749E-171</v>
      </c>
      <c r="IB222" s="86">
        <f t="shared" si="638"/>
        <v>5.5847057169785618E-161</v>
      </c>
      <c r="IC222" s="86">
        <f t="shared" si="639"/>
        <v>7.1644821116688966E-149</v>
      </c>
      <c r="ID222" s="86">
        <f t="shared" si="640"/>
        <v>4.2950834235614926E-145</v>
      </c>
      <c r="IE222" s="86">
        <f t="shared" si="641"/>
        <v>8.2452730653954619E-157</v>
      </c>
      <c r="IF222" s="86">
        <f t="shared" si="642"/>
        <v>6.7562547407570047E-124</v>
      </c>
      <c r="IG222" s="86">
        <f t="shared" si="643"/>
        <v>4.6877689148380098E-117</v>
      </c>
      <c r="II222" s="86">
        <f t="shared" si="752"/>
        <v>1.8164184885264561E-35</v>
      </c>
      <c r="IJ222" s="86">
        <f t="shared" si="753"/>
        <v>0</v>
      </c>
      <c r="IK222" s="86">
        <f t="shared" si="754"/>
        <v>1.5884824862071548E-30</v>
      </c>
      <c r="IL222" s="86">
        <f t="shared" si="755"/>
        <v>6.4467009406641984E-33</v>
      </c>
      <c r="IM222" s="86">
        <f t="shared" si="756"/>
        <v>9.8695784680449884E-35</v>
      </c>
      <c r="IN222" s="86">
        <f t="shared" si="757"/>
        <v>2.113638208276486E-41</v>
      </c>
      <c r="IO222" s="86">
        <f t="shared" si="758"/>
        <v>2.0467067407256918E-45</v>
      </c>
      <c r="IP222" s="86">
        <f t="shared" si="759"/>
        <v>2.3420446331558994E-41</v>
      </c>
      <c r="IQ222" s="86">
        <f t="shared" si="760"/>
        <v>4.4720052674886697E-36</v>
      </c>
      <c r="IR222" s="86">
        <f t="shared" si="761"/>
        <v>1.3519427208367426E-31</v>
      </c>
      <c r="IS222" s="86">
        <f t="shared" si="762"/>
        <v>2.0448802475267853E-29</v>
      </c>
      <c r="IT222" s="86">
        <f t="shared" si="763"/>
        <v>1.7124972193010336E-27</v>
      </c>
      <c r="IU222" s="86">
        <f t="shared" si="764"/>
        <v>1.6367140488615231E-30</v>
      </c>
      <c r="IV222" s="86">
        <f t="shared" si="765"/>
        <v>3.0270804415405732E-9</v>
      </c>
      <c r="IW222" s="86">
        <f t="shared" si="766"/>
        <v>5.2014328420709743E-18</v>
      </c>
      <c r="IY222" s="86">
        <f t="shared" si="767"/>
        <v>1.8317306803260219E-35</v>
      </c>
      <c r="IZ222" s="86">
        <f t="shared" si="768"/>
        <v>0</v>
      </c>
      <c r="JA222" s="86">
        <f t="shared" si="769"/>
        <v>1.5884824862071548E-30</v>
      </c>
      <c r="JB222" s="86">
        <f t="shared" si="770"/>
        <v>6.4467009406641984E-33</v>
      </c>
      <c r="JC222" s="86">
        <f t="shared" si="771"/>
        <v>9.8695784680449884E-35</v>
      </c>
      <c r="JD222" s="86">
        <f t="shared" si="772"/>
        <v>2.113638208276486E-41</v>
      </c>
      <c r="JE222" s="86">
        <f t="shared" si="773"/>
        <v>2.0467067407256918E-45</v>
      </c>
      <c r="JF222" s="86">
        <f t="shared" si="774"/>
        <v>2.3420446331558994E-41</v>
      </c>
      <c r="JG222" s="86">
        <f t="shared" si="775"/>
        <v>4.4720052674886697E-36</v>
      </c>
      <c r="JH222" s="86">
        <f t="shared" si="776"/>
        <v>1.3519427208367426E-31</v>
      </c>
      <c r="JI222" s="86">
        <f t="shared" si="777"/>
        <v>2.0448802475267853E-29</v>
      </c>
      <c r="JJ222" s="86">
        <f t="shared" si="778"/>
        <v>1.7124972193010336E-27</v>
      </c>
      <c r="JK222" s="86">
        <f t="shared" si="779"/>
        <v>1.6367140488615231E-30</v>
      </c>
      <c r="JL222" s="86">
        <f t="shared" si="780"/>
        <v>3.0270804415405732E-9</v>
      </c>
      <c r="JM222" s="86">
        <f t="shared" si="781"/>
        <v>5.2014328420709743E-18</v>
      </c>
    </row>
    <row r="223" spans="2:273" x14ac:dyDescent="0.25">
      <c r="B223" s="2">
        <v>196</v>
      </c>
      <c r="C223" s="37">
        <v>40.241999999999997</v>
      </c>
      <c r="D223" s="37">
        <v>40.82</v>
      </c>
      <c r="E223" s="37">
        <v>38.82</v>
      </c>
      <c r="F223" s="37">
        <v>40.213000000000001</v>
      </c>
      <c r="G223" s="37">
        <v>41.524999999999999</v>
      </c>
      <c r="H223" s="37">
        <v>41.884999999999998</v>
      </c>
      <c r="I223" s="37">
        <v>39.738</v>
      </c>
      <c r="J223" s="37">
        <v>40.115000000000002</v>
      </c>
      <c r="K223" s="37">
        <v>40.164000000000001</v>
      </c>
      <c r="L223" s="37">
        <v>38.048999999999999</v>
      </c>
      <c r="M223" s="37">
        <v>36.590000000000003</v>
      </c>
      <c r="N223" s="37">
        <v>36.426000000000002</v>
      </c>
      <c r="O223" s="37">
        <v>43.103000000000002</v>
      </c>
      <c r="P223" s="37">
        <v>41.533999999999999</v>
      </c>
      <c r="Q223" s="37">
        <v>42.621000000000002</v>
      </c>
      <c r="S223" s="4" t="e">
        <f t="shared" si="653"/>
        <v>#N/A</v>
      </c>
      <c r="T223" s="4">
        <f t="shared" si="654"/>
        <v>38.283754686606727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2.5362453133932732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>
        <f t="shared" si="571"/>
        <v>38.283754686606727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>
        <f t="shared" si="734"/>
        <v>40.82</v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>
        <f t="shared" si="698"/>
        <v>40.82</v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96.426446718576187</v>
      </c>
      <c r="DL223" s="2">
        <f t="shared" si="713"/>
        <v>115.73695008912657</v>
      </c>
      <c r="DM223" s="2">
        <f t="shared" si="713"/>
        <v>100.87026750700279</v>
      </c>
      <c r="DN223" s="2">
        <f t="shared" si="713"/>
        <v>106.54040198624904</v>
      </c>
      <c r="DO223" s="2">
        <f t="shared" si="713"/>
        <v>140.20883781512606</v>
      </c>
      <c r="DP223" s="2">
        <f t="shared" si="713"/>
        <v>132.57447237237236</v>
      </c>
      <c r="DQ223" s="2">
        <f t="shared" si="713"/>
        <v>104.61667297297298</v>
      </c>
      <c r="DR223" s="2">
        <f t="shared" si="713"/>
        <v>101.09326636636635</v>
      </c>
      <c r="DS223" s="2">
        <f t="shared" si="713"/>
        <v>93.693038095238094</v>
      </c>
      <c r="DT223" s="2">
        <f t="shared" si="713"/>
        <v>104.60521680672271</v>
      </c>
      <c r="DU223" s="2">
        <f t="shared" si="713"/>
        <v>101.33228408408407</v>
      </c>
      <c r="DV223" s="2">
        <f t="shared" si="713"/>
        <v>92.147899159663865</v>
      </c>
      <c r="DW223" s="2">
        <f t="shared" si="713"/>
        <v>127.24295045045045</v>
      </c>
      <c r="DX223" s="2">
        <f t="shared" si="713"/>
        <v>92.120674727358931</v>
      </c>
      <c r="DY223" s="2">
        <f t="shared" si="713"/>
        <v>64.778063725490199</v>
      </c>
      <c r="EA223" s="2">
        <f t="shared" si="652"/>
        <v>30.745028571428591</v>
      </c>
      <c r="EB223" s="2">
        <f t="shared" si="714"/>
        <v>38.28373102295005</v>
      </c>
      <c r="EC223" s="2">
        <f t="shared" si="715"/>
        <v>35.768993185137091</v>
      </c>
      <c r="ED223" s="2">
        <f t="shared" si="716"/>
        <v>34.387377710561196</v>
      </c>
      <c r="EE223" s="2">
        <f t="shared" si="717"/>
        <v>33.970995073337555</v>
      </c>
      <c r="EF223" s="2">
        <f t="shared" si="718"/>
        <v>44.165093218258633</v>
      </c>
      <c r="EG223" s="2">
        <f t="shared" si="719"/>
        <v>94.707356557984809</v>
      </c>
      <c r="EH223" s="2">
        <f t="shared" si="720"/>
        <v>35.058754355269315</v>
      </c>
      <c r="EI223" s="2">
        <f t="shared" si="721"/>
        <v>37.628451875529336</v>
      </c>
      <c r="EJ223" s="2">
        <f t="shared" si="722"/>
        <v>40.093604845805821</v>
      </c>
      <c r="EK223" s="2">
        <f t="shared" si="723"/>
        <v>33.127116191631288</v>
      </c>
      <c r="EL223" s="2">
        <f t="shared" si="724"/>
        <v>35.198272186762594</v>
      </c>
      <c r="EM223" s="2">
        <f t="shared" si="725"/>
        <v>36.095217985117905</v>
      </c>
      <c r="EN223" s="2">
        <f t="shared" si="726"/>
        <v>39.696742198100424</v>
      </c>
      <c r="EO223" s="2">
        <f t="shared" si="727"/>
        <v>47.546619271943868</v>
      </c>
      <c r="EQ223" s="2">
        <f t="shared" si="728"/>
        <v>38.782875599520381</v>
      </c>
      <c r="ER223" s="2">
        <f t="shared" si="729"/>
        <v>38.28373102295005</v>
      </c>
      <c r="ES223" s="2">
        <f t="shared" si="729"/>
        <v>36.483548310021334</v>
      </c>
      <c r="ET223" s="2">
        <f t="shared" si="729"/>
        <v>36.154928958361552</v>
      </c>
      <c r="EU223" s="2">
        <f t="shared" si="729"/>
        <v>39.119996189493648</v>
      </c>
      <c r="EV223" s="2">
        <f t="shared" si="729"/>
        <v>36.766019058741797</v>
      </c>
      <c r="EW223" s="2">
        <f t="shared" si="729"/>
        <v>54.891235544902088</v>
      </c>
      <c r="EX223" s="2">
        <f t="shared" si="729"/>
        <v>36.362762192280258</v>
      </c>
      <c r="EY223" s="2">
        <f t="shared" si="729"/>
        <v>36.735375562543851</v>
      </c>
      <c r="EZ223" s="2">
        <f t="shared" si="729"/>
        <v>37.861359873918239</v>
      </c>
      <c r="FA223" s="2">
        <f t="shared" si="729"/>
        <v>34.209529735259089</v>
      </c>
      <c r="FB223" s="2">
        <f t="shared" si="729"/>
        <v>35.533654873678856</v>
      </c>
      <c r="FC223" s="2">
        <f t="shared" si="729"/>
        <v>36.525508397557445</v>
      </c>
      <c r="FD223" s="2">
        <f t="shared" si="729"/>
        <v>39.32571649601789</v>
      </c>
      <c r="FE223" s="2">
        <f t="shared" si="729"/>
        <v>41.857392539147156</v>
      </c>
      <c r="FG223" s="2">
        <f t="shared" si="730"/>
        <v>0.99999975378874439</v>
      </c>
      <c r="FH223" s="2">
        <f t="shared" si="731"/>
        <v>0.99999969447807391</v>
      </c>
      <c r="FI223" s="2">
        <f t="shared" si="731"/>
        <v>0.99999961667376247</v>
      </c>
      <c r="FJ223" s="2">
        <f t="shared" si="731"/>
        <v>0.99999965663088208</v>
      </c>
      <c r="FK223" s="2">
        <f t="shared" si="731"/>
        <v>0.99999964204736891</v>
      </c>
      <c r="FL223" s="2">
        <f t="shared" si="731"/>
        <v>0.99999959068815758</v>
      </c>
      <c r="FM223" s="2">
        <f t="shared" si="731"/>
        <v>0.99999960023319168</v>
      </c>
      <c r="FN223" s="2">
        <f t="shared" si="731"/>
        <v>0.99999959901998747</v>
      </c>
      <c r="FO223" s="2">
        <f t="shared" si="731"/>
        <v>0.99999964222122362</v>
      </c>
      <c r="FP223" s="2">
        <f t="shared" si="731"/>
        <v>0.99999962191699399</v>
      </c>
      <c r="FQ223" s="2">
        <f t="shared" si="731"/>
        <v>0.99999960027436741</v>
      </c>
      <c r="FR223" s="2">
        <f t="shared" si="731"/>
        <v>0.99999962120970198</v>
      </c>
      <c r="FS223" s="2">
        <f t="shared" si="731"/>
        <v>0.99999959876692224</v>
      </c>
      <c r="FT223" s="2">
        <f t="shared" si="731"/>
        <v>0.99999956399697221</v>
      </c>
      <c r="FU223" s="2">
        <f t="shared" si="731"/>
        <v>0.99999947905784048</v>
      </c>
      <c r="FW223" s="2">
        <f t="shared" si="748"/>
        <v>0.9922748309308026</v>
      </c>
      <c r="FX223" s="2">
        <f t="shared" si="588"/>
        <v>0</v>
      </c>
      <c r="FY223" s="2">
        <f t="shared" si="589"/>
        <v>0.99253494807614251</v>
      </c>
      <c r="FZ223" s="2">
        <f t="shared" si="590"/>
        <v>0.9929766338495094</v>
      </c>
      <c r="GA223" s="2">
        <f t="shared" si="591"/>
        <v>0.9934622024535873</v>
      </c>
      <c r="GB223" s="2">
        <f t="shared" si="592"/>
        <v>0.99517872081179759</v>
      </c>
      <c r="GC223" s="2">
        <f t="shared" si="593"/>
        <v>0.99490539584843818</v>
      </c>
      <c r="GD223" s="2">
        <f t="shared" si="594"/>
        <v>0.99458262445506296</v>
      </c>
      <c r="GE223" s="2">
        <f t="shared" si="595"/>
        <v>0.99339906035729963</v>
      </c>
      <c r="GF223" s="2">
        <f t="shared" si="596"/>
        <v>0.99094543929879986</v>
      </c>
      <c r="GG223" s="2">
        <f t="shared" si="597"/>
        <v>0.99030722315596698</v>
      </c>
      <c r="GH223" s="2">
        <f t="shared" si="598"/>
        <v>0.988930297680223</v>
      </c>
      <c r="GI223" s="2">
        <f t="shared" si="599"/>
        <v>0.99009038756129741</v>
      </c>
      <c r="GJ223" s="2">
        <f t="shared" si="600"/>
        <v>0.98846930692578849</v>
      </c>
      <c r="GK223" s="2">
        <f t="shared" si="601"/>
        <v>0.98564910230732594</v>
      </c>
      <c r="GM223" s="86">
        <f t="shared" si="749"/>
        <v>1.7752052386443119E-247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3.6920640027686881E-38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1.4509847108102526E-175</v>
      </c>
      <c r="HT223" s="86">
        <f t="shared" si="630"/>
        <v>0</v>
      </c>
      <c r="HU223" s="86">
        <f t="shared" si="631"/>
        <v>9.3411880132071998E-148</v>
      </c>
      <c r="HV223" s="86">
        <f t="shared" si="632"/>
        <v>1.3901846622773004E-159</v>
      </c>
      <c r="HW223" s="86">
        <f t="shared" si="633"/>
        <v>1.560959065481661E-166</v>
      </c>
      <c r="HX223" s="86">
        <f t="shared" si="634"/>
        <v>2.2383529939971523E-186</v>
      </c>
      <c r="HY223" s="86">
        <f t="shared" si="635"/>
        <v>2.0430159779740508E-209</v>
      </c>
      <c r="HZ223" s="86">
        <f t="shared" si="636"/>
        <v>2.9947015901670291E-192</v>
      </c>
      <c r="IA223" s="86">
        <f t="shared" si="637"/>
        <v>4.6949243621038851E-175</v>
      </c>
      <c r="IB223" s="86">
        <f t="shared" si="638"/>
        <v>5.4300252989898116E-165</v>
      </c>
      <c r="IC223" s="86">
        <f t="shared" si="639"/>
        <v>1.2157093882049697E-152</v>
      </c>
      <c r="ID223" s="86">
        <f t="shared" si="640"/>
        <v>8.5669194570201635E-149</v>
      </c>
      <c r="IE223" s="86">
        <f t="shared" si="641"/>
        <v>8.9189246569812328E-161</v>
      </c>
      <c r="IF223" s="86">
        <f t="shared" si="642"/>
        <v>4.3866056792854676E-127</v>
      </c>
      <c r="IG223" s="86">
        <f t="shared" si="643"/>
        <v>3.6987350265737609E-120</v>
      </c>
      <c r="II223" s="86">
        <f t="shared" si="752"/>
        <v>8.7340344831934505E-37</v>
      </c>
      <c r="IJ223" s="86">
        <f t="shared" si="753"/>
        <v>0</v>
      </c>
      <c r="IK223" s="86">
        <f t="shared" si="754"/>
        <v>1.2100551279823984E-31</v>
      </c>
      <c r="IL223" s="86">
        <f t="shared" si="755"/>
        <v>4.116715394666257E-34</v>
      </c>
      <c r="IM223" s="86">
        <f t="shared" si="756"/>
        <v>5.6126434391823494E-36</v>
      </c>
      <c r="IN223" s="86">
        <f t="shared" si="757"/>
        <v>8.2815057093750196E-43</v>
      </c>
      <c r="IO223" s="86">
        <f t="shared" si="758"/>
        <v>5.5686497143746293E-47</v>
      </c>
      <c r="IP223" s="86">
        <f t="shared" si="759"/>
        <v>8.5468307531650122E-43</v>
      </c>
      <c r="IQ223" s="86">
        <f t="shared" si="760"/>
        <v>2.2514173891004117E-37</v>
      </c>
      <c r="IR223" s="86">
        <f t="shared" si="761"/>
        <v>8.3580265547900256E-33</v>
      </c>
      <c r="IS223" s="86">
        <f t="shared" si="762"/>
        <v>1.4862530294695399E-30</v>
      </c>
      <c r="IT223" s="86">
        <f t="shared" si="763"/>
        <v>1.3825246796763437E-28</v>
      </c>
      <c r="IU223" s="86">
        <f t="shared" si="764"/>
        <v>1.0587954553534475E-31</v>
      </c>
      <c r="IV223" s="86">
        <f t="shared" si="765"/>
        <v>1.4004993624882198E-9</v>
      </c>
      <c r="IW223" s="86">
        <f t="shared" si="766"/>
        <v>9.4527217584350304E-19</v>
      </c>
      <c r="IY223" s="86">
        <f t="shared" si="767"/>
        <v>9.1032408834703196E-37</v>
      </c>
      <c r="IZ223" s="86">
        <f t="shared" si="768"/>
        <v>0</v>
      </c>
      <c r="JA223" s="86">
        <f t="shared" si="769"/>
        <v>1.2100551279823984E-31</v>
      </c>
      <c r="JB223" s="86">
        <f t="shared" si="770"/>
        <v>4.116715394666257E-34</v>
      </c>
      <c r="JC223" s="86">
        <f t="shared" si="771"/>
        <v>5.6126434391823494E-36</v>
      </c>
      <c r="JD223" s="86">
        <f t="shared" si="772"/>
        <v>8.2815057093750196E-43</v>
      </c>
      <c r="JE223" s="86">
        <f t="shared" si="773"/>
        <v>5.5686497143746293E-47</v>
      </c>
      <c r="JF223" s="86">
        <f t="shared" si="774"/>
        <v>8.5468307531650122E-43</v>
      </c>
      <c r="JG223" s="86">
        <f t="shared" si="775"/>
        <v>2.2514173891004117E-37</v>
      </c>
      <c r="JH223" s="86">
        <f t="shared" si="776"/>
        <v>8.3580265547900256E-33</v>
      </c>
      <c r="JI223" s="86">
        <f t="shared" si="777"/>
        <v>1.4862530294695399E-30</v>
      </c>
      <c r="JJ223" s="86">
        <f t="shared" si="778"/>
        <v>1.3825246796763437E-28</v>
      </c>
      <c r="JK223" s="86">
        <f t="shared" si="779"/>
        <v>1.0587954553534475E-31</v>
      </c>
      <c r="JL223" s="86">
        <f t="shared" si="780"/>
        <v>1.4004993624882198E-9</v>
      </c>
      <c r="JM223" s="86">
        <f t="shared" si="781"/>
        <v>9.4527217584350304E-19</v>
      </c>
    </row>
    <row r="224" spans="2:273" x14ac:dyDescent="0.25">
      <c r="B224" s="2">
        <v>197</v>
      </c>
      <c r="C224" s="37">
        <v>38.951999999999998</v>
      </c>
      <c r="D224" s="37">
        <v>40.786999999999999</v>
      </c>
      <c r="E224" s="37">
        <v>37.442999999999998</v>
      </c>
      <c r="F224" s="37">
        <v>38.459000000000003</v>
      </c>
      <c r="G224" s="37">
        <v>40.459000000000003</v>
      </c>
      <c r="H224" s="37">
        <v>38.753999999999998</v>
      </c>
      <c r="I224" s="37">
        <v>38.802999999999997</v>
      </c>
      <c r="J224" s="37">
        <v>38.082000000000001</v>
      </c>
      <c r="K224" s="37">
        <v>41.311</v>
      </c>
      <c r="L224" s="37">
        <v>39.557000000000002</v>
      </c>
      <c r="M224" s="37">
        <v>35.902000000000001</v>
      </c>
      <c r="N224" s="37">
        <v>37.869</v>
      </c>
      <c r="O224" s="37">
        <v>39.344999999999999</v>
      </c>
      <c r="P224" s="37">
        <v>40.862000000000002</v>
      </c>
      <c r="Q224" s="37">
        <v>40.896999999999998</v>
      </c>
      <c r="S224" s="4" t="e">
        <f t="shared" si="653"/>
        <v>#N/A</v>
      </c>
      <c r="T224" s="4">
        <f t="shared" si="654"/>
        <v>38.141713533584607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2.6452864664153921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>
        <f t="shared" si="571"/>
        <v>38.141713533584607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>
        <f t="shared" si="734"/>
        <v>40.786999999999999</v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>
        <f t="shared" si="698"/>
        <v>40.786999999999999</v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96.618227141268065</v>
      </c>
      <c r="DL224" s="2">
        <f t="shared" si="713"/>
        <v>116.0156011586453</v>
      </c>
      <c r="DM224" s="2">
        <f t="shared" si="713"/>
        <v>101.08561680672268</v>
      </c>
      <c r="DN224" s="2">
        <f t="shared" si="713"/>
        <v>106.77977830404889</v>
      </c>
      <c r="DO224" s="2">
        <f t="shared" si="713"/>
        <v>140.6062705882353</v>
      </c>
      <c r="DP224" s="2">
        <f t="shared" si="713"/>
        <v>132.92826477906476</v>
      </c>
      <c r="DQ224" s="2">
        <f t="shared" si="713"/>
        <v>104.82331119691121</v>
      </c>
      <c r="DR224" s="2">
        <f t="shared" si="713"/>
        <v>101.29054345774344</v>
      </c>
      <c r="DS224" s="2">
        <f t="shared" si="713"/>
        <v>93.850942857142854</v>
      </c>
      <c r="DT224" s="2">
        <f t="shared" si="713"/>
        <v>104.8319361344538</v>
      </c>
      <c r="DU224" s="2">
        <f t="shared" si="713"/>
        <v>101.52587468897467</v>
      </c>
      <c r="DV224" s="2">
        <f t="shared" si="713"/>
        <v>92.295926050420164</v>
      </c>
      <c r="DW224" s="2">
        <f t="shared" si="713"/>
        <v>127.55545624195625</v>
      </c>
      <c r="DX224" s="2">
        <f t="shared" si="713"/>
        <v>92.255155286865801</v>
      </c>
      <c r="DY224" s="2">
        <f t="shared" si="713"/>
        <v>64.779736853832446</v>
      </c>
      <c r="EA224" s="2">
        <f t="shared" si="652"/>
        <v>30.519285714285736</v>
      </c>
      <c r="EB224" s="2">
        <f t="shared" si="714"/>
        <v>38.141691834851798</v>
      </c>
      <c r="EC224" s="2">
        <f t="shared" si="715"/>
        <v>35.620530665352248</v>
      </c>
      <c r="ED224" s="2">
        <f t="shared" si="716"/>
        <v>34.222930011419329</v>
      </c>
      <c r="EE224" s="2">
        <f t="shared" si="717"/>
        <v>33.770276331773623</v>
      </c>
      <c r="EF224" s="2">
        <f t="shared" si="718"/>
        <v>43.943828647656943</v>
      </c>
      <c r="EG224" s="2">
        <f t="shared" si="719"/>
        <v>95.024626648764553</v>
      </c>
      <c r="EH224" s="2">
        <f t="shared" si="720"/>
        <v>34.894401338381172</v>
      </c>
      <c r="EI224" s="2">
        <f t="shared" si="721"/>
        <v>37.495770251072322</v>
      </c>
      <c r="EJ224" s="2">
        <f t="shared" si="722"/>
        <v>39.97945104142817</v>
      </c>
      <c r="EK224" s="2">
        <f t="shared" si="723"/>
        <v>32.948864974443381</v>
      </c>
      <c r="EL224" s="2">
        <f t="shared" si="724"/>
        <v>35.044770588713931</v>
      </c>
      <c r="EM224" s="2">
        <f t="shared" si="725"/>
        <v>35.891675882220746</v>
      </c>
      <c r="EN224" s="2">
        <f t="shared" si="726"/>
        <v>39.535232797053709</v>
      </c>
      <c r="EO224" s="2">
        <f t="shared" si="727"/>
        <v>47.447033604104107</v>
      </c>
      <c r="EQ224" s="2">
        <f t="shared" si="728"/>
        <v>38.677114808153476</v>
      </c>
      <c r="ER224" s="2">
        <f t="shared" si="729"/>
        <v>38.141691834851798</v>
      </c>
      <c r="ES224" s="2">
        <f t="shared" si="729"/>
        <v>36.342786988735689</v>
      </c>
      <c r="ET224" s="2">
        <f t="shared" si="729"/>
        <v>36.009034544940846</v>
      </c>
      <c r="EU224" s="2">
        <f t="shared" si="729"/>
        <v>38.972946910827496</v>
      </c>
      <c r="EV224" s="2">
        <f t="shared" si="729"/>
        <v>36.468795928424015</v>
      </c>
      <c r="EW224" s="2">
        <f t="shared" si="729"/>
        <v>54.810923283293107</v>
      </c>
      <c r="EX224" s="2">
        <f t="shared" si="729"/>
        <v>36.211712769467439</v>
      </c>
      <c r="EY224" s="2">
        <f t="shared" si="729"/>
        <v>36.593597992206412</v>
      </c>
      <c r="EZ224" s="2">
        <f t="shared" si="729"/>
        <v>37.723466856908388</v>
      </c>
      <c r="FA224" s="2">
        <f t="shared" si="729"/>
        <v>34.042778634246567</v>
      </c>
      <c r="FB224" s="2">
        <f t="shared" si="729"/>
        <v>35.383815837302848</v>
      </c>
      <c r="FC224" s="2">
        <f t="shared" si="729"/>
        <v>36.326672483352567</v>
      </c>
      <c r="FD224" s="2">
        <f t="shared" si="729"/>
        <v>39.160412087680463</v>
      </c>
      <c r="FE224" s="2">
        <f t="shared" si="729"/>
        <v>41.700820302286402</v>
      </c>
      <c r="FG224" s="2">
        <f t="shared" si="730"/>
        <v>0.99999977545266128</v>
      </c>
      <c r="FH224" s="2">
        <f t="shared" si="731"/>
        <v>0.99999972136068427</v>
      </c>
      <c r="FI224" s="2">
        <f t="shared" si="731"/>
        <v>0.99999965040230465</v>
      </c>
      <c r="FJ224" s="2">
        <f t="shared" si="731"/>
        <v>0.99999968684363316</v>
      </c>
      <c r="FK224" s="2">
        <f t="shared" si="731"/>
        <v>0.99999967354331021</v>
      </c>
      <c r="FL224" s="2">
        <f t="shared" si="731"/>
        <v>0.99999962670314957</v>
      </c>
      <c r="FM224" s="2">
        <f t="shared" si="731"/>
        <v>0.99999963540832471</v>
      </c>
      <c r="FN224" s="2">
        <f t="shared" si="731"/>
        <v>0.99999963430186933</v>
      </c>
      <c r="FO224" s="2">
        <f t="shared" si="731"/>
        <v>0.9999996737018676</v>
      </c>
      <c r="FP224" s="2">
        <f t="shared" si="731"/>
        <v>0.99999965518418887</v>
      </c>
      <c r="FQ224" s="2">
        <f t="shared" si="731"/>
        <v>0.99999963544587744</v>
      </c>
      <c r="FR224" s="2">
        <f t="shared" si="731"/>
        <v>0.99999965453913087</v>
      </c>
      <c r="FS224" s="2">
        <f t="shared" si="731"/>
        <v>0.99999963407107106</v>
      </c>
      <c r="FT224" s="2">
        <f t="shared" si="731"/>
        <v>0.99999960236049734</v>
      </c>
      <c r="FU224" s="2">
        <f t="shared" si="731"/>
        <v>0.99999952489508204</v>
      </c>
      <c r="FW224" s="2">
        <f t="shared" si="748"/>
        <v>0.99294976981201633</v>
      </c>
      <c r="FX224" s="2">
        <f t="shared" si="588"/>
        <v>0</v>
      </c>
      <c r="FY224" s="2">
        <f t="shared" si="589"/>
        <v>0.99318731686140815</v>
      </c>
      <c r="FZ224" s="2">
        <f t="shared" si="590"/>
        <v>0.99359065309319294</v>
      </c>
      <c r="GA224" s="2">
        <f t="shared" si="591"/>
        <v>0.99403402581377609</v>
      </c>
      <c r="GB224" s="2">
        <f t="shared" si="592"/>
        <v>0.99560107500747874</v>
      </c>
      <c r="GC224" s="2">
        <f t="shared" si="593"/>
        <v>0.9953515820454959</v>
      </c>
      <c r="GD224" s="2">
        <f t="shared" si="594"/>
        <v>0.99505693857144784</v>
      </c>
      <c r="GE224" s="2">
        <f t="shared" si="595"/>
        <v>0.99397637290621221</v>
      </c>
      <c r="GF224" s="2">
        <f t="shared" si="596"/>
        <v>0.99173555818769354</v>
      </c>
      <c r="GG224" s="2">
        <f t="shared" si="597"/>
        <v>0.99115253681353432</v>
      </c>
      <c r="GH224" s="2">
        <f t="shared" si="598"/>
        <v>0.98989446856869101</v>
      </c>
      <c r="GI224" s="2">
        <f t="shared" si="599"/>
        <v>0.99095443886925683</v>
      </c>
      <c r="GJ224" s="2">
        <f t="shared" si="600"/>
        <v>0.98947320269507533</v>
      </c>
      <c r="GK224" s="2">
        <f t="shared" si="601"/>
        <v>0.98689527811025635</v>
      </c>
      <c r="GM224" s="86">
        <f t="shared" si="749"/>
        <v>5.210811097508711E-251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8.7959164862914302E-39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7.1938176481708196E-180</v>
      </c>
      <c r="HT224" s="86">
        <f t="shared" si="630"/>
        <v>0</v>
      </c>
      <c r="HU224" s="86">
        <f t="shared" si="631"/>
        <v>2.24388612060293E-151</v>
      </c>
      <c r="HV224" s="86">
        <f t="shared" si="632"/>
        <v>1.8921440180191176E-163</v>
      </c>
      <c r="HW224" s="86">
        <f t="shared" si="633"/>
        <v>1.5472848315476831E-170</v>
      </c>
      <c r="HX224" s="86">
        <f t="shared" si="634"/>
        <v>9.4619934587132757E-191</v>
      </c>
      <c r="HY224" s="86">
        <f t="shared" si="635"/>
        <v>2.4567882339024819E-214</v>
      </c>
      <c r="HZ224" s="86">
        <f t="shared" si="636"/>
        <v>8.59280315280549E-197</v>
      </c>
      <c r="IA224" s="86">
        <f t="shared" si="637"/>
        <v>2.9840573925676195E-179</v>
      </c>
      <c r="IB224" s="86">
        <f t="shared" si="638"/>
        <v>4.7067813937044364E-169</v>
      </c>
      <c r="IC224" s="86">
        <f t="shared" si="639"/>
        <v>1.8485063447797104E-156</v>
      </c>
      <c r="ID224" s="86">
        <f t="shared" si="640"/>
        <v>1.5331335192066324E-152</v>
      </c>
      <c r="IE224" s="86">
        <f t="shared" si="641"/>
        <v>8.5977959426343924E-165</v>
      </c>
      <c r="IF224" s="86">
        <f t="shared" si="642"/>
        <v>2.5915376080175517E-130</v>
      </c>
      <c r="IG224" s="86">
        <f t="shared" si="643"/>
        <v>2.6546977220680362E-123</v>
      </c>
      <c r="II224" s="86">
        <f t="shared" si="752"/>
        <v>3.9653509667386201E-38</v>
      </c>
      <c r="IJ224" s="86">
        <f t="shared" si="753"/>
        <v>0</v>
      </c>
      <c r="IK224" s="86">
        <f t="shared" si="754"/>
        <v>8.7835352125156111E-33</v>
      </c>
      <c r="IL224" s="86">
        <f t="shared" si="755"/>
        <v>2.4981965492866784E-35</v>
      </c>
      <c r="IM224" s="86">
        <f t="shared" si="756"/>
        <v>3.0288948188737853E-37</v>
      </c>
      <c r="IN224" s="86">
        <f t="shared" si="757"/>
        <v>3.0684565488388801E-44</v>
      </c>
      <c r="IO224" s="86">
        <f t="shared" si="758"/>
        <v>1.422761471885904E-48</v>
      </c>
      <c r="IP224" s="86">
        <f t="shared" si="759"/>
        <v>2.9420653237594482E-44</v>
      </c>
      <c r="IQ224" s="86">
        <f t="shared" si="760"/>
        <v>1.0730824544735224E-38</v>
      </c>
      <c r="IR224" s="86">
        <f t="shared" si="761"/>
        <v>4.8936211640380386E-34</v>
      </c>
      <c r="IS224" s="86">
        <f t="shared" si="762"/>
        <v>1.025561347403418E-31</v>
      </c>
      <c r="IT224" s="86">
        <f t="shared" si="763"/>
        <v>1.0603119321198991E-29</v>
      </c>
      <c r="IU224" s="86">
        <f t="shared" si="764"/>
        <v>6.4858166395779537E-33</v>
      </c>
      <c r="IV224" s="86">
        <f t="shared" si="765"/>
        <v>6.3809372867541985E-10</v>
      </c>
      <c r="IW224" s="86">
        <f t="shared" si="766"/>
        <v>1.6560876053166014E-19</v>
      </c>
      <c r="IY224" s="86">
        <f t="shared" si="767"/>
        <v>4.8449426153677632E-38</v>
      </c>
      <c r="IZ224" s="86">
        <f t="shared" si="768"/>
        <v>0</v>
      </c>
      <c r="JA224" s="86">
        <f t="shared" si="769"/>
        <v>8.7835352125156111E-33</v>
      </c>
      <c r="JB224" s="86">
        <f t="shared" si="770"/>
        <v>2.4981965492866784E-35</v>
      </c>
      <c r="JC224" s="86">
        <f t="shared" si="771"/>
        <v>3.0288948188737853E-37</v>
      </c>
      <c r="JD224" s="86">
        <f t="shared" si="772"/>
        <v>3.0684565488388801E-44</v>
      </c>
      <c r="JE224" s="86">
        <f t="shared" si="773"/>
        <v>1.422761471885904E-48</v>
      </c>
      <c r="JF224" s="86">
        <f t="shared" si="774"/>
        <v>2.9420653237594482E-44</v>
      </c>
      <c r="JG224" s="86">
        <f t="shared" si="775"/>
        <v>1.0730824544735224E-38</v>
      </c>
      <c r="JH224" s="86">
        <f t="shared" si="776"/>
        <v>4.8936211640380386E-34</v>
      </c>
      <c r="JI224" s="86">
        <f t="shared" si="777"/>
        <v>1.025561347403418E-31</v>
      </c>
      <c r="JJ224" s="86">
        <f t="shared" si="778"/>
        <v>1.0603119321198991E-29</v>
      </c>
      <c r="JK224" s="86">
        <f t="shared" si="779"/>
        <v>6.4858166395779537E-33</v>
      </c>
      <c r="JL224" s="86">
        <f t="shared" si="780"/>
        <v>6.3809372867541985E-10</v>
      </c>
      <c r="JM224" s="86">
        <f t="shared" si="781"/>
        <v>1.6560876053166014E-19</v>
      </c>
    </row>
    <row r="225" spans="1:273" x14ac:dyDescent="0.25">
      <c r="B225" s="2">
        <v>198</v>
      </c>
      <c r="C225" s="37">
        <v>40.613</v>
      </c>
      <c r="D225" s="37">
        <v>40.097999999999999</v>
      </c>
      <c r="E225" s="37">
        <v>40</v>
      </c>
      <c r="F225" s="37">
        <v>38.148000000000003</v>
      </c>
      <c r="G225" s="37">
        <v>41.902000000000001</v>
      </c>
      <c r="H225" s="37">
        <v>39.753999999999998</v>
      </c>
      <c r="I225" s="37">
        <v>38.491999999999997</v>
      </c>
      <c r="J225" s="37">
        <v>38.115000000000002</v>
      </c>
      <c r="K225" s="37">
        <v>38.246000000000002</v>
      </c>
      <c r="L225" s="37">
        <v>37.753999999999998</v>
      </c>
      <c r="M225" s="37">
        <v>36.753999999999998</v>
      </c>
      <c r="N225" s="37">
        <v>38.262</v>
      </c>
      <c r="O225" s="37">
        <v>37.844999999999999</v>
      </c>
      <c r="P225" s="37">
        <v>42.292999999999999</v>
      </c>
      <c r="Q225" s="37">
        <v>42.878999999999998</v>
      </c>
      <c r="S225" s="4" t="e">
        <f t="shared" si="653"/>
        <v>#N/A</v>
      </c>
      <c r="T225" s="4">
        <f t="shared" si="654"/>
        <v>37.999672543140221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2.0983274568597778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>
        <f t="shared" si="571"/>
        <v>37.999672543140221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>
        <f t="shared" si="734"/>
        <v>40.097999999999999</v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>
        <f t="shared" si="698"/>
        <v>40.097999999999999</v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96.810007563959942</v>
      </c>
      <c r="DL225" s="2">
        <f t="shared" si="713"/>
        <v>116.294252228164</v>
      </c>
      <c r="DM225" s="2">
        <f t="shared" si="713"/>
        <v>101.30096610644256</v>
      </c>
      <c r="DN225" s="2">
        <f t="shared" si="713"/>
        <v>107.01915462184874</v>
      </c>
      <c r="DO225" s="2">
        <f t="shared" si="713"/>
        <v>141.00370336134455</v>
      </c>
      <c r="DP225" s="2">
        <f t="shared" si="713"/>
        <v>133.28205718575717</v>
      </c>
      <c r="DQ225" s="2">
        <f t="shared" si="713"/>
        <v>105.02994942084942</v>
      </c>
      <c r="DR225" s="2">
        <f t="shared" si="713"/>
        <v>101.48782054912053</v>
      </c>
      <c r="DS225" s="2">
        <f t="shared" si="713"/>
        <v>94.008847619047614</v>
      </c>
      <c r="DT225" s="2">
        <f t="shared" si="713"/>
        <v>105.0586554621849</v>
      </c>
      <c r="DU225" s="2">
        <f t="shared" si="713"/>
        <v>101.71946529386528</v>
      </c>
      <c r="DV225" s="2">
        <f t="shared" si="713"/>
        <v>92.443952941176462</v>
      </c>
      <c r="DW225" s="2">
        <f t="shared" si="713"/>
        <v>127.86796203346204</v>
      </c>
      <c r="DX225" s="2">
        <f t="shared" si="713"/>
        <v>92.389635846372684</v>
      </c>
      <c r="DY225" s="2">
        <f t="shared" si="713"/>
        <v>64.781409982174694</v>
      </c>
      <c r="EA225" s="2">
        <f t="shared" si="652"/>
        <v>30.293542857142874</v>
      </c>
      <c r="EB225" s="2">
        <f t="shared" si="714"/>
        <v>37.999652646753532</v>
      </c>
      <c r="EC225" s="2">
        <f t="shared" si="715"/>
        <v>35.472068145567413</v>
      </c>
      <c r="ED225" s="2">
        <f t="shared" si="716"/>
        <v>34.058482312277462</v>
      </c>
      <c r="EE225" s="2">
        <f t="shared" si="717"/>
        <v>33.569557590209691</v>
      </c>
      <c r="EF225" s="2">
        <f t="shared" si="718"/>
        <v>43.722564077055253</v>
      </c>
      <c r="EG225" s="2">
        <f t="shared" si="719"/>
        <v>95.341896739544296</v>
      </c>
      <c r="EH225" s="2">
        <f t="shared" si="720"/>
        <v>34.730048321493037</v>
      </c>
      <c r="EI225" s="2">
        <f t="shared" si="721"/>
        <v>37.363088626615308</v>
      </c>
      <c r="EJ225" s="2">
        <f t="shared" si="722"/>
        <v>39.86529723705052</v>
      </c>
      <c r="EK225" s="2">
        <f t="shared" si="723"/>
        <v>32.770613757255475</v>
      </c>
      <c r="EL225" s="2">
        <f t="shared" si="724"/>
        <v>34.891268990665267</v>
      </c>
      <c r="EM225" s="2">
        <f t="shared" si="725"/>
        <v>35.688133779323579</v>
      </c>
      <c r="EN225" s="2">
        <f t="shared" si="726"/>
        <v>39.373723396006994</v>
      </c>
      <c r="EO225" s="2">
        <f t="shared" si="727"/>
        <v>47.347447936264345</v>
      </c>
      <c r="EQ225" s="2">
        <f t="shared" si="728"/>
        <v>38.571354016786572</v>
      </c>
      <c r="ER225" s="2">
        <f t="shared" si="729"/>
        <v>37.999652646753532</v>
      </c>
      <c r="ES225" s="2">
        <f t="shared" si="729"/>
        <v>36.202025667450044</v>
      </c>
      <c r="ET225" s="2">
        <f t="shared" si="729"/>
        <v>35.86314013152014</v>
      </c>
      <c r="EU225" s="2">
        <f t="shared" si="729"/>
        <v>38.825897632161343</v>
      </c>
      <c r="EV225" s="2">
        <f t="shared" si="729"/>
        <v>36.171572798106233</v>
      </c>
      <c r="EW225" s="2">
        <f t="shared" si="729"/>
        <v>54.730611021684119</v>
      </c>
      <c r="EX225" s="2">
        <f t="shared" si="729"/>
        <v>36.060663346654628</v>
      </c>
      <c r="EY225" s="2">
        <f t="shared" si="729"/>
        <v>36.451820421868973</v>
      </c>
      <c r="EZ225" s="2">
        <f t="shared" si="729"/>
        <v>37.585573839898544</v>
      </c>
      <c r="FA225" s="2">
        <f t="shared" si="729"/>
        <v>33.876027533234044</v>
      </c>
      <c r="FB225" s="2">
        <f t="shared" si="729"/>
        <v>35.23397680092684</v>
      </c>
      <c r="FC225" s="2">
        <f t="shared" si="729"/>
        <v>36.127836569147689</v>
      </c>
      <c r="FD225" s="2">
        <f t="shared" si="729"/>
        <v>38.995107679343036</v>
      </c>
      <c r="FE225" s="2">
        <f t="shared" si="729"/>
        <v>41.544248065425641</v>
      </c>
      <c r="FG225" s="2">
        <f t="shared" si="730"/>
        <v>0.99999979521038906</v>
      </c>
      <c r="FH225" s="2">
        <f t="shared" si="731"/>
        <v>0.99999974587791751</v>
      </c>
      <c r="FI225" s="2">
        <f t="shared" si="731"/>
        <v>0.99999968116310256</v>
      </c>
      <c r="FJ225" s="2">
        <f t="shared" si="731"/>
        <v>0.99999971439799107</v>
      </c>
      <c r="FK225" s="2">
        <f t="shared" si="731"/>
        <v>0.99999970226795176</v>
      </c>
      <c r="FL225" s="2">
        <f t="shared" si="731"/>
        <v>0.99999965954921488</v>
      </c>
      <c r="FM225" s="2">
        <f t="shared" si="731"/>
        <v>0.9999996674884295</v>
      </c>
      <c r="FN225" s="2">
        <f t="shared" si="731"/>
        <v>0.99999966647933014</v>
      </c>
      <c r="FO225" s="2">
        <f t="shared" si="731"/>
        <v>0.99999970241255787</v>
      </c>
      <c r="FP225" s="2">
        <f t="shared" si="731"/>
        <v>0.99999968552423313</v>
      </c>
      <c r="FQ225" s="2">
        <f t="shared" si="731"/>
        <v>0.99999966752267799</v>
      </c>
      <c r="FR225" s="2">
        <f t="shared" si="731"/>
        <v>0.99999968493593328</v>
      </c>
      <c r="FS225" s="2">
        <f t="shared" si="731"/>
        <v>0.99999966626883963</v>
      </c>
      <c r="FT225" s="2">
        <f t="shared" si="731"/>
        <v>0.99999963734845077</v>
      </c>
      <c r="FU225" s="2">
        <f t="shared" si="731"/>
        <v>0.99999956669914691</v>
      </c>
      <c r="FW225" s="2">
        <f t="shared" si="748"/>
        <v>0.99356612243231013</v>
      </c>
      <c r="FX225" s="2">
        <f t="shared" si="588"/>
        <v>0</v>
      </c>
      <c r="FY225" s="2">
        <f t="shared" si="589"/>
        <v>0.99378303241934118</v>
      </c>
      <c r="FZ225" s="2">
        <f t="shared" si="590"/>
        <v>0.99415130775994542</v>
      </c>
      <c r="GA225" s="2">
        <f t="shared" si="591"/>
        <v>0.99455610915300863</v>
      </c>
      <c r="GB225" s="2">
        <f t="shared" si="592"/>
        <v>0.99598657929985013</v>
      </c>
      <c r="GC225" s="2">
        <f t="shared" si="593"/>
        <v>0.99575885776837991</v>
      </c>
      <c r="GD225" s="2">
        <f t="shared" si="594"/>
        <v>0.99548991279905574</v>
      </c>
      <c r="GE225" s="2">
        <f t="shared" si="595"/>
        <v>0.99450347356285806</v>
      </c>
      <c r="GF225" s="2">
        <f t="shared" si="596"/>
        <v>0.9924572545425161</v>
      </c>
      <c r="GG225" s="2">
        <f t="shared" si="597"/>
        <v>0.99192473123096803</v>
      </c>
      <c r="GH225" s="2">
        <f t="shared" si="598"/>
        <v>0.99077544353163971</v>
      </c>
      <c r="GI225" s="2">
        <f t="shared" si="599"/>
        <v>0.99174377898084165</v>
      </c>
      <c r="GJ225" s="2">
        <f t="shared" si="600"/>
        <v>0.99039054605457766</v>
      </c>
      <c r="GK225" s="2">
        <f t="shared" si="601"/>
        <v>0.98803455455199207</v>
      </c>
      <c r="GM225" s="86">
        <f t="shared" si="749"/>
        <v>1.4433073083045599E-254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2.0704869383024733E-39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3.1596303383577795E-184</v>
      </c>
      <c r="HT225" s="86">
        <f t="shared" si="630"/>
        <v>0</v>
      </c>
      <c r="HU225" s="86">
        <f t="shared" si="631"/>
        <v>4.8677968219285572E-155</v>
      </c>
      <c r="HV225" s="86">
        <f t="shared" si="632"/>
        <v>2.3125849145432796E-167</v>
      </c>
      <c r="HW225" s="86">
        <f t="shared" si="633"/>
        <v>1.3731788850148679E-174</v>
      </c>
      <c r="HX225" s="86">
        <f t="shared" si="634"/>
        <v>3.5551618278389563E-195</v>
      </c>
      <c r="HY225" s="86">
        <f t="shared" si="635"/>
        <v>2.5875353772158653E-219</v>
      </c>
      <c r="HZ225" s="86">
        <f t="shared" si="636"/>
        <v>2.1798580215497193E-201</v>
      </c>
      <c r="IA225" s="86">
        <f t="shared" si="637"/>
        <v>1.6897015987971475E-183</v>
      </c>
      <c r="IB225" s="86">
        <f t="shared" si="638"/>
        <v>3.6371835814045498E-173</v>
      </c>
      <c r="IC225" s="86">
        <f t="shared" si="639"/>
        <v>2.5185852333252708E-160</v>
      </c>
      <c r="ID225" s="86">
        <f t="shared" si="640"/>
        <v>2.4617036993446398E-156</v>
      </c>
      <c r="IE225" s="86">
        <f t="shared" si="641"/>
        <v>7.3863059247573408E-169</v>
      </c>
      <c r="IF225" s="86">
        <f t="shared" si="642"/>
        <v>1.393127973129027E-133</v>
      </c>
      <c r="IG225" s="86">
        <f t="shared" si="643"/>
        <v>1.7332046376949849E-126</v>
      </c>
      <c r="II225" s="86">
        <f t="shared" si="752"/>
        <v>1.6998505132690712E-39</v>
      </c>
      <c r="IJ225" s="86">
        <f t="shared" si="753"/>
        <v>0</v>
      </c>
      <c r="IK225" s="86">
        <f t="shared" si="754"/>
        <v>6.0753290064189129E-34</v>
      </c>
      <c r="IL225" s="86">
        <f t="shared" si="755"/>
        <v>1.4406542526675234E-36</v>
      </c>
      <c r="IM225" s="86">
        <f t="shared" si="756"/>
        <v>1.5511149162326111E-38</v>
      </c>
      <c r="IN225" s="86">
        <f t="shared" si="757"/>
        <v>1.0751239963731415E-45</v>
      </c>
      <c r="IO225" s="86">
        <f t="shared" si="758"/>
        <v>3.4134845525214894E-50</v>
      </c>
      <c r="IP225" s="86">
        <f t="shared" si="759"/>
        <v>9.5528376192871584E-46</v>
      </c>
      <c r="IQ225" s="86">
        <f t="shared" si="760"/>
        <v>4.8420431053702357E-40</v>
      </c>
      <c r="IR225" s="86">
        <f t="shared" si="761"/>
        <v>2.7135148620605445E-35</v>
      </c>
      <c r="IS225" s="86">
        <f t="shared" si="762"/>
        <v>6.7184399842046449E-33</v>
      </c>
      <c r="IT225" s="86">
        <f t="shared" si="763"/>
        <v>7.7251249272269723E-31</v>
      </c>
      <c r="IU225" s="86">
        <f t="shared" si="764"/>
        <v>3.7620484493583903E-34</v>
      </c>
      <c r="IV225" s="86">
        <f t="shared" si="765"/>
        <v>2.8630107911108864E-10</v>
      </c>
      <c r="IW225" s="86">
        <f t="shared" si="766"/>
        <v>2.7970146091944845E-20</v>
      </c>
      <c r="IY225" s="86">
        <f t="shared" si="767"/>
        <v>3.7703374515715444E-39</v>
      </c>
      <c r="IZ225" s="86">
        <f t="shared" si="768"/>
        <v>0</v>
      </c>
      <c r="JA225" s="86">
        <f t="shared" si="769"/>
        <v>6.0753290064189129E-34</v>
      </c>
      <c r="JB225" s="86">
        <f t="shared" si="770"/>
        <v>1.4406542526675234E-36</v>
      </c>
      <c r="JC225" s="86">
        <f t="shared" si="771"/>
        <v>1.5511149162326111E-38</v>
      </c>
      <c r="JD225" s="86">
        <f t="shared" si="772"/>
        <v>1.0751239963731415E-45</v>
      </c>
      <c r="JE225" s="86">
        <f t="shared" si="773"/>
        <v>3.4134845525214894E-50</v>
      </c>
      <c r="JF225" s="86">
        <f t="shared" si="774"/>
        <v>9.5528376192871584E-46</v>
      </c>
      <c r="JG225" s="86">
        <f t="shared" si="775"/>
        <v>4.8420431053702357E-40</v>
      </c>
      <c r="JH225" s="86">
        <f t="shared" si="776"/>
        <v>2.7135148620605445E-35</v>
      </c>
      <c r="JI225" s="86">
        <f t="shared" si="777"/>
        <v>6.7184399842046449E-33</v>
      </c>
      <c r="JJ225" s="86">
        <f t="shared" si="778"/>
        <v>7.7251249272269723E-31</v>
      </c>
      <c r="JK225" s="86">
        <f t="shared" si="779"/>
        <v>3.7620484493583903E-34</v>
      </c>
      <c r="JL225" s="86">
        <f t="shared" si="780"/>
        <v>2.8630107911108864E-10</v>
      </c>
      <c r="JM225" s="86">
        <f t="shared" si="781"/>
        <v>2.7970146091944845E-20</v>
      </c>
    </row>
    <row r="226" spans="1:273" x14ac:dyDescent="0.25">
      <c r="B226" s="2">
        <v>199</v>
      </c>
      <c r="C226" s="37">
        <v>40.177</v>
      </c>
      <c r="D226" s="37">
        <v>39.671999999999997</v>
      </c>
      <c r="E226" s="37">
        <v>38.639000000000003</v>
      </c>
      <c r="F226" s="37">
        <v>38.033000000000001</v>
      </c>
      <c r="G226" s="37">
        <v>41.344000000000001</v>
      </c>
      <c r="H226" s="37">
        <v>40.786999999999999</v>
      </c>
      <c r="I226" s="37">
        <v>38.770000000000003</v>
      </c>
      <c r="J226" s="37">
        <v>40.704999999999998</v>
      </c>
      <c r="K226" s="37">
        <v>39.262</v>
      </c>
      <c r="L226" s="37">
        <v>39.508000000000003</v>
      </c>
      <c r="M226" s="37">
        <v>34.689</v>
      </c>
      <c r="N226" s="37">
        <v>39.033000000000001</v>
      </c>
      <c r="O226" s="37">
        <v>42.966000000000001</v>
      </c>
      <c r="P226" s="37">
        <v>42.344999999999999</v>
      </c>
      <c r="Q226" s="37">
        <v>42.31</v>
      </c>
      <c r="S226" s="4" t="e">
        <f t="shared" si="653"/>
        <v>#N/A</v>
      </c>
      <c r="T226" s="4">
        <f t="shared" si="654"/>
        <v>37.857631701876073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1.8143682981239238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>
        <f t="shared" si="571"/>
        <v>37.857631701876073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>
        <f t="shared" si="734"/>
        <v>39.671999999999997</v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>
        <f t="shared" si="698"/>
        <v>39.671999999999997</v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97.001787986651834</v>
      </c>
      <c r="DL226" s="2">
        <f t="shared" si="713"/>
        <v>116.57290329768273</v>
      </c>
      <c r="DM226" s="2">
        <f t="shared" si="713"/>
        <v>101.51631540616245</v>
      </c>
      <c r="DN226" s="2">
        <f t="shared" si="713"/>
        <v>107.25853093964858</v>
      </c>
      <c r="DO226" s="2">
        <f t="shared" si="713"/>
        <v>141.40113613445379</v>
      </c>
      <c r="DP226" s="2">
        <f t="shared" si="713"/>
        <v>133.63584959244957</v>
      </c>
      <c r="DQ226" s="2">
        <f t="shared" si="713"/>
        <v>105.23658764478765</v>
      </c>
      <c r="DR226" s="2">
        <f t="shared" si="713"/>
        <v>101.68509764049762</v>
      </c>
      <c r="DS226" s="2">
        <f t="shared" si="713"/>
        <v>94.166752380952374</v>
      </c>
      <c r="DT226" s="2">
        <f t="shared" si="713"/>
        <v>105.28537478991598</v>
      </c>
      <c r="DU226" s="2">
        <f t="shared" si="713"/>
        <v>101.91305589875589</v>
      </c>
      <c r="DV226" s="2">
        <f t="shared" si="713"/>
        <v>92.591979831932761</v>
      </c>
      <c r="DW226" s="2">
        <f t="shared" si="713"/>
        <v>128.18046782496782</v>
      </c>
      <c r="DX226" s="2">
        <f t="shared" si="713"/>
        <v>92.524116405879553</v>
      </c>
      <c r="DY226" s="2">
        <f t="shared" si="713"/>
        <v>64.783083110516927</v>
      </c>
      <c r="EA226" s="2">
        <f t="shared" si="652"/>
        <v>30.06780000000002</v>
      </c>
      <c r="EB226" s="2">
        <f t="shared" si="714"/>
        <v>37.85761345865528</v>
      </c>
      <c r="EC226" s="2">
        <f t="shared" si="715"/>
        <v>35.323605625782577</v>
      </c>
      <c r="ED226" s="2">
        <f t="shared" si="716"/>
        <v>33.894034613135595</v>
      </c>
      <c r="EE226" s="2">
        <f t="shared" si="717"/>
        <v>33.368838848645758</v>
      </c>
      <c r="EF226" s="2">
        <f t="shared" si="718"/>
        <v>43.50129950645357</v>
      </c>
      <c r="EG226" s="2">
        <f t="shared" si="719"/>
        <v>95.65916683032404</v>
      </c>
      <c r="EH226" s="2">
        <f t="shared" si="720"/>
        <v>34.565695304604894</v>
      </c>
      <c r="EI226" s="2">
        <f t="shared" si="721"/>
        <v>37.230407002158302</v>
      </c>
      <c r="EJ226" s="2">
        <f t="shared" si="722"/>
        <v>39.751143432672869</v>
      </c>
      <c r="EK226" s="2">
        <f t="shared" si="723"/>
        <v>32.592362540067569</v>
      </c>
      <c r="EL226" s="2">
        <f t="shared" si="724"/>
        <v>34.737767392616618</v>
      </c>
      <c r="EM226" s="2">
        <f t="shared" si="725"/>
        <v>35.484591676426419</v>
      </c>
      <c r="EN226" s="2">
        <f t="shared" si="726"/>
        <v>39.212213994960287</v>
      </c>
      <c r="EO226" s="2">
        <f t="shared" si="727"/>
        <v>47.247862268424583</v>
      </c>
      <c r="EQ226" s="2">
        <f t="shared" si="728"/>
        <v>38.465593225419667</v>
      </c>
      <c r="ER226" s="2">
        <f t="shared" si="729"/>
        <v>37.85761345865528</v>
      </c>
      <c r="ES226" s="2">
        <f t="shared" si="729"/>
        <v>36.0612643461644</v>
      </c>
      <c r="ET226" s="2">
        <f t="shared" si="729"/>
        <v>35.717245718099434</v>
      </c>
      <c r="EU226" s="2">
        <f t="shared" si="729"/>
        <v>38.678848353495184</v>
      </c>
      <c r="EV226" s="2">
        <f t="shared" si="729"/>
        <v>35.874349667788451</v>
      </c>
      <c r="EW226" s="2">
        <f t="shared" si="729"/>
        <v>54.650298760075131</v>
      </c>
      <c r="EX226" s="2">
        <f t="shared" si="729"/>
        <v>35.909613923841817</v>
      </c>
      <c r="EY226" s="2">
        <f t="shared" si="729"/>
        <v>36.310042851531527</v>
      </c>
      <c r="EZ226" s="2">
        <f t="shared" si="729"/>
        <v>37.447680822888699</v>
      </c>
      <c r="FA226" s="2">
        <f t="shared" si="729"/>
        <v>33.709276432221522</v>
      </c>
      <c r="FB226" s="2">
        <f t="shared" si="729"/>
        <v>35.084137764550832</v>
      </c>
      <c r="FC226" s="2">
        <f t="shared" si="729"/>
        <v>35.929000654942818</v>
      </c>
      <c r="FD226" s="2">
        <f t="shared" si="729"/>
        <v>38.829803271005609</v>
      </c>
      <c r="FE226" s="2">
        <f t="shared" si="729"/>
        <v>41.38767582856488</v>
      </c>
      <c r="FG226" s="2">
        <f t="shared" si="730"/>
        <v>0.9999998132296517</v>
      </c>
      <c r="FH226" s="2">
        <f t="shared" si="731"/>
        <v>0.99999976823790104</v>
      </c>
      <c r="FI226" s="2">
        <f t="shared" si="731"/>
        <v>0.99999970921728543</v>
      </c>
      <c r="FJ226" s="2">
        <f t="shared" si="731"/>
        <v>0.99999973952786558</v>
      </c>
      <c r="FK226" s="2">
        <f t="shared" si="731"/>
        <v>0.99999972846513774</v>
      </c>
      <c r="FL226" s="2">
        <f t="shared" si="731"/>
        <v>0.99999968950518447</v>
      </c>
      <c r="FM226" s="2">
        <f t="shared" si="731"/>
        <v>0.99999969674583467</v>
      </c>
      <c r="FN226" s="2">
        <f t="shared" si="731"/>
        <v>0.99999969582552495</v>
      </c>
      <c r="FO226" s="2">
        <f t="shared" si="731"/>
        <v>0.99999972859701991</v>
      </c>
      <c r="FP226" s="2">
        <f t="shared" si="731"/>
        <v>0.99999971319468395</v>
      </c>
      <c r="FQ226" s="2">
        <f t="shared" si="731"/>
        <v>0.99999969677706968</v>
      </c>
      <c r="FR226" s="2">
        <f t="shared" si="731"/>
        <v>0.99999971265814802</v>
      </c>
      <c r="FS226" s="2">
        <f t="shared" si="731"/>
        <v>0.9999996956335554</v>
      </c>
      <c r="FT226" s="2">
        <f t="shared" si="731"/>
        <v>0.99999966925784567</v>
      </c>
      <c r="FU226" s="2">
        <f t="shared" si="731"/>
        <v>0.99999960482491024</v>
      </c>
      <c r="FW226" s="2">
        <f t="shared" si="748"/>
        <v>0.99412891022781757</v>
      </c>
      <c r="FX226" s="2">
        <f t="shared" si="588"/>
        <v>0</v>
      </c>
      <c r="FY226" s="2">
        <f t="shared" si="589"/>
        <v>0.99432695487669942</v>
      </c>
      <c r="FZ226" s="2">
        <f t="shared" si="590"/>
        <v>0.99466318284004895</v>
      </c>
      <c r="GA226" s="2">
        <f t="shared" si="591"/>
        <v>0.99503273320165653</v>
      </c>
      <c r="GB226" s="2">
        <f t="shared" si="592"/>
        <v>0.99633842377862647</v>
      </c>
      <c r="GC226" s="2">
        <f t="shared" si="593"/>
        <v>0.99613058834757906</v>
      </c>
      <c r="GD226" s="2">
        <f t="shared" si="594"/>
        <v>0.99588511864177065</v>
      </c>
      <c r="GE226" s="2">
        <f t="shared" si="595"/>
        <v>0.99498468272881735</v>
      </c>
      <c r="GF226" s="2">
        <f t="shared" si="596"/>
        <v>0.99311636585505214</v>
      </c>
      <c r="GG226" s="2">
        <f t="shared" si="597"/>
        <v>0.99263003072254863</v>
      </c>
      <c r="GH226" s="2">
        <f t="shared" si="598"/>
        <v>0.99158027054673725</v>
      </c>
      <c r="GI226" s="2">
        <f t="shared" si="599"/>
        <v>0.99246476290546004</v>
      </c>
      <c r="GJ226" s="2">
        <f t="shared" si="600"/>
        <v>0.99122865742761002</v>
      </c>
      <c r="GK226" s="2">
        <f t="shared" si="601"/>
        <v>0.98907588282084857</v>
      </c>
      <c r="GM226" s="86">
        <f t="shared" si="749"/>
        <v>3.7723215753240123E-258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4.8155171322692062E-40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1.2293962042300745E-188</v>
      </c>
      <c r="HT226" s="86">
        <f t="shared" si="630"/>
        <v>0</v>
      </c>
      <c r="HU226" s="86">
        <f t="shared" si="631"/>
        <v>9.5366421236463158E-159</v>
      </c>
      <c r="HV226" s="86">
        <f t="shared" si="632"/>
        <v>2.5380578772648178E-171</v>
      </c>
      <c r="HW226" s="86">
        <f t="shared" si="633"/>
        <v>1.0910901245509547E-178</v>
      </c>
      <c r="HX226" s="86">
        <f t="shared" si="634"/>
        <v>1.1872917068927114E-199</v>
      </c>
      <c r="HY226" s="86">
        <f t="shared" si="635"/>
        <v>2.3868555937515314E-224</v>
      </c>
      <c r="HZ226" s="86">
        <f t="shared" si="636"/>
        <v>4.8891372358175867E-206</v>
      </c>
      <c r="IA226" s="86">
        <f t="shared" si="637"/>
        <v>8.5238482118472744E-188</v>
      </c>
      <c r="IB226" s="86">
        <f t="shared" si="638"/>
        <v>2.5056701302641744E-177</v>
      </c>
      <c r="IC226" s="86">
        <f t="shared" si="639"/>
        <v>3.0749303108746632E-164</v>
      </c>
      <c r="ID226" s="86">
        <f t="shared" si="640"/>
        <v>3.5464221802325637E-160</v>
      </c>
      <c r="IE226" s="86">
        <f t="shared" si="641"/>
        <v>5.6549837592877921E-173</v>
      </c>
      <c r="IF226" s="86">
        <f t="shared" si="642"/>
        <v>6.8143963770839239E-137</v>
      </c>
      <c r="IG226" s="86">
        <f t="shared" si="643"/>
        <v>1.0293324515781724E-129</v>
      </c>
      <c r="II226" s="86">
        <f t="shared" si="752"/>
        <v>6.8801372991482298E-41</v>
      </c>
      <c r="IJ226" s="86">
        <f t="shared" si="753"/>
        <v>0</v>
      </c>
      <c r="IK226" s="86">
        <f t="shared" si="754"/>
        <v>4.0040693329508761E-35</v>
      </c>
      <c r="IL226" s="86">
        <f t="shared" si="755"/>
        <v>7.8948801885075116E-38</v>
      </c>
      <c r="IM226" s="86">
        <f t="shared" si="756"/>
        <v>7.5377580830076326E-40</v>
      </c>
      <c r="IN226" s="86">
        <f t="shared" si="757"/>
        <v>3.5622231548093924E-47</v>
      </c>
      <c r="IO226" s="86">
        <f t="shared" si="758"/>
        <v>7.6903017140966844E-52</v>
      </c>
      <c r="IP226" s="86">
        <f t="shared" si="759"/>
        <v>2.9257767069246963E-47</v>
      </c>
      <c r="IQ226" s="86">
        <f t="shared" si="760"/>
        <v>2.0684167506150602E-41</v>
      </c>
      <c r="IR226" s="86">
        <f t="shared" si="761"/>
        <v>1.4249635412251179E-36</v>
      </c>
      <c r="IS226" s="86">
        <f t="shared" si="762"/>
        <v>4.1783745108104658E-34</v>
      </c>
      <c r="IT226" s="86">
        <f t="shared" si="763"/>
        <v>5.3466556647060363E-32</v>
      </c>
      <c r="IU226" s="86">
        <f t="shared" si="764"/>
        <v>2.066261764452992E-35</v>
      </c>
      <c r="IV226" s="86">
        <f t="shared" si="765"/>
        <v>1.2650073944702611E-10</v>
      </c>
      <c r="IW226" s="86">
        <f t="shared" si="766"/>
        <v>4.55390567465894E-21</v>
      </c>
      <c r="IY226" s="86">
        <f t="shared" si="767"/>
        <v>5.5035308621840289E-40</v>
      </c>
      <c r="IZ226" s="86">
        <f t="shared" si="768"/>
        <v>0</v>
      </c>
      <c r="JA226" s="86">
        <f t="shared" si="769"/>
        <v>4.0040693329508761E-35</v>
      </c>
      <c r="JB226" s="86">
        <f t="shared" si="770"/>
        <v>7.8948801885075116E-38</v>
      </c>
      <c r="JC226" s="86">
        <f t="shared" si="771"/>
        <v>7.5377580830076326E-40</v>
      </c>
      <c r="JD226" s="86">
        <f t="shared" si="772"/>
        <v>3.5622231548093924E-47</v>
      </c>
      <c r="JE226" s="86">
        <f t="shared" si="773"/>
        <v>7.6903017140966844E-52</v>
      </c>
      <c r="JF226" s="86">
        <f t="shared" si="774"/>
        <v>2.9257767069246963E-47</v>
      </c>
      <c r="JG226" s="86">
        <f t="shared" si="775"/>
        <v>2.0684167506150602E-41</v>
      </c>
      <c r="JH226" s="86">
        <f t="shared" si="776"/>
        <v>1.4249635412251179E-36</v>
      </c>
      <c r="JI226" s="86">
        <f t="shared" si="777"/>
        <v>4.1783745108104658E-34</v>
      </c>
      <c r="JJ226" s="86">
        <f t="shared" si="778"/>
        <v>5.3466556647060363E-32</v>
      </c>
      <c r="JK226" s="86">
        <f t="shared" si="779"/>
        <v>2.066261764452992E-35</v>
      </c>
      <c r="JL226" s="86">
        <f t="shared" si="780"/>
        <v>1.2650073944702611E-10</v>
      </c>
      <c r="JM226" s="86">
        <f t="shared" si="781"/>
        <v>4.55390567465894E-21</v>
      </c>
    </row>
    <row r="227" spans="1:273" x14ac:dyDescent="0.25">
      <c r="B227" s="2">
        <v>200</v>
      </c>
      <c r="C227" s="37">
        <v>40.225999999999999</v>
      </c>
      <c r="D227" s="37">
        <v>40.671999999999997</v>
      </c>
      <c r="E227" s="37">
        <v>38.066000000000003</v>
      </c>
      <c r="F227" s="37">
        <v>36.655999999999999</v>
      </c>
      <c r="G227" s="37">
        <v>42.720999999999997</v>
      </c>
      <c r="H227" s="37">
        <v>38.884999999999998</v>
      </c>
      <c r="I227" s="37">
        <v>39.082000000000001</v>
      </c>
      <c r="J227" s="37">
        <v>38.689</v>
      </c>
      <c r="K227" s="37">
        <v>37.770000000000003</v>
      </c>
      <c r="L227" s="37">
        <v>38.409999999999997</v>
      </c>
      <c r="M227" s="37">
        <v>36.704999999999998</v>
      </c>
      <c r="N227" s="37">
        <v>38.213000000000001</v>
      </c>
      <c r="O227" s="37">
        <v>40.878999999999998</v>
      </c>
      <c r="P227" s="37">
        <v>40.862000000000002</v>
      </c>
      <c r="Q227" s="37">
        <v>39.292999999999999</v>
      </c>
      <c r="S227" s="4" t="e">
        <f t="shared" si="653"/>
        <v>#N/A</v>
      </c>
      <c r="T227" s="4">
        <f t="shared" si="654"/>
        <v>37.715590997493571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2.956409002506426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>
        <f t="shared" si="571"/>
        <v>37.715590997493571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>
        <f t="shared" si="734"/>
        <v>40.671999999999997</v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>
        <f t="shared" si="698"/>
        <v>40.671999999999997</v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97.193568409343698</v>
      </c>
      <c r="DL227" s="2">
        <f t="shared" si="713"/>
        <v>116.85155436720143</v>
      </c>
      <c r="DM227" s="2">
        <f t="shared" si="713"/>
        <v>101.73166470588234</v>
      </c>
      <c r="DN227" s="2">
        <f t="shared" si="713"/>
        <v>107.49790725744843</v>
      </c>
      <c r="DO227" s="2">
        <f t="shared" si="713"/>
        <v>141.79856890756304</v>
      </c>
      <c r="DP227" s="2">
        <f t="shared" si="713"/>
        <v>133.98964199914198</v>
      </c>
      <c r="DQ227" s="2">
        <f t="shared" si="713"/>
        <v>105.44322586872588</v>
      </c>
      <c r="DR227" s="2">
        <f t="shared" si="713"/>
        <v>101.88237473187471</v>
      </c>
      <c r="DS227" s="2">
        <f t="shared" si="713"/>
        <v>94.324657142857134</v>
      </c>
      <c r="DT227" s="2">
        <f t="shared" si="713"/>
        <v>105.51209411764708</v>
      </c>
      <c r="DU227" s="2">
        <f t="shared" si="713"/>
        <v>102.10664650364649</v>
      </c>
      <c r="DV227" s="2">
        <f t="shared" si="713"/>
        <v>92.74000672268906</v>
      </c>
      <c r="DW227" s="2">
        <f t="shared" si="713"/>
        <v>128.49297361647362</v>
      </c>
      <c r="DX227" s="2">
        <f t="shared" si="713"/>
        <v>92.658596965386437</v>
      </c>
      <c r="DY227" s="2">
        <f t="shared" si="713"/>
        <v>64.784756238859174</v>
      </c>
      <c r="DZ227" s="5"/>
      <c r="EA227" s="2">
        <f t="shared" si="652"/>
        <v>29.842057142857165</v>
      </c>
      <c r="EB227" s="2">
        <f t="shared" si="714"/>
        <v>37.71557427055702</v>
      </c>
      <c r="EC227" s="2">
        <f t="shared" si="715"/>
        <v>35.175143105997734</v>
      </c>
      <c r="ED227" s="2">
        <f t="shared" si="716"/>
        <v>33.729586913993735</v>
      </c>
      <c r="EE227" s="2">
        <f t="shared" si="717"/>
        <v>33.168120107081819</v>
      </c>
      <c r="EF227" s="2">
        <f t="shared" si="718"/>
        <v>43.28003493585188</v>
      </c>
      <c r="EG227" s="2">
        <f t="shared" si="719"/>
        <v>95.976436921103783</v>
      </c>
      <c r="EH227" s="2">
        <f t="shared" si="720"/>
        <v>34.401342287716759</v>
      </c>
      <c r="EI227" s="2">
        <f t="shared" si="721"/>
        <v>37.097725377701281</v>
      </c>
      <c r="EJ227" s="2">
        <f t="shared" si="722"/>
        <v>39.636989628295218</v>
      </c>
      <c r="EK227" s="2">
        <f t="shared" si="723"/>
        <v>32.414111322879663</v>
      </c>
      <c r="EL227" s="2">
        <f t="shared" si="724"/>
        <v>34.584265794567955</v>
      </c>
      <c r="EM227" s="2">
        <f t="shared" si="725"/>
        <v>35.281049573529259</v>
      </c>
      <c r="EN227" s="2">
        <f t="shared" si="726"/>
        <v>39.050704593913572</v>
      </c>
      <c r="EO227" s="2">
        <f t="shared" si="727"/>
        <v>47.148276600584822</v>
      </c>
      <c r="EP227" s="5"/>
      <c r="EQ227" s="2">
        <f t="shared" si="728"/>
        <v>38.359832434052755</v>
      </c>
      <c r="ER227" s="2">
        <f t="shared" si="729"/>
        <v>37.71557427055702</v>
      </c>
      <c r="ES227" s="2">
        <f t="shared" si="729"/>
        <v>35.920503024878755</v>
      </c>
      <c r="ET227" s="2">
        <f t="shared" si="729"/>
        <v>35.571351304678728</v>
      </c>
      <c r="EU227" s="2">
        <f t="shared" si="729"/>
        <v>38.531799074829024</v>
      </c>
      <c r="EV227" s="2">
        <f t="shared" si="729"/>
        <v>35.577126537470669</v>
      </c>
      <c r="EW227" s="2">
        <f t="shared" si="729"/>
        <v>54.569986498466143</v>
      </c>
      <c r="EX227" s="2">
        <f t="shared" si="729"/>
        <v>35.758564501028999</v>
      </c>
      <c r="EY227" s="2">
        <f t="shared" si="729"/>
        <v>36.168265281194081</v>
      </c>
      <c r="EZ227" s="2">
        <f t="shared" si="729"/>
        <v>37.309787805878848</v>
      </c>
      <c r="FA227" s="2">
        <f t="shared" si="729"/>
        <v>33.542525331208992</v>
      </c>
      <c r="FB227" s="2">
        <f t="shared" si="729"/>
        <v>34.934298728174824</v>
      </c>
      <c r="FC227" s="2">
        <f t="shared" si="729"/>
        <v>35.730164740737941</v>
      </c>
      <c r="FD227" s="2">
        <f t="shared" si="729"/>
        <v>38.664498862668182</v>
      </c>
      <c r="FE227" s="2">
        <f t="shared" si="729"/>
        <v>41.231103591704127</v>
      </c>
      <c r="FG227" s="2">
        <f t="shared" si="730"/>
        <v>0.99999982966341505</v>
      </c>
      <c r="FH227" s="2">
        <f t="shared" si="731"/>
        <v>0.99999978863044936</v>
      </c>
      <c r="FI227" s="2">
        <f t="shared" si="731"/>
        <v>0.99999973480300564</v>
      </c>
      <c r="FJ227" s="2">
        <f t="shared" si="731"/>
        <v>0.99999976244658462</v>
      </c>
      <c r="FK227" s="2">
        <f t="shared" si="731"/>
        <v>0.99999975235725636</v>
      </c>
      <c r="FL227" s="2">
        <f t="shared" si="731"/>
        <v>0.99999971682535493</v>
      </c>
      <c r="FM227" s="2">
        <f t="shared" si="731"/>
        <v>0.99999972342890675</v>
      </c>
      <c r="FN227" s="2">
        <f t="shared" si="731"/>
        <v>0.99999972258957437</v>
      </c>
      <c r="FO227" s="2">
        <f t="shared" si="731"/>
        <v>0.99999975247753448</v>
      </c>
      <c r="FP227" s="2">
        <f t="shared" si="731"/>
        <v>0.99999973843043644</v>
      </c>
      <c r="FQ227" s="2">
        <f t="shared" si="731"/>
        <v>0.99999972345739341</v>
      </c>
      <c r="FR227" s="2">
        <f t="shared" si="731"/>
        <v>0.99999973794110975</v>
      </c>
      <c r="FS227" s="2">
        <f t="shared" si="731"/>
        <v>0.99999972241449597</v>
      </c>
      <c r="FT227" s="2">
        <f t="shared" si="731"/>
        <v>0.99999969835956137</v>
      </c>
      <c r="FU227" s="2">
        <f t="shared" si="731"/>
        <v>0.99999963959602212</v>
      </c>
      <c r="FV227" s="5"/>
      <c r="FW227" s="2">
        <f t="shared" si="748"/>
        <v>0.99464273496728128</v>
      </c>
      <c r="FX227" s="2">
        <f t="shared" si="588"/>
        <v>0</v>
      </c>
      <c r="FY227" s="2">
        <f t="shared" si="589"/>
        <v>0.99482353743880592</v>
      </c>
      <c r="FZ227" s="2">
        <f t="shared" si="590"/>
        <v>0.99513047826240353</v>
      </c>
      <c r="GA227" s="2">
        <f t="shared" si="591"/>
        <v>0.99546781797691841</v>
      </c>
      <c r="GB227" s="2">
        <f t="shared" si="592"/>
        <v>0.9966595265665279</v>
      </c>
      <c r="GC227" s="2">
        <f t="shared" si="593"/>
        <v>0.9964698527349426</v>
      </c>
      <c r="GD227" s="2">
        <f t="shared" si="594"/>
        <v>0.99624582434318398</v>
      </c>
      <c r="GE227" s="2">
        <f t="shared" si="595"/>
        <v>0.99542395690753904</v>
      </c>
      <c r="GF227" s="2">
        <f t="shared" si="596"/>
        <v>0.99371824628044825</v>
      </c>
      <c r="GG227" s="2">
        <f t="shared" si="597"/>
        <v>0.99327414656922675</v>
      </c>
      <c r="GH227" s="2">
        <f t="shared" si="598"/>
        <v>0.99231542239384107</v>
      </c>
      <c r="GI227" s="2">
        <f t="shared" si="599"/>
        <v>0.99312322265733843</v>
      </c>
      <c r="GJ227" s="2">
        <f t="shared" si="600"/>
        <v>0.99199426180506933</v>
      </c>
      <c r="GK227" s="2">
        <f t="shared" si="601"/>
        <v>0.99002750111738747</v>
      </c>
      <c r="GL227" s="5"/>
      <c r="GM227" s="86">
        <f t="shared" si="749"/>
        <v>9.3036790251200856E-262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1.1066032416497939E-40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4.2376466145008276E-193</v>
      </c>
      <c r="HT227" s="86">
        <f t="shared" si="630"/>
        <v>0</v>
      </c>
      <c r="HU227" s="86">
        <f t="shared" si="631"/>
        <v>1.6872851094129557E-162</v>
      </c>
      <c r="HV227" s="86">
        <f t="shared" si="632"/>
        <v>2.5012912872879707E-175</v>
      </c>
      <c r="HW227" s="86">
        <f t="shared" si="633"/>
        <v>7.7619243686636578E-183</v>
      </c>
      <c r="HX227" s="86">
        <f t="shared" si="634"/>
        <v>3.5243216182734858E-204</v>
      </c>
      <c r="HY227" s="86">
        <f t="shared" si="635"/>
        <v>1.9283505111261859E-229</v>
      </c>
      <c r="HZ227" s="86">
        <f t="shared" si="636"/>
        <v>9.6949507614319403E-211</v>
      </c>
      <c r="IA227" s="86">
        <f t="shared" si="637"/>
        <v>3.830741754326117E-192</v>
      </c>
      <c r="IB227" s="86">
        <f t="shared" si="638"/>
        <v>1.5388580643456457E-181</v>
      </c>
      <c r="IC227" s="86">
        <f t="shared" si="639"/>
        <v>3.3639943937719881E-168</v>
      </c>
      <c r="ID227" s="86">
        <f t="shared" si="640"/>
        <v>4.5839762516012127E-164</v>
      </c>
      <c r="IE227" s="86">
        <f t="shared" si="641"/>
        <v>3.8583160262584749E-177</v>
      </c>
      <c r="IF227" s="86">
        <f t="shared" si="642"/>
        <v>3.0329483811105182E-140</v>
      </c>
      <c r="IG227" s="86">
        <f t="shared" si="643"/>
        <v>5.5607166106887065E-133</v>
      </c>
      <c r="II227" s="86">
        <f t="shared" si="752"/>
        <v>2.6292744563284686E-42</v>
      </c>
      <c r="IJ227" s="86">
        <f t="shared" si="753"/>
        <v>0</v>
      </c>
      <c r="IK227" s="86">
        <f t="shared" si="754"/>
        <v>2.5145485396447975E-36</v>
      </c>
      <c r="IL227" s="86">
        <f t="shared" si="755"/>
        <v>4.1113021319083867E-39</v>
      </c>
      <c r="IM227" s="86">
        <f t="shared" si="756"/>
        <v>3.4759576678701913E-41</v>
      </c>
      <c r="IN227" s="86">
        <f t="shared" si="757"/>
        <v>1.1161021572864283E-48</v>
      </c>
      <c r="IO227" s="86">
        <f t="shared" si="758"/>
        <v>1.6269137967170977E-53</v>
      </c>
      <c r="IP227" s="86">
        <f t="shared" si="759"/>
        <v>8.4522956699826274E-49</v>
      </c>
      <c r="IQ227" s="86">
        <f t="shared" si="760"/>
        <v>8.3648251374564655E-43</v>
      </c>
      <c r="IR227" s="86">
        <f t="shared" si="761"/>
        <v>7.0866292462389414E-38</v>
      </c>
      <c r="IS227" s="86">
        <f t="shared" si="762"/>
        <v>2.4670214933935268E-35</v>
      </c>
      <c r="IT227" s="86">
        <f t="shared" si="763"/>
        <v>3.5152631106513055E-33</v>
      </c>
      <c r="IU227" s="86">
        <f t="shared" si="764"/>
        <v>1.0745879423868725E-36</v>
      </c>
      <c r="IV227" s="86">
        <f t="shared" si="765"/>
        <v>5.5041416395139372E-11</v>
      </c>
      <c r="IW227" s="86">
        <f t="shared" si="766"/>
        <v>7.147340385558891E-22</v>
      </c>
      <c r="IY227" s="86">
        <f t="shared" si="767"/>
        <v>1.1328959862130787E-40</v>
      </c>
      <c r="IZ227" s="86">
        <f t="shared" si="768"/>
        <v>0</v>
      </c>
      <c r="JA227" s="86">
        <f t="shared" si="769"/>
        <v>2.5145485396447975E-36</v>
      </c>
      <c r="JB227" s="86">
        <f t="shared" si="770"/>
        <v>4.1113021319083867E-39</v>
      </c>
      <c r="JC227" s="86">
        <f t="shared" si="771"/>
        <v>3.4759576678701913E-41</v>
      </c>
      <c r="JD227" s="86">
        <f t="shared" si="772"/>
        <v>1.1161021572864283E-48</v>
      </c>
      <c r="JE227" s="86">
        <f t="shared" si="773"/>
        <v>1.6269137967170977E-53</v>
      </c>
      <c r="JF227" s="86">
        <f t="shared" si="774"/>
        <v>8.4522956699826274E-49</v>
      </c>
      <c r="JG227" s="86">
        <f t="shared" si="775"/>
        <v>8.3648251374564655E-43</v>
      </c>
      <c r="JH227" s="86">
        <f t="shared" si="776"/>
        <v>7.0866292462389414E-38</v>
      </c>
      <c r="JI227" s="86">
        <f t="shared" si="777"/>
        <v>2.4670214933935268E-35</v>
      </c>
      <c r="JJ227" s="86">
        <f t="shared" si="778"/>
        <v>3.5152631106513055E-33</v>
      </c>
      <c r="JK227" s="86">
        <f t="shared" si="779"/>
        <v>1.0745879423868725E-36</v>
      </c>
      <c r="JL227" s="86">
        <f t="shared" si="780"/>
        <v>5.5041416395139372E-11</v>
      </c>
      <c r="JM227" s="86">
        <f t="shared" si="781"/>
        <v>7.147340385558891E-22</v>
      </c>
    </row>
    <row r="228" spans="1:273" x14ac:dyDescent="0.25">
      <c r="AY228" s="5"/>
      <c r="AZ228" s="5"/>
      <c r="BO228" s="28">
        <f>SLOPE(BO27:BO227,$B27:$B227)</f>
        <v>0.19178042269187984</v>
      </c>
      <c r="BP228" s="28">
        <f t="shared" ref="BP228:CC228" si="782">SLOPE(BP27:BP227,$B27:$B227)</f>
        <v>0.2786510695187166</v>
      </c>
      <c r="BQ228" s="28">
        <f t="shared" si="782"/>
        <v>0.21534929971988795</v>
      </c>
      <c r="BR228" s="28">
        <f t="shared" si="782"/>
        <v>0.23937631779984719</v>
      </c>
      <c r="BS228" s="28">
        <f t="shared" si="782"/>
        <v>0.3974327731092438</v>
      </c>
      <c r="BT228" s="28">
        <f t="shared" si="782"/>
        <v>0.35379240669240664</v>
      </c>
      <c r="BU228" s="28">
        <f t="shared" si="782"/>
        <v>0.20663822393822401</v>
      </c>
      <c r="BV228" s="28">
        <f t="shared" si="782"/>
        <v>0.19727709137709129</v>
      </c>
      <c r="BW228" s="28">
        <f t="shared" si="782"/>
        <v>0.15790476190476196</v>
      </c>
      <c r="BX228" s="28">
        <f t="shared" si="782"/>
        <v>0.22671932773109243</v>
      </c>
      <c r="BY228" s="28">
        <f t="shared" si="782"/>
        <v>0.19359060489060484</v>
      </c>
      <c r="BZ228" s="28">
        <f t="shared" si="782"/>
        <v>0.1480268907563024</v>
      </c>
      <c r="CA228" s="28">
        <f t="shared" si="782"/>
        <v>0.3125057915057915</v>
      </c>
      <c r="CB228" s="28">
        <f t="shared" si="782"/>
        <v>0.13448055950687524</v>
      </c>
      <c r="CC228" s="28">
        <f t="shared" si="782"/>
        <v>1.6731283422459847E-3</v>
      </c>
      <c r="CE228" s="28">
        <f>SLOPE(CE27:CE227,$B27:$B227)</f>
        <v>-0.22574285714285691</v>
      </c>
      <c r="CF228" s="28">
        <f t="shared" ref="CF228:CS228" si="783">SLOPE(CF27:CF227,$B27:$B227)</f>
        <v>-0.14203918809825855</v>
      </c>
      <c r="CG228" s="28">
        <f t="shared" si="783"/>
        <v>-0.1484625197848389</v>
      </c>
      <c r="CH228" s="28">
        <f t="shared" si="783"/>
        <v>-0.16444769914186613</v>
      </c>
      <c r="CI228" s="28">
        <f t="shared" si="783"/>
        <v>-0.20071874156393404</v>
      </c>
      <c r="CJ228" s="28">
        <f t="shared" si="783"/>
        <v>-0.22126457060168736</v>
      </c>
      <c r="CK228" s="28">
        <f t="shared" si="783"/>
        <v>0.31727009077974389</v>
      </c>
      <c r="CL228" s="28">
        <f t="shared" si="783"/>
        <v>-0.16435301688813808</v>
      </c>
      <c r="CM228" s="28">
        <f t="shared" si="783"/>
        <v>-0.13268162445701173</v>
      </c>
      <c r="CN228" s="28">
        <f t="shared" si="783"/>
        <v>-0.11415380437765041</v>
      </c>
      <c r="CO228" s="28">
        <f t="shared" si="783"/>
        <v>-0.17825121718790612</v>
      </c>
      <c r="CP228" s="28">
        <f t="shared" si="783"/>
        <v>-0.15350159804865868</v>
      </c>
      <c r="CQ228" s="28">
        <f t="shared" si="783"/>
        <v>-0.20354210289716193</v>
      </c>
      <c r="CR228" s="28">
        <f t="shared" si="783"/>
        <v>-0.16150940104671446</v>
      </c>
      <c r="CS228" s="28">
        <f t="shared" si="783"/>
        <v>-9.9585667839760791E-2</v>
      </c>
      <c r="CU228" s="28">
        <f>SLOPE(CU27:CU227,$B27:$B227)</f>
        <v>-0.10576079136690644</v>
      </c>
      <c r="CV228" s="28">
        <f t="shared" ref="CV228:DI228" si="784">SLOPE(CV27:CV227,$B27:$B227)</f>
        <v>-0.14203918809825855</v>
      </c>
      <c r="CW228" s="28">
        <f t="shared" si="784"/>
        <v>-0.14076132128564489</v>
      </c>
      <c r="CX228" s="28">
        <f t="shared" si="784"/>
        <v>-0.14589441342070592</v>
      </c>
      <c r="CY228" s="28">
        <f t="shared" si="784"/>
        <v>-0.14704927866615633</v>
      </c>
      <c r="CZ228" s="28">
        <f t="shared" si="784"/>
        <v>-0.29722313031778197</v>
      </c>
      <c r="DA228" s="28">
        <f t="shared" si="784"/>
        <v>-8.0312261608986218E-2</v>
      </c>
      <c r="DB228" s="28">
        <f t="shared" si="784"/>
        <v>-0.15104942281281317</v>
      </c>
      <c r="DC228" s="28">
        <f t="shared" si="784"/>
        <v>-0.14177757033744248</v>
      </c>
      <c r="DD228" s="28">
        <f t="shared" si="784"/>
        <v>-0.13789301700984777</v>
      </c>
      <c r="DE228" s="28">
        <f t="shared" si="784"/>
        <v>-0.16675110101252413</v>
      </c>
      <c r="DF228" s="28">
        <f t="shared" si="784"/>
        <v>-0.14983903637600884</v>
      </c>
      <c r="DG228" s="28">
        <f t="shared" si="784"/>
        <v>-0.19883591420487559</v>
      </c>
      <c r="DH228" s="28">
        <f t="shared" si="784"/>
        <v>-0.16530440833742674</v>
      </c>
      <c r="DI228" s="28">
        <f t="shared" si="784"/>
        <v>-0.15657223686075789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7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58.837483870967738</v>
      </c>
      <c r="BP229" s="28">
        <f t="shared" ref="BP229:CC229" si="786">INTERCEPT(BP27:BP227,$B27:$B227)</f>
        <v>61.121340463458118</v>
      </c>
      <c r="BQ229" s="28">
        <f t="shared" si="786"/>
        <v>58.661804761904754</v>
      </c>
      <c r="BR229" s="28">
        <f t="shared" si="786"/>
        <v>59.622643697478992</v>
      </c>
      <c r="BS229" s="28">
        <f t="shared" si="786"/>
        <v>62.31201428571427</v>
      </c>
      <c r="BT229" s="28">
        <f t="shared" si="786"/>
        <v>63.231160660660642</v>
      </c>
      <c r="BU229" s="28">
        <f t="shared" si="786"/>
        <v>64.115581081081075</v>
      </c>
      <c r="BV229" s="28">
        <f t="shared" si="786"/>
        <v>62.426956456456452</v>
      </c>
      <c r="BW229" s="28">
        <f t="shared" si="786"/>
        <v>62.743704761904745</v>
      </c>
      <c r="BX229" s="28">
        <f t="shared" si="786"/>
        <v>60.168228571428592</v>
      </c>
      <c r="BY229" s="28">
        <f t="shared" si="786"/>
        <v>63.388525525525516</v>
      </c>
      <c r="BZ229" s="28">
        <f t="shared" si="786"/>
        <v>63.134628571428586</v>
      </c>
      <c r="CA229" s="28">
        <f t="shared" si="786"/>
        <v>65.991815315315321</v>
      </c>
      <c r="CB229" s="28">
        <f t="shared" si="786"/>
        <v>65.762485064011386</v>
      </c>
      <c r="CC229" s="28">
        <f t="shared" si="786"/>
        <v>64.450130570409982</v>
      </c>
      <c r="CD229" s="2"/>
      <c r="CE229" s="28">
        <f>INTERCEPT(CE27:CE227,$B27:$B227)</f>
        <v>74.990628571428545</v>
      </c>
      <c r="CF229" s="28">
        <f t="shared" ref="CF229:CS229" si="787">INTERCEPT(CF27:CF227,$B27:$B227)</f>
        <v>66.123411890208729</v>
      </c>
      <c r="CG229" s="28">
        <f t="shared" si="787"/>
        <v>64.867647062965517</v>
      </c>
      <c r="CH229" s="28">
        <f t="shared" si="787"/>
        <v>66.619126742366959</v>
      </c>
      <c r="CI229" s="28">
        <f t="shared" si="787"/>
        <v>73.311868419868631</v>
      </c>
      <c r="CJ229" s="28">
        <f t="shared" si="787"/>
        <v>87.532949056189352</v>
      </c>
      <c r="CK229" s="28">
        <f t="shared" si="787"/>
        <v>32.522418765155017</v>
      </c>
      <c r="CL229" s="28">
        <f t="shared" si="787"/>
        <v>67.271945665344376</v>
      </c>
      <c r="CM229" s="28">
        <f t="shared" si="787"/>
        <v>63.634050269103632</v>
      </c>
      <c r="CN229" s="28">
        <f t="shared" si="787"/>
        <v>62.4677505038253</v>
      </c>
      <c r="CO229" s="28">
        <f t="shared" si="787"/>
        <v>68.064354760460887</v>
      </c>
      <c r="CP229" s="28">
        <f t="shared" si="787"/>
        <v>65.28458540429969</v>
      </c>
      <c r="CQ229" s="28">
        <f t="shared" si="787"/>
        <v>75.989470152961644</v>
      </c>
      <c r="CR229" s="28">
        <f t="shared" si="787"/>
        <v>71.352584803256462</v>
      </c>
      <c r="CS229" s="28">
        <f t="shared" si="787"/>
        <v>67.065410168536985</v>
      </c>
      <c r="CT229" s="2"/>
      <c r="CU229" s="28">
        <f>INTERCEPT(CU27:CU227,$B27:$B227)</f>
        <v>59.511990707434045</v>
      </c>
      <c r="CV229" s="28">
        <f t="shared" ref="CV229:DI229" si="788">INTERCEPT(CV27:CV227,$B27:$B227)</f>
        <v>66.123411890208729</v>
      </c>
      <c r="CW229" s="28">
        <f t="shared" si="788"/>
        <v>64.072767282007732</v>
      </c>
      <c r="CX229" s="28">
        <f t="shared" si="788"/>
        <v>64.750233988819915</v>
      </c>
      <c r="CY229" s="28">
        <f t="shared" si="788"/>
        <v>67.941654808060292</v>
      </c>
      <c r="CZ229" s="28">
        <f t="shared" si="788"/>
        <v>95.02175260102706</v>
      </c>
      <c r="DA229" s="28">
        <f t="shared" si="788"/>
        <v>70.632438820263388</v>
      </c>
      <c r="DB229" s="28">
        <f t="shared" si="788"/>
        <v>65.968449063591635</v>
      </c>
      <c r="DC229" s="28">
        <f t="shared" si="788"/>
        <v>64.523779348682581</v>
      </c>
      <c r="DD229" s="28">
        <f t="shared" si="788"/>
        <v>64.8883912078484</v>
      </c>
      <c r="DE229" s="28">
        <f t="shared" si="788"/>
        <v>66.892745533713821</v>
      </c>
      <c r="DF229" s="28">
        <f t="shared" si="788"/>
        <v>64.902106003376588</v>
      </c>
      <c r="DG229" s="28">
        <f t="shared" si="788"/>
        <v>75.497347581713058</v>
      </c>
      <c r="DH229" s="28">
        <f t="shared" si="788"/>
        <v>71.725380530153529</v>
      </c>
      <c r="DI229" s="28">
        <f t="shared" si="788"/>
        <v>72.545550963855703</v>
      </c>
    </row>
    <row r="230" spans="1:273" x14ac:dyDescent="0.25">
      <c r="A230" s="137"/>
      <c r="B230" s="28" t="s">
        <v>36</v>
      </c>
      <c r="C230" s="5">
        <f>C$7 - ABS(C$11)*Expt!$B$9</f>
        <v>-25.994411013109158</v>
      </c>
      <c r="D230" s="5">
        <f>D$7 - ABS(D$11)*Expt!$B$9</f>
        <v>-12.899076565063602</v>
      </c>
      <c r="E230" s="5">
        <f>E$7 - ABS(E$11)*Expt!$B$9</f>
        <v>-7.1691298856487577</v>
      </c>
      <c r="F230" s="5">
        <f>F$7 - ABS(F$11)*Expt!$B$9</f>
        <v>-9.7052430144825195</v>
      </c>
      <c r="G230" s="5">
        <f>G$7 - ABS(G$11)*Expt!$B$9</f>
        <v>-8.2534014052829292</v>
      </c>
      <c r="H230" s="5">
        <f>H$7 - ABS(H$11)*Expt!$B$9</f>
        <v>-2.650014351409439</v>
      </c>
      <c r="I230" s="5">
        <f>I$7 - ABS(I$11)*Expt!$B$9</f>
        <v>-2.925609836400433</v>
      </c>
      <c r="J230" s="5">
        <f>J$7 - ABS(J$11)*Expt!$B$9</f>
        <v>-3.1472584915591355</v>
      </c>
      <c r="K230" s="5">
        <f>K$7 - ABS(K$11)*Expt!$B$9</f>
        <v>-6.4618395524547481</v>
      </c>
      <c r="L230" s="5">
        <f>L$7 - ABS(L$11)*Expt!$B$9</f>
        <v>-6.5793614487845602</v>
      </c>
      <c r="M230" s="5">
        <f>M$7 - ABS(M$11)*Expt!$B$9</f>
        <v>-6.2778705029534407</v>
      </c>
      <c r="N230" s="5">
        <f>N$7 - ABS(N$11)*Expt!$B$9</f>
        <v>-7.304280588670963</v>
      </c>
      <c r="O230" s="5">
        <f>O$7 - ABS(O$11)*Expt!$B$9</f>
        <v>-2.9230067990136988</v>
      </c>
      <c r="P230" s="5">
        <f>P$7 - ABS(P$11)*Expt!$B$9</f>
        <v>-1.5026775152068623</v>
      </c>
      <c r="Q230" s="5">
        <f>Q$7 - ABS(Q$11)*Expt!$B$9</f>
        <v>5.862888614298484</v>
      </c>
    </row>
    <row r="231" spans="1:273" x14ac:dyDescent="0.25">
      <c r="A231" s="137"/>
      <c r="B231" s="3" t="s">
        <v>61</v>
      </c>
      <c r="C231" s="72">
        <f t="shared" ref="C231:O231" si="789">C7 - C11*$S231</f>
        <v>30.782700244924495</v>
      </c>
      <c r="D231" s="72">
        <f t="shared" si="789"/>
        <v>33.126062899510103</v>
      </c>
      <c r="E231" s="72">
        <f t="shared" si="789"/>
        <v>35.589217821386143</v>
      </c>
      <c r="F231" s="72">
        <f t="shared" si="789"/>
        <v>34.394034547816808</v>
      </c>
      <c r="G231" s="72">
        <f t="shared" si="789"/>
        <v>34.845642859750825</v>
      </c>
      <c r="H231" s="72">
        <f t="shared" si="789"/>
        <v>36.30136219633134</v>
      </c>
      <c r="I231" s="72">
        <f t="shared" si="789"/>
        <v>36.045172662897365</v>
      </c>
      <c r="J231" s="72">
        <f t="shared" si="789"/>
        <v>36.07807248115077</v>
      </c>
      <c r="K231" s="72">
        <f t="shared" si="789"/>
        <v>34.840368245591179</v>
      </c>
      <c r="L231" s="72">
        <f t="shared" si="789"/>
        <v>35.439683034402243</v>
      </c>
      <c r="M231" s="72">
        <f t="shared" si="789"/>
        <v>36.044054303485197</v>
      </c>
      <c r="N231" s="72">
        <f t="shared" si="789"/>
        <v>35.459975282813133</v>
      </c>
      <c r="O231" s="72">
        <f t="shared" si="789"/>
        <v>36.084922585684538</v>
      </c>
      <c r="P231" s="72">
        <f t="shared" ref="P231:Q231" si="790">P7 - P11*$S231</f>
        <v>36.987242365000462</v>
      </c>
      <c r="Q231" s="72">
        <f t="shared" si="790"/>
        <v>38.919743306686378</v>
      </c>
      <c r="R231" s="2" t="s">
        <v>38</v>
      </c>
      <c r="S231" s="3">
        <v>2.5</v>
      </c>
    </row>
    <row r="232" spans="1:273" x14ac:dyDescent="0.25">
      <c r="A232" s="137"/>
      <c r="B232" s="3" t="s">
        <v>62</v>
      </c>
      <c r="C232" s="72">
        <f t="shared" ref="C232:P232" si="791">C10 + C14*$S232</f>
        <v>143.28190043363981</v>
      </c>
      <c r="D232" s="72">
        <f t="shared" si="791"/>
        <v>247713796343.02454</v>
      </c>
      <c r="E232" s="72">
        <f t="shared" si="791"/>
        <v>142.90717563077439</v>
      </c>
      <c r="F232" s="72">
        <f t="shared" si="791"/>
        <v>142.24015702785294</v>
      </c>
      <c r="G232" s="72">
        <f t="shared" si="791"/>
        <v>141.45700298364241</v>
      </c>
      <c r="H232" s="72">
        <f t="shared" si="791"/>
        <v>138.13152999690726</v>
      </c>
      <c r="I232" s="72">
        <f t="shared" si="791"/>
        <v>138.73321647273966</v>
      </c>
      <c r="J232" s="72">
        <f t="shared" si="791"/>
        <v>139.40370187917563</v>
      </c>
      <c r="K232" s="72">
        <f t="shared" si="791"/>
        <v>141.56205042065525</v>
      </c>
      <c r="L232" s="72">
        <f t="shared" si="791"/>
        <v>145.02044103347754</v>
      </c>
      <c r="M232" s="72">
        <f t="shared" si="791"/>
        <v>145.76695668465021</v>
      </c>
      <c r="N232" s="72">
        <f t="shared" si="791"/>
        <v>147.22425649336989</v>
      </c>
      <c r="O232" s="72">
        <f t="shared" si="791"/>
        <v>146.00954563999935</v>
      </c>
      <c r="P232" s="72">
        <f t="shared" si="791"/>
        <v>147.67230559107443</v>
      </c>
      <c r="Q232" s="72">
        <f>Q10 + Q14*$S232</f>
        <v>150.07891844161907</v>
      </c>
      <c r="R232" s="2" t="s">
        <v>65</v>
      </c>
      <c r="S232" s="3">
        <v>0</v>
      </c>
    </row>
    <row r="233" spans="1:273" x14ac:dyDescent="0.25">
      <c r="A233" s="137"/>
      <c r="B233" s="3" t="s">
        <v>35</v>
      </c>
      <c r="C233" s="2">
        <f>C$10 + ABS(C$14)*Expt!$B$10</f>
        <v>164.66005213518912</v>
      </c>
      <c r="D233" s="2">
        <f>D$10 + ABS(D$14)*Expt!$B$10</f>
        <v>247713796367.79721</v>
      </c>
      <c r="E233" s="2">
        <f>E$10 + ABS(E$14)*Expt!$B$10</f>
        <v>166.21244800587115</v>
      </c>
      <c r="F233" s="2">
        <f>F$10 + ABS(F$14)*Expt!$B$10</f>
        <v>164.92218492810187</v>
      </c>
      <c r="G233" s="2">
        <f>G$10 + ABS(G$14)*Expt!$B$10</f>
        <v>163.83443759082184</v>
      </c>
      <c r="H233" s="2">
        <f>H$10 + ABS(H$14)*Expt!$B$10</f>
        <v>159.80960816282115</v>
      </c>
      <c r="I233" s="2">
        <f>I$10 + ABS(I$14)*Expt!$B$10</f>
        <v>159.17228565968122</v>
      </c>
      <c r="J233" s="2">
        <f>J$10 + ABS(J$14)*Expt!$B$10</f>
        <v>160.60874927039444</v>
      </c>
      <c r="K233" s="2">
        <f>K$10 + ABS(K$14)*Expt!$B$10</f>
        <v>163.45462011956732</v>
      </c>
      <c r="L233" s="2">
        <f>L$10 + ABS(L$14)*Expt!$B$10</f>
        <v>166.97678577356453</v>
      </c>
      <c r="M233" s="2">
        <f>M$10 + ABS(M$14)*Expt!$B$10</f>
        <v>168.22895771320754</v>
      </c>
      <c r="N233" s="2">
        <f>N$10 + ABS(N$14)*Expt!$B$10</f>
        <v>169.81803385211583</v>
      </c>
      <c r="O233" s="2">
        <f>O$10 + ABS(O$14)*Expt!$B$10</f>
        <v>167.93181641437027</v>
      </c>
      <c r="P233" s="2">
        <f>P$10 + ABS(P$14)*Expt!$B$10</f>
        <v>178.20620112521371</v>
      </c>
      <c r="Q233" s="2">
        <f>Q$10 + ABS(Q$14)*Expt!$B$10</f>
        <v>178.4328368712184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12" activePane="bottomRight" state="frozen"/>
      <selection pane="topRight" activeCell="C1" sqref="C1"/>
      <selection pane="bottomLeft" activeCell="A6" sqref="A6"/>
      <selection pane="bottomRight" activeCell="H420" sqref="H4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22542.619375848226</v>
      </c>
      <c r="C2" s="49">
        <f>SUMSQ(AI27:AI227)</f>
        <v>951.45264910937431</v>
      </c>
      <c r="D2" s="50">
        <f t="shared" ref="D2:O2" si="0">SUMSQ(AJ27:AJ227)</f>
        <v>1661.5303221973518</v>
      </c>
      <c r="E2" s="50">
        <f t="shared" si="0"/>
        <v>1837.2955863732736</v>
      </c>
      <c r="F2" s="50">
        <f t="shared" si="0"/>
        <v>1560.7358410486929</v>
      </c>
      <c r="G2" s="50">
        <f t="shared" si="0"/>
        <v>1342.3499644461579</v>
      </c>
      <c r="H2" s="50">
        <f t="shared" si="0"/>
        <v>2058.572369491817</v>
      </c>
      <c r="I2" s="50">
        <f t="shared" si="0"/>
        <v>5993.062922563644</v>
      </c>
      <c r="J2" s="50">
        <f t="shared" si="0"/>
        <v>1670.2510743033322</v>
      </c>
      <c r="K2" s="50">
        <f t="shared" si="0"/>
        <v>1327.6916783152089</v>
      </c>
      <c r="L2" s="50">
        <f t="shared" si="0"/>
        <v>1078.5467164025351</v>
      </c>
      <c r="M2" s="50">
        <f t="shared" si="0"/>
        <v>1298.5796106870666</v>
      </c>
      <c r="N2" s="50">
        <f t="shared" si="0"/>
        <v>758.98595508201254</v>
      </c>
      <c r="O2" s="51">
        <f t="shared" si="0"/>
        <v>1003.5646858277618</v>
      </c>
      <c r="P2" s="104">
        <f>SUMSQ(AV27:AV227)</f>
        <v>1026.5740265250704</v>
      </c>
      <c r="Q2" s="105">
        <f>SUMSQ(AW27:AW227)</f>
        <v>916.18190812362047</v>
      </c>
      <c r="R2" s="5"/>
      <c r="T2" s="133" t="s">
        <v>73</v>
      </c>
      <c r="U2" s="133"/>
      <c r="V2" s="133"/>
      <c r="W2" s="133"/>
      <c r="X2" s="133"/>
      <c r="Z2" s="133" t="s">
        <v>74</v>
      </c>
      <c r="AA2" s="133"/>
      <c r="AB2" s="133"/>
      <c r="AC2" s="133"/>
      <c r="AD2" s="133"/>
    </row>
    <row r="3" spans="1:156" x14ac:dyDescent="0.25">
      <c r="A3" s="138" t="s">
        <v>2</v>
      </c>
      <c r="B3" s="44" t="s">
        <v>41</v>
      </c>
      <c r="C3" s="54">
        <v>2307.4210096435718</v>
      </c>
      <c r="D3" s="55">
        <v>2125.0879167093494</v>
      </c>
      <c r="E3" s="55">
        <v>2002.6883409085128</v>
      </c>
      <c r="F3" s="55">
        <v>1989.4034848719027</v>
      </c>
      <c r="G3" s="55">
        <v>2013.9913583998275</v>
      </c>
      <c r="H3" s="55">
        <v>1758.6760486130113</v>
      </c>
      <c r="I3" s="55">
        <v>1937.6222833306922</v>
      </c>
      <c r="J3" s="55">
        <v>1840.6863551699175</v>
      </c>
      <c r="K3" s="55">
        <v>1864.9471176965164</v>
      </c>
      <c r="L3" s="55">
        <v>1877.3190151623526</v>
      </c>
      <c r="M3" s="55">
        <v>1930.384579676685</v>
      </c>
      <c r="N3" s="55">
        <v>1845.1927086072608</v>
      </c>
      <c r="O3" s="67">
        <v>1647.4065761769714</v>
      </c>
      <c r="P3" s="99">
        <v>1677.0174974280101</v>
      </c>
      <c r="Q3" s="92">
        <v>1116.2246501104662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56">
        <v>1151.1016379016917</v>
      </c>
      <c r="D4" s="57">
        <v>1228.5580893758467</v>
      </c>
      <c r="E4" s="57">
        <v>1156.4438994233556</v>
      </c>
      <c r="F4" s="57">
        <v>1131.9883595065503</v>
      </c>
      <c r="G4" s="57">
        <v>1139.7954912127989</v>
      </c>
      <c r="H4" s="57">
        <v>1048.9568749445525</v>
      </c>
      <c r="I4" s="57">
        <v>1037.4256532544143</v>
      </c>
      <c r="J4" s="57">
        <v>1018.1920711347974</v>
      </c>
      <c r="K4" s="57">
        <v>1012.4929153927885</v>
      </c>
      <c r="L4" s="57">
        <v>1052.580856995726</v>
      </c>
      <c r="M4" s="57">
        <v>1085.620435572981</v>
      </c>
      <c r="N4" s="57">
        <v>1036.0257413347929</v>
      </c>
      <c r="O4" s="68">
        <v>929.7983422588095</v>
      </c>
      <c r="P4" s="100">
        <v>920.67535610017887</v>
      </c>
      <c r="Q4" s="93">
        <v>559.14430470220702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56">
        <v>0</v>
      </c>
      <c r="D5" s="57">
        <v>23.249143216785058</v>
      </c>
      <c r="E5" s="57">
        <v>43.056218090701741</v>
      </c>
      <c r="F5" s="57">
        <v>72.601851594514358</v>
      </c>
      <c r="G5" s="57">
        <v>86.91685917216229</v>
      </c>
      <c r="H5" s="57">
        <v>126.38716398208743</v>
      </c>
      <c r="I5" s="57">
        <v>0</v>
      </c>
      <c r="J5" s="57">
        <v>129.93905553724153</v>
      </c>
      <c r="K5" s="57">
        <v>158.39437370682487</v>
      </c>
      <c r="L5" s="57">
        <v>174.07027663122204</v>
      </c>
      <c r="M5" s="57">
        <v>205.5349894092607</v>
      </c>
      <c r="N5" s="57">
        <v>193.06319366502262</v>
      </c>
      <c r="O5" s="68">
        <v>175.85126187671446</v>
      </c>
      <c r="P5" s="100">
        <v>388.20198171704544</v>
      </c>
      <c r="Q5" s="93">
        <v>915.62511729954269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5" t="s">
        <v>44</v>
      </c>
      <c r="C6" s="58">
        <v>4.0730899768107545</v>
      </c>
      <c r="D6" s="59">
        <v>24.985770759023143</v>
      </c>
      <c r="E6" s="59">
        <v>19.386209105222733</v>
      </c>
      <c r="F6" s="59">
        <v>42.727414578428515</v>
      </c>
      <c r="G6" s="59">
        <v>56.349208866522517</v>
      </c>
      <c r="H6" s="59">
        <v>67.130612829955027</v>
      </c>
      <c r="I6" s="59">
        <v>26.160364693075923</v>
      </c>
      <c r="J6" s="59">
        <v>70.852945438757416</v>
      </c>
      <c r="K6" s="59">
        <v>73.257950799521552</v>
      </c>
      <c r="L6" s="59">
        <v>77.740229151912189</v>
      </c>
      <c r="M6" s="59">
        <v>106.81975284268331</v>
      </c>
      <c r="N6" s="59">
        <v>88.529890740359505</v>
      </c>
      <c r="O6" s="69">
        <v>101.34219537673604</v>
      </c>
      <c r="P6" s="101">
        <v>178.59061370793708</v>
      </c>
      <c r="Q6" s="94">
        <v>433.94818746662207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8" t="s">
        <v>3</v>
      </c>
      <c r="B7" s="46" t="s">
        <v>41</v>
      </c>
      <c r="C7" s="57">
        <v>56.395607305696799</v>
      </c>
      <c r="D7" s="57">
        <v>55.231906635842805</v>
      </c>
      <c r="E7" s="57">
        <v>54.818407015502871</v>
      </c>
      <c r="F7" s="57">
        <v>54.767707571928064</v>
      </c>
      <c r="G7" s="57">
        <v>54.307352592704106</v>
      </c>
      <c r="H7" s="57">
        <v>53.34756802924533</v>
      </c>
      <c r="I7" s="57">
        <v>53.816273004695844</v>
      </c>
      <c r="J7" s="57">
        <v>54.316199614632744</v>
      </c>
      <c r="K7" s="57">
        <v>53.517033066740929</v>
      </c>
      <c r="L7" s="57">
        <v>53.990045282887877</v>
      </c>
      <c r="M7" s="57">
        <v>54.419206645447169</v>
      </c>
      <c r="N7" s="55">
        <v>54.609860915231167</v>
      </c>
      <c r="O7" s="67">
        <v>54.111866809352591</v>
      </c>
      <c r="P7" s="99">
        <v>54.477052809174808</v>
      </c>
      <c r="Q7" s="92">
        <v>53.532994010340488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9"/>
      <c r="B8" s="42" t="s">
        <v>39</v>
      </c>
      <c r="C8" s="56">
        <v>79.525903950122526</v>
      </c>
      <c r="D8" s="57">
        <v>79.673731230022298</v>
      </c>
      <c r="E8" s="57">
        <v>79.209408489084169</v>
      </c>
      <c r="F8" s="57">
        <v>78.405912219140319</v>
      </c>
      <c r="G8" s="57">
        <v>77.361871326641662</v>
      </c>
      <c r="H8" s="57">
        <v>76.029746806618547</v>
      </c>
      <c r="I8" s="57">
        <v>75.433699130020813</v>
      </c>
      <c r="J8" s="57">
        <v>76.410485699435085</v>
      </c>
      <c r="K8" s="57">
        <v>76.152755642785166</v>
      </c>
      <c r="L8" s="57">
        <v>77.169862818204024</v>
      </c>
      <c r="M8" s="57">
        <v>78.027072421197772</v>
      </c>
      <c r="N8" s="57">
        <v>78.756089492061747</v>
      </c>
      <c r="O8" s="68">
        <v>78.467640683469043</v>
      </c>
      <c r="P8" s="100">
        <v>79.092181380694143</v>
      </c>
      <c r="Q8" s="93">
        <v>78.191664877160747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2" t="s">
        <v>50</v>
      </c>
      <c r="C9" s="64">
        <f t="shared" ref="C9:M9" si="1">C$8+ ($O9 - $O$8)*C$19 + ($O9 - $O$8)*($O9 - $O$8)*ABS(C$20)</f>
        <v>113.32022193519897</v>
      </c>
      <c r="D9" s="65">
        <f t="shared" si="1"/>
        <v>80389462933.210526</v>
      </c>
      <c r="E9" s="65">
        <f t="shared" si="1"/>
        <v>115.94930761364215</v>
      </c>
      <c r="F9" s="65">
        <f t="shared" si="1"/>
        <v>114.91188573657597</v>
      </c>
      <c r="G9" s="65">
        <f t="shared" si="1"/>
        <v>113.52478520505622</v>
      </c>
      <c r="H9" s="65">
        <f t="shared" si="1"/>
        <v>110.94281588088094</v>
      </c>
      <c r="I9" s="65">
        <f t="shared" si="1"/>
        <v>111.04144782368886</v>
      </c>
      <c r="J9" s="65">
        <f t="shared" si="1"/>
        <v>112.94994227814894</v>
      </c>
      <c r="K9" s="65">
        <f t="shared" si="1"/>
        <v>113.48968300283114</v>
      </c>
      <c r="L9" s="65">
        <f t="shared" si="1"/>
        <v>115.35562133149686</v>
      </c>
      <c r="M9" s="65">
        <f t="shared" si="1"/>
        <v>116.08361607656336</v>
      </c>
      <c r="N9" s="66">
        <f>N$8+ ($O9 - $O$8)*N$19 + ($O9 - $O$8)*($O9 - $O$8)*ABS(N$20)</f>
        <v>117.42373808939871</v>
      </c>
      <c r="O9" s="68">
        <v>117.16351165371276</v>
      </c>
      <c r="P9" s="100">
        <v>118.41772074622335</v>
      </c>
      <c r="Q9" s="93">
        <v>120.4323360422003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3" t="s">
        <v>51</v>
      </c>
      <c r="C10" s="124">
        <f>C$8 + ($O10 - $O$8)*C$19 + ($O10 - $O$8)*($O10 - $O$8)*ABS(C$20)</f>
        <v>139.31505245154185</v>
      </c>
      <c r="D10" s="125">
        <f t="shared" ref="D10:N10" si="2">D$8 + ($O10 - $O$8)*D$19 + ($O10 - $O$8)*($O10 - $O$8)*ABS(D$20)</f>
        <v>249343138928.43381</v>
      </c>
      <c r="E10" s="125">
        <f t="shared" si="2"/>
        <v>146.39861747954455</v>
      </c>
      <c r="F10" s="125">
        <f t="shared" si="2"/>
        <v>143.21662901784865</v>
      </c>
      <c r="G10" s="125">
        <f t="shared" si="2"/>
        <v>141.61439438857607</v>
      </c>
      <c r="H10" s="125">
        <f t="shared" si="2"/>
        <v>137.88381089264567</v>
      </c>
      <c r="I10" s="125">
        <f t="shared" si="2"/>
        <v>138.15480765269643</v>
      </c>
      <c r="J10" s="125">
        <f t="shared" si="2"/>
        <v>140.79046900383418</v>
      </c>
      <c r="K10" s="125">
        <f t="shared" si="2"/>
        <v>141.95605140206933</v>
      </c>
      <c r="L10" s="125">
        <f t="shared" si="2"/>
        <v>144.42114554579049</v>
      </c>
      <c r="M10" s="125">
        <f t="shared" si="2"/>
        <v>146.17004602838097</v>
      </c>
      <c r="N10" s="126">
        <f t="shared" si="2"/>
        <v>147.05783143806229</v>
      </c>
      <c r="O10" s="69">
        <v>146.61731332413757</v>
      </c>
      <c r="P10" s="101">
        <v>148.27753579868136</v>
      </c>
      <c r="Q10" s="94">
        <v>150.33432136127374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111" t="s">
        <v>38</v>
      </c>
      <c r="C11" s="112">
        <v>10.799066806069774</v>
      </c>
      <c r="D11" s="109">
        <v>8.3836998290499913</v>
      </c>
      <c r="E11" s="109">
        <v>7.7925986001449949</v>
      </c>
      <c r="F11" s="109">
        <v>7.9014366783177366</v>
      </c>
      <c r="G11" s="109">
        <v>7.8985688466249231</v>
      </c>
      <c r="H11" s="109">
        <v>7.027235150222193</v>
      </c>
      <c r="I11" s="109">
        <v>7.481224767218313</v>
      </c>
      <c r="J11" s="109">
        <v>7.1570239517417207</v>
      </c>
      <c r="K11" s="109">
        <v>7.4109979746280894</v>
      </c>
      <c r="L11" s="109">
        <v>7.4683170386769397</v>
      </c>
      <c r="M11" s="109">
        <v>7.7332153108508823</v>
      </c>
      <c r="N11" s="109">
        <v>7.8439499912165394</v>
      </c>
      <c r="O11" s="115">
        <v>7.0783071653383161</v>
      </c>
      <c r="P11" s="102">
        <v>7.1768117174478476</v>
      </c>
      <c r="Q11" s="95">
        <v>6.0257865032495808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9"/>
      <c r="B12" s="113" t="s">
        <v>39</v>
      </c>
      <c r="C12" s="114">
        <v>7.0990707060941514</v>
      </c>
      <c r="D12" s="110">
        <v>7.4746177661268058</v>
      </c>
      <c r="E12" s="110">
        <v>6.7689497888731491</v>
      </c>
      <c r="F12" s="110">
        <v>6.5187493124330738</v>
      </c>
      <c r="G12" s="110">
        <v>6.5067135161267906</v>
      </c>
      <c r="H12" s="110">
        <v>6.3910295903906986</v>
      </c>
      <c r="I12" s="110">
        <v>5.9669425360643764</v>
      </c>
      <c r="J12" s="110">
        <v>6.1806503598942584</v>
      </c>
      <c r="K12" s="110">
        <v>6.3120174336504098</v>
      </c>
      <c r="L12" s="110">
        <v>6.4534617865159838</v>
      </c>
      <c r="M12" s="110">
        <v>6.4817922735418092</v>
      </c>
      <c r="N12" s="110">
        <v>6.7070380213158147</v>
      </c>
      <c r="O12" s="116">
        <v>6.4587899186067501</v>
      </c>
      <c r="P12" s="90">
        <v>6.3325529729687018</v>
      </c>
      <c r="Q12" s="96">
        <v>5.1599288056482058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121" t="s">
        <v>50</v>
      </c>
      <c r="C13" s="60">
        <f>C$12/$O12*$O13</f>
        <v>4.6679634794822729</v>
      </c>
      <c r="D13" s="61">
        <f t="shared" ref="D13:N13" si="3">D$12/$O12*$O13</f>
        <v>4.9149028372709598</v>
      </c>
      <c r="E13" s="61">
        <f t="shared" si="3"/>
        <v>4.4508938869681467</v>
      </c>
      <c r="F13" s="61">
        <f t="shared" si="3"/>
        <v>4.286375637337426</v>
      </c>
      <c r="G13" s="61">
        <f t="shared" si="3"/>
        <v>4.2784615511238613</v>
      </c>
      <c r="H13" s="61">
        <f t="shared" si="3"/>
        <v>4.2023940821753341</v>
      </c>
      <c r="I13" s="61">
        <f t="shared" si="3"/>
        <v>3.9235374594321497</v>
      </c>
      <c r="J13" s="61">
        <f t="shared" si="3"/>
        <v>4.0640601219351664</v>
      </c>
      <c r="K13" s="61">
        <f t="shared" si="3"/>
        <v>4.1504399775652505</v>
      </c>
      <c r="L13" s="61">
        <f t="shared" si="3"/>
        <v>4.2434461048304302</v>
      </c>
      <c r="M13" s="61">
        <f t="shared" si="3"/>
        <v>4.2620746950033626</v>
      </c>
      <c r="N13" s="118">
        <f t="shared" si="3"/>
        <v>4.4101840698846599</v>
      </c>
      <c r="O13" s="116">
        <v>4.2469495952227998</v>
      </c>
      <c r="P13" s="90">
        <v>5.1010376745760313</v>
      </c>
      <c r="Q13" s="96">
        <v>6.3292605287040047</v>
      </c>
    </row>
    <row r="14" spans="1:156" ht="15.75" thickBot="1" x14ac:dyDescent="0.3">
      <c r="A14" s="140"/>
      <c r="B14" s="122" t="s">
        <v>51</v>
      </c>
      <c r="C14" s="62">
        <f>C12/$O12*$O14</f>
        <v>3.4873411179454403</v>
      </c>
      <c r="D14" s="63">
        <f>D12/$O12*$O14</f>
        <v>3.6718245184349061</v>
      </c>
      <c r="E14" s="63">
        <f t="shared" ref="E14:N14" si="4">E12/$O12*$O14</f>
        <v>3.3251728150532904</v>
      </c>
      <c r="F14" s="63">
        <f t="shared" si="4"/>
        <v>3.2022645577133555</v>
      </c>
      <c r="G14" s="63">
        <f t="shared" si="4"/>
        <v>3.1963521039452751</v>
      </c>
      <c r="H14" s="63">
        <f t="shared" si="4"/>
        <v>3.1395236361630765</v>
      </c>
      <c r="I14" s="63">
        <f t="shared" si="4"/>
        <v>2.9311954924708377</v>
      </c>
      <c r="J14" s="63">
        <f t="shared" si="4"/>
        <v>3.0361771319168023</v>
      </c>
      <c r="K14" s="63">
        <f t="shared" si="4"/>
        <v>3.1007097752472497</v>
      </c>
      <c r="L14" s="63">
        <f t="shared" si="4"/>
        <v>3.1701927721169469</v>
      </c>
      <c r="M14" s="63">
        <f t="shared" si="4"/>
        <v>3.1841098151197396</v>
      </c>
      <c r="N14" s="119">
        <f t="shared" si="4"/>
        <v>3.2947593339617405</v>
      </c>
      <c r="O14" s="117">
        <v>3.1728101589399889</v>
      </c>
      <c r="P14" s="103">
        <v>3.7928774659839291</v>
      </c>
      <c r="Q14" s="97">
        <v>4.4287840950699522</v>
      </c>
    </row>
    <row r="15" spans="1:156" x14ac:dyDescent="0.25">
      <c r="A15" s="138" t="s">
        <v>40</v>
      </c>
      <c r="B15" s="120" t="s">
        <v>38</v>
      </c>
      <c r="C15" s="112">
        <v>-2.3018407074365186</v>
      </c>
      <c r="D15" s="109">
        <v>-2.9921995730990054</v>
      </c>
      <c r="E15" s="109">
        <v>-3.0522809736600074</v>
      </c>
      <c r="F15" s="109">
        <v>-3.2603471188850226</v>
      </c>
      <c r="G15" s="109">
        <v>-3.6021836518905759</v>
      </c>
      <c r="H15" s="109">
        <v>-3.3535928808663278</v>
      </c>
      <c r="I15" s="109">
        <v>-4.2966993318401201</v>
      </c>
      <c r="J15" s="109">
        <v>-3.9646780626583338</v>
      </c>
      <c r="K15" s="109">
        <v>-3.8443860954174021</v>
      </c>
      <c r="L15" s="109">
        <v>-3.5313765468752005</v>
      </c>
      <c r="M15" s="109">
        <v>-3.8791773803509857</v>
      </c>
      <c r="N15" s="109">
        <v>-3.6464432298760117</v>
      </c>
      <c r="O15" s="109">
        <v>-2.9755669078380445</v>
      </c>
      <c r="P15" s="90">
        <v>-2.7794923846976101</v>
      </c>
      <c r="Q15" s="96">
        <v>-2.345382221728356</v>
      </c>
    </row>
    <row r="16" spans="1:156" ht="15.75" thickBot="1" x14ac:dyDescent="0.3">
      <c r="A16" s="139"/>
      <c r="B16" s="113" t="s">
        <v>39</v>
      </c>
      <c r="C16" s="114">
        <v>-1.2603969303800078</v>
      </c>
      <c r="D16" s="110">
        <v>-2.9517844464674479</v>
      </c>
      <c r="E16" s="110">
        <v>-2.8566627941045786</v>
      </c>
      <c r="F16" s="110">
        <v>-2.8184037657895611</v>
      </c>
      <c r="G16" s="110">
        <v>-3.2931693798368773</v>
      </c>
      <c r="H16" s="110">
        <v>-3.4672054595133828</v>
      </c>
      <c r="I16" s="110">
        <v>-3.6676354459878464</v>
      </c>
      <c r="J16" s="110">
        <v>-4.2403800250720254</v>
      </c>
      <c r="K16" s="110">
        <v>-3.6962091132922414</v>
      </c>
      <c r="L16" s="110">
        <v>-3.5680882246948165</v>
      </c>
      <c r="M16" s="110">
        <v>-3.2636810212636975</v>
      </c>
      <c r="N16" s="110">
        <v>-3.4841794006139422</v>
      </c>
      <c r="O16" s="116">
        <v>-2.9317477433306327</v>
      </c>
      <c r="P16" s="103">
        <v>-2.6318686295862341</v>
      </c>
      <c r="Q16" s="97">
        <v>-2.0437817255243726</v>
      </c>
      <c r="R16" s="5"/>
    </row>
    <row r="17" spans="1:273" x14ac:dyDescent="0.25">
      <c r="A17" s="139"/>
      <c r="B17" s="121" t="s">
        <v>50</v>
      </c>
      <c r="C17" s="60">
        <f t="shared" ref="C17:M18" si="5">$O17</f>
        <v>-1.389753760291452</v>
      </c>
      <c r="D17" s="61">
        <f t="shared" si="5"/>
        <v>-1.389753760291452</v>
      </c>
      <c r="E17" s="61">
        <f t="shared" si="5"/>
        <v>-1.389753760291452</v>
      </c>
      <c r="F17" s="61">
        <f t="shared" si="5"/>
        <v>-1.389753760291452</v>
      </c>
      <c r="G17" s="61">
        <f t="shared" si="5"/>
        <v>-1.389753760291452</v>
      </c>
      <c r="H17" s="61">
        <f t="shared" si="5"/>
        <v>-1.389753760291452</v>
      </c>
      <c r="I17" s="61">
        <f t="shared" si="5"/>
        <v>-1.389753760291452</v>
      </c>
      <c r="J17" s="61">
        <f t="shared" si="5"/>
        <v>-1.389753760291452</v>
      </c>
      <c r="K17" s="61">
        <f t="shared" si="5"/>
        <v>-1.389753760291452</v>
      </c>
      <c r="L17" s="61">
        <f t="shared" si="5"/>
        <v>-1.389753760291452</v>
      </c>
      <c r="M17" s="61">
        <f t="shared" si="5"/>
        <v>-1.389753760291452</v>
      </c>
      <c r="N17" s="118">
        <f>$O17</f>
        <v>-1.389753760291452</v>
      </c>
      <c r="O17" s="116">
        <v>-1.389753760291452</v>
      </c>
      <c r="P17" s="90">
        <v>-1.7163162141403614</v>
      </c>
      <c r="Q17" s="96">
        <v>-1.9455981648618856</v>
      </c>
      <c r="R17" s="107"/>
      <c r="T17" s="41"/>
    </row>
    <row r="18" spans="1:273" ht="15.75" thickBot="1" x14ac:dyDescent="0.3">
      <c r="A18" s="140"/>
      <c r="B18" s="122" t="s">
        <v>51</v>
      </c>
      <c r="C18" s="62">
        <f t="shared" si="5"/>
        <v>-0.74287383452786959</v>
      </c>
      <c r="D18" s="63">
        <f t="shared" si="5"/>
        <v>-0.74287383452786959</v>
      </c>
      <c r="E18" s="63">
        <f t="shared" si="5"/>
        <v>-0.74287383452786959</v>
      </c>
      <c r="F18" s="63">
        <f t="shared" si="5"/>
        <v>-0.74287383452786959</v>
      </c>
      <c r="G18" s="63">
        <f t="shared" si="5"/>
        <v>-0.74287383452786959</v>
      </c>
      <c r="H18" s="63">
        <f t="shared" si="5"/>
        <v>-0.74287383452786959</v>
      </c>
      <c r="I18" s="63">
        <f t="shared" si="5"/>
        <v>-0.74287383452786959</v>
      </c>
      <c r="J18" s="63">
        <f t="shared" si="5"/>
        <v>-0.74287383452786959</v>
      </c>
      <c r="K18" s="63">
        <f t="shared" si="5"/>
        <v>-0.74287383452786959</v>
      </c>
      <c r="L18" s="63">
        <f t="shared" si="5"/>
        <v>-0.74287383452786959</v>
      </c>
      <c r="M18" s="63">
        <f t="shared" si="5"/>
        <v>-0.74287383452786959</v>
      </c>
      <c r="N18" s="119">
        <f>$O18</f>
        <v>-0.74287383452786959</v>
      </c>
      <c r="O18" s="117">
        <v>-0.74287383452786959</v>
      </c>
      <c r="P18" s="103">
        <v>-0.49536425208421225</v>
      </c>
      <c r="Q18" s="97">
        <v>-0.65546018526751926</v>
      </c>
      <c r="R18" s="107"/>
    </row>
    <row r="19" spans="1:273" x14ac:dyDescent="0.25">
      <c r="A19" s="40"/>
      <c r="B19" s="40"/>
      <c r="C19" s="112">
        <v>0.86808968091887484</v>
      </c>
      <c r="D19" s="109">
        <v>0.94</v>
      </c>
      <c r="E19" s="109">
        <v>0.90156028273826516</v>
      </c>
      <c r="F19" s="109">
        <v>0.9334252395476873</v>
      </c>
      <c r="G19" s="109">
        <v>0.92367312023309289</v>
      </c>
      <c r="H19" s="109">
        <v>0.89517709650826627</v>
      </c>
      <c r="I19" s="109">
        <v>0.92</v>
      </c>
      <c r="J19" s="109">
        <v>0.94373095940584917</v>
      </c>
      <c r="K19" s="109">
        <v>0.96397648664411306</v>
      </c>
      <c r="L19" s="109">
        <v>0.98681738470011127</v>
      </c>
      <c r="M19" s="109">
        <v>0.96190118969597682</v>
      </c>
      <c r="N19" s="115">
        <v>0.99538089540998254</v>
      </c>
      <c r="O19" s="112"/>
      <c r="P19" s="20"/>
      <c r="Q19" s="20"/>
    </row>
    <row r="20" spans="1:273" ht="15.75" thickBot="1" x14ac:dyDescent="0.3">
      <c r="A20" s="40"/>
      <c r="B20" s="40" t="s">
        <v>58</v>
      </c>
      <c r="C20" s="128">
        <v>1.3545859965986178E-4</v>
      </c>
      <c r="D20" s="129">
        <v>53687091.18246562</v>
      </c>
      <c r="E20" s="129">
        <v>1.2376621806544084E-3</v>
      </c>
      <c r="F20" s="129">
        <v>2.579661516969543E-4</v>
      </c>
      <c r="G20" s="129">
        <v>2.8087772452634209E-4</v>
      </c>
      <c r="H20" s="129">
        <v>-1.8259453155790631E-4</v>
      </c>
      <c r="I20" s="129">
        <v>5.040436816348215E-6</v>
      </c>
      <c r="J20" s="129">
        <v>-1.400130689021465E-5</v>
      </c>
      <c r="K20" s="129">
        <v>2.3386073219776135E-5</v>
      </c>
      <c r="L20" s="129">
        <v>2.1620833744868526E-10</v>
      </c>
      <c r="M20" s="129">
        <v>-5.5760372714510611E-4</v>
      </c>
      <c r="N20" s="149">
        <v>1.0052148705245751E-4</v>
      </c>
      <c r="O20" s="127"/>
      <c r="P20" s="20"/>
      <c r="Q20" s="20"/>
    </row>
    <row r="21" spans="1:273" ht="15" customHeight="1" x14ac:dyDescent="0.25">
      <c r="A21" s="141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1.1677465772440452E-2</v>
      </c>
      <c r="E21" s="15">
        <f t="shared" si="6"/>
        <v>2.2692053320766594E-2</v>
      </c>
      <c r="F21" s="15">
        <f t="shared" si="6"/>
        <v>3.7918952899481578E-2</v>
      </c>
      <c r="G21" s="15">
        <f t="shared" si="6"/>
        <v>4.4533001495945634E-2</v>
      </c>
      <c r="H21" s="15">
        <f t="shared" si="6"/>
        <v>7.2023458513468919E-2</v>
      </c>
      <c r="I21" s="15">
        <f t="shared" si="6"/>
        <v>0</v>
      </c>
      <c r="J21" s="15">
        <f t="shared" si="6"/>
        <v>7.0838745112426979E-2</v>
      </c>
      <c r="K21" s="15">
        <f t="shared" si="6"/>
        <v>8.4019361699088732E-2</v>
      </c>
      <c r="L21" s="15">
        <f t="shared" si="6"/>
        <v>9.1024551543231053E-2</v>
      </c>
      <c r="M21" s="15">
        <f t="shared" si="6"/>
        <v>0.10313133308751787</v>
      </c>
      <c r="N21" s="15">
        <f t="shared" si="6"/>
        <v>0.1015272285076773</v>
      </c>
      <c r="O21" s="16">
        <f>O5/(O3*$P21 + O5)</f>
        <v>0.10336643554560056</v>
      </c>
      <c r="P21" s="130">
        <f>(1 - P$1) / P$1 * (P5/P3)</f>
        <v>0.92593424293406323</v>
      </c>
      <c r="Q21" s="131">
        <f>(1 - Q$1) / Q$1 * (Q5/Q3)</f>
        <v>0.82028749070263651</v>
      </c>
      <c r="R21" s="143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2"/>
      <c r="B22" s="47" t="s">
        <v>39</v>
      </c>
      <c r="C22" s="52">
        <f t="shared" ref="C22:N22" si="7">C6/(C4*$P22 + C6)</f>
        <v>4.5396481817661389E-3</v>
      </c>
      <c r="D22" s="52">
        <f t="shared" si="7"/>
        <v>2.5541609001311059E-2</v>
      </c>
      <c r="E22" s="52">
        <f t="shared" si="7"/>
        <v>2.1148188357278969E-2</v>
      </c>
      <c r="F22" s="52">
        <f t="shared" si="7"/>
        <v>4.6389895616245638E-2</v>
      </c>
      <c r="G22" s="52">
        <f t="shared" si="7"/>
        <v>5.9899483434813446E-2</v>
      </c>
      <c r="H22" s="52">
        <f t="shared" si="7"/>
        <v>7.6195763499671332E-2</v>
      </c>
      <c r="I22" s="52">
        <f t="shared" si="7"/>
        <v>3.1476390210344402E-2</v>
      </c>
      <c r="J22" s="52">
        <f t="shared" si="7"/>
        <v>8.230295511375943E-2</v>
      </c>
      <c r="K22" s="52">
        <f t="shared" si="7"/>
        <v>8.5296464162952446E-2</v>
      </c>
      <c r="L22" s="52">
        <f t="shared" si="7"/>
        <v>8.6914035231231285E-2</v>
      </c>
      <c r="M22" s="52">
        <f t="shared" si="7"/>
        <v>0.1125407664987646</v>
      </c>
      <c r="N22" s="52">
        <f t="shared" si="7"/>
        <v>9.9204935185710053E-2</v>
      </c>
      <c r="O22" s="53">
        <f>O6/(O4*$P22 + O6)</f>
        <v>0.12316997440621215</v>
      </c>
      <c r="P22" s="21">
        <f>(1 - P$1) / P$1 * (P6/P4)</f>
        <v>0.77591134605542589</v>
      </c>
      <c r="Q22" s="22">
        <f>(1 - Q$1) / Q$1 * (Q6/Q4)</f>
        <v>0.7760933694884673</v>
      </c>
      <c r="R22" s="144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6" t="s">
        <v>5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2"/>
      <c r="S24" s="133" t="s">
        <v>6</v>
      </c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06"/>
      <c r="AG24" s="106"/>
      <c r="AI24" s="133" t="s">
        <v>13</v>
      </c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06"/>
      <c r="AW24" s="106"/>
      <c r="AY24" s="133" t="s">
        <v>23</v>
      </c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06"/>
      <c r="BM24" s="106"/>
      <c r="BO24" s="133" t="s">
        <v>26</v>
      </c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106"/>
      <c r="CC24" s="106"/>
      <c r="CE24" s="133" t="s">
        <v>59</v>
      </c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06"/>
      <c r="CS24" s="106"/>
      <c r="CU24" s="133" t="s">
        <v>27</v>
      </c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106"/>
      <c r="DI24" s="106"/>
      <c r="DK24" s="133" t="s">
        <v>24</v>
      </c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106" t="s">
        <v>34</v>
      </c>
      <c r="DY24" s="106"/>
      <c r="EA24" s="133" t="s">
        <v>64</v>
      </c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106" t="s">
        <v>34</v>
      </c>
      <c r="EO24" s="106"/>
      <c r="EQ24" s="133" t="s">
        <v>25</v>
      </c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G24" s="133" t="s">
        <v>60</v>
      </c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W24" s="136" t="s">
        <v>63</v>
      </c>
      <c r="FX24" s="136"/>
      <c r="FY24" s="136"/>
      <c r="FZ24" s="136"/>
      <c r="GA24" s="136"/>
      <c r="GB24" s="136"/>
      <c r="GC24" s="136"/>
      <c r="GD24" s="136"/>
      <c r="GE24" s="136"/>
      <c r="GF24" s="136"/>
      <c r="GG24" s="136"/>
      <c r="GH24" s="136"/>
      <c r="GI24" s="136"/>
      <c r="GJ24" s="136"/>
      <c r="GK24" s="136"/>
      <c r="GM24" s="133" t="s">
        <v>66</v>
      </c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 t="s">
        <v>68</v>
      </c>
      <c r="HA24" s="133"/>
      <c r="HC24" s="133" t="s">
        <v>67</v>
      </c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 t="s">
        <v>68</v>
      </c>
      <c r="HQ24" s="133"/>
      <c r="HS24" s="133" t="s">
        <v>70</v>
      </c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 t="s">
        <v>68</v>
      </c>
      <c r="IG24" s="133"/>
      <c r="II24" s="133" t="s">
        <v>71</v>
      </c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 t="s">
        <v>68</v>
      </c>
      <c r="IW24" s="133"/>
      <c r="IY24" s="133" t="s">
        <v>72</v>
      </c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 t="s">
        <v>68</v>
      </c>
      <c r="JM24" s="133"/>
    </row>
    <row r="25" spans="1:273" x14ac:dyDescent="0.25">
      <c r="C25" s="134" t="s">
        <v>0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5" t="s">
        <v>68</v>
      </c>
      <c r="Q25" s="135"/>
      <c r="S25" s="134" t="s">
        <v>0</v>
      </c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5" t="s">
        <v>68</v>
      </c>
      <c r="AG25" s="135"/>
      <c r="AI25" s="134" t="s">
        <v>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5" t="s">
        <v>68</v>
      </c>
      <c r="AW25" s="135"/>
      <c r="AY25" s="134" t="s">
        <v>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5" t="s">
        <v>68</v>
      </c>
      <c r="BM25" s="135"/>
      <c r="BO25" s="134" t="s">
        <v>0</v>
      </c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5" t="s">
        <v>68</v>
      </c>
      <c r="CC25" s="135"/>
      <c r="CE25" s="134" t="s">
        <v>0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5" t="s">
        <v>68</v>
      </c>
      <c r="CS25" s="135"/>
      <c r="CU25" s="134" t="s"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5" t="s">
        <v>68</v>
      </c>
      <c r="DI25" s="135"/>
      <c r="DK25" s="134" t="s"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5" t="s">
        <v>68</v>
      </c>
      <c r="DY25" s="135"/>
      <c r="EA25" s="134" t="s"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5" t="s">
        <v>68</v>
      </c>
      <c r="EO25" s="135"/>
      <c r="EQ25" s="134" t="s"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5" t="s">
        <v>68</v>
      </c>
      <c r="FE25" s="135"/>
      <c r="FG25" s="134" t="s"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  <c r="FS25" s="134"/>
      <c r="FT25" s="135" t="s">
        <v>68</v>
      </c>
      <c r="FU25" s="135"/>
      <c r="FW25" s="134" t="s">
        <v>0</v>
      </c>
      <c r="FX25" s="134"/>
      <c r="FY25" s="134"/>
      <c r="FZ25" s="134"/>
      <c r="GA25" s="134"/>
      <c r="GB25" s="134"/>
      <c r="GC25" s="134"/>
      <c r="GD25" s="134"/>
      <c r="GE25" s="134"/>
      <c r="GF25" s="134"/>
      <c r="GG25" s="134"/>
      <c r="GH25" s="134"/>
      <c r="GI25" s="134"/>
      <c r="GJ25" s="135" t="s">
        <v>68</v>
      </c>
      <c r="GK25" s="135"/>
      <c r="GM25" s="134" t="s">
        <v>0</v>
      </c>
      <c r="GN25" s="134"/>
      <c r="GO25" s="134"/>
      <c r="GP25" s="134"/>
      <c r="GQ25" s="134"/>
      <c r="GR25" s="134"/>
      <c r="GS25" s="134"/>
      <c r="GT25" s="134"/>
      <c r="GU25" s="134"/>
      <c r="GV25" s="134"/>
      <c r="GW25" s="134"/>
      <c r="GX25" s="134"/>
      <c r="GY25" s="134"/>
      <c r="GZ25" s="135" t="s">
        <v>68</v>
      </c>
      <c r="HA25" s="135"/>
      <c r="HC25" s="134" t="s">
        <v>0</v>
      </c>
      <c r="HD25" s="134"/>
      <c r="HE25" s="134"/>
      <c r="HF25" s="134"/>
      <c r="HG25" s="134"/>
      <c r="HH25" s="134"/>
      <c r="HI25" s="134"/>
      <c r="HJ25" s="134"/>
      <c r="HK25" s="134"/>
      <c r="HL25" s="134"/>
      <c r="HM25" s="134"/>
      <c r="HN25" s="134"/>
      <c r="HO25" s="134"/>
      <c r="HP25" s="135" t="s">
        <v>68</v>
      </c>
      <c r="HQ25" s="135"/>
      <c r="HS25" s="134" t="s">
        <v>0</v>
      </c>
      <c r="HT25" s="134"/>
      <c r="HU25" s="134"/>
      <c r="HV25" s="134"/>
      <c r="HW25" s="134"/>
      <c r="HX25" s="134"/>
      <c r="HY25" s="134"/>
      <c r="HZ25" s="134"/>
      <c r="IA25" s="134"/>
      <c r="IB25" s="134"/>
      <c r="IC25" s="134"/>
      <c r="ID25" s="134"/>
      <c r="IE25" s="134"/>
      <c r="IF25" s="135" t="s">
        <v>68</v>
      </c>
      <c r="IG25" s="135"/>
      <c r="II25" s="134" t="s">
        <v>0</v>
      </c>
      <c r="IJ25" s="134"/>
      <c r="IK25" s="134"/>
      <c r="IL25" s="134"/>
      <c r="IM25" s="134"/>
      <c r="IN25" s="134"/>
      <c r="IO25" s="134"/>
      <c r="IP25" s="134"/>
      <c r="IQ25" s="134"/>
      <c r="IR25" s="134"/>
      <c r="IS25" s="134"/>
      <c r="IT25" s="134"/>
      <c r="IU25" s="134"/>
      <c r="IV25" s="135" t="s">
        <v>68</v>
      </c>
      <c r="IW25" s="135"/>
      <c r="IY25" s="134" t="s">
        <v>0</v>
      </c>
      <c r="IZ25" s="134"/>
      <c r="JA25" s="134"/>
      <c r="JB25" s="134"/>
      <c r="JC25" s="134"/>
      <c r="JD25" s="134"/>
      <c r="JE25" s="134"/>
      <c r="JF25" s="134"/>
      <c r="JG25" s="134"/>
      <c r="JH25" s="134"/>
      <c r="JI25" s="134"/>
      <c r="JJ25" s="134"/>
      <c r="JK25" s="134"/>
      <c r="JL25" s="135" t="s">
        <v>68</v>
      </c>
      <c r="JM25" s="135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62.774000000000001</v>
      </c>
      <c r="D27" s="37">
        <v>68.709999999999994</v>
      </c>
      <c r="E27" s="37">
        <v>65.233000000000004</v>
      </c>
      <c r="F27" s="37">
        <v>67.983000000000004</v>
      </c>
      <c r="G27" s="37">
        <v>69.983000000000004</v>
      </c>
      <c r="H27" s="37">
        <v>72.332999999999998</v>
      </c>
      <c r="I27" s="37">
        <v>69.900000000000006</v>
      </c>
      <c r="J27" s="37">
        <v>71.599999999999994</v>
      </c>
      <c r="K27" s="37">
        <v>73.716999999999999</v>
      </c>
      <c r="L27" s="37">
        <v>67.150000000000006</v>
      </c>
      <c r="M27" s="37">
        <v>70.882999999999996</v>
      </c>
      <c r="N27" s="37">
        <v>69.650000000000006</v>
      </c>
      <c r="O27" s="37">
        <v>76.283000000000001</v>
      </c>
      <c r="P27" s="37">
        <v>76.816999999999993</v>
      </c>
      <c r="Q27" s="37">
        <v>74.382999999999996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63.642288144528244</v>
      </c>
      <c r="T27" s="4">
        <f t="shared" si="8"/>
        <v>66.53972501942313</v>
      </c>
      <c r="U27" s="4">
        <f t="shared" si="8"/>
        <v>64.269467985350062</v>
      </c>
      <c r="V27" s="4">
        <f t="shared" si="8"/>
        <v>65.75391271785162</v>
      </c>
      <c r="W27" s="4">
        <f t="shared" si="8"/>
        <v>68.754971450135997</v>
      </c>
      <c r="X27" s="4">
        <f t="shared" si="8"/>
        <v>69.823096418189422</v>
      </c>
      <c r="Y27" s="4">
        <f t="shared" si="8"/>
        <v>68.523836713060945</v>
      </c>
      <c r="Z27" s="4">
        <f t="shared" si="8"/>
        <v>69.426162240664638</v>
      </c>
      <c r="AA27" s="4">
        <f t="shared" si="8"/>
        <v>70.090418441095565</v>
      </c>
      <c r="AB27" s="4">
        <f t="shared" si="8"/>
        <v>67.123487802948461</v>
      </c>
      <c r="AC27" s="4">
        <f t="shared" si="8"/>
        <v>68.760050418678276</v>
      </c>
      <c r="AD27" s="4">
        <f t="shared" si="8"/>
        <v>68.482165204571189</v>
      </c>
      <c r="AE27" s="4">
        <f t="shared" si="8"/>
        <v>73.362797229382309</v>
      </c>
      <c r="AF27" s="4">
        <f t="shared" si="8"/>
        <v>73.05233472910588</v>
      </c>
      <c r="AG27" s="4" t="e">
        <f t="shared" si="8"/>
        <v>#N/A</v>
      </c>
      <c r="AI27" s="4">
        <f t="shared" ref="AI27:AW43" si="9">IF(OR($B27 &lt; C$230, $B27 &gt; C$233), 0, C27-S27)</f>
        <v>-0.86828814452824332</v>
      </c>
      <c r="AJ27" s="4">
        <f t="shared" si="9"/>
        <v>2.1702749805768633</v>
      </c>
      <c r="AK27" s="4">
        <f t="shared" si="9"/>
        <v>0.96353201464994243</v>
      </c>
      <c r="AL27" s="4">
        <f t="shared" si="9"/>
        <v>2.2290872821483845</v>
      </c>
      <c r="AM27" s="4">
        <f t="shared" si="9"/>
        <v>1.2280285498640069</v>
      </c>
      <c r="AN27" s="4">
        <f t="shared" si="9"/>
        <v>2.5099035818105762</v>
      </c>
      <c r="AO27" s="4">
        <f t="shared" si="9"/>
        <v>1.376163286939061</v>
      </c>
      <c r="AP27" s="4">
        <f t="shared" si="9"/>
        <v>2.1738377593353562</v>
      </c>
      <c r="AQ27" s="4">
        <f t="shared" si="9"/>
        <v>3.6265815589044337</v>
      </c>
      <c r="AR27" s="4">
        <f t="shared" si="9"/>
        <v>2.6512197051545172E-2</v>
      </c>
      <c r="AS27" s="4">
        <f t="shared" si="9"/>
        <v>2.1229495813217198</v>
      </c>
      <c r="AT27" s="4">
        <f t="shared" si="9"/>
        <v>1.1678347954288171</v>
      </c>
      <c r="AU27" s="4">
        <f t="shared" si="9"/>
        <v>2.9202027706176921</v>
      </c>
      <c r="AV27" s="4">
        <f t="shared" si="9"/>
        <v>3.7646652708941133</v>
      </c>
      <c r="AW27" s="4">
        <f t="shared" si="9"/>
        <v>0</v>
      </c>
      <c r="AY27" s="2">
        <f>IF(OR($B27 &lt; C$230, $B27 &gt; C$233), #N/A, ((1-FG27)*DK27) + (FG27 - FW27)*EA27 + (FW27*EQ27))</f>
        <v>63.64208414650345</v>
      </c>
      <c r="AZ27" s="2">
        <f t="shared" ref="AZ27:BM42" si="10">IF(OR($B27 &lt; D$230, $B27 &gt; D$233), #N/A, ((1-FH27)*DL27) + (FH27 - FX27)*EB27 + (FX27*ER27))</f>
        <v>66.539724943341326</v>
      </c>
      <c r="BA27" s="2">
        <f t="shared" si="10"/>
        <v>64.269467981668967</v>
      </c>
      <c r="BB27" s="2">
        <f t="shared" si="10"/>
        <v>65.753912710431919</v>
      </c>
      <c r="BC27" s="2">
        <f t="shared" si="10"/>
        <v>68.754971439093296</v>
      </c>
      <c r="BD27" s="2">
        <f t="shared" si="10"/>
        <v>69.823096418128358</v>
      </c>
      <c r="BE27" s="2">
        <f t="shared" si="10"/>
        <v>68.523836711862543</v>
      </c>
      <c r="BF27" s="2">
        <f t="shared" si="10"/>
        <v>69.42616224060076</v>
      </c>
      <c r="BG27" s="2">
        <f t="shared" si="10"/>
        <v>70.090418440142514</v>
      </c>
      <c r="BH27" s="2">
        <f t="shared" si="10"/>
        <v>67.123487802049354</v>
      </c>
      <c r="BI27" s="2">
        <f t="shared" si="10"/>
        <v>68.760050415162638</v>
      </c>
      <c r="BJ27" s="2">
        <f t="shared" si="10"/>
        <v>68.482165198969327</v>
      </c>
      <c r="BK27" s="2">
        <f t="shared" si="10"/>
        <v>73.362797229344437</v>
      </c>
      <c r="BL27" s="2">
        <f t="shared" si="10"/>
        <v>73.052334729048496</v>
      </c>
      <c r="BM27" s="2" t="e">
        <f t="shared" si="10"/>
        <v>#N/A</v>
      </c>
      <c r="BO27" s="2">
        <f t="shared" ref="BO27:BO90" si="11">IF(AND(IY27 &lt; $CC$22, $B27 &lt; C$7, $B27 &gt; C$230), C27, "")</f>
        <v>62.774000000000001</v>
      </c>
      <c r="BP27" s="2">
        <f t="shared" ref="BP27:BP90" si="12">IF(AND(IZ27 &lt; $CC$22, $B27 &lt; D$7, $B27 &gt; D$230), D27, "")</f>
        <v>68.709999999999994</v>
      </c>
      <c r="BQ27" s="2">
        <f t="shared" ref="BQ27:BQ90" si="13">IF(AND(JA27 &lt; $CC$22, $B27 &lt; E$7, $B27 &gt; E$230), E27, "")</f>
        <v>65.233000000000004</v>
      </c>
      <c r="BR27" s="2">
        <f t="shared" ref="BR27:BR90" si="14">IF(AND(JB27 &lt; $CC$22, $B27 &lt; F$7, $B27 &gt; F$230), F27, "")</f>
        <v>67.983000000000004</v>
      </c>
      <c r="BS27" s="2">
        <f t="shared" ref="BS27:BS90" si="15">IF(AND(JC27 &lt; $CC$22, $B27 &lt; G$7, $B27 &gt; G$230), G27, "")</f>
        <v>69.983000000000004</v>
      </c>
      <c r="BT27" s="2">
        <f t="shared" ref="BT27:BT90" si="16">IF(AND(JD27 &lt; $CC$22, $B27 &lt; H$7, $B27 &gt; H$230), H27, "")</f>
        <v>72.332999999999998</v>
      </c>
      <c r="BU27" s="2">
        <f t="shared" ref="BU27:BU90" si="17">IF(AND(JE27 &lt; $CC$22, $B27 &lt; I$7, $B27 &gt; I$230), I27, "")</f>
        <v>69.900000000000006</v>
      </c>
      <c r="BV27" s="2">
        <f t="shared" ref="BV27:BV90" si="18">IF(AND(JF27 &lt; $CC$22, $B27 &lt; J$7, $B27 &gt; J$230), J27, "")</f>
        <v>71.599999999999994</v>
      </c>
      <c r="BW27" s="2">
        <f t="shared" ref="BW27:BW90" si="19">IF(AND(JG27 &lt; $CC$22, $B27 &lt; K$7, $B27 &gt; K$230), K27, "")</f>
        <v>73.716999999999999</v>
      </c>
      <c r="BX27" s="2">
        <f t="shared" ref="BX27:BX90" si="20">IF(AND(JH27 &lt; $CC$22, $B27 &lt; L$7, $B27 &gt; L$230), L27, "")</f>
        <v>67.150000000000006</v>
      </c>
      <c r="BY27" s="2">
        <f t="shared" ref="BY27:BY90" si="21">IF(AND(JI27 &lt; $CC$22, $B27 &lt; M$7, $B27 &gt; M$230), M27, "")</f>
        <v>70.882999999999996</v>
      </c>
      <c r="BZ27" s="2">
        <f t="shared" ref="BZ27:BZ90" si="22">IF(AND(JJ27 &lt; $CC$22, $B27 &lt; N$7, $B27 &gt; N$230), N27, "")</f>
        <v>69.650000000000006</v>
      </c>
      <c r="CA27" s="2">
        <f t="shared" ref="CA27:CA90" si="23">IF(AND(JK27 &lt; $CC$22, $B27 &lt; O$7, $B27 &gt; O$230), O27, "")</f>
        <v>76.283000000000001</v>
      </c>
      <c r="CB27" s="2">
        <f t="shared" ref="CB27:CB90" si="24">IF(AND(JL27 &lt; $CC$22, $B27 &lt; P$7, $B27 &gt; P$230), P27, "")</f>
        <v>76.816999999999993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63.075344827586207</v>
      </c>
      <c r="DL27" s="2">
        <f t="shared" si="42"/>
        <v>66.344260504201671</v>
      </c>
      <c r="DM27" s="2">
        <f t="shared" si="42"/>
        <v>64.149461904761893</v>
      </c>
      <c r="DN27" s="2">
        <f t="shared" si="42"/>
        <v>65.36209047619046</v>
      </c>
      <c r="DO27" s="2">
        <f t="shared" si="42"/>
        <v>68.281384873949591</v>
      </c>
      <c r="DP27" s="2">
        <f t="shared" si="42"/>
        <v>68.872938438438453</v>
      </c>
      <c r="DQ27" s="2">
        <f t="shared" si="42"/>
        <v>69.445442857142851</v>
      </c>
      <c r="DR27" s="2">
        <f t="shared" si="42"/>
        <v>69.144396396396402</v>
      </c>
      <c r="DS27" s="2">
        <f t="shared" si="42"/>
        <v>69.862038095238091</v>
      </c>
      <c r="DT27" s="2">
        <f t="shared" si="42"/>
        <v>66.956104761904768</v>
      </c>
      <c r="DU27" s="2">
        <f t="shared" si="42"/>
        <v>68.500052380952383</v>
      </c>
      <c r="DV27" s="2">
        <f t="shared" si="42"/>
        <v>68.351642857142878</v>
      </c>
      <c r="DW27" s="2">
        <f t="shared" si="42"/>
        <v>72.938078078078064</v>
      </c>
      <c r="DX27" s="2">
        <f t="shared" si="42"/>
        <v>72.983112612612615</v>
      </c>
      <c r="DY27" s="2">
        <f t="shared" si="42"/>
        <v>70.974180035650619</v>
      </c>
      <c r="EA27" s="2">
        <f t="shared" ref="EA27:EO43" si="43">CE$228*$B27+CE$229</f>
        <v>72.139927165354308</v>
      </c>
      <c r="EB27" s="2">
        <f t="shared" si="43"/>
        <v>71.131430596113191</v>
      </c>
      <c r="EC27" s="2">
        <f t="shared" si="43"/>
        <v>67.378817453860819</v>
      </c>
      <c r="ED27" s="2">
        <f t="shared" si="43"/>
        <v>75.609001567479709</v>
      </c>
      <c r="EE27" s="2">
        <f t="shared" si="43"/>
        <v>80.179683582612185</v>
      </c>
      <c r="EF27" s="2">
        <f t="shared" si="43"/>
        <v>95.465907529898132</v>
      </c>
      <c r="EG27" s="2">
        <f t="shared" si="43"/>
        <v>45.128830312498664</v>
      </c>
      <c r="EH27" s="2">
        <f t="shared" si="43"/>
        <v>77.495623463804947</v>
      </c>
      <c r="EI27" s="2">
        <f t="shared" si="43"/>
        <v>75.82167498673472</v>
      </c>
      <c r="EJ27" s="2">
        <f t="shared" si="43"/>
        <v>71.453485489094987</v>
      </c>
      <c r="EK27" s="2">
        <f t="shared" si="43"/>
        <v>75.34304546759094</v>
      </c>
      <c r="EL27" s="2">
        <f t="shared" si="43"/>
        <v>71.760739398428086</v>
      </c>
      <c r="EM27" s="2">
        <f t="shared" si="43"/>
        <v>85.517693151896339</v>
      </c>
      <c r="EN27" s="2">
        <f t="shared" si="43"/>
        <v>75.055125919823041</v>
      </c>
      <c r="EO27" s="2">
        <f t="shared" si="43"/>
        <v>77.859784657535855</v>
      </c>
      <c r="EQ27" s="2">
        <f t="shared" ref="EQ27:FE43" si="44">CU$228*$B27+CU$229</f>
        <v>68.596803209605355</v>
      </c>
      <c r="ER27" s="2">
        <f t="shared" si="44"/>
        <v>71.131430596113191</v>
      </c>
      <c r="ES27" s="2">
        <f t="shared" si="44"/>
        <v>69.311638246180934</v>
      </c>
      <c r="ET27" s="2">
        <f t="shared" si="44"/>
        <v>72.434839546257876</v>
      </c>
      <c r="EU27" s="2">
        <f t="shared" si="44"/>
        <v>75.984413108211001</v>
      </c>
      <c r="EV27" s="2">
        <f t="shared" si="44"/>
        <v>101.95760320712316</v>
      </c>
      <c r="EW27" s="2">
        <f t="shared" si="44"/>
        <v>78.981904462435438</v>
      </c>
      <c r="EX27" s="2">
        <f t="shared" si="44"/>
        <v>74.649512259928372</v>
      </c>
      <c r="EY27" s="2">
        <f t="shared" si="44"/>
        <v>73.507504845651596</v>
      </c>
      <c r="EZ27" s="2">
        <f t="shared" si="44"/>
        <v>70.09825545964425</v>
      </c>
      <c r="FA27" s="2">
        <f t="shared" si="44"/>
        <v>72.619360664630989</v>
      </c>
      <c r="FB27" s="2">
        <f t="shared" si="44"/>
        <v>71.601562667869842</v>
      </c>
      <c r="FC27" s="2">
        <f t="shared" si="44"/>
        <v>81.750383640097965</v>
      </c>
      <c r="FD27" s="2">
        <f t="shared" si="44"/>
        <v>76.388369412170832</v>
      </c>
      <c r="FE27" s="2">
        <f t="shared" si="44"/>
        <v>79.756004156509348</v>
      </c>
      <c r="FG27" s="2">
        <f t="shared" ref="FG27:FU43" si="45">POWER(10,($B27-C$231)/C$229)/(1+POWER(10,($B27-C$231)/C$229))</f>
        <v>6.2523432106152022E-2</v>
      </c>
      <c r="FH27" s="2">
        <f t="shared" si="45"/>
        <v>4.0830894951886625E-2</v>
      </c>
      <c r="FI27" s="2">
        <f t="shared" si="45"/>
        <v>3.7160164627573267E-2</v>
      </c>
      <c r="FJ27" s="2">
        <f t="shared" si="45"/>
        <v>3.8238661339052668E-2</v>
      </c>
      <c r="FK27" s="2">
        <f t="shared" si="45"/>
        <v>3.9803644098760714E-2</v>
      </c>
      <c r="FL27" s="2">
        <f t="shared" si="45"/>
        <v>3.5728923722339462E-2</v>
      </c>
      <c r="FM27" s="2">
        <f t="shared" si="45"/>
        <v>3.7904413313612474E-2</v>
      </c>
      <c r="FN27" s="2">
        <f t="shared" si="45"/>
        <v>3.3740250268387215E-2</v>
      </c>
      <c r="FO27" s="2">
        <f t="shared" si="45"/>
        <v>3.8321999083136465E-2</v>
      </c>
      <c r="FP27" s="2">
        <f t="shared" si="45"/>
        <v>3.7218397954420473E-2</v>
      </c>
      <c r="FQ27" s="2">
        <f t="shared" si="45"/>
        <v>3.7995348914752182E-2</v>
      </c>
      <c r="FR27" s="2">
        <f t="shared" si="45"/>
        <v>3.828655157358931E-2</v>
      </c>
      <c r="FS27" s="2">
        <f t="shared" si="45"/>
        <v>3.3762900789483026E-2</v>
      </c>
      <c r="FT27" s="2">
        <f t="shared" si="45"/>
        <v>3.340738871702896E-2</v>
      </c>
      <c r="FU27" s="2">
        <f t="shared" si="45"/>
        <v>2.8110953541801584E-2</v>
      </c>
      <c r="FW27" s="2">
        <f>POWER(10,($B27-C$232)/C$229)/(1+POWER(10,($B27-C$232)/C$229))</f>
        <v>2.6754493895379207E-6</v>
      </c>
      <c r="FX27" s="2">
        <f t="shared" ref="FX27:GK42" si="46">POWER(10,($B27-D$232)/D$229)/(1+POWER(10,($B27-D$232)/D$229))</f>
        <v>0</v>
      </c>
      <c r="FY27" s="2">
        <f t="shared" si="46"/>
        <v>1.3933322702608178E-6</v>
      </c>
      <c r="FZ27" s="2">
        <f t="shared" si="46"/>
        <v>1.8678157281358364E-6</v>
      </c>
      <c r="GA27" s="2">
        <f t="shared" si="46"/>
        <v>2.164827440744686E-6</v>
      </c>
      <c r="GB27" s="2">
        <f t="shared" si="46"/>
        <v>3.0524336926624416E-6</v>
      </c>
      <c r="GC27" s="2">
        <f t="shared" si="46"/>
        <v>2.9771889671273175E-6</v>
      </c>
      <c r="GD27" s="2">
        <f t="shared" si="46"/>
        <v>2.3355019033045047E-6</v>
      </c>
      <c r="GE27" s="2">
        <f t="shared" si="46"/>
        <v>2.0977659548759413E-6</v>
      </c>
      <c r="GF27" s="2">
        <f t="shared" si="46"/>
        <v>1.6716811762304208E-6</v>
      </c>
      <c r="GG27" s="2">
        <f t="shared" si="46"/>
        <v>1.4229758871726271E-6</v>
      </c>
      <c r="GH27" s="2">
        <f t="shared" si="46"/>
        <v>1.3112520283617092E-6</v>
      </c>
      <c r="GI27" s="2">
        <f t="shared" si="46"/>
        <v>1.3655476964974183E-6</v>
      </c>
      <c r="GJ27" s="2">
        <f t="shared" si="46"/>
        <v>1.1719202512205009E-6</v>
      </c>
      <c r="GK27" s="2">
        <f t="shared" si="46"/>
        <v>9.6967617348901189E-7</v>
      </c>
      <c r="GM27" s="86">
        <f xml:space="preserve"> _xlfn.NORM.DIST($B27, C$7, ABS(C$11), TRUE) * _xlfn.NORM.DIST(($B27 - C$7)*C$15, 0, ABS(C$11), TRUE) * 2</f>
        <v>1.7674613316429717E-7</v>
      </c>
      <c r="GN27" s="86">
        <f t="shared" ref="GN27:HA42" si="47" xml:space="preserve"> _xlfn.NORM.DIST($B27, D$7, ABS(D$11), TRUE) * _xlfn.NORM.DIST(($B27 - D$7)*D$15, 0, ABS(D$11), TRUE) * 2</f>
        <v>4.457576504436876E-11</v>
      </c>
      <c r="GO27" s="86">
        <f t="shared" si="47"/>
        <v>1.9972443149115511E-12</v>
      </c>
      <c r="GP27" s="86">
        <f t="shared" si="47"/>
        <v>4.168117991146187E-12</v>
      </c>
      <c r="GQ27" s="86">
        <f t="shared" si="47"/>
        <v>6.1732083318065037E-12</v>
      </c>
      <c r="GR27" s="86">
        <f t="shared" si="47"/>
        <v>3.1611468046398733E-14</v>
      </c>
      <c r="GS27" s="86">
        <f t="shared" si="47"/>
        <v>6.3146041329455863E-13</v>
      </c>
      <c r="GT27" s="86">
        <f t="shared" si="47"/>
        <v>3.2184723327494011E-14</v>
      </c>
      <c r="GU27" s="86">
        <f t="shared" si="47"/>
        <v>5.1493249968314887E-13</v>
      </c>
      <c r="GV27" s="86">
        <f t="shared" si="47"/>
        <v>4.8580546082488568E-13</v>
      </c>
      <c r="GW27" s="86">
        <f t="shared" si="47"/>
        <v>1.9631892703023583E-12</v>
      </c>
      <c r="GX27" s="86">
        <f t="shared" si="47"/>
        <v>3.3539016230640143E-12</v>
      </c>
      <c r="GY27" s="86">
        <f t="shared" si="47"/>
        <v>2.0935671323315668E-14</v>
      </c>
      <c r="GZ27" s="86">
        <f t="shared" si="47"/>
        <v>3.1817223800336116E-14</v>
      </c>
      <c r="HA27" s="86">
        <f t="shared" si="47"/>
        <v>6.4507270563262666E-19</v>
      </c>
      <c r="HC27" s="86">
        <f xml:space="preserve"> _xlfn.NORM.DIST($B27, C$8, ABS(C$12), TRUE) * _xlfn.NORM.DIST(($B27 - C$8)*C$16, 0, ABS(C$12), TRUE) * 2</f>
        <v>3.9729302483538541E-29</v>
      </c>
      <c r="HD27" s="86">
        <f t="shared" ref="HD27:HQ42" si="48" xml:space="preserve"> _xlfn.NORM.DIST($B27, D$8, ABS(D$12), TRUE) * _xlfn.NORM.DIST(($B27 - D$8)*D$16, 0, ABS(D$12), TRUE) * 2</f>
        <v>1.5788536139505687E-26</v>
      </c>
      <c r="HE27" s="86">
        <f t="shared" si="48"/>
        <v>1.246671096111263E-31</v>
      </c>
      <c r="HF27" s="86">
        <f t="shared" si="48"/>
        <v>2.5397650272014716E-33</v>
      </c>
      <c r="HG27" s="86">
        <f t="shared" si="48"/>
        <v>1.3413329531728681E-32</v>
      </c>
      <c r="HH27" s="86">
        <f t="shared" si="48"/>
        <v>1.2367868667929912E-32</v>
      </c>
      <c r="HI27" s="86">
        <f t="shared" si="48"/>
        <v>1.2396528010864319E-36</v>
      </c>
      <c r="HJ27" s="86">
        <f t="shared" si="48"/>
        <v>4.1514453140494148E-35</v>
      </c>
      <c r="HK27" s="86">
        <f t="shared" si="48"/>
        <v>1.6220293656920476E-33</v>
      </c>
      <c r="HL27" s="86">
        <f t="shared" si="48"/>
        <v>5.9034715113580814E-33</v>
      </c>
      <c r="HM27" s="86">
        <f t="shared" si="48"/>
        <v>2.2464027190023769E-33</v>
      </c>
      <c r="HN27" s="86">
        <f t="shared" si="48"/>
        <v>7.7348691878610408E-32</v>
      </c>
      <c r="HO27" s="86">
        <f t="shared" si="48"/>
        <v>5.8093308534633875E-34</v>
      </c>
      <c r="HP27" s="86">
        <f t="shared" si="48"/>
        <v>8.4890084788081892E-36</v>
      </c>
      <c r="HQ27" s="86">
        <f t="shared" si="48"/>
        <v>7.1692123050490614E-52</v>
      </c>
      <c r="HS27" s="86">
        <f xml:space="preserve"> _xlfn.NORM.DIST($B27, C$9, ABS(C$13), TRUE) * _xlfn.NORM.DIST(($B27 - C$9)*C$17, 0, ABS(C$13), TRUE) * 2</f>
        <v>3.5013451892654033E-130</v>
      </c>
      <c r="HT27" s="86">
        <f t="shared" ref="HT27:IG42" si="49" xml:space="preserve"> _xlfn.NORM.DIST($B27, D$9, ABS(D$13), TRUE) * _xlfn.NORM.DIST(($B27 - D$9)*D$17, 0, ABS(D$13), TRUE) * 2</f>
        <v>0</v>
      </c>
      <c r="HU27" s="86">
        <f t="shared" si="49"/>
        <v>1.3178588418485411E-149</v>
      </c>
      <c r="HV27" s="86">
        <f t="shared" si="49"/>
        <v>2.5626736116310865E-158</v>
      </c>
      <c r="HW27" s="86">
        <f t="shared" si="49"/>
        <v>3.9272567531576004E-155</v>
      </c>
      <c r="HX27" s="86">
        <f t="shared" si="49"/>
        <v>1.3735167518566971E-153</v>
      </c>
      <c r="HY27" s="86">
        <f t="shared" si="49"/>
        <v>3.3251981148014506E-176</v>
      </c>
      <c r="HZ27" s="86">
        <f t="shared" si="49"/>
        <v>5.3610606434118757E-170</v>
      </c>
      <c r="IA27" s="86">
        <f t="shared" si="49"/>
        <v>1.2722933185399406E-164</v>
      </c>
      <c r="IB27" s="86">
        <f t="shared" si="49"/>
        <v>9.9268150167617916E-163</v>
      </c>
      <c r="IC27" s="86">
        <f t="shared" si="49"/>
        <v>2.4076507346733672E-163</v>
      </c>
      <c r="ID27" s="86">
        <f t="shared" si="49"/>
        <v>3.4324443670696862E-156</v>
      </c>
      <c r="IE27" s="86">
        <f t="shared" si="49"/>
        <v>1.5636645785938136E-167</v>
      </c>
      <c r="IF27" s="86">
        <f t="shared" si="49"/>
        <v>3.2548849084998911E-119</v>
      </c>
      <c r="IG27" s="86">
        <f t="shared" si="49"/>
        <v>1.00248453072962E-80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0</v>
      </c>
      <c r="IW27" s="86">
        <f t="shared" si="50"/>
        <v>1.454005087690215E-252</v>
      </c>
      <c r="IY27" s="86">
        <f>GM27+HC27+HS27+II27</f>
        <v>1.7674613316429717E-7</v>
      </c>
      <c r="IZ27" s="86">
        <f t="shared" ref="IZ27:JM42" si="51">GN27+HD27+HT27+IJ27</f>
        <v>4.4575765044368773E-11</v>
      </c>
      <c r="JA27" s="86">
        <f t="shared" si="51"/>
        <v>1.9972443149115511E-12</v>
      </c>
      <c r="JB27" s="86">
        <f t="shared" si="51"/>
        <v>4.168117991146187E-12</v>
      </c>
      <c r="JC27" s="86">
        <f t="shared" si="51"/>
        <v>6.1732083318065037E-12</v>
      </c>
      <c r="JD27" s="86">
        <f t="shared" si="51"/>
        <v>3.1611468046398733E-14</v>
      </c>
      <c r="JE27" s="86">
        <f t="shared" si="51"/>
        <v>6.3146041329455863E-13</v>
      </c>
      <c r="JF27" s="86">
        <f t="shared" si="51"/>
        <v>3.2184723327494011E-14</v>
      </c>
      <c r="JG27" s="86">
        <f t="shared" si="51"/>
        <v>5.1493249968314887E-13</v>
      </c>
      <c r="JH27" s="86">
        <f t="shared" si="51"/>
        <v>4.8580546082488568E-13</v>
      </c>
      <c r="JI27" s="86">
        <f t="shared" si="51"/>
        <v>1.9631892703023583E-12</v>
      </c>
      <c r="JJ27" s="86">
        <f t="shared" si="51"/>
        <v>3.3539016230640143E-12</v>
      </c>
      <c r="JK27" s="86">
        <f t="shared" si="51"/>
        <v>2.0935671323315668E-14</v>
      </c>
      <c r="JL27" s="86">
        <f t="shared" si="51"/>
        <v>3.1817223800336116E-14</v>
      </c>
      <c r="JM27" s="86">
        <f t="shared" si="51"/>
        <v>6.4507270563262666E-19</v>
      </c>
    </row>
    <row r="28" spans="1:273" x14ac:dyDescent="0.25">
      <c r="B28" s="2">
        <v>1</v>
      </c>
      <c r="C28" s="37">
        <v>64.290000000000006</v>
      </c>
      <c r="D28" s="37">
        <v>68.596999999999994</v>
      </c>
      <c r="E28" s="37">
        <v>66.382999999999996</v>
      </c>
      <c r="F28" s="37">
        <v>67.082999999999998</v>
      </c>
      <c r="G28" s="37">
        <v>69.05</v>
      </c>
      <c r="H28" s="37">
        <v>72.733000000000004</v>
      </c>
      <c r="I28" s="37">
        <v>70.816999999999993</v>
      </c>
      <c r="J28" s="37">
        <v>70.3</v>
      </c>
      <c r="K28" s="37">
        <v>70.667000000000002</v>
      </c>
      <c r="L28" s="37">
        <v>68.45</v>
      </c>
      <c r="M28" s="37">
        <v>70.417000000000002</v>
      </c>
      <c r="N28" s="37">
        <v>70.367000000000004</v>
      </c>
      <c r="O28" s="37">
        <v>76.632999999999996</v>
      </c>
      <c r="P28" s="37">
        <v>75.016999999999996</v>
      </c>
      <c r="Q28" s="37">
        <v>75</v>
      </c>
      <c r="S28" s="4">
        <f t="shared" si="8"/>
        <v>63.888631710026324</v>
      </c>
      <c r="T28" s="4">
        <f t="shared" si="8"/>
        <v>66.760036847370017</v>
      </c>
      <c r="U28" s="4">
        <f t="shared" si="8"/>
        <v>64.497160291686157</v>
      </c>
      <c r="V28" s="4">
        <f t="shared" si="8"/>
        <v>66.034456388534338</v>
      </c>
      <c r="W28" s="4">
        <f t="shared" si="8"/>
        <v>69.165159911276447</v>
      </c>
      <c r="X28" s="4">
        <f t="shared" si="8"/>
        <v>70.278305474223032</v>
      </c>
      <c r="Y28" s="4">
        <f t="shared" si="8"/>
        <v>68.678753794399313</v>
      </c>
      <c r="Z28" s="4">
        <f t="shared" si="8"/>
        <v>69.62408966542786</v>
      </c>
      <c r="AA28" s="4">
        <f t="shared" si="8"/>
        <v>70.28680776329584</v>
      </c>
      <c r="AB28" s="4">
        <f t="shared" si="8"/>
        <v>67.355860114608859</v>
      </c>
      <c r="AC28" s="4">
        <f t="shared" si="8"/>
        <v>68.968183079513281</v>
      </c>
      <c r="AD28" s="4">
        <f t="shared" si="8"/>
        <v>68.675576052469623</v>
      </c>
      <c r="AE28" s="4">
        <f t="shared" si="8"/>
        <v>73.681273947549911</v>
      </c>
      <c r="AF28" s="4">
        <f t="shared" si="8"/>
        <v>73.166185556786203</v>
      </c>
      <c r="AG28" s="4" t="e">
        <f t="shared" si="8"/>
        <v>#N/A</v>
      </c>
      <c r="AI28" s="4">
        <f t="shared" si="9"/>
        <v>0.40136828997368212</v>
      </c>
      <c r="AJ28" s="4">
        <f t="shared" si="9"/>
        <v>1.836963152629977</v>
      </c>
      <c r="AK28" s="4">
        <f t="shared" si="9"/>
        <v>1.8858397083138385</v>
      </c>
      <c r="AL28" s="4">
        <f t="shared" si="9"/>
        <v>1.0485436114656608</v>
      </c>
      <c r="AM28" s="4">
        <f t="shared" si="9"/>
        <v>-0.11515991127645009</v>
      </c>
      <c r="AN28" s="4">
        <f t="shared" si="9"/>
        <v>2.4546945257769721</v>
      </c>
      <c r="AO28" s="4">
        <f t="shared" si="9"/>
        <v>2.1382462056006801</v>
      </c>
      <c r="AP28" s="4">
        <f t="shared" si="9"/>
        <v>0.67591033457213712</v>
      </c>
      <c r="AQ28" s="4">
        <f t="shared" si="9"/>
        <v>0.38019223670416125</v>
      </c>
      <c r="AR28" s="4">
        <f t="shared" si="9"/>
        <v>1.0941398853911437</v>
      </c>
      <c r="AS28" s="4">
        <f t="shared" si="9"/>
        <v>1.4488169204867205</v>
      </c>
      <c r="AT28" s="4">
        <f t="shared" si="9"/>
        <v>1.6914239475303816</v>
      </c>
      <c r="AU28" s="4">
        <f t="shared" si="9"/>
        <v>2.9517260524500841</v>
      </c>
      <c r="AV28" s="4">
        <f t="shared" si="9"/>
        <v>1.8508144432137925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63.888302265534705</v>
      </c>
      <c r="AZ28" s="2">
        <f t="shared" si="10"/>
        <v>66.760036681615588</v>
      </c>
      <c r="BA28" s="2">
        <f t="shared" si="10"/>
        <v>64.497160282681733</v>
      </c>
      <c r="BB28" s="2">
        <f t="shared" si="10"/>
        <v>66.034456370837987</v>
      </c>
      <c r="BC28" s="2">
        <f t="shared" si="10"/>
        <v>69.165159885116182</v>
      </c>
      <c r="BD28" s="2">
        <f t="shared" si="10"/>
        <v>70.27830547404497</v>
      </c>
      <c r="BE28" s="2">
        <f t="shared" si="10"/>
        <v>68.678753791292479</v>
      </c>
      <c r="BF28" s="2">
        <f t="shared" si="10"/>
        <v>69.624089665245208</v>
      </c>
      <c r="BG28" s="2">
        <f t="shared" si="10"/>
        <v>70.286807760793522</v>
      </c>
      <c r="BH28" s="2">
        <f t="shared" si="10"/>
        <v>67.355860112262945</v>
      </c>
      <c r="BI28" s="2">
        <f t="shared" si="10"/>
        <v>68.968183070852191</v>
      </c>
      <c r="BJ28" s="2">
        <f t="shared" si="10"/>
        <v>68.675576038971641</v>
      </c>
      <c r="BK28" s="2">
        <f t="shared" si="10"/>
        <v>73.681273947439507</v>
      </c>
      <c r="BL28" s="2">
        <f t="shared" si="10"/>
        <v>73.166185556622551</v>
      </c>
      <c r="BM28" s="2" t="e">
        <f t="shared" si="10"/>
        <v>#N/A</v>
      </c>
      <c r="BO28" s="2">
        <f t="shared" si="11"/>
        <v>64.290000000000006</v>
      </c>
      <c r="BP28" s="2">
        <f t="shared" si="12"/>
        <v>68.596999999999994</v>
      </c>
      <c r="BQ28" s="2">
        <f t="shared" si="13"/>
        <v>66.382999999999996</v>
      </c>
      <c r="BR28" s="2">
        <f t="shared" si="14"/>
        <v>67.082999999999998</v>
      </c>
      <c r="BS28" s="2">
        <f t="shared" si="15"/>
        <v>69.05</v>
      </c>
      <c r="BT28" s="2">
        <f t="shared" si="16"/>
        <v>72.733000000000004</v>
      </c>
      <c r="BU28" s="2">
        <f t="shared" si="17"/>
        <v>70.816999999999993</v>
      </c>
      <c r="BV28" s="2">
        <f t="shared" si="18"/>
        <v>70.3</v>
      </c>
      <c r="BW28" s="2">
        <f t="shared" si="19"/>
        <v>70.667000000000002</v>
      </c>
      <c r="BX28" s="2">
        <f t="shared" si="20"/>
        <v>68.45</v>
      </c>
      <c r="BY28" s="2">
        <f t="shared" si="21"/>
        <v>70.417000000000002</v>
      </c>
      <c r="BZ28" s="2">
        <f t="shared" si="22"/>
        <v>70.367000000000004</v>
      </c>
      <c r="CA28" s="2">
        <f t="shared" si="23"/>
        <v>76.632999999999996</v>
      </c>
      <c r="CB28" s="2">
        <f t="shared" si="24"/>
        <v>75.016999999999996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63.297233990147781</v>
      </c>
      <c r="DL28" s="2">
        <f t="shared" si="42"/>
        <v>66.562627960275009</v>
      </c>
      <c r="DM28" s="2">
        <f t="shared" si="42"/>
        <v>64.380332212885136</v>
      </c>
      <c r="DN28" s="2">
        <f t="shared" si="42"/>
        <v>65.625412885154049</v>
      </c>
      <c r="DO28" s="2">
        <f t="shared" si="42"/>
        <v>68.673801833460672</v>
      </c>
      <c r="DP28" s="2">
        <f t="shared" si="42"/>
        <v>69.264849892749908</v>
      </c>
      <c r="DQ28" s="2">
        <f t="shared" si="42"/>
        <v>69.684989915966383</v>
      </c>
      <c r="DR28" s="2">
        <f t="shared" si="42"/>
        <v>69.330326126126138</v>
      </c>
      <c r="DS28" s="2">
        <f t="shared" si="42"/>
        <v>70.053234173669466</v>
      </c>
      <c r="DT28" s="2">
        <f t="shared" si="42"/>
        <v>67.189157422969188</v>
      </c>
      <c r="DU28" s="2">
        <f t="shared" si="42"/>
        <v>68.700664425770313</v>
      </c>
      <c r="DV28" s="2">
        <f t="shared" si="42"/>
        <v>68.5475142857143</v>
      </c>
      <c r="DW28" s="2">
        <f t="shared" si="42"/>
        <v>73.236824410124399</v>
      </c>
      <c r="DX28" s="2">
        <f t="shared" si="42"/>
        <v>73.099744272844276</v>
      </c>
      <c r="DY28" s="2">
        <f t="shared" si="42"/>
        <v>71.007904634581095</v>
      </c>
      <c r="EA28" s="2">
        <f t="shared" si="43"/>
        <v>71.971131102362179</v>
      </c>
      <c r="EB28" s="2">
        <f t="shared" si="43"/>
        <v>70.989376858845816</v>
      </c>
      <c r="EC28" s="2">
        <f t="shared" si="43"/>
        <v>67.257816268420811</v>
      </c>
      <c r="ED28" s="2">
        <f t="shared" si="43"/>
        <v>75.417446254121543</v>
      </c>
      <c r="EE28" s="2">
        <f t="shared" si="43"/>
        <v>79.9756256315342</v>
      </c>
      <c r="EF28" s="2">
        <f t="shared" si="43"/>
        <v>95.222778628377384</v>
      </c>
      <c r="EG28" s="2">
        <f t="shared" si="43"/>
        <v>45.382957043604158</v>
      </c>
      <c r="EH28" s="2">
        <f t="shared" si="43"/>
        <v>77.296901574172779</v>
      </c>
      <c r="EI28" s="2">
        <f t="shared" si="43"/>
        <v>75.632641909624112</v>
      </c>
      <c r="EJ28" s="2">
        <f t="shared" si="43"/>
        <v>71.28881887180394</v>
      </c>
      <c r="EK28" s="2">
        <f t="shared" si="43"/>
        <v>75.145614248498745</v>
      </c>
      <c r="EL28" s="2">
        <f t="shared" si="43"/>
        <v>71.609302941534111</v>
      </c>
      <c r="EM28" s="2">
        <f t="shared" si="43"/>
        <v>85.281650354288473</v>
      </c>
      <c r="EN28" s="2">
        <f t="shared" si="43"/>
        <v>74.919369339984655</v>
      </c>
      <c r="EO28" s="2">
        <f t="shared" si="43"/>
        <v>77.716077003132497</v>
      </c>
      <c r="EQ28" s="2">
        <f t="shared" si="44"/>
        <v>68.460376928107792</v>
      </c>
      <c r="ER28" s="2">
        <f t="shared" si="44"/>
        <v>70.989376858845816</v>
      </c>
      <c r="ES28" s="2">
        <f t="shared" si="44"/>
        <v>69.17192322068027</v>
      </c>
      <c r="ET28" s="2">
        <f t="shared" si="44"/>
        <v>72.274330702944141</v>
      </c>
      <c r="EU28" s="2">
        <f t="shared" si="44"/>
        <v>75.822651271517941</v>
      </c>
      <c r="EV28" s="2">
        <f t="shared" si="44"/>
        <v>101.64751030031685</v>
      </c>
      <c r="EW28" s="2">
        <f t="shared" si="44"/>
        <v>78.872607721914065</v>
      </c>
      <c r="EX28" s="2">
        <f t="shared" si="44"/>
        <v>74.480431548446333</v>
      </c>
      <c r="EY28" s="2">
        <f t="shared" si="44"/>
        <v>73.341844653191885</v>
      </c>
      <c r="EZ28" s="2">
        <f t="shared" si="44"/>
        <v>69.947011230780845</v>
      </c>
      <c r="FA28" s="2">
        <f t="shared" si="44"/>
        <v>72.449527436743637</v>
      </c>
      <c r="FB28" s="2">
        <f t="shared" si="44"/>
        <v>71.451586655342638</v>
      </c>
      <c r="FC28" s="2">
        <f t="shared" si="44"/>
        <v>81.551156821592983</v>
      </c>
      <c r="FD28" s="2">
        <f t="shared" si="44"/>
        <v>76.239787269800019</v>
      </c>
      <c r="FE28" s="2">
        <f t="shared" si="44"/>
        <v>79.592505522980417</v>
      </c>
      <c r="FG28" s="2">
        <f t="shared" si="45"/>
        <v>6.8144522212718633E-2</v>
      </c>
      <c r="FH28" s="2">
        <f t="shared" si="45"/>
        <v>4.4594515267018908E-2</v>
      </c>
      <c r="FI28" s="2">
        <f t="shared" si="45"/>
        <v>4.0599754246829142E-2</v>
      </c>
      <c r="FJ28" s="2">
        <f t="shared" si="45"/>
        <v>4.177374682363498E-2</v>
      </c>
      <c r="FK28" s="2">
        <f t="shared" si="45"/>
        <v>4.3476868715177371E-2</v>
      </c>
      <c r="FL28" s="2">
        <f t="shared" si="45"/>
        <v>3.9041407676053123E-2</v>
      </c>
      <c r="FM28" s="2">
        <f t="shared" si="45"/>
        <v>4.1409928721058954E-2</v>
      </c>
      <c r="FN28" s="2">
        <f t="shared" si="45"/>
        <v>3.6875411966595585E-2</v>
      </c>
      <c r="FO28" s="2">
        <f t="shared" si="45"/>
        <v>4.186445360601402E-2</v>
      </c>
      <c r="FP28" s="2">
        <f t="shared" si="45"/>
        <v>4.0663150081112667E-2</v>
      </c>
      <c r="FQ28" s="2">
        <f t="shared" si="45"/>
        <v>4.1508911479771732E-2</v>
      </c>
      <c r="FR28" s="2">
        <f t="shared" si="45"/>
        <v>4.1825871871310198E-2</v>
      </c>
      <c r="FS28" s="2">
        <f t="shared" si="45"/>
        <v>3.6900086810519914E-2</v>
      </c>
      <c r="FT28" s="2">
        <f t="shared" si="45"/>
        <v>3.6512789508687131E-2</v>
      </c>
      <c r="FU28" s="2">
        <f t="shared" si="45"/>
        <v>3.0739678730379267E-2</v>
      </c>
      <c r="FW28" s="2">
        <f t="shared" ref="FW28:GK58" si="54">POWER(10,($B28-C$232)/C$229)/(1+POWER(10,($B28-C$232)/C$229))</f>
        <v>2.9335711632921153E-6</v>
      </c>
      <c r="FX28" s="2">
        <f t="shared" si="46"/>
        <v>0</v>
      </c>
      <c r="FY28" s="2">
        <f t="shared" si="46"/>
        <v>1.5277582489529607E-6</v>
      </c>
      <c r="FZ28" s="2">
        <f t="shared" si="46"/>
        <v>2.0480188512541052E-6</v>
      </c>
      <c r="GA28" s="2">
        <f t="shared" si="46"/>
        <v>2.3736855914242404E-6</v>
      </c>
      <c r="GB28" s="2">
        <f t="shared" si="46"/>
        <v>3.3469260035299221E-6</v>
      </c>
      <c r="GC28" s="2">
        <f t="shared" si="46"/>
        <v>3.2644218506007902E-6</v>
      </c>
      <c r="GD28" s="2">
        <f t="shared" si="46"/>
        <v>2.560826337006076E-6</v>
      </c>
      <c r="GE28" s="2">
        <f t="shared" si="46"/>
        <v>2.3001541646078031E-6</v>
      </c>
      <c r="GF28" s="2">
        <f t="shared" si="46"/>
        <v>1.8329616650181532E-6</v>
      </c>
      <c r="GG28" s="2">
        <f t="shared" si="46"/>
        <v>1.5602618197199566E-6</v>
      </c>
      <c r="GH28" s="2">
        <f t="shared" si="46"/>
        <v>1.437759076860223E-6</v>
      </c>
      <c r="GI28" s="2">
        <f t="shared" si="46"/>
        <v>1.4972930777412271E-6</v>
      </c>
      <c r="GJ28" s="2">
        <f t="shared" si="46"/>
        <v>1.2849848577954285E-6</v>
      </c>
      <c r="GK28" s="2">
        <f t="shared" si="46"/>
        <v>1.0632286820824431E-6</v>
      </c>
      <c r="GM28" s="86">
        <f t="shared" ref="GM28:HA58" si="55" xml:space="preserve"> _xlfn.NORM.DIST($B28, C$7, ABS(C$11), TRUE) * _xlfn.NORM.DIST(($B28 - C$7)*C$15, 0, ABS(C$11), TRUE) * 2</f>
        <v>2.9025650422321624E-7</v>
      </c>
      <c r="GN28" s="86">
        <f t="shared" si="47"/>
        <v>9.8828751366439014E-11</v>
      </c>
      <c r="GO28" s="86">
        <f t="shared" si="47"/>
        <v>4.9728505756674088E-12</v>
      </c>
      <c r="GP28" s="86">
        <f t="shared" si="47"/>
        <v>1.0118871207893005E-11</v>
      </c>
      <c r="GQ28" s="86">
        <f t="shared" si="47"/>
        <v>1.4887909178711765E-11</v>
      </c>
      <c r="GR28" s="86">
        <f t="shared" si="47"/>
        <v>9.3878760974177391E-14</v>
      </c>
      <c r="GS28" s="86">
        <f t="shared" si="47"/>
        <v>1.6669071820332706E-12</v>
      </c>
      <c r="GT28" s="86">
        <f t="shared" si="47"/>
        <v>9.3699632923625154E-14</v>
      </c>
      <c r="GU28" s="86">
        <f t="shared" si="47"/>
        <v>1.3768087566249143E-12</v>
      </c>
      <c r="GV28" s="86">
        <f t="shared" si="47"/>
        <v>1.290592667297361E-12</v>
      </c>
      <c r="GW28" s="86">
        <f t="shared" si="47"/>
        <v>4.92360975466427E-12</v>
      </c>
      <c r="GX28" s="86">
        <f t="shared" si="47"/>
        <v>8.2263389819501291E-12</v>
      </c>
      <c r="GY28" s="86">
        <f t="shared" si="47"/>
        <v>6.2150122386140909E-14</v>
      </c>
      <c r="GZ28" s="86">
        <f t="shared" si="47"/>
        <v>9.2378496402019029E-14</v>
      </c>
      <c r="HA28" s="86">
        <f t="shared" si="47"/>
        <v>2.8308126237962177E-18</v>
      </c>
      <c r="HC28" s="86">
        <f xml:space="preserve"> _xlfn.NORM.DIST($B28, C$8, ABS(C$12), TRUE) * _xlfn.NORM.DIST(($B28 - C$8)*C$16, 0, ABS(C$12), TRUE) * 2</f>
        <v>1.9298654847965538E-28</v>
      </c>
      <c r="HD28" s="86">
        <f t="shared" si="48"/>
        <v>6.594411230819787E-26</v>
      </c>
      <c r="HE28" s="86">
        <f t="shared" si="48"/>
        <v>7.0346364294011687E-31</v>
      </c>
      <c r="HF28" s="86">
        <f t="shared" si="48"/>
        <v>1.6087926580873616E-32</v>
      </c>
      <c r="HG28" s="86">
        <f t="shared" si="48"/>
        <v>8.347465925039504E-32</v>
      </c>
      <c r="HH28" s="86">
        <f t="shared" si="48"/>
        <v>7.9624890558690681E-32</v>
      </c>
      <c r="HI28" s="86">
        <f t="shared" si="48"/>
        <v>1.0305022740551577E-35</v>
      </c>
      <c r="HJ28" s="86">
        <f t="shared" si="48"/>
        <v>3.0680388851175433E-34</v>
      </c>
      <c r="HK28" s="86">
        <f t="shared" si="48"/>
        <v>1.0974326537820307E-32</v>
      </c>
      <c r="HL28" s="86">
        <f t="shared" si="48"/>
        <v>3.7688056682200952E-32</v>
      </c>
      <c r="HM28" s="86">
        <f t="shared" si="48"/>
        <v>1.4401588183684754E-32</v>
      </c>
      <c r="HN28" s="86">
        <f t="shared" si="48"/>
        <v>4.4610308728747991E-31</v>
      </c>
      <c r="HO28" s="86">
        <f t="shared" si="48"/>
        <v>3.8135021020100076E-33</v>
      </c>
      <c r="HP28" s="86">
        <f t="shared" si="48"/>
        <v>6.1018736929614272E-35</v>
      </c>
      <c r="HQ28" s="86">
        <f t="shared" si="48"/>
        <v>1.34366050145039E-50</v>
      </c>
      <c r="HS28" s="86">
        <f t="shared" ref="HS28:IG58" si="56" xml:space="preserve"> _xlfn.NORM.DIST($B28, C$9, ABS(C$13), TRUE) * _xlfn.NORM.DIST(($B28 - C$9)*C$17, 0, ABS(C$13), TRUE) * 2</f>
        <v>6.2617083954367648E-128</v>
      </c>
      <c r="HT28" s="86">
        <f t="shared" si="49"/>
        <v>0</v>
      </c>
      <c r="HU28" s="86">
        <f t="shared" si="49"/>
        <v>4.5139380322966153E-147</v>
      </c>
      <c r="HV28" s="86">
        <f t="shared" si="49"/>
        <v>1.3088925090126434E-155</v>
      </c>
      <c r="HW28" s="86">
        <f t="shared" si="49"/>
        <v>1.9030549019596829E-152</v>
      </c>
      <c r="HX28" s="86">
        <f t="shared" si="49"/>
        <v>7.2068482820653634E-151</v>
      </c>
      <c r="HY28" s="86">
        <f t="shared" si="49"/>
        <v>4.4085391849303301E-173</v>
      </c>
      <c r="HZ28" s="86">
        <f t="shared" si="49"/>
        <v>4.8967961951023454E-167</v>
      </c>
      <c r="IA28" s="86">
        <f t="shared" si="49"/>
        <v>9.0582154821238719E-162</v>
      </c>
      <c r="IB28" s="86">
        <f t="shared" si="49"/>
        <v>5.8979999505559498E-160</v>
      </c>
      <c r="IC28" s="86">
        <f t="shared" si="49"/>
        <v>1.4083389236883762E-160</v>
      </c>
      <c r="ID28" s="86">
        <f t="shared" si="49"/>
        <v>1.4128861639717764E-153</v>
      </c>
      <c r="IE28" s="86">
        <f t="shared" si="49"/>
        <v>1.0161156490879993E-164</v>
      </c>
      <c r="IF28" s="86">
        <f t="shared" si="49"/>
        <v>3.0500098456935392E-117</v>
      </c>
      <c r="IG28" s="86">
        <f t="shared" si="49"/>
        <v>2.0178665037437763E-79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0</v>
      </c>
      <c r="IW28" s="86">
        <f t="shared" si="50"/>
        <v>3.0414387481215836E-249</v>
      </c>
      <c r="IY28" s="86">
        <f t="shared" ref="IY28:JM58" si="58">GM28+HC28+HS28+II28</f>
        <v>2.9025650422321624E-7</v>
      </c>
      <c r="IZ28" s="86">
        <f t="shared" si="51"/>
        <v>9.8828751366439078E-11</v>
      </c>
      <c r="JA28" s="86">
        <f t="shared" si="51"/>
        <v>4.9728505756674088E-12</v>
      </c>
      <c r="JB28" s="86">
        <f t="shared" si="51"/>
        <v>1.0118871207893005E-11</v>
      </c>
      <c r="JC28" s="86">
        <f t="shared" si="51"/>
        <v>1.4887909178711765E-11</v>
      </c>
      <c r="JD28" s="86">
        <f t="shared" si="51"/>
        <v>9.3878760974177391E-14</v>
      </c>
      <c r="JE28" s="86">
        <f t="shared" si="51"/>
        <v>1.6669071820332706E-12</v>
      </c>
      <c r="JF28" s="86">
        <f t="shared" si="51"/>
        <v>9.3699632923625154E-14</v>
      </c>
      <c r="JG28" s="86">
        <f t="shared" si="51"/>
        <v>1.3768087566249143E-12</v>
      </c>
      <c r="JH28" s="86">
        <f t="shared" si="51"/>
        <v>1.290592667297361E-12</v>
      </c>
      <c r="JI28" s="86">
        <f t="shared" si="51"/>
        <v>4.92360975466427E-12</v>
      </c>
      <c r="JJ28" s="86">
        <f t="shared" si="51"/>
        <v>8.2263389819501291E-12</v>
      </c>
      <c r="JK28" s="86">
        <f t="shared" si="51"/>
        <v>6.2150122386140909E-14</v>
      </c>
      <c r="JL28" s="86">
        <f t="shared" si="51"/>
        <v>9.2378496402019029E-14</v>
      </c>
      <c r="JM28" s="86">
        <f t="shared" si="51"/>
        <v>2.8308126237962177E-18</v>
      </c>
    </row>
    <row r="29" spans="1:273" x14ac:dyDescent="0.25">
      <c r="B29" s="2">
        <v>2</v>
      </c>
      <c r="C29" s="37">
        <v>66.661000000000001</v>
      </c>
      <c r="D29" s="37">
        <v>67.064999999999998</v>
      </c>
      <c r="E29" s="37">
        <v>64.917000000000002</v>
      </c>
      <c r="F29" s="37">
        <v>67.117000000000004</v>
      </c>
      <c r="G29" s="37">
        <v>72.099999999999994</v>
      </c>
      <c r="H29" s="37">
        <v>71.183000000000007</v>
      </c>
      <c r="I29" s="37">
        <v>68.816999999999993</v>
      </c>
      <c r="J29" s="37">
        <v>69.849999999999994</v>
      </c>
      <c r="K29" s="37">
        <v>69.966999999999999</v>
      </c>
      <c r="L29" s="37">
        <v>68.082999999999998</v>
      </c>
      <c r="M29" s="37">
        <v>71.216999999999999</v>
      </c>
      <c r="N29" s="37">
        <v>71.45</v>
      </c>
      <c r="O29" s="37">
        <v>72.25</v>
      </c>
      <c r="P29" s="37">
        <v>74.917000000000002</v>
      </c>
      <c r="Q29" s="37">
        <v>73.599999999999994</v>
      </c>
      <c r="R29" s="5"/>
      <c r="S29" s="4">
        <f t="shared" si="8"/>
        <v>64.1345101776013</v>
      </c>
      <c r="T29" s="4">
        <f t="shared" si="8"/>
        <v>66.978974862155027</v>
      </c>
      <c r="U29" s="4">
        <f t="shared" si="8"/>
        <v>64.723199091853161</v>
      </c>
      <c r="V29" s="4">
        <f t="shared" si="8"/>
        <v>66.314690711078796</v>
      </c>
      <c r="W29" s="4">
        <f t="shared" si="8"/>
        <v>69.574415824543237</v>
      </c>
      <c r="X29" s="4">
        <f t="shared" si="8"/>
        <v>70.736740399356862</v>
      </c>
      <c r="Y29" s="4">
        <f t="shared" si="8"/>
        <v>68.826269923295939</v>
      </c>
      <c r="Z29" s="4">
        <f t="shared" si="8"/>
        <v>69.821721827422294</v>
      </c>
      <c r="AA29" s="4">
        <f t="shared" si="8"/>
        <v>70.482124756099253</v>
      </c>
      <c r="AB29" s="4">
        <f t="shared" si="8"/>
        <v>67.586618165925813</v>
      </c>
      <c r="AC29" s="4">
        <f t="shared" si="8"/>
        <v>69.175390746779115</v>
      </c>
      <c r="AD29" s="4">
        <f t="shared" si="8"/>
        <v>68.867374396995444</v>
      </c>
      <c r="AE29" s="4">
        <f t="shared" si="8"/>
        <v>73.999610358897641</v>
      </c>
      <c r="AF29" s="4">
        <f t="shared" si="8"/>
        <v>73.278902595288173</v>
      </c>
      <c r="AG29" s="4" t="e">
        <f t="shared" si="8"/>
        <v>#N/A</v>
      </c>
      <c r="AI29" s="4">
        <f t="shared" si="9"/>
        <v>2.5264898223987018</v>
      </c>
      <c r="AJ29" s="4">
        <f t="shared" si="9"/>
        <v>8.6025137844970345E-2</v>
      </c>
      <c r="AK29" s="4">
        <f t="shared" si="9"/>
        <v>0.19380090814684081</v>
      </c>
      <c r="AL29" s="4">
        <f t="shared" si="9"/>
        <v>0.80230928892120801</v>
      </c>
      <c r="AM29" s="4">
        <f t="shared" si="9"/>
        <v>2.525584175456757</v>
      </c>
      <c r="AN29" s="4">
        <f t="shared" si="9"/>
        <v>0.4462596006431454</v>
      </c>
      <c r="AO29" s="4">
        <f t="shared" si="9"/>
        <v>-9.2699232959461142E-3</v>
      </c>
      <c r="AP29" s="4">
        <f t="shared" si="9"/>
        <v>2.8278172577699934E-2</v>
      </c>
      <c r="AQ29" s="4">
        <f t="shared" si="9"/>
        <v>-0.51512475609925445</v>
      </c>
      <c r="AR29" s="4">
        <f t="shared" si="9"/>
        <v>0.49638183407418524</v>
      </c>
      <c r="AS29" s="4">
        <f t="shared" si="9"/>
        <v>2.0416092532208836</v>
      </c>
      <c r="AT29" s="4">
        <f t="shared" si="9"/>
        <v>2.5826256030045585</v>
      </c>
      <c r="AU29" s="4">
        <f t="shared" si="9"/>
        <v>-1.749610358897641</v>
      </c>
      <c r="AV29" s="4">
        <f t="shared" si="9"/>
        <v>1.6380974047118286</v>
      </c>
      <c r="AW29" s="4">
        <f t="shared" si="9"/>
        <v>0</v>
      </c>
      <c r="AY29" s="2">
        <f t="shared" si="52"/>
        <v>64.133982687250338</v>
      </c>
      <c r="AZ29" s="2">
        <f t="shared" si="10"/>
        <v>66.978974506138215</v>
      </c>
      <c r="BA29" s="2">
        <f t="shared" si="10"/>
        <v>64.723199070186979</v>
      </c>
      <c r="BB29" s="2">
        <f t="shared" si="10"/>
        <v>66.314690669542784</v>
      </c>
      <c r="BC29" s="2">
        <f t="shared" si="10"/>
        <v>69.574415763554782</v>
      </c>
      <c r="BD29" s="2">
        <f t="shared" si="10"/>
        <v>70.736740398848042</v>
      </c>
      <c r="BE29" s="2">
        <f t="shared" si="10"/>
        <v>68.826269915384231</v>
      </c>
      <c r="BF29" s="2">
        <f t="shared" si="10"/>
        <v>69.821721826910121</v>
      </c>
      <c r="BG29" s="2">
        <f t="shared" si="10"/>
        <v>70.482124749647781</v>
      </c>
      <c r="BH29" s="2">
        <f t="shared" si="10"/>
        <v>67.586618159913769</v>
      </c>
      <c r="BI29" s="2">
        <f t="shared" si="10"/>
        <v>69.17539072579558</v>
      </c>
      <c r="BJ29" s="2">
        <f t="shared" si="10"/>
        <v>68.867374364995669</v>
      </c>
      <c r="BK29" s="2">
        <f t="shared" si="10"/>
        <v>73.999610358582132</v>
      </c>
      <c r="BL29" s="2">
        <f t="shared" si="10"/>
        <v>73.278902594830456</v>
      </c>
      <c r="BM29" s="2" t="e">
        <f t="shared" si="10"/>
        <v>#N/A</v>
      </c>
      <c r="BO29" s="2">
        <f t="shared" si="11"/>
        <v>66.661000000000001</v>
      </c>
      <c r="BP29" s="2">
        <f t="shared" si="12"/>
        <v>67.064999999999998</v>
      </c>
      <c r="BQ29" s="2">
        <f t="shared" si="13"/>
        <v>64.917000000000002</v>
      </c>
      <c r="BR29" s="2">
        <f t="shared" si="14"/>
        <v>67.117000000000004</v>
      </c>
      <c r="BS29" s="2">
        <f t="shared" si="15"/>
        <v>72.099999999999994</v>
      </c>
      <c r="BT29" s="2">
        <f t="shared" si="16"/>
        <v>71.183000000000007</v>
      </c>
      <c r="BU29" s="2">
        <f t="shared" si="17"/>
        <v>68.816999999999993</v>
      </c>
      <c r="BV29" s="2">
        <f t="shared" si="18"/>
        <v>69.849999999999994</v>
      </c>
      <c r="BW29" s="2">
        <f t="shared" si="19"/>
        <v>69.966999999999999</v>
      </c>
      <c r="BX29" s="2">
        <f t="shared" si="20"/>
        <v>68.082999999999998</v>
      </c>
      <c r="BY29" s="2">
        <f t="shared" si="21"/>
        <v>71.216999999999999</v>
      </c>
      <c r="BZ29" s="2">
        <f t="shared" si="22"/>
        <v>71.45</v>
      </c>
      <c r="CA29" s="2">
        <f t="shared" si="23"/>
        <v>72.25</v>
      </c>
      <c r="CB29" s="2">
        <f t="shared" si="24"/>
        <v>74.917000000000002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63.519123152709362</v>
      </c>
      <c r="DL29" s="2">
        <f t="shared" si="42"/>
        <v>66.780995416348347</v>
      </c>
      <c r="DM29" s="2">
        <f t="shared" si="42"/>
        <v>64.611202521008394</v>
      </c>
      <c r="DN29" s="2">
        <f t="shared" si="42"/>
        <v>65.888735294117637</v>
      </c>
      <c r="DO29" s="2">
        <f t="shared" si="42"/>
        <v>69.066218792971739</v>
      </c>
      <c r="DP29" s="2">
        <f t="shared" si="42"/>
        <v>69.656761347061362</v>
      </c>
      <c r="DQ29" s="2">
        <f t="shared" si="42"/>
        <v>69.924536974789916</v>
      </c>
      <c r="DR29" s="2">
        <f t="shared" si="42"/>
        <v>69.51625585585586</v>
      </c>
      <c r="DS29" s="2">
        <f t="shared" si="42"/>
        <v>70.244430252100841</v>
      </c>
      <c r="DT29" s="2">
        <f t="shared" si="42"/>
        <v>67.422210084033622</v>
      </c>
      <c r="DU29" s="2">
        <f t="shared" si="42"/>
        <v>68.901276470588243</v>
      </c>
      <c r="DV29" s="2">
        <f t="shared" si="42"/>
        <v>68.743385714285736</v>
      </c>
      <c r="DW29" s="2">
        <f t="shared" si="42"/>
        <v>73.535570742170734</v>
      </c>
      <c r="DX29" s="2">
        <f t="shared" si="42"/>
        <v>73.216375933075938</v>
      </c>
      <c r="DY29" s="2">
        <f t="shared" si="42"/>
        <v>71.041629233511586</v>
      </c>
      <c r="EA29" s="2">
        <f t="shared" si="43"/>
        <v>71.80233503937005</v>
      </c>
      <c r="EB29" s="2">
        <f t="shared" si="43"/>
        <v>70.847323121578455</v>
      </c>
      <c r="EC29" s="2">
        <f t="shared" si="43"/>
        <v>67.136815082980803</v>
      </c>
      <c r="ED29" s="2">
        <f t="shared" si="43"/>
        <v>75.225890940763364</v>
      </c>
      <c r="EE29" s="2">
        <f t="shared" si="43"/>
        <v>79.771567680456215</v>
      </c>
      <c r="EF29" s="2">
        <f t="shared" si="43"/>
        <v>94.97964972685665</v>
      </c>
      <c r="EG29" s="2">
        <f t="shared" si="43"/>
        <v>45.637083774709652</v>
      </c>
      <c r="EH29" s="2">
        <f t="shared" si="43"/>
        <v>77.098179684540597</v>
      </c>
      <c r="EI29" s="2">
        <f t="shared" si="43"/>
        <v>75.443608832513505</v>
      </c>
      <c r="EJ29" s="2">
        <f t="shared" si="43"/>
        <v>71.124152254512893</v>
      </c>
      <c r="EK29" s="2">
        <f t="shared" si="43"/>
        <v>74.94818302940655</v>
      </c>
      <c r="EL29" s="2">
        <f t="shared" si="43"/>
        <v>71.457866484640135</v>
      </c>
      <c r="EM29" s="2">
        <f t="shared" si="43"/>
        <v>85.045607556680622</v>
      </c>
      <c r="EN29" s="2">
        <f t="shared" si="43"/>
        <v>74.783612760146283</v>
      </c>
      <c r="EO29" s="2">
        <f t="shared" si="43"/>
        <v>77.572369348729126</v>
      </c>
      <c r="EQ29" s="2">
        <f t="shared" si="44"/>
        <v>68.323950646610214</v>
      </c>
      <c r="ER29" s="2">
        <f t="shared" si="44"/>
        <v>70.847323121578455</v>
      </c>
      <c r="ES29" s="2">
        <f t="shared" si="44"/>
        <v>69.032208195179592</v>
      </c>
      <c r="ET29" s="2">
        <f t="shared" si="44"/>
        <v>72.113821859630391</v>
      </c>
      <c r="EU29" s="2">
        <f t="shared" si="44"/>
        <v>75.660889434824867</v>
      </c>
      <c r="EV29" s="2">
        <f t="shared" si="44"/>
        <v>101.33741739351055</v>
      </c>
      <c r="EW29" s="2">
        <f t="shared" si="44"/>
        <v>78.763310981392706</v>
      </c>
      <c r="EX29" s="2">
        <f t="shared" si="44"/>
        <v>74.31135083696428</v>
      </c>
      <c r="EY29" s="2">
        <f t="shared" si="44"/>
        <v>73.176184460732159</v>
      </c>
      <c r="EZ29" s="2">
        <f t="shared" si="44"/>
        <v>69.79576700191744</v>
      </c>
      <c r="FA29" s="2">
        <f t="shared" si="44"/>
        <v>72.27969420885627</v>
      </c>
      <c r="FB29" s="2">
        <f t="shared" si="44"/>
        <v>71.301610642815433</v>
      </c>
      <c r="FC29" s="2">
        <f t="shared" si="44"/>
        <v>81.351930003088</v>
      </c>
      <c r="FD29" s="2">
        <f t="shared" si="44"/>
        <v>76.09120512742922</v>
      </c>
      <c r="FE29" s="2">
        <f t="shared" si="44"/>
        <v>79.429006889451486</v>
      </c>
      <c r="FG29" s="2">
        <f t="shared" si="45"/>
        <v>7.4230954309905575E-2</v>
      </c>
      <c r="FH29" s="2">
        <f t="shared" si="45"/>
        <v>4.8687440890519039E-2</v>
      </c>
      <c r="FI29" s="2">
        <f t="shared" si="45"/>
        <v>4.4343053954790039E-2</v>
      </c>
      <c r="FJ29" s="2">
        <f t="shared" si="45"/>
        <v>4.5620141725287749E-2</v>
      </c>
      <c r="FK29" s="2">
        <f t="shared" si="45"/>
        <v>4.7472312650582597E-2</v>
      </c>
      <c r="FL29" s="2">
        <f t="shared" si="45"/>
        <v>4.2647414610118367E-2</v>
      </c>
      <c r="FM29" s="2">
        <f t="shared" si="45"/>
        <v>4.5224405426826833E-2</v>
      </c>
      <c r="FN29" s="2">
        <f t="shared" si="45"/>
        <v>4.0289747439318679E-2</v>
      </c>
      <c r="FO29" s="2">
        <f t="shared" si="45"/>
        <v>4.5718802012616584E-2</v>
      </c>
      <c r="FP29" s="2">
        <f t="shared" si="45"/>
        <v>4.4412024310578543E-2</v>
      </c>
      <c r="FQ29" s="2">
        <f t="shared" si="45"/>
        <v>4.5332074800968895E-2</v>
      </c>
      <c r="FR29" s="2">
        <f t="shared" si="45"/>
        <v>4.5676837499422834E-2</v>
      </c>
      <c r="FS29" s="2">
        <f t="shared" si="45"/>
        <v>4.0316611317676845E-2</v>
      </c>
      <c r="FT29" s="2">
        <f t="shared" si="45"/>
        <v>3.989494014701344E-2</v>
      </c>
      <c r="FU29" s="2">
        <f t="shared" si="45"/>
        <v>3.3605722698318817E-2</v>
      </c>
      <c r="FW29" s="2">
        <f t="shared" si="54"/>
        <v>3.2165959070050415E-6</v>
      </c>
      <c r="FX29" s="2">
        <f t="shared" si="46"/>
        <v>0</v>
      </c>
      <c r="FY29" s="2">
        <f t="shared" si="46"/>
        <v>1.6751533620449794E-6</v>
      </c>
      <c r="FZ29" s="2">
        <f t="shared" si="46"/>
        <v>2.2456075719826147E-6</v>
      </c>
      <c r="GA29" s="2">
        <f t="shared" si="46"/>
        <v>2.6026938994558465E-6</v>
      </c>
      <c r="GB29" s="2">
        <f t="shared" si="46"/>
        <v>3.6698302019672847E-6</v>
      </c>
      <c r="GC29" s="2">
        <f t="shared" si="46"/>
        <v>3.5793662548917433E-6</v>
      </c>
      <c r="GD29" s="2">
        <f t="shared" si="46"/>
        <v>2.8078895489082226E-6</v>
      </c>
      <c r="GE29" s="2">
        <f t="shared" si="46"/>
        <v>2.5220683295763032E-6</v>
      </c>
      <c r="GF29" s="2">
        <f t="shared" si="46"/>
        <v>2.0098021446436239E-6</v>
      </c>
      <c r="GG29" s="2">
        <f t="shared" si="46"/>
        <v>1.7107928080698478E-6</v>
      </c>
      <c r="GH29" s="2">
        <f t="shared" si="46"/>
        <v>1.5764712604080717E-6</v>
      </c>
      <c r="GI29" s="2">
        <f t="shared" si="46"/>
        <v>1.641748975818669E-6</v>
      </c>
      <c r="GJ29" s="2">
        <f t="shared" si="46"/>
        <v>1.4089577042740946E-6</v>
      </c>
      <c r="GK29" s="2">
        <f t="shared" si="46"/>
        <v>1.1658069478308585E-6</v>
      </c>
      <c r="GM29" s="86">
        <f t="shared" si="55"/>
        <v>4.7272294594323392E-7</v>
      </c>
      <c r="GN29" s="86">
        <f t="shared" si="47"/>
        <v>2.160821028286127E-10</v>
      </c>
      <c r="GO29" s="86">
        <f t="shared" si="47"/>
        <v>1.2183205651175153E-11</v>
      </c>
      <c r="GP29" s="86">
        <f t="shared" si="47"/>
        <v>2.4182521735831686E-11</v>
      </c>
      <c r="GQ29" s="86">
        <f t="shared" si="47"/>
        <v>3.5345242817240531E-11</v>
      </c>
      <c r="GR29" s="86">
        <f t="shared" si="47"/>
        <v>2.7329960070983055E-13</v>
      </c>
      <c r="GS29" s="86">
        <f t="shared" si="47"/>
        <v>4.3237112741875417E-12</v>
      </c>
      <c r="GT29" s="86">
        <f t="shared" si="47"/>
        <v>2.6759985428602423E-13</v>
      </c>
      <c r="GU29" s="86">
        <f t="shared" si="47"/>
        <v>3.6160202935172744E-12</v>
      </c>
      <c r="GV29" s="86">
        <f t="shared" si="47"/>
        <v>3.3687466632917078E-12</v>
      </c>
      <c r="GW29" s="86">
        <f t="shared" si="47"/>
        <v>1.2147272605973479E-11</v>
      </c>
      <c r="GX29" s="86">
        <f t="shared" si="47"/>
        <v>1.9858155899237729E-11</v>
      </c>
      <c r="GY29" s="86">
        <f t="shared" si="47"/>
        <v>1.8091250348577832E-13</v>
      </c>
      <c r="GZ29" s="86">
        <f t="shared" si="47"/>
        <v>2.6313900815903295E-13</v>
      </c>
      <c r="HA29" s="86">
        <f t="shared" si="47"/>
        <v>1.2089241261774232E-17</v>
      </c>
      <c r="HC29" s="86">
        <f t="shared" ref="HC29:HQ59" si="59" xml:space="preserve"> _xlfn.NORM.DIST($B29, C$8, ABS(C$12), TRUE) * _xlfn.NORM.DIST(($B29 - C$8)*C$16, 0, ABS(C$12), TRUE) * 2</f>
        <v>9.1916363848715413E-28</v>
      </c>
      <c r="HD29" s="86">
        <f t="shared" si="48"/>
        <v>2.7058486649766634E-25</v>
      </c>
      <c r="HE29" s="86">
        <f t="shared" si="48"/>
        <v>3.8843725563056176E-30</v>
      </c>
      <c r="HF29" s="86">
        <f t="shared" si="48"/>
        <v>9.955339435367967E-32</v>
      </c>
      <c r="HG29" s="86">
        <f t="shared" si="48"/>
        <v>5.0744173037089372E-31</v>
      </c>
      <c r="HH29" s="86">
        <f t="shared" si="48"/>
        <v>5.0031570690985828E-31</v>
      </c>
      <c r="HI29" s="86">
        <f t="shared" si="48"/>
        <v>8.3305867506637072E-35</v>
      </c>
      <c r="HJ29" s="86">
        <f t="shared" si="48"/>
        <v>2.2091592402495135E-33</v>
      </c>
      <c r="HK29" s="86">
        <f t="shared" si="48"/>
        <v>7.2421969368185726E-32</v>
      </c>
      <c r="HL29" s="86">
        <f t="shared" si="48"/>
        <v>2.3493292487316155E-31</v>
      </c>
      <c r="HM29" s="86">
        <f t="shared" si="48"/>
        <v>9.0170906201181337E-32</v>
      </c>
      <c r="HN29" s="86">
        <f t="shared" si="48"/>
        <v>2.5167029316553277E-30</v>
      </c>
      <c r="HO29" s="86">
        <f t="shared" si="48"/>
        <v>2.4444470674213096E-32</v>
      </c>
      <c r="HP29" s="86">
        <f t="shared" si="48"/>
        <v>4.2786627810170633E-34</v>
      </c>
      <c r="HQ29" s="86">
        <f t="shared" si="48"/>
        <v>2.4258673792809716E-49</v>
      </c>
      <c r="HS29" s="86">
        <f t="shared" si="56"/>
        <v>1.0696798334692103E-125</v>
      </c>
      <c r="HT29" s="86">
        <f t="shared" si="49"/>
        <v>0</v>
      </c>
      <c r="HU29" s="86">
        <f t="shared" si="49"/>
        <v>1.4701186272471524E-144</v>
      </c>
      <c r="HV29" s="86">
        <f t="shared" si="49"/>
        <v>6.3315527727614025E-153</v>
      </c>
      <c r="HW29" s="86">
        <f t="shared" si="49"/>
        <v>8.7321702123961945E-150</v>
      </c>
      <c r="HX29" s="86">
        <f t="shared" si="49"/>
        <v>3.5735560069758754E-148</v>
      </c>
      <c r="HY29" s="86">
        <f t="shared" si="49"/>
        <v>5.4776693937988853E-170</v>
      </c>
      <c r="HZ29" s="86">
        <f t="shared" si="49"/>
        <v>4.2103022368758152E-164</v>
      </c>
      <c r="IA29" s="86">
        <f t="shared" si="49"/>
        <v>6.0858430474106206E-159</v>
      </c>
      <c r="IB29" s="86">
        <f t="shared" si="49"/>
        <v>3.3152342994995328E-157</v>
      </c>
      <c r="IC29" s="86">
        <f t="shared" si="49"/>
        <v>7.7973218687931876E-158</v>
      </c>
      <c r="ID29" s="86">
        <f t="shared" si="49"/>
        <v>5.5247613673419413E-151</v>
      </c>
      <c r="IE29" s="86">
        <f t="shared" si="49"/>
        <v>6.2473534132531696E-162</v>
      </c>
      <c r="IF29" s="86">
        <f t="shared" si="49"/>
        <v>2.7504742085150679E-115</v>
      </c>
      <c r="IG29" s="86">
        <f t="shared" si="49"/>
        <v>3.9618306154857641E-78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0</v>
      </c>
      <c r="IW29" s="86">
        <f t="shared" si="50"/>
        <v>6.0460213300560822E-246</v>
      </c>
      <c r="IY29" s="86">
        <f t="shared" si="58"/>
        <v>4.7272294594323392E-7</v>
      </c>
      <c r="IZ29" s="86">
        <f t="shared" si="51"/>
        <v>2.1608210282861296E-10</v>
      </c>
      <c r="JA29" s="86">
        <f t="shared" si="51"/>
        <v>1.2183205651175153E-11</v>
      </c>
      <c r="JB29" s="86">
        <f t="shared" si="51"/>
        <v>2.4182521735831686E-11</v>
      </c>
      <c r="JC29" s="86">
        <f t="shared" si="51"/>
        <v>3.5345242817240531E-11</v>
      </c>
      <c r="JD29" s="86">
        <f t="shared" si="51"/>
        <v>2.7329960070983055E-13</v>
      </c>
      <c r="JE29" s="86">
        <f t="shared" si="51"/>
        <v>4.3237112741875417E-12</v>
      </c>
      <c r="JF29" s="86">
        <f t="shared" si="51"/>
        <v>2.6759985428602423E-13</v>
      </c>
      <c r="JG29" s="86">
        <f t="shared" si="51"/>
        <v>3.6160202935172744E-12</v>
      </c>
      <c r="JH29" s="86">
        <f t="shared" si="51"/>
        <v>3.3687466632917078E-12</v>
      </c>
      <c r="JI29" s="86">
        <f t="shared" si="51"/>
        <v>1.2147272605973479E-11</v>
      </c>
      <c r="JJ29" s="86">
        <f t="shared" si="51"/>
        <v>1.9858155899237729E-11</v>
      </c>
      <c r="JK29" s="86">
        <f t="shared" si="51"/>
        <v>1.8091250348577832E-13</v>
      </c>
      <c r="JL29" s="86">
        <f t="shared" si="51"/>
        <v>2.6313900815903295E-13</v>
      </c>
      <c r="JM29" s="86">
        <f t="shared" si="51"/>
        <v>1.2089241261774232E-17</v>
      </c>
    </row>
    <row r="30" spans="1:273" x14ac:dyDescent="0.25">
      <c r="B30" s="2">
        <v>3</v>
      </c>
      <c r="C30" s="37">
        <v>63.531999999999996</v>
      </c>
      <c r="D30" s="37">
        <v>65.451999999999998</v>
      </c>
      <c r="E30" s="37">
        <v>65.716999999999999</v>
      </c>
      <c r="F30" s="37">
        <v>65.716999999999999</v>
      </c>
      <c r="G30" s="37">
        <v>71.7</v>
      </c>
      <c r="H30" s="37">
        <v>73.349999999999994</v>
      </c>
      <c r="I30" s="37">
        <v>70.117000000000004</v>
      </c>
      <c r="J30" s="37">
        <v>68.8</v>
      </c>
      <c r="K30" s="37">
        <v>71.099999999999994</v>
      </c>
      <c r="L30" s="37">
        <v>69.233000000000004</v>
      </c>
      <c r="M30" s="37">
        <v>71.233000000000004</v>
      </c>
      <c r="N30" s="37">
        <v>68.266999999999996</v>
      </c>
      <c r="O30" s="37">
        <v>74.632999999999996</v>
      </c>
      <c r="P30" s="37">
        <v>73.466999999999999</v>
      </c>
      <c r="Q30" s="37">
        <v>74.783000000000001</v>
      </c>
      <c r="S30" s="4">
        <f t="shared" si="8"/>
        <v>64.379663092685888</v>
      </c>
      <c r="T30" s="4">
        <f t="shared" si="8"/>
        <v>67.196277439380282</v>
      </c>
      <c r="U30" s="4">
        <f t="shared" si="8"/>
        <v>64.947315979137102</v>
      </c>
      <c r="V30" s="4">
        <f t="shared" si="8"/>
        <v>66.594408024290075</v>
      </c>
      <c r="W30" s="4">
        <f t="shared" si="8"/>
        <v>69.982415997838302</v>
      </c>
      <c r="X30" s="4">
        <f t="shared" si="8"/>
        <v>71.198419702108282</v>
      </c>
      <c r="Y30" s="4">
        <f t="shared" si="8"/>
        <v>68.965808553056448</v>
      </c>
      <c r="Z30" s="4">
        <f t="shared" si="8"/>
        <v>70.01889864347082</v>
      </c>
      <c r="AA30" s="4">
        <f t="shared" si="8"/>
        <v>70.676131619207453</v>
      </c>
      <c r="AB30" s="4">
        <f t="shared" si="8"/>
        <v>67.81547849413532</v>
      </c>
      <c r="AC30" s="4">
        <f t="shared" si="8"/>
        <v>69.38144126812783</v>
      </c>
      <c r="AD30" s="4">
        <f t="shared" si="8"/>
        <v>69.057293457785065</v>
      </c>
      <c r="AE30" s="4">
        <f t="shared" si="8"/>
        <v>74.317605561867396</v>
      </c>
      <c r="AF30" s="4">
        <f t="shared" si="8"/>
        <v>73.390305709747224</v>
      </c>
      <c r="AG30" s="4" t="e">
        <f t="shared" si="8"/>
        <v>#N/A</v>
      </c>
      <c r="AI30" s="4">
        <f t="shared" si="9"/>
        <v>-0.84766309268589168</v>
      </c>
      <c r="AJ30" s="4">
        <f t="shared" si="9"/>
        <v>-1.7442774393802836</v>
      </c>
      <c r="AK30" s="4">
        <f t="shared" si="9"/>
        <v>0.769684020862897</v>
      </c>
      <c r="AL30" s="4">
        <f t="shared" si="9"/>
        <v>-0.87740802429007658</v>
      </c>
      <c r="AM30" s="4">
        <f t="shared" si="9"/>
        <v>1.7175840021617006</v>
      </c>
      <c r="AN30" s="4">
        <f t="shared" si="9"/>
        <v>2.1515802978917122</v>
      </c>
      <c r="AO30" s="4">
        <f t="shared" si="9"/>
        <v>1.1511914469435567</v>
      </c>
      <c r="AP30" s="4">
        <f t="shared" si="9"/>
        <v>-1.2188986434708227</v>
      </c>
      <c r="AQ30" s="4">
        <f t="shared" si="9"/>
        <v>0.42386838079254119</v>
      </c>
      <c r="AR30" s="4">
        <f t="shared" si="9"/>
        <v>1.4175215058646842</v>
      </c>
      <c r="AS30" s="4">
        <f t="shared" si="9"/>
        <v>1.8515587318721742</v>
      </c>
      <c r="AT30" s="4">
        <f t="shared" si="9"/>
        <v>-0.79029345778506865</v>
      </c>
      <c r="AU30" s="4">
        <f t="shared" si="9"/>
        <v>0.31539443813259993</v>
      </c>
      <c r="AV30" s="4">
        <f t="shared" si="9"/>
        <v>7.6694290252774522E-2</v>
      </c>
      <c r="AW30" s="4">
        <f t="shared" si="9"/>
        <v>0</v>
      </c>
      <c r="AY30" s="2">
        <f t="shared" si="52"/>
        <v>64.378825712326474</v>
      </c>
      <c r="AZ30" s="2">
        <f t="shared" si="10"/>
        <v>67.196276685509403</v>
      </c>
      <c r="BA30" s="2">
        <f t="shared" si="10"/>
        <v>64.947315927856039</v>
      </c>
      <c r="BB30" s="2">
        <f t="shared" si="10"/>
        <v>66.594407928347906</v>
      </c>
      <c r="BC30" s="2">
        <f t="shared" si="10"/>
        <v>69.982415857914447</v>
      </c>
      <c r="BD30" s="2">
        <f t="shared" si="10"/>
        <v>71.198419700683516</v>
      </c>
      <c r="BE30" s="2">
        <f t="shared" si="10"/>
        <v>68.96580853326563</v>
      </c>
      <c r="BF30" s="2">
        <f t="shared" si="10"/>
        <v>70.018898642062382</v>
      </c>
      <c r="BG30" s="2">
        <f t="shared" si="10"/>
        <v>70.676131602874364</v>
      </c>
      <c r="BH30" s="2">
        <f t="shared" si="10"/>
        <v>67.815478479001598</v>
      </c>
      <c r="BI30" s="2">
        <f t="shared" si="10"/>
        <v>69.381441218133276</v>
      </c>
      <c r="BJ30" s="2">
        <f t="shared" si="10"/>
        <v>69.057293383145975</v>
      </c>
      <c r="BK30" s="2">
        <f t="shared" si="10"/>
        <v>74.317605560983509</v>
      </c>
      <c r="BL30" s="2">
        <f t="shared" si="10"/>
        <v>73.390305708491582</v>
      </c>
      <c r="BM30" s="2" t="e">
        <f t="shared" si="10"/>
        <v>#N/A</v>
      </c>
      <c r="BO30" s="2">
        <f t="shared" si="11"/>
        <v>63.531999999999996</v>
      </c>
      <c r="BP30" s="2">
        <f t="shared" si="12"/>
        <v>65.451999999999998</v>
      </c>
      <c r="BQ30" s="2">
        <f t="shared" si="13"/>
        <v>65.716999999999999</v>
      </c>
      <c r="BR30" s="2">
        <f t="shared" si="14"/>
        <v>65.716999999999999</v>
      </c>
      <c r="BS30" s="2">
        <f t="shared" si="15"/>
        <v>71.7</v>
      </c>
      <c r="BT30" s="2">
        <f t="shared" si="16"/>
        <v>73.349999999999994</v>
      </c>
      <c r="BU30" s="2">
        <f t="shared" si="17"/>
        <v>70.117000000000004</v>
      </c>
      <c r="BV30" s="2">
        <f t="shared" si="18"/>
        <v>68.8</v>
      </c>
      <c r="BW30" s="2">
        <f t="shared" si="19"/>
        <v>71.099999999999994</v>
      </c>
      <c r="BX30" s="2">
        <f t="shared" si="20"/>
        <v>69.233000000000004</v>
      </c>
      <c r="BY30" s="2">
        <f t="shared" si="21"/>
        <v>71.233000000000004</v>
      </c>
      <c r="BZ30" s="2">
        <f t="shared" si="22"/>
        <v>68.266999999999996</v>
      </c>
      <c r="CA30" s="2">
        <f t="shared" si="23"/>
        <v>74.632999999999996</v>
      </c>
      <c r="CB30" s="2">
        <f t="shared" si="24"/>
        <v>73.466999999999999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63.741012315270936</v>
      </c>
      <c r="DL30" s="2">
        <f t="shared" si="42"/>
        <v>66.999362872421685</v>
      </c>
      <c r="DM30" s="2">
        <f t="shared" si="42"/>
        <v>64.842072829131638</v>
      </c>
      <c r="DN30" s="2">
        <f t="shared" si="42"/>
        <v>66.152057703081212</v>
      </c>
      <c r="DO30" s="2">
        <f t="shared" si="42"/>
        <v>69.45863575248282</v>
      </c>
      <c r="DP30" s="2">
        <f t="shared" si="42"/>
        <v>70.048672801372817</v>
      </c>
      <c r="DQ30" s="2">
        <f t="shared" si="42"/>
        <v>70.164084033613435</v>
      </c>
      <c r="DR30" s="2">
        <f t="shared" si="42"/>
        <v>69.702185585585596</v>
      </c>
      <c r="DS30" s="2">
        <f t="shared" si="42"/>
        <v>70.435626330532216</v>
      </c>
      <c r="DT30" s="2">
        <f t="shared" si="42"/>
        <v>67.655262745098042</v>
      </c>
      <c r="DU30" s="2">
        <f t="shared" si="42"/>
        <v>69.101888515406159</v>
      </c>
      <c r="DV30" s="2">
        <f t="shared" si="42"/>
        <v>68.939257142857159</v>
      </c>
      <c r="DW30" s="2">
        <f t="shared" si="42"/>
        <v>73.834317074217054</v>
      </c>
      <c r="DX30" s="2">
        <f t="shared" si="42"/>
        <v>73.333007593307599</v>
      </c>
      <c r="DY30" s="2">
        <f t="shared" si="42"/>
        <v>71.075353832442062</v>
      </c>
      <c r="EA30" s="2">
        <f t="shared" si="43"/>
        <v>71.633538976377935</v>
      </c>
      <c r="EB30" s="2">
        <f t="shared" si="43"/>
        <v>70.70526938431108</v>
      </c>
      <c r="EC30" s="2">
        <f t="shared" si="43"/>
        <v>67.015813897540795</v>
      </c>
      <c r="ED30" s="2">
        <f t="shared" si="43"/>
        <v>75.034335627405198</v>
      </c>
      <c r="EE30" s="2">
        <f t="shared" si="43"/>
        <v>79.56750972937823</v>
      </c>
      <c r="EF30" s="2">
        <f t="shared" si="43"/>
        <v>94.736520825335901</v>
      </c>
      <c r="EG30" s="2">
        <f t="shared" si="43"/>
        <v>45.891210505815145</v>
      </c>
      <c r="EH30" s="2">
        <f t="shared" si="43"/>
        <v>76.899457794908429</v>
      </c>
      <c r="EI30" s="2">
        <f t="shared" si="43"/>
        <v>75.254575755402882</v>
      </c>
      <c r="EJ30" s="2">
        <f t="shared" si="43"/>
        <v>70.959485637221846</v>
      </c>
      <c r="EK30" s="2">
        <f t="shared" si="43"/>
        <v>74.750751810314355</v>
      </c>
      <c r="EL30" s="2">
        <f t="shared" si="43"/>
        <v>71.306430027746146</v>
      </c>
      <c r="EM30" s="2">
        <f t="shared" si="43"/>
        <v>84.809564759072757</v>
      </c>
      <c r="EN30" s="2">
        <f t="shared" si="43"/>
        <v>74.647856180307897</v>
      </c>
      <c r="EO30" s="2">
        <f t="shared" si="43"/>
        <v>77.428661694325768</v>
      </c>
      <c r="EQ30" s="2">
        <f t="shared" si="44"/>
        <v>68.187524365112651</v>
      </c>
      <c r="ER30" s="2">
        <f t="shared" si="44"/>
        <v>70.70526938431108</v>
      </c>
      <c r="ES30" s="2">
        <f t="shared" si="44"/>
        <v>68.892493169678929</v>
      </c>
      <c r="ET30" s="2">
        <f t="shared" si="44"/>
        <v>71.953313016316656</v>
      </c>
      <c r="EU30" s="2">
        <f t="shared" si="44"/>
        <v>75.499127598131807</v>
      </c>
      <c r="EV30" s="2">
        <f t="shared" si="44"/>
        <v>101.02732448670425</v>
      </c>
      <c r="EW30" s="2">
        <f t="shared" si="44"/>
        <v>78.654014240871334</v>
      </c>
      <c r="EX30" s="2">
        <f t="shared" si="44"/>
        <v>74.142270125482241</v>
      </c>
      <c r="EY30" s="2">
        <f t="shared" si="44"/>
        <v>73.010524268272448</v>
      </c>
      <c r="EZ30" s="2">
        <f t="shared" si="44"/>
        <v>69.644522773054035</v>
      </c>
      <c r="FA30" s="2">
        <f t="shared" si="44"/>
        <v>72.109860980968918</v>
      </c>
      <c r="FB30" s="2">
        <f t="shared" si="44"/>
        <v>71.151634630288228</v>
      </c>
      <c r="FC30" s="2">
        <f t="shared" si="44"/>
        <v>81.152703184583018</v>
      </c>
      <c r="FD30" s="2">
        <f t="shared" si="44"/>
        <v>75.942622985058406</v>
      </c>
      <c r="FE30" s="2">
        <f t="shared" si="44"/>
        <v>79.265508255922541</v>
      </c>
      <c r="FG30" s="2">
        <f t="shared" si="45"/>
        <v>8.0813860792867426E-2</v>
      </c>
      <c r="FH30" s="2">
        <f t="shared" si="45"/>
        <v>5.3135126980664152E-2</v>
      </c>
      <c r="FI30" s="2">
        <f t="shared" si="45"/>
        <v>4.8414069747229213E-2</v>
      </c>
      <c r="FJ30" s="2">
        <f t="shared" si="45"/>
        <v>4.9802293433263478E-2</v>
      </c>
      <c r="FK30" s="2">
        <f t="shared" si="45"/>
        <v>5.1815040623026574E-2</v>
      </c>
      <c r="FL30" s="2">
        <f t="shared" si="45"/>
        <v>4.6570344434610368E-2</v>
      </c>
      <c r="FM30" s="2">
        <f t="shared" si="45"/>
        <v>4.9372155423223908E-2</v>
      </c>
      <c r="FN30" s="2">
        <f t="shared" si="45"/>
        <v>4.400577553050266E-2</v>
      </c>
      <c r="FO30" s="2">
        <f t="shared" si="45"/>
        <v>4.9909525255336158E-2</v>
      </c>
      <c r="FP30" s="2">
        <f t="shared" si="45"/>
        <v>4.8489050806508269E-2</v>
      </c>
      <c r="FQ30" s="2">
        <f t="shared" si="45"/>
        <v>4.9489187831020361E-2</v>
      </c>
      <c r="FR30" s="2">
        <f t="shared" si="45"/>
        <v>4.9863915143833516E-2</v>
      </c>
      <c r="FS30" s="2">
        <f t="shared" si="45"/>
        <v>4.403500344709687E-2</v>
      </c>
      <c r="FT30" s="2">
        <f t="shared" si="45"/>
        <v>4.3576207539501213E-2</v>
      </c>
      <c r="FU30" s="2">
        <f t="shared" si="45"/>
        <v>3.6728859180671217E-2</v>
      </c>
      <c r="FW30" s="2">
        <f t="shared" si="54"/>
        <v>3.5269261833186024E-6</v>
      </c>
      <c r="FX30" s="2">
        <f t="shared" si="46"/>
        <v>0</v>
      </c>
      <c r="FY30" s="2">
        <f t="shared" si="46"/>
        <v>1.8367688398274481E-6</v>
      </c>
      <c r="FZ30" s="2">
        <f t="shared" si="46"/>
        <v>2.4622592063191791E-6</v>
      </c>
      <c r="GA30" s="2">
        <f t="shared" si="46"/>
        <v>2.8537963953907747E-6</v>
      </c>
      <c r="GB30" s="2">
        <f t="shared" si="46"/>
        <v>4.0238873753129441E-6</v>
      </c>
      <c r="GC30" s="2">
        <f t="shared" si="46"/>
        <v>3.9246956991811808E-6</v>
      </c>
      <c r="GD30" s="2">
        <f t="shared" si="46"/>
        <v>3.0787888335119273E-6</v>
      </c>
      <c r="GE30" s="2">
        <f t="shared" si="46"/>
        <v>2.7653922596757059E-6</v>
      </c>
      <c r="GF30" s="2">
        <f t="shared" si="46"/>
        <v>2.2037038028607813E-6</v>
      </c>
      <c r="GG30" s="2">
        <f t="shared" si="46"/>
        <v>1.8758467025507791E-6</v>
      </c>
      <c r="GH30" s="2">
        <f t="shared" si="46"/>
        <v>1.7285661009773753E-6</v>
      </c>
      <c r="GI30" s="2">
        <f t="shared" si="46"/>
        <v>1.8001416703957718E-6</v>
      </c>
      <c r="GJ30" s="2">
        <f t="shared" si="46"/>
        <v>1.5448911920217324E-6</v>
      </c>
      <c r="GK30" s="2">
        <f t="shared" si="46"/>
        <v>1.2782817554340931E-6</v>
      </c>
      <c r="GM30" s="86">
        <f t="shared" si="55"/>
        <v>7.6353277086311E-7</v>
      </c>
      <c r="GN30" s="86">
        <f t="shared" si="47"/>
        <v>4.6591813312244471E-10</v>
      </c>
      <c r="GO30" s="86">
        <f t="shared" si="47"/>
        <v>2.9370021031524923E-11</v>
      </c>
      <c r="GP30" s="86">
        <f t="shared" si="47"/>
        <v>5.6892250425760534E-11</v>
      </c>
      <c r="GQ30" s="86">
        <f t="shared" si="47"/>
        <v>8.2605196164878311E-11</v>
      </c>
      <c r="GR30" s="86">
        <f t="shared" si="47"/>
        <v>7.7994633648749511E-13</v>
      </c>
      <c r="GS30" s="86">
        <f t="shared" si="47"/>
        <v>1.1020132327618554E-11</v>
      </c>
      <c r="GT30" s="86">
        <f t="shared" si="47"/>
        <v>7.4971908523367692E-13</v>
      </c>
      <c r="GU30" s="86">
        <f t="shared" si="47"/>
        <v>9.3288259705035189E-12</v>
      </c>
      <c r="GV30" s="86">
        <f t="shared" si="47"/>
        <v>8.6398202761804909E-12</v>
      </c>
      <c r="GW30" s="86">
        <f t="shared" si="47"/>
        <v>2.9481685393557512E-11</v>
      </c>
      <c r="GX30" s="86">
        <f t="shared" si="47"/>
        <v>4.7179340399140817E-11</v>
      </c>
      <c r="GY30" s="86">
        <f t="shared" si="47"/>
        <v>5.1638258082265231E-13</v>
      </c>
      <c r="GZ30" s="86">
        <f t="shared" si="47"/>
        <v>7.3537711270583629E-13</v>
      </c>
      <c r="HA30" s="86">
        <f t="shared" si="47"/>
        <v>5.0243252556881442E-17</v>
      </c>
      <c r="HC30" s="86">
        <f t="shared" si="59"/>
        <v>4.2924969425781319E-27</v>
      </c>
      <c r="HD30" s="86">
        <f t="shared" si="48"/>
        <v>1.0907517927344894E-24</v>
      </c>
      <c r="HE30" s="86">
        <f t="shared" si="48"/>
        <v>2.0988975900740652E-29</v>
      </c>
      <c r="HF30" s="86">
        <f t="shared" si="48"/>
        <v>6.0181538669124853E-31</v>
      </c>
      <c r="HG30" s="86">
        <f t="shared" si="48"/>
        <v>3.0132349526002425E-30</v>
      </c>
      <c r="HH30" s="86">
        <f t="shared" si="48"/>
        <v>3.0681928994315283E-30</v>
      </c>
      <c r="HI30" s="86">
        <f t="shared" si="48"/>
        <v>6.5491052609351607E-34</v>
      </c>
      <c r="HJ30" s="86">
        <f t="shared" si="48"/>
        <v>1.5498858693396533E-32</v>
      </c>
      <c r="HK30" s="86">
        <f t="shared" si="48"/>
        <v>4.6616320645476115E-31</v>
      </c>
      <c r="HL30" s="86">
        <f t="shared" si="48"/>
        <v>1.4299792645628232E-30</v>
      </c>
      <c r="HM30" s="86">
        <f t="shared" si="48"/>
        <v>5.5138829190521314E-31</v>
      </c>
      <c r="HN30" s="86">
        <f t="shared" si="48"/>
        <v>1.3888165404204775E-29</v>
      </c>
      <c r="HO30" s="86">
        <f t="shared" si="48"/>
        <v>1.5300224749299913E-31</v>
      </c>
      <c r="HP30" s="86">
        <f t="shared" si="48"/>
        <v>2.9268012162107646E-33</v>
      </c>
      <c r="HQ30" s="86">
        <f t="shared" si="48"/>
        <v>4.2189636155374642E-48</v>
      </c>
      <c r="HS30" s="86">
        <f t="shared" si="56"/>
        <v>1.7454943421838776E-123</v>
      </c>
      <c r="HT30" s="86">
        <f t="shared" si="49"/>
        <v>0</v>
      </c>
      <c r="HU30" s="86">
        <f t="shared" si="49"/>
        <v>4.5526034873945026E-142</v>
      </c>
      <c r="HV30" s="86">
        <f t="shared" si="49"/>
        <v>2.9007655491313233E-150</v>
      </c>
      <c r="HW30" s="86">
        <f t="shared" si="49"/>
        <v>3.7940454363470919E-147</v>
      </c>
      <c r="HX30" s="86">
        <f t="shared" si="49"/>
        <v>1.6745582243244849E-145</v>
      </c>
      <c r="HY30" s="86">
        <f t="shared" si="49"/>
        <v>6.3785433396663127E-167</v>
      </c>
      <c r="HZ30" s="86">
        <f t="shared" si="49"/>
        <v>3.4076506823717716E-161</v>
      </c>
      <c r="IA30" s="86">
        <f t="shared" si="49"/>
        <v>3.8585324341183001E-156</v>
      </c>
      <c r="IB30" s="86">
        <f t="shared" si="49"/>
        <v>1.7629455344249414E-154</v>
      </c>
      <c r="IC30" s="86">
        <f t="shared" si="49"/>
        <v>4.0860990767816691E-155</v>
      </c>
      <c r="ID30" s="86">
        <f t="shared" si="49"/>
        <v>2.052216196650406E-148</v>
      </c>
      <c r="IE30" s="86">
        <f t="shared" si="49"/>
        <v>3.6341508884416952E-159</v>
      </c>
      <c r="IF30" s="86">
        <f t="shared" si="49"/>
        <v>2.3870151469502431E-113</v>
      </c>
      <c r="IG30" s="86">
        <f t="shared" si="49"/>
        <v>7.5873234199916133E-77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0</v>
      </c>
      <c r="IW30" s="86">
        <f t="shared" si="50"/>
        <v>1.1421890390267348E-242</v>
      </c>
      <c r="IY30" s="86">
        <f t="shared" si="58"/>
        <v>7.6353277086311E-7</v>
      </c>
      <c r="IZ30" s="86">
        <f t="shared" si="51"/>
        <v>4.6591813312244585E-10</v>
      </c>
      <c r="JA30" s="86">
        <f t="shared" si="51"/>
        <v>2.9370021031524923E-11</v>
      </c>
      <c r="JB30" s="86">
        <f t="shared" si="51"/>
        <v>5.6892250425760534E-11</v>
      </c>
      <c r="JC30" s="86">
        <f t="shared" si="51"/>
        <v>8.2605196164878311E-11</v>
      </c>
      <c r="JD30" s="86">
        <f t="shared" si="51"/>
        <v>7.7994633648749511E-13</v>
      </c>
      <c r="JE30" s="86">
        <f t="shared" si="51"/>
        <v>1.1020132327618554E-11</v>
      </c>
      <c r="JF30" s="86">
        <f t="shared" si="51"/>
        <v>7.4971908523367692E-13</v>
      </c>
      <c r="JG30" s="86">
        <f t="shared" si="51"/>
        <v>9.3288259705035189E-12</v>
      </c>
      <c r="JH30" s="86">
        <f t="shared" si="51"/>
        <v>8.6398202761804909E-12</v>
      </c>
      <c r="JI30" s="86">
        <f t="shared" si="51"/>
        <v>2.9481685393557512E-11</v>
      </c>
      <c r="JJ30" s="86">
        <f t="shared" si="51"/>
        <v>4.7179340399140817E-11</v>
      </c>
      <c r="JK30" s="86">
        <f t="shared" si="51"/>
        <v>5.1638258082265231E-13</v>
      </c>
      <c r="JL30" s="86">
        <f t="shared" si="51"/>
        <v>7.3537711270583629E-13</v>
      </c>
      <c r="JM30" s="86">
        <f t="shared" si="51"/>
        <v>5.0243252556881442E-17</v>
      </c>
    </row>
    <row r="31" spans="1:273" x14ac:dyDescent="0.25">
      <c r="B31" s="2">
        <v>4</v>
      </c>
      <c r="C31" s="37">
        <v>63.21</v>
      </c>
      <c r="D31" s="37">
        <v>64.596999999999994</v>
      </c>
      <c r="E31" s="37">
        <v>65.367000000000004</v>
      </c>
      <c r="F31" s="37">
        <v>68.316999999999993</v>
      </c>
      <c r="G31" s="37">
        <v>71.55</v>
      </c>
      <c r="H31" s="37">
        <v>73.933000000000007</v>
      </c>
      <c r="I31" s="37">
        <v>70.382999999999996</v>
      </c>
      <c r="J31" s="37">
        <v>70.5</v>
      </c>
      <c r="K31" s="37">
        <v>70.349999999999994</v>
      </c>
      <c r="L31" s="37">
        <v>69.95</v>
      </c>
      <c r="M31" s="37">
        <v>67.433000000000007</v>
      </c>
      <c r="N31" s="37">
        <v>70.617000000000004</v>
      </c>
      <c r="O31" s="37">
        <v>75.533000000000001</v>
      </c>
      <c r="P31" s="37">
        <v>73.167000000000002</v>
      </c>
      <c r="Q31" s="37">
        <v>75.117000000000004</v>
      </c>
      <c r="S31" s="4">
        <f t="shared" si="8"/>
        <v>64.623806439551302</v>
      </c>
      <c r="T31" s="4">
        <f t="shared" si="8"/>
        <v>67.411650820245526</v>
      </c>
      <c r="U31" s="4">
        <f t="shared" si="8"/>
        <v>65.169211252759538</v>
      </c>
      <c r="V31" s="4">
        <f t="shared" si="8"/>
        <v>66.873367631441269</v>
      </c>
      <c r="W31" s="4">
        <f t="shared" si="8"/>
        <v>70.388790239785109</v>
      </c>
      <c r="X31" s="4">
        <f t="shared" si="8"/>
        <v>71.663335346232088</v>
      </c>
      <c r="Y31" s="4">
        <f t="shared" si="8"/>
        <v>69.096761619123569</v>
      </c>
      <c r="Z31" s="4">
        <f t="shared" si="8"/>
        <v>70.215434705562458</v>
      </c>
      <c r="AA31" s="4">
        <f t="shared" si="8"/>
        <v>70.868559339492535</v>
      </c>
      <c r="AB31" s="4">
        <f t="shared" si="8"/>
        <v>68.04212337055165</v>
      </c>
      <c r="AC31" s="4">
        <f t="shared" si="8"/>
        <v>69.586070863454964</v>
      </c>
      <c r="AD31" s="4">
        <f t="shared" si="8"/>
        <v>69.245035219013332</v>
      </c>
      <c r="AE31" s="4">
        <f t="shared" si="8"/>
        <v>74.635024748975567</v>
      </c>
      <c r="AF31" s="4">
        <f t="shared" si="8"/>
        <v>73.500193638566415</v>
      </c>
      <c r="AG31" s="4" t="e">
        <f t="shared" si="8"/>
        <v>#N/A</v>
      </c>
      <c r="AI31" s="4">
        <f t="shared" si="9"/>
        <v>-1.4138064395513013</v>
      </c>
      <c r="AJ31" s="4">
        <f t="shared" si="9"/>
        <v>-2.8146508202455323</v>
      </c>
      <c r="AK31" s="4">
        <f t="shared" si="9"/>
        <v>0.19778874724046602</v>
      </c>
      <c r="AL31" s="4">
        <f t="shared" si="9"/>
        <v>1.443632368558724</v>
      </c>
      <c r="AM31" s="4">
        <f t="shared" si="9"/>
        <v>1.1612097602148879</v>
      </c>
      <c r="AN31" s="4">
        <f t="shared" si="9"/>
        <v>2.2696646537679186</v>
      </c>
      <c r="AO31" s="4">
        <f t="shared" si="9"/>
        <v>1.2862383808764264</v>
      </c>
      <c r="AP31" s="4">
        <f t="shared" si="9"/>
        <v>0.28456529443754164</v>
      </c>
      <c r="AQ31" s="4">
        <f t="shared" si="9"/>
        <v>-0.51855933949254052</v>
      </c>
      <c r="AR31" s="4">
        <f t="shared" si="9"/>
        <v>1.9078766294483529</v>
      </c>
      <c r="AS31" s="4">
        <f t="shared" si="9"/>
        <v>-2.1530708634549569</v>
      </c>
      <c r="AT31" s="4">
        <f t="shared" si="9"/>
        <v>1.3719647809866728</v>
      </c>
      <c r="AU31" s="4">
        <f t="shared" si="9"/>
        <v>0.89797525102443387</v>
      </c>
      <c r="AV31" s="4">
        <f t="shared" si="9"/>
        <v>-0.3331936385664136</v>
      </c>
      <c r="AW31" s="4">
        <f t="shared" si="9"/>
        <v>0</v>
      </c>
      <c r="AY31" s="2">
        <f t="shared" si="52"/>
        <v>64.622488465067661</v>
      </c>
      <c r="AZ31" s="2">
        <f t="shared" si="10"/>
        <v>67.411649246463782</v>
      </c>
      <c r="BA31" s="2">
        <f t="shared" si="10"/>
        <v>65.169211133366332</v>
      </c>
      <c r="BB31" s="2">
        <f t="shared" si="10"/>
        <v>66.87336741335011</v>
      </c>
      <c r="BC31" s="2">
        <f t="shared" si="10"/>
        <v>70.388789923866881</v>
      </c>
      <c r="BD31" s="2">
        <f t="shared" si="10"/>
        <v>71.663335342322483</v>
      </c>
      <c r="BE31" s="2">
        <f t="shared" si="10"/>
        <v>69.096761570494337</v>
      </c>
      <c r="BF31" s="2">
        <f t="shared" si="10"/>
        <v>70.215434701764195</v>
      </c>
      <c r="BG31" s="2">
        <f t="shared" si="10"/>
        <v>70.868559298888385</v>
      </c>
      <c r="BH31" s="2">
        <f t="shared" si="10"/>
        <v>68.042123333133418</v>
      </c>
      <c r="BI31" s="2">
        <f t="shared" si="10"/>
        <v>69.586070746315116</v>
      </c>
      <c r="BJ31" s="2">
        <f t="shared" si="10"/>
        <v>69.245035047725253</v>
      </c>
      <c r="BK31" s="2">
        <f t="shared" si="10"/>
        <v>74.635024746548353</v>
      </c>
      <c r="BL31" s="2">
        <f t="shared" si="10"/>
        <v>73.500193635188154</v>
      </c>
      <c r="BM31" s="2" t="e">
        <f t="shared" si="10"/>
        <v>#N/A</v>
      </c>
      <c r="BO31" s="2">
        <f t="shared" si="11"/>
        <v>63.21</v>
      </c>
      <c r="BP31" s="2">
        <f t="shared" si="12"/>
        <v>64.596999999999994</v>
      </c>
      <c r="BQ31" s="2">
        <f t="shared" si="13"/>
        <v>65.367000000000004</v>
      </c>
      <c r="BR31" s="2">
        <f t="shared" si="14"/>
        <v>68.316999999999993</v>
      </c>
      <c r="BS31" s="2">
        <f t="shared" si="15"/>
        <v>71.55</v>
      </c>
      <c r="BT31" s="2">
        <f t="shared" si="16"/>
        <v>73.933000000000007</v>
      </c>
      <c r="BU31" s="2">
        <f t="shared" si="17"/>
        <v>70.382999999999996</v>
      </c>
      <c r="BV31" s="2">
        <f t="shared" si="18"/>
        <v>70.5</v>
      </c>
      <c r="BW31" s="2">
        <f t="shared" si="19"/>
        <v>70.349999999999994</v>
      </c>
      <c r="BX31" s="2">
        <f t="shared" si="20"/>
        <v>69.95</v>
      </c>
      <c r="BY31" s="2">
        <f t="shared" si="21"/>
        <v>67.433000000000007</v>
      </c>
      <c r="BZ31" s="2">
        <f t="shared" si="22"/>
        <v>70.617000000000004</v>
      </c>
      <c r="CA31" s="2">
        <f t="shared" si="23"/>
        <v>75.533000000000001</v>
      </c>
      <c r="CB31" s="2">
        <f t="shared" si="24"/>
        <v>73.167000000000002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63.96290147783251</v>
      </c>
      <c r="DL31" s="2">
        <f t="shared" si="42"/>
        <v>67.217730328495023</v>
      </c>
      <c r="DM31" s="2">
        <f t="shared" si="42"/>
        <v>65.072943137254896</v>
      </c>
      <c r="DN31" s="2">
        <f t="shared" si="42"/>
        <v>66.415380112044801</v>
      </c>
      <c r="DO31" s="2">
        <f t="shared" si="42"/>
        <v>69.851052711993901</v>
      </c>
      <c r="DP31" s="2">
        <f t="shared" si="42"/>
        <v>70.440584255684271</v>
      </c>
      <c r="DQ31" s="2">
        <f t="shared" si="42"/>
        <v>70.403631092436967</v>
      </c>
      <c r="DR31" s="2">
        <f t="shared" si="42"/>
        <v>69.888115315315318</v>
      </c>
      <c r="DS31" s="2">
        <f t="shared" si="42"/>
        <v>70.626822408963577</v>
      </c>
      <c r="DT31" s="2">
        <f t="shared" si="42"/>
        <v>67.888315406162477</v>
      </c>
      <c r="DU31" s="2">
        <f t="shared" si="42"/>
        <v>69.30250056022409</v>
      </c>
      <c r="DV31" s="2">
        <f t="shared" si="42"/>
        <v>69.135128571428595</v>
      </c>
      <c r="DW31" s="2">
        <f t="shared" si="42"/>
        <v>74.133063406263389</v>
      </c>
      <c r="DX31" s="2">
        <f t="shared" si="42"/>
        <v>73.44963925353926</v>
      </c>
      <c r="DY31" s="2">
        <f t="shared" si="42"/>
        <v>71.109078431372538</v>
      </c>
      <c r="EA31" s="2">
        <f t="shared" si="43"/>
        <v>71.464742913385805</v>
      </c>
      <c r="EB31" s="2">
        <f t="shared" si="43"/>
        <v>70.563215647043705</v>
      </c>
      <c r="EC31" s="2">
        <f t="shared" si="43"/>
        <v>66.894812712100787</v>
      </c>
      <c r="ED31" s="2">
        <f t="shared" si="43"/>
        <v>74.842780314047019</v>
      </c>
      <c r="EE31" s="2">
        <f t="shared" si="43"/>
        <v>79.363451778300245</v>
      </c>
      <c r="EF31" s="2">
        <f t="shared" si="43"/>
        <v>94.493391923815153</v>
      </c>
      <c r="EG31" s="2">
        <f t="shared" si="43"/>
        <v>46.145337236920639</v>
      </c>
      <c r="EH31" s="2">
        <f t="shared" si="43"/>
        <v>76.700735905276261</v>
      </c>
      <c r="EI31" s="2">
        <f t="shared" si="43"/>
        <v>75.065542678292275</v>
      </c>
      <c r="EJ31" s="2">
        <f t="shared" si="43"/>
        <v>70.794819019930799</v>
      </c>
      <c r="EK31" s="2">
        <f t="shared" si="43"/>
        <v>74.55332059122216</v>
      </c>
      <c r="EL31" s="2">
        <f t="shared" si="43"/>
        <v>71.15499357085217</v>
      </c>
      <c r="EM31" s="2">
        <f t="shared" si="43"/>
        <v>84.573521961464891</v>
      </c>
      <c r="EN31" s="2">
        <f t="shared" si="43"/>
        <v>74.512099600469512</v>
      </c>
      <c r="EO31" s="2">
        <f t="shared" si="43"/>
        <v>77.284954039922397</v>
      </c>
      <c r="EQ31" s="2">
        <f t="shared" si="44"/>
        <v>68.051098083615074</v>
      </c>
      <c r="ER31" s="2">
        <f t="shared" si="44"/>
        <v>70.563215647043705</v>
      </c>
      <c r="ES31" s="2">
        <f t="shared" si="44"/>
        <v>68.752778144178251</v>
      </c>
      <c r="ET31" s="2">
        <f t="shared" si="44"/>
        <v>71.792804173002907</v>
      </c>
      <c r="EU31" s="2">
        <f t="shared" si="44"/>
        <v>75.337365761438747</v>
      </c>
      <c r="EV31" s="2">
        <f t="shared" si="44"/>
        <v>100.71723157989793</v>
      </c>
      <c r="EW31" s="2">
        <f t="shared" si="44"/>
        <v>78.544717500349975</v>
      </c>
      <c r="EX31" s="2">
        <f t="shared" si="44"/>
        <v>73.973189414000203</v>
      </c>
      <c r="EY31" s="2">
        <f t="shared" si="44"/>
        <v>72.844864075812723</v>
      </c>
      <c r="EZ31" s="2">
        <f t="shared" si="44"/>
        <v>69.493278544190645</v>
      </c>
      <c r="FA31" s="2">
        <f t="shared" si="44"/>
        <v>71.940027753081566</v>
      </c>
      <c r="FB31" s="2">
        <f t="shared" si="44"/>
        <v>71.001658617761024</v>
      </c>
      <c r="FC31" s="2">
        <f t="shared" si="44"/>
        <v>80.95347636607805</v>
      </c>
      <c r="FD31" s="2">
        <f t="shared" si="44"/>
        <v>75.794040842687608</v>
      </c>
      <c r="FE31" s="2">
        <f t="shared" si="44"/>
        <v>79.102009622393609</v>
      </c>
      <c r="FG31" s="2">
        <f t="shared" si="45"/>
        <v>8.7925104007654561E-2</v>
      </c>
      <c r="FH31" s="2">
        <f t="shared" si="45"/>
        <v>5.7964360774085406E-2</v>
      </c>
      <c r="FI31" s="2">
        <f t="shared" si="45"/>
        <v>5.2838169944531305E-2</v>
      </c>
      <c r="FJ31" s="2">
        <f t="shared" si="45"/>
        <v>5.4346005255736428E-2</v>
      </c>
      <c r="FK31" s="2">
        <f t="shared" si="45"/>
        <v>5.653146028143359E-2</v>
      </c>
      <c r="FL31" s="2">
        <f t="shared" si="45"/>
        <v>5.0834964603167526E-2</v>
      </c>
      <c r="FM31" s="2">
        <f t="shared" si="45"/>
        <v>5.3878848831214785E-2</v>
      </c>
      <c r="FN31" s="2">
        <f t="shared" si="45"/>
        <v>4.8047383505790374E-2</v>
      </c>
      <c r="FO31" s="2">
        <f t="shared" si="45"/>
        <v>5.4462459623339565E-2</v>
      </c>
      <c r="FP31" s="2">
        <f t="shared" si="45"/>
        <v>5.2919621765153045E-2</v>
      </c>
      <c r="FQ31" s="2">
        <f t="shared" si="45"/>
        <v>5.4005957069949539E-2</v>
      </c>
      <c r="FR31" s="2">
        <f t="shared" si="45"/>
        <v>5.4412927076356574E-2</v>
      </c>
      <c r="FS31" s="2">
        <f t="shared" si="45"/>
        <v>4.8079160789146702E-2</v>
      </c>
      <c r="FT31" s="2">
        <f t="shared" si="45"/>
        <v>4.7580326422866359E-2</v>
      </c>
      <c r="FU31" s="2">
        <f t="shared" si="45"/>
        <v>4.0130190562916897E-2</v>
      </c>
      <c r="FW31" s="2">
        <f t="shared" si="54"/>
        <v>3.867196343518739E-6</v>
      </c>
      <c r="FX31" s="2">
        <f t="shared" si="46"/>
        <v>0</v>
      </c>
      <c r="FY31" s="2">
        <f t="shared" si="46"/>
        <v>2.0139766273329497E-6</v>
      </c>
      <c r="FZ31" s="2">
        <f t="shared" si="46"/>
        <v>2.6998128916295698E-6</v>
      </c>
      <c r="GA31" s="2">
        <f t="shared" si="46"/>
        <v>3.1291246622388329E-6</v>
      </c>
      <c r="GB31" s="2">
        <f t="shared" si="46"/>
        <v>4.4121030579113135E-6</v>
      </c>
      <c r="GC31" s="2">
        <f t="shared" si="46"/>
        <v>4.3033416311992881E-6</v>
      </c>
      <c r="GD31" s="2">
        <f t="shared" si="46"/>
        <v>3.3758238237337627E-6</v>
      </c>
      <c r="GE31" s="2">
        <f t="shared" si="46"/>
        <v>3.0321915075286771E-6</v>
      </c>
      <c r="GF31" s="2">
        <f t="shared" si="46"/>
        <v>2.416312656863959E-6</v>
      </c>
      <c r="GG31" s="2">
        <f t="shared" si="46"/>
        <v>2.0568246364133804E-6</v>
      </c>
      <c r="GH31" s="2">
        <f t="shared" si="46"/>
        <v>1.8953347242309686E-6</v>
      </c>
      <c r="GI31" s="2">
        <f t="shared" si="46"/>
        <v>1.9738157487564275E-6</v>
      </c>
      <c r="GJ31" s="2">
        <f t="shared" si="46"/>
        <v>1.6939392549866878E-6</v>
      </c>
      <c r="GK31" s="2">
        <f t="shared" si="46"/>
        <v>1.4016079005059761E-6</v>
      </c>
      <c r="GM31" s="86">
        <f t="shared" si="55"/>
        <v>1.2230626557405697E-6</v>
      </c>
      <c r="GN31" s="86">
        <f t="shared" si="47"/>
        <v>9.9074139127863513E-10</v>
      </c>
      <c r="GO31" s="86">
        <f t="shared" si="47"/>
        <v>6.9668787803342167E-11</v>
      </c>
      <c r="GP31" s="86">
        <f t="shared" si="47"/>
        <v>1.3176237914120909E-10</v>
      </c>
      <c r="GQ31" s="86">
        <f t="shared" si="47"/>
        <v>1.9004996520670259E-10</v>
      </c>
      <c r="GR31" s="86">
        <f t="shared" si="47"/>
        <v>2.1819756881641314E-12</v>
      </c>
      <c r="GS31" s="86">
        <f t="shared" si="47"/>
        <v>2.7599862559868039E-11</v>
      </c>
      <c r="GT31" s="86">
        <f t="shared" si="47"/>
        <v>2.0605400426910826E-12</v>
      </c>
      <c r="GU31" s="86">
        <f t="shared" si="47"/>
        <v>2.3641076236805947E-11</v>
      </c>
      <c r="GV31" s="86">
        <f t="shared" si="47"/>
        <v>2.1772251838707426E-11</v>
      </c>
      <c r="GW31" s="86">
        <f t="shared" si="47"/>
        <v>7.0389701033253324E-11</v>
      </c>
      <c r="GX31" s="86">
        <f t="shared" si="47"/>
        <v>1.1031899120526767E-10</v>
      </c>
      <c r="GY31" s="86">
        <f t="shared" si="47"/>
        <v>1.4452938354520361E-12</v>
      </c>
      <c r="GZ31" s="86">
        <f t="shared" si="47"/>
        <v>2.0162786756692925E-12</v>
      </c>
      <c r="HA31" s="86">
        <f t="shared" si="47"/>
        <v>2.0321362949722297E-16</v>
      </c>
      <c r="HC31" s="86">
        <f t="shared" si="59"/>
        <v>1.9655325545629979E-26</v>
      </c>
      <c r="HD31" s="86">
        <f t="shared" si="48"/>
        <v>4.3196148180360111E-24</v>
      </c>
      <c r="HE31" s="86">
        <f t="shared" si="48"/>
        <v>1.1098250748036127E-28</v>
      </c>
      <c r="HF31" s="86">
        <f t="shared" si="48"/>
        <v>3.5540501030487588E-30</v>
      </c>
      <c r="HG31" s="86">
        <f t="shared" si="48"/>
        <v>1.7478212108230915E-29</v>
      </c>
      <c r="HH31" s="86">
        <f t="shared" si="48"/>
        <v>1.8363963557206012E-29</v>
      </c>
      <c r="HI31" s="86">
        <f t="shared" si="48"/>
        <v>5.0069143947768082E-33</v>
      </c>
      <c r="HJ31" s="86">
        <f t="shared" si="48"/>
        <v>1.0594511488717197E-31</v>
      </c>
      <c r="HK31" s="86">
        <f t="shared" si="48"/>
        <v>2.9267313730612816E-30</v>
      </c>
      <c r="HL31" s="86">
        <f t="shared" si="48"/>
        <v>8.4989098622003577E-30</v>
      </c>
      <c r="HM31" s="86">
        <f t="shared" si="48"/>
        <v>3.2929532022632958E-30</v>
      </c>
      <c r="HN31" s="86">
        <f t="shared" si="48"/>
        <v>7.4967978032059337E-29</v>
      </c>
      <c r="HO31" s="86">
        <f t="shared" si="48"/>
        <v>9.3514150463658316E-31</v>
      </c>
      <c r="HP31" s="86">
        <f t="shared" si="48"/>
        <v>1.9530821172586668E-32</v>
      </c>
      <c r="HQ31" s="86">
        <f t="shared" si="48"/>
        <v>7.0681803927014992E-47</v>
      </c>
      <c r="HS31" s="86">
        <f t="shared" si="56"/>
        <v>2.7207420924591569E-121</v>
      </c>
      <c r="HT31" s="86">
        <f t="shared" si="49"/>
        <v>0</v>
      </c>
      <c r="HU31" s="86">
        <f t="shared" si="49"/>
        <v>1.3405361065699297E-139</v>
      </c>
      <c r="HV31" s="86">
        <f t="shared" si="49"/>
        <v>1.2586696980710421E-147</v>
      </c>
      <c r="HW31" s="86">
        <f t="shared" si="49"/>
        <v>1.5609642115222253E-144</v>
      </c>
      <c r="HX31" s="86">
        <f t="shared" si="49"/>
        <v>7.4155783376775809E-143</v>
      </c>
      <c r="HY31" s="86">
        <f t="shared" si="49"/>
        <v>6.9610131812153459E-164</v>
      </c>
      <c r="HZ31" s="86">
        <f t="shared" si="49"/>
        <v>2.5961994393299422E-158</v>
      </c>
      <c r="IA31" s="86">
        <f t="shared" si="49"/>
        <v>2.3085936395365141E-153</v>
      </c>
      <c r="IB31" s="86">
        <f t="shared" si="49"/>
        <v>8.8690961544570402E-152</v>
      </c>
      <c r="IC31" s="86">
        <f t="shared" si="49"/>
        <v>2.0267400896476073E-152</v>
      </c>
      <c r="ID31" s="86">
        <f t="shared" si="49"/>
        <v>7.2416327226174335E-146</v>
      </c>
      <c r="IE31" s="86">
        <f t="shared" si="49"/>
        <v>2.000158204213913E-156</v>
      </c>
      <c r="IF31" s="86">
        <f t="shared" si="49"/>
        <v>1.9936300919073776E-111</v>
      </c>
      <c r="IG31" s="86">
        <f t="shared" si="49"/>
        <v>1.417330139508806E-75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0</v>
      </c>
      <c r="IW31" s="86">
        <f t="shared" si="50"/>
        <v>2.0506157089531045E-239</v>
      </c>
      <c r="IY31" s="86">
        <f t="shared" si="58"/>
        <v>1.2230626557405697E-6</v>
      </c>
      <c r="IZ31" s="86">
        <f t="shared" si="51"/>
        <v>9.9074139127863948E-10</v>
      </c>
      <c r="JA31" s="86">
        <f t="shared" si="51"/>
        <v>6.9668787803342167E-11</v>
      </c>
      <c r="JB31" s="86">
        <f t="shared" si="51"/>
        <v>1.3176237914120909E-10</v>
      </c>
      <c r="JC31" s="86">
        <f t="shared" si="51"/>
        <v>1.9004996520670259E-10</v>
      </c>
      <c r="JD31" s="86">
        <f t="shared" si="51"/>
        <v>2.1819756881641314E-12</v>
      </c>
      <c r="JE31" s="86">
        <f t="shared" si="51"/>
        <v>2.7599862559868039E-11</v>
      </c>
      <c r="JF31" s="86">
        <f t="shared" si="51"/>
        <v>2.0605400426910826E-12</v>
      </c>
      <c r="JG31" s="86">
        <f t="shared" si="51"/>
        <v>2.3641076236805947E-11</v>
      </c>
      <c r="JH31" s="86">
        <f t="shared" si="51"/>
        <v>2.1772251838707426E-11</v>
      </c>
      <c r="JI31" s="86">
        <f t="shared" si="51"/>
        <v>7.0389701033253324E-11</v>
      </c>
      <c r="JJ31" s="86">
        <f t="shared" si="51"/>
        <v>1.1031899120526767E-10</v>
      </c>
      <c r="JK31" s="86">
        <f t="shared" si="51"/>
        <v>1.4452938354520361E-12</v>
      </c>
      <c r="JL31" s="86">
        <f t="shared" si="51"/>
        <v>2.0162786756692925E-12</v>
      </c>
      <c r="JM31" s="86">
        <f t="shared" si="51"/>
        <v>2.0321362949722297E-16</v>
      </c>
    </row>
    <row r="32" spans="1:273" x14ac:dyDescent="0.25">
      <c r="B32" s="2">
        <v>5</v>
      </c>
      <c r="C32" s="37">
        <v>65.742000000000004</v>
      </c>
      <c r="D32" s="37">
        <v>67.531999999999996</v>
      </c>
      <c r="E32" s="37">
        <v>65.783000000000001</v>
      </c>
      <c r="F32" s="37">
        <v>68.582999999999998</v>
      </c>
      <c r="G32" s="37">
        <v>71.233000000000004</v>
      </c>
      <c r="H32" s="37">
        <v>72.683000000000007</v>
      </c>
      <c r="I32" s="37">
        <v>74.466999999999999</v>
      </c>
      <c r="J32" s="37">
        <v>71.233000000000004</v>
      </c>
      <c r="K32" s="37">
        <v>70.832999999999998</v>
      </c>
      <c r="L32" s="37">
        <v>69.05</v>
      </c>
      <c r="M32" s="37">
        <v>69.582999999999998</v>
      </c>
      <c r="N32" s="37">
        <v>67.349999999999994</v>
      </c>
      <c r="O32" s="37">
        <v>73.733000000000004</v>
      </c>
      <c r="P32" s="37">
        <v>74.167000000000002</v>
      </c>
      <c r="Q32" s="37">
        <v>74.483000000000004</v>
      </c>
      <c r="S32" s="4">
        <f t="shared" si="8"/>
        <v>64.866638353900996</v>
      </c>
      <c r="T32" s="4">
        <f t="shared" si="8"/>
        <v>67.624766648327508</v>
      </c>
      <c r="U32" s="4">
        <f t="shared" si="8"/>
        <v>65.388551494388949</v>
      </c>
      <c r="V32" s="4">
        <f t="shared" si="8"/>
        <v>67.151292456748934</v>
      </c>
      <c r="W32" s="4">
        <f t="shared" si="8"/>
        <v>70.793116966585274</v>
      </c>
      <c r="X32" s="4">
        <f t="shared" si="8"/>
        <v>72.131447993933406</v>
      </c>
      <c r="Y32" s="4">
        <f t="shared" si="8"/>
        <v>69.218490444972176</v>
      </c>
      <c r="Z32" s="4">
        <f t="shared" si="8"/>
        <v>70.411116619282225</v>
      </c>
      <c r="AA32" s="4">
        <f t="shared" si="8"/>
        <v>71.059104974655639</v>
      </c>
      <c r="AB32" s="4">
        <f t="shared" si="8"/>
        <v>68.266198027464029</v>
      </c>
      <c r="AC32" s="4">
        <f t="shared" si="8"/>
        <v>69.788981274020429</v>
      </c>
      <c r="AD32" s="4">
        <f t="shared" si="8"/>
        <v>69.430268034175342</v>
      </c>
      <c r="AE32" s="4">
        <f t="shared" si="8"/>
        <v>74.95159549967083</v>
      </c>
      <c r="AF32" s="4">
        <f t="shared" si="8"/>
        <v>73.608342265897804</v>
      </c>
      <c r="AG32" s="4" t="e">
        <f t="shared" si="8"/>
        <v>#N/A</v>
      </c>
      <c r="AI32" s="4">
        <f t="shared" si="9"/>
        <v>0.87536164609900879</v>
      </c>
      <c r="AJ32" s="4">
        <f t="shared" si="9"/>
        <v>-9.2766648327511803E-2</v>
      </c>
      <c r="AK32" s="4">
        <f t="shared" si="9"/>
        <v>0.39444850561105227</v>
      </c>
      <c r="AL32" s="4">
        <f t="shared" si="9"/>
        <v>1.4317075432510649</v>
      </c>
      <c r="AM32" s="4">
        <f t="shared" si="9"/>
        <v>0.43988303341473056</v>
      </c>
      <c r="AN32" s="4">
        <f t="shared" si="9"/>
        <v>0.5515520060666006</v>
      </c>
      <c r="AO32" s="4">
        <f t="shared" si="9"/>
        <v>5.2485095550278231</v>
      </c>
      <c r="AP32" s="4">
        <f t="shared" si="9"/>
        <v>0.82188338071777878</v>
      </c>
      <c r="AQ32" s="4">
        <f t="shared" si="9"/>
        <v>-0.22610497465564094</v>
      </c>
      <c r="AR32" s="4">
        <f t="shared" si="9"/>
        <v>0.78380197253596862</v>
      </c>
      <c r="AS32" s="4">
        <f t="shared" si="9"/>
        <v>-0.20598127402043076</v>
      </c>
      <c r="AT32" s="4">
        <f t="shared" si="9"/>
        <v>-2.0802680341753472</v>
      </c>
      <c r="AU32" s="4">
        <f t="shared" si="9"/>
        <v>-1.2185954996708261</v>
      </c>
      <c r="AV32" s="4">
        <f t="shared" si="9"/>
        <v>0.55865773410219788</v>
      </c>
      <c r="AW32" s="4">
        <f t="shared" si="9"/>
        <v>0</v>
      </c>
      <c r="AY32" s="2">
        <f t="shared" si="52"/>
        <v>64.864581671577611</v>
      </c>
      <c r="AZ32" s="2">
        <f t="shared" si="10"/>
        <v>67.624763409311385</v>
      </c>
      <c r="BA32" s="2">
        <f t="shared" si="10"/>
        <v>65.388551220956288</v>
      </c>
      <c r="BB32" s="2">
        <f t="shared" si="10"/>
        <v>67.151291968871888</v>
      </c>
      <c r="BC32" s="2">
        <f t="shared" si="10"/>
        <v>70.793116264651204</v>
      </c>
      <c r="BD32" s="2">
        <f t="shared" si="10"/>
        <v>72.131447983420415</v>
      </c>
      <c r="BE32" s="2">
        <f t="shared" si="10"/>
        <v>69.218490327598261</v>
      </c>
      <c r="BF32" s="2">
        <f t="shared" si="10"/>
        <v>70.411116609237183</v>
      </c>
      <c r="BG32" s="2">
        <f t="shared" si="10"/>
        <v>71.059104875534729</v>
      </c>
      <c r="BH32" s="2">
        <f t="shared" si="10"/>
        <v>68.266197936591112</v>
      </c>
      <c r="BI32" s="2">
        <f t="shared" si="10"/>
        <v>69.788981004106986</v>
      </c>
      <c r="BJ32" s="2">
        <f t="shared" si="10"/>
        <v>69.430267647426135</v>
      </c>
      <c r="BK32" s="2">
        <f t="shared" si="10"/>
        <v>74.951595493137248</v>
      </c>
      <c r="BL32" s="2">
        <f t="shared" si="10"/>
        <v>73.608342256983434</v>
      </c>
      <c r="BM32" s="2" t="e">
        <f t="shared" si="10"/>
        <v>#N/A</v>
      </c>
      <c r="BO32" s="2">
        <f t="shared" si="11"/>
        <v>65.742000000000004</v>
      </c>
      <c r="BP32" s="2">
        <f t="shared" si="12"/>
        <v>67.531999999999996</v>
      </c>
      <c r="BQ32" s="2">
        <f t="shared" si="13"/>
        <v>65.783000000000001</v>
      </c>
      <c r="BR32" s="2">
        <f t="shared" si="14"/>
        <v>68.582999999999998</v>
      </c>
      <c r="BS32" s="2">
        <f t="shared" si="15"/>
        <v>71.233000000000004</v>
      </c>
      <c r="BT32" s="2">
        <f t="shared" si="16"/>
        <v>72.683000000000007</v>
      </c>
      <c r="BU32" s="2">
        <f t="shared" si="17"/>
        <v>74.466999999999999</v>
      </c>
      <c r="BV32" s="2">
        <f t="shared" si="18"/>
        <v>71.233000000000004</v>
      </c>
      <c r="BW32" s="2">
        <f t="shared" si="19"/>
        <v>70.832999999999998</v>
      </c>
      <c r="BX32" s="2">
        <f t="shared" si="20"/>
        <v>69.05</v>
      </c>
      <c r="BY32" s="2">
        <f t="shared" si="21"/>
        <v>69.582999999999998</v>
      </c>
      <c r="BZ32" s="2">
        <f t="shared" si="22"/>
        <v>67.349999999999994</v>
      </c>
      <c r="CA32" s="2">
        <f t="shared" si="23"/>
        <v>73.733000000000004</v>
      </c>
      <c r="CB32" s="2">
        <f t="shared" si="24"/>
        <v>74.167000000000002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64.184790640394084</v>
      </c>
      <c r="DL32" s="2">
        <f t="shared" si="42"/>
        <v>67.436097784568361</v>
      </c>
      <c r="DM32" s="2">
        <f t="shared" si="42"/>
        <v>65.30381344537814</v>
      </c>
      <c r="DN32" s="2">
        <f t="shared" si="42"/>
        <v>66.67870252100839</v>
      </c>
      <c r="DO32" s="2">
        <f t="shared" si="42"/>
        <v>70.243469671504982</v>
      </c>
      <c r="DP32" s="2">
        <f t="shared" si="42"/>
        <v>70.832495709995726</v>
      </c>
      <c r="DQ32" s="2">
        <f t="shared" si="42"/>
        <v>70.6431781512605</v>
      </c>
      <c r="DR32" s="2">
        <f t="shared" si="42"/>
        <v>70.074045045045054</v>
      </c>
      <c r="DS32" s="2">
        <f t="shared" si="42"/>
        <v>70.818018487394951</v>
      </c>
      <c r="DT32" s="2">
        <f t="shared" si="42"/>
        <v>68.121368067226896</v>
      </c>
      <c r="DU32" s="2">
        <f t="shared" si="42"/>
        <v>69.50311260504202</v>
      </c>
      <c r="DV32" s="2">
        <f t="shared" si="42"/>
        <v>69.331000000000017</v>
      </c>
      <c r="DW32" s="2">
        <f t="shared" si="42"/>
        <v>74.431809738309724</v>
      </c>
      <c r="DX32" s="2">
        <f t="shared" si="42"/>
        <v>73.566270913770921</v>
      </c>
      <c r="DY32" s="2">
        <f t="shared" si="42"/>
        <v>71.142803030303028</v>
      </c>
      <c r="EA32" s="2">
        <f t="shared" si="43"/>
        <v>71.295946850393676</v>
      </c>
      <c r="EB32" s="2">
        <f t="shared" si="43"/>
        <v>70.421161909776345</v>
      </c>
      <c r="EC32" s="2">
        <f t="shared" si="43"/>
        <v>66.773811526660779</v>
      </c>
      <c r="ED32" s="2">
        <f t="shared" si="43"/>
        <v>74.651225000688854</v>
      </c>
      <c r="EE32" s="2">
        <f t="shared" si="43"/>
        <v>79.15939382722226</v>
      </c>
      <c r="EF32" s="2">
        <f t="shared" si="43"/>
        <v>94.250263022294405</v>
      </c>
      <c r="EG32" s="2">
        <f t="shared" si="43"/>
        <v>46.399463968026133</v>
      </c>
      <c r="EH32" s="2">
        <f t="shared" si="43"/>
        <v>76.502014015644079</v>
      </c>
      <c r="EI32" s="2">
        <f t="shared" si="43"/>
        <v>74.876509601181667</v>
      </c>
      <c r="EJ32" s="2">
        <f t="shared" si="43"/>
        <v>70.630152402639752</v>
      </c>
      <c r="EK32" s="2">
        <f t="shared" si="43"/>
        <v>74.35588937212998</v>
      </c>
      <c r="EL32" s="2">
        <f t="shared" si="43"/>
        <v>71.003557113958195</v>
      </c>
      <c r="EM32" s="2">
        <f t="shared" si="43"/>
        <v>84.337479163857026</v>
      </c>
      <c r="EN32" s="2">
        <f t="shared" si="43"/>
        <v>74.376343020631126</v>
      </c>
      <c r="EO32" s="2">
        <f t="shared" si="43"/>
        <v>77.14124638551904</v>
      </c>
      <c r="EQ32" s="2">
        <f t="shared" si="44"/>
        <v>67.91467180211751</v>
      </c>
      <c r="ER32" s="2">
        <f t="shared" si="44"/>
        <v>70.421161909776345</v>
      </c>
      <c r="ES32" s="2">
        <f t="shared" si="44"/>
        <v>68.613063118677587</v>
      </c>
      <c r="ET32" s="2">
        <f t="shared" si="44"/>
        <v>71.632295329689171</v>
      </c>
      <c r="EU32" s="2">
        <f t="shared" si="44"/>
        <v>75.175603924745673</v>
      </c>
      <c r="EV32" s="2">
        <f t="shared" si="44"/>
        <v>100.40713867309162</v>
      </c>
      <c r="EW32" s="2">
        <f t="shared" si="44"/>
        <v>78.435420759828602</v>
      </c>
      <c r="EX32" s="2">
        <f t="shared" si="44"/>
        <v>73.80410870251815</v>
      </c>
      <c r="EY32" s="2">
        <f t="shared" si="44"/>
        <v>72.679203883353011</v>
      </c>
      <c r="EZ32" s="2">
        <f t="shared" si="44"/>
        <v>69.34203431532724</v>
      </c>
      <c r="FA32" s="2">
        <f t="shared" si="44"/>
        <v>71.770194525194199</v>
      </c>
      <c r="FB32" s="2">
        <f t="shared" si="44"/>
        <v>70.851682605233819</v>
      </c>
      <c r="FC32" s="2">
        <f t="shared" si="44"/>
        <v>80.754249547573068</v>
      </c>
      <c r="FD32" s="2">
        <f t="shared" si="44"/>
        <v>75.645458700316794</v>
      </c>
      <c r="FE32" s="2">
        <f t="shared" si="44"/>
        <v>78.938510988864678</v>
      </c>
      <c r="FG32" s="2">
        <f t="shared" si="45"/>
        <v>9.5597023706341391E-2</v>
      </c>
      <c r="FH32" s="2">
        <f t="shared" si="45"/>
        <v>6.3203206641289145E-2</v>
      </c>
      <c r="FI32" s="2">
        <f t="shared" si="45"/>
        <v>5.764205754596894E-2</v>
      </c>
      <c r="FJ32" s="2">
        <f t="shared" si="45"/>
        <v>5.9278401028134177E-2</v>
      </c>
      <c r="FK32" s="2">
        <f t="shared" si="45"/>
        <v>6.1649275161270986E-2</v>
      </c>
      <c r="FL32" s="2">
        <f t="shared" si="45"/>
        <v>5.5467392366534876E-2</v>
      </c>
      <c r="FM32" s="2">
        <f t="shared" si="45"/>
        <v>5.8771480934892061E-2</v>
      </c>
      <c r="FN32" s="2">
        <f t="shared" si="45"/>
        <v>5.2439822294354191E-2</v>
      </c>
      <c r="FO32" s="2">
        <f t="shared" si="45"/>
        <v>5.9404760742483687E-2</v>
      </c>
      <c r="FP32" s="2">
        <f t="shared" si="45"/>
        <v>5.7730463357514486E-2</v>
      </c>
      <c r="FQ32" s="2">
        <f t="shared" si="45"/>
        <v>5.8909412941783229E-2</v>
      </c>
      <c r="FR32" s="2">
        <f t="shared" si="45"/>
        <v>5.9351015413588414E-2</v>
      </c>
      <c r="FS32" s="2">
        <f t="shared" si="45"/>
        <v>5.2474344487569935E-2</v>
      </c>
      <c r="FT32" s="2">
        <f t="shared" si="45"/>
        <v>5.1932396687236884E-2</v>
      </c>
      <c r="FU32" s="2">
        <f t="shared" si="45"/>
        <v>4.3832174438148561E-2</v>
      </c>
      <c r="FW32" s="2">
        <f t="shared" si="54"/>
        <v>4.2402948888183913E-6</v>
      </c>
      <c r="FX32" s="2">
        <f t="shared" si="46"/>
        <v>0</v>
      </c>
      <c r="FY32" s="2">
        <f t="shared" si="46"/>
        <v>2.2082810303328963E-6</v>
      </c>
      <c r="FZ32" s="2">
        <f t="shared" si="46"/>
        <v>2.9602851982635142E-6</v>
      </c>
      <c r="GA32" s="2">
        <f t="shared" si="46"/>
        <v>3.4310159293614873E-6</v>
      </c>
      <c r="GB32" s="2">
        <f t="shared" si="46"/>
        <v>4.8377727428332628E-6</v>
      </c>
      <c r="GC32" s="2">
        <f t="shared" si="46"/>
        <v>4.7185183101372595E-6</v>
      </c>
      <c r="GD32" s="2">
        <f t="shared" si="46"/>
        <v>3.7015160111854742E-6</v>
      </c>
      <c r="GE32" s="2">
        <f t="shared" si="46"/>
        <v>3.3247309019177228E-6</v>
      </c>
      <c r="GF32" s="2">
        <f t="shared" si="46"/>
        <v>2.6494335256762584E-6</v>
      </c>
      <c r="GG32" s="2">
        <f t="shared" si="46"/>
        <v>2.2552629195858936E-6</v>
      </c>
      <c r="GH32" s="2">
        <f t="shared" si="46"/>
        <v>2.0781928194971463E-6</v>
      </c>
      <c r="GI32" s="2">
        <f t="shared" si="46"/>
        <v>2.16424551957779E-6</v>
      </c>
      <c r="GJ32" s="2">
        <f t="shared" si="46"/>
        <v>1.8573671551377557E-6</v>
      </c>
      <c r="GK32" s="2">
        <f t="shared" si="46"/>
        <v>1.5368322946292967E-6</v>
      </c>
      <c r="GM32" s="86">
        <f t="shared" si="55"/>
        <v>1.9430039098943897E-6</v>
      </c>
      <c r="GN32" s="86">
        <f t="shared" si="47"/>
        <v>2.0776656447206783E-9</v>
      </c>
      <c r="GO32" s="86">
        <f t="shared" si="47"/>
        <v>1.6261799668307038E-10</v>
      </c>
      <c r="GP32" s="86">
        <f t="shared" si="47"/>
        <v>3.0041495988464539E-10</v>
      </c>
      <c r="GQ32" s="86">
        <f t="shared" si="47"/>
        <v>4.3044472913521746E-10</v>
      </c>
      <c r="GR32" s="86">
        <f t="shared" si="47"/>
        <v>5.9841190101701561E-12</v>
      </c>
      <c r="GS32" s="86">
        <f t="shared" si="47"/>
        <v>6.7923868430782486E-11</v>
      </c>
      <c r="GT32" s="86">
        <f t="shared" si="47"/>
        <v>5.5556989296951208E-12</v>
      </c>
      <c r="GU32" s="86">
        <f t="shared" si="47"/>
        <v>5.8851443271429452E-11</v>
      </c>
      <c r="GV32" s="86">
        <f t="shared" si="47"/>
        <v>5.3910036691153099E-11</v>
      </c>
      <c r="GW32" s="86">
        <f t="shared" si="47"/>
        <v>1.6533103267619566E-10</v>
      </c>
      <c r="GX32" s="86">
        <f t="shared" si="47"/>
        <v>2.5388628858528159E-10</v>
      </c>
      <c r="GY32" s="86">
        <f t="shared" si="47"/>
        <v>3.9666850268702742E-12</v>
      </c>
      <c r="GZ32" s="86">
        <f t="shared" si="47"/>
        <v>5.423902592069089E-12</v>
      </c>
      <c r="HA32" s="86">
        <f t="shared" si="47"/>
        <v>7.9988990827105245E-16</v>
      </c>
      <c r="HC32" s="86">
        <f t="shared" si="59"/>
        <v>8.8248100553810396E-26</v>
      </c>
      <c r="HD32" s="86">
        <f t="shared" si="48"/>
        <v>1.680592908155761E-23</v>
      </c>
      <c r="HE32" s="86">
        <f t="shared" si="48"/>
        <v>5.7426527525835478E-28</v>
      </c>
      <c r="HF32" s="86">
        <f t="shared" si="48"/>
        <v>2.0504007114521334E-29</v>
      </c>
      <c r="HG32" s="86">
        <f t="shared" si="48"/>
        <v>9.9033055608261328E-29</v>
      </c>
      <c r="HH32" s="86">
        <f t="shared" si="48"/>
        <v>1.0727474874093259E-28</v>
      </c>
      <c r="HI32" s="86">
        <f t="shared" si="48"/>
        <v>3.7225653808900678E-32</v>
      </c>
      <c r="HJ32" s="86">
        <f t="shared" si="48"/>
        <v>7.0562301642479593E-31</v>
      </c>
      <c r="HK32" s="86">
        <f t="shared" si="48"/>
        <v>1.7922847942354763E-29</v>
      </c>
      <c r="HL32" s="86">
        <f t="shared" si="48"/>
        <v>4.9322641276845204E-29</v>
      </c>
      <c r="HM32" s="86">
        <f t="shared" si="48"/>
        <v>1.9206685050079637E-29</v>
      </c>
      <c r="HN32" s="86">
        <f t="shared" si="48"/>
        <v>3.9584628074239265E-28</v>
      </c>
      <c r="HO32" s="86">
        <f t="shared" si="48"/>
        <v>5.5811166369673244E-30</v>
      </c>
      <c r="HP32" s="86">
        <f t="shared" si="48"/>
        <v>1.2714279226527969E-31</v>
      </c>
      <c r="HQ32" s="86">
        <f t="shared" si="48"/>
        <v>1.1407081950508436E-45</v>
      </c>
      <c r="HS32" s="86">
        <f t="shared" si="56"/>
        <v>4.0509906489634089E-119</v>
      </c>
      <c r="HT32" s="86">
        <f t="shared" si="49"/>
        <v>0</v>
      </c>
      <c r="HU32" s="86">
        <f t="shared" si="49"/>
        <v>3.7532634336302126E-137</v>
      </c>
      <c r="HV32" s="86">
        <f t="shared" si="49"/>
        <v>5.1725928142182869E-145</v>
      </c>
      <c r="HW32" s="86">
        <f t="shared" si="49"/>
        <v>6.0812672378601436E-142</v>
      </c>
      <c r="HX32" s="86">
        <f t="shared" si="49"/>
        <v>3.1033846274166006E-140</v>
      </c>
      <c r="HY32" s="86">
        <f t="shared" si="49"/>
        <v>7.1194974767243077E-161</v>
      </c>
      <c r="HZ32" s="86">
        <f t="shared" si="49"/>
        <v>1.8619279579938116E-155</v>
      </c>
      <c r="IA32" s="86">
        <f t="shared" si="49"/>
        <v>1.3034591001428115E-150</v>
      </c>
      <c r="IB32" s="86">
        <f t="shared" si="49"/>
        <v>4.2212030353917149E-149</v>
      </c>
      <c r="IC32" s="86">
        <f t="shared" si="49"/>
        <v>9.5151043633349689E-150</v>
      </c>
      <c r="ID32" s="86">
        <f t="shared" si="49"/>
        <v>2.4274721324239437E-143</v>
      </c>
      <c r="IE32" s="86">
        <f t="shared" si="49"/>
        <v>1.0415517070814275E-153</v>
      </c>
      <c r="IF32" s="86">
        <f t="shared" si="49"/>
        <v>1.6024199835500651E-109</v>
      </c>
      <c r="IG32" s="86">
        <f t="shared" si="49"/>
        <v>2.5825200712841724E-74</v>
      </c>
      <c r="II32" s="86">
        <f t="shared" si="57"/>
        <v>0</v>
      </c>
      <c r="IJ32" s="86">
        <f t="shared" si="50"/>
        <v>0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0</v>
      </c>
      <c r="IW32" s="86">
        <f t="shared" si="50"/>
        <v>3.4987170545492521E-236</v>
      </c>
      <c r="IY32" s="86">
        <f t="shared" si="58"/>
        <v>1.9430039098943897E-6</v>
      </c>
      <c r="IZ32" s="86">
        <f t="shared" si="51"/>
        <v>2.0776656447206953E-9</v>
      </c>
      <c r="JA32" s="86">
        <f t="shared" si="51"/>
        <v>1.6261799668307038E-10</v>
      </c>
      <c r="JB32" s="86">
        <f t="shared" si="51"/>
        <v>3.0041495988464539E-10</v>
      </c>
      <c r="JC32" s="86">
        <f t="shared" si="51"/>
        <v>4.3044472913521746E-10</v>
      </c>
      <c r="JD32" s="86">
        <f t="shared" si="51"/>
        <v>5.9841190101701561E-12</v>
      </c>
      <c r="JE32" s="86">
        <f t="shared" si="51"/>
        <v>6.7923868430782486E-11</v>
      </c>
      <c r="JF32" s="86">
        <f t="shared" si="51"/>
        <v>5.5556989296951208E-12</v>
      </c>
      <c r="JG32" s="86">
        <f t="shared" si="51"/>
        <v>5.8851443271429452E-11</v>
      </c>
      <c r="JH32" s="86">
        <f t="shared" si="51"/>
        <v>5.3910036691153099E-11</v>
      </c>
      <c r="JI32" s="86">
        <f t="shared" si="51"/>
        <v>1.6533103267619566E-10</v>
      </c>
      <c r="JJ32" s="86">
        <f t="shared" si="51"/>
        <v>2.5388628858528159E-10</v>
      </c>
      <c r="JK32" s="86">
        <f t="shared" si="51"/>
        <v>3.9666850268702742E-12</v>
      </c>
      <c r="JL32" s="86">
        <f t="shared" si="51"/>
        <v>5.423902592069089E-12</v>
      </c>
      <c r="JM32" s="86">
        <f t="shared" si="51"/>
        <v>7.9988990827105245E-16</v>
      </c>
    </row>
    <row r="33" spans="2:273" x14ac:dyDescent="0.25">
      <c r="B33" s="2">
        <v>6</v>
      </c>
      <c r="C33" s="37">
        <v>65.370999999999995</v>
      </c>
      <c r="D33" s="37">
        <v>69.274000000000001</v>
      </c>
      <c r="E33" s="37">
        <v>63.683</v>
      </c>
      <c r="F33" s="37">
        <v>66.882999999999996</v>
      </c>
      <c r="G33" s="37">
        <v>71.832999999999998</v>
      </c>
      <c r="H33" s="37">
        <v>70.033000000000001</v>
      </c>
      <c r="I33" s="37">
        <v>71.2</v>
      </c>
      <c r="J33" s="37">
        <v>71.05</v>
      </c>
      <c r="K33" s="37">
        <v>73.117000000000004</v>
      </c>
      <c r="L33" s="37">
        <v>68.882999999999996</v>
      </c>
      <c r="M33" s="37">
        <v>69.150000000000006</v>
      </c>
      <c r="N33" s="37">
        <v>66.400000000000006</v>
      </c>
      <c r="O33" s="37">
        <v>74.733000000000004</v>
      </c>
      <c r="P33" s="37">
        <v>75.25</v>
      </c>
      <c r="Q33" s="37">
        <v>71.716999999999999</v>
      </c>
      <c r="S33" s="4">
        <f t="shared" si="8"/>
        <v>65.107848678916426</v>
      </c>
      <c r="T33" s="4">
        <f t="shared" si="8"/>
        <v>67.835259634266521</v>
      </c>
      <c r="U33" s="4">
        <f t="shared" si="8"/>
        <v>65.604967189814232</v>
      </c>
      <c r="V33" s="4">
        <f t="shared" si="8"/>
        <v>67.427865619289207</v>
      </c>
      <c r="W33" s="4">
        <f t="shared" si="8"/>
        <v>71.194918767606524</v>
      </c>
      <c r="X33" s="4">
        <f t="shared" si="8"/>
        <v>72.602681781272963</v>
      </c>
      <c r="Y33" s="4">
        <f t="shared" si="8"/>
        <v>69.330327296487667</v>
      </c>
      <c r="Z33" s="4">
        <f t="shared" si="8"/>
        <v>70.605700228256339</v>
      </c>
      <c r="AA33" s="4">
        <f t="shared" si="8"/>
        <v>71.247428927385315</v>
      </c>
      <c r="AB33" s="4">
        <f t="shared" si="8"/>
        <v>68.487307905114918</v>
      </c>
      <c r="AC33" s="4">
        <f t="shared" si="8"/>
        <v>69.989836888848288</v>
      </c>
      <c r="AD33" s="4">
        <f t="shared" si="8"/>
        <v>69.612624289332246</v>
      </c>
      <c r="AE33" s="4">
        <f t="shared" si="8"/>
        <v>75.267003893818057</v>
      </c>
      <c r="AF33" s="4">
        <f t="shared" si="8"/>
        <v>73.714502887865464</v>
      </c>
      <c r="AG33" s="4">
        <f t="shared" si="8"/>
        <v>71.455116279477352</v>
      </c>
      <c r="AI33" s="4">
        <f t="shared" si="9"/>
        <v>0.2631513210835692</v>
      </c>
      <c r="AJ33" s="4">
        <f t="shared" si="9"/>
        <v>1.4387403657334801</v>
      </c>
      <c r="AK33" s="4">
        <f t="shared" si="9"/>
        <v>-1.9219671898142323</v>
      </c>
      <c r="AL33" s="4">
        <f t="shared" si="9"/>
        <v>-0.54486561928921162</v>
      </c>
      <c r="AM33" s="4">
        <f t="shared" si="9"/>
        <v>0.63808123239347481</v>
      </c>
      <c r="AN33" s="4">
        <f t="shared" si="9"/>
        <v>-2.569681781272962</v>
      </c>
      <c r="AO33" s="4">
        <f t="shared" si="9"/>
        <v>1.8696727035123359</v>
      </c>
      <c r="AP33" s="4">
        <f t="shared" si="9"/>
        <v>0.44429977174365831</v>
      </c>
      <c r="AQ33" s="4">
        <f t="shared" si="9"/>
        <v>1.8695710726146899</v>
      </c>
      <c r="AR33" s="4">
        <f t="shared" si="9"/>
        <v>0.39569209488507795</v>
      </c>
      <c r="AS33" s="4">
        <f t="shared" si="9"/>
        <v>-0.83983688884828211</v>
      </c>
      <c r="AT33" s="4">
        <f t="shared" si="9"/>
        <v>-3.2126242893322399</v>
      </c>
      <c r="AU33" s="4">
        <f t="shared" si="9"/>
        <v>-0.53400389381805269</v>
      </c>
      <c r="AV33" s="4">
        <f t="shared" si="9"/>
        <v>1.5354971121345358</v>
      </c>
      <c r="AW33" s="4">
        <f t="shared" si="9"/>
        <v>0.26188372052264697</v>
      </c>
      <c r="AY33" s="2">
        <f t="shared" si="52"/>
        <v>65.104666655217187</v>
      </c>
      <c r="AZ33" s="2">
        <f t="shared" si="10"/>
        <v>67.835253062187249</v>
      </c>
      <c r="BA33" s="2">
        <f t="shared" si="10"/>
        <v>65.604966573830424</v>
      </c>
      <c r="BB33" s="2">
        <f t="shared" si="10"/>
        <v>67.427864545234243</v>
      </c>
      <c r="BC33" s="2">
        <f t="shared" si="10"/>
        <v>71.194917232789123</v>
      </c>
      <c r="BD33" s="2">
        <f t="shared" si="10"/>
        <v>72.602681753570039</v>
      </c>
      <c r="BE33" s="2">
        <f t="shared" si="10"/>
        <v>69.330327018204983</v>
      </c>
      <c r="BF33" s="2">
        <f t="shared" si="10"/>
        <v>70.605700202204375</v>
      </c>
      <c r="BG33" s="2">
        <f t="shared" si="10"/>
        <v>71.24742868978187</v>
      </c>
      <c r="BH33" s="2">
        <f t="shared" si="10"/>
        <v>68.487307688344899</v>
      </c>
      <c r="BI33" s="2">
        <f t="shared" si="10"/>
        <v>69.989836277227525</v>
      </c>
      <c r="BJ33" s="2">
        <f t="shared" si="10"/>
        <v>69.612623430173954</v>
      </c>
      <c r="BK33" s="2">
        <f t="shared" si="10"/>
        <v>75.267003876578542</v>
      </c>
      <c r="BL33" s="2">
        <f t="shared" si="10"/>
        <v>73.714502864794994</v>
      </c>
      <c r="BM33" s="2">
        <f t="shared" si="10"/>
        <v>71.455116279472804</v>
      </c>
      <c r="BO33" s="2">
        <f t="shared" si="11"/>
        <v>65.370999999999995</v>
      </c>
      <c r="BP33" s="2">
        <f t="shared" si="12"/>
        <v>69.274000000000001</v>
      </c>
      <c r="BQ33" s="2">
        <f t="shared" si="13"/>
        <v>63.683</v>
      </c>
      <c r="BR33" s="2">
        <f t="shared" si="14"/>
        <v>66.882999999999996</v>
      </c>
      <c r="BS33" s="2">
        <f t="shared" si="15"/>
        <v>71.832999999999998</v>
      </c>
      <c r="BT33" s="2">
        <f t="shared" si="16"/>
        <v>70.033000000000001</v>
      </c>
      <c r="BU33" s="2">
        <f t="shared" si="17"/>
        <v>71.2</v>
      </c>
      <c r="BV33" s="2">
        <f t="shared" si="18"/>
        <v>71.05</v>
      </c>
      <c r="BW33" s="2">
        <f t="shared" si="19"/>
        <v>73.117000000000004</v>
      </c>
      <c r="BX33" s="2">
        <f t="shared" si="20"/>
        <v>68.882999999999996</v>
      </c>
      <c r="BY33" s="2">
        <f t="shared" si="21"/>
        <v>69.150000000000006</v>
      </c>
      <c r="BZ33" s="2">
        <f t="shared" si="22"/>
        <v>66.400000000000006</v>
      </c>
      <c r="CA33" s="2">
        <f t="shared" si="23"/>
        <v>74.733000000000004</v>
      </c>
      <c r="CB33" s="2">
        <f t="shared" si="24"/>
        <v>75.25</v>
      </c>
      <c r="CC33" s="2">
        <f t="shared" si="25"/>
        <v>71.716999999999999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64.406679802955665</v>
      </c>
      <c r="DL33" s="2">
        <f t="shared" si="42"/>
        <v>67.654465240641699</v>
      </c>
      <c r="DM33" s="2">
        <f t="shared" si="42"/>
        <v>65.534683753501383</v>
      </c>
      <c r="DN33" s="2">
        <f t="shared" si="42"/>
        <v>66.942024929971979</v>
      </c>
      <c r="DO33" s="2">
        <f t="shared" si="42"/>
        <v>70.635886631016049</v>
      </c>
      <c r="DP33" s="2">
        <f t="shared" si="42"/>
        <v>71.224407164307181</v>
      </c>
      <c r="DQ33" s="2">
        <f t="shared" si="42"/>
        <v>70.882725210084033</v>
      </c>
      <c r="DR33" s="2">
        <f t="shared" si="42"/>
        <v>70.259974774774776</v>
      </c>
      <c r="DS33" s="2">
        <f t="shared" si="42"/>
        <v>71.009214565826326</v>
      </c>
      <c r="DT33" s="2">
        <f t="shared" si="42"/>
        <v>68.354420728291316</v>
      </c>
      <c r="DU33" s="2">
        <f t="shared" si="42"/>
        <v>69.70372464985995</v>
      </c>
      <c r="DV33" s="2">
        <f t="shared" si="42"/>
        <v>69.526871428571454</v>
      </c>
      <c r="DW33" s="2">
        <f t="shared" si="42"/>
        <v>74.730556070356059</v>
      </c>
      <c r="DX33" s="2">
        <f t="shared" si="42"/>
        <v>73.682902574002583</v>
      </c>
      <c r="DY33" s="2">
        <f t="shared" si="42"/>
        <v>71.176527629233505</v>
      </c>
      <c r="EA33" s="2">
        <f t="shared" si="43"/>
        <v>71.127150787401547</v>
      </c>
      <c r="EB33" s="2">
        <f t="shared" si="43"/>
        <v>70.27910817250897</v>
      </c>
      <c r="EC33" s="2">
        <f t="shared" si="43"/>
        <v>66.652810341220771</v>
      </c>
      <c r="ED33" s="2">
        <f t="shared" si="43"/>
        <v>74.459669687330674</v>
      </c>
      <c r="EE33" s="2">
        <f t="shared" si="43"/>
        <v>78.955335876144275</v>
      </c>
      <c r="EF33" s="2">
        <f t="shared" si="43"/>
        <v>94.007134120773671</v>
      </c>
      <c r="EG33" s="2">
        <f t="shared" si="43"/>
        <v>46.653590699131627</v>
      </c>
      <c r="EH33" s="2">
        <f t="shared" si="43"/>
        <v>76.303292126011911</v>
      </c>
      <c r="EI33" s="2">
        <f t="shared" si="43"/>
        <v>74.687476524071059</v>
      </c>
      <c r="EJ33" s="2">
        <f t="shared" si="43"/>
        <v>70.465485785348704</v>
      </c>
      <c r="EK33" s="2">
        <f t="shared" si="43"/>
        <v>74.158458153037785</v>
      </c>
      <c r="EL33" s="2">
        <f t="shared" si="43"/>
        <v>70.852120657064219</v>
      </c>
      <c r="EM33" s="2">
        <f t="shared" si="43"/>
        <v>84.101436366249175</v>
      </c>
      <c r="EN33" s="2">
        <f t="shared" si="43"/>
        <v>74.240586440792754</v>
      </c>
      <c r="EO33" s="2">
        <f t="shared" si="43"/>
        <v>76.997538731115668</v>
      </c>
      <c r="EQ33" s="2">
        <f t="shared" si="44"/>
        <v>67.778245520619947</v>
      </c>
      <c r="ER33" s="2">
        <f t="shared" si="44"/>
        <v>70.27910817250897</v>
      </c>
      <c r="ES33" s="2">
        <f t="shared" si="44"/>
        <v>68.473348093176924</v>
      </c>
      <c r="ET33" s="2">
        <f t="shared" si="44"/>
        <v>71.471786486375422</v>
      </c>
      <c r="EU33" s="2">
        <f t="shared" si="44"/>
        <v>75.013842088052613</v>
      </c>
      <c r="EV33" s="2">
        <f t="shared" si="44"/>
        <v>100.09704576628532</v>
      </c>
      <c r="EW33" s="2">
        <f t="shared" si="44"/>
        <v>78.326124019307244</v>
      </c>
      <c r="EX33" s="2">
        <f t="shared" si="44"/>
        <v>73.635027991036111</v>
      </c>
      <c r="EY33" s="2">
        <f t="shared" si="44"/>
        <v>72.513543690893286</v>
      </c>
      <c r="EZ33" s="2">
        <f t="shared" si="44"/>
        <v>69.190790086463835</v>
      </c>
      <c r="FA33" s="2">
        <f t="shared" si="44"/>
        <v>71.600361297306847</v>
      </c>
      <c r="FB33" s="2">
        <f t="shared" si="44"/>
        <v>70.701706592706614</v>
      </c>
      <c r="FC33" s="2">
        <f t="shared" si="44"/>
        <v>80.555022729068085</v>
      </c>
      <c r="FD33" s="2">
        <f t="shared" si="44"/>
        <v>75.496876557945996</v>
      </c>
      <c r="FE33" s="2">
        <f t="shared" si="44"/>
        <v>78.775012355335747</v>
      </c>
      <c r="FG33" s="2">
        <f t="shared" si="45"/>
        <v>0.10386212874667208</v>
      </c>
      <c r="FH33" s="2">
        <f t="shared" si="45"/>
        <v>6.888092065800662E-2</v>
      </c>
      <c r="FI33" s="2">
        <f t="shared" si="45"/>
        <v>6.2853717079573365E-2</v>
      </c>
      <c r="FJ33" s="2">
        <f t="shared" si="45"/>
        <v>6.462786275165118E-2</v>
      </c>
      <c r="FK33" s="2">
        <f t="shared" si="45"/>
        <v>6.719740854597811E-2</v>
      </c>
      <c r="FL33" s="2">
        <f t="shared" si="45"/>
        <v>6.0495053463094625E-2</v>
      </c>
      <c r="FM33" s="2">
        <f t="shared" si="45"/>
        <v>6.407831270033007E-2</v>
      </c>
      <c r="FN33" s="2">
        <f t="shared" si="45"/>
        <v>5.7209680847903253E-2</v>
      </c>
      <c r="FO33" s="2">
        <f t="shared" si="45"/>
        <v>6.4764840492175901E-2</v>
      </c>
      <c r="FP33" s="2">
        <f t="shared" si="45"/>
        <v>6.294958208802702E-2</v>
      </c>
      <c r="FQ33" s="2">
        <f t="shared" si="45"/>
        <v>6.4227849532018377E-2</v>
      </c>
      <c r="FR33" s="2">
        <f t="shared" si="45"/>
        <v>6.4706579340890608E-2</v>
      </c>
      <c r="FS33" s="2">
        <f t="shared" si="45"/>
        <v>5.7247153425458205E-2</v>
      </c>
      <c r="FT33" s="2">
        <f t="shared" si="45"/>
        <v>5.6658860263066907E-2</v>
      </c>
      <c r="FU33" s="2">
        <f t="shared" si="45"/>
        <v>4.7858636607537135E-2</v>
      </c>
      <c r="FW33" s="2">
        <f t="shared" si="54"/>
        <v>4.649388988760308E-6</v>
      </c>
      <c r="FX33" s="2">
        <f t="shared" si="46"/>
        <v>0</v>
      </c>
      <c r="FY33" s="2">
        <f t="shared" si="46"/>
        <v>2.4213314848496048E-6</v>
      </c>
      <c r="FZ33" s="2">
        <f t="shared" si="46"/>
        <v>3.2458872472262841E-6</v>
      </c>
      <c r="GA33" s="2">
        <f t="shared" si="46"/>
        <v>3.7620329118633555E-6</v>
      </c>
      <c r="GB33" s="2">
        <f t="shared" si="46"/>
        <v>5.3045098545877512E-6</v>
      </c>
      <c r="GC33" s="2">
        <f t="shared" si="46"/>
        <v>5.1737500899002427E-6</v>
      </c>
      <c r="GD33" s="2">
        <f t="shared" si="46"/>
        <v>4.058630149539673E-6</v>
      </c>
      <c r="GE33" s="2">
        <f t="shared" si="46"/>
        <v>3.6454937726529378E-6</v>
      </c>
      <c r="GF33" s="2">
        <f t="shared" si="46"/>
        <v>2.9050453504686808E-6</v>
      </c>
      <c r="GG33" s="2">
        <f t="shared" si="46"/>
        <v>2.4728460798451574E-6</v>
      </c>
      <c r="GH33" s="2">
        <f t="shared" si="46"/>
        <v>2.278692657081401E-6</v>
      </c>
      <c r="GI33" s="2">
        <f t="shared" si="46"/>
        <v>2.3730475278193592E-6</v>
      </c>
      <c r="GJ33" s="2">
        <f t="shared" si="46"/>
        <v>2.0365622228983958E-6</v>
      </c>
      <c r="GK33" s="2">
        <f t="shared" si="46"/>
        <v>1.6851028523381615E-6</v>
      </c>
      <c r="GM33" s="86">
        <f t="shared" si="55"/>
        <v>3.0613055855511276E-6</v>
      </c>
      <c r="GN33" s="86">
        <f t="shared" si="47"/>
        <v>4.2969538122853325E-9</v>
      </c>
      <c r="GO33" s="86">
        <f t="shared" si="47"/>
        <v>3.7350860993404077E-10</v>
      </c>
      <c r="GP33" s="86">
        <f t="shared" si="47"/>
        <v>6.7429319822842681E-10</v>
      </c>
      <c r="GQ33" s="86">
        <f t="shared" si="47"/>
        <v>9.5975763348541753E-10</v>
      </c>
      <c r="GR33" s="86">
        <f t="shared" si="47"/>
        <v>1.6088725617049411E-11</v>
      </c>
      <c r="GS33" s="86">
        <f t="shared" si="47"/>
        <v>1.642627052942973E-10</v>
      </c>
      <c r="GT33" s="86">
        <f t="shared" si="47"/>
        <v>1.4695255395572848E-11</v>
      </c>
      <c r="GU33" s="86">
        <f t="shared" si="47"/>
        <v>1.4391379026946766E-10</v>
      </c>
      <c r="GV33" s="86">
        <f t="shared" si="47"/>
        <v>1.3116234717441768E-10</v>
      </c>
      <c r="GW33" s="86">
        <f t="shared" si="47"/>
        <v>3.8202651851856086E-10</v>
      </c>
      <c r="GX33" s="86">
        <f t="shared" si="47"/>
        <v>5.7507449041868926E-10</v>
      </c>
      <c r="GY33" s="86">
        <f t="shared" si="47"/>
        <v>1.0675593002479603E-11</v>
      </c>
      <c r="GZ33" s="86">
        <f t="shared" si="47"/>
        <v>1.4315274113178592E-11</v>
      </c>
      <c r="HA33" s="86">
        <f t="shared" si="47"/>
        <v>3.0641932113078604E-15</v>
      </c>
      <c r="HC33" s="86">
        <f t="shared" si="59"/>
        <v>3.8849660514719231E-25</v>
      </c>
      <c r="HD33" s="86">
        <f t="shared" si="48"/>
        <v>6.4236264409794851E-23</v>
      </c>
      <c r="HE33" s="86">
        <f t="shared" si="48"/>
        <v>2.9078179689590732E-27</v>
      </c>
      <c r="HF33" s="86">
        <f t="shared" si="48"/>
        <v>1.155608825331703E-28</v>
      </c>
      <c r="HG33" s="86">
        <f t="shared" si="48"/>
        <v>5.4813125668399805E-28</v>
      </c>
      <c r="HH33" s="86">
        <f t="shared" si="48"/>
        <v>6.1161493058419693E-28</v>
      </c>
      <c r="HI33" s="86">
        <f t="shared" si="48"/>
        <v>2.6915392600897971E-31</v>
      </c>
      <c r="HJ33" s="86">
        <f t="shared" si="48"/>
        <v>4.5790698869784905E-30</v>
      </c>
      <c r="HK33" s="86">
        <f t="shared" si="48"/>
        <v>1.0705639751722398E-28</v>
      </c>
      <c r="HL33" s="86">
        <f t="shared" si="48"/>
        <v>2.7949955156698105E-28</v>
      </c>
      <c r="HM33" s="86">
        <f t="shared" si="48"/>
        <v>1.0941077849131578E-28</v>
      </c>
      <c r="HN33" s="86">
        <f t="shared" si="48"/>
        <v>2.0445565491311288E-27</v>
      </c>
      <c r="HO33" s="86">
        <f t="shared" si="48"/>
        <v>3.2526031280199187E-29</v>
      </c>
      <c r="HP33" s="86">
        <f t="shared" si="48"/>
        <v>8.0743743074800209E-31</v>
      </c>
      <c r="HQ33" s="86">
        <f t="shared" si="48"/>
        <v>1.7734079075794129E-44</v>
      </c>
      <c r="HS33" s="86">
        <f t="shared" si="56"/>
        <v>5.7615681098628029E-117</v>
      </c>
      <c r="HT33" s="86">
        <f t="shared" si="49"/>
        <v>0</v>
      </c>
      <c r="HU33" s="86">
        <f t="shared" si="49"/>
        <v>9.9919910813587284E-135</v>
      </c>
      <c r="HV33" s="86">
        <f t="shared" si="49"/>
        <v>2.013273646310376E-142</v>
      </c>
      <c r="HW33" s="86">
        <f t="shared" si="49"/>
        <v>2.2433994734685245E-139</v>
      </c>
      <c r="HX33" s="86">
        <f t="shared" si="49"/>
        <v>1.2273620530510728E-137</v>
      </c>
      <c r="HY33" s="86">
        <f t="shared" si="49"/>
        <v>6.8242176625286872E-158</v>
      </c>
      <c r="HZ33" s="86">
        <f t="shared" si="49"/>
        <v>1.2569853117867275E-152</v>
      </c>
      <c r="IA33" s="86">
        <f t="shared" si="49"/>
        <v>6.9450048875547102E-148</v>
      </c>
      <c r="IB33" s="86">
        <f t="shared" si="49"/>
        <v>1.900685042641001E-146</v>
      </c>
      <c r="IC33" s="86">
        <f t="shared" si="49"/>
        <v>4.2282046680528092E-147</v>
      </c>
      <c r="ID33" s="86">
        <f t="shared" si="49"/>
        <v>7.729955215011364E-141</v>
      </c>
      <c r="IE33" s="86">
        <f t="shared" si="49"/>
        <v>5.1316025677280331E-151</v>
      </c>
      <c r="IF33" s="86">
        <f t="shared" si="49"/>
        <v>1.2395129396535735E-107</v>
      </c>
      <c r="IG33" s="86">
        <f t="shared" si="49"/>
        <v>4.5899418580299724E-73</v>
      </c>
      <c r="II33" s="86">
        <f t="shared" si="57"/>
        <v>0</v>
      </c>
      <c r="IJ33" s="86">
        <f t="shared" si="50"/>
        <v>0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5.9222777698420628E-308</v>
      </c>
      <c r="IW33" s="86">
        <f t="shared" si="50"/>
        <v>5.672988342111743E-233</v>
      </c>
      <c r="IY33" s="86">
        <f t="shared" si="58"/>
        <v>3.0613055855511276E-6</v>
      </c>
      <c r="IZ33" s="86">
        <f t="shared" si="51"/>
        <v>4.296953812285397E-9</v>
      </c>
      <c r="JA33" s="86">
        <f t="shared" si="51"/>
        <v>3.7350860993404077E-10</v>
      </c>
      <c r="JB33" s="86">
        <f t="shared" si="51"/>
        <v>6.7429319822842681E-10</v>
      </c>
      <c r="JC33" s="86">
        <f t="shared" si="51"/>
        <v>9.5975763348541753E-10</v>
      </c>
      <c r="JD33" s="86">
        <f t="shared" si="51"/>
        <v>1.6088725617049411E-11</v>
      </c>
      <c r="JE33" s="86">
        <f t="shared" si="51"/>
        <v>1.642627052942973E-10</v>
      </c>
      <c r="JF33" s="86">
        <f t="shared" si="51"/>
        <v>1.4695255395572848E-11</v>
      </c>
      <c r="JG33" s="86">
        <f t="shared" si="51"/>
        <v>1.4391379026946766E-10</v>
      </c>
      <c r="JH33" s="86">
        <f t="shared" si="51"/>
        <v>1.3116234717441768E-10</v>
      </c>
      <c r="JI33" s="86">
        <f t="shared" si="51"/>
        <v>3.8202651851856086E-10</v>
      </c>
      <c r="JJ33" s="86">
        <f t="shared" si="51"/>
        <v>5.7507449041868926E-10</v>
      </c>
      <c r="JK33" s="86">
        <f t="shared" si="51"/>
        <v>1.0675593002479603E-11</v>
      </c>
      <c r="JL33" s="86">
        <f t="shared" si="51"/>
        <v>1.4315274113178592E-11</v>
      </c>
      <c r="JM33" s="86">
        <f t="shared" si="51"/>
        <v>3.0641932113078604E-15</v>
      </c>
    </row>
    <row r="34" spans="2:273" x14ac:dyDescent="0.25">
      <c r="B34" s="2">
        <v>7</v>
      </c>
      <c r="C34" s="37">
        <v>63.628999999999998</v>
      </c>
      <c r="D34" s="37">
        <v>67.581000000000003</v>
      </c>
      <c r="E34" s="37">
        <v>65.283000000000001</v>
      </c>
      <c r="F34" s="37">
        <v>67.099999999999994</v>
      </c>
      <c r="G34" s="37">
        <v>70.983000000000004</v>
      </c>
      <c r="H34" s="37">
        <v>71.082999999999998</v>
      </c>
      <c r="I34" s="37">
        <v>72.466999999999999</v>
      </c>
      <c r="J34" s="37">
        <v>73.533000000000001</v>
      </c>
      <c r="K34" s="37">
        <v>71.082999999999998</v>
      </c>
      <c r="L34" s="37">
        <v>68.483000000000004</v>
      </c>
      <c r="M34" s="37">
        <v>70.832999999999998</v>
      </c>
      <c r="N34" s="37">
        <v>69.632999999999996</v>
      </c>
      <c r="O34" s="37">
        <v>75.066999999999993</v>
      </c>
      <c r="P34" s="37">
        <v>71.816999999999993</v>
      </c>
      <c r="Q34" s="37">
        <v>73.667000000000002</v>
      </c>
      <c r="R34" s="19"/>
      <c r="S34" s="4">
        <f t="shared" si="8"/>
        <v>65.347133750290141</v>
      </c>
      <c r="T34" s="4">
        <f t="shared" si="8"/>
        <v>68.042725486243512</v>
      </c>
      <c r="U34" s="4">
        <f t="shared" si="8"/>
        <v>65.818050470669348</v>
      </c>
      <c r="V34" s="4">
        <f t="shared" si="8"/>
        <v>67.702726999399843</v>
      </c>
      <c r="W34" s="4">
        <f t="shared" si="8"/>
        <v>71.593658044059254</v>
      </c>
      <c r="X34" s="4">
        <f t="shared" si="8"/>
        <v>73.076918632826377</v>
      </c>
      <c r="Y34" s="4">
        <f t="shared" si="8"/>
        <v>69.43157770715969</v>
      </c>
      <c r="Z34" s="4">
        <f t="shared" si="8"/>
        <v>70.798907758535265</v>
      </c>
      <c r="AA34" s="4">
        <f t="shared" si="8"/>
        <v>71.433152275485497</v>
      </c>
      <c r="AB34" s="4">
        <f t="shared" si="8"/>
        <v>68.705015990128814</v>
      </c>
      <c r="AC34" s="4">
        <f t="shared" si="8"/>
        <v>70.188261919475949</v>
      </c>
      <c r="AD34" s="4">
        <f t="shared" si="8"/>
        <v>69.791698205501419</v>
      </c>
      <c r="AE34" s="4">
        <f t="shared" si="8"/>
        <v>75.580890487859861</v>
      </c>
      <c r="AF34" s="4">
        <f t="shared" si="8"/>
        <v>73.818400508809731</v>
      </c>
      <c r="AG34" s="4">
        <f t="shared" si="8"/>
        <v>71.505046502955139</v>
      </c>
      <c r="AI34" s="4">
        <f t="shared" si="9"/>
        <v>-1.7181337502901428</v>
      </c>
      <c r="AJ34" s="4">
        <f t="shared" si="9"/>
        <v>-0.46172548624350895</v>
      </c>
      <c r="AK34" s="4">
        <f t="shared" si="9"/>
        <v>-0.53505047066934708</v>
      </c>
      <c r="AL34" s="4">
        <f t="shared" si="9"/>
        <v>-0.60272699939984875</v>
      </c>
      <c r="AM34" s="4">
        <f t="shared" si="9"/>
        <v>-0.61065804405924951</v>
      </c>
      <c r="AN34" s="4">
        <f t="shared" si="9"/>
        <v>-1.9939186328263787</v>
      </c>
      <c r="AO34" s="4">
        <f t="shared" si="9"/>
        <v>3.035422292840309</v>
      </c>
      <c r="AP34" s="4">
        <f t="shared" si="9"/>
        <v>2.7340922414647366</v>
      </c>
      <c r="AQ34" s="4">
        <f t="shared" si="9"/>
        <v>-0.35015227548549888</v>
      </c>
      <c r="AR34" s="4">
        <f t="shared" si="9"/>
        <v>-0.2220159901288099</v>
      </c>
      <c r="AS34" s="4">
        <f t="shared" si="9"/>
        <v>0.64473808052404991</v>
      </c>
      <c r="AT34" s="4">
        <f t="shared" si="9"/>
        <v>-0.15869820550142322</v>
      </c>
      <c r="AU34" s="4">
        <f t="shared" si="9"/>
        <v>-0.51389048785986802</v>
      </c>
      <c r="AV34" s="4">
        <f t="shared" si="9"/>
        <v>-2.0014005088097377</v>
      </c>
      <c r="AW34" s="4">
        <f t="shared" si="9"/>
        <v>2.1619534970448626</v>
      </c>
      <c r="AY34" s="2">
        <f t="shared" si="52"/>
        <v>65.342252674112743</v>
      </c>
      <c r="AZ34" s="2">
        <f t="shared" si="10"/>
        <v>68.042712339640389</v>
      </c>
      <c r="BA34" s="2">
        <f t="shared" si="10"/>
        <v>65.818049105657778</v>
      </c>
      <c r="BB34" s="2">
        <f t="shared" si="10"/>
        <v>67.702724672453186</v>
      </c>
      <c r="BC34" s="2">
        <f t="shared" si="10"/>
        <v>71.593654741460213</v>
      </c>
      <c r="BD34" s="2">
        <f t="shared" si="10"/>
        <v>73.076918561289403</v>
      </c>
      <c r="BE34" s="2">
        <f t="shared" si="10"/>
        <v>69.431577059060956</v>
      </c>
      <c r="BF34" s="2">
        <f t="shared" si="10"/>
        <v>70.798907692275407</v>
      </c>
      <c r="BG34" s="2">
        <f t="shared" si="10"/>
        <v>71.433151716200925</v>
      </c>
      <c r="BH34" s="2">
        <f t="shared" si="10"/>
        <v>68.705015482229655</v>
      </c>
      <c r="BI34" s="2">
        <f t="shared" si="10"/>
        <v>70.188260556532626</v>
      </c>
      <c r="BJ34" s="2">
        <f t="shared" si="10"/>
        <v>69.79169632766218</v>
      </c>
      <c r="BK34" s="2">
        <f t="shared" si="10"/>
        <v>75.580890443270533</v>
      </c>
      <c r="BL34" s="2">
        <f t="shared" si="10"/>
        <v>73.81840045025119</v>
      </c>
      <c r="BM34" s="2">
        <f t="shared" si="10"/>
        <v>71.505046502938526</v>
      </c>
      <c r="BO34" s="2">
        <f t="shared" si="11"/>
        <v>63.628999999999998</v>
      </c>
      <c r="BP34" s="2">
        <f t="shared" si="12"/>
        <v>67.581000000000003</v>
      </c>
      <c r="BQ34" s="2">
        <f t="shared" si="13"/>
        <v>65.283000000000001</v>
      </c>
      <c r="BR34" s="2">
        <f t="shared" si="14"/>
        <v>67.099999999999994</v>
      </c>
      <c r="BS34" s="2">
        <f t="shared" si="15"/>
        <v>70.983000000000004</v>
      </c>
      <c r="BT34" s="2">
        <f t="shared" si="16"/>
        <v>71.082999999999998</v>
      </c>
      <c r="BU34" s="2">
        <f t="shared" si="17"/>
        <v>72.466999999999999</v>
      </c>
      <c r="BV34" s="2">
        <f t="shared" si="18"/>
        <v>73.533000000000001</v>
      </c>
      <c r="BW34" s="2">
        <f t="shared" si="19"/>
        <v>71.082999999999998</v>
      </c>
      <c r="BX34" s="2">
        <f t="shared" si="20"/>
        <v>68.483000000000004</v>
      </c>
      <c r="BY34" s="2">
        <f t="shared" si="21"/>
        <v>70.832999999999998</v>
      </c>
      <c r="BZ34" s="2">
        <f t="shared" si="22"/>
        <v>69.632999999999996</v>
      </c>
      <c r="CA34" s="2">
        <f t="shared" si="23"/>
        <v>75.066999999999993</v>
      </c>
      <c r="CB34" s="2">
        <f t="shared" si="24"/>
        <v>71.816999999999993</v>
      </c>
      <c r="CC34" s="2">
        <f t="shared" si="25"/>
        <v>73.667000000000002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64.628568965517246</v>
      </c>
      <c r="DL34" s="2">
        <f t="shared" si="42"/>
        <v>67.872832696715037</v>
      </c>
      <c r="DM34" s="2">
        <f t="shared" si="42"/>
        <v>65.765554061624641</v>
      </c>
      <c r="DN34" s="2">
        <f t="shared" si="42"/>
        <v>67.205347338935553</v>
      </c>
      <c r="DO34" s="2">
        <f t="shared" si="42"/>
        <v>71.02830359052713</v>
      </c>
      <c r="DP34" s="2">
        <f t="shared" si="42"/>
        <v>71.616318618618635</v>
      </c>
      <c r="DQ34" s="2">
        <f t="shared" si="42"/>
        <v>71.122272268907551</v>
      </c>
      <c r="DR34" s="2">
        <f t="shared" si="42"/>
        <v>70.445904504504512</v>
      </c>
      <c r="DS34" s="2">
        <f t="shared" si="42"/>
        <v>71.200410644257701</v>
      </c>
      <c r="DT34" s="2">
        <f t="shared" si="42"/>
        <v>68.58747338935575</v>
      </c>
      <c r="DU34" s="2">
        <f t="shared" si="42"/>
        <v>69.904336694677866</v>
      </c>
      <c r="DV34" s="2">
        <f t="shared" si="42"/>
        <v>69.722742857142876</v>
      </c>
      <c r="DW34" s="2">
        <f t="shared" si="42"/>
        <v>75.029302402402394</v>
      </c>
      <c r="DX34" s="2">
        <f t="shared" si="42"/>
        <v>73.79953423423423</v>
      </c>
      <c r="DY34" s="2">
        <f t="shared" si="42"/>
        <v>71.210252228163981</v>
      </c>
      <c r="EA34" s="2">
        <f t="shared" si="43"/>
        <v>70.958354724409432</v>
      </c>
      <c r="EB34" s="2">
        <f t="shared" si="43"/>
        <v>70.137054435241595</v>
      </c>
      <c r="EC34" s="2">
        <f t="shared" si="43"/>
        <v>66.531809155780763</v>
      </c>
      <c r="ED34" s="2">
        <f t="shared" si="43"/>
        <v>74.268114373972509</v>
      </c>
      <c r="EE34" s="2">
        <f t="shared" si="43"/>
        <v>78.75127792506629</v>
      </c>
      <c r="EF34" s="2">
        <f t="shared" si="43"/>
        <v>93.764005219252923</v>
      </c>
      <c r="EG34" s="2">
        <f t="shared" si="43"/>
        <v>46.90771743023712</v>
      </c>
      <c r="EH34" s="2">
        <f t="shared" si="43"/>
        <v>76.104570236379743</v>
      </c>
      <c r="EI34" s="2">
        <f t="shared" si="43"/>
        <v>74.498443446960451</v>
      </c>
      <c r="EJ34" s="2">
        <f t="shared" si="43"/>
        <v>70.300819168057657</v>
      </c>
      <c r="EK34" s="2">
        <f t="shared" si="43"/>
        <v>73.96102693394559</v>
      </c>
      <c r="EL34" s="2">
        <f t="shared" si="43"/>
        <v>70.70068420017023</v>
      </c>
      <c r="EM34" s="2">
        <f t="shared" si="43"/>
        <v>83.865393568641309</v>
      </c>
      <c r="EN34" s="2">
        <f t="shared" si="43"/>
        <v>74.104829860954368</v>
      </c>
      <c r="EO34" s="2">
        <f t="shared" si="43"/>
        <v>76.853831076712311</v>
      </c>
      <c r="EQ34" s="2">
        <f t="shared" si="44"/>
        <v>67.64181923912237</v>
      </c>
      <c r="ER34" s="2">
        <f t="shared" si="44"/>
        <v>70.137054435241595</v>
      </c>
      <c r="ES34" s="2">
        <f t="shared" si="44"/>
        <v>68.333633067676246</v>
      </c>
      <c r="ET34" s="2">
        <f t="shared" si="44"/>
        <v>71.311277643061686</v>
      </c>
      <c r="EU34" s="2">
        <f t="shared" si="44"/>
        <v>74.852080251359553</v>
      </c>
      <c r="EV34" s="2">
        <f t="shared" si="44"/>
        <v>99.786952859479015</v>
      </c>
      <c r="EW34" s="2">
        <f t="shared" si="44"/>
        <v>78.216827278785871</v>
      </c>
      <c r="EX34" s="2">
        <f t="shared" si="44"/>
        <v>73.465947279554072</v>
      </c>
      <c r="EY34" s="2">
        <f t="shared" si="44"/>
        <v>72.347883498433575</v>
      </c>
      <c r="EZ34" s="2">
        <f t="shared" si="44"/>
        <v>69.03954585760043</v>
      </c>
      <c r="FA34" s="2">
        <f t="shared" si="44"/>
        <v>71.430528069419495</v>
      </c>
      <c r="FB34" s="2">
        <f t="shared" si="44"/>
        <v>70.551730580179409</v>
      </c>
      <c r="FC34" s="2">
        <f t="shared" si="44"/>
        <v>80.355795910563103</v>
      </c>
      <c r="FD34" s="2">
        <f t="shared" si="44"/>
        <v>75.348294415575182</v>
      </c>
      <c r="FE34" s="2">
        <f t="shared" si="44"/>
        <v>78.611513721806801</v>
      </c>
      <c r="FG34" s="2">
        <f t="shared" si="45"/>
        <v>0.11275272865744149</v>
      </c>
      <c r="FH34" s="2">
        <f t="shared" si="45"/>
        <v>7.5027829666497681E-2</v>
      </c>
      <c r="FI34" s="2">
        <f t="shared" si="45"/>
        <v>6.8502331280127046E-2</v>
      </c>
      <c r="FJ34" s="2">
        <f t="shared" si="45"/>
        <v>7.0423936477117199E-2</v>
      </c>
      <c r="FK34" s="2">
        <f t="shared" si="45"/>
        <v>7.3205893296669572E-2</v>
      </c>
      <c r="FL34" s="2">
        <f t="shared" si="45"/>
        <v>6.594661274918899E-2</v>
      </c>
      <c r="FM34" s="2">
        <f t="shared" si="45"/>
        <v>6.9828780029328505E-2</v>
      </c>
      <c r="FN34" s="2">
        <f t="shared" si="45"/>
        <v>6.2384835381993055E-2</v>
      </c>
      <c r="FO34" s="2">
        <f t="shared" si="45"/>
        <v>7.0572272045689222E-2</v>
      </c>
      <c r="FP34" s="2">
        <f t="shared" si="45"/>
        <v>6.8606180895679075E-2</v>
      </c>
      <c r="FQ34" s="2">
        <f t="shared" si="45"/>
        <v>6.999073292669962E-2</v>
      </c>
      <c r="FR34" s="2">
        <f t="shared" si="45"/>
        <v>7.0509180511670502E-2</v>
      </c>
      <c r="FS34" s="2">
        <f t="shared" si="45"/>
        <v>6.2425473260021111E-2</v>
      </c>
      <c r="FT34" s="2">
        <f t="shared" si="45"/>
        <v>6.178745338254811E-2</v>
      </c>
      <c r="FU34" s="2">
        <f t="shared" si="45"/>
        <v>5.2234767167011344E-2</v>
      </c>
      <c r="FW34" s="2">
        <f t="shared" si="54"/>
        <v>5.0979513648030519E-6</v>
      </c>
      <c r="FX34" s="2">
        <f t="shared" si="46"/>
        <v>0</v>
      </c>
      <c r="FY34" s="2">
        <f t="shared" si="46"/>
        <v>2.6549365585642964E-6</v>
      </c>
      <c r="FZ34" s="2">
        <f t="shared" si="46"/>
        <v>3.5590434791822315E-6</v>
      </c>
      <c r="GA34" s="2">
        <f t="shared" si="46"/>
        <v>4.1249855638505978E-6</v>
      </c>
      <c r="GB34" s="2">
        <f t="shared" si="46"/>
        <v>5.8162764201890037E-6</v>
      </c>
      <c r="GC34" s="2">
        <f t="shared" si="46"/>
        <v>5.6729013342176446E-6</v>
      </c>
      <c r="GD34" s="2">
        <f t="shared" si="46"/>
        <v>4.4501977226187281E-6</v>
      </c>
      <c r="GE34" s="2">
        <f t="shared" si="46"/>
        <v>3.9972030300307835E-6</v>
      </c>
      <c r="GF34" s="2">
        <f t="shared" si="46"/>
        <v>3.185317992835716E-6</v>
      </c>
      <c r="GG34" s="2">
        <f t="shared" si="46"/>
        <v>2.7114211620890874E-6</v>
      </c>
      <c r="GH34" s="2">
        <f t="shared" si="46"/>
        <v>2.4985362649127353E-6</v>
      </c>
      <c r="GI34" s="2">
        <f t="shared" si="46"/>
        <v>2.6019942769457337E-6</v>
      </c>
      <c r="GJ34" s="2">
        <f t="shared" si="46"/>
        <v>2.233045633739585E-6</v>
      </c>
      <c r="GK34" s="2">
        <f t="shared" si="46"/>
        <v>1.8476782354599305E-6</v>
      </c>
      <c r="GM34" s="86">
        <f t="shared" si="55"/>
        <v>4.7835687279318116E-6</v>
      </c>
      <c r="GN34" s="86">
        <f t="shared" si="47"/>
        <v>8.7643691847029921E-9</v>
      </c>
      <c r="GO34" s="86">
        <f t="shared" si="47"/>
        <v>8.4418934667241531E-10</v>
      </c>
      <c r="GP34" s="86">
        <f t="shared" si="47"/>
        <v>1.4899738869470268E-9</v>
      </c>
      <c r="GQ34" s="86">
        <f t="shared" si="47"/>
        <v>2.10671617976057E-9</v>
      </c>
      <c r="GR34" s="86">
        <f t="shared" si="47"/>
        <v>4.240533369852251E-11</v>
      </c>
      <c r="GS34" s="86">
        <f t="shared" si="47"/>
        <v>3.9035755251130264E-10</v>
      </c>
      <c r="GT34" s="86">
        <f t="shared" si="47"/>
        <v>3.8133117338428292E-11</v>
      </c>
      <c r="GU34" s="86">
        <f t="shared" si="47"/>
        <v>3.4570784525520084E-10</v>
      </c>
      <c r="GV34" s="86">
        <f t="shared" si="47"/>
        <v>3.1356526371926151E-10</v>
      </c>
      <c r="GW34" s="86">
        <f t="shared" si="47"/>
        <v>8.6842483480352746E-10</v>
      </c>
      <c r="GX34" s="86">
        <f t="shared" si="47"/>
        <v>1.2820662709253682E-9</v>
      </c>
      <c r="GY34" s="86">
        <f t="shared" si="47"/>
        <v>2.8174424996230783E-11</v>
      </c>
      <c r="GZ34" s="86">
        <f t="shared" si="47"/>
        <v>3.7069762660739019E-11</v>
      </c>
      <c r="HA34" s="86">
        <f t="shared" si="47"/>
        <v>1.1423974341692275E-14</v>
      </c>
      <c r="HC34" s="86">
        <f t="shared" si="59"/>
        <v>1.6769795082930254E-24</v>
      </c>
      <c r="HD34" s="86">
        <f t="shared" si="48"/>
        <v>2.4121270132172896E-22</v>
      </c>
      <c r="HE34" s="86">
        <f t="shared" si="48"/>
        <v>1.4408556804896755E-26</v>
      </c>
      <c r="HF34" s="86">
        <f t="shared" si="48"/>
        <v>6.3627067894301718E-28</v>
      </c>
      <c r="HG34" s="86">
        <f t="shared" si="48"/>
        <v>2.9635503083276189E-27</v>
      </c>
      <c r="HH34" s="86">
        <f t="shared" si="48"/>
        <v>3.4033796315122621E-27</v>
      </c>
      <c r="HI34" s="86">
        <f t="shared" si="48"/>
        <v>1.892551286706028E-30</v>
      </c>
      <c r="HJ34" s="86">
        <f t="shared" si="48"/>
        <v>2.8953213332086025E-29</v>
      </c>
      <c r="HK34" s="86">
        <f t="shared" si="48"/>
        <v>6.2373760220312098E-28</v>
      </c>
      <c r="HL34" s="86">
        <f t="shared" si="48"/>
        <v>1.5465705802466541E-27</v>
      </c>
      <c r="HM34" s="86">
        <f t="shared" si="48"/>
        <v>6.0871039361735674E-28</v>
      </c>
      <c r="HN34" s="86">
        <f t="shared" si="48"/>
        <v>1.0329884856959679E-26</v>
      </c>
      <c r="HO34" s="86">
        <f t="shared" si="48"/>
        <v>1.8510123113009519E-28</v>
      </c>
      <c r="HP34" s="86">
        <f t="shared" si="48"/>
        <v>5.0023480549620948E-30</v>
      </c>
      <c r="HQ34" s="86">
        <f t="shared" si="48"/>
        <v>2.655901689745826E-43</v>
      </c>
      <c r="HS34" s="86">
        <f t="shared" si="56"/>
        <v>7.8275604827050738E-115</v>
      </c>
      <c r="HT34" s="86">
        <f t="shared" si="49"/>
        <v>0</v>
      </c>
      <c r="HU34" s="86">
        <f t="shared" si="49"/>
        <v>2.5293452781271364E-132</v>
      </c>
      <c r="HV34" s="86">
        <f t="shared" si="49"/>
        <v>7.4215732404975031E-140</v>
      </c>
      <c r="HW34" s="86">
        <f t="shared" si="49"/>
        <v>7.8366634706697849E-137</v>
      </c>
      <c r="HX34" s="86">
        <f t="shared" si="49"/>
        <v>4.5872986611591586E-135</v>
      </c>
      <c r="HY34" s="86">
        <f t="shared" si="49"/>
        <v>6.1303288646811508E-155</v>
      </c>
      <c r="HZ34" s="86">
        <f t="shared" si="49"/>
        <v>7.9880491664195163E-150</v>
      </c>
      <c r="IA34" s="86">
        <f t="shared" si="49"/>
        <v>3.4919950092997459E-145</v>
      </c>
      <c r="IB34" s="86">
        <f t="shared" si="49"/>
        <v>8.0965826398720195E-144</v>
      </c>
      <c r="IC34" s="86">
        <f t="shared" si="49"/>
        <v>1.7783859765656303E-144</v>
      </c>
      <c r="ID34" s="86">
        <f t="shared" si="49"/>
        <v>2.3383271790804428E-138</v>
      </c>
      <c r="IE34" s="86">
        <f t="shared" si="49"/>
        <v>2.3921119320117348E-148</v>
      </c>
      <c r="IF34" s="86">
        <f t="shared" si="49"/>
        <v>9.2271866724721318E-106</v>
      </c>
      <c r="IG34" s="86">
        <f t="shared" si="49"/>
        <v>7.9572318221545246E-72</v>
      </c>
      <c r="II34" s="86">
        <f t="shared" si="57"/>
        <v>0</v>
      </c>
      <c r="IJ34" s="86">
        <f t="shared" si="50"/>
        <v>0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1.1367096336593394E-303</v>
      </c>
      <c r="IW34" s="86">
        <f t="shared" si="50"/>
        <v>8.7416571647863211E-230</v>
      </c>
      <c r="IY34" s="86">
        <f t="shared" si="58"/>
        <v>4.7835687279318116E-6</v>
      </c>
      <c r="IZ34" s="86">
        <f t="shared" si="51"/>
        <v>8.7643691847032336E-9</v>
      </c>
      <c r="JA34" s="86">
        <f t="shared" si="51"/>
        <v>8.4418934667241531E-10</v>
      </c>
      <c r="JB34" s="86">
        <f t="shared" si="51"/>
        <v>1.4899738869470268E-9</v>
      </c>
      <c r="JC34" s="86">
        <f t="shared" si="51"/>
        <v>2.10671617976057E-9</v>
      </c>
      <c r="JD34" s="86">
        <f t="shared" si="51"/>
        <v>4.2405333698522516E-11</v>
      </c>
      <c r="JE34" s="86">
        <f t="shared" si="51"/>
        <v>3.9035755251130264E-10</v>
      </c>
      <c r="JF34" s="86">
        <f t="shared" si="51"/>
        <v>3.8133117338428292E-11</v>
      </c>
      <c r="JG34" s="86">
        <f t="shared" si="51"/>
        <v>3.4570784525520084E-10</v>
      </c>
      <c r="JH34" s="86">
        <f t="shared" si="51"/>
        <v>3.1356526371926151E-10</v>
      </c>
      <c r="JI34" s="86">
        <f t="shared" si="51"/>
        <v>8.6842483480352746E-10</v>
      </c>
      <c r="JJ34" s="86">
        <f t="shared" si="51"/>
        <v>1.2820662709253682E-9</v>
      </c>
      <c r="JK34" s="86">
        <f t="shared" si="51"/>
        <v>2.8174424996230783E-11</v>
      </c>
      <c r="JL34" s="86">
        <f t="shared" si="51"/>
        <v>3.7069762660739019E-11</v>
      </c>
      <c r="JM34" s="86">
        <f t="shared" si="51"/>
        <v>1.1423974341692275E-14</v>
      </c>
    </row>
    <row r="35" spans="2:273" x14ac:dyDescent="0.25">
      <c r="B35" s="2">
        <v>8</v>
      </c>
      <c r="C35" s="37">
        <v>64.516000000000005</v>
      </c>
      <c r="D35" s="37">
        <v>67.629000000000005</v>
      </c>
      <c r="E35" s="37">
        <v>65.882999999999996</v>
      </c>
      <c r="F35" s="37">
        <v>69.900000000000006</v>
      </c>
      <c r="G35" s="37">
        <v>70.632999999999996</v>
      </c>
      <c r="H35" s="37">
        <v>71.082999999999998</v>
      </c>
      <c r="I35" s="37">
        <v>70.7</v>
      </c>
      <c r="J35" s="37">
        <v>69.382999999999996</v>
      </c>
      <c r="K35" s="37">
        <v>69.766999999999996</v>
      </c>
      <c r="L35" s="37">
        <v>69.283000000000001</v>
      </c>
      <c r="M35" s="37">
        <v>71.900000000000006</v>
      </c>
      <c r="N35" s="37">
        <v>70.466999999999999</v>
      </c>
      <c r="O35" s="37">
        <v>74.483000000000004</v>
      </c>
      <c r="P35" s="37">
        <v>73.983000000000004</v>
      </c>
      <c r="Q35" s="37">
        <v>72.582999999999998</v>
      </c>
      <c r="S35" s="4">
        <f t="shared" si="8"/>
        <v>65.584218160039327</v>
      </c>
      <c r="T35" s="4">
        <f t="shared" si="8"/>
        <v>68.246719311717641</v>
      </c>
      <c r="U35" s="4">
        <f t="shared" si="8"/>
        <v>66.027353078847781</v>
      </c>
      <c r="V35" s="4">
        <f t="shared" si="8"/>
        <v>67.975469908520111</v>
      </c>
      <c r="W35" s="4">
        <f t="shared" si="8"/>
        <v>71.988732884000044</v>
      </c>
      <c r="X35" s="4">
        <f t="shared" si="8"/>
        <v>73.553992140031042</v>
      </c>
      <c r="Y35" s="4">
        <f t="shared" si="8"/>
        <v>69.521523714123489</v>
      </c>
      <c r="Z35" s="4">
        <f t="shared" si="8"/>
        <v>70.990424929825849</v>
      </c>
      <c r="AA35" s="4">
        <f t="shared" si="8"/>
        <v>71.6158542469</v>
      </c>
      <c r="AB35" s="4">
        <f t="shared" si="8"/>
        <v>68.918840339806323</v>
      </c>
      <c r="AC35" s="4">
        <f t="shared" si="8"/>
        <v>70.383837723486735</v>
      </c>
      <c r="AD35" s="4">
        <f t="shared" si="8"/>
        <v>69.967043891908915</v>
      </c>
      <c r="AE35" s="4">
        <f t="shared" si="8"/>
        <v>75.892846212078624</v>
      </c>
      <c r="AF35" s="4">
        <f t="shared" si="8"/>
        <v>73.919732214072212</v>
      </c>
      <c r="AG35" s="4">
        <f t="shared" si="8"/>
        <v>71.555480168192616</v>
      </c>
      <c r="AI35" s="4">
        <f t="shared" si="9"/>
        <v>-1.0682181600393221</v>
      </c>
      <c r="AJ35" s="4">
        <f t="shared" si="9"/>
        <v>-0.61771931171763583</v>
      </c>
      <c r="AK35" s="4">
        <f t="shared" si="9"/>
        <v>-0.14435307884778581</v>
      </c>
      <c r="AL35" s="4">
        <f t="shared" si="9"/>
        <v>1.9245300914798946</v>
      </c>
      <c r="AM35" s="4">
        <f t="shared" si="9"/>
        <v>-1.355732884000048</v>
      </c>
      <c r="AN35" s="4">
        <f t="shared" si="9"/>
        <v>-2.4709921400310435</v>
      </c>
      <c r="AO35" s="4">
        <f t="shared" si="9"/>
        <v>1.1784762858765134</v>
      </c>
      <c r="AP35" s="4">
        <f t="shared" si="9"/>
        <v>-1.6074249298258536</v>
      </c>
      <c r="AQ35" s="4">
        <f t="shared" si="9"/>
        <v>-1.8488542469000038</v>
      </c>
      <c r="AR35" s="4">
        <f t="shared" si="9"/>
        <v>0.36415966019367829</v>
      </c>
      <c r="AS35" s="4">
        <f t="shared" si="9"/>
        <v>1.5161622765132705</v>
      </c>
      <c r="AT35" s="4">
        <f t="shared" si="9"/>
        <v>0.49995610809108371</v>
      </c>
      <c r="AU35" s="4">
        <f t="shared" si="9"/>
        <v>-1.4098462120786195</v>
      </c>
      <c r="AV35" s="4">
        <f t="shared" si="9"/>
        <v>6.326778592779192E-2</v>
      </c>
      <c r="AW35" s="4">
        <f t="shared" si="9"/>
        <v>1.0275198318073819</v>
      </c>
      <c r="AY35" s="2">
        <f t="shared" si="52"/>
        <v>65.576794744996704</v>
      </c>
      <c r="AZ35" s="2">
        <f t="shared" si="10"/>
        <v>68.246693385128367</v>
      </c>
      <c r="BA35" s="2">
        <f t="shared" si="10"/>
        <v>66.027350103405738</v>
      </c>
      <c r="BB35" s="2">
        <f t="shared" si="10"/>
        <v>67.975464947281111</v>
      </c>
      <c r="BC35" s="2">
        <f t="shared" si="10"/>
        <v>71.988725890513678</v>
      </c>
      <c r="BD35" s="2">
        <f t="shared" si="10"/>
        <v>73.55399195900506</v>
      </c>
      <c r="BE35" s="2">
        <f t="shared" si="10"/>
        <v>69.521522231480574</v>
      </c>
      <c r="BF35" s="2">
        <f t="shared" si="10"/>
        <v>70.99042476456043</v>
      </c>
      <c r="BG35" s="2">
        <f t="shared" si="10"/>
        <v>71.615852954176646</v>
      </c>
      <c r="BH35" s="2">
        <f t="shared" si="10"/>
        <v>68.918839170927882</v>
      </c>
      <c r="BI35" s="2">
        <f t="shared" si="10"/>
        <v>70.38383473665165</v>
      </c>
      <c r="BJ35" s="2">
        <f t="shared" si="10"/>
        <v>69.96703985373432</v>
      </c>
      <c r="BK35" s="2">
        <f t="shared" si="10"/>
        <v>75.892846099029086</v>
      </c>
      <c r="BL35" s="2">
        <f t="shared" si="10"/>
        <v>73.919732068294152</v>
      </c>
      <c r="BM35" s="2">
        <f t="shared" si="10"/>
        <v>71.555480168133613</v>
      </c>
      <c r="BO35" s="2">
        <f t="shared" si="11"/>
        <v>64.516000000000005</v>
      </c>
      <c r="BP35" s="2">
        <f t="shared" si="12"/>
        <v>67.629000000000005</v>
      </c>
      <c r="BQ35" s="2">
        <f t="shared" si="13"/>
        <v>65.882999999999996</v>
      </c>
      <c r="BR35" s="2">
        <f t="shared" si="14"/>
        <v>69.900000000000006</v>
      </c>
      <c r="BS35" s="2">
        <f t="shared" si="15"/>
        <v>70.632999999999996</v>
      </c>
      <c r="BT35" s="2">
        <f t="shared" si="16"/>
        <v>71.082999999999998</v>
      </c>
      <c r="BU35" s="2">
        <f t="shared" si="17"/>
        <v>70.7</v>
      </c>
      <c r="BV35" s="2">
        <f t="shared" si="18"/>
        <v>69.382999999999996</v>
      </c>
      <c r="BW35" s="2">
        <f t="shared" si="19"/>
        <v>69.766999999999996</v>
      </c>
      <c r="BX35" s="2">
        <f t="shared" si="20"/>
        <v>69.283000000000001</v>
      </c>
      <c r="BY35" s="2">
        <f t="shared" si="21"/>
        <v>71.900000000000006</v>
      </c>
      <c r="BZ35" s="2">
        <f t="shared" si="22"/>
        <v>70.466999999999999</v>
      </c>
      <c r="CA35" s="2">
        <f t="shared" si="23"/>
        <v>74.483000000000004</v>
      </c>
      <c r="CB35" s="2">
        <f t="shared" si="24"/>
        <v>73.983000000000004</v>
      </c>
      <c r="CC35" s="2">
        <f t="shared" si="25"/>
        <v>72.582999999999998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64.850458128078813</v>
      </c>
      <c r="DL35" s="2">
        <f t="shared" si="42"/>
        <v>68.091200152788375</v>
      </c>
      <c r="DM35" s="2">
        <f t="shared" si="42"/>
        <v>65.996424369747885</v>
      </c>
      <c r="DN35" s="2">
        <f t="shared" si="42"/>
        <v>67.468669747899142</v>
      </c>
      <c r="DO35" s="2">
        <f t="shared" si="42"/>
        <v>71.420720550038212</v>
      </c>
      <c r="DP35" s="2">
        <f t="shared" si="42"/>
        <v>72.00823007293009</v>
      </c>
      <c r="DQ35" s="2">
        <f t="shared" si="42"/>
        <v>71.361819327731084</v>
      </c>
      <c r="DR35" s="2">
        <f t="shared" si="42"/>
        <v>70.631834234234248</v>
      </c>
      <c r="DS35" s="2">
        <f t="shared" si="42"/>
        <v>71.391606722689076</v>
      </c>
      <c r="DT35" s="2">
        <f t="shared" si="42"/>
        <v>68.82052605042017</v>
      </c>
      <c r="DU35" s="2">
        <f t="shared" si="42"/>
        <v>70.104948739495796</v>
      </c>
      <c r="DV35" s="2">
        <f t="shared" si="42"/>
        <v>69.918614285714312</v>
      </c>
      <c r="DW35" s="2">
        <f t="shared" si="42"/>
        <v>75.328048734448714</v>
      </c>
      <c r="DX35" s="2">
        <f t="shared" si="42"/>
        <v>73.916165894465891</v>
      </c>
      <c r="DY35" s="2">
        <f t="shared" si="42"/>
        <v>71.243976827094471</v>
      </c>
      <c r="EA35" s="2">
        <f t="shared" si="43"/>
        <v>70.789558661417303</v>
      </c>
      <c r="EB35" s="2">
        <f t="shared" si="43"/>
        <v>69.995000697974234</v>
      </c>
      <c r="EC35" s="2">
        <f t="shared" si="43"/>
        <v>66.410807970340755</v>
      </c>
      <c r="ED35" s="2">
        <f t="shared" si="43"/>
        <v>74.076559060614329</v>
      </c>
      <c r="EE35" s="2">
        <f t="shared" si="43"/>
        <v>78.547219973988305</v>
      </c>
      <c r="EF35" s="2">
        <f t="shared" si="43"/>
        <v>93.520876317732174</v>
      </c>
      <c r="EG35" s="2">
        <f t="shared" si="43"/>
        <v>47.161844161342614</v>
      </c>
      <c r="EH35" s="2">
        <f t="shared" si="43"/>
        <v>75.905848346747575</v>
      </c>
      <c r="EI35" s="2">
        <f t="shared" si="43"/>
        <v>74.309410369849829</v>
      </c>
      <c r="EJ35" s="2">
        <f t="shared" si="43"/>
        <v>70.13615255076661</v>
      </c>
      <c r="EK35" s="2">
        <f t="shared" si="43"/>
        <v>73.763595714853395</v>
      </c>
      <c r="EL35" s="2">
        <f t="shared" si="43"/>
        <v>70.549247743276254</v>
      </c>
      <c r="EM35" s="2">
        <f t="shared" si="43"/>
        <v>83.629350771033444</v>
      </c>
      <c r="EN35" s="2">
        <f t="shared" si="43"/>
        <v>73.969073281115982</v>
      </c>
      <c r="EO35" s="2">
        <f t="shared" si="43"/>
        <v>76.710123422308953</v>
      </c>
      <c r="EQ35" s="2">
        <f t="shared" si="44"/>
        <v>67.505392957624807</v>
      </c>
      <c r="ER35" s="2">
        <f t="shared" si="44"/>
        <v>69.995000697974234</v>
      </c>
      <c r="ES35" s="2">
        <f t="shared" si="44"/>
        <v>68.193918042175582</v>
      </c>
      <c r="ET35" s="2">
        <f t="shared" si="44"/>
        <v>71.150768799747937</v>
      </c>
      <c r="EU35" s="2">
        <f t="shared" si="44"/>
        <v>74.690318414666478</v>
      </c>
      <c r="EV35" s="2">
        <f t="shared" si="44"/>
        <v>99.476859952672712</v>
      </c>
      <c r="EW35" s="2">
        <f t="shared" si="44"/>
        <v>78.107530538264498</v>
      </c>
      <c r="EX35" s="2">
        <f t="shared" si="44"/>
        <v>73.296866568072019</v>
      </c>
      <c r="EY35" s="2">
        <f t="shared" si="44"/>
        <v>72.182223305973864</v>
      </c>
      <c r="EZ35" s="2">
        <f t="shared" si="44"/>
        <v>68.888301628737025</v>
      </c>
      <c r="FA35" s="2">
        <f t="shared" si="44"/>
        <v>71.260694841532128</v>
      </c>
      <c r="FB35" s="2">
        <f t="shared" si="44"/>
        <v>70.401754567652205</v>
      </c>
      <c r="FC35" s="2">
        <f t="shared" si="44"/>
        <v>80.15656909205812</v>
      </c>
      <c r="FD35" s="2">
        <f t="shared" si="44"/>
        <v>75.199712273204369</v>
      </c>
      <c r="FE35" s="2">
        <f t="shared" si="44"/>
        <v>78.44801508827787</v>
      </c>
      <c r="FG35" s="2">
        <f t="shared" si="45"/>
        <v>0.12230050167300967</v>
      </c>
      <c r="FH35" s="2">
        <f t="shared" si="45"/>
        <v>8.1675169561844882E-2</v>
      </c>
      <c r="FI35" s="2">
        <f t="shared" si="45"/>
        <v>7.4618162588456313E-2</v>
      </c>
      <c r="FJ35" s="2">
        <f t="shared" si="45"/>
        <v>7.6697201335751974E-2</v>
      </c>
      <c r="FK35" s="2">
        <f t="shared" si="45"/>
        <v>7.9705722441852256E-2</v>
      </c>
      <c r="FL35" s="2">
        <f t="shared" si="45"/>
        <v>7.1851871903437073E-2</v>
      </c>
      <c r="FM35" s="2">
        <f t="shared" si="45"/>
        <v>7.605336667660835E-2</v>
      </c>
      <c r="FN35" s="2">
        <f t="shared" si="45"/>
        <v>6.7994368864745747E-2</v>
      </c>
      <c r="FO35" s="2">
        <f t="shared" si="45"/>
        <v>7.6857657928918077E-2</v>
      </c>
      <c r="FP35" s="2">
        <f t="shared" si="45"/>
        <v>7.4730539985477268E-2</v>
      </c>
      <c r="FQ35" s="2">
        <f t="shared" si="45"/>
        <v>7.6228573074192937E-2</v>
      </c>
      <c r="FR35" s="2">
        <f t="shared" si="45"/>
        <v>7.6789411519718631E-2</v>
      </c>
      <c r="FS35" s="2">
        <f t="shared" si="45"/>
        <v>6.8038395668414769E-2</v>
      </c>
      <c r="FT35" s="2">
        <f t="shared" si="45"/>
        <v>6.7347129623061636E-2</v>
      </c>
      <c r="FU35" s="2">
        <f t="shared" si="45"/>
        <v>5.6987095891310263E-2</v>
      </c>
      <c r="FW35" s="2">
        <f t="shared" si="54"/>
        <v>5.5897897672163103E-6</v>
      </c>
      <c r="FX35" s="2">
        <f t="shared" si="46"/>
        <v>0</v>
      </c>
      <c r="FY35" s="2">
        <f t="shared" si="46"/>
        <v>2.9110793029551614E-6</v>
      </c>
      <c r="FZ35" s="2">
        <f t="shared" si="46"/>
        <v>3.9024122340772369E-6</v>
      </c>
      <c r="GA35" s="2">
        <f t="shared" si="46"/>
        <v>4.5229549301619319E-6</v>
      </c>
      <c r="GB35" s="2">
        <f t="shared" si="46"/>
        <v>6.3774166988307703E-6</v>
      </c>
      <c r="GC35" s="2">
        <f t="shared" si="46"/>
        <v>6.2202092174505123E-6</v>
      </c>
      <c r="GD35" s="2">
        <f t="shared" si="46"/>
        <v>4.8795426763602531E-6</v>
      </c>
      <c r="GE35" s="2">
        <f t="shared" si="46"/>
        <v>4.3828442777732811E-6</v>
      </c>
      <c r="GF35" s="2">
        <f t="shared" si="46"/>
        <v>3.4926306535935676E-6</v>
      </c>
      <c r="GG35" s="2">
        <f t="shared" si="46"/>
        <v>2.9730134070723364E-6</v>
      </c>
      <c r="GH35" s="2">
        <f t="shared" si="46"/>
        <v>2.7395898763600031E-6</v>
      </c>
      <c r="GI35" s="2">
        <f t="shared" si="46"/>
        <v>2.8530292749481061E-6</v>
      </c>
      <c r="GJ35" s="2">
        <f t="shared" si="46"/>
        <v>2.4484853208859961E-6</v>
      </c>
      <c r="GK35" s="2">
        <f t="shared" si="46"/>
        <v>2.0259385375249795E-6</v>
      </c>
      <c r="GM35" s="86">
        <f t="shared" si="55"/>
        <v>7.413344117497684E-6</v>
      </c>
      <c r="GN35" s="86">
        <f t="shared" si="47"/>
        <v>1.7630358355904694E-8</v>
      </c>
      <c r="GO35" s="86">
        <f t="shared" si="47"/>
        <v>1.8775531252775602E-9</v>
      </c>
      <c r="GP35" s="86">
        <f t="shared" si="47"/>
        <v>3.2412836979271174E-9</v>
      </c>
      <c r="GQ35" s="86">
        <f t="shared" si="47"/>
        <v>4.5525713355131708E-9</v>
      </c>
      <c r="GR35" s="86">
        <f t="shared" si="47"/>
        <v>1.095729627137223E-10</v>
      </c>
      <c r="GS35" s="86">
        <f t="shared" si="47"/>
        <v>9.1159004915271163E-10</v>
      </c>
      <c r="GT35" s="86">
        <f t="shared" si="47"/>
        <v>9.7077925847934574E-11</v>
      </c>
      <c r="GU35" s="86">
        <f t="shared" si="47"/>
        <v>8.1580063291115228E-10</v>
      </c>
      <c r="GV35" s="86">
        <f t="shared" si="47"/>
        <v>7.3660080757960419E-10</v>
      </c>
      <c r="GW35" s="86">
        <f t="shared" si="47"/>
        <v>1.9421222997622863E-9</v>
      </c>
      <c r="GX35" s="86">
        <f t="shared" si="47"/>
        <v>2.81322381589886E-9</v>
      </c>
      <c r="GY35" s="86">
        <f t="shared" si="47"/>
        <v>7.2916068907136689E-11</v>
      </c>
      <c r="GZ35" s="86">
        <f t="shared" si="47"/>
        <v>9.4184297447305823E-11</v>
      </c>
      <c r="HA35" s="86">
        <f t="shared" si="47"/>
        <v>4.1451516151597307E-14</v>
      </c>
      <c r="HC35" s="86">
        <f t="shared" si="59"/>
        <v>7.0978849243530174E-24</v>
      </c>
      <c r="HD35" s="86">
        <f t="shared" si="48"/>
        <v>8.8986511938255615E-22</v>
      </c>
      <c r="HE35" s="86">
        <f t="shared" si="48"/>
        <v>6.9867371562406446E-26</v>
      </c>
      <c r="HF35" s="86">
        <f t="shared" si="48"/>
        <v>3.4224258904480398E-27</v>
      </c>
      <c r="HG35" s="86">
        <f t="shared" si="48"/>
        <v>1.5651847411350624E-26</v>
      </c>
      <c r="HH35" s="86">
        <f t="shared" si="48"/>
        <v>1.8484035900890295E-26</v>
      </c>
      <c r="HI35" s="86">
        <f t="shared" si="48"/>
        <v>1.2941528808400478E-29</v>
      </c>
      <c r="HJ35" s="86">
        <f t="shared" si="48"/>
        <v>1.7837482456059685E-28</v>
      </c>
      <c r="HK35" s="86">
        <f t="shared" si="48"/>
        <v>3.5446818795812184E-27</v>
      </c>
      <c r="HL35" s="86">
        <f t="shared" si="48"/>
        <v>8.3563082323707133E-27</v>
      </c>
      <c r="HM35" s="86">
        <f t="shared" si="48"/>
        <v>3.3075498933962988E-27</v>
      </c>
      <c r="HN35" s="86">
        <f t="shared" si="48"/>
        <v>5.1052582728097024E-26</v>
      </c>
      <c r="HO35" s="86">
        <f t="shared" si="48"/>
        <v>1.028627002141546E-27</v>
      </c>
      <c r="HP35" s="86">
        <f t="shared" si="48"/>
        <v>3.0233533624581067E-29</v>
      </c>
      <c r="HQ35" s="86">
        <f t="shared" si="48"/>
        <v>3.8316589443435502E-42</v>
      </c>
      <c r="HS35" s="86">
        <f t="shared" si="56"/>
        <v>1.0158255521617974E-112</v>
      </c>
      <c r="HT35" s="86">
        <f t="shared" si="49"/>
        <v>0</v>
      </c>
      <c r="HU35" s="86">
        <f t="shared" si="49"/>
        <v>6.0880462010677212E-130</v>
      </c>
      <c r="HV35" s="86">
        <f t="shared" si="49"/>
        <v>2.59112561968871E-137</v>
      </c>
      <c r="HW35" s="86">
        <f t="shared" si="49"/>
        <v>2.5922001714180428E-134</v>
      </c>
      <c r="HX35" s="86">
        <f t="shared" si="49"/>
        <v>1.6202772184537231E-132</v>
      </c>
      <c r="HY35" s="86">
        <f t="shared" si="49"/>
        <v>5.1611062048727803E-152</v>
      </c>
      <c r="HZ35" s="86">
        <f t="shared" si="49"/>
        <v>4.778539279381386E-147</v>
      </c>
      <c r="IA35" s="86">
        <f t="shared" si="49"/>
        <v>1.6569190116884895E-142</v>
      </c>
      <c r="IB35" s="86">
        <f t="shared" si="49"/>
        <v>3.2629595568018664E-141</v>
      </c>
      <c r="IC35" s="86">
        <f t="shared" si="49"/>
        <v>7.0798535731281062E-142</v>
      </c>
      <c r="ID35" s="86">
        <f t="shared" si="49"/>
        <v>6.7195436140728562E-136</v>
      </c>
      <c r="IE35" s="86">
        <f t="shared" si="49"/>
        <v>1.055035117579908E-145</v>
      </c>
      <c r="IF35" s="86">
        <f t="shared" si="49"/>
        <v>6.6104600164932258E-104</v>
      </c>
      <c r="IG35" s="86">
        <f t="shared" si="49"/>
        <v>1.3455776085606435E-70</v>
      </c>
      <c r="II35" s="86">
        <f t="shared" si="57"/>
        <v>0</v>
      </c>
      <c r="IJ35" s="86">
        <f t="shared" si="50"/>
        <v>0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2.0353688148583732E-299</v>
      </c>
      <c r="IW35" s="86">
        <f t="shared" si="50"/>
        <v>1.2801319811857411E-226</v>
      </c>
      <c r="IY35" s="86">
        <f t="shared" si="58"/>
        <v>7.413344117497684E-6</v>
      </c>
      <c r="IZ35" s="86">
        <f t="shared" si="51"/>
        <v>1.7630358355905584E-8</v>
      </c>
      <c r="JA35" s="86">
        <f t="shared" si="51"/>
        <v>1.8775531252775602E-9</v>
      </c>
      <c r="JB35" s="86">
        <f t="shared" si="51"/>
        <v>3.2412836979271174E-9</v>
      </c>
      <c r="JC35" s="86">
        <f t="shared" si="51"/>
        <v>4.5525713355131708E-9</v>
      </c>
      <c r="JD35" s="86">
        <f t="shared" si="51"/>
        <v>1.0957296271372232E-10</v>
      </c>
      <c r="JE35" s="86">
        <f t="shared" si="51"/>
        <v>9.1159004915271163E-10</v>
      </c>
      <c r="JF35" s="86">
        <f t="shared" si="51"/>
        <v>9.7077925847934574E-11</v>
      </c>
      <c r="JG35" s="86">
        <f t="shared" si="51"/>
        <v>8.1580063291115228E-10</v>
      </c>
      <c r="JH35" s="86">
        <f t="shared" si="51"/>
        <v>7.3660080757960419E-10</v>
      </c>
      <c r="JI35" s="86">
        <f t="shared" si="51"/>
        <v>1.9421222997622863E-9</v>
      </c>
      <c r="JJ35" s="86">
        <f t="shared" si="51"/>
        <v>2.81322381589886E-9</v>
      </c>
      <c r="JK35" s="86">
        <f t="shared" si="51"/>
        <v>7.2916068907136689E-11</v>
      </c>
      <c r="JL35" s="86">
        <f t="shared" si="51"/>
        <v>9.4184297447305823E-11</v>
      </c>
      <c r="JM35" s="86">
        <f t="shared" si="51"/>
        <v>4.1451516151597307E-14</v>
      </c>
    </row>
    <row r="36" spans="2:273" x14ac:dyDescent="0.25">
      <c r="B36" s="2">
        <v>9</v>
      </c>
      <c r="C36" s="37">
        <v>63.354999999999997</v>
      </c>
      <c r="D36" s="37">
        <v>68.435000000000002</v>
      </c>
      <c r="E36" s="37">
        <v>64.683000000000007</v>
      </c>
      <c r="F36" s="37">
        <v>67.3</v>
      </c>
      <c r="G36" s="37">
        <v>69.466999999999999</v>
      </c>
      <c r="H36" s="37">
        <v>71.783000000000001</v>
      </c>
      <c r="I36" s="37">
        <v>73.016999999999996</v>
      </c>
      <c r="J36" s="37">
        <v>70.150000000000006</v>
      </c>
      <c r="K36" s="37">
        <v>72.55</v>
      </c>
      <c r="L36" s="37">
        <v>68.05</v>
      </c>
      <c r="M36" s="37">
        <v>69.900000000000006</v>
      </c>
      <c r="N36" s="37">
        <v>69.983000000000004</v>
      </c>
      <c r="O36" s="37">
        <v>74.917000000000002</v>
      </c>
      <c r="P36" s="37">
        <v>73.75</v>
      </c>
      <c r="Q36" s="37">
        <v>74.483000000000004</v>
      </c>
      <c r="R36" s="108"/>
      <c r="S36" s="4">
        <f t="shared" si="8"/>
        <v>65.818885667097035</v>
      </c>
      <c r="T36" s="4">
        <f t="shared" si="8"/>
        <v>68.446754799875649</v>
      </c>
      <c r="U36" s="4">
        <f t="shared" si="8"/>
        <v>66.232384697742731</v>
      </c>
      <c r="V36" s="4">
        <f t="shared" si="8"/>
        <v>68.245638027977378</v>
      </c>
      <c r="W36" s="4">
        <f t="shared" si="8"/>
        <v>72.379473409718443</v>
      </c>
      <c r="X36" s="4">
        <f t="shared" si="8"/>
        <v>74.033681051610969</v>
      </c>
      <c r="Y36" s="4">
        <f t="shared" si="8"/>
        <v>69.599428170242234</v>
      </c>
      <c r="Z36" s="4">
        <f t="shared" si="8"/>
        <v>71.179898097508655</v>
      </c>
      <c r="AA36" s="4">
        <f t="shared" si="8"/>
        <v>71.795069962882081</v>
      </c>
      <c r="AB36" s="4">
        <f t="shared" si="8"/>
        <v>69.128251919381896</v>
      </c>
      <c r="AC36" s="4">
        <f t="shared" si="8"/>
        <v>70.576100421430652</v>
      </c>
      <c r="AD36" s="4">
        <f t="shared" si="8"/>
        <v>70.138173808725099</v>
      </c>
      <c r="AE36" s="4">
        <f t="shared" si="8"/>
        <v>76.202408267953189</v>
      </c>
      <c r="AF36" s="4">
        <f t="shared" si="8"/>
        <v>74.018165679064012</v>
      </c>
      <c r="AG36" s="4">
        <f t="shared" si="8"/>
        <v>71.606364159470218</v>
      </c>
      <c r="AI36" s="4">
        <f t="shared" si="9"/>
        <v>-2.4638856670970384</v>
      </c>
      <c r="AJ36" s="4">
        <f t="shared" si="9"/>
        <v>-1.1754799875646427E-2</v>
      </c>
      <c r="AK36" s="4">
        <f t="shared" si="9"/>
        <v>-1.5493846977427239</v>
      </c>
      <c r="AL36" s="4">
        <f t="shared" si="9"/>
        <v>-0.94563802797738106</v>
      </c>
      <c r="AM36" s="4">
        <f t="shared" si="9"/>
        <v>-2.9124734097184444</v>
      </c>
      <c r="AN36" s="4">
        <f t="shared" si="9"/>
        <v>-2.2506810516109681</v>
      </c>
      <c r="AO36" s="4">
        <f t="shared" si="9"/>
        <v>3.4175718297577617</v>
      </c>
      <c r="AP36" s="4">
        <f t="shared" si="9"/>
        <v>-1.0298980975086494</v>
      </c>
      <c r="AQ36" s="4">
        <f t="shared" si="9"/>
        <v>0.75493003711791573</v>
      </c>
      <c r="AR36" s="4">
        <f t="shared" si="9"/>
        <v>-1.0782519193818985</v>
      </c>
      <c r="AS36" s="4">
        <f t="shared" si="9"/>
        <v>-0.67610042143064675</v>
      </c>
      <c r="AT36" s="4">
        <f t="shared" si="9"/>
        <v>-0.15517380872509534</v>
      </c>
      <c r="AU36" s="4">
        <f t="shared" si="9"/>
        <v>-1.2854082679531871</v>
      </c>
      <c r="AV36" s="4">
        <f t="shared" si="9"/>
        <v>-0.2681656790640119</v>
      </c>
      <c r="AW36" s="4">
        <f t="shared" si="9"/>
        <v>2.8766358405297865</v>
      </c>
      <c r="AY36" s="2">
        <f t="shared" si="52"/>
        <v>65.807692116134376</v>
      </c>
      <c r="AZ36" s="2">
        <f t="shared" si="10"/>
        <v>68.446704392011227</v>
      </c>
      <c r="BA36" s="2">
        <f t="shared" si="10"/>
        <v>66.232378317829273</v>
      </c>
      <c r="BB36" s="2">
        <f t="shared" si="10"/>
        <v>68.24562761829047</v>
      </c>
      <c r="BC36" s="2">
        <f t="shared" si="10"/>
        <v>72.379458836000495</v>
      </c>
      <c r="BD36" s="2">
        <f t="shared" si="10"/>
        <v>74.033680602703683</v>
      </c>
      <c r="BE36" s="2">
        <f t="shared" si="10"/>
        <v>69.59942483849251</v>
      </c>
      <c r="BF36" s="2">
        <f t="shared" si="10"/>
        <v>71.179897693272707</v>
      </c>
      <c r="BG36" s="2">
        <f t="shared" si="10"/>
        <v>71.795067028808504</v>
      </c>
      <c r="BH36" s="2">
        <f t="shared" si="10"/>
        <v>69.128249277126741</v>
      </c>
      <c r="BI36" s="2">
        <f t="shared" si="10"/>
        <v>70.576093984444711</v>
      </c>
      <c r="BJ36" s="2">
        <f t="shared" si="10"/>
        <v>70.138165264882488</v>
      </c>
      <c r="BK36" s="2">
        <f t="shared" si="10"/>
        <v>76.202407986997102</v>
      </c>
      <c r="BL36" s="2">
        <f t="shared" si="10"/>
        <v>74.018165323135918</v>
      </c>
      <c r="BM36" s="2">
        <f t="shared" si="10"/>
        <v>71.606364159266278</v>
      </c>
      <c r="BO36" s="2">
        <f t="shared" si="11"/>
        <v>63.354999999999997</v>
      </c>
      <c r="BP36" s="2">
        <f t="shared" si="12"/>
        <v>68.435000000000002</v>
      </c>
      <c r="BQ36" s="2">
        <f t="shared" si="13"/>
        <v>64.683000000000007</v>
      </c>
      <c r="BR36" s="2">
        <f t="shared" si="14"/>
        <v>67.3</v>
      </c>
      <c r="BS36" s="2">
        <f t="shared" si="15"/>
        <v>69.466999999999999</v>
      </c>
      <c r="BT36" s="2">
        <f t="shared" si="16"/>
        <v>71.783000000000001</v>
      </c>
      <c r="BU36" s="2">
        <f t="shared" si="17"/>
        <v>73.016999999999996</v>
      </c>
      <c r="BV36" s="2">
        <f t="shared" si="18"/>
        <v>70.150000000000006</v>
      </c>
      <c r="BW36" s="2">
        <f t="shared" si="19"/>
        <v>72.55</v>
      </c>
      <c r="BX36" s="2">
        <f t="shared" si="20"/>
        <v>68.05</v>
      </c>
      <c r="BY36" s="2">
        <f t="shared" si="21"/>
        <v>69.900000000000006</v>
      </c>
      <c r="BZ36" s="2">
        <f t="shared" si="22"/>
        <v>69.983000000000004</v>
      </c>
      <c r="CA36" s="2">
        <f t="shared" si="23"/>
        <v>74.917000000000002</v>
      </c>
      <c r="CB36" s="2">
        <f t="shared" si="24"/>
        <v>73.75</v>
      </c>
      <c r="CC36" s="2">
        <f t="shared" si="25"/>
        <v>74.483000000000004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65.072347290640394</v>
      </c>
      <c r="DL36" s="2">
        <f t="shared" si="42"/>
        <v>68.309567608861713</v>
      </c>
      <c r="DM36" s="2">
        <f t="shared" si="42"/>
        <v>66.227294677871129</v>
      </c>
      <c r="DN36" s="2">
        <f t="shared" si="42"/>
        <v>67.731992156862731</v>
      </c>
      <c r="DO36" s="2">
        <f t="shared" si="42"/>
        <v>71.813137509549279</v>
      </c>
      <c r="DP36" s="2">
        <f t="shared" si="42"/>
        <v>72.400141527241544</v>
      </c>
      <c r="DQ36" s="2">
        <f t="shared" si="42"/>
        <v>71.601366386554616</v>
      </c>
      <c r="DR36" s="2">
        <f t="shared" si="42"/>
        <v>70.817763963963969</v>
      </c>
      <c r="DS36" s="2">
        <f t="shared" si="42"/>
        <v>71.582802801120451</v>
      </c>
      <c r="DT36" s="2">
        <f t="shared" si="42"/>
        <v>69.053578711484604</v>
      </c>
      <c r="DU36" s="2">
        <f t="shared" si="42"/>
        <v>70.305560784313727</v>
      </c>
      <c r="DV36" s="2">
        <f t="shared" si="42"/>
        <v>70.114485714285735</v>
      </c>
      <c r="DW36" s="2">
        <f t="shared" si="42"/>
        <v>75.626795066495049</v>
      </c>
      <c r="DX36" s="2">
        <f t="shared" si="42"/>
        <v>74.032797554697552</v>
      </c>
      <c r="DY36" s="2">
        <f t="shared" si="42"/>
        <v>71.277701426024947</v>
      </c>
      <c r="EA36" s="2">
        <f t="shared" si="43"/>
        <v>70.620762598425173</v>
      </c>
      <c r="EB36" s="2">
        <f t="shared" si="43"/>
        <v>69.852946960706859</v>
      </c>
      <c r="EC36" s="2">
        <f t="shared" si="43"/>
        <v>66.289806784900748</v>
      </c>
      <c r="ED36" s="2">
        <f t="shared" si="43"/>
        <v>73.885003747256164</v>
      </c>
      <c r="EE36" s="2">
        <f t="shared" si="43"/>
        <v>78.34316202291032</v>
      </c>
      <c r="EF36" s="2">
        <f t="shared" si="43"/>
        <v>93.27774741621144</v>
      </c>
      <c r="EG36" s="2">
        <f t="shared" si="43"/>
        <v>47.415970892448115</v>
      </c>
      <c r="EH36" s="2">
        <f t="shared" si="43"/>
        <v>75.707126457115393</v>
      </c>
      <c r="EI36" s="2">
        <f t="shared" si="43"/>
        <v>74.120377292739221</v>
      </c>
      <c r="EJ36" s="2">
        <f t="shared" si="43"/>
        <v>69.971485933475563</v>
      </c>
      <c r="EK36" s="2">
        <f t="shared" si="43"/>
        <v>73.5661644957612</v>
      </c>
      <c r="EL36" s="2">
        <f t="shared" si="43"/>
        <v>70.397811286382279</v>
      </c>
      <c r="EM36" s="2">
        <f t="shared" si="43"/>
        <v>83.393307973425578</v>
      </c>
      <c r="EN36" s="2">
        <f t="shared" si="43"/>
        <v>73.83331670127761</v>
      </c>
      <c r="EO36" s="2">
        <f t="shared" si="43"/>
        <v>76.566415767905582</v>
      </c>
      <c r="EQ36" s="2">
        <f t="shared" si="44"/>
        <v>67.368966676127229</v>
      </c>
      <c r="ER36" s="2">
        <f t="shared" si="44"/>
        <v>69.852946960706859</v>
      </c>
      <c r="ES36" s="2">
        <f t="shared" si="44"/>
        <v>68.054203016674904</v>
      </c>
      <c r="ET36" s="2">
        <f t="shared" si="44"/>
        <v>70.990259956434201</v>
      </c>
      <c r="EU36" s="2">
        <f t="shared" si="44"/>
        <v>74.528556577973418</v>
      </c>
      <c r="EV36" s="2">
        <f t="shared" si="44"/>
        <v>99.166767045866408</v>
      </c>
      <c r="EW36" s="2">
        <f t="shared" si="44"/>
        <v>77.99823379774314</v>
      </c>
      <c r="EX36" s="2">
        <f t="shared" si="44"/>
        <v>73.127785856589981</v>
      </c>
      <c r="EY36" s="2">
        <f t="shared" si="44"/>
        <v>72.016563113514138</v>
      </c>
      <c r="EZ36" s="2">
        <f t="shared" si="44"/>
        <v>68.737057399873621</v>
      </c>
      <c r="FA36" s="2">
        <f t="shared" si="44"/>
        <v>71.090861613644776</v>
      </c>
      <c r="FB36" s="2">
        <f t="shared" si="44"/>
        <v>70.251778555125</v>
      </c>
      <c r="FC36" s="2">
        <f t="shared" si="44"/>
        <v>79.957342273553138</v>
      </c>
      <c r="FD36" s="2">
        <f t="shared" si="44"/>
        <v>75.05113013083357</v>
      </c>
      <c r="FE36" s="2">
        <f t="shared" si="44"/>
        <v>78.284516454748939</v>
      </c>
      <c r="FG36" s="2">
        <f t="shared" si="45"/>
        <v>0.13253599725623985</v>
      </c>
      <c r="FH36" s="2">
        <f t="shared" si="45"/>
        <v>8.885487743863528E-2</v>
      </c>
      <c r="FI36" s="2">
        <f t="shared" si="45"/>
        <v>8.1232394218739859E-2</v>
      </c>
      <c r="FJ36" s="2">
        <f t="shared" si="45"/>
        <v>8.3479096410766798E-2</v>
      </c>
      <c r="FK36" s="2">
        <f t="shared" si="45"/>
        <v>8.6728655174085012E-2</v>
      </c>
      <c r="FL36" s="2">
        <f t="shared" si="45"/>
        <v>7.8241629046776548E-2</v>
      </c>
      <c r="FM36" s="2">
        <f t="shared" si="45"/>
        <v>8.2783435539014308E-2</v>
      </c>
      <c r="FN36" s="2">
        <f t="shared" si="45"/>
        <v>7.406845577247792E-2</v>
      </c>
      <c r="FO36" s="2">
        <f t="shared" si="45"/>
        <v>8.3652455788144356E-2</v>
      </c>
      <c r="FP36" s="2">
        <f t="shared" si="45"/>
        <v>8.1353857133702495E-2</v>
      </c>
      <c r="FQ36" s="2">
        <f t="shared" si="45"/>
        <v>8.2972753874082705E-2</v>
      </c>
      <c r="FR36" s="2">
        <f t="shared" si="45"/>
        <v>8.3578722136603598E-2</v>
      </c>
      <c r="FS36" s="2">
        <f t="shared" si="45"/>
        <v>7.4116102821809596E-2</v>
      </c>
      <c r="FT36" s="2">
        <f t="shared" si="45"/>
        <v>7.3367948786942125E-2</v>
      </c>
      <c r="FU36" s="2">
        <f t="shared" si="45"/>
        <v>6.2143442699297682E-2</v>
      </c>
      <c r="FW36" s="2">
        <f t="shared" si="54"/>
        <v>6.1290792954084319E-6</v>
      </c>
      <c r="FX36" s="2">
        <f t="shared" si="46"/>
        <v>0</v>
      </c>
      <c r="FY36" s="2">
        <f t="shared" si="46"/>
        <v>3.1919340864612218E-6</v>
      </c>
      <c r="FZ36" s="2">
        <f t="shared" si="46"/>
        <v>4.2789083160290015E-6</v>
      </c>
      <c r="GA36" s="2">
        <f t="shared" si="46"/>
        <v>4.95931929897991E-6</v>
      </c>
      <c r="GB36" s="2">
        <f t="shared" si="46"/>
        <v>6.9926940555109871E-6</v>
      </c>
      <c r="GC36" s="2">
        <f t="shared" si="46"/>
        <v>6.8203196894101633E-6</v>
      </c>
      <c r="GD36" s="2">
        <f t="shared" si="46"/>
        <v>5.3503096330167187E-6</v>
      </c>
      <c r="GE36" s="2">
        <f t="shared" si="46"/>
        <v>4.80569115558806E-6</v>
      </c>
      <c r="GF36" s="2">
        <f t="shared" si="46"/>
        <v>3.8295920684169632E-6</v>
      </c>
      <c r="GG36" s="2">
        <f t="shared" si="46"/>
        <v>3.2598434426721202E-6</v>
      </c>
      <c r="GH36" s="2">
        <f t="shared" si="46"/>
        <v>3.0038997718405322E-6</v>
      </c>
      <c r="GI36" s="2">
        <f t="shared" si="46"/>
        <v>3.1282835318627393E-6</v>
      </c>
      <c r="GJ36" s="2">
        <f t="shared" si="46"/>
        <v>2.6847101337312915E-6</v>
      </c>
      <c r="GK36" s="2">
        <f t="shared" si="46"/>
        <v>2.2213969989305503E-6</v>
      </c>
      <c r="GM36" s="86">
        <f t="shared" si="55"/>
        <v>1.1394566384653773E-5</v>
      </c>
      <c r="GN36" s="86">
        <f t="shared" si="47"/>
        <v>3.4977434757596587E-8</v>
      </c>
      <c r="GO36" s="86">
        <f t="shared" si="47"/>
        <v>4.1092627784638846E-9</v>
      </c>
      <c r="GP36" s="86">
        <f t="shared" si="47"/>
        <v>6.941768279245308E-9</v>
      </c>
      <c r="GQ36" s="86">
        <f t="shared" si="47"/>
        <v>9.6854562938137001E-9</v>
      </c>
      <c r="GR36" s="86">
        <f t="shared" si="47"/>
        <v>2.7757314485995217E-10</v>
      </c>
      <c r="GS36" s="86">
        <f t="shared" si="47"/>
        <v>2.0919755701299968E-9</v>
      </c>
      <c r="GT36" s="86">
        <f t="shared" si="47"/>
        <v>2.4245899276619062E-10</v>
      </c>
      <c r="GU36" s="86">
        <f t="shared" si="47"/>
        <v>1.8911833214336669E-9</v>
      </c>
      <c r="GV36" s="86">
        <f t="shared" si="47"/>
        <v>1.700311628528616E-9</v>
      </c>
      <c r="GW36" s="86">
        <f t="shared" si="47"/>
        <v>4.2729999168695541E-9</v>
      </c>
      <c r="GX36" s="86">
        <f t="shared" si="47"/>
        <v>6.0759162626736907E-9</v>
      </c>
      <c r="GY36" s="86">
        <f t="shared" si="47"/>
        <v>1.8505605207493747E-10</v>
      </c>
      <c r="GZ36" s="86">
        <f t="shared" si="47"/>
        <v>2.3479147037205887E-10</v>
      </c>
      <c r="HA36" s="86">
        <f t="shared" si="47"/>
        <v>1.4638384329358765E-13</v>
      </c>
      <c r="HC36" s="86">
        <f t="shared" si="59"/>
        <v>2.9457297836179138E-23</v>
      </c>
      <c r="HD36" s="86">
        <f t="shared" si="48"/>
        <v>3.225182983345188E-21</v>
      </c>
      <c r="HE36" s="86">
        <f t="shared" si="48"/>
        <v>3.3153631939579306E-25</v>
      </c>
      <c r="HF36" s="86">
        <f t="shared" si="48"/>
        <v>1.7984132369277007E-26</v>
      </c>
      <c r="HG36" s="86">
        <f t="shared" si="48"/>
        <v>8.0750790097372717E-26</v>
      </c>
      <c r="HH36" s="86">
        <f t="shared" si="48"/>
        <v>9.7980521790743474E-26</v>
      </c>
      <c r="HI36" s="86">
        <f t="shared" si="48"/>
        <v>8.6063109695404524E-29</v>
      </c>
      <c r="HJ36" s="86">
        <f t="shared" si="48"/>
        <v>1.070754873875808E-27</v>
      </c>
      <c r="HK36" s="86">
        <f t="shared" si="48"/>
        <v>1.9649028378557582E-26</v>
      </c>
      <c r="HL36" s="86">
        <f t="shared" si="48"/>
        <v>4.4087712417606756E-26</v>
      </c>
      <c r="HM36" s="86">
        <f t="shared" si="48"/>
        <v>1.7552921796945147E-26</v>
      </c>
      <c r="HN36" s="86">
        <f t="shared" si="48"/>
        <v>2.4681298787419898E-25</v>
      </c>
      <c r="HO36" s="86">
        <f t="shared" si="48"/>
        <v>5.5818624081943875E-27</v>
      </c>
      <c r="HP36" s="86">
        <f t="shared" si="48"/>
        <v>1.7826088323531087E-28</v>
      </c>
      <c r="HQ36" s="86">
        <f t="shared" si="48"/>
        <v>5.3251948538762028E-41</v>
      </c>
      <c r="HS36" s="86">
        <f t="shared" si="56"/>
        <v>1.259271919684379E-110</v>
      </c>
      <c r="HT36" s="86">
        <f t="shared" si="49"/>
        <v>0</v>
      </c>
      <c r="HU36" s="86">
        <f t="shared" si="49"/>
        <v>1.3933562455848796E-127</v>
      </c>
      <c r="HV36" s="86">
        <f t="shared" si="49"/>
        <v>8.5680298078258993E-135</v>
      </c>
      <c r="HW36" s="86">
        <f t="shared" si="49"/>
        <v>8.1193140815052156E-132</v>
      </c>
      <c r="HX36" s="86">
        <f t="shared" si="49"/>
        <v>5.408419747737733E-130</v>
      </c>
      <c r="HY36" s="86">
        <f t="shared" si="49"/>
        <v>4.0722150875465312E-149</v>
      </c>
      <c r="HZ36" s="86">
        <f t="shared" si="49"/>
        <v>2.6908793358774415E-144</v>
      </c>
      <c r="IA36" s="86">
        <f t="shared" si="49"/>
        <v>7.4191862289664626E-140</v>
      </c>
      <c r="IB36" s="86">
        <f t="shared" si="49"/>
        <v>1.2440580637453377E-138</v>
      </c>
      <c r="IC36" s="86">
        <f t="shared" si="49"/>
        <v>2.6677886418485112E-139</v>
      </c>
      <c r="ID36" s="86">
        <f t="shared" si="49"/>
        <v>1.8343454123888944E-133</v>
      </c>
      <c r="IE36" s="86">
        <f t="shared" si="49"/>
        <v>4.4026069594546344E-143</v>
      </c>
      <c r="IF36" s="86">
        <f t="shared" si="49"/>
        <v>4.557627359862107E-102</v>
      </c>
      <c r="IG36" s="86">
        <f t="shared" si="49"/>
        <v>2.2194634002721731E-69</v>
      </c>
      <c r="II36" s="86">
        <f t="shared" si="57"/>
        <v>1.292347214369472E-305</v>
      </c>
      <c r="IJ36" s="86">
        <f t="shared" si="50"/>
        <v>0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3.3999286887590313E-295</v>
      </c>
      <c r="IW36" s="86">
        <f t="shared" si="50"/>
        <v>1.7815381149723748E-223</v>
      </c>
      <c r="IY36" s="86">
        <f t="shared" si="58"/>
        <v>1.1394566384653773E-5</v>
      </c>
      <c r="IZ36" s="86">
        <f t="shared" si="51"/>
        <v>3.4977434757599809E-8</v>
      </c>
      <c r="JA36" s="86">
        <f t="shared" si="51"/>
        <v>4.1092627784638846E-9</v>
      </c>
      <c r="JB36" s="86">
        <f t="shared" si="51"/>
        <v>6.941768279245308E-9</v>
      </c>
      <c r="JC36" s="86">
        <f t="shared" si="51"/>
        <v>9.6854562938137001E-9</v>
      </c>
      <c r="JD36" s="86">
        <f t="shared" si="51"/>
        <v>2.7757314485995228E-10</v>
      </c>
      <c r="JE36" s="86">
        <f t="shared" si="51"/>
        <v>2.0919755701299968E-9</v>
      </c>
      <c r="JF36" s="86">
        <f t="shared" si="51"/>
        <v>2.4245899276619062E-10</v>
      </c>
      <c r="JG36" s="86">
        <f t="shared" si="51"/>
        <v>1.8911833214336669E-9</v>
      </c>
      <c r="JH36" s="86">
        <f t="shared" si="51"/>
        <v>1.700311628528616E-9</v>
      </c>
      <c r="JI36" s="86">
        <f t="shared" si="51"/>
        <v>4.2729999168695541E-9</v>
      </c>
      <c r="JJ36" s="86">
        <f t="shared" si="51"/>
        <v>6.0759162626736907E-9</v>
      </c>
      <c r="JK36" s="86">
        <f t="shared" si="51"/>
        <v>1.8505605207493747E-10</v>
      </c>
      <c r="JL36" s="86">
        <f t="shared" si="51"/>
        <v>2.3479147037205887E-10</v>
      </c>
      <c r="JM36" s="86">
        <f t="shared" si="51"/>
        <v>1.4638384329358765E-13</v>
      </c>
    </row>
    <row r="37" spans="2:273" x14ac:dyDescent="0.25">
      <c r="B37" s="2">
        <v>10</v>
      </c>
      <c r="C37" s="37">
        <v>65.177000000000007</v>
      </c>
      <c r="D37" s="37">
        <v>67.596999999999994</v>
      </c>
      <c r="E37" s="37">
        <v>68</v>
      </c>
      <c r="F37" s="37">
        <v>67.45</v>
      </c>
      <c r="G37" s="37">
        <v>70.082999999999998</v>
      </c>
      <c r="H37" s="37">
        <v>71.082999999999998</v>
      </c>
      <c r="I37" s="37">
        <v>70.066999999999993</v>
      </c>
      <c r="J37" s="37">
        <v>71.483000000000004</v>
      </c>
      <c r="K37" s="37">
        <v>72.033000000000001</v>
      </c>
      <c r="L37" s="37">
        <v>68.266999999999996</v>
      </c>
      <c r="M37" s="37">
        <v>71.382999999999996</v>
      </c>
      <c r="N37" s="37">
        <v>72.45</v>
      </c>
      <c r="O37" s="37">
        <v>75.150000000000006</v>
      </c>
      <c r="P37" s="37">
        <v>74.933000000000007</v>
      </c>
      <c r="Q37" s="37">
        <v>72.882999999999996</v>
      </c>
      <c r="S37" s="4">
        <f t="shared" si="8"/>
        <v>66.051021885443433</v>
      </c>
      <c r="T37" s="4">
        <f t="shared" si="8"/>
        <v>68.642304654383352</v>
      </c>
      <c r="U37" s="4">
        <f t="shared" si="8"/>
        <v>66.432611859072779</v>
      </c>
      <c r="V37" s="4">
        <f t="shared" si="8"/>
        <v>68.512722867270853</v>
      </c>
      <c r="W37" s="4">
        <f t="shared" si="8"/>
        <v>72.765138945070404</v>
      </c>
      <c r="X37" s="4">
        <f t="shared" si="8"/>
        <v>74.515702458444423</v>
      </c>
      <c r="Y37" s="4">
        <f t="shared" si="8"/>
        <v>69.66454033751819</v>
      </c>
      <c r="Z37" s="4">
        <f t="shared" si="8"/>
        <v>71.366931512888087</v>
      </c>
      <c r="AA37" s="4">
        <f t="shared" si="8"/>
        <v>71.970288625764638</v>
      </c>
      <c r="AB37" s="4">
        <f t="shared" si="8"/>
        <v>69.332672928582483</v>
      </c>
      <c r="AC37" s="4">
        <f t="shared" si="8"/>
        <v>70.764539020749723</v>
      </c>
      <c r="AD37" s="4">
        <f t="shared" si="8"/>
        <v>70.304557871254204</v>
      </c>
      <c r="AE37" s="4">
        <f t="shared" si="8"/>
        <v>76.509056131350917</v>
      </c>
      <c r="AF37" s="4">
        <f t="shared" si="8"/>
        <v>74.113337892597229</v>
      </c>
      <c r="AG37" s="4">
        <f t="shared" si="8"/>
        <v>71.657631806890009</v>
      </c>
      <c r="AI37" s="4">
        <f t="shared" si="9"/>
        <v>-0.87402188544342607</v>
      </c>
      <c r="AJ37" s="4">
        <f t="shared" si="9"/>
        <v>-1.045304654383358</v>
      </c>
      <c r="AK37" s="4">
        <f t="shared" si="9"/>
        <v>1.5673881409272212</v>
      </c>
      <c r="AL37" s="4">
        <f t="shared" si="9"/>
        <v>-1.0627228672708497</v>
      </c>
      <c r="AM37" s="4">
        <f t="shared" si="9"/>
        <v>-2.6821389450704061</v>
      </c>
      <c r="AN37" s="4">
        <f t="shared" si="9"/>
        <v>-3.4327024584444246</v>
      </c>
      <c r="AO37" s="4">
        <f t="shared" si="9"/>
        <v>0.40245966248180309</v>
      </c>
      <c r="AP37" s="4">
        <f t="shared" si="9"/>
        <v>0.11606848711191731</v>
      </c>
      <c r="AQ37" s="4">
        <f t="shared" si="9"/>
        <v>6.2711374235362882E-2</v>
      </c>
      <c r="AR37" s="4">
        <f t="shared" si="9"/>
        <v>-1.0656729285824866</v>
      </c>
      <c r="AS37" s="4">
        <f t="shared" si="9"/>
        <v>0.61846097925027266</v>
      </c>
      <c r="AT37" s="4">
        <f t="shared" si="9"/>
        <v>2.145442128745799</v>
      </c>
      <c r="AU37" s="4">
        <f t="shared" si="9"/>
        <v>-1.3590561313509113</v>
      </c>
      <c r="AV37" s="4">
        <f t="shared" si="9"/>
        <v>0.81966210740277745</v>
      </c>
      <c r="AW37" s="4">
        <f t="shared" si="9"/>
        <v>1.2253681931099862</v>
      </c>
      <c r="AY37" s="2">
        <f t="shared" si="52"/>
        <v>66.034287568103295</v>
      </c>
      <c r="AZ37" s="2">
        <f t="shared" si="10"/>
        <v>68.642208033214928</v>
      </c>
      <c r="BA37" s="2">
        <f t="shared" si="10"/>
        <v>66.432598402755815</v>
      </c>
      <c r="BB37" s="2">
        <f t="shared" si="10"/>
        <v>68.512701372689833</v>
      </c>
      <c r="BC37" s="2">
        <f t="shared" si="10"/>
        <v>72.765109057835758</v>
      </c>
      <c r="BD37" s="2">
        <f t="shared" si="10"/>
        <v>74.515701367562357</v>
      </c>
      <c r="BE37" s="2">
        <f t="shared" si="10"/>
        <v>69.664532983095569</v>
      </c>
      <c r="BF37" s="2">
        <f t="shared" si="10"/>
        <v>71.366930543250646</v>
      </c>
      <c r="BG37" s="2">
        <f t="shared" si="10"/>
        <v>71.970282086497875</v>
      </c>
      <c r="BH37" s="2">
        <f t="shared" si="10"/>
        <v>69.332667061884578</v>
      </c>
      <c r="BI37" s="2">
        <f t="shared" si="10"/>
        <v>70.764525378319377</v>
      </c>
      <c r="BJ37" s="2">
        <f t="shared" si="10"/>
        <v>70.304540085886472</v>
      </c>
      <c r="BK37" s="2">
        <f t="shared" si="10"/>
        <v>76.509055446903687</v>
      </c>
      <c r="BL37" s="2">
        <f t="shared" si="10"/>
        <v>74.113337040281351</v>
      </c>
      <c r="BM37" s="2">
        <f t="shared" si="10"/>
        <v>71.657631806204236</v>
      </c>
      <c r="BO37" s="2">
        <f t="shared" si="11"/>
        <v>65.177000000000007</v>
      </c>
      <c r="BP37" s="2">
        <f t="shared" si="12"/>
        <v>67.596999999999994</v>
      </c>
      <c r="BQ37" s="2">
        <f t="shared" si="13"/>
        <v>68</v>
      </c>
      <c r="BR37" s="2">
        <f t="shared" si="14"/>
        <v>67.45</v>
      </c>
      <c r="BS37" s="2">
        <f t="shared" si="15"/>
        <v>70.082999999999998</v>
      </c>
      <c r="BT37" s="2">
        <f t="shared" si="16"/>
        <v>71.082999999999998</v>
      </c>
      <c r="BU37" s="2">
        <f t="shared" si="17"/>
        <v>70.066999999999993</v>
      </c>
      <c r="BV37" s="2">
        <f t="shared" si="18"/>
        <v>71.483000000000004</v>
      </c>
      <c r="BW37" s="2">
        <f t="shared" si="19"/>
        <v>72.033000000000001</v>
      </c>
      <c r="BX37" s="2">
        <f t="shared" si="20"/>
        <v>68.266999999999996</v>
      </c>
      <c r="BY37" s="2">
        <f t="shared" si="21"/>
        <v>71.382999999999996</v>
      </c>
      <c r="BZ37" s="2">
        <f t="shared" si="22"/>
        <v>72.45</v>
      </c>
      <c r="CA37" s="2">
        <f t="shared" si="23"/>
        <v>75.150000000000006</v>
      </c>
      <c r="CB37" s="2">
        <f t="shared" si="24"/>
        <v>74.933000000000007</v>
      </c>
      <c r="CC37" s="2">
        <f t="shared" si="25"/>
        <v>72.882999999999996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65.294236453201975</v>
      </c>
      <c r="DL37" s="2">
        <f t="shared" si="42"/>
        <v>68.52793506493505</v>
      </c>
      <c r="DM37" s="2">
        <f t="shared" si="42"/>
        <v>66.458164985994387</v>
      </c>
      <c r="DN37" s="2">
        <f t="shared" si="42"/>
        <v>67.99531456582632</v>
      </c>
      <c r="DO37" s="2">
        <f t="shared" si="42"/>
        <v>72.20555446906036</v>
      </c>
      <c r="DP37" s="2">
        <f t="shared" si="42"/>
        <v>72.792052981552999</v>
      </c>
      <c r="DQ37" s="2">
        <f t="shared" si="42"/>
        <v>71.840913445378149</v>
      </c>
      <c r="DR37" s="2">
        <f t="shared" si="42"/>
        <v>71.003693693693705</v>
      </c>
      <c r="DS37" s="2">
        <f t="shared" si="42"/>
        <v>71.773998879551812</v>
      </c>
      <c r="DT37" s="2">
        <f t="shared" si="42"/>
        <v>69.286631372549024</v>
      </c>
      <c r="DU37" s="2">
        <f t="shared" si="42"/>
        <v>70.506172829131657</v>
      </c>
      <c r="DV37" s="2">
        <f t="shared" si="42"/>
        <v>70.310357142857157</v>
      </c>
      <c r="DW37" s="2">
        <f t="shared" si="42"/>
        <v>75.925541398541384</v>
      </c>
      <c r="DX37" s="2">
        <f t="shared" si="42"/>
        <v>74.149429214929214</v>
      </c>
      <c r="DY37" s="2">
        <f t="shared" si="42"/>
        <v>71.311426024955423</v>
      </c>
      <c r="EA37" s="2">
        <f t="shared" si="43"/>
        <v>70.451966535433044</v>
      </c>
      <c r="EB37" s="2">
        <f t="shared" si="43"/>
        <v>69.710893223439484</v>
      </c>
      <c r="EC37" s="2">
        <f t="shared" si="43"/>
        <v>66.16880559946074</v>
      </c>
      <c r="ED37" s="2">
        <f t="shared" si="43"/>
        <v>73.693448433897984</v>
      </c>
      <c r="EE37" s="2">
        <f t="shared" si="43"/>
        <v>78.139104071832335</v>
      </c>
      <c r="EF37" s="2">
        <f t="shared" si="43"/>
        <v>93.034618514690692</v>
      </c>
      <c r="EG37" s="2">
        <f t="shared" si="43"/>
        <v>47.670097623553609</v>
      </c>
      <c r="EH37" s="2">
        <f t="shared" si="43"/>
        <v>75.508404567483225</v>
      </c>
      <c r="EI37" s="2">
        <f t="shared" si="43"/>
        <v>73.931344215628613</v>
      </c>
      <c r="EJ37" s="2">
        <f t="shared" si="43"/>
        <v>69.806819316184516</v>
      </c>
      <c r="EK37" s="2">
        <f t="shared" si="43"/>
        <v>73.368733276669005</v>
      </c>
      <c r="EL37" s="2">
        <f t="shared" si="43"/>
        <v>70.246374829488303</v>
      </c>
      <c r="EM37" s="2">
        <f t="shared" si="43"/>
        <v>83.157265175817727</v>
      </c>
      <c r="EN37" s="2">
        <f t="shared" si="43"/>
        <v>73.697560121439224</v>
      </c>
      <c r="EO37" s="2">
        <f t="shared" si="43"/>
        <v>76.422708113502225</v>
      </c>
      <c r="EQ37" s="2">
        <f t="shared" si="44"/>
        <v>67.232540394629666</v>
      </c>
      <c r="ER37" s="2">
        <f t="shared" si="44"/>
        <v>69.710893223439484</v>
      </c>
      <c r="ES37" s="2">
        <f t="shared" si="44"/>
        <v>67.914487991174241</v>
      </c>
      <c r="ET37" s="2">
        <f t="shared" si="44"/>
        <v>70.829751113120452</v>
      </c>
      <c r="EU37" s="2">
        <f t="shared" si="44"/>
        <v>74.366794741280344</v>
      </c>
      <c r="EV37" s="2">
        <f t="shared" si="44"/>
        <v>98.856674139060104</v>
      </c>
      <c r="EW37" s="2">
        <f t="shared" si="44"/>
        <v>77.888937057221767</v>
      </c>
      <c r="EX37" s="2">
        <f t="shared" si="44"/>
        <v>72.958705145107942</v>
      </c>
      <c r="EY37" s="2">
        <f t="shared" si="44"/>
        <v>71.850902921054427</v>
      </c>
      <c r="EZ37" s="2">
        <f t="shared" si="44"/>
        <v>68.585813171010216</v>
      </c>
      <c r="FA37" s="2">
        <f t="shared" si="44"/>
        <v>70.921028385757424</v>
      </c>
      <c r="FB37" s="2">
        <f t="shared" si="44"/>
        <v>70.101802542597795</v>
      </c>
      <c r="FC37" s="2">
        <f t="shared" si="44"/>
        <v>79.758115455048156</v>
      </c>
      <c r="FD37" s="2">
        <f t="shared" si="44"/>
        <v>74.902547988462757</v>
      </c>
      <c r="FE37" s="2">
        <f t="shared" si="44"/>
        <v>78.121017821220008</v>
      </c>
      <c r="FG37" s="2">
        <f t="shared" si="45"/>
        <v>0.14348807303340877</v>
      </c>
      <c r="FH37" s="2">
        <f t="shared" si="45"/>
        <v>9.6599332324940571E-2</v>
      </c>
      <c r="FI37" s="2">
        <f t="shared" si="45"/>
        <v>8.837692543047547E-2</v>
      </c>
      <c r="FJ37" s="2">
        <f t="shared" si="45"/>
        <v>9.0801700088304363E-2</v>
      </c>
      <c r="FK37" s="2">
        <f t="shared" si="45"/>
        <v>9.4306972931189018E-2</v>
      </c>
      <c r="FL37" s="2">
        <f t="shared" si="45"/>
        <v>8.5147494943657476E-2</v>
      </c>
      <c r="FM37" s="2">
        <f t="shared" si="45"/>
        <v>9.0051012952461679E-2</v>
      </c>
      <c r="FN37" s="2">
        <f t="shared" si="45"/>
        <v>8.0638206875602914E-2</v>
      </c>
      <c r="FO37" s="2">
        <f t="shared" si="45"/>
        <v>9.098875650629773E-2</v>
      </c>
      <c r="FP37" s="2">
        <f t="shared" si="45"/>
        <v>8.8508042103181708E-2</v>
      </c>
      <c r="FQ37" s="2">
        <f t="shared" si="45"/>
        <v>9.0255316129484509E-2</v>
      </c>
      <c r="FR37" s="2">
        <f t="shared" si="45"/>
        <v>9.0909197953171025E-2</v>
      </c>
      <c r="FS37" s="2">
        <f t="shared" si="45"/>
        <v>8.0689711849577933E-2</v>
      </c>
      <c r="FT37" s="2">
        <f t="shared" si="45"/>
        <v>7.9880926403755978E-2</v>
      </c>
      <c r="FU37" s="2">
        <f t="shared" si="45"/>
        <v>6.7732838582670207E-2</v>
      </c>
      <c r="FW37" s="2">
        <f t="shared" si="54"/>
        <v>6.7203978359254309E-6</v>
      </c>
      <c r="FX37" s="2">
        <f t="shared" si="46"/>
        <v>0</v>
      </c>
      <c r="FY37" s="2">
        <f t="shared" si="46"/>
        <v>3.4998850515341926E-6</v>
      </c>
      <c r="FZ37" s="2">
        <f t="shared" si="46"/>
        <v>4.6917277349761482E-6</v>
      </c>
      <c r="GA37" s="2">
        <f t="shared" si="46"/>
        <v>5.4377828772483834E-6</v>
      </c>
      <c r="GB37" s="2">
        <f t="shared" si="46"/>
        <v>7.6673313914601848E-6</v>
      </c>
      <c r="GC37" s="2">
        <f t="shared" si="46"/>
        <v>7.478326909334402E-6</v>
      </c>
      <c r="GD37" s="2">
        <f t="shared" si="46"/>
        <v>5.8664948270021392E-6</v>
      </c>
      <c r="GE37" s="2">
        <f t="shared" si="46"/>
        <v>5.269333126403583E-6</v>
      </c>
      <c r="GF37" s="2">
        <f t="shared" si="46"/>
        <v>4.1990626517054365E-6</v>
      </c>
      <c r="GG37" s="2">
        <f t="shared" si="46"/>
        <v>3.574346133584826E-6</v>
      </c>
      <c r="GH37" s="2">
        <f t="shared" si="46"/>
        <v>3.2937096486698995E-6</v>
      </c>
      <c r="GI37" s="2">
        <f t="shared" si="46"/>
        <v>3.4300936488007767E-6</v>
      </c>
      <c r="GJ37" s="2">
        <f t="shared" si="46"/>
        <v>2.9437253621290732E-6</v>
      </c>
      <c r="GK37" s="2">
        <f t="shared" si="46"/>
        <v>2.4357128522921038E-6</v>
      </c>
      <c r="GM37" s="86">
        <f t="shared" si="55"/>
        <v>1.7370321768446734E-5</v>
      </c>
      <c r="GN37" s="86">
        <f t="shared" si="47"/>
        <v>6.8439568080106874E-8</v>
      </c>
      <c r="GO37" s="86">
        <f t="shared" si="47"/>
        <v>8.8503703421057088E-9</v>
      </c>
      <c r="GP37" s="86">
        <f t="shared" si="47"/>
        <v>1.4636740320155831E-8</v>
      </c>
      <c r="GQ37" s="86">
        <f t="shared" si="47"/>
        <v>2.0286292422931003E-8</v>
      </c>
      <c r="GR37" s="86">
        <f t="shared" si="47"/>
        <v>6.893663173963384E-10</v>
      </c>
      <c r="GS37" s="86">
        <f t="shared" si="47"/>
        <v>4.7178130852547814E-9</v>
      </c>
      <c r="GT37" s="86">
        <f t="shared" si="47"/>
        <v>5.9410434872051071E-10</v>
      </c>
      <c r="GU37" s="86">
        <f t="shared" si="47"/>
        <v>4.3069041451853648E-9</v>
      </c>
      <c r="GV37" s="86">
        <f t="shared" si="47"/>
        <v>3.8567717165741801E-9</v>
      </c>
      <c r="GW37" s="86">
        <f t="shared" si="47"/>
        <v>9.2492787461737844E-9</v>
      </c>
      <c r="GX37" s="86">
        <f t="shared" si="47"/>
        <v>1.2916342314895241E-8</v>
      </c>
      <c r="GY37" s="86">
        <f t="shared" si="47"/>
        <v>4.6057707036464944E-10</v>
      </c>
      <c r="GZ37" s="86">
        <f t="shared" si="47"/>
        <v>5.7429914697764077E-10</v>
      </c>
      <c r="HA37" s="86">
        <f t="shared" si="47"/>
        <v>5.0313349970610794E-13</v>
      </c>
      <c r="HC37" s="86">
        <f t="shared" si="59"/>
        <v>1.1987311123979913E-22</v>
      </c>
      <c r="HD37" s="86">
        <f t="shared" si="48"/>
        <v>1.1483990620835726E-20</v>
      </c>
      <c r="HE37" s="86">
        <f t="shared" si="48"/>
        <v>1.5395465236815152E-24</v>
      </c>
      <c r="HF37" s="86">
        <f t="shared" si="48"/>
        <v>9.2323131593984949E-26</v>
      </c>
      <c r="HG37" s="86">
        <f t="shared" si="48"/>
        <v>4.0696609882274625E-25</v>
      </c>
      <c r="HH37" s="86">
        <f t="shared" si="48"/>
        <v>5.0692274444019429E-25</v>
      </c>
      <c r="HI37" s="86">
        <f t="shared" si="48"/>
        <v>5.5660186317416953E-28</v>
      </c>
      <c r="HJ37" s="86">
        <f t="shared" si="48"/>
        <v>6.2628036659333204E-27</v>
      </c>
      <c r="HK37" s="86">
        <f t="shared" si="48"/>
        <v>1.0624192032651044E-25</v>
      </c>
      <c r="HL37" s="86">
        <f t="shared" si="48"/>
        <v>2.2713366750493731E-25</v>
      </c>
      <c r="HM37" s="86">
        <f t="shared" si="48"/>
        <v>9.0979197223552198E-26</v>
      </c>
      <c r="HN37" s="86">
        <f t="shared" si="48"/>
        <v>1.1672089666327965E-24</v>
      </c>
      <c r="HO37" s="86">
        <f t="shared" si="48"/>
        <v>2.9578437492610075E-26</v>
      </c>
      <c r="HP37" s="86">
        <f t="shared" si="48"/>
        <v>1.0253628830827368E-27</v>
      </c>
      <c r="HQ37" s="86">
        <f t="shared" si="48"/>
        <v>7.1295214187293087E-40</v>
      </c>
      <c r="HS37" s="86">
        <f t="shared" si="56"/>
        <v>1.4911740169555843E-108</v>
      </c>
      <c r="HT37" s="86">
        <f t="shared" si="49"/>
        <v>0</v>
      </c>
      <c r="HU37" s="86">
        <f t="shared" si="49"/>
        <v>3.0322254727281007E-125</v>
      </c>
      <c r="HV37" s="86">
        <f t="shared" si="49"/>
        <v>2.6833306155682471E-132</v>
      </c>
      <c r="HW37" s="86">
        <f t="shared" si="49"/>
        <v>2.4081545332094104E-129</v>
      </c>
      <c r="HX37" s="86">
        <f t="shared" si="49"/>
        <v>1.7060863200635757E-127</v>
      </c>
      <c r="HY37" s="86">
        <f t="shared" si="49"/>
        <v>3.0112603289591555E-146</v>
      </c>
      <c r="HZ37" s="86">
        <f t="shared" si="49"/>
        <v>1.426391256886837E-141</v>
      </c>
      <c r="IA37" s="86">
        <f t="shared" si="49"/>
        <v>3.1350128490127112E-137</v>
      </c>
      <c r="IB37" s="86">
        <f t="shared" si="49"/>
        <v>4.4873436589696034E-136</v>
      </c>
      <c r="IC37" s="86">
        <f t="shared" si="49"/>
        <v>9.5149857143755596E-137</v>
      </c>
      <c r="ID37" s="86">
        <f t="shared" si="49"/>
        <v>4.7569650344422184E-131</v>
      </c>
      <c r="IE37" s="86">
        <f t="shared" si="49"/>
        <v>1.7382456951711344E-140</v>
      </c>
      <c r="IF37" s="86">
        <f t="shared" si="49"/>
        <v>3.0240664983551049E-100</v>
      </c>
      <c r="IG37" s="86">
        <f t="shared" si="49"/>
        <v>3.5709216060097537E-68</v>
      </c>
      <c r="II37" s="86">
        <f t="shared" si="57"/>
        <v>5.6295697379080068E-301</v>
      </c>
      <c r="IJ37" s="86">
        <f t="shared" si="50"/>
        <v>0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5.2982193185496427E-291</v>
      </c>
      <c r="IW37" s="86">
        <f t="shared" si="50"/>
        <v>2.3562164465770447E-220</v>
      </c>
      <c r="IY37" s="86">
        <f t="shared" si="58"/>
        <v>1.7370321768446734E-5</v>
      </c>
      <c r="IZ37" s="86">
        <f t="shared" si="51"/>
        <v>6.8439568080118362E-8</v>
      </c>
      <c r="JA37" s="86">
        <f t="shared" si="51"/>
        <v>8.8503703421057104E-9</v>
      </c>
      <c r="JB37" s="86">
        <f t="shared" si="51"/>
        <v>1.4636740320155831E-8</v>
      </c>
      <c r="JC37" s="86">
        <f t="shared" si="51"/>
        <v>2.0286292422931003E-8</v>
      </c>
      <c r="JD37" s="86">
        <f t="shared" si="51"/>
        <v>6.8936631739633892E-10</v>
      </c>
      <c r="JE37" s="86">
        <f t="shared" si="51"/>
        <v>4.7178130852547814E-9</v>
      </c>
      <c r="JF37" s="86">
        <f t="shared" si="51"/>
        <v>5.9410434872051071E-10</v>
      </c>
      <c r="JG37" s="86">
        <f t="shared" si="51"/>
        <v>4.3069041451853648E-9</v>
      </c>
      <c r="JH37" s="86">
        <f t="shared" si="51"/>
        <v>3.8567717165741801E-9</v>
      </c>
      <c r="JI37" s="86">
        <f t="shared" si="51"/>
        <v>9.2492787461737844E-9</v>
      </c>
      <c r="JJ37" s="86">
        <f t="shared" si="51"/>
        <v>1.2916342314895243E-8</v>
      </c>
      <c r="JK37" s="86">
        <f t="shared" si="51"/>
        <v>4.605770703646495E-10</v>
      </c>
      <c r="JL37" s="86">
        <f t="shared" si="51"/>
        <v>5.7429914697764077E-10</v>
      </c>
      <c r="JM37" s="86">
        <f t="shared" si="51"/>
        <v>5.0313349970610794E-13</v>
      </c>
    </row>
    <row r="38" spans="2:273" x14ac:dyDescent="0.25">
      <c r="B38" s="2">
        <v>11</v>
      </c>
      <c r="C38" s="37">
        <v>64.403000000000006</v>
      </c>
      <c r="D38" s="37">
        <v>69.548000000000002</v>
      </c>
      <c r="E38" s="37">
        <v>66.367000000000004</v>
      </c>
      <c r="F38" s="37">
        <v>66.55</v>
      </c>
      <c r="G38" s="37">
        <v>72.5</v>
      </c>
      <c r="H38" s="37">
        <v>71.650000000000006</v>
      </c>
      <c r="I38" s="37">
        <v>73.316999999999993</v>
      </c>
      <c r="J38" s="37">
        <v>71.816999999999993</v>
      </c>
      <c r="K38" s="37">
        <v>70.900000000000006</v>
      </c>
      <c r="L38" s="37">
        <v>71.167000000000002</v>
      </c>
      <c r="M38" s="37">
        <v>68.483000000000004</v>
      </c>
      <c r="N38" s="37">
        <v>69.933000000000007</v>
      </c>
      <c r="O38" s="37">
        <v>76.349999999999994</v>
      </c>
      <c r="P38" s="37">
        <v>73.150000000000006</v>
      </c>
      <c r="Q38" s="37">
        <v>71.283000000000001</v>
      </c>
      <c r="S38" s="4">
        <f t="shared" si="8"/>
        <v>66.280671868867785</v>
      </c>
      <c r="T38" s="4">
        <f t="shared" si="8"/>
        <v>68.832802991165437</v>
      </c>
      <c r="U38" s="4">
        <f t="shared" si="8"/>
        <v>66.627457737447003</v>
      </c>
      <c r="V38" s="4">
        <f t="shared" si="8"/>
        <v>68.776162126996965</v>
      </c>
      <c r="W38" s="4">
        <f t="shared" si="8"/>
        <v>73.144916524017674</v>
      </c>
      <c r="X38" s="4">
        <f t="shared" si="8"/>
        <v>74.999704805520125</v>
      </c>
      <c r="Y38" s="4">
        <f t="shared" si="8"/>
        <v>69.71610303582861</v>
      </c>
      <c r="Z38" s="4">
        <f t="shared" si="8"/>
        <v>71.551084823829981</v>
      </c>
      <c r="AA38" s="4">
        <f t="shared" si="8"/>
        <v>72.140952414124925</v>
      </c>
      <c r="AB38" s="4">
        <f t="shared" si="8"/>
        <v>69.531475871906778</v>
      </c>
      <c r="AC38" s="4">
        <f t="shared" si="8"/>
        <v>70.948594370908438</v>
      </c>
      <c r="AD38" s="4">
        <f t="shared" si="8"/>
        <v>70.46562354465172</v>
      </c>
      <c r="AE38" s="4">
        <f t="shared" si="8"/>
        <v>76.812207804007045</v>
      </c>
      <c r="AF38" s="4">
        <f t="shared" si="8"/>
        <v>74.204854199694793</v>
      </c>
      <c r="AG38" s="4">
        <f t="shared" si="8"/>
        <v>71.709201251950688</v>
      </c>
      <c r="AI38" s="4">
        <f t="shared" si="9"/>
        <v>-1.8776718688677789</v>
      </c>
      <c r="AJ38" s="4">
        <f t="shared" si="9"/>
        <v>0.71519700883456494</v>
      </c>
      <c r="AK38" s="4">
        <f t="shared" si="9"/>
        <v>-0.26045773744699829</v>
      </c>
      <c r="AL38" s="4">
        <f t="shared" si="9"/>
        <v>-2.226162126996968</v>
      </c>
      <c r="AM38" s="4">
        <f t="shared" si="9"/>
        <v>-0.64491652401767396</v>
      </c>
      <c r="AN38" s="4">
        <f t="shared" si="9"/>
        <v>-3.3497048055201191</v>
      </c>
      <c r="AO38" s="4">
        <f t="shared" si="9"/>
        <v>3.6008969641713833</v>
      </c>
      <c r="AP38" s="4">
        <f t="shared" si="9"/>
        <v>0.26591517617001159</v>
      </c>
      <c r="AQ38" s="4">
        <f t="shared" si="9"/>
        <v>-1.2409524141249193</v>
      </c>
      <c r="AR38" s="4">
        <f t="shared" si="9"/>
        <v>1.6355241280932233</v>
      </c>
      <c r="AS38" s="4">
        <f t="shared" si="9"/>
        <v>-2.465594370908434</v>
      </c>
      <c r="AT38" s="4">
        <f t="shared" si="9"/>
        <v>-0.53262354465171313</v>
      </c>
      <c r="AU38" s="4">
        <f t="shared" si="9"/>
        <v>-0.46220780400705053</v>
      </c>
      <c r="AV38" s="4">
        <f t="shared" si="9"/>
        <v>-1.0548541996947876</v>
      </c>
      <c r="AW38" s="4">
        <f t="shared" si="9"/>
        <v>-0.42620125195068681</v>
      </c>
      <c r="AY38" s="2">
        <f t="shared" si="52"/>
        <v>66.255867733017411</v>
      </c>
      <c r="AZ38" s="2">
        <f t="shared" si="10"/>
        <v>68.832620405218861</v>
      </c>
      <c r="BA38" s="2">
        <f t="shared" si="10"/>
        <v>66.62742981935348</v>
      </c>
      <c r="BB38" s="2">
        <f t="shared" si="10"/>
        <v>68.776118448860714</v>
      </c>
      <c r="BC38" s="2">
        <f t="shared" si="10"/>
        <v>73.144856207001084</v>
      </c>
      <c r="BD38" s="2">
        <f t="shared" si="10"/>
        <v>74.999702207728134</v>
      </c>
      <c r="BE38" s="2">
        <f t="shared" si="10"/>
        <v>69.716087089335005</v>
      </c>
      <c r="BF38" s="2">
        <f t="shared" si="10"/>
        <v>71.551082542934822</v>
      </c>
      <c r="BG38" s="2">
        <f t="shared" si="10"/>
        <v>72.140938102802721</v>
      </c>
      <c r="BH38" s="2">
        <f t="shared" si="10"/>
        <v>69.531463077320169</v>
      </c>
      <c r="BI38" s="2">
        <f t="shared" si="10"/>
        <v>70.948565936853527</v>
      </c>
      <c r="BJ38" s="2">
        <f t="shared" si="10"/>
        <v>70.465587118447118</v>
      </c>
      <c r="BK38" s="2">
        <f t="shared" si="10"/>
        <v>76.812206169550493</v>
      </c>
      <c r="BL38" s="2">
        <f t="shared" si="10"/>
        <v>74.20485219795755</v>
      </c>
      <c r="BM38" s="2">
        <f t="shared" si="10"/>
        <v>71.709201249707391</v>
      </c>
      <c r="BO38" s="2">
        <f t="shared" si="11"/>
        <v>64.403000000000006</v>
      </c>
      <c r="BP38" s="2">
        <f t="shared" si="12"/>
        <v>69.548000000000002</v>
      </c>
      <c r="BQ38" s="2">
        <f t="shared" si="13"/>
        <v>66.367000000000004</v>
      </c>
      <c r="BR38" s="2">
        <f t="shared" si="14"/>
        <v>66.55</v>
      </c>
      <c r="BS38" s="2">
        <f t="shared" si="15"/>
        <v>72.5</v>
      </c>
      <c r="BT38" s="2">
        <f t="shared" si="16"/>
        <v>71.650000000000006</v>
      </c>
      <c r="BU38" s="2">
        <f t="shared" si="17"/>
        <v>73.316999999999993</v>
      </c>
      <c r="BV38" s="2">
        <f t="shared" si="18"/>
        <v>71.816999999999993</v>
      </c>
      <c r="BW38" s="2">
        <f t="shared" si="19"/>
        <v>70.900000000000006</v>
      </c>
      <c r="BX38" s="2">
        <f t="shared" si="20"/>
        <v>71.167000000000002</v>
      </c>
      <c r="BY38" s="2">
        <f t="shared" si="21"/>
        <v>68.483000000000004</v>
      </c>
      <c r="BZ38" s="2">
        <f t="shared" si="22"/>
        <v>69.933000000000007</v>
      </c>
      <c r="CA38" s="2">
        <f t="shared" si="23"/>
        <v>76.349999999999994</v>
      </c>
      <c r="CB38" s="2">
        <f t="shared" si="24"/>
        <v>73.150000000000006</v>
      </c>
      <c r="CC38" s="2">
        <f t="shared" si="25"/>
        <v>71.283000000000001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65.516125615763542</v>
      </c>
      <c r="DL38" s="2">
        <f t="shared" si="42"/>
        <v>68.746302521008403</v>
      </c>
      <c r="DM38" s="2">
        <f t="shared" si="42"/>
        <v>66.68903529411763</v>
      </c>
      <c r="DN38" s="2">
        <f t="shared" si="42"/>
        <v>68.258636974789894</v>
      </c>
      <c r="DO38" s="2">
        <f t="shared" si="42"/>
        <v>72.597971428571441</v>
      </c>
      <c r="DP38" s="2">
        <f t="shared" si="42"/>
        <v>73.183964435864453</v>
      </c>
      <c r="DQ38" s="2">
        <f t="shared" si="42"/>
        <v>72.080460504201682</v>
      </c>
      <c r="DR38" s="2">
        <f t="shared" si="42"/>
        <v>71.189623423423427</v>
      </c>
      <c r="DS38" s="2">
        <f t="shared" si="42"/>
        <v>71.965194957983186</v>
      </c>
      <c r="DT38" s="2">
        <f t="shared" si="42"/>
        <v>69.519684033613458</v>
      </c>
      <c r="DU38" s="2">
        <f t="shared" si="42"/>
        <v>70.706784873949587</v>
      </c>
      <c r="DV38" s="2">
        <f t="shared" si="42"/>
        <v>70.506228571428593</v>
      </c>
      <c r="DW38" s="2">
        <f t="shared" si="42"/>
        <v>76.224287730587719</v>
      </c>
      <c r="DX38" s="2">
        <f t="shared" si="42"/>
        <v>74.266060875160875</v>
      </c>
      <c r="DY38" s="2">
        <f t="shared" si="42"/>
        <v>71.345150623885914</v>
      </c>
      <c r="EA38" s="2">
        <f t="shared" si="43"/>
        <v>70.283170472440929</v>
      </c>
      <c r="EB38" s="2">
        <f t="shared" si="43"/>
        <v>69.568839486172124</v>
      </c>
      <c r="EC38" s="2">
        <f t="shared" si="43"/>
        <v>66.047804414020732</v>
      </c>
      <c r="ED38" s="2">
        <f t="shared" si="43"/>
        <v>73.501893120539819</v>
      </c>
      <c r="EE38" s="2">
        <f t="shared" si="43"/>
        <v>77.93504612075435</v>
      </c>
      <c r="EF38" s="2">
        <f t="shared" si="43"/>
        <v>92.791489613169944</v>
      </c>
      <c r="EG38" s="2">
        <f t="shared" si="43"/>
        <v>47.924224354659103</v>
      </c>
      <c r="EH38" s="2">
        <f t="shared" si="43"/>
        <v>75.309682677851058</v>
      </c>
      <c r="EI38" s="2">
        <f t="shared" si="43"/>
        <v>73.742311138518005</v>
      </c>
      <c r="EJ38" s="2">
        <f t="shared" si="43"/>
        <v>69.642152698893469</v>
      </c>
      <c r="EK38" s="2">
        <f t="shared" si="43"/>
        <v>73.17130205757681</v>
      </c>
      <c r="EL38" s="2">
        <f t="shared" si="43"/>
        <v>70.094938372594314</v>
      </c>
      <c r="EM38" s="2">
        <f t="shared" si="43"/>
        <v>82.921222378209862</v>
      </c>
      <c r="EN38" s="2">
        <f t="shared" si="43"/>
        <v>73.561803541600838</v>
      </c>
      <c r="EO38" s="2">
        <f t="shared" si="43"/>
        <v>76.279000459098853</v>
      </c>
      <c r="EQ38" s="2">
        <f t="shared" si="44"/>
        <v>67.096114113132089</v>
      </c>
      <c r="ER38" s="2">
        <f t="shared" si="44"/>
        <v>69.568839486172124</v>
      </c>
      <c r="ES38" s="2">
        <f t="shared" si="44"/>
        <v>67.774772965673577</v>
      </c>
      <c r="ET38" s="2">
        <f t="shared" si="44"/>
        <v>70.669242269806716</v>
      </c>
      <c r="EU38" s="2">
        <f t="shared" si="44"/>
        <v>74.205032904587284</v>
      </c>
      <c r="EV38" s="2">
        <f t="shared" si="44"/>
        <v>98.546581232253786</v>
      </c>
      <c r="EW38" s="2">
        <f t="shared" si="44"/>
        <v>77.779640316700409</v>
      </c>
      <c r="EX38" s="2">
        <f t="shared" si="44"/>
        <v>72.789624433625889</v>
      </c>
      <c r="EY38" s="2">
        <f t="shared" si="44"/>
        <v>71.685242728594702</v>
      </c>
      <c r="EZ38" s="2">
        <f t="shared" si="44"/>
        <v>68.434568942146811</v>
      </c>
      <c r="FA38" s="2">
        <f t="shared" si="44"/>
        <v>70.751195157870058</v>
      </c>
      <c r="FB38" s="2">
        <f t="shared" si="44"/>
        <v>69.951826530070591</v>
      </c>
      <c r="FC38" s="2">
        <f t="shared" si="44"/>
        <v>79.558888636543188</v>
      </c>
      <c r="FD38" s="2">
        <f t="shared" si="44"/>
        <v>74.753965846091958</v>
      </c>
      <c r="FE38" s="2">
        <f t="shared" si="44"/>
        <v>77.957519187691062</v>
      </c>
      <c r="FG38" s="2">
        <f t="shared" si="45"/>
        <v>0.15518326849531322</v>
      </c>
      <c r="FH38" s="2">
        <f t="shared" si="45"/>
        <v>0.1049410395717283</v>
      </c>
      <c r="FI38" s="2">
        <f t="shared" si="45"/>
        <v>9.6084115719284754E-2</v>
      </c>
      <c r="FJ38" s="2">
        <f t="shared" si="45"/>
        <v>9.8697456676425419E-2</v>
      </c>
      <c r="FK38" s="2">
        <f t="shared" si="45"/>
        <v>0.10247318050250644</v>
      </c>
      <c r="FL38" s="2">
        <f t="shared" si="45"/>
        <v>9.2601660437530667E-2</v>
      </c>
      <c r="FM38" s="2">
        <f t="shared" si="45"/>
        <v>9.7888520759613046E-2</v>
      </c>
      <c r="FN38" s="2">
        <f t="shared" si="45"/>
        <v>8.7735468694353308E-2</v>
      </c>
      <c r="FO38" s="2">
        <f t="shared" si="45"/>
        <v>9.8899009463198712E-2</v>
      </c>
      <c r="FP38" s="2">
        <f t="shared" si="45"/>
        <v>9.6225459886151332E-2</v>
      </c>
      <c r="FQ38" s="2">
        <f t="shared" si="45"/>
        <v>9.8108688132523561E-2</v>
      </c>
      <c r="FR38" s="2">
        <f t="shared" si="45"/>
        <v>9.8813286217733401E-2</v>
      </c>
      <c r="FS38" s="2">
        <f t="shared" si="45"/>
        <v>8.779107393283897E-2</v>
      </c>
      <c r="FT38" s="2">
        <f t="shared" si="45"/>
        <v>8.6917838500372963E-2</v>
      </c>
      <c r="FU38" s="2">
        <f t="shared" si="45"/>
        <v>7.3785412031440692E-2</v>
      </c>
      <c r="FW38" s="2">
        <f t="shared" si="54"/>
        <v>7.3687649188002561E-6</v>
      </c>
      <c r="FX38" s="2">
        <f t="shared" si="46"/>
        <v>0</v>
      </c>
      <c r="FY38" s="2">
        <f t="shared" si="46"/>
        <v>3.8375463522188434E-6</v>
      </c>
      <c r="FZ38" s="2">
        <f t="shared" si="46"/>
        <v>5.1443748350432653E-6</v>
      </c>
      <c r="GA38" s="2">
        <f t="shared" si="46"/>
        <v>5.9624072322209043E-6</v>
      </c>
      <c r="GB38" s="2">
        <f t="shared" si="46"/>
        <v>8.4070554743865956E-6</v>
      </c>
      <c r="GC38" s="2">
        <f t="shared" si="46"/>
        <v>8.1998164835853951E-6</v>
      </c>
      <c r="GD38" s="2">
        <f t="shared" si="46"/>
        <v>6.4324800248827424E-6</v>
      </c>
      <c r="GE38" s="2">
        <f t="shared" si="46"/>
        <v>5.777705944070918E-6</v>
      </c>
      <c r="GF38" s="2">
        <f t="shared" si="46"/>
        <v>4.6041787765985516E-6</v>
      </c>
      <c r="GG38" s="2">
        <f t="shared" si="46"/>
        <v>3.9191912494251991E-6</v>
      </c>
      <c r="GH38" s="2">
        <f t="shared" si="46"/>
        <v>3.6114796665688705E-6</v>
      </c>
      <c r="GI38" s="2">
        <f t="shared" si="46"/>
        <v>3.7610216520072039E-6</v>
      </c>
      <c r="GJ38" s="2">
        <f t="shared" si="46"/>
        <v>3.2277297583158342E-6</v>
      </c>
      <c r="GK38" s="2">
        <f t="shared" si="46"/>
        <v>2.6707054070064543E-6</v>
      </c>
      <c r="GM38" s="86">
        <f t="shared" si="55"/>
        <v>2.6263312069299065E-5</v>
      </c>
      <c r="GN38" s="86">
        <f t="shared" si="47"/>
        <v>1.3207649588319095E-7</v>
      </c>
      <c r="GO38" s="86">
        <f t="shared" si="47"/>
        <v>1.8758224284788184E-8</v>
      </c>
      <c r="GP38" s="86">
        <f t="shared" si="47"/>
        <v>3.0384121230658008E-8</v>
      </c>
      <c r="GQ38" s="86">
        <f t="shared" si="47"/>
        <v>4.1832285506987913E-8</v>
      </c>
      <c r="GR38" s="86">
        <f t="shared" si="47"/>
        <v>1.6785301101965558E-9</v>
      </c>
      <c r="GS38" s="86">
        <f t="shared" si="47"/>
        <v>1.0455851155457406E-8</v>
      </c>
      <c r="GT38" s="86">
        <f t="shared" si="47"/>
        <v>1.4282400068077655E-9</v>
      </c>
      <c r="GU38" s="86">
        <f t="shared" si="47"/>
        <v>9.6357690588438423E-9</v>
      </c>
      <c r="GV38" s="86">
        <f t="shared" si="47"/>
        <v>8.5965818175055934E-9</v>
      </c>
      <c r="GW38" s="86">
        <f t="shared" si="47"/>
        <v>1.9697386560903575E-8</v>
      </c>
      <c r="GX38" s="86">
        <f t="shared" si="47"/>
        <v>2.7026794590024978E-8</v>
      </c>
      <c r="GY38" s="86">
        <f t="shared" si="47"/>
        <v>1.1241592371207833E-9</v>
      </c>
      <c r="GZ38" s="86">
        <f t="shared" si="47"/>
        <v>1.3783305890056256E-9</v>
      </c>
      <c r="HA38" s="86">
        <f t="shared" si="47"/>
        <v>1.6831352173817935E-12</v>
      </c>
      <c r="HC38" s="86">
        <f t="shared" si="59"/>
        <v>4.7831920859817556E-22</v>
      </c>
      <c r="HD38" s="86">
        <f t="shared" si="48"/>
        <v>4.0173697581345222E-20</v>
      </c>
      <c r="HE38" s="86">
        <f t="shared" si="48"/>
        <v>6.9961937325817086E-24</v>
      </c>
      <c r="HF38" s="86">
        <f t="shared" si="48"/>
        <v>4.6301979890501467E-25</v>
      </c>
      <c r="HG38" s="86">
        <f t="shared" si="48"/>
        <v>2.003560532971086E-24</v>
      </c>
      <c r="HH38" s="86">
        <f t="shared" si="48"/>
        <v>2.5597971375411115E-24</v>
      </c>
      <c r="HI38" s="86">
        <f t="shared" si="48"/>
        <v>3.5008315048246639E-27</v>
      </c>
      <c r="HJ38" s="86">
        <f t="shared" si="48"/>
        <v>3.5692124764163511E-26</v>
      </c>
      <c r="HK38" s="86">
        <f t="shared" si="48"/>
        <v>5.6033069182861022E-25</v>
      </c>
      <c r="HL38" s="86">
        <f t="shared" si="48"/>
        <v>1.1426384257058813E-24</v>
      </c>
      <c r="HM38" s="86">
        <f t="shared" si="48"/>
        <v>4.605607147795729E-25</v>
      </c>
      <c r="HN38" s="86">
        <f t="shared" si="48"/>
        <v>5.3996037021586567E-24</v>
      </c>
      <c r="HO38" s="86">
        <f t="shared" si="48"/>
        <v>1.5305538758621157E-25</v>
      </c>
      <c r="HP38" s="86">
        <f t="shared" si="48"/>
        <v>5.753814684392734E-27</v>
      </c>
      <c r="HQ38" s="86">
        <f t="shared" si="48"/>
        <v>9.1952592850757122E-39</v>
      </c>
      <c r="HS38" s="86">
        <f t="shared" si="56"/>
        <v>1.6867329011658645E-106</v>
      </c>
      <c r="HT38" s="86">
        <f t="shared" si="49"/>
        <v>0</v>
      </c>
      <c r="HU38" s="86">
        <f t="shared" si="49"/>
        <v>6.2744637484811924E-123</v>
      </c>
      <c r="HV38" s="86">
        <f t="shared" si="49"/>
        <v>7.9591895350572832E-130</v>
      </c>
      <c r="HW38" s="86">
        <f t="shared" si="49"/>
        <v>6.7633883320415563E-127</v>
      </c>
      <c r="HX38" s="86">
        <f t="shared" si="49"/>
        <v>5.086065789560261E-125</v>
      </c>
      <c r="HY38" s="86">
        <f t="shared" si="49"/>
        <v>2.0868747931139531E-143</v>
      </c>
      <c r="HZ38" s="86">
        <f t="shared" si="49"/>
        <v>7.1175293102383446E-139</v>
      </c>
      <c r="IA38" s="86">
        <f t="shared" si="49"/>
        <v>1.2501185434460788E-134</v>
      </c>
      <c r="IB38" s="86">
        <f t="shared" si="49"/>
        <v>1.5312935392018661E-133</v>
      </c>
      <c r="IC38" s="86">
        <f t="shared" si="49"/>
        <v>3.2121450155720672E-134</v>
      </c>
      <c r="ID38" s="86">
        <f t="shared" si="49"/>
        <v>1.1718903512271984E-128</v>
      </c>
      <c r="IE38" s="86">
        <f t="shared" si="49"/>
        <v>6.4933877781147412E-138</v>
      </c>
      <c r="IF38" s="86">
        <f t="shared" si="49"/>
        <v>1.9310339440840519E-98</v>
      </c>
      <c r="IG38" s="86">
        <f t="shared" si="49"/>
        <v>5.6041060980758744E-67</v>
      </c>
      <c r="II38" s="86">
        <f t="shared" si="57"/>
        <v>2.2588458493884408E-296</v>
      </c>
      <c r="IJ38" s="86">
        <f t="shared" si="50"/>
        <v>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7.7023599343053721E-287</v>
      </c>
      <c r="IW38" s="86">
        <f t="shared" si="50"/>
        <v>2.9615239512111468E-217</v>
      </c>
      <c r="IY38" s="86">
        <f t="shared" si="58"/>
        <v>2.6263312069299065E-5</v>
      </c>
      <c r="IZ38" s="86">
        <f t="shared" si="51"/>
        <v>1.3207649588323113E-7</v>
      </c>
      <c r="JA38" s="86">
        <f t="shared" si="51"/>
        <v>1.875822428478819E-8</v>
      </c>
      <c r="JB38" s="86">
        <f t="shared" si="51"/>
        <v>3.0384121230658008E-8</v>
      </c>
      <c r="JC38" s="86">
        <f t="shared" si="51"/>
        <v>4.1832285506987913E-8</v>
      </c>
      <c r="JD38" s="86">
        <f t="shared" si="51"/>
        <v>1.6785301101965582E-9</v>
      </c>
      <c r="JE38" s="86">
        <f t="shared" si="51"/>
        <v>1.0455851155457406E-8</v>
      </c>
      <c r="JF38" s="86">
        <f t="shared" si="51"/>
        <v>1.4282400068077655E-9</v>
      </c>
      <c r="JG38" s="86">
        <f t="shared" si="51"/>
        <v>9.6357690588438423E-9</v>
      </c>
      <c r="JH38" s="86">
        <f t="shared" si="51"/>
        <v>8.596581817505595E-9</v>
      </c>
      <c r="JI38" s="86">
        <f t="shared" si="51"/>
        <v>1.9697386560903575E-8</v>
      </c>
      <c r="JJ38" s="86">
        <f t="shared" si="51"/>
        <v>2.7026794590024984E-8</v>
      </c>
      <c r="JK38" s="86">
        <f t="shared" si="51"/>
        <v>1.1241592371207835E-9</v>
      </c>
      <c r="JL38" s="86">
        <f t="shared" si="51"/>
        <v>1.3783305890056256E-9</v>
      </c>
      <c r="JM38" s="86">
        <f t="shared" si="51"/>
        <v>1.6831352173817935E-12</v>
      </c>
    </row>
    <row r="39" spans="2:273" x14ac:dyDescent="0.25">
      <c r="B39" s="2">
        <v>12</v>
      </c>
      <c r="C39" s="37">
        <v>65.774000000000001</v>
      </c>
      <c r="D39" s="37">
        <v>69.418999999999997</v>
      </c>
      <c r="E39" s="37">
        <v>67.566999999999993</v>
      </c>
      <c r="F39" s="37">
        <v>68.816999999999993</v>
      </c>
      <c r="G39" s="37">
        <v>74.283000000000001</v>
      </c>
      <c r="H39" s="37">
        <v>71.75</v>
      </c>
      <c r="I39" s="37">
        <v>70.066999999999993</v>
      </c>
      <c r="J39" s="37">
        <v>70.933000000000007</v>
      </c>
      <c r="K39" s="37">
        <v>71.05</v>
      </c>
      <c r="L39" s="37">
        <v>69.617000000000004</v>
      </c>
      <c r="M39" s="37">
        <v>70.75</v>
      </c>
      <c r="N39" s="37">
        <v>70.150000000000006</v>
      </c>
      <c r="O39" s="37">
        <v>76.033000000000001</v>
      </c>
      <c r="P39" s="37">
        <v>73.216999999999999</v>
      </c>
      <c r="Q39" s="37">
        <v>70.483000000000004</v>
      </c>
      <c r="S39" s="4">
        <f t="shared" si="8"/>
        <v>66.508116193798486</v>
      </c>
      <c r="T39" s="4">
        <f t="shared" si="8"/>
        <v>69.017650786735715</v>
      </c>
      <c r="U39" s="4">
        <f t="shared" si="8"/>
        <v>66.816303312323797</v>
      </c>
      <c r="V39" s="4">
        <f t="shared" si="8"/>
        <v>69.035339565557408</v>
      </c>
      <c r="W39" s="4">
        <f t="shared" si="8"/>
        <v>73.517921533834937</v>
      </c>
      <c r="X39" s="4">
        <f t="shared" si="8"/>
        <v>75.485260941793513</v>
      </c>
      <c r="Y39" s="4">
        <f t="shared" si="8"/>
        <v>69.753361742228407</v>
      </c>
      <c r="Z39" s="4">
        <f t="shared" si="8"/>
        <v>71.731870992711336</v>
      </c>
      <c r="AA39" s="4">
        <f t="shared" si="8"/>
        <v>72.306456492085161</v>
      </c>
      <c r="AB39" s="4">
        <f t="shared" si="8"/>
        <v>69.723983755138036</v>
      </c>
      <c r="AC39" s="4">
        <f t="shared" si="8"/>
        <v>71.127659453201574</v>
      </c>
      <c r="AD39" s="4">
        <f t="shared" si="8"/>
        <v>70.620757466576919</v>
      </c>
      <c r="AE39" s="4">
        <f t="shared" si="8"/>
        <v>77.111216509655506</v>
      </c>
      <c r="AF39" s="4">
        <f t="shared" si="8"/>
        <v>74.292287812925437</v>
      </c>
      <c r="AG39" s="4">
        <f t="shared" si="8"/>
        <v>71.760973745734077</v>
      </c>
      <c r="AI39" s="4">
        <f t="shared" si="9"/>
        <v>-0.73411619379848503</v>
      </c>
      <c r="AJ39" s="4">
        <f t="shared" si="9"/>
        <v>0.40134921326428241</v>
      </c>
      <c r="AK39" s="4">
        <f t="shared" si="9"/>
        <v>0.75069668767619646</v>
      </c>
      <c r="AL39" s="4">
        <f t="shared" si="9"/>
        <v>-0.21833956555741452</v>
      </c>
      <c r="AM39" s="4">
        <f t="shared" si="9"/>
        <v>0.7650784661650647</v>
      </c>
      <c r="AN39" s="4">
        <f t="shared" si="9"/>
        <v>-3.7352609417935128</v>
      </c>
      <c r="AO39" s="4">
        <f t="shared" si="9"/>
        <v>0.31363825777158638</v>
      </c>
      <c r="AP39" s="4">
        <f t="shared" si="9"/>
        <v>-0.79887099271132911</v>
      </c>
      <c r="AQ39" s="4">
        <f t="shared" si="9"/>
        <v>-1.2564564920851637</v>
      </c>
      <c r="AR39" s="4">
        <f t="shared" si="9"/>
        <v>-0.10698375513803171</v>
      </c>
      <c r="AS39" s="4">
        <f t="shared" si="9"/>
        <v>-0.37765945320157357</v>
      </c>
      <c r="AT39" s="4">
        <f t="shared" si="9"/>
        <v>-0.47075746657691298</v>
      </c>
      <c r="AU39" s="4">
        <f t="shared" si="9"/>
        <v>-1.0782165096555048</v>
      </c>
      <c r="AV39" s="4">
        <f t="shared" si="9"/>
        <v>-1.0752878129254384</v>
      </c>
      <c r="AW39" s="4">
        <f t="shared" si="9"/>
        <v>-1.277973745734073</v>
      </c>
      <c r="AY39" s="2">
        <f t="shared" si="52"/>
        <v>66.471664628422658</v>
      </c>
      <c r="AZ39" s="2">
        <f t="shared" si="10"/>
        <v>69.017310626545708</v>
      </c>
      <c r="BA39" s="2">
        <f t="shared" si="10"/>
        <v>66.816246336129709</v>
      </c>
      <c r="BB39" s="2">
        <f t="shared" si="10"/>
        <v>69.035252219559382</v>
      </c>
      <c r="BC39" s="2">
        <f t="shared" si="10"/>
        <v>73.517801740483037</v>
      </c>
      <c r="BD39" s="2">
        <f t="shared" si="10"/>
        <v>75.485254879508418</v>
      </c>
      <c r="BE39" s="2">
        <f t="shared" si="10"/>
        <v>69.75332777796261</v>
      </c>
      <c r="BF39" s="2">
        <f t="shared" si="10"/>
        <v>71.731865731051585</v>
      </c>
      <c r="BG39" s="2">
        <f t="shared" si="10"/>
        <v>72.306425736562261</v>
      </c>
      <c r="BH39" s="2">
        <f t="shared" si="10"/>
        <v>69.723956347453068</v>
      </c>
      <c r="BI39" s="2">
        <f t="shared" si="10"/>
        <v>71.12760117264115</v>
      </c>
      <c r="BJ39" s="2">
        <f t="shared" si="10"/>
        <v>70.620684064819287</v>
      </c>
      <c r="BK39" s="2">
        <f t="shared" si="10"/>
        <v>77.111212683711116</v>
      </c>
      <c r="BL39" s="2">
        <f t="shared" si="10"/>
        <v>74.29228320206748</v>
      </c>
      <c r="BM39" s="2">
        <f t="shared" si="10"/>
        <v>71.760973738595183</v>
      </c>
      <c r="BO39" s="2">
        <f t="shared" si="11"/>
        <v>65.774000000000001</v>
      </c>
      <c r="BP39" s="2">
        <f t="shared" si="12"/>
        <v>69.418999999999997</v>
      </c>
      <c r="BQ39" s="2">
        <f t="shared" si="13"/>
        <v>67.566999999999993</v>
      </c>
      <c r="BR39" s="2">
        <f t="shared" si="14"/>
        <v>68.816999999999993</v>
      </c>
      <c r="BS39" s="2">
        <f t="shared" si="15"/>
        <v>74.283000000000001</v>
      </c>
      <c r="BT39" s="2">
        <f t="shared" si="16"/>
        <v>71.75</v>
      </c>
      <c r="BU39" s="2">
        <f t="shared" si="17"/>
        <v>70.066999999999993</v>
      </c>
      <c r="BV39" s="2">
        <f t="shared" si="18"/>
        <v>70.933000000000007</v>
      </c>
      <c r="BW39" s="2">
        <f t="shared" si="19"/>
        <v>71.05</v>
      </c>
      <c r="BX39" s="2">
        <f t="shared" si="20"/>
        <v>69.617000000000004</v>
      </c>
      <c r="BY39" s="2">
        <f t="shared" si="21"/>
        <v>70.75</v>
      </c>
      <c r="BZ39" s="2">
        <f t="shared" si="22"/>
        <v>70.150000000000006</v>
      </c>
      <c r="CA39" s="2">
        <f t="shared" si="23"/>
        <v>76.033000000000001</v>
      </c>
      <c r="CB39" s="2">
        <f t="shared" si="24"/>
        <v>73.216999999999999</v>
      </c>
      <c r="CC39" s="2">
        <f t="shared" si="25"/>
        <v>70.483000000000004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65.738014778325123</v>
      </c>
      <c r="DL39" s="2">
        <f t="shared" si="42"/>
        <v>68.964669977081741</v>
      </c>
      <c r="DM39" s="2">
        <f t="shared" si="42"/>
        <v>66.919905602240888</v>
      </c>
      <c r="DN39" s="2">
        <f t="shared" si="42"/>
        <v>68.521959383753483</v>
      </c>
      <c r="DO39" s="2">
        <f t="shared" si="42"/>
        <v>72.990388388082522</v>
      </c>
      <c r="DP39" s="2">
        <f t="shared" si="42"/>
        <v>73.575875890175908</v>
      </c>
      <c r="DQ39" s="2">
        <f t="shared" si="42"/>
        <v>72.3200075630252</v>
      </c>
      <c r="DR39" s="2">
        <f t="shared" si="42"/>
        <v>71.375553153153163</v>
      </c>
      <c r="DS39" s="2">
        <f t="shared" si="42"/>
        <v>72.156391036414561</v>
      </c>
      <c r="DT39" s="2">
        <f t="shared" si="42"/>
        <v>69.752736694677878</v>
      </c>
      <c r="DU39" s="2">
        <f t="shared" si="42"/>
        <v>70.907396918767503</v>
      </c>
      <c r="DV39" s="2">
        <f t="shared" si="42"/>
        <v>70.702100000000016</v>
      </c>
      <c r="DW39" s="2">
        <f t="shared" si="42"/>
        <v>76.523034062634053</v>
      </c>
      <c r="DX39" s="2">
        <f t="shared" si="42"/>
        <v>74.382692535392536</v>
      </c>
      <c r="DY39" s="2">
        <f t="shared" si="42"/>
        <v>71.37887522281639</v>
      </c>
      <c r="EA39" s="2">
        <f t="shared" si="43"/>
        <v>70.1143744094488</v>
      </c>
      <c r="EB39" s="2">
        <f t="shared" si="43"/>
        <v>69.426785748904749</v>
      </c>
      <c r="EC39" s="2">
        <f t="shared" si="43"/>
        <v>65.926803228580724</v>
      </c>
      <c r="ED39" s="2">
        <f t="shared" si="43"/>
        <v>73.310337807181639</v>
      </c>
      <c r="EE39" s="2">
        <f t="shared" si="43"/>
        <v>77.730988169676365</v>
      </c>
      <c r="EF39" s="2">
        <f t="shared" si="43"/>
        <v>92.548360711649195</v>
      </c>
      <c r="EG39" s="2">
        <f t="shared" si="43"/>
        <v>48.178351085764596</v>
      </c>
      <c r="EH39" s="2">
        <f t="shared" si="43"/>
        <v>75.110960788218875</v>
      </c>
      <c r="EI39" s="2">
        <f t="shared" si="43"/>
        <v>73.553278061407397</v>
      </c>
      <c r="EJ39" s="2">
        <f t="shared" si="43"/>
        <v>69.477486081602422</v>
      </c>
      <c r="EK39" s="2">
        <f t="shared" si="43"/>
        <v>72.973870838484615</v>
      </c>
      <c r="EL39" s="2">
        <f t="shared" si="43"/>
        <v>69.943501915700338</v>
      </c>
      <c r="EM39" s="2">
        <f t="shared" si="43"/>
        <v>82.685179580601996</v>
      </c>
      <c r="EN39" s="2">
        <f t="shared" si="43"/>
        <v>73.426046961762452</v>
      </c>
      <c r="EO39" s="2">
        <f t="shared" si="43"/>
        <v>76.135292804695496</v>
      </c>
      <c r="EQ39" s="2">
        <f t="shared" si="44"/>
        <v>66.959687831634525</v>
      </c>
      <c r="ER39" s="2">
        <f t="shared" si="44"/>
        <v>69.426785748904749</v>
      </c>
      <c r="ES39" s="2">
        <f t="shared" si="44"/>
        <v>67.635057940172899</v>
      </c>
      <c r="ET39" s="2">
        <f t="shared" si="44"/>
        <v>70.508733426492967</v>
      </c>
      <c r="EU39" s="2">
        <f t="shared" si="44"/>
        <v>74.043271067894224</v>
      </c>
      <c r="EV39" s="2">
        <f t="shared" si="44"/>
        <v>98.236488325447482</v>
      </c>
      <c r="EW39" s="2">
        <f t="shared" si="44"/>
        <v>77.670343576179036</v>
      </c>
      <c r="EX39" s="2">
        <f t="shared" si="44"/>
        <v>72.62054372214385</v>
      </c>
      <c r="EY39" s="2">
        <f t="shared" si="44"/>
        <v>71.51958253613499</v>
      </c>
      <c r="EZ39" s="2">
        <f t="shared" si="44"/>
        <v>68.283324713283406</v>
      </c>
      <c r="FA39" s="2">
        <f t="shared" si="44"/>
        <v>70.581361929982705</v>
      </c>
      <c r="FB39" s="2">
        <f t="shared" si="44"/>
        <v>69.801850517543386</v>
      </c>
      <c r="FC39" s="2">
        <f t="shared" si="44"/>
        <v>79.359661818038205</v>
      </c>
      <c r="FD39" s="2">
        <f t="shared" si="44"/>
        <v>74.605383703721145</v>
      </c>
      <c r="FE39" s="2">
        <f t="shared" si="44"/>
        <v>77.794020554162131</v>
      </c>
      <c r="FG39" s="2">
        <f t="shared" si="45"/>
        <v>0.16764512078748969</v>
      </c>
      <c r="FH39" s="2">
        <f t="shared" si="45"/>
        <v>0.11391225462032674</v>
      </c>
      <c r="FI39" s="2">
        <f t="shared" si="45"/>
        <v>0.10438647296404105</v>
      </c>
      <c r="FJ39" s="2">
        <f t="shared" si="45"/>
        <v>0.10719884549683102</v>
      </c>
      <c r="FK39" s="2">
        <f t="shared" si="45"/>
        <v>0.111259647658186</v>
      </c>
      <c r="FL39" s="2">
        <f t="shared" si="45"/>
        <v>0.10063660998074948</v>
      </c>
      <c r="FM39" s="2">
        <f t="shared" si="45"/>
        <v>0.10632845129808688</v>
      </c>
      <c r="FN39" s="2">
        <f t="shared" si="45"/>
        <v>9.5392572322921115E-2</v>
      </c>
      <c r="FO39" s="2">
        <f t="shared" si="45"/>
        <v>0.10741569015858705</v>
      </c>
      <c r="FP39" s="2">
        <f t="shared" si="45"/>
        <v>0.10453861782049252</v>
      </c>
      <c r="FQ39" s="2">
        <f t="shared" si="45"/>
        <v>0.10656535904744206</v>
      </c>
      <c r="FR39" s="2">
        <f t="shared" si="45"/>
        <v>0.10732346408372898</v>
      </c>
      <c r="FS39" s="2">
        <f t="shared" si="45"/>
        <v>9.545252272724164E-2</v>
      </c>
      <c r="FT39" s="2">
        <f t="shared" si="45"/>
        <v>9.4510976320060378E-2</v>
      </c>
      <c r="FU39" s="2">
        <f t="shared" si="45"/>
        <v>8.0332235728573759E-2</v>
      </c>
      <c r="FW39" s="2">
        <f t="shared" si="54"/>
        <v>8.0796843219185336E-6</v>
      </c>
      <c r="FX39" s="2">
        <f t="shared" si="46"/>
        <v>0</v>
      </c>
      <c r="FY39" s="2">
        <f t="shared" si="46"/>
        <v>4.2077843440085946E-6</v>
      </c>
      <c r="FZ39" s="2">
        <f t="shared" si="46"/>
        <v>5.6406920398243355E-6</v>
      </c>
      <c r="GA39" s="2">
        <f t="shared" si="46"/>
        <v>6.5376457659263048E-6</v>
      </c>
      <c r="GB39" s="2">
        <f t="shared" si="46"/>
        <v>9.2181455446158581E-6</v>
      </c>
      <c r="GC39" s="2">
        <f t="shared" si="46"/>
        <v>8.9909128738842086E-6</v>
      </c>
      <c r="GD39" s="2">
        <f t="shared" si="46"/>
        <v>7.0530697173172583E-6</v>
      </c>
      <c r="GE39" s="2">
        <f t="shared" si="46"/>
        <v>6.3351250600584516E-6</v>
      </c>
      <c r="GF39" s="2">
        <f t="shared" si="46"/>
        <v>5.0483793971809317E-6</v>
      </c>
      <c r="GG39" s="2">
        <f t="shared" si="46"/>
        <v>4.2973061266275353E-6</v>
      </c>
      <c r="GH39" s="2">
        <f t="shared" si="46"/>
        <v>3.9599073304605074E-6</v>
      </c>
      <c r="GI39" s="2">
        <f t="shared" si="46"/>
        <v>4.1238767402724883E-6</v>
      </c>
      <c r="GJ39" s="2">
        <f t="shared" si="46"/>
        <v>3.5391342009298102E-6</v>
      </c>
      <c r="GK39" s="2">
        <f t="shared" si="46"/>
        <v>2.9283694925664347E-6</v>
      </c>
      <c r="GM39" s="86">
        <f t="shared" si="55"/>
        <v>3.9384750501899174E-5</v>
      </c>
      <c r="GN39" s="86">
        <f t="shared" si="47"/>
        <v>2.513909441298364E-7</v>
      </c>
      <c r="GO39" s="86">
        <f t="shared" si="47"/>
        <v>3.9125693347504737E-8</v>
      </c>
      <c r="GP39" s="86">
        <f t="shared" si="47"/>
        <v>6.2098957136862494E-8</v>
      </c>
      <c r="GQ39" s="86">
        <f t="shared" si="47"/>
        <v>8.4928658947648731E-8</v>
      </c>
      <c r="GR39" s="86">
        <f t="shared" si="47"/>
        <v>4.0070340942173996E-9</v>
      </c>
      <c r="GS39" s="86">
        <f t="shared" si="47"/>
        <v>2.2773012170521853E-8</v>
      </c>
      <c r="GT39" s="86">
        <f t="shared" si="47"/>
        <v>3.3686936681909228E-9</v>
      </c>
      <c r="GU39" s="86">
        <f t="shared" si="47"/>
        <v>2.1178988758543306E-8</v>
      </c>
      <c r="GV39" s="86">
        <f t="shared" si="47"/>
        <v>1.8829636708736274E-8</v>
      </c>
      <c r="GW39" s="86">
        <f t="shared" si="47"/>
        <v>4.1270771860685056E-8</v>
      </c>
      <c r="GX39" s="86">
        <f t="shared" si="47"/>
        <v>5.5665243595440039E-8</v>
      </c>
      <c r="GY39" s="86">
        <f t="shared" si="47"/>
        <v>2.6908396880389105E-9</v>
      </c>
      <c r="GZ39" s="86">
        <f t="shared" si="47"/>
        <v>3.245904503651379E-9</v>
      </c>
      <c r="HA39" s="86">
        <f t="shared" si="47"/>
        <v>5.4803626813733307E-12</v>
      </c>
      <c r="HC39" s="86">
        <f t="shared" si="59"/>
        <v>1.87147221858878E-21</v>
      </c>
      <c r="HD39" s="86">
        <f t="shared" si="48"/>
        <v>1.3807135712927914E-19</v>
      </c>
      <c r="HE39" s="86">
        <f t="shared" si="48"/>
        <v>3.1112903408276274E-23</v>
      </c>
      <c r="HF39" s="86">
        <f t="shared" si="48"/>
        <v>2.2686060912659393E-24</v>
      </c>
      <c r="HG39" s="86">
        <f t="shared" si="48"/>
        <v>9.6356739666609942E-24</v>
      </c>
      <c r="HH39" s="86">
        <f t="shared" si="48"/>
        <v>1.2616353096820611E-23</v>
      </c>
      <c r="HI39" s="86">
        <f t="shared" si="48"/>
        <v>2.1414087618381769E-26</v>
      </c>
      <c r="HJ39" s="86">
        <f t="shared" si="48"/>
        <v>1.9819998691970598E-25</v>
      </c>
      <c r="HK39" s="86">
        <f t="shared" si="48"/>
        <v>2.8826329250874143E-24</v>
      </c>
      <c r="HL39" s="86">
        <f t="shared" si="48"/>
        <v>5.6130916798674537E-24</v>
      </c>
      <c r="HM39" s="86">
        <f t="shared" si="48"/>
        <v>2.2771221599672542E-24</v>
      </c>
      <c r="HN39" s="86">
        <f t="shared" si="48"/>
        <v>2.4434883493735649E-23</v>
      </c>
      <c r="HO39" s="86">
        <f t="shared" si="48"/>
        <v>7.7339579065060653E-25</v>
      </c>
      <c r="HP39" s="86">
        <f t="shared" si="48"/>
        <v>3.1498750803353817E-26</v>
      </c>
      <c r="HQ39" s="86">
        <f t="shared" si="48"/>
        <v>1.1424808465572949E-37</v>
      </c>
      <c r="HS39" s="86">
        <f t="shared" si="56"/>
        <v>1.822528233749834E-104</v>
      </c>
      <c r="HT39" s="86">
        <f t="shared" si="49"/>
        <v>0</v>
      </c>
      <c r="HU39" s="86">
        <f t="shared" si="49"/>
        <v>1.2345488008998078E-120</v>
      </c>
      <c r="HV39" s="86">
        <f t="shared" si="49"/>
        <v>2.2359685976285155E-127</v>
      </c>
      <c r="HW39" s="86">
        <f t="shared" si="49"/>
        <v>1.7987053825544951E-124</v>
      </c>
      <c r="HX39" s="86">
        <f t="shared" si="49"/>
        <v>1.4328942774595088E-122</v>
      </c>
      <c r="HY39" s="86">
        <f t="shared" si="49"/>
        <v>1.3554260247886925E-140</v>
      </c>
      <c r="HZ39" s="86">
        <f t="shared" si="49"/>
        <v>3.3432342309820449E-136</v>
      </c>
      <c r="IA39" s="86">
        <f t="shared" si="49"/>
        <v>4.7042746454736041E-132</v>
      </c>
      <c r="IB39" s="86">
        <f t="shared" si="49"/>
        <v>4.9436617421197351E-131</v>
      </c>
      <c r="IC39" s="86">
        <f t="shared" si="49"/>
        <v>1.0263917498380875E-131</v>
      </c>
      <c r="ID39" s="86">
        <f t="shared" si="49"/>
        <v>2.7425393796776408E-126</v>
      </c>
      <c r="IE39" s="86">
        <f t="shared" si="49"/>
        <v>2.2950446992672312E-135</v>
      </c>
      <c r="IF39" s="86">
        <f t="shared" si="49"/>
        <v>1.1866843085455131E-96</v>
      </c>
      <c r="IG39" s="86">
        <f t="shared" si="49"/>
        <v>8.5788033961716973E-66</v>
      </c>
      <c r="II39" s="86">
        <f t="shared" si="57"/>
        <v>8.3486025572414421E-292</v>
      </c>
      <c r="IJ39" s="86">
        <f t="shared" si="50"/>
        <v>0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1.0446042061781595E-282</v>
      </c>
      <c r="IW39" s="86">
        <f t="shared" si="50"/>
        <v>3.5374933404671638E-214</v>
      </c>
      <c r="IY39" s="86">
        <f t="shared" si="58"/>
        <v>3.9384750501899174E-5</v>
      </c>
      <c r="IZ39" s="86">
        <f t="shared" si="51"/>
        <v>2.5139094412997447E-7</v>
      </c>
      <c r="JA39" s="86">
        <f t="shared" si="51"/>
        <v>3.912569334750477E-8</v>
      </c>
      <c r="JB39" s="86">
        <f t="shared" si="51"/>
        <v>6.2098957136862494E-8</v>
      </c>
      <c r="JC39" s="86">
        <f t="shared" si="51"/>
        <v>8.4928658947648744E-8</v>
      </c>
      <c r="JD39" s="86">
        <f t="shared" si="51"/>
        <v>4.007034094217412E-9</v>
      </c>
      <c r="JE39" s="86">
        <f t="shared" si="51"/>
        <v>2.2773012170521853E-8</v>
      </c>
      <c r="JF39" s="86">
        <f t="shared" si="51"/>
        <v>3.3686936681909228E-9</v>
      </c>
      <c r="JG39" s="86">
        <f t="shared" si="51"/>
        <v>2.1178988758543309E-8</v>
      </c>
      <c r="JH39" s="86">
        <f t="shared" si="51"/>
        <v>1.882963670873628E-8</v>
      </c>
      <c r="JI39" s="86">
        <f t="shared" si="51"/>
        <v>4.1270771860685056E-8</v>
      </c>
      <c r="JJ39" s="86">
        <f t="shared" si="51"/>
        <v>5.5665243595440065E-8</v>
      </c>
      <c r="JK39" s="86">
        <f t="shared" si="51"/>
        <v>2.6908396880389114E-9</v>
      </c>
      <c r="JL39" s="86">
        <f t="shared" si="51"/>
        <v>3.245904503651379E-9</v>
      </c>
      <c r="JM39" s="86">
        <f t="shared" si="51"/>
        <v>5.4803626813733307E-12</v>
      </c>
    </row>
    <row r="40" spans="2:273" x14ac:dyDescent="0.25">
      <c r="B40" s="2">
        <v>13</v>
      </c>
      <c r="C40" s="37">
        <v>65.774000000000001</v>
      </c>
      <c r="D40" s="37">
        <v>70.435000000000002</v>
      </c>
      <c r="E40" s="37">
        <v>68.183000000000007</v>
      </c>
      <c r="F40" s="37">
        <v>68.75</v>
      </c>
      <c r="G40" s="37">
        <v>71.832999999999998</v>
      </c>
      <c r="H40" s="37">
        <v>73.316999999999993</v>
      </c>
      <c r="I40" s="37">
        <v>72.016999999999996</v>
      </c>
      <c r="J40" s="37">
        <v>69.516999999999996</v>
      </c>
      <c r="K40" s="37">
        <v>72.082999999999998</v>
      </c>
      <c r="L40" s="37">
        <v>67.832999999999998</v>
      </c>
      <c r="M40" s="37">
        <v>70.7</v>
      </c>
      <c r="N40" s="37">
        <v>69.5</v>
      </c>
      <c r="O40" s="37">
        <v>76.466999999999999</v>
      </c>
      <c r="P40" s="37">
        <v>74.832999999999998</v>
      </c>
      <c r="Q40" s="37">
        <v>71.466999999999999</v>
      </c>
      <c r="S40" s="4">
        <f t="shared" si="8"/>
        <v>66.733969570977166</v>
      </c>
      <c r="T40" s="4">
        <f t="shared" si="8"/>
        <v>69.196226014134382</v>
      </c>
      <c r="U40" s="4">
        <f t="shared" si="8"/>
        <v>66.998490648300589</v>
      </c>
      <c r="V40" s="4">
        <f t="shared" si="8"/>
        <v>69.28958730739248</v>
      </c>
      <c r="W40" s="4">
        <f t="shared" si="8"/>
        <v>73.883201711342835</v>
      </c>
      <c r="X40" s="4">
        <f t="shared" si="8"/>
        <v>75.971861545814065</v>
      </c>
      <c r="Y40" s="4">
        <f t="shared" si="8"/>
        <v>69.775576249828731</v>
      </c>
      <c r="Z40" s="4">
        <f t="shared" si="8"/>
        <v>71.908754899715376</v>
      </c>
      <c r="AA40" s="4">
        <f t="shared" si="8"/>
        <v>72.466150781761286</v>
      </c>
      <c r="AB40" s="4">
        <f t="shared" si="8"/>
        <v>69.909472003976688</v>
      </c>
      <c r="AC40" s="4">
        <f t="shared" si="8"/>
        <v>71.301081799163967</v>
      </c>
      <c r="AD40" s="4">
        <f t="shared" si="8"/>
        <v>70.769309436874309</v>
      </c>
      <c r="AE40" s="4">
        <f t="shared" si="8"/>
        <v>77.405368115814625</v>
      </c>
      <c r="AF40" s="4">
        <f t="shared" si="8"/>
        <v>74.375180015764911</v>
      </c>
      <c r="AG40" s="4">
        <f t="shared" si="8"/>
        <v>71.812831905760646</v>
      </c>
      <c r="AI40" s="4">
        <f t="shared" si="9"/>
        <v>-0.95996957097716518</v>
      </c>
      <c r="AJ40" s="4">
        <f t="shared" si="9"/>
        <v>1.2387739858656204</v>
      </c>
      <c r="AK40" s="4">
        <f t="shared" si="9"/>
        <v>1.1845093516994183</v>
      </c>
      <c r="AL40" s="4">
        <f t="shared" si="9"/>
        <v>-0.5395873073924804</v>
      </c>
      <c r="AM40" s="4">
        <f t="shared" si="9"/>
        <v>-2.0502017113428366</v>
      </c>
      <c r="AN40" s="4">
        <f t="shared" si="9"/>
        <v>-2.6548615458140716</v>
      </c>
      <c r="AO40" s="4">
        <f t="shared" si="9"/>
        <v>2.2414237501712648</v>
      </c>
      <c r="AP40" s="4">
        <f t="shared" si="9"/>
        <v>-2.3917548997153801</v>
      </c>
      <c r="AQ40" s="4">
        <f t="shared" si="9"/>
        <v>-0.38315078176128736</v>
      </c>
      <c r="AR40" s="4">
        <f t="shared" si="9"/>
        <v>-2.07647200397669</v>
      </c>
      <c r="AS40" s="4">
        <f t="shared" si="9"/>
        <v>-0.60108179916396409</v>
      </c>
      <c r="AT40" s="4">
        <f t="shared" si="9"/>
        <v>-1.269309436874309</v>
      </c>
      <c r="AU40" s="4">
        <f t="shared" si="9"/>
        <v>-0.93836811581462598</v>
      </c>
      <c r="AV40" s="4">
        <f t="shared" si="9"/>
        <v>0.45781998423508696</v>
      </c>
      <c r="AW40" s="4">
        <f t="shared" si="9"/>
        <v>-0.34583190576064737</v>
      </c>
      <c r="AY40" s="2">
        <f t="shared" si="52"/>
        <v>66.680858599326768</v>
      </c>
      <c r="AZ40" s="2">
        <f t="shared" si="10"/>
        <v>69.195601243369467</v>
      </c>
      <c r="BA40" s="2">
        <f t="shared" si="10"/>
        <v>66.998376268524453</v>
      </c>
      <c r="BB40" s="2">
        <f t="shared" si="10"/>
        <v>69.289415411411696</v>
      </c>
      <c r="BC40" s="2">
        <f t="shared" si="10"/>
        <v>73.882967577427692</v>
      </c>
      <c r="BD40" s="2">
        <f t="shared" si="10"/>
        <v>75.971847682286324</v>
      </c>
      <c r="BE40" s="2">
        <f t="shared" si="10"/>
        <v>69.775505190734691</v>
      </c>
      <c r="BF40" s="2">
        <f t="shared" si="10"/>
        <v>71.908742996571277</v>
      </c>
      <c r="BG40" s="2">
        <f t="shared" si="10"/>
        <v>72.466085879605629</v>
      </c>
      <c r="BH40" s="2">
        <f t="shared" si="10"/>
        <v>69.909414336358935</v>
      </c>
      <c r="BI40" s="2">
        <f t="shared" si="10"/>
        <v>71.300964323878475</v>
      </c>
      <c r="BJ40" s="2">
        <f t="shared" si="10"/>
        <v>70.769163910918863</v>
      </c>
      <c r="BK40" s="2">
        <f t="shared" si="10"/>
        <v>77.405359337001684</v>
      </c>
      <c r="BL40" s="2">
        <f t="shared" si="10"/>
        <v>74.37516959919823</v>
      </c>
      <c r="BM40" s="2">
        <f t="shared" si="10"/>
        <v>71.812831883659513</v>
      </c>
      <c r="BO40" s="2">
        <f t="shared" si="11"/>
        <v>65.774000000000001</v>
      </c>
      <c r="BP40" s="2">
        <f t="shared" si="12"/>
        <v>70.435000000000002</v>
      </c>
      <c r="BQ40" s="2">
        <f t="shared" si="13"/>
        <v>68.183000000000007</v>
      </c>
      <c r="BR40" s="2">
        <f t="shared" si="14"/>
        <v>68.75</v>
      </c>
      <c r="BS40" s="2">
        <f t="shared" si="15"/>
        <v>71.832999999999998</v>
      </c>
      <c r="BT40" s="2">
        <f t="shared" si="16"/>
        <v>73.316999999999993</v>
      </c>
      <c r="BU40" s="2">
        <f t="shared" si="17"/>
        <v>72.016999999999996</v>
      </c>
      <c r="BV40" s="2">
        <f t="shared" si="18"/>
        <v>69.516999999999996</v>
      </c>
      <c r="BW40" s="2">
        <f t="shared" si="19"/>
        <v>72.082999999999998</v>
      </c>
      <c r="BX40" s="2">
        <f t="shared" si="20"/>
        <v>67.832999999999998</v>
      </c>
      <c r="BY40" s="2">
        <f t="shared" si="21"/>
        <v>70.7</v>
      </c>
      <c r="BZ40" s="2">
        <f t="shared" si="22"/>
        <v>69.5</v>
      </c>
      <c r="CA40" s="2">
        <f t="shared" si="23"/>
        <v>76.466999999999999</v>
      </c>
      <c r="CB40" s="2">
        <f t="shared" si="24"/>
        <v>74.832999999999998</v>
      </c>
      <c r="CC40" s="2">
        <f t="shared" si="25"/>
        <v>71.466999999999999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65.959903940886704</v>
      </c>
      <c r="DL40" s="2">
        <f t="shared" si="42"/>
        <v>69.183037433155079</v>
      </c>
      <c r="DM40" s="2">
        <f t="shared" si="42"/>
        <v>67.150775910364132</v>
      </c>
      <c r="DN40" s="2">
        <f t="shared" si="42"/>
        <v>68.785281792717072</v>
      </c>
      <c r="DO40" s="2">
        <f t="shared" si="42"/>
        <v>73.382805347593589</v>
      </c>
      <c r="DP40" s="2">
        <f t="shared" si="42"/>
        <v>73.967787344487363</v>
      </c>
      <c r="DQ40" s="2">
        <f t="shared" si="42"/>
        <v>72.559554621848733</v>
      </c>
      <c r="DR40" s="2">
        <f t="shared" si="42"/>
        <v>71.561482882882885</v>
      </c>
      <c r="DS40" s="2">
        <f t="shared" si="42"/>
        <v>72.347587114845936</v>
      </c>
      <c r="DT40" s="2">
        <f t="shared" si="42"/>
        <v>69.985789355742298</v>
      </c>
      <c r="DU40" s="2">
        <f t="shared" si="42"/>
        <v>71.108008963585434</v>
      </c>
      <c r="DV40" s="2">
        <f t="shared" si="42"/>
        <v>70.897971428571452</v>
      </c>
      <c r="DW40" s="2">
        <f t="shared" si="42"/>
        <v>76.821780394680374</v>
      </c>
      <c r="DX40" s="2">
        <f t="shared" si="42"/>
        <v>74.499324195624197</v>
      </c>
      <c r="DY40" s="2">
        <f t="shared" si="42"/>
        <v>71.41259982174688</v>
      </c>
      <c r="EA40" s="2">
        <f t="shared" si="43"/>
        <v>69.945578346456671</v>
      </c>
      <c r="EB40" s="2">
        <f t="shared" si="43"/>
        <v>69.284732011637388</v>
      </c>
      <c r="EC40" s="2">
        <f t="shared" si="43"/>
        <v>65.805802043140716</v>
      </c>
      <c r="ED40" s="2">
        <f t="shared" si="43"/>
        <v>73.118782493823474</v>
      </c>
      <c r="EE40" s="2">
        <f t="shared" si="43"/>
        <v>77.52693021859838</v>
      </c>
      <c r="EF40" s="2">
        <f t="shared" si="43"/>
        <v>92.305231810128461</v>
      </c>
      <c r="EG40" s="2">
        <f t="shared" si="43"/>
        <v>48.43247781687009</v>
      </c>
      <c r="EH40" s="2">
        <f t="shared" si="43"/>
        <v>74.912238898586708</v>
      </c>
      <c r="EI40" s="2">
        <f t="shared" si="43"/>
        <v>73.364244984296775</v>
      </c>
      <c r="EJ40" s="2">
        <f t="shared" si="43"/>
        <v>69.312819464311374</v>
      </c>
      <c r="EK40" s="2">
        <f t="shared" si="43"/>
        <v>72.77643961939242</v>
      </c>
      <c r="EL40" s="2">
        <f t="shared" si="43"/>
        <v>69.792065458806363</v>
      </c>
      <c r="EM40" s="2">
        <f t="shared" si="43"/>
        <v>82.449136782994131</v>
      </c>
      <c r="EN40" s="2">
        <f t="shared" si="43"/>
        <v>73.290290381924081</v>
      </c>
      <c r="EO40" s="2">
        <f t="shared" si="43"/>
        <v>75.991585150292124</v>
      </c>
      <c r="EQ40" s="2">
        <f t="shared" si="44"/>
        <v>66.823261550136962</v>
      </c>
      <c r="ER40" s="2">
        <f t="shared" si="44"/>
        <v>69.284732011637388</v>
      </c>
      <c r="ES40" s="2">
        <f t="shared" si="44"/>
        <v>67.495342914672236</v>
      </c>
      <c r="ET40" s="2">
        <f t="shared" si="44"/>
        <v>70.348224583179231</v>
      </c>
      <c r="EU40" s="2">
        <f t="shared" si="44"/>
        <v>73.88150923120115</v>
      </c>
      <c r="EV40" s="2">
        <f t="shared" si="44"/>
        <v>97.926395418641178</v>
      </c>
      <c r="EW40" s="2">
        <f t="shared" si="44"/>
        <v>77.561046835657663</v>
      </c>
      <c r="EX40" s="2">
        <f t="shared" si="44"/>
        <v>72.451463010661811</v>
      </c>
      <c r="EY40" s="2">
        <f t="shared" si="44"/>
        <v>71.353922343675279</v>
      </c>
      <c r="EZ40" s="2">
        <f t="shared" si="44"/>
        <v>68.132080484420015</v>
      </c>
      <c r="FA40" s="2">
        <f t="shared" si="44"/>
        <v>70.411528702095353</v>
      </c>
      <c r="FB40" s="2">
        <f t="shared" si="44"/>
        <v>69.651874505016181</v>
      </c>
      <c r="FC40" s="2">
        <f t="shared" si="44"/>
        <v>79.160434999533223</v>
      </c>
      <c r="FD40" s="2">
        <f t="shared" si="44"/>
        <v>74.456801561350346</v>
      </c>
      <c r="FE40" s="2">
        <f t="shared" si="44"/>
        <v>77.6305219206332</v>
      </c>
      <c r="FG40" s="2">
        <f t="shared" si="45"/>
        <v>0.18089343139336381</v>
      </c>
      <c r="FH40" s="2">
        <f t="shared" si="45"/>
        <v>0.1235445429037314</v>
      </c>
      <c r="FI40" s="2">
        <f t="shared" si="45"/>
        <v>0.11331628120020167</v>
      </c>
      <c r="FJ40" s="2">
        <f t="shared" si="45"/>
        <v>0.11633798840015579</v>
      </c>
      <c r="FK40" s="2">
        <f t="shared" si="45"/>
        <v>0.1206981877168302</v>
      </c>
      <c r="FL40" s="2">
        <f t="shared" si="45"/>
        <v>0.10928477660657444</v>
      </c>
      <c r="FM40" s="2">
        <f t="shared" si="45"/>
        <v>0.11540298116949883</v>
      </c>
      <c r="FN40" s="2">
        <f t="shared" si="45"/>
        <v>0.103642026620154</v>
      </c>
      <c r="FO40" s="2">
        <f t="shared" si="45"/>
        <v>0.11657090617182285</v>
      </c>
      <c r="FP40" s="2">
        <f t="shared" si="45"/>
        <v>0.1134797922635581</v>
      </c>
      <c r="FQ40" s="2">
        <f t="shared" si="45"/>
        <v>0.1156574909759598</v>
      </c>
      <c r="FR40" s="2">
        <f t="shared" si="45"/>
        <v>0.11647184523090914</v>
      </c>
      <c r="FS40" s="2">
        <f t="shared" si="45"/>
        <v>0.10370656711645293</v>
      </c>
      <c r="FT40" s="2">
        <f t="shared" si="45"/>
        <v>0.10269284594154489</v>
      </c>
      <c r="FU40" s="2">
        <f t="shared" si="45"/>
        <v>8.7405128155361889E-2</v>
      </c>
      <c r="FW40" s="2">
        <f t="shared" si="54"/>
        <v>8.8591907848459507E-6</v>
      </c>
      <c r="FX40" s="2">
        <f t="shared" si="46"/>
        <v>0</v>
      </c>
      <c r="FY40" s="2">
        <f t="shared" si="46"/>
        <v>4.613741914285986E-6</v>
      </c>
      <c r="FZ40" s="2">
        <f t="shared" si="46"/>
        <v>6.1848924669838782E-6</v>
      </c>
      <c r="GA40" s="2">
        <f t="shared" si="46"/>
        <v>7.1683815150591075E-6</v>
      </c>
      <c r="GB40" s="2">
        <f t="shared" si="46"/>
        <v>1.0107486609451969E-5</v>
      </c>
      <c r="GC40" s="2">
        <f t="shared" si="46"/>
        <v>9.8583313782537298E-6</v>
      </c>
      <c r="GD40" s="2">
        <f t="shared" si="46"/>
        <v>7.7335318984994666E-6</v>
      </c>
      <c r="GE40" s="2">
        <f t="shared" si="46"/>
        <v>6.9463222525922248E-6</v>
      </c>
      <c r="GF40" s="2">
        <f t="shared" si="46"/>
        <v>5.5354352387863732E-6</v>
      </c>
      <c r="GG40" s="2">
        <f t="shared" si="46"/>
        <v>4.7119005164628903E-6</v>
      </c>
      <c r="GH40" s="2">
        <f t="shared" si="46"/>
        <v>4.3419503877783079E-6</v>
      </c>
      <c r="GI40" s="2">
        <f t="shared" si="46"/>
        <v>4.5217391302527509E-6</v>
      </c>
      <c r="GJ40" s="2">
        <f t="shared" si="46"/>
        <v>3.8805821595221703E-6</v>
      </c>
      <c r="GK40" s="2">
        <f t="shared" si="46"/>
        <v>3.2108923916964323E-6</v>
      </c>
      <c r="GM40" s="86">
        <f t="shared" si="55"/>
        <v>5.8579997170163942E-5</v>
      </c>
      <c r="GN40" s="86">
        <f t="shared" si="47"/>
        <v>4.719399619832865E-7</v>
      </c>
      <c r="GO40" s="86">
        <f t="shared" si="47"/>
        <v>8.0311941157180909E-8</v>
      </c>
      <c r="GP40" s="86">
        <f t="shared" si="47"/>
        <v>1.2495824610650374E-7</v>
      </c>
      <c r="GQ40" s="86">
        <f t="shared" si="47"/>
        <v>1.6976125552476823E-7</v>
      </c>
      <c r="GR40" s="86">
        <f t="shared" si="47"/>
        <v>9.3786566490080348E-9</v>
      </c>
      <c r="GS40" s="86">
        <f t="shared" si="47"/>
        <v>4.8745254362550515E-8</v>
      </c>
      <c r="GT40" s="86">
        <f t="shared" si="47"/>
        <v>7.7956442597086146E-9</v>
      </c>
      <c r="GU40" s="86">
        <f t="shared" si="47"/>
        <v>4.5733059948720866E-8</v>
      </c>
      <c r="GV40" s="86">
        <f t="shared" si="47"/>
        <v>4.0530375761799493E-8</v>
      </c>
      <c r="GW40" s="86">
        <f t="shared" si="47"/>
        <v>8.5078091547050659E-8</v>
      </c>
      <c r="GX40" s="86">
        <f t="shared" si="47"/>
        <v>1.1285376154704031E-7</v>
      </c>
      <c r="GY40" s="86">
        <f t="shared" si="47"/>
        <v>6.3167070456761926E-9</v>
      </c>
      <c r="GZ40" s="86">
        <f t="shared" si="47"/>
        <v>7.5005552958338198E-9</v>
      </c>
      <c r="HA40" s="86">
        <f t="shared" si="47"/>
        <v>1.7368547942218335E-11</v>
      </c>
      <c r="HC40" s="86">
        <f t="shared" si="59"/>
        <v>7.1799415280882524E-21</v>
      </c>
      <c r="HD40" s="86">
        <f t="shared" si="48"/>
        <v>4.6620893188164215E-19</v>
      </c>
      <c r="HE40" s="86">
        <f t="shared" si="48"/>
        <v>1.3540398885556575E-22</v>
      </c>
      <c r="HF40" s="86">
        <f t="shared" si="48"/>
        <v>1.085904737930072E-23</v>
      </c>
      <c r="HG40" s="86">
        <f t="shared" si="48"/>
        <v>4.5268889630232312E-23</v>
      </c>
      <c r="HH40" s="86">
        <f t="shared" si="48"/>
        <v>6.0691731770866745E-23</v>
      </c>
      <c r="HI40" s="86">
        <f t="shared" si="48"/>
        <v>1.2738924591563645E-25</v>
      </c>
      <c r="HJ40" s="86">
        <f t="shared" si="48"/>
        <v>1.0724210265229184E-24</v>
      </c>
      <c r="HK40" s="86">
        <f t="shared" si="48"/>
        <v>1.4465504751339175E-23</v>
      </c>
      <c r="HL40" s="86">
        <f t="shared" si="48"/>
        <v>2.6925526016332111E-23</v>
      </c>
      <c r="HM40" s="86">
        <f t="shared" si="48"/>
        <v>1.0996211086068753E-23</v>
      </c>
      <c r="HN40" s="86">
        <f t="shared" si="48"/>
        <v>1.0816738391332031E-22</v>
      </c>
      <c r="HO40" s="86">
        <f t="shared" si="48"/>
        <v>3.8162549381039695E-24</v>
      </c>
      <c r="HP40" s="86">
        <f t="shared" si="48"/>
        <v>1.6822576800993172E-25</v>
      </c>
      <c r="HQ40" s="86">
        <f t="shared" si="48"/>
        <v>1.3674704666172112E-36</v>
      </c>
      <c r="HS40" s="86">
        <f t="shared" si="56"/>
        <v>1.8811047336779533E-102</v>
      </c>
      <c r="HT40" s="86">
        <f t="shared" si="49"/>
        <v>0</v>
      </c>
      <c r="HU40" s="86">
        <f t="shared" si="49"/>
        <v>2.3097085419109385E-118</v>
      </c>
      <c r="HV40" s="86">
        <f t="shared" si="49"/>
        <v>5.9492951440189484E-125</v>
      </c>
      <c r="HW40" s="86">
        <f t="shared" si="49"/>
        <v>4.5297296712550505E-122</v>
      </c>
      <c r="HX40" s="86">
        <f t="shared" si="49"/>
        <v>3.8150337956319788E-120</v>
      </c>
      <c r="HY40" s="86">
        <f t="shared" si="49"/>
        <v>8.2506363801228595E-138</v>
      </c>
      <c r="HZ40" s="86">
        <f t="shared" si="49"/>
        <v>1.4782643590718044E-133</v>
      </c>
      <c r="IA40" s="86">
        <f t="shared" si="49"/>
        <v>1.6705694794045699E-129</v>
      </c>
      <c r="IB40" s="86">
        <f t="shared" si="49"/>
        <v>1.5099444959031488E-128</v>
      </c>
      <c r="IC40" s="86">
        <f t="shared" si="49"/>
        <v>3.1042944722168418E-129</v>
      </c>
      <c r="ID40" s="86">
        <f t="shared" si="49"/>
        <v>6.0971707360136318E-124</v>
      </c>
      <c r="IE40" s="86">
        <f t="shared" si="49"/>
        <v>7.6748750290069383E-133</v>
      </c>
      <c r="IF40" s="86">
        <f t="shared" si="49"/>
        <v>7.0182349689929905E-95</v>
      </c>
      <c r="IG40" s="86">
        <f t="shared" si="49"/>
        <v>1.2809791488008648E-64</v>
      </c>
      <c r="II40" s="86">
        <f t="shared" si="57"/>
        <v>2.8422167364349188E-287</v>
      </c>
      <c r="IJ40" s="86">
        <f t="shared" si="50"/>
        <v>0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1.32164297037565E-278</v>
      </c>
      <c r="IW40" s="86">
        <f t="shared" si="50"/>
        <v>4.0156573555234084E-211</v>
      </c>
      <c r="IY40" s="86">
        <f t="shared" si="58"/>
        <v>5.8579997170163949E-5</v>
      </c>
      <c r="IZ40" s="86">
        <f t="shared" si="51"/>
        <v>4.7193996198375269E-7</v>
      </c>
      <c r="JA40" s="86">
        <f t="shared" si="51"/>
        <v>8.0311941157181041E-8</v>
      </c>
      <c r="JB40" s="86">
        <f t="shared" si="51"/>
        <v>1.2495824610650374E-7</v>
      </c>
      <c r="JC40" s="86">
        <f t="shared" si="51"/>
        <v>1.6976125552476828E-7</v>
      </c>
      <c r="JD40" s="86">
        <f t="shared" si="51"/>
        <v>9.378656649008096E-9</v>
      </c>
      <c r="JE40" s="86">
        <f t="shared" si="51"/>
        <v>4.8745254362550515E-8</v>
      </c>
      <c r="JF40" s="86">
        <f t="shared" si="51"/>
        <v>7.7956442597086163E-9</v>
      </c>
      <c r="JG40" s="86">
        <f t="shared" si="51"/>
        <v>4.5733059948720879E-8</v>
      </c>
      <c r="JH40" s="86">
        <f t="shared" si="51"/>
        <v>4.0530375761799519E-8</v>
      </c>
      <c r="JI40" s="86">
        <f t="shared" si="51"/>
        <v>8.5078091547050672E-8</v>
      </c>
      <c r="JJ40" s="86">
        <f t="shared" si="51"/>
        <v>1.1285376154704042E-7</v>
      </c>
      <c r="JK40" s="86">
        <f t="shared" si="51"/>
        <v>6.3167070456761967E-9</v>
      </c>
      <c r="JL40" s="86">
        <f t="shared" si="51"/>
        <v>7.5005552958338198E-9</v>
      </c>
      <c r="JM40" s="86">
        <f t="shared" si="51"/>
        <v>1.7368547942218335E-11</v>
      </c>
    </row>
    <row r="41" spans="2:273" x14ac:dyDescent="0.25">
      <c r="B41" s="2">
        <v>14</v>
      </c>
      <c r="C41" s="37">
        <v>63.515999999999998</v>
      </c>
      <c r="D41" s="37">
        <v>70.225999999999999</v>
      </c>
      <c r="E41" s="37">
        <v>67.117000000000004</v>
      </c>
      <c r="F41" s="37">
        <v>67.082999999999998</v>
      </c>
      <c r="G41" s="37">
        <v>70.667000000000002</v>
      </c>
      <c r="H41" s="37">
        <v>72.483000000000004</v>
      </c>
      <c r="I41" s="37">
        <v>73.367000000000004</v>
      </c>
      <c r="J41" s="37">
        <v>70.617000000000004</v>
      </c>
      <c r="K41" s="37">
        <v>71.45</v>
      </c>
      <c r="L41" s="37">
        <v>68.216999999999999</v>
      </c>
      <c r="M41" s="37">
        <v>70.183000000000007</v>
      </c>
      <c r="N41" s="37">
        <v>69.25</v>
      </c>
      <c r="O41" s="37">
        <v>74.45</v>
      </c>
      <c r="P41" s="37">
        <v>74.966999999999999</v>
      </c>
      <c r="Q41" s="37">
        <v>72.433000000000007</v>
      </c>
      <c r="S41" s="4">
        <f t="shared" si="8"/>
        <v>66.959306328090264</v>
      </c>
      <c r="T41" s="4">
        <f t="shared" si="8"/>
        <v>69.367900906960969</v>
      </c>
      <c r="U41" s="4">
        <f t="shared" si="8"/>
        <v>67.173329479649468</v>
      </c>
      <c r="V41" s="4">
        <f t="shared" si="8"/>
        <v>69.538192059622929</v>
      </c>
      <c r="W41" s="4">
        <f t="shared" si="8"/>
        <v>74.23974636579932</v>
      </c>
      <c r="X41" s="4">
        <f t="shared" si="8"/>
        <v>76.458909478092991</v>
      </c>
      <c r="Y41" s="4">
        <f t="shared" si="8"/>
        <v>69.782035865594821</v>
      </c>
      <c r="Z41" s="4">
        <f t="shared" si="8"/>
        <v>72.081153055876072</v>
      </c>
      <c r="AA41" s="4">
        <f t="shared" si="8"/>
        <v>72.619344553653306</v>
      </c>
      <c r="AB41" s="4">
        <f t="shared" si="8"/>
        <v>70.087173055955276</v>
      </c>
      <c r="AC41" s="4">
        <f t="shared" si="8"/>
        <v>71.468169297304371</v>
      </c>
      <c r="AD41" s="4">
        <f t="shared" si="8"/>
        <v>70.910600090588204</v>
      </c>
      <c r="AE41" s="4">
        <f t="shared" si="8"/>
        <v>77.693879702099593</v>
      </c>
      <c r="AF41" s="4">
        <f t="shared" si="8"/>
        <v>74.453041411572599</v>
      </c>
      <c r="AG41" s="4">
        <f t="shared" si="8"/>
        <v>71.864637967522086</v>
      </c>
      <c r="AI41" s="4">
        <f t="shared" si="9"/>
        <v>-3.4433063280902658</v>
      </c>
      <c r="AJ41" s="4">
        <f t="shared" si="9"/>
        <v>0.85809909303902998</v>
      </c>
      <c r="AK41" s="4">
        <f t="shared" si="9"/>
        <v>-5.632947964946311E-2</v>
      </c>
      <c r="AL41" s="4">
        <f t="shared" si="9"/>
        <v>-2.4551920596229309</v>
      </c>
      <c r="AM41" s="4">
        <f t="shared" si="9"/>
        <v>-3.5727463657993184</v>
      </c>
      <c r="AN41" s="4">
        <f t="shared" si="9"/>
        <v>-3.9759094780929871</v>
      </c>
      <c r="AO41" s="4">
        <f t="shared" si="9"/>
        <v>3.5849641344051832</v>
      </c>
      <c r="AP41" s="4">
        <f t="shared" si="9"/>
        <v>-1.4641530558760678</v>
      </c>
      <c r="AQ41" s="4">
        <f t="shared" si="9"/>
        <v>-1.1693445536533034</v>
      </c>
      <c r="AR41" s="4">
        <f t="shared" si="9"/>
        <v>-1.8701730559552772</v>
      </c>
      <c r="AS41" s="4">
        <f t="shared" si="9"/>
        <v>-1.285169297304364</v>
      </c>
      <c r="AT41" s="4">
        <f t="shared" si="9"/>
        <v>-1.6606000905882041</v>
      </c>
      <c r="AU41" s="4">
        <f t="shared" si="9"/>
        <v>-3.2438797020995906</v>
      </c>
      <c r="AV41" s="4">
        <f t="shared" si="9"/>
        <v>0.51395858842739983</v>
      </c>
      <c r="AW41" s="4">
        <f t="shared" si="9"/>
        <v>0.56836203247792128</v>
      </c>
      <c r="AY41" s="2">
        <f t="shared" si="52"/>
        <v>66.882582848398442</v>
      </c>
      <c r="AZ41" s="2">
        <f t="shared" si="10"/>
        <v>69.366769603830519</v>
      </c>
      <c r="BA41" s="2">
        <f t="shared" si="10"/>
        <v>67.173103612444706</v>
      </c>
      <c r="BB41" s="2">
        <f t="shared" si="10"/>
        <v>69.537859145490913</v>
      </c>
      <c r="BC41" s="2">
        <f t="shared" si="10"/>
        <v>74.239296031854906</v>
      </c>
      <c r="BD41" s="2">
        <f t="shared" si="10"/>
        <v>76.458878409858841</v>
      </c>
      <c r="BE41" s="2">
        <f t="shared" si="10"/>
        <v>69.781889830408474</v>
      </c>
      <c r="BF41" s="2">
        <f t="shared" si="10"/>
        <v>72.08112664869067</v>
      </c>
      <c r="BG41" s="2">
        <f t="shared" si="10"/>
        <v>72.619210064339143</v>
      </c>
      <c r="BH41" s="2">
        <f t="shared" si="10"/>
        <v>70.087053875447694</v>
      </c>
      <c r="BI41" s="2">
        <f t="shared" si="10"/>
        <v>71.467936430722972</v>
      </c>
      <c r="BJ41" s="2">
        <f t="shared" si="10"/>
        <v>70.910316222925076</v>
      </c>
      <c r="BK41" s="2">
        <f t="shared" si="10"/>
        <v>77.693859956751027</v>
      </c>
      <c r="BL41" s="2">
        <f t="shared" si="10"/>
        <v>74.453018331581589</v>
      </c>
      <c r="BM41" s="2">
        <f t="shared" si="10"/>
        <v>71.8646379009584</v>
      </c>
      <c r="BO41" s="2">
        <f t="shared" si="11"/>
        <v>63.515999999999998</v>
      </c>
      <c r="BP41" s="2">
        <f t="shared" si="12"/>
        <v>70.225999999999999</v>
      </c>
      <c r="BQ41" s="2">
        <f t="shared" si="13"/>
        <v>67.117000000000004</v>
      </c>
      <c r="BR41" s="2">
        <f t="shared" si="14"/>
        <v>67.082999999999998</v>
      </c>
      <c r="BS41" s="2">
        <f t="shared" si="15"/>
        <v>70.667000000000002</v>
      </c>
      <c r="BT41" s="2">
        <f t="shared" si="16"/>
        <v>72.483000000000004</v>
      </c>
      <c r="BU41" s="2">
        <f t="shared" si="17"/>
        <v>73.367000000000004</v>
      </c>
      <c r="BV41" s="2">
        <f t="shared" si="18"/>
        <v>70.617000000000004</v>
      </c>
      <c r="BW41" s="2">
        <f t="shared" si="19"/>
        <v>71.45</v>
      </c>
      <c r="BX41" s="2">
        <f t="shared" si="20"/>
        <v>68.216999999999999</v>
      </c>
      <c r="BY41" s="2">
        <f t="shared" si="21"/>
        <v>70.183000000000007</v>
      </c>
      <c r="BZ41" s="2">
        <f t="shared" si="22"/>
        <v>69.25</v>
      </c>
      <c r="CA41" s="2">
        <f t="shared" si="23"/>
        <v>74.45</v>
      </c>
      <c r="CB41" s="2">
        <f t="shared" si="24"/>
        <v>74.966999999999999</v>
      </c>
      <c r="CC41" s="2">
        <f t="shared" si="25"/>
        <v>72.433000000000007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66.181793103448271</v>
      </c>
      <c r="DL41" s="2">
        <f t="shared" si="42"/>
        <v>69.401404889228417</v>
      </c>
      <c r="DM41" s="2">
        <f t="shared" si="42"/>
        <v>67.381646218487376</v>
      </c>
      <c r="DN41" s="2">
        <f t="shared" si="42"/>
        <v>69.048604201680661</v>
      </c>
      <c r="DO41" s="2">
        <f t="shared" si="42"/>
        <v>73.77522230710467</v>
      </c>
      <c r="DP41" s="2">
        <f t="shared" si="42"/>
        <v>74.359698798798817</v>
      </c>
      <c r="DQ41" s="2">
        <f t="shared" si="42"/>
        <v>72.799101680672266</v>
      </c>
      <c r="DR41" s="2">
        <f t="shared" si="42"/>
        <v>71.747412612612621</v>
      </c>
      <c r="DS41" s="2">
        <f t="shared" si="42"/>
        <v>72.538783193277311</v>
      </c>
      <c r="DT41" s="2">
        <f t="shared" si="42"/>
        <v>70.218842016806732</v>
      </c>
      <c r="DU41" s="2">
        <f t="shared" si="42"/>
        <v>71.308621008403364</v>
      </c>
      <c r="DV41" s="2">
        <f t="shared" si="42"/>
        <v>71.093842857142874</v>
      </c>
      <c r="DW41" s="2">
        <f t="shared" si="42"/>
        <v>77.120526726726709</v>
      </c>
      <c r="DX41" s="2">
        <f t="shared" si="42"/>
        <v>74.615955855855859</v>
      </c>
      <c r="DY41" s="2">
        <f t="shared" si="42"/>
        <v>71.446324420677357</v>
      </c>
      <c r="EA41" s="2">
        <f t="shared" si="43"/>
        <v>69.776782283464541</v>
      </c>
      <c r="EB41" s="2">
        <f t="shared" si="43"/>
        <v>69.142678274370013</v>
      </c>
      <c r="EC41" s="2">
        <f t="shared" si="43"/>
        <v>65.684800857700708</v>
      </c>
      <c r="ED41" s="2">
        <f t="shared" si="43"/>
        <v>72.927227180465295</v>
      </c>
      <c r="EE41" s="2">
        <f t="shared" si="43"/>
        <v>77.322872267520395</v>
      </c>
      <c r="EF41" s="2">
        <f t="shared" si="43"/>
        <v>92.062102908607713</v>
      </c>
      <c r="EG41" s="2">
        <f t="shared" si="43"/>
        <v>48.686604547975584</v>
      </c>
      <c r="EH41" s="2">
        <f t="shared" si="43"/>
        <v>74.71351700895454</v>
      </c>
      <c r="EI41" s="2">
        <f t="shared" si="43"/>
        <v>73.175211907186167</v>
      </c>
      <c r="EJ41" s="2">
        <f t="shared" si="43"/>
        <v>69.148152847020327</v>
      </c>
      <c r="EK41" s="2">
        <f t="shared" si="43"/>
        <v>72.579008400300225</v>
      </c>
      <c r="EL41" s="2">
        <f t="shared" si="43"/>
        <v>69.640629001912387</v>
      </c>
      <c r="EM41" s="2">
        <f t="shared" si="43"/>
        <v>82.21309398538628</v>
      </c>
      <c r="EN41" s="2">
        <f t="shared" si="43"/>
        <v>73.154533802085695</v>
      </c>
      <c r="EO41" s="2">
        <f t="shared" si="43"/>
        <v>75.847877495888767</v>
      </c>
      <c r="EQ41" s="2">
        <f t="shared" si="44"/>
        <v>66.686835268639385</v>
      </c>
      <c r="ER41" s="2">
        <f t="shared" si="44"/>
        <v>69.142678274370013</v>
      </c>
      <c r="ES41" s="2">
        <f t="shared" si="44"/>
        <v>67.355627889171558</v>
      </c>
      <c r="ET41" s="2">
        <f t="shared" si="44"/>
        <v>70.187715739865482</v>
      </c>
      <c r="EU41" s="2">
        <f t="shared" si="44"/>
        <v>73.71974739450809</v>
      </c>
      <c r="EV41" s="2">
        <f t="shared" si="44"/>
        <v>97.616302511834874</v>
      </c>
      <c r="EW41" s="2">
        <f t="shared" si="44"/>
        <v>77.451750095136305</v>
      </c>
      <c r="EX41" s="2">
        <f t="shared" si="44"/>
        <v>72.282382299179758</v>
      </c>
      <c r="EY41" s="2">
        <f t="shared" si="44"/>
        <v>71.188262151215554</v>
      </c>
      <c r="EZ41" s="2">
        <f t="shared" si="44"/>
        <v>67.980836255556611</v>
      </c>
      <c r="FA41" s="2">
        <f t="shared" si="44"/>
        <v>70.241695474208001</v>
      </c>
      <c r="FB41" s="2">
        <f t="shared" si="44"/>
        <v>69.501898492488976</v>
      </c>
      <c r="FC41" s="2">
        <f t="shared" si="44"/>
        <v>78.96120818102824</v>
      </c>
      <c r="FD41" s="2">
        <f t="shared" si="44"/>
        <v>74.308219418979533</v>
      </c>
      <c r="FE41" s="2">
        <f t="shared" si="44"/>
        <v>77.467023287104269</v>
      </c>
      <c r="FG41" s="2">
        <f t="shared" si="45"/>
        <v>0.19494349643274711</v>
      </c>
      <c r="FH41" s="2">
        <f t="shared" si="45"/>
        <v>0.13386827411187399</v>
      </c>
      <c r="FI41" s="2">
        <f t="shared" si="45"/>
        <v>0.1229051646961173</v>
      </c>
      <c r="FJ41" s="2">
        <f t="shared" si="45"/>
        <v>0.12614619279715109</v>
      </c>
      <c r="FK41" s="2">
        <f t="shared" si="45"/>
        <v>0.13081957080799353</v>
      </c>
      <c r="FL41" s="2">
        <f t="shared" si="45"/>
        <v>0.11857813452408675</v>
      </c>
      <c r="FM41" s="2">
        <f t="shared" si="45"/>
        <v>0.12514352074910925</v>
      </c>
      <c r="FN41" s="2">
        <f t="shared" si="45"/>
        <v>0.11251615136794497</v>
      </c>
      <c r="FO41" s="2">
        <f t="shared" si="45"/>
        <v>0.12639593858414674</v>
      </c>
      <c r="FP41" s="2">
        <f t="shared" si="45"/>
        <v>0.12308059152189885</v>
      </c>
      <c r="FQ41" s="2">
        <f t="shared" si="45"/>
        <v>0.12541646670039183</v>
      </c>
      <c r="FR41" s="2">
        <f t="shared" si="45"/>
        <v>0.12628972197163726</v>
      </c>
      <c r="FS41" s="2">
        <f t="shared" si="45"/>
        <v>0.11258552390335679</v>
      </c>
      <c r="FT41" s="2">
        <f t="shared" si="45"/>
        <v>0.1114958083149625</v>
      </c>
      <c r="FU41" s="2">
        <f t="shared" si="45"/>
        <v>9.5036404798786417E-2</v>
      </c>
      <c r="FW41" s="2">
        <f t="shared" si="54"/>
        <v>9.7139012284027321E-6</v>
      </c>
      <c r="FX41" s="2">
        <f t="shared" si="46"/>
        <v>0</v>
      </c>
      <c r="FY41" s="2">
        <f t="shared" si="46"/>
        <v>5.0588651598166316E-6</v>
      </c>
      <c r="FZ41" s="2">
        <f t="shared" si="46"/>
        <v>6.781595688910613E-6</v>
      </c>
      <c r="GA41" s="2">
        <f t="shared" si="46"/>
        <v>7.8599685970027008E-6</v>
      </c>
      <c r="GB41" s="2">
        <f t="shared" si="46"/>
        <v>1.1082627877825729E-5</v>
      </c>
      <c r="GC41" s="2">
        <f t="shared" si="46"/>
        <v>1.0809435125604018E-5</v>
      </c>
      <c r="GD41" s="2">
        <f t="shared" si="46"/>
        <v>8.4796427790750848E-6</v>
      </c>
      <c r="GE41" s="2">
        <f t="shared" si="46"/>
        <v>7.6164857890216703E-6</v>
      </c>
      <c r="GF41" s="2">
        <f t="shared" si="46"/>
        <v>6.06948080409293E-6</v>
      </c>
      <c r="GG41" s="2">
        <f t="shared" si="46"/>
        <v>5.1664938300316963E-6</v>
      </c>
      <c r="GH41" s="2">
        <f t="shared" si="46"/>
        <v>4.7608519345966254E-6</v>
      </c>
      <c r="GI41" s="2">
        <f t="shared" si="46"/>
        <v>4.9579862020519031E-6</v>
      </c>
      <c r="GJ41" s="2">
        <f t="shared" si="46"/>
        <v>4.25497213323261E-6</v>
      </c>
      <c r="GK41" s="2">
        <f t="shared" si="46"/>
        <v>3.5206724070193877E-6</v>
      </c>
      <c r="GM41" s="86">
        <f t="shared" si="55"/>
        <v>8.6420980522251394E-5</v>
      </c>
      <c r="GN41" s="86">
        <f t="shared" si="47"/>
        <v>8.7386539090915216E-7</v>
      </c>
      <c r="GO41" s="86">
        <f t="shared" si="47"/>
        <v>1.6223857204237874E-7</v>
      </c>
      <c r="GP41" s="86">
        <f t="shared" si="47"/>
        <v>2.4756921633699052E-7</v>
      </c>
      <c r="GQ41" s="86">
        <f t="shared" si="47"/>
        <v>3.340972241523565E-7</v>
      </c>
      <c r="GR41" s="86">
        <f t="shared" si="47"/>
        <v>2.1522432571684914E-8</v>
      </c>
      <c r="GS41" s="86">
        <f t="shared" si="47"/>
        <v>1.0254248453183918E-7</v>
      </c>
      <c r="GT41" s="86">
        <f t="shared" si="47"/>
        <v>1.770033464928856E-8</v>
      </c>
      <c r="GU41" s="86">
        <f t="shared" si="47"/>
        <v>9.7022076781766879E-8</v>
      </c>
      <c r="GV41" s="86">
        <f t="shared" si="47"/>
        <v>8.5733517448972434E-8</v>
      </c>
      <c r="GW41" s="86">
        <f t="shared" si="47"/>
        <v>1.7256091739674935E-7</v>
      </c>
      <c r="GX41" s="86">
        <f t="shared" si="47"/>
        <v>2.252156393751044E-7</v>
      </c>
      <c r="GY41" s="86">
        <f t="shared" si="47"/>
        <v>1.4542716301051438E-8</v>
      </c>
      <c r="GZ41" s="86">
        <f t="shared" si="47"/>
        <v>1.7007290914844054E-8</v>
      </c>
      <c r="HA41" s="86">
        <f t="shared" si="47"/>
        <v>5.3578635125998617E-11</v>
      </c>
      <c r="HC41" s="86">
        <f t="shared" si="59"/>
        <v>2.7010519356015762E-20</v>
      </c>
      <c r="HD41" s="86">
        <f t="shared" si="48"/>
        <v>1.5465903324109875E-18</v>
      </c>
      <c r="HE41" s="86">
        <f t="shared" si="48"/>
        <v>5.7668304913021511E-22</v>
      </c>
      <c r="HF41" s="86">
        <f t="shared" si="48"/>
        <v>5.0780875215412011E-23</v>
      </c>
      <c r="HG41" s="86">
        <f t="shared" si="48"/>
        <v>2.0775837812679315E-22</v>
      </c>
      <c r="HH41" s="86">
        <f t="shared" si="48"/>
        <v>2.8496771212784235E-22</v>
      </c>
      <c r="HI41" s="86">
        <f t="shared" si="48"/>
        <v>7.3701093337172096E-25</v>
      </c>
      <c r="HJ41" s="86">
        <f t="shared" si="48"/>
        <v>5.6540610412700146E-24</v>
      </c>
      <c r="HK41" s="86">
        <f t="shared" si="48"/>
        <v>7.0807648917096094E-23</v>
      </c>
      <c r="HL41" s="86">
        <f t="shared" si="48"/>
        <v>1.2612404117077364E-22</v>
      </c>
      <c r="HM41" s="86">
        <f t="shared" si="48"/>
        <v>5.1863266952519663E-23</v>
      </c>
      <c r="HN41" s="86">
        <f t="shared" si="48"/>
        <v>4.6840627905901311E-22</v>
      </c>
      <c r="HO41" s="86">
        <f t="shared" si="48"/>
        <v>1.8388997871549493E-23</v>
      </c>
      <c r="HP41" s="86">
        <f t="shared" si="48"/>
        <v>8.7650842022488169E-25</v>
      </c>
      <c r="HQ41" s="86">
        <f t="shared" si="48"/>
        <v>1.5767902177769491E-35</v>
      </c>
      <c r="HS41" s="86">
        <f t="shared" si="56"/>
        <v>1.8546556071464206E-100</v>
      </c>
      <c r="HT41" s="86">
        <f t="shared" si="49"/>
        <v>0</v>
      </c>
      <c r="HU41" s="86">
        <f t="shared" si="49"/>
        <v>4.1088864311184449E-116</v>
      </c>
      <c r="HV41" s="86">
        <f t="shared" si="49"/>
        <v>1.4992328289030032E-122</v>
      </c>
      <c r="HW41" s="86">
        <f t="shared" si="49"/>
        <v>1.0801943461254486E-119</v>
      </c>
      <c r="HX41" s="86">
        <f t="shared" si="49"/>
        <v>9.5992121176671735E-118</v>
      </c>
      <c r="HY41" s="86">
        <f t="shared" si="49"/>
        <v>4.7068695973219108E-135</v>
      </c>
      <c r="HZ41" s="86">
        <f t="shared" si="49"/>
        <v>6.1529871613413931E-131</v>
      </c>
      <c r="IA41" s="86">
        <f t="shared" si="49"/>
        <v>5.5984479616909958E-127</v>
      </c>
      <c r="IB41" s="86">
        <f t="shared" si="49"/>
        <v>4.3631077654409502E-126</v>
      </c>
      <c r="IC41" s="86">
        <f t="shared" si="49"/>
        <v>8.8867955097674332E-127</v>
      </c>
      <c r="ID41" s="86">
        <f t="shared" si="49"/>
        <v>1.2876984346606435E-121</v>
      </c>
      <c r="IE41" s="86">
        <f t="shared" si="49"/>
        <v>2.4283572261952193E-130</v>
      </c>
      <c r="IF41" s="86">
        <f t="shared" si="49"/>
        <v>3.9945580113639167E-93</v>
      </c>
      <c r="IG41" s="86">
        <f t="shared" si="49"/>
        <v>1.8657482757361637E-63</v>
      </c>
      <c r="II41" s="86">
        <f t="shared" si="57"/>
        <v>8.9128630643421309E-283</v>
      </c>
      <c r="IJ41" s="86">
        <f t="shared" si="50"/>
        <v>0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1.559952210042618E-274</v>
      </c>
      <c r="IW41" s="86">
        <f t="shared" si="50"/>
        <v>4.3321015651693577E-208</v>
      </c>
      <c r="IY41" s="86">
        <f t="shared" si="58"/>
        <v>8.6420980522251421E-5</v>
      </c>
      <c r="IZ41" s="86">
        <f t="shared" si="51"/>
        <v>8.7386539091069873E-7</v>
      </c>
      <c r="JA41" s="86">
        <f t="shared" si="51"/>
        <v>1.6223857204237932E-7</v>
      </c>
      <c r="JB41" s="86">
        <f t="shared" si="51"/>
        <v>2.4756921633699058E-7</v>
      </c>
      <c r="JC41" s="86">
        <f t="shared" si="51"/>
        <v>3.3409722415235671E-7</v>
      </c>
      <c r="JD41" s="86">
        <f t="shared" si="51"/>
        <v>2.1522432571685199E-8</v>
      </c>
      <c r="JE41" s="86">
        <f t="shared" si="51"/>
        <v>1.0254248453183918E-7</v>
      </c>
      <c r="JF41" s="86">
        <f t="shared" si="51"/>
        <v>1.7700334649288566E-8</v>
      </c>
      <c r="JG41" s="86">
        <f t="shared" si="51"/>
        <v>9.7022076781766946E-8</v>
      </c>
      <c r="JH41" s="86">
        <f t="shared" si="51"/>
        <v>8.5733517448972567E-8</v>
      </c>
      <c r="JI41" s="86">
        <f t="shared" si="51"/>
        <v>1.7256091739674941E-7</v>
      </c>
      <c r="JJ41" s="86">
        <f t="shared" si="51"/>
        <v>2.2521563937510487E-7</v>
      </c>
      <c r="JK41" s="86">
        <f t="shared" si="51"/>
        <v>1.4542716301051456E-8</v>
      </c>
      <c r="JL41" s="86">
        <f t="shared" si="51"/>
        <v>1.7007290914844054E-8</v>
      </c>
      <c r="JM41" s="86">
        <f t="shared" si="51"/>
        <v>5.3578635125998617E-11</v>
      </c>
    </row>
    <row r="42" spans="2:273" x14ac:dyDescent="0.25">
      <c r="B42" s="2">
        <v>15</v>
      </c>
      <c r="C42" s="37">
        <v>66.742000000000004</v>
      </c>
      <c r="D42" s="37">
        <v>68.838999999999999</v>
      </c>
      <c r="E42" s="37">
        <v>65.8</v>
      </c>
      <c r="F42" s="37">
        <v>67.3</v>
      </c>
      <c r="G42" s="37">
        <v>74.55</v>
      </c>
      <c r="H42" s="37">
        <v>73.95</v>
      </c>
      <c r="I42" s="37">
        <v>73.917000000000002</v>
      </c>
      <c r="J42" s="37">
        <v>71.716999999999999</v>
      </c>
      <c r="K42" s="37">
        <v>72.933000000000007</v>
      </c>
      <c r="L42" s="37">
        <v>70.650000000000006</v>
      </c>
      <c r="M42" s="37">
        <v>70.966999999999999</v>
      </c>
      <c r="N42" s="37">
        <v>71.25</v>
      </c>
      <c r="O42" s="37">
        <v>75.733000000000004</v>
      </c>
      <c r="P42" s="37">
        <v>73.516999999999996</v>
      </c>
      <c r="Q42" s="37">
        <v>69.266999999999996</v>
      </c>
      <c r="S42" s="4">
        <f t="shared" si="8"/>
        <v>67.185817214298453</v>
      </c>
      <c r="T42" s="4">
        <f t="shared" si="8"/>
        <v>69.532069933943262</v>
      </c>
      <c r="U42" s="4">
        <f t="shared" si="8"/>
        <v>67.340108970471036</v>
      </c>
      <c r="V42" s="4">
        <f t="shared" si="8"/>
        <v>69.780407515761837</v>
      </c>
      <c r="W42" s="4">
        <f t="shared" si="8"/>
        <v>74.586503694032871</v>
      </c>
      <c r="X42" s="4">
        <f t="shared" si="8"/>
        <v>76.945715973858313</v>
      </c>
      <c r="Y42" s="4">
        <f t="shared" si="8"/>
        <v>69.772079751413969</v>
      </c>
      <c r="Z42" s="4">
        <f t="shared" si="8"/>
        <v>72.248435121484363</v>
      </c>
      <c r="AA42" s="4">
        <f t="shared" si="8"/>
        <v>72.765315559251675</v>
      </c>
      <c r="AB42" s="4">
        <f t="shared" si="8"/>
        <v>70.256285161320434</v>
      </c>
      <c r="AC42" s="4">
        <f t="shared" si="8"/>
        <v>71.628201381957751</v>
      </c>
      <c r="AD42" s="4">
        <f t="shared" si="8"/>
        <v>71.04393431120431</v>
      </c>
      <c r="AE42" s="4">
        <f t="shared" si="8"/>
        <v>77.975899933845199</v>
      </c>
      <c r="AF42" s="4">
        <f t="shared" si="8"/>
        <v>74.525354800438876</v>
      </c>
      <c r="AG42" s="4">
        <f t="shared" si="8"/>
        <v>71.916232080904479</v>
      </c>
      <c r="AI42" s="4">
        <f t="shared" si="9"/>
        <v>-0.44381721429844845</v>
      </c>
      <c r="AJ42" s="4">
        <f t="shared" si="9"/>
        <v>-0.69306993394326355</v>
      </c>
      <c r="AK42" s="4">
        <f t="shared" si="9"/>
        <v>-1.5401089704710387</v>
      </c>
      <c r="AL42" s="4">
        <f t="shared" si="9"/>
        <v>-2.4804075157618399</v>
      </c>
      <c r="AM42" s="4">
        <f t="shared" si="9"/>
        <v>-3.6503694032873568E-2</v>
      </c>
      <c r="AN42" s="4">
        <f t="shared" si="9"/>
        <v>-2.9957159738583101</v>
      </c>
      <c r="AO42" s="4">
        <f t="shared" si="9"/>
        <v>4.1449202485860326</v>
      </c>
      <c r="AP42" s="4">
        <f t="shared" si="9"/>
        <v>-0.531435121484364</v>
      </c>
      <c r="AQ42" s="4">
        <f t="shared" si="9"/>
        <v>0.16768444074833155</v>
      </c>
      <c r="AR42" s="4">
        <f t="shared" si="9"/>
        <v>0.39371483867957124</v>
      </c>
      <c r="AS42" s="4">
        <f t="shared" si="9"/>
        <v>-0.66120138195775269</v>
      </c>
      <c r="AT42" s="4">
        <f t="shared" si="9"/>
        <v>0.20606568879568954</v>
      </c>
      <c r="AU42" s="4">
        <f t="shared" si="9"/>
        <v>-2.2428999338451945</v>
      </c>
      <c r="AV42" s="4">
        <f t="shared" si="9"/>
        <v>-1.0083548004388803</v>
      </c>
      <c r="AW42" s="4">
        <f t="shared" si="9"/>
        <v>-2.6492320809044827</v>
      </c>
      <c r="AY42" s="2">
        <f t="shared" si="52"/>
        <v>67.075929708137593</v>
      </c>
      <c r="AZ42" s="2">
        <f t="shared" si="10"/>
        <v>69.530050366531356</v>
      </c>
      <c r="BA42" s="2">
        <f t="shared" si="10"/>
        <v>67.339670232481467</v>
      </c>
      <c r="BB42" s="2">
        <f t="shared" si="10"/>
        <v>69.779772999820011</v>
      </c>
      <c r="BC42" s="2">
        <f t="shared" si="10"/>
        <v>74.585651293356563</v>
      </c>
      <c r="BD42" s="2">
        <f t="shared" si="10"/>
        <v>76.945647745519238</v>
      </c>
      <c r="BE42" s="2">
        <f t="shared" si="10"/>
        <v>69.771784945793001</v>
      </c>
      <c r="BF42" s="2">
        <f t="shared" si="10"/>
        <v>72.248377669632532</v>
      </c>
      <c r="BG42" s="2">
        <f t="shared" si="10"/>
        <v>72.765041900660506</v>
      </c>
      <c r="BH42" s="2">
        <f t="shared" si="10"/>
        <v>70.256043230046387</v>
      </c>
      <c r="BI42" s="2">
        <f t="shared" si="10"/>
        <v>71.627747434388965</v>
      </c>
      <c r="BJ42" s="2">
        <f t="shared" si="10"/>
        <v>71.043389516535512</v>
      </c>
      <c r="BK42" s="2">
        <f t="shared" si="10"/>
        <v>77.975856400134859</v>
      </c>
      <c r="BL42" s="2">
        <f t="shared" si="10"/>
        <v>74.525304645367257</v>
      </c>
      <c r="BM42" s="2">
        <f t="shared" si="10"/>
        <v>71.91623188587532</v>
      </c>
      <c r="BO42" s="2">
        <f t="shared" si="11"/>
        <v>66.742000000000004</v>
      </c>
      <c r="BP42" s="2">
        <f t="shared" si="12"/>
        <v>68.838999999999999</v>
      </c>
      <c r="BQ42" s="2">
        <f t="shared" si="13"/>
        <v>65.8</v>
      </c>
      <c r="BR42" s="2">
        <f t="shared" si="14"/>
        <v>67.3</v>
      </c>
      <c r="BS42" s="2">
        <f t="shared" si="15"/>
        <v>74.55</v>
      </c>
      <c r="BT42" s="2">
        <f t="shared" si="16"/>
        <v>73.95</v>
      </c>
      <c r="BU42" s="2">
        <f t="shared" si="17"/>
        <v>73.917000000000002</v>
      </c>
      <c r="BV42" s="2">
        <f t="shared" si="18"/>
        <v>71.716999999999999</v>
      </c>
      <c r="BW42" s="2">
        <f t="shared" si="19"/>
        <v>72.933000000000007</v>
      </c>
      <c r="BX42" s="2">
        <f t="shared" si="20"/>
        <v>70.650000000000006</v>
      </c>
      <c r="BY42" s="2">
        <f t="shared" si="21"/>
        <v>70.966999999999999</v>
      </c>
      <c r="BZ42" s="2">
        <f t="shared" si="22"/>
        <v>71.25</v>
      </c>
      <c r="CA42" s="2">
        <f t="shared" si="23"/>
        <v>75.733000000000004</v>
      </c>
      <c r="CB42" s="2">
        <f t="shared" si="24"/>
        <v>73.516999999999996</v>
      </c>
      <c r="CC42" s="2">
        <f t="shared" si="25"/>
        <v>69.266999999999996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66.403682266009852</v>
      </c>
      <c r="DL42" s="2">
        <f t="shared" si="42"/>
        <v>69.619772345301755</v>
      </c>
      <c r="DM42" s="2">
        <f t="shared" si="42"/>
        <v>67.612516526610634</v>
      </c>
      <c r="DN42" s="2">
        <f t="shared" si="42"/>
        <v>69.311926610644235</v>
      </c>
      <c r="DO42" s="2">
        <f t="shared" si="42"/>
        <v>74.167639266615751</v>
      </c>
      <c r="DP42" s="2">
        <f t="shared" si="42"/>
        <v>74.751610253110272</v>
      </c>
      <c r="DQ42" s="2">
        <f t="shared" si="42"/>
        <v>73.038648739495798</v>
      </c>
      <c r="DR42" s="2">
        <f t="shared" si="42"/>
        <v>71.933342342342343</v>
      </c>
      <c r="DS42" s="2">
        <f t="shared" si="42"/>
        <v>72.729979271708686</v>
      </c>
      <c r="DT42" s="2">
        <f t="shared" si="42"/>
        <v>70.451894677871152</v>
      </c>
      <c r="DU42" s="2">
        <f t="shared" si="42"/>
        <v>71.509233053221294</v>
      </c>
      <c r="DV42" s="2">
        <f t="shared" si="42"/>
        <v>71.289714285714311</v>
      </c>
      <c r="DW42" s="2">
        <f t="shared" si="42"/>
        <v>77.419273058773044</v>
      </c>
      <c r="DX42" s="2">
        <f t="shared" si="42"/>
        <v>74.73258751608752</v>
      </c>
      <c r="DY42" s="2">
        <f t="shared" si="42"/>
        <v>71.480049019607833</v>
      </c>
      <c r="EA42" s="2">
        <f t="shared" si="43"/>
        <v>69.607986220472412</v>
      </c>
      <c r="EB42" s="2">
        <f t="shared" si="43"/>
        <v>69.000624537102638</v>
      </c>
      <c r="EC42" s="2">
        <f t="shared" si="43"/>
        <v>65.5637996722607</v>
      </c>
      <c r="ED42" s="2">
        <f t="shared" si="43"/>
        <v>72.735671867107129</v>
      </c>
      <c r="EE42" s="2">
        <f t="shared" si="43"/>
        <v>77.11881431644241</v>
      </c>
      <c r="EF42" s="2">
        <f t="shared" si="43"/>
        <v>91.818974007086965</v>
      </c>
      <c r="EG42" s="2">
        <f t="shared" si="43"/>
        <v>48.940731279081078</v>
      </c>
      <c r="EH42" s="2">
        <f t="shared" si="43"/>
        <v>74.514795119322358</v>
      </c>
      <c r="EI42" s="2">
        <f t="shared" si="43"/>
        <v>72.986178830075559</v>
      </c>
      <c r="EJ42" s="2">
        <f t="shared" si="43"/>
        <v>68.98348622972928</v>
      </c>
      <c r="EK42" s="2">
        <f t="shared" si="43"/>
        <v>72.38157718120803</v>
      </c>
      <c r="EL42" s="2">
        <f t="shared" si="43"/>
        <v>69.489192545018398</v>
      </c>
      <c r="EM42" s="2">
        <f t="shared" si="43"/>
        <v>81.977051187778414</v>
      </c>
      <c r="EN42" s="2">
        <f t="shared" si="43"/>
        <v>73.018777222247309</v>
      </c>
      <c r="EO42" s="2">
        <f t="shared" si="43"/>
        <v>75.70416984148541</v>
      </c>
      <c r="EQ42" s="2">
        <f t="shared" si="44"/>
        <v>66.550408987141822</v>
      </c>
      <c r="ER42" s="2">
        <f t="shared" si="44"/>
        <v>69.000624537102638</v>
      </c>
      <c r="ES42" s="2">
        <f t="shared" si="44"/>
        <v>67.215912863670894</v>
      </c>
      <c r="ET42" s="2">
        <f t="shared" si="44"/>
        <v>70.027206896551746</v>
      </c>
      <c r="EU42" s="2">
        <f t="shared" si="44"/>
        <v>73.55798555781503</v>
      </c>
      <c r="EV42" s="2">
        <f t="shared" si="44"/>
        <v>97.30620960502857</v>
      </c>
      <c r="EW42" s="2">
        <f t="shared" si="44"/>
        <v>77.342453354614932</v>
      </c>
      <c r="EX42" s="2">
        <f t="shared" si="44"/>
        <v>72.11330158769772</v>
      </c>
      <c r="EY42" s="2">
        <f t="shared" si="44"/>
        <v>71.022601958755843</v>
      </c>
      <c r="EZ42" s="2">
        <f t="shared" si="44"/>
        <v>67.829592026693206</v>
      </c>
      <c r="FA42" s="2">
        <f t="shared" si="44"/>
        <v>70.071862246320634</v>
      </c>
      <c r="FB42" s="2">
        <f t="shared" si="44"/>
        <v>69.351922479961786</v>
      </c>
      <c r="FC42" s="2">
        <f t="shared" si="44"/>
        <v>78.761981362523258</v>
      </c>
      <c r="FD42" s="2">
        <f t="shared" si="44"/>
        <v>74.15963727660872</v>
      </c>
      <c r="FE42" s="2">
        <f t="shared" si="44"/>
        <v>77.303524653575323</v>
      </c>
      <c r="FG42" s="2">
        <f t="shared" si="45"/>
        <v>0.20980531752095491</v>
      </c>
      <c r="FH42" s="2">
        <f t="shared" si="45"/>
        <v>0.14491205101954646</v>
      </c>
      <c r="FI42" s="2">
        <f t="shared" si="45"/>
        <v>0.13318358645334619</v>
      </c>
      <c r="FJ42" s="2">
        <f t="shared" si="45"/>
        <v>0.13665342889566015</v>
      </c>
      <c r="FK42" s="2">
        <f t="shared" si="45"/>
        <v>0.14165297140753921</v>
      </c>
      <c r="FL42" s="2">
        <f t="shared" si="45"/>
        <v>0.12854772676016055</v>
      </c>
      <c r="FM42" s="2">
        <f t="shared" si="45"/>
        <v>0.13558019794578741</v>
      </c>
      <c r="FN42" s="2">
        <f t="shared" si="45"/>
        <v>0.12204664697030432</v>
      </c>
      <c r="FO42" s="2">
        <f t="shared" si="45"/>
        <v>0.13692071759886137</v>
      </c>
      <c r="FP42" s="2">
        <f t="shared" si="45"/>
        <v>0.13337145318769239</v>
      </c>
      <c r="FQ42" s="2">
        <f t="shared" si="45"/>
        <v>0.13587237166291463</v>
      </c>
      <c r="FR42" s="2">
        <f t="shared" si="45"/>
        <v>0.13680704155829887</v>
      </c>
      <c r="FS42" s="2">
        <f t="shared" si="45"/>
        <v>0.12212108702084441</v>
      </c>
      <c r="FT42" s="2">
        <f t="shared" si="45"/>
        <v>0.12095165615916292</v>
      </c>
      <c r="FU42" s="2">
        <f t="shared" si="45"/>
        <v>0.10325857393953539</v>
      </c>
      <c r="FW42" s="2">
        <f t="shared" si="54"/>
        <v>1.0651070914464991E-5</v>
      </c>
      <c r="FX42" s="2">
        <f t="shared" si="46"/>
        <v>0</v>
      </c>
      <c r="FY42" s="2">
        <f t="shared" si="46"/>
        <v>5.5469326376749031E-6</v>
      </c>
      <c r="FZ42" s="2">
        <f t="shared" si="46"/>
        <v>7.4358669428389429E-6</v>
      </c>
      <c r="GA42" s="2">
        <f t="shared" si="46"/>
        <v>8.6182776536092779E-6</v>
      </c>
      <c r="GB42" s="2">
        <f t="shared" si="46"/>
        <v>1.2151846830861689E-5</v>
      </c>
      <c r="GC42" s="2">
        <f t="shared" si="46"/>
        <v>1.1852297567386614E-5</v>
      </c>
      <c r="GD42" s="2">
        <f t="shared" si="46"/>
        <v>9.2977358118552334E-6</v>
      </c>
      <c r="GE42" s="2">
        <f t="shared" si="46"/>
        <v>8.3513044621509678E-6</v>
      </c>
      <c r="GF42" s="2">
        <f t="shared" si="46"/>
        <v>6.655049466583152E-6</v>
      </c>
      <c r="GG42" s="2">
        <f t="shared" si="46"/>
        <v>5.664945011423517E-6</v>
      </c>
      <c r="GH42" s="2">
        <f t="shared" si="46"/>
        <v>5.2201679436320753E-6</v>
      </c>
      <c r="GI42" s="2">
        <f t="shared" si="46"/>
        <v>5.4363211669320376E-6</v>
      </c>
      <c r="GJ42" s="2">
        <f t="shared" si="46"/>
        <v>4.6654822540497995E-6</v>
      </c>
      <c r="GK42" s="2">
        <f t="shared" si="46"/>
        <v>3.860339218825525E-6</v>
      </c>
      <c r="GM42" s="86">
        <f t="shared" si="55"/>
        <v>1.2645729275775525E-4</v>
      </c>
      <c r="GN42" s="86">
        <f t="shared" si="47"/>
        <v>1.5959932676837448E-6</v>
      </c>
      <c r="GO42" s="86">
        <f t="shared" si="47"/>
        <v>3.2254674991925627E-7</v>
      </c>
      <c r="GP42" s="86">
        <f t="shared" si="47"/>
        <v>4.8293432004157656E-7</v>
      </c>
      <c r="GQ42" s="86">
        <f t="shared" si="47"/>
        <v>6.4738997183352E-7</v>
      </c>
      <c r="GR42" s="86">
        <f t="shared" si="47"/>
        <v>4.8426737559054715E-8</v>
      </c>
      <c r="GS42" s="86">
        <f t="shared" si="47"/>
        <v>2.1200414929550945E-7</v>
      </c>
      <c r="GT42" s="86">
        <f t="shared" si="47"/>
        <v>3.9432949600530564E-8</v>
      </c>
      <c r="GU42" s="86">
        <f t="shared" si="47"/>
        <v>2.0222542628018331E-7</v>
      </c>
      <c r="GV42" s="86">
        <f t="shared" si="47"/>
        <v>1.7822198939956212E-7</v>
      </c>
      <c r="GW42" s="86">
        <f t="shared" si="47"/>
        <v>3.4437021975017452E-7</v>
      </c>
      <c r="GX42" s="86">
        <f t="shared" si="47"/>
        <v>4.4242570373447175E-7</v>
      </c>
      <c r="GY42" s="86">
        <f t="shared" si="47"/>
        <v>3.2836868603975138E-8</v>
      </c>
      <c r="GZ42" s="86">
        <f t="shared" si="47"/>
        <v>3.7841657793109826E-8</v>
      </c>
      <c r="HA42" s="86">
        <f t="shared" si="47"/>
        <v>1.608808553245988E-10</v>
      </c>
      <c r="HC42" s="86">
        <f t="shared" si="59"/>
        <v>9.9637338631104253E-20</v>
      </c>
      <c r="HD42" s="86">
        <f t="shared" si="48"/>
        <v>5.0406935997793079E-18</v>
      </c>
      <c r="HE42" s="86">
        <f t="shared" si="48"/>
        <v>2.4035902924146928E-21</v>
      </c>
      <c r="HF42" s="86">
        <f t="shared" si="48"/>
        <v>2.3199962908640675E-22</v>
      </c>
      <c r="HG42" s="86">
        <f t="shared" si="48"/>
        <v>9.314534957915821E-22</v>
      </c>
      <c r="HH42" s="86">
        <f t="shared" si="48"/>
        <v>1.3059765296478739E-21</v>
      </c>
      <c r="HI42" s="86">
        <f t="shared" si="48"/>
        <v>4.1469266965655523E-24</v>
      </c>
      <c r="HJ42" s="86">
        <f t="shared" si="48"/>
        <v>2.9046396889000895E-23</v>
      </c>
      <c r="HK42" s="86">
        <f t="shared" si="48"/>
        <v>3.3808993328057288E-22</v>
      </c>
      <c r="HL42" s="86">
        <f t="shared" si="48"/>
        <v>5.7690748988812781E-22</v>
      </c>
      <c r="HM42" s="86">
        <f t="shared" si="48"/>
        <v>2.3891291203611473E-22</v>
      </c>
      <c r="HN42" s="86">
        <f t="shared" si="48"/>
        <v>1.9842308373123715E-21</v>
      </c>
      <c r="HO42" s="86">
        <f t="shared" si="48"/>
        <v>8.6529996755676331E-23</v>
      </c>
      <c r="HP42" s="86">
        <f t="shared" si="48"/>
        <v>4.45540121755276E-24</v>
      </c>
      <c r="HQ42" s="86">
        <f t="shared" si="48"/>
        <v>1.7515389290510753E-34</v>
      </c>
      <c r="HS42" s="86">
        <f t="shared" si="56"/>
        <v>1.7467309589053269E-98</v>
      </c>
      <c r="HT42" s="86">
        <f t="shared" si="49"/>
        <v>0</v>
      </c>
      <c r="HU42" s="86">
        <f t="shared" si="49"/>
        <v>6.9504019861897579E-114</v>
      </c>
      <c r="HV42" s="86">
        <f t="shared" si="49"/>
        <v>3.5783038972930675E-120</v>
      </c>
      <c r="HW42" s="86">
        <f t="shared" si="49"/>
        <v>2.4392130183294939E-117</v>
      </c>
      <c r="HX42" s="86">
        <f t="shared" si="49"/>
        <v>2.2825834486084763E-115</v>
      </c>
      <c r="HY42" s="86">
        <f t="shared" si="49"/>
        <v>2.5165808956164772E-132</v>
      </c>
      <c r="HZ42" s="86">
        <f t="shared" si="49"/>
        <v>2.4108454972434254E-128</v>
      </c>
      <c r="IA42" s="86">
        <f t="shared" si="49"/>
        <v>1.7705281217110198E-124</v>
      </c>
      <c r="IB42" s="86">
        <f t="shared" si="49"/>
        <v>1.1927637245094412E-123</v>
      </c>
      <c r="IC42" s="86">
        <f t="shared" si="49"/>
        <v>2.4080237556153372E-124</v>
      </c>
      <c r="ID42" s="86">
        <f t="shared" si="49"/>
        <v>2.5835154531202581E-119</v>
      </c>
      <c r="IE42" s="86">
        <f t="shared" si="49"/>
        <v>7.2696867695266622E-128</v>
      </c>
      <c r="IF42" s="86">
        <f t="shared" si="49"/>
        <v>2.1880559170959149E-91</v>
      </c>
      <c r="IG42" s="86">
        <f t="shared" si="49"/>
        <v>2.6506986812532255E-62</v>
      </c>
      <c r="II42" s="86">
        <f t="shared" si="57"/>
        <v>2.5745085816118943E-278</v>
      </c>
      <c r="IJ42" s="86">
        <f t="shared" si="50"/>
        <v>0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1.7176851133945978E-270</v>
      </c>
      <c r="IW42" s="86">
        <f t="shared" si="50"/>
        <v>4.441420675707922E-205</v>
      </c>
      <c r="IY42" s="86">
        <f t="shared" si="58"/>
        <v>1.2645729275775536E-4</v>
      </c>
      <c r="IZ42" s="86">
        <f t="shared" si="51"/>
        <v>1.5959932676887855E-6</v>
      </c>
      <c r="JA42" s="86">
        <f t="shared" si="51"/>
        <v>3.2254674991925865E-7</v>
      </c>
      <c r="JB42" s="86">
        <f t="shared" si="51"/>
        <v>4.8293432004157677E-7</v>
      </c>
      <c r="JC42" s="86">
        <f t="shared" si="51"/>
        <v>6.4738997183352095E-7</v>
      </c>
      <c r="JD42" s="86">
        <f t="shared" si="51"/>
        <v>4.8426737559056019E-8</v>
      </c>
      <c r="JE42" s="86">
        <f t="shared" si="51"/>
        <v>2.1200414929550945E-7</v>
      </c>
      <c r="JF42" s="86">
        <f t="shared" si="51"/>
        <v>3.943294960053059E-8</v>
      </c>
      <c r="JG42" s="86">
        <f t="shared" si="51"/>
        <v>2.0222542628018366E-7</v>
      </c>
      <c r="JH42" s="86">
        <f t="shared" si="51"/>
        <v>1.7822198939956271E-7</v>
      </c>
      <c r="JI42" s="86">
        <f t="shared" si="51"/>
        <v>3.4437021975017479E-7</v>
      </c>
      <c r="JJ42" s="86">
        <f t="shared" si="51"/>
        <v>4.4242570373447371E-7</v>
      </c>
      <c r="JK42" s="86">
        <f t="shared" si="51"/>
        <v>3.2836868603975224E-8</v>
      </c>
      <c r="JL42" s="86">
        <f t="shared" si="51"/>
        <v>3.7841657793109833E-8</v>
      </c>
      <c r="JM42" s="86">
        <f t="shared" si="51"/>
        <v>1.608808553245988E-10</v>
      </c>
    </row>
    <row r="43" spans="2:273" x14ac:dyDescent="0.25">
      <c r="B43" s="2">
        <v>16</v>
      </c>
      <c r="C43" s="37">
        <v>67.177000000000007</v>
      </c>
      <c r="D43" s="37">
        <v>68.516000000000005</v>
      </c>
      <c r="E43" s="37">
        <v>67.400000000000006</v>
      </c>
      <c r="F43" s="37">
        <v>67.683000000000007</v>
      </c>
      <c r="G43" s="37">
        <v>73.466999999999999</v>
      </c>
      <c r="H43" s="37">
        <v>73.55</v>
      </c>
      <c r="I43" s="37">
        <v>72.167000000000002</v>
      </c>
      <c r="J43" s="37">
        <v>70.716999999999999</v>
      </c>
      <c r="K43" s="37">
        <v>73.483000000000004</v>
      </c>
      <c r="L43" s="37">
        <v>70.95</v>
      </c>
      <c r="M43" s="37">
        <v>68.117000000000004</v>
      </c>
      <c r="N43" s="37">
        <v>71.75</v>
      </c>
      <c r="O43" s="37">
        <v>78</v>
      </c>
      <c r="P43" s="37">
        <v>75.2</v>
      </c>
      <c r="Q43" s="37">
        <v>68.5</v>
      </c>
      <c r="S43" s="4">
        <f t="shared" si="8"/>
        <v>67.416001780035117</v>
      </c>
      <c r="T43" s="4">
        <f t="shared" si="8"/>
        <v>69.688193644244265</v>
      </c>
      <c r="U43" s="4">
        <f t="shared" si="8"/>
        <v>67.498117577711582</v>
      </c>
      <c r="V43" s="4">
        <f t="shared" si="8"/>
        <v>70.015476441789204</v>
      </c>
      <c r="W43" s="4">
        <f t="shared" si="8"/>
        <v>74.922410519510791</v>
      </c>
      <c r="X43" s="4">
        <f t="shared" si="8"/>
        <v>77.431500206660431</v>
      </c>
      <c r="Y43" s="4">
        <f t="shared" si="8"/>
        <v>69.745125035722324</v>
      </c>
      <c r="Z43" s="4">
        <f t="shared" si="8"/>
        <v>72.409928393250809</v>
      </c>
      <c r="AA43" s="4">
        <f t="shared" si="8"/>
        <v>72.903326510359207</v>
      </c>
      <c r="AB43" s="4">
        <f t="shared" si="8"/>
        <v>70.415987871124855</v>
      </c>
      <c r="AC43" s="4">
        <f t="shared" si="8"/>
        <v>71.780448728622048</v>
      </c>
      <c r="AD43" s="4">
        <f t="shared" si="8"/>
        <v>71.168623562985502</v>
      </c>
      <c r="AE43" s="4">
        <f t="shared" si="8"/>
        <v>78.250512307702138</v>
      </c>
      <c r="AF43" s="4">
        <f t="shared" si="8"/>
        <v>74.591580664285161</v>
      </c>
      <c r="AG43" s="4">
        <f t="shared" si="8"/>
        <v>71.967430724741604</v>
      </c>
      <c r="AI43" s="4">
        <f t="shared" si="9"/>
        <v>-0.2390017800351103</v>
      </c>
      <c r="AJ43" s="4">
        <f t="shared" si="9"/>
        <v>-1.1721936442442598</v>
      </c>
      <c r="AK43" s="4">
        <f t="shared" si="9"/>
        <v>-9.8117577711576587E-2</v>
      </c>
      <c r="AL43" s="4">
        <f t="shared" si="9"/>
        <v>-2.332476441789197</v>
      </c>
      <c r="AM43" s="4">
        <f t="shared" si="9"/>
        <v>-1.4554105195107923</v>
      </c>
      <c r="AN43" s="4">
        <f t="shared" si="9"/>
        <v>-3.8815002066604336</v>
      </c>
      <c r="AO43" s="4">
        <f t="shared" si="9"/>
        <v>2.4218749642776771</v>
      </c>
      <c r="AP43" s="4">
        <f t="shared" si="9"/>
        <v>-1.6929283932508099</v>
      </c>
      <c r="AQ43" s="4">
        <f t="shared" si="9"/>
        <v>0.5796734896407969</v>
      </c>
      <c r="AR43" s="4">
        <f t="shared" si="9"/>
        <v>0.5340121288751476</v>
      </c>
      <c r="AS43" s="4">
        <f t="shared" si="9"/>
        <v>-3.6634487286220434</v>
      </c>
      <c r="AT43" s="4">
        <f t="shared" si="9"/>
        <v>0.58137643701449804</v>
      </c>
      <c r="AU43" s="4">
        <f t="shared" si="9"/>
        <v>-0.25051230770213806</v>
      </c>
      <c r="AV43" s="4">
        <f t="shared" si="9"/>
        <v>0.60841933571484219</v>
      </c>
      <c r="AW43" s="4">
        <f t="shared" si="9"/>
        <v>-3.4674307247416039</v>
      </c>
      <c r="AY43" s="2">
        <f t="shared" si="52"/>
        <v>67.259958768032547</v>
      </c>
      <c r="AZ43" s="2">
        <f t="shared" si="52"/>
        <v>69.684639305666082</v>
      </c>
      <c r="BA43" s="2">
        <f t="shared" si="52"/>
        <v>67.497279266193956</v>
      </c>
      <c r="BB43" s="2">
        <f t="shared" si="52"/>
        <v>70.014286305650486</v>
      </c>
      <c r="BC43" s="2">
        <f t="shared" si="52"/>
        <v>74.920822734735339</v>
      </c>
      <c r="BD43" s="2">
        <f t="shared" si="52"/>
        <v>77.431353375428117</v>
      </c>
      <c r="BE43" s="2">
        <f t="shared" si="52"/>
        <v>69.744540441635507</v>
      </c>
      <c r="BF43" s="2">
        <f t="shared" si="52"/>
        <v>72.409805816687168</v>
      </c>
      <c r="BG43" s="2">
        <f t="shared" si="52"/>
        <v>72.902779717234097</v>
      </c>
      <c r="BH43" s="2">
        <f t="shared" si="52"/>
        <v>70.415505487722385</v>
      </c>
      <c r="BI43" s="2">
        <f t="shared" si="52"/>
        <v>71.779578482513472</v>
      </c>
      <c r="BJ43" s="2">
        <f t="shared" si="52"/>
        <v>71.167594857066234</v>
      </c>
      <c r="BK43" s="2">
        <f t="shared" si="52"/>
        <v>78.250418223126587</v>
      </c>
      <c r="BL43" s="2">
        <f t="shared" si="52"/>
        <v>74.591473768087667</v>
      </c>
      <c r="BM43" s="2">
        <f t="shared" si="52"/>
        <v>71.967430168836032</v>
      </c>
      <c r="BO43" s="2">
        <f t="shared" si="11"/>
        <v>67.177000000000007</v>
      </c>
      <c r="BP43" s="2">
        <f t="shared" si="12"/>
        <v>68.516000000000005</v>
      </c>
      <c r="BQ43" s="2">
        <f t="shared" si="13"/>
        <v>67.400000000000006</v>
      </c>
      <c r="BR43" s="2">
        <f t="shared" si="14"/>
        <v>67.683000000000007</v>
      </c>
      <c r="BS43" s="2">
        <f t="shared" si="15"/>
        <v>73.466999999999999</v>
      </c>
      <c r="BT43" s="2">
        <f t="shared" si="16"/>
        <v>73.55</v>
      </c>
      <c r="BU43" s="2">
        <f t="shared" si="17"/>
        <v>72.167000000000002</v>
      </c>
      <c r="BV43" s="2">
        <f t="shared" si="18"/>
        <v>70.716999999999999</v>
      </c>
      <c r="BW43" s="2">
        <f t="shared" si="19"/>
        <v>73.483000000000004</v>
      </c>
      <c r="BX43" s="2">
        <f t="shared" si="20"/>
        <v>70.95</v>
      </c>
      <c r="BY43" s="2">
        <f t="shared" si="21"/>
        <v>68.117000000000004</v>
      </c>
      <c r="BZ43" s="2">
        <f t="shared" si="22"/>
        <v>71.75</v>
      </c>
      <c r="CA43" s="2">
        <f t="shared" si="23"/>
        <v>78</v>
      </c>
      <c r="CB43" s="2">
        <f t="shared" si="24"/>
        <v>75.2</v>
      </c>
      <c r="CC43" s="2">
        <f t="shared" si="25"/>
        <v>68.5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66.625571428571433</v>
      </c>
      <c r="DL43" s="2">
        <f t="shared" si="42"/>
        <v>69.838139801375092</v>
      </c>
      <c r="DM43" s="2">
        <f t="shared" si="42"/>
        <v>67.843386834733877</v>
      </c>
      <c r="DN43" s="2">
        <f t="shared" si="42"/>
        <v>69.575249019607824</v>
      </c>
      <c r="DO43" s="2">
        <f t="shared" si="42"/>
        <v>74.560056226126832</v>
      </c>
      <c r="DP43" s="2">
        <f t="shared" si="42"/>
        <v>75.143521707421726</v>
      </c>
      <c r="DQ43" s="2">
        <f t="shared" si="42"/>
        <v>73.278195798319317</v>
      </c>
      <c r="DR43" s="2">
        <f t="shared" si="42"/>
        <v>72.119272072072079</v>
      </c>
      <c r="DS43" s="2">
        <f t="shared" si="42"/>
        <v>72.921175350140047</v>
      </c>
      <c r="DT43" s="2">
        <f t="shared" si="42"/>
        <v>70.684947338935586</v>
      </c>
      <c r="DU43" s="2">
        <f t="shared" si="42"/>
        <v>71.70984509803921</v>
      </c>
      <c r="DV43" s="2">
        <f t="shared" si="42"/>
        <v>71.485585714285733</v>
      </c>
      <c r="DW43" s="2">
        <f t="shared" si="42"/>
        <v>77.718019390819379</v>
      </c>
      <c r="DX43" s="2">
        <f t="shared" si="42"/>
        <v>74.849219176319181</v>
      </c>
      <c r="DY43" s="2">
        <f t="shared" si="42"/>
        <v>71.513773618538323</v>
      </c>
      <c r="EA43" s="2">
        <f t="shared" si="43"/>
        <v>69.439190157480297</v>
      </c>
      <c r="EB43" s="2">
        <f t="shared" si="43"/>
        <v>68.858570799835277</v>
      </c>
      <c r="EC43" s="2">
        <f t="shared" si="43"/>
        <v>65.442798486820706</v>
      </c>
      <c r="ED43" s="2">
        <f t="shared" si="43"/>
        <v>72.54411655374895</v>
      </c>
      <c r="EE43" s="2">
        <f t="shared" si="43"/>
        <v>76.914756365364426</v>
      </c>
      <c r="EF43" s="2">
        <f t="shared" si="43"/>
        <v>91.575845105566231</v>
      </c>
      <c r="EG43" s="2">
        <f t="shared" si="43"/>
        <v>49.194858010186572</v>
      </c>
      <c r="EH43" s="2">
        <f t="shared" si="43"/>
        <v>74.31607322969019</v>
      </c>
      <c r="EI43" s="2">
        <f t="shared" si="43"/>
        <v>72.797145752964951</v>
      </c>
      <c r="EJ43" s="2">
        <f t="shared" si="43"/>
        <v>68.818819612438233</v>
      </c>
      <c r="EK43" s="2">
        <f t="shared" si="43"/>
        <v>72.184145962115849</v>
      </c>
      <c r="EL43" s="2">
        <f t="shared" si="43"/>
        <v>69.337756088124422</v>
      </c>
      <c r="EM43" s="2">
        <f t="shared" si="43"/>
        <v>81.741008390170549</v>
      </c>
      <c r="EN43" s="2">
        <f t="shared" si="43"/>
        <v>72.883020642408923</v>
      </c>
      <c r="EO43" s="2">
        <f t="shared" si="43"/>
        <v>75.560462187082038</v>
      </c>
      <c r="EQ43" s="2">
        <f t="shared" si="44"/>
        <v>66.413982705644244</v>
      </c>
      <c r="ER43" s="2">
        <f t="shared" si="44"/>
        <v>68.858570799835277</v>
      </c>
      <c r="ES43" s="2">
        <f t="shared" si="44"/>
        <v>67.076197838170231</v>
      </c>
      <c r="ET43" s="2">
        <f t="shared" si="44"/>
        <v>69.866698053237997</v>
      </c>
      <c r="EU43" s="2">
        <f t="shared" si="44"/>
        <v>73.396223721121956</v>
      </c>
      <c r="EV43" s="2">
        <f t="shared" si="44"/>
        <v>96.996116698222266</v>
      </c>
      <c r="EW43" s="2">
        <f t="shared" si="44"/>
        <v>77.233156614093573</v>
      </c>
      <c r="EX43" s="2">
        <f t="shared" si="44"/>
        <v>71.944220876215681</v>
      </c>
      <c r="EY43" s="2">
        <f t="shared" si="44"/>
        <v>70.856941766296117</v>
      </c>
      <c r="EZ43" s="2">
        <f t="shared" si="44"/>
        <v>67.678347797829801</v>
      </c>
      <c r="FA43" s="2">
        <f t="shared" si="44"/>
        <v>69.902029018433282</v>
      </c>
      <c r="FB43" s="2">
        <f t="shared" si="44"/>
        <v>69.201946467434581</v>
      </c>
      <c r="FC43" s="2">
        <f t="shared" si="44"/>
        <v>78.562754544018276</v>
      </c>
      <c r="FD43" s="2">
        <f t="shared" si="44"/>
        <v>74.011055134237921</v>
      </c>
      <c r="FE43" s="2">
        <f t="shared" si="44"/>
        <v>77.140026020046392</v>
      </c>
      <c r="FG43" s="2">
        <f t="shared" si="45"/>
        <v>0.22548281446127483</v>
      </c>
      <c r="FH43" s="2">
        <f t="shared" si="45"/>
        <v>0.15670207557377491</v>
      </c>
      <c r="FI43" s="2">
        <f t="shared" si="45"/>
        <v>0.14418028118751358</v>
      </c>
      <c r="FJ43" s="2">
        <f t="shared" si="45"/>
        <v>0.14788774193631141</v>
      </c>
      <c r="FK43" s="2">
        <f t="shared" si="45"/>
        <v>0.15322535206711424</v>
      </c>
      <c r="FL43" s="2">
        <f t="shared" si="45"/>
        <v>0.13922312698497827</v>
      </c>
      <c r="FM43" s="2">
        <f t="shared" si="45"/>
        <v>0.1467412767732304</v>
      </c>
      <c r="FN43" s="2">
        <f t="shared" si="45"/>
        <v>0.13226409867010508</v>
      </c>
      <c r="FO43" s="2">
        <f t="shared" si="45"/>
        <v>0.14817323321071424</v>
      </c>
      <c r="FP43" s="2">
        <f t="shared" si="45"/>
        <v>0.14438107597726421</v>
      </c>
      <c r="FQ43" s="2">
        <f t="shared" si="45"/>
        <v>0.14705341080470552</v>
      </c>
      <c r="FR43" s="2">
        <f t="shared" si="45"/>
        <v>0.14805181751825819</v>
      </c>
      <c r="FS43" s="2">
        <f t="shared" si="45"/>
        <v>0.13234383125156624</v>
      </c>
      <c r="FT43" s="2">
        <f t="shared" si="45"/>
        <v>0.13109112551776939</v>
      </c>
      <c r="FU43" s="2">
        <f t="shared" si="45"/>
        <v>0.11210397258733074</v>
      </c>
      <c r="FW43" s="2">
        <f t="shared" si="54"/>
        <v>1.1678655022345277E-5</v>
      </c>
      <c r="FX43" s="2">
        <f t="shared" si="54"/>
        <v>0</v>
      </c>
      <c r="FY43" s="2">
        <f t="shared" si="54"/>
        <v>6.0820874378074619E-6</v>
      </c>
      <c r="FZ43" s="2">
        <f t="shared" si="54"/>
        <v>8.1532601231038969E-6</v>
      </c>
      <c r="GA43" s="2">
        <f t="shared" si="54"/>
        <v>9.4497456782549987E-6</v>
      </c>
      <c r="GB43" s="2">
        <f t="shared" si="54"/>
        <v>1.332421947175299E-5</v>
      </c>
      <c r="GC43" s="2">
        <f t="shared" si="54"/>
        <v>1.2995770996328379E-5</v>
      </c>
      <c r="GD43" s="2">
        <f t="shared" si="54"/>
        <v>1.0194755446209882E-5</v>
      </c>
      <c r="GE43" s="2">
        <f t="shared" si="54"/>
        <v>9.1570158741220739E-6</v>
      </c>
      <c r="GF43" s="2">
        <f t="shared" si="54"/>
        <v>7.2971119491267551E-6</v>
      </c>
      <c r="GG43" s="2">
        <f t="shared" si="54"/>
        <v>6.2114852925279855E-6</v>
      </c>
      <c r="GH43" s="2">
        <f t="shared" si="54"/>
        <v>5.7237974477084151E-6</v>
      </c>
      <c r="GI43" s="2">
        <f t="shared" si="54"/>
        <v>5.9608045004114026E-6</v>
      </c>
      <c r="GJ43" s="2">
        <f t="shared" si="54"/>
        <v>5.1155972634396742E-6</v>
      </c>
      <c r="GK43" s="2">
        <f t="shared" si="54"/>
        <v>4.2327762067095085E-6</v>
      </c>
      <c r="GM43" s="86">
        <f t="shared" si="55"/>
        <v>1.8353968809573673E-4</v>
      </c>
      <c r="GN43" s="86">
        <f t="shared" si="55"/>
        <v>2.8751124573147248E-6</v>
      </c>
      <c r="GO43" s="86">
        <f t="shared" si="55"/>
        <v>6.3110984746490591E-7</v>
      </c>
      <c r="GP43" s="86">
        <f t="shared" si="55"/>
        <v>9.2757347583582855E-7</v>
      </c>
      <c r="GQ43" s="86">
        <f t="shared" si="55"/>
        <v>1.2351714646551735E-6</v>
      </c>
      <c r="GR43" s="86">
        <f t="shared" si="55"/>
        <v>1.0683975066158972E-7</v>
      </c>
      <c r="GS43" s="86">
        <f t="shared" si="55"/>
        <v>4.3078829978812141E-7</v>
      </c>
      <c r="GT43" s="86">
        <f t="shared" si="55"/>
        <v>8.6197626476822489E-8</v>
      </c>
      <c r="GU43" s="86">
        <f t="shared" si="55"/>
        <v>4.1412940211273703E-7</v>
      </c>
      <c r="GV43" s="86">
        <f t="shared" si="55"/>
        <v>3.6410148784922976E-7</v>
      </c>
      <c r="GW43" s="86">
        <f t="shared" si="55"/>
        <v>6.762022520581325E-7</v>
      </c>
      <c r="GX43" s="86">
        <f t="shared" si="55"/>
        <v>8.5556044643095448E-7</v>
      </c>
      <c r="GY43" s="86">
        <f t="shared" si="55"/>
        <v>7.2719263017350986E-8</v>
      </c>
      <c r="GZ43" s="86">
        <f t="shared" si="55"/>
        <v>8.2624392786227607E-8</v>
      </c>
      <c r="HA43" s="86">
        <f t="shared" si="55"/>
        <v>4.7023294354532661E-10</v>
      </c>
      <c r="HC43" s="86">
        <f t="shared" si="59"/>
        <v>3.6040534666888176E-19</v>
      </c>
      <c r="HD43" s="86">
        <f t="shared" si="59"/>
        <v>1.6140921564286812E-17</v>
      </c>
      <c r="HE43" s="86">
        <f t="shared" si="59"/>
        <v>9.8040170944300412E-21</v>
      </c>
      <c r="HF43" s="86">
        <f t="shared" si="59"/>
        <v>1.0355140963057512E-21</v>
      </c>
      <c r="HG43" s="86">
        <f t="shared" si="59"/>
        <v>4.0795366089345628E-21</v>
      </c>
      <c r="HH43" s="86">
        <f t="shared" si="59"/>
        <v>5.8418712719851845E-21</v>
      </c>
      <c r="HI43" s="86">
        <f t="shared" si="59"/>
        <v>2.2693082727886573E-23</v>
      </c>
      <c r="HJ43" s="86">
        <f t="shared" si="59"/>
        <v>1.453998355682624E-22</v>
      </c>
      <c r="HK43" s="86">
        <f t="shared" si="59"/>
        <v>1.5746827972627053E-21</v>
      </c>
      <c r="HL43" s="86">
        <f t="shared" si="59"/>
        <v>2.5768683326981555E-21</v>
      </c>
      <c r="HM43" s="86">
        <f t="shared" si="59"/>
        <v>1.074942754463765E-21</v>
      </c>
      <c r="HN43" s="86">
        <f t="shared" si="59"/>
        <v>8.2225719706724269E-21</v>
      </c>
      <c r="HO43" s="86">
        <f t="shared" si="59"/>
        <v>3.9761816138421353E-22</v>
      </c>
      <c r="HP43" s="86">
        <f t="shared" si="59"/>
        <v>2.2094673662720692E-23</v>
      </c>
      <c r="HQ43" s="86">
        <f t="shared" si="59"/>
        <v>1.8743845910039933E-33</v>
      </c>
      <c r="HS43" s="86">
        <f t="shared" si="56"/>
        <v>1.5714554576662867E-96</v>
      </c>
      <c r="HT43" s="86">
        <f t="shared" si="56"/>
        <v>0</v>
      </c>
      <c r="HU43" s="86">
        <f t="shared" si="56"/>
        <v>1.1179319053795001E-111</v>
      </c>
      <c r="HV43" s="86">
        <f t="shared" si="56"/>
        <v>8.0889242512800176E-118</v>
      </c>
      <c r="HW43" s="86">
        <f t="shared" si="56"/>
        <v>5.2157485739642749E-115</v>
      </c>
      <c r="HX43" s="86">
        <f t="shared" si="56"/>
        <v>5.1294708026887829E-113</v>
      </c>
      <c r="HY43" s="86">
        <f t="shared" si="56"/>
        <v>1.2610275677163347E-129</v>
      </c>
      <c r="HZ43" s="86">
        <f t="shared" si="56"/>
        <v>8.8920748174708317E-126</v>
      </c>
      <c r="IA43" s="86">
        <f t="shared" si="56"/>
        <v>5.2840992965818619E-122</v>
      </c>
      <c r="IB43" s="86">
        <f t="shared" si="56"/>
        <v>3.0848727932725577E-121</v>
      </c>
      <c r="IC43" s="86">
        <f t="shared" si="56"/>
        <v>6.1760451662543594E-122</v>
      </c>
      <c r="ID43" s="86">
        <f t="shared" si="56"/>
        <v>4.9240201742047036E-117</v>
      </c>
      <c r="IE43" s="86">
        <f t="shared" si="56"/>
        <v>2.0591191233498761E-125</v>
      </c>
      <c r="IF43" s="86">
        <f t="shared" si="56"/>
        <v>1.1534471707243479E-89</v>
      </c>
      <c r="IG43" s="86">
        <f t="shared" si="56"/>
        <v>3.6733702180528322E-61</v>
      </c>
      <c r="II43" s="86">
        <f t="shared" si="57"/>
        <v>6.8499746457167707E-274</v>
      </c>
      <c r="IJ43" s="86">
        <f t="shared" si="57"/>
        <v>0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1.7644578324315245E-266</v>
      </c>
      <c r="IW43" s="86">
        <f t="shared" si="57"/>
        <v>4.3273979071915742E-202</v>
      </c>
      <c r="IY43" s="86">
        <f t="shared" si="58"/>
        <v>1.8353968809573708E-4</v>
      </c>
      <c r="IZ43" s="86">
        <f t="shared" si="58"/>
        <v>2.8751124573308659E-6</v>
      </c>
      <c r="JA43" s="86">
        <f t="shared" si="58"/>
        <v>6.3110984746491576E-7</v>
      </c>
      <c r="JB43" s="86">
        <f t="shared" si="58"/>
        <v>9.2757347583582961E-7</v>
      </c>
      <c r="JC43" s="86">
        <f t="shared" si="58"/>
        <v>1.2351714646551775E-6</v>
      </c>
      <c r="JD43" s="86">
        <f t="shared" si="58"/>
        <v>1.0683975066159556E-7</v>
      </c>
      <c r="JE43" s="86">
        <f t="shared" si="58"/>
        <v>4.3078829978812141E-7</v>
      </c>
      <c r="JF43" s="86">
        <f t="shared" si="58"/>
        <v>8.6197626476822635E-8</v>
      </c>
      <c r="JG43" s="86">
        <f t="shared" si="58"/>
        <v>4.1412940211273862E-7</v>
      </c>
      <c r="JH43" s="86">
        <f t="shared" si="58"/>
        <v>3.6410148784923235E-7</v>
      </c>
      <c r="JI43" s="86">
        <f t="shared" si="58"/>
        <v>6.7620225205813356E-7</v>
      </c>
      <c r="JJ43" s="86">
        <f t="shared" si="58"/>
        <v>8.5556044643096274E-7</v>
      </c>
      <c r="JK43" s="86">
        <f t="shared" si="58"/>
        <v>7.2719263017351383E-8</v>
      </c>
      <c r="JL43" s="86">
        <f t="shared" si="58"/>
        <v>8.2624392786227633E-8</v>
      </c>
      <c r="JM43" s="86">
        <f t="shared" si="58"/>
        <v>4.7023294354532661E-10</v>
      </c>
    </row>
    <row r="44" spans="2:273" x14ac:dyDescent="0.25">
      <c r="B44" s="2">
        <v>17</v>
      </c>
      <c r="C44" s="37">
        <v>66.177000000000007</v>
      </c>
      <c r="D44" s="37">
        <v>70.548000000000002</v>
      </c>
      <c r="E44" s="37">
        <v>68.132999999999996</v>
      </c>
      <c r="F44" s="37">
        <v>69.716999999999999</v>
      </c>
      <c r="G44" s="37">
        <v>73.382999999999996</v>
      </c>
      <c r="H44" s="37">
        <v>74.082999999999998</v>
      </c>
      <c r="I44" s="37">
        <v>72.283000000000001</v>
      </c>
      <c r="J44" s="37">
        <v>70.349999999999994</v>
      </c>
      <c r="K44" s="37">
        <v>72.316999999999993</v>
      </c>
      <c r="L44" s="37">
        <v>68.832999999999998</v>
      </c>
      <c r="M44" s="37">
        <v>71.417000000000002</v>
      </c>
      <c r="N44" s="37">
        <v>72.95</v>
      </c>
      <c r="O44" s="37">
        <v>77.849999999999994</v>
      </c>
      <c r="P44" s="37">
        <v>75.082999999999998</v>
      </c>
      <c r="Q44" s="37">
        <v>73.382999999999996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67.653399960760552</v>
      </c>
      <c r="T44" s="4">
        <f t="shared" si="60"/>
        <v>69.835865653760663</v>
      </c>
      <c r="U44" s="4">
        <f t="shared" si="60"/>
        <v>67.646675527137319</v>
      </c>
      <c r="V44" s="4">
        <f t="shared" si="60"/>
        <v>70.242667713479321</v>
      </c>
      <c r="W44" s="4">
        <f t="shared" si="60"/>
        <v>75.246440892632535</v>
      </c>
      <c r="X44" s="4">
        <f t="shared" si="60"/>
        <v>77.915394788959503</v>
      </c>
      <c r="Y44" s="4">
        <f t="shared" si="60"/>
        <v>69.700706941910724</v>
      </c>
      <c r="Z44" s="4">
        <f t="shared" si="60"/>
        <v>72.564927217075748</v>
      </c>
      <c r="AA44" s="4">
        <f t="shared" si="60"/>
        <v>73.032653405135122</v>
      </c>
      <c r="AB44" s="4">
        <f t="shared" si="60"/>
        <v>70.565468171739596</v>
      </c>
      <c r="AC44" s="4">
        <f t="shared" si="60"/>
        <v>71.924206274091333</v>
      </c>
      <c r="AD44" s="4">
        <f t="shared" si="60"/>
        <v>71.284021973485821</v>
      </c>
      <c r="AE44" s="4">
        <f t="shared" si="60"/>
        <v>78.516743029432547</v>
      </c>
      <c r="AF44" s="4">
        <f t="shared" si="60"/>
        <v>74.651166920274591</v>
      </c>
      <c r="AG44" s="4">
        <f t="shared" si="60"/>
        <v>72.018025355052657</v>
      </c>
      <c r="AI44" s="4">
        <f t="shared" ref="AI44:AW60" si="61">IF(OR($B44 &lt; C$230, $B44 &gt; C$233), 0, C44-S44)</f>
        <v>-1.4763999607605456</v>
      </c>
      <c r="AJ44" s="4">
        <f t="shared" si="61"/>
        <v>0.71213434623933836</v>
      </c>
      <c r="AK44" s="4">
        <f t="shared" si="61"/>
        <v>0.48632447286267677</v>
      </c>
      <c r="AL44" s="4">
        <f t="shared" si="61"/>
        <v>-0.52566771347932217</v>
      </c>
      <c r="AM44" s="4">
        <f t="shared" si="61"/>
        <v>-1.8634408926325392</v>
      </c>
      <c r="AN44" s="4">
        <f t="shared" si="61"/>
        <v>-3.8323947889595047</v>
      </c>
      <c r="AO44" s="4">
        <f t="shared" si="61"/>
        <v>2.5822930580892773</v>
      </c>
      <c r="AP44" s="4">
        <f t="shared" si="61"/>
        <v>-2.2149272170757541</v>
      </c>
      <c r="AQ44" s="4">
        <f t="shared" si="61"/>
        <v>-0.71565340513512865</v>
      </c>
      <c r="AR44" s="4">
        <f t="shared" si="61"/>
        <v>-1.7324681717395976</v>
      </c>
      <c r="AS44" s="4">
        <f t="shared" si="61"/>
        <v>-0.50720627409133101</v>
      </c>
      <c r="AT44" s="4">
        <f t="shared" si="61"/>
        <v>1.6659780265141819</v>
      </c>
      <c r="AU44" s="4">
        <f t="shared" si="61"/>
        <v>-0.6667430294325527</v>
      </c>
      <c r="AV44" s="4">
        <f t="shared" si="61"/>
        <v>0.43183307972540774</v>
      </c>
      <c r="AW44" s="4">
        <f t="shared" si="61"/>
        <v>1.3649746449473383</v>
      </c>
      <c r="AY44" s="2">
        <f t="shared" si="52"/>
        <v>67.433706913321529</v>
      </c>
      <c r="AZ44" s="2">
        <f t="shared" si="52"/>
        <v>69.829698563393947</v>
      </c>
      <c r="BA44" s="2">
        <f t="shared" si="52"/>
        <v>67.645099898905855</v>
      </c>
      <c r="BB44" s="2">
        <f t="shared" si="52"/>
        <v>70.240470893115244</v>
      </c>
      <c r="BC44" s="2">
        <f t="shared" si="52"/>
        <v>75.243530321437973</v>
      </c>
      <c r="BD44" s="2">
        <f t="shared" si="52"/>
        <v>77.915085134382565</v>
      </c>
      <c r="BE44" s="2">
        <f t="shared" si="52"/>
        <v>69.699568230994217</v>
      </c>
      <c r="BF44" s="2">
        <f t="shared" si="52"/>
        <v>72.564670749571533</v>
      </c>
      <c r="BG44" s="2">
        <f t="shared" si="52"/>
        <v>73.031580578234028</v>
      </c>
      <c r="BH44" s="2">
        <f t="shared" si="52"/>
        <v>70.564523444880777</v>
      </c>
      <c r="BI44" s="2">
        <f t="shared" si="52"/>
        <v>71.922565622538315</v>
      </c>
      <c r="BJ44" s="2">
        <f t="shared" si="52"/>
        <v>71.282110839692749</v>
      </c>
      <c r="BK44" s="2">
        <f t="shared" si="52"/>
        <v>78.516543713027716</v>
      </c>
      <c r="BL44" s="2">
        <f t="shared" si="52"/>
        <v>74.65094347157013</v>
      </c>
      <c r="BM44" s="2">
        <f t="shared" si="52"/>
        <v>72.018023813558798</v>
      </c>
      <c r="BO44" s="2">
        <f t="shared" si="11"/>
        <v>66.177000000000007</v>
      </c>
      <c r="BP44" s="2">
        <f t="shared" si="12"/>
        <v>70.548000000000002</v>
      </c>
      <c r="BQ44" s="2">
        <f t="shared" si="13"/>
        <v>68.132999999999996</v>
      </c>
      <c r="BR44" s="2">
        <f t="shared" si="14"/>
        <v>69.716999999999999</v>
      </c>
      <c r="BS44" s="2">
        <f t="shared" si="15"/>
        <v>73.382999999999996</v>
      </c>
      <c r="BT44" s="2">
        <f t="shared" si="16"/>
        <v>74.082999999999998</v>
      </c>
      <c r="BU44" s="2">
        <f t="shared" si="17"/>
        <v>72.283000000000001</v>
      </c>
      <c r="BV44" s="2">
        <f t="shared" si="18"/>
        <v>70.349999999999994</v>
      </c>
      <c r="BW44" s="2">
        <f t="shared" si="19"/>
        <v>72.316999999999993</v>
      </c>
      <c r="BX44" s="2">
        <f t="shared" si="20"/>
        <v>68.832999999999998</v>
      </c>
      <c r="BY44" s="2">
        <f t="shared" si="21"/>
        <v>71.417000000000002</v>
      </c>
      <c r="BZ44" s="2">
        <f t="shared" si="22"/>
        <v>72.95</v>
      </c>
      <c r="CA44" s="2">
        <f t="shared" si="23"/>
        <v>77.849999999999994</v>
      </c>
      <c r="CB44" s="2">
        <f t="shared" si="24"/>
        <v>75.082999999999998</v>
      </c>
      <c r="CC44" s="2">
        <f t="shared" si="25"/>
        <v>73.382999999999996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66.847460591133</v>
      </c>
      <c r="DL44" s="2">
        <f t="shared" si="62"/>
        <v>70.05650725744843</v>
      </c>
      <c r="DM44" s="2">
        <f t="shared" si="62"/>
        <v>68.074257142857135</v>
      </c>
      <c r="DN44" s="2">
        <f t="shared" si="62"/>
        <v>69.838571428571413</v>
      </c>
      <c r="DO44" s="2">
        <f t="shared" si="62"/>
        <v>74.952473185637899</v>
      </c>
      <c r="DP44" s="2">
        <f t="shared" si="62"/>
        <v>75.535433161733181</v>
      </c>
      <c r="DQ44" s="2">
        <f t="shared" si="62"/>
        <v>73.517742857142849</v>
      </c>
      <c r="DR44" s="2">
        <f t="shared" si="62"/>
        <v>72.305201801801815</v>
      </c>
      <c r="DS44" s="2">
        <f t="shared" si="62"/>
        <v>73.112371428571421</v>
      </c>
      <c r="DT44" s="2">
        <f t="shared" si="62"/>
        <v>70.918000000000006</v>
      </c>
      <c r="DU44" s="2">
        <f t="shared" si="62"/>
        <v>71.91045714285714</v>
      </c>
      <c r="DV44" s="2">
        <f t="shared" si="62"/>
        <v>71.68145714285717</v>
      </c>
      <c r="DW44" s="2">
        <f t="shared" si="62"/>
        <v>78.016765722865713</v>
      </c>
      <c r="DX44" s="2">
        <f t="shared" si="62"/>
        <v>74.965850836550842</v>
      </c>
      <c r="DY44" s="2">
        <f t="shared" si="62"/>
        <v>71.547498217468799</v>
      </c>
      <c r="EA44" s="2">
        <f t="shared" ref="EA44:EO60" si="63">CE$228*$B44+CE$229</f>
        <v>69.270394094488168</v>
      </c>
      <c r="EB44" s="2">
        <f t="shared" si="63"/>
        <v>68.716517062567902</v>
      </c>
      <c r="EC44" s="2">
        <f t="shared" si="63"/>
        <v>65.321797301380698</v>
      </c>
      <c r="ED44" s="2">
        <f t="shared" si="63"/>
        <v>72.352561240390784</v>
      </c>
      <c r="EE44" s="2">
        <f t="shared" si="63"/>
        <v>76.710698414286441</v>
      </c>
      <c r="EF44" s="2">
        <f t="shared" si="63"/>
        <v>91.332716204045482</v>
      </c>
      <c r="EG44" s="2">
        <f t="shared" si="63"/>
        <v>49.448984741292065</v>
      </c>
      <c r="EH44" s="2">
        <f t="shared" si="63"/>
        <v>74.117351340058022</v>
      </c>
      <c r="EI44" s="2">
        <f t="shared" si="63"/>
        <v>72.608112675854343</v>
      </c>
      <c r="EJ44" s="2">
        <f t="shared" si="63"/>
        <v>68.654152995147186</v>
      </c>
      <c r="EK44" s="2">
        <f t="shared" si="63"/>
        <v>71.986714743023654</v>
      </c>
      <c r="EL44" s="2">
        <f t="shared" si="63"/>
        <v>69.186319631230447</v>
      </c>
      <c r="EM44" s="2">
        <f t="shared" si="63"/>
        <v>81.504965592562684</v>
      </c>
      <c r="EN44" s="2">
        <f t="shared" si="63"/>
        <v>72.747264062570551</v>
      </c>
      <c r="EO44" s="2">
        <f t="shared" si="63"/>
        <v>75.416754532678681</v>
      </c>
      <c r="EQ44" s="2">
        <f t="shared" ref="EQ44:FE60" si="64">CU$228*$B44+CU$229</f>
        <v>66.277556424146681</v>
      </c>
      <c r="ER44" s="2">
        <f t="shared" si="64"/>
        <v>68.716517062567902</v>
      </c>
      <c r="ES44" s="2">
        <f t="shared" si="64"/>
        <v>66.936482812669553</v>
      </c>
      <c r="ET44" s="2">
        <f t="shared" si="64"/>
        <v>69.706189209924261</v>
      </c>
      <c r="EU44" s="2">
        <f t="shared" si="64"/>
        <v>73.234461884428896</v>
      </c>
      <c r="EV44" s="2">
        <f t="shared" si="64"/>
        <v>96.686023791415963</v>
      </c>
      <c r="EW44" s="2">
        <f t="shared" si="64"/>
        <v>77.123859873572201</v>
      </c>
      <c r="EX44" s="2">
        <f t="shared" si="64"/>
        <v>71.775140164733628</v>
      </c>
      <c r="EY44" s="2">
        <f t="shared" si="64"/>
        <v>70.691281573836406</v>
      </c>
      <c r="EZ44" s="2">
        <f t="shared" si="64"/>
        <v>67.527103568966396</v>
      </c>
      <c r="FA44" s="2">
        <f t="shared" si="64"/>
        <v>69.73219579054593</v>
      </c>
      <c r="FB44" s="2">
        <f t="shared" si="64"/>
        <v>69.051970454907377</v>
      </c>
      <c r="FC44" s="2">
        <f t="shared" si="64"/>
        <v>78.363527725513293</v>
      </c>
      <c r="FD44" s="2">
        <f t="shared" si="64"/>
        <v>73.862472991867108</v>
      </c>
      <c r="FE44" s="2">
        <f t="shared" si="64"/>
        <v>76.976527386517461</v>
      </c>
      <c r="FG44" s="2">
        <f t="shared" ref="FG44:FU60" si="65">POWER(10,($B44-C$231)/C$229)/(1+POWER(10,($B44-C$231)/C$229))</f>
        <v>0.24197306520745904</v>
      </c>
      <c r="FH44" s="2">
        <f t="shared" si="65"/>
        <v>0.16926145797260847</v>
      </c>
      <c r="FI44" s="2">
        <f t="shared" si="65"/>
        <v>0.15592162530975867</v>
      </c>
      <c r="FJ44" s="2">
        <f t="shared" si="65"/>
        <v>0.1598746028574517</v>
      </c>
      <c r="FK44" s="2">
        <f t="shared" si="65"/>
        <v>0.16556078814063707</v>
      </c>
      <c r="FL44" s="2">
        <f t="shared" si="65"/>
        <v>0.15063183688436388</v>
      </c>
      <c r="FM44" s="2">
        <f t="shared" si="65"/>
        <v>0.15865251387747645</v>
      </c>
      <c r="FN44" s="2">
        <f t="shared" si="65"/>
        <v>0.14319741515164044</v>
      </c>
      <c r="FO44" s="2">
        <f t="shared" si="65"/>
        <v>0.16017888442662531</v>
      </c>
      <c r="FP44" s="2">
        <f t="shared" si="65"/>
        <v>0.15613578864009303</v>
      </c>
      <c r="FQ44" s="2">
        <f t="shared" si="65"/>
        <v>0.15898526348737863</v>
      </c>
      <c r="FR44" s="2">
        <f t="shared" si="65"/>
        <v>0.16004947948801881</v>
      </c>
      <c r="FS44" s="2">
        <f t="shared" si="65"/>
        <v>0.14328265034100565</v>
      </c>
      <c r="FT44" s="2">
        <f t="shared" si="65"/>
        <v>0.14194334160598979</v>
      </c>
      <c r="FU44" s="2">
        <f t="shared" si="65"/>
        <v>0.12160433908411634</v>
      </c>
      <c r="FW44" s="2">
        <f t="shared" si="54"/>
        <v>1.280537616400688E-5</v>
      </c>
      <c r="FX44" s="2">
        <f t="shared" si="54"/>
        <v>0</v>
      </c>
      <c r="FY44" s="2">
        <f t="shared" si="54"/>
        <v>6.6688723493724821E-6</v>
      </c>
      <c r="FZ44" s="2">
        <f t="shared" si="54"/>
        <v>8.9398649202636199E-6</v>
      </c>
      <c r="GA44" s="2">
        <f t="shared" si="54"/>
        <v>1.0361430648846437E-5</v>
      </c>
      <c r="GB44" s="2">
        <f t="shared" si="54"/>
        <v>1.460969735068647E-5</v>
      </c>
      <c r="GC44" s="2">
        <f t="shared" si="54"/>
        <v>1.4249561673321899E-5</v>
      </c>
      <c r="GD44" s="2">
        <f t="shared" si="54"/>
        <v>1.1178316067106724E-5</v>
      </c>
      <c r="GE44" s="2">
        <f t="shared" si="54"/>
        <v>1.0040459377444208E-5</v>
      </c>
      <c r="GF44" s="2">
        <f t="shared" si="54"/>
        <v>8.0011185141483531E-6</v>
      </c>
      <c r="GG44" s="2">
        <f t="shared" si="54"/>
        <v>6.8107541074206659E-6</v>
      </c>
      <c r="GH44" s="2">
        <f t="shared" si="54"/>
        <v>6.2760156348005599E-6</v>
      </c>
      <c r="GI44" s="2">
        <f t="shared" si="54"/>
        <v>6.5358884074644751E-6</v>
      </c>
      <c r="GJ44" s="2">
        <f t="shared" si="54"/>
        <v>5.6091380912571588E-6</v>
      </c>
      <c r="GK44" s="2">
        <f t="shared" si="54"/>
        <v>4.6411449245034427E-6</v>
      </c>
      <c r="GM44" s="86">
        <f t="shared" si="55"/>
        <v>2.642314012197919E-4</v>
      </c>
      <c r="GN44" s="86">
        <f t="shared" si="55"/>
        <v>5.1088708682377487E-6</v>
      </c>
      <c r="GO44" s="86">
        <f t="shared" si="55"/>
        <v>1.2153481544573523E-6</v>
      </c>
      <c r="GP44" s="86">
        <f t="shared" si="55"/>
        <v>1.7542321637032472E-6</v>
      </c>
      <c r="GQ44" s="86">
        <f t="shared" si="55"/>
        <v>2.3204203182361846E-6</v>
      </c>
      <c r="GR44" s="86">
        <f t="shared" si="55"/>
        <v>2.3112433422000306E-7</v>
      </c>
      <c r="GS44" s="86">
        <f t="shared" si="55"/>
        <v>8.6034584702238901E-7</v>
      </c>
      <c r="GT44" s="86">
        <f t="shared" si="55"/>
        <v>1.8488436165646566E-7</v>
      </c>
      <c r="GU44" s="86">
        <f t="shared" si="55"/>
        <v>8.3326350885155378E-7</v>
      </c>
      <c r="GV44" s="86">
        <f t="shared" si="55"/>
        <v>7.3104591552025449E-7</v>
      </c>
      <c r="GW44" s="86">
        <f t="shared" si="55"/>
        <v>1.3064883258567806E-6</v>
      </c>
      <c r="GX44" s="86">
        <f t="shared" si="55"/>
        <v>1.6286936432424817E-6</v>
      </c>
      <c r="GY44" s="86">
        <f t="shared" si="55"/>
        <v>1.5794995537581587E-7</v>
      </c>
      <c r="GZ44" s="86">
        <f t="shared" si="55"/>
        <v>1.7703533974976996E-7</v>
      </c>
      <c r="HA44" s="86">
        <f t="shared" si="55"/>
        <v>1.3379191138636058E-9</v>
      </c>
      <c r="HC44" s="86">
        <f t="shared" si="59"/>
        <v>1.2783304687829027E-18</v>
      </c>
      <c r="HD44" s="86">
        <f t="shared" si="59"/>
        <v>5.0779942274776909E-17</v>
      </c>
      <c r="HE44" s="86">
        <f t="shared" si="59"/>
        <v>3.9135510387550943E-20</v>
      </c>
      <c r="HF44" s="86">
        <f t="shared" si="59"/>
        <v>4.5155374568349224E-21</v>
      </c>
      <c r="HG44" s="86">
        <f t="shared" si="59"/>
        <v>1.7454634581040433E-20</v>
      </c>
      <c r="HH44" s="86">
        <f t="shared" si="59"/>
        <v>2.5506387026696807E-20</v>
      </c>
      <c r="HI44" s="86">
        <f t="shared" si="59"/>
        <v>1.2077553006665101E-22</v>
      </c>
      <c r="HJ44" s="86">
        <f t="shared" si="59"/>
        <v>7.0921654855122666E-22</v>
      </c>
      <c r="HK44" s="86">
        <f t="shared" si="59"/>
        <v>7.1542836038865546E-21</v>
      </c>
      <c r="HL44" s="86">
        <f t="shared" si="59"/>
        <v>1.1239818716761523E-20</v>
      </c>
      <c r="HM44" s="86">
        <f t="shared" si="59"/>
        <v>4.7238942258259581E-21</v>
      </c>
      <c r="HN44" s="86">
        <f t="shared" si="59"/>
        <v>3.3332830992619198E-20</v>
      </c>
      <c r="HO44" s="86">
        <f t="shared" si="59"/>
        <v>1.7842665340239914E-21</v>
      </c>
      <c r="HP44" s="86">
        <f t="shared" si="59"/>
        <v>1.0689599392355157E-22</v>
      </c>
      <c r="HQ44" s="86">
        <f t="shared" si="59"/>
        <v>1.932386132917948E-32</v>
      </c>
      <c r="HS44" s="86">
        <f t="shared" si="56"/>
        <v>1.3504930514065674E-94</v>
      </c>
      <c r="HT44" s="86">
        <f t="shared" si="56"/>
        <v>0</v>
      </c>
      <c r="HU44" s="86">
        <f t="shared" si="56"/>
        <v>1.7097840358903626E-109</v>
      </c>
      <c r="HV44" s="86">
        <f t="shared" si="56"/>
        <v>1.7318512583698947E-115</v>
      </c>
      <c r="HW44" s="86">
        <f t="shared" si="56"/>
        <v>1.0560963891799115E-112</v>
      </c>
      <c r="HX44" s="86">
        <f t="shared" si="56"/>
        <v>1.089367112645484E-110</v>
      </c>
      <c r="HY44" s="86">
        <f t="shared" si="56"/>
        <v>5.9220790398723125E-127</v>
      </c>
      <c r="HZ44" s="86">
        <f t="shared" si="56"/>
        <v>3.0873659952515219E-123</v>
      </c>
      <c r="IA44" s="86">
        <f t="shared" si="56"/>
        <v>1.4882399978750945E-119</v>
      </c>
      <c r="IB44" s="86">
        <f t="shared" si="56"/>
        <v>7.5482331718402729E-119</v>
      </c>
      <c r="IC44" s="86">
        <f t="shared" si="56"/>
        <v>1.4993226842555156E-119</v>
      </c>
      <c r="ID44" s="86">
        <f t="shared" si="56"/>
        <v>8.9154085637529481E-115</v>
      </c>
      <c r="IE44" s="86">
        <f t="shared" si="56"/>
        <v>5.5183685769900724E-123</v>
      </c>
      <c r="IF44" s="86">
        <f t="shared" si="56"/>
        <v>5.8517717990074002E-88</v>
      </c>
      <c r="IG44" s="86">
        <f t="shared" si="56"/>
        <v>4.9655434355791208E-60</v>
      </c>
      <c r="II44" s="86">
        <f t="shared" si="57"/>
        <v>1.6788100025430192E-269</v>
      </c>
      <c r="IJ44" s="86">
        <f t="shared" si="57"/>
        <v>0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0</v>
      </c>
      <c r="IV44" s="86">
        <f t="shared" si="57"/>
        <v>1.6908880606656349E-262</v>
      </c>
      <c r="IW44" s="86">
        <f t="shared" si="57"/>
        <v>4.006948328927304E-199</v>
      </c>
      <c r="IY44" s="86">
        <f t="shared" si="58"/>
        <v>2.642314012197932E-4</v>
      </c>
      <c r="IZ44" s="86">
        <f t="shared" si="58"/>
        <v>5.1088708682885283E-6</v>
      </c>
      <c r="JA44" s="86">
        <f t="shared" si="58"/>
        <v>1.2153481544573915E-6</v>
      </c>
      <c r="JB44" s="86">
        <f t="shared" si="58"/>
        <v>1.7542321637032516E-6</v>
      </c>
      <c r="JC44" s="86">
        <f t="shared" si="58"/>
        <v>2.320420318236202E-6</v>
      </c>
      <c r="JD44" s="86">
        <f t="shared" si="58"/>
        <v>2.3112433422002858E-7</v>
      </c>
      <c r="JE44" s="86">
        <f t="shared" si="58"/>
        <v>8.6034584702238911E-7</v>
      </c>
      <c r="JF44" s="86">
        <f t="shared" si="58"/>
        <v>1.8488436165646638E-7</v>
      </c>
      <c r="JG44" s="86">
        <f t="shared" si="58"/>
        <v>8.3326350885156098E-7</v>
      </c>
      <c r="JH44" s="86">
        <f t="shared" si="58"/>
        <v>7.3104591552026572E-7</v>
      </c>
      <c r="JI44" s="86">
        <f t="shared" si="58"/>
        <v>1.3064883258567853E-6</v>
      </c>
      <c r="JJ44" s="86">
        <f t="shared" si="58"/>
        <v>1.6286936432425149E-6</v>
      </c>
      <c r="JK44" s="86">
        <f t="shared" si="58"/>
        <v>1.5794995537581764E-7</v>
      </c>
      <c r="JL44" s="86">
        <f t="shared" si="58"/>
        <v>1.7703533974977007E-7</v>
      </c>
      <c r="JM44" s="86">
        <f t="shared" si="58"/>
        <v>1.3379191138636058E-9</v>
      </c>
    </row>
    <row r="45" spans="2:273" x14ac:dyDescent="0.25">
      <c r="B45" s="2">
        <v>18</v>
      </c>
      <c r="C45" s="37">
        <v>66.870999999999995</v>
      </c>
      <c r="D45" s="37">
        <v>69.774000000000001</v>
      </c>
      <c r="E45" s="37">
        <v>70.7</v>
      </c>
      <c r="F45" s="37">
        <v>67.216999999999999</v>
      </c>
      <c r="G45" s="37">
        <v>72.483000000000004</v>
      </c>
      <c r="H45" s="37">
        <v>74.816999999999993</v>
      </c>
      <c r="I45" s="37">
        <v>73.033000000000001</v>
      </c>
      <c r="J45" s="37">
        <v>72.417000000000002</v>
      </c>
      <c r="K45" s="37">
        <v>73.150000000000006</v>
      </c>
      <c r="L45" s="37">
        <v>70.483000000000004</v>
      </c>
      <c r="M45" s="37">
        <v>71.117000000000004</v>
      </c>
      <c r="N45" s="37">
        <v>70.25</v>
      </c>
      <c r="O45" s="37">
        <v>78.117000000000004</v>
      </c>
      <c r="P45" s="37">
        <v>71.417000000000002</v>
      </c>
      <c r="Q45" s="37">
        <v>71.316999999999993</v>
      </c>
      <c r="S45" s="4">
        <f t="shared" si="60"/>
        <v>67.902865309790926</v>
      </c>
      <c r="T45" s="4">
        <f t="shared" si="60"/>
        <v>69.974912759590893</v>
      </c>
      <c r="U45" s="4">
        <f t="shared" si="60"/>
        <v>67.785186712233781</v>
      </c>
      <c r="V45" s="4">
        <f t="shared" si="60"/>
        <v>70.461336077966067</v>
      </c>
      <c r="W45" s="4">
        <f t="shared" si="60"/>
        <v>75.557682913771913</v>
      </c>
      <c r="X45" s="4">
        <f t="shared" si="60"/>
        <v>78.396461477088195</v>
      </c>
      <c r="Y45" s="4">
        <f t="shared" si="60"/>
        <v>69.638537650968857</v>
      </c>
      <c r="Z45" s="4">
        <f t="shared" si="60"/>
        <v>72.712710596841319</v>
      </c>
      <c r="AA45" s="4">
        <f t="shared" si="60"/>
        <v>73.1526327781677</v>
      </c>
      <c r="AB45" s="4">
        <f t="shared" si="60"/>
        <v>70.703963481714098</v>
      </c>
      <c r="AC45" s="4">
        <f t="shared" si="60"/>
        <v>72.058846838392284</v>
      </c>
      <c r="AD45" s="4">
        <f t="shared" si="60"/>
        <v>71.389583352490973</v>
      </c>
      <c r="AE45" s="4">
        <f t="shared" si="60"/>
        <v>78.773576440896008</v>
      </c>
      <c r="AF45" s="4">
        <f t="shared" si="60"/>
        <v>74.703565732859317</v>
      </c>
      <c r="AG45" s="4">
        <f t="shared" si="60"/>
        <v>72.067781487117642</v>
      </c>
      <c r="AI45" s="4">
        <f t="shared" si="61"/>
        <v>-1.0318653097909305</v>
      </c>
      <c r="AJ45" s="4">
        <f t="shared" si="61"/>
        <v>-0.20091275959089216</v>
      </c>
      <c r="AK45" s="4">
        <f t="shared" si="61"/>
        <v>2.9148132877662221</v>
      </c>
      <c r="AL45" s="4">
        <f t="shared" si="61"/>
        <v>-3.2443360779660679</v>
      </c>
      <c r="AM45" s="4">
        <f t="shared" si="61"/>
        <v>-3.0746829137719089</v>
      </c>
      <c r="AN45" s="4">
        <f t="shared" si="61"/>
        <v>-3.5794614770882021</v>
      </c>
      <c r="AO45" s="4">
        <f t="shared" si="61"/>
        <v>3.3944623490311443</v>
      </c>
      <c r="AP45" s="4">
        <f t="shared" si="61"/>
        <v>-0.2957105968413174</v>
      </c>
      <c r="AQ45" s="4">
        <f t="shared" si="61"/>
        <v>-2.6327781676940276E-3</v>
      </c>
      <c r="AR45" s="4">
        <f t="shared" si="61"/>
        <v>-0.22096348171409375</v>
      </c>
      <c r="AS45" s="4">
        <f t="shared" si="61"/>
        <v>-0.94184683839228001</v>
      </c>
      <c r="AT45" s="4">
        <f t="shared" si="61"/>
        <v>-1.1395833524909733</v>
      </c>
      <c r="AU45" s="4">
        <f t="shared" si="61"/>
        <v>-0.65657644089600353</v>
      </c>
      <c r="AV45" s="4">
        <f t="shared" si="61"/>
        <v>-3.2865657328593159</v>
      </c>
      <c r="AW45" s="4">
        <f t="shared" si="61"/>
        <v>-0.75078148711764925</v>
      </c>
      <c r="AY45" s="2">
        <f t="shared" si="52"/>
        <v>67.596200259930157</v>
      </c>
      <c r="AZ45" s="2">
        <f t="shared" si="52"/>
        <v>69.964363477519441</v>
      </c>
      <c r="BA45" s="2">
        <f t="shared" si="52"/>
        <v>67.782273647047774</v>
      </c>
      <c r="BB45" s="2">
        <f t="shared" si="52"/>
        <v>70.457345495898267</v>
      </c>
      <c r="BC45" s="2">
        <f t="shared" si="52"/>
        <v>75.552432378671071</v>
      </c>
      <c r="BD45" s="2">
        <f t="shared" si="52"/>
        <v>78.395821533077623</v>
      </c>
      <c r="BE45" s="2">
        <f t="shared" si="52"/>
        <v>69.636358873087204</v>
      </c>
      <c r="BF45" s="2">
        <f t="shared" si="52"/>
        <v>72.712184363037764</v>
      </c>
      <c r="BG45" s="2">
        <f t="shared" si="52"/>
        <v>73.150565833193738</v>
      </c>
      <c r="BH45" s="2">
        <f t="shared" si="52"/>
        <v>70.702146151985602</v>
      </c>
      <c r="BI45" s="2">
        <f t="shared" si="52"/>
        <v>72.055805053584507</v>
      </c>
      <c r="BJ45" s="2">
        <f t="shared" si="52"/>
        <v>71.38609008044827</v>
      </c>
      <c r="BK45" s="2">
        <f t="shared" si="52"/>
        <v>78.773162536986746</v>
      </c>
      <c r="BL45" s="2">
        <f t="shared" si="52"/>
        <v>74.703107631471369</v>
      </c>
      <c r="BM45" s="2">
        <f t="shared" si="52"/>
        <v>72.067777328759774</v>
      </c>
      <c r="BO45" s="2">
        <f t="shared" si="11"/>
        <v>66.870999999999995</v>
      </c>
      <c r="BP45" s="2">
        <f t="shared" si="12"/>
        <v>69.774000000000001</v>
      </c>
      <c r="BQ45" s="2">
        <f t="shared" si="13"/>
        <v>70.7</v>
      </c>
      <c r="BR45" s="2">
        <f t="shared" si="14"/>
        <v>67.216999999999999</v>
      </c>
      <c r="BS45" s="2">
        <f t="shared" si="15"/>
        <v>72.483000000000004</v>
      </c>
      <c r="BT45" s="2">
        <f t="shared" si="16"/>
        <v>74.816999999999993</v>
      </c>
      <c r="BU45" s="2">
        <f t="shared" si="17"/>
        <v>73.033000000000001</v>
      </c>
      <c r="BV45" s="2">
        <f t="shared" si="18"/>
        <v>72.417000000000002</v>
      </c>
      <c r="BW45" s="2">
        <f t="shared" si="19"/>
        <v>73.150000000000006</v>
      </c>
      <c r="BX45" s="2">
        <f t="shared" si="20"/>
        <v>70.483000000000004</v>
      </c>
      <c r="BY45" s="2">
        <f t="shared" si="21"/>
        <v>71.117000000000004</v>
      </c>
      <c r="BZ45" s="2">
        <f t="shared" si="22"/>
        <v>70.25</v>
      </c>
      <c r="CA45" s="2">
        <f t="shared" si="23"/>
        <v>78.117000000000004</v>
      </c>
      <c r="CB45" s="2">
        <f t="shared" si="24"/>
        <v>71.417000000000002</v>
      </c>
      <c r="CC45" s="2">
        <f t="shared" si="25"/>
        <v>71.316999999999993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67.069349753694581</v>
      </c>
      <c r="DL45" s="2">
        <f t="shared" si="62"/>
        <v>70.274874713521768</v>
      </c>
      <c r="DM45" s="2">
        <f t="shared" si="62"/>
        <v>68.305127450980379</v>
      </c>
      <c r="DN45" s="2">
        <f t="shared" si="62"/>
        <v>70.101893837535002</v>
      </c>
      <c r="DO45" s="2">
        <f t="shared" si="62"/>
        <v>75.34489014514898</v>
      </c>
      <c r="DP45" s="2">
        <f t="shared" si="62"/>
        <v>75.927344616044635</v>
      </c>
      <c r="DQ45" s="2">
        <f t="shared" si="62"/>
        <v>73.757289915966382</v>
      </c>
      <c r="DR45" s="2">
        <f t="shared" si="62"/>
        <v>72.491131531531536</v>
      </c>
      <c r="DS45" s="2">
        <f t="shared" si="62"/>
        <v>73.303567507002796</v>
      </c>
      <c r="DT45" s="2">
        <f t="shared" si="62"/>
        <v>71.151052661064426</v>
      </c>
      <c r="DU45" s="2">
        <f t="shared" si="62"/>
        <v>72.111069187675071</v>
      </c>
      <c r="DV45" s="2">
        <f t="shared" si="62"/>
        <v>71.877328571428592</v>
      </c>
      <c r="DW45" s="2">
        <f t="shared" si="62"/>
        <v>78.315512054912034</v>
      </c>
      <c r="DX45" s="2">
        <f t="shared" si="62"/>
        <v>75.082482496782504</v>
      </c>
      <c r="DY45" s="2">
        <f t="shared" si="62"/>
        <v>71.581222816399276</v>
      </c>
      <c r="EA45" s="2">
        <f t="shared" si="63"/>
        <v>69.101598031496039</v>
      </c>
      <c r="EB45" s="2">
        <f t="shared" si="63"/>
        <v>68.574463325300528</v>
      </c>
      <c r="EC45" s="2">
        <f t="shared" si="63"/>
        <v>65.20079611594069</v>
      </c>
      <c r="ED45" s="2">
        <f t="shared" si="63"/>
        <v>72.161005927032605</v>
      </c>
      <c r="EE45" s="2">
        <f t="shared" si="63"/>
        <v>76.506640463208456</v>
      </c>
      <c r="EF45" s="2">
        <f t="shared" si="63"/>
        <v>91.089587302524734</v>
      </c>
      <c r="EG45" s="2">
        <f t="shared" si="63"/>
        <v>49.703111472397559</v>
      </c>
      <c r="EH45" s="2">
        <f t="shared" si="63"/>
        <v>73.91862945042584</v>
      </c>
      <c r="EI45" s="2">
        <f t="shared" si="63"/>
        <v>72.419079598743721</v>
      </c>
      <c r="EJ45" s="2">
        <f t="shared" si="63"/>
        <v>68.489486377856139</v>
      </c>
      <c r="EK45" s="2">
        <f t="shared" si="63"/>
        <v>71.789283523931459</v>
      </c>
      <c r="EL45" s="2">
        <f t="shared" si="63"/>
        <v>69.034883174336471</v>
      </c>
      <c r="EM45" s="2">
        <f t="shared" si="63"/>
        <v>81.268922794954833</v>
      </c>
      <c r="EN45" s="2">
        <f t="shared" si="63"/>
        <v>72.611507482732165</v>
      </c>
      <c r="EO45" s="2">
        <f t="shared" si="63"/>
        <v>75.273046878275309</v>
      </c>
      <c r="EQ45" s="2">
        <f t="shared" si="64"/>
        <v>66.141130142649104</v>
      </c>
      <c r="ER45" s="2">
        <f t="shared" si="64"/>
        <v>68.574463325300528</v>
      </c>
      <c r="ES45" s="2">
        <f t="shared" si="64"/>
        <v>66.796767787168889</v>
      </c>
      <c r="ET45" s="2">
        <f t="shared" si="64"/>
        <v>69.545680366610512</v>
      </c>
      <c r="EU45" s="2">
        <f t="shared" si="64"/>
        <v>73.072700047735836</v>
      </c>
      <c r="EV45" s="2">
        <f t="shared" si="64"/>
        <v>96.375930884609659</v>
      </c>
      <c r="EW45" s="2">
        <f t="shared" si="64"/>
        <v>77.014563133050842</v>
      </c>
      <c r="EX45" s="2">
        <f t="shared" si="64"/>
        <v>71.606059453251589</v>
      </c>
      <c r="EY45" s="2">
        <f t="shared" si="64"/>
        <v>70.525621381376681</v>
      </c>
      <c r="EZ45" s="2">
        <f t="shared" si="64"/>
        <v>67.375859340102991</v>
      </c>
      <c r="FA45" s="2">
        <f t="shared" si="64"/>
        <v>69.562362562658564</v>
      </c>
      <c r="FB45" s="2">
        <f t="shared" si="64"/>
        <v>68.901994442380172</v>
      </c>
      <c r="FC45" s="2">
        <f t="shared" si="64"/>
        <v>78.164300907008325</v>
      </c>
      <c r="FD45" s="2">
        <f t="shared" si="64"/>
        <v>73.713890849496309</v>
      </c>
      <c r="FE45" s="2">
        <f t="shared" si="64"/>
        <v>76.813028752988529</v>
      </c>
      <c r="FG45" s="2">
        <f t="shared" si="65"/>
        <v>0.25926560220211281</v>
      </c>
      <c r="FH45" s="2">
        <f t="shared" si="65"/>
        <v>0.18260947800823052</v>
      </c>
      <c r="FI45" s="2">
        <f t="shared" si="65"/>
        <v>0.16843094942994094</v>
      </c>
      <c r="FJ45" s="2">
        <f t="shared" si="65"/>
        <v>0.17263620399059648</v>
      </c>
      <c r="FK45" s="2">
        <f t="shared" si="65"/>
        <v>0.17867974171176904</v>
      </c>
      <c r="FL45" s="2">
        <f t="shared" si="65"/>
        <v>0.16279862320638741</v>
      </c>
      <c r="FM45" s="2">
        <f t="shared" si="65"/>
        <v>0.17133645928482932</v>
      </c>
      <c r="FN45" s="2">
        <f t="shared" si="65"/>
        <v>0.15487320381399425</v>
      </c>
      <c r="FO45" s="2">
        <f t="shared" si="65"/>
        <v>0.17295977372341376</v>
      </c>
      <c r="FP45" s="2">
        <f t="shared" si="65"/>
        <v>0.16865886151719262</v>
      </c>
      <c r="FQ45" s="2">
        <f t="shared" si="65"/>
        <v>0.17169038285235791</v>
      </c>
      <c r="FR45" s="2">
        <f t="shared" si="65"/>
        <v>0.17282216819633808</v>
      </c>
      <c r="FS45" s="2">
        <f t="shared" si="65"/>
        <v>0.15496413180915114</v>
      </c>
      <c r="FT45" s="2">
        <f t="shared" si="65"/>
        <v>0.15353520093729733</v>
      </c>
      <c r="FU45" s="2">
        <f t="shared" si="65"/>
        <v>0.13179032027899909</v>
      </c>
      <c r="FW45" s="2">
        <f t="shared" si="54"/>
        <v>1.4040798410686919E-5</v>
      </c>
      <c r="FX45" s="2">
        <f t="shared" si="54"/>
        <v>0</v>
      </c>
      <c r="FY45" s="2">
        <f t="shared" si="54"/>
        <v>7.312268419229934E-6</v>
      </c>
      <c r="FZ45" s="2">
        <f t="shared" si="54"/>
        <v>9.8023585069801658E-6</v>
      </c>
      <c r="GA45" s="2">
        <f t="shared" si="54"/>
        <v>1.1361071430190495E-5</v>
      </c>
      <c r="GB45" s="2">
        <f t="shared" si="54"/>
        <v>1.6019192017951168E-5</v>
      </c>
      <c r="GC45" s="2">
        <f t="shared" si="54"/>
        <v>1.5624312199528028E-5</v>
      </c>
      <c r="GD45" s="2">
        <f t="shared" si="54"/>
        <v>1.2256766618700823E-5</v>
      </c>
      <c r="GE45" s="2">
        <f t="shared" si="54"/>
        <v>1.1009134122241373E-5</v>
      </c>
      <c r="GF45" s="2">
        <f t="shared" si="54"/>
        <v>8.773045223313896E-6</v>
      </c>
      <c r="GG45" s="2">
        <f t="shared" si="54"/>
        <v>7.4678384710428762E-6</v>
      </c>
      <c r="GH45" s="2">
        <f t="shared" si="54"/>
        <v>6.8815101354673251E-6</v>
      </c>
      <c r="GI45" s="2">
        <f t="shared" si="54"/>
        <v>7.1664546122533281E-6</v>
      </c>
      <c r="GJ45" s="2">
        <f t="shared" si="54"/>
        <v>6.1502942879293403E-6</v>
      </c>
      <c r="GK45" s="2">
        <f t="shared" si="54"/>
        <v>5.0889119362001452E-6</v>
      </c>
      <c r="GM45" s="86">
        <f t="shared" si="55"/>
        <v>3.773240325050521E-4</v>
      </c>
      <c r="GN45" s="86">
        <f t="shared" si="55"/>
        <v>8.9546972617351265E-6</v>
      </c>
      <c r="GO45" s="86">
        <f t="shared" si="55"/>
        <v>2.3035108126276644E-6</v>
      </c>
      <c r="GP45" s="86">
        <f t="shared" si="55"/>
        <v>3.2667401283967768E-6</v>
      </c>
      <c r="GQ45" s="86">
        <f t="shared" si="55"/>
        <v>4.2923464174918531E-6</v>
      </c>
      <c r="GR45" s="86">
        <f t="shared" si="55"/>
        <v>4.9027048165110042E-7</v>
      </c>
      <c r="GS45" s="86">
        <f t="shared" si="55"/>
        <v>1.6888192168423553E-6</v>
      </c>
      <c r="GT45" s="86">
        <f t="shared" si="55"/>
        <v>3.8912141487430145E-7</v>
      </c>
      <c r="GU45" s="86">
        <f t="shared" si="55"/>
        <v>1.6473513605945805E-6</v>
      </c>
      <c r="GV45" s="86">
        <f t="shared" si="55"/>
        <v>1.4425772544383364E-6</v>
      </c>
      <c r="GW45" s="86">
        <f t="shared" si="55"/>
        <v>2.4838364565349453E-6</v>
      </c>
      <c r="GX45" s="86">
        <f t="shared" si="55"/>
        <v>3.0522273733052968E-6</v>
      </c>
      <c r="GY45" s="86">
        <f t="shared" si="55"/>
        <v>3.3649865357586161E-7</v>
      </c>
      <c r="GZ45" s="86">
        <f t="shared" si="55"/>
        <v>3.7225140147430231E-7</v>
      </c>
      <c r="HA45" s="86">
        <f t="shared" si="55"/>
        <v>3.7056789543463155E-9</v>
      </c>
      <c r="HC45" s="86">
        <f t="shared" si="59"/>
        <v>4.4461169071682091E-18</v>
      </c>
      <c r="HD45" s="86">
        <f t="shared" si="59"/>
        <v>1.569585142654719E-16</v>
      </c>
      <c r="HE45" s="86">
        <f t="shared" si="59"/>
        <v>1.5288481803436008E-19</v>
      </c>
      <c r="HF45" s="86">
        <f t="shared" si="59"/>
        <v>1.923759714554783E-20</v>
      </c>
      <c r="HG45" s="86">
        <f t="shared" si="59"/>
        <v>7.2956559788385202E-20</v>
      </c>
      <c r="HH45" s="86">
        <f t="shared" si="59"/>
        <v>1.0870008388436993E-19</v>
      </c>
      <c r="HI45" s="86">
        <f t="shared" si="59"/>
        <v>6.2515327076428348E-22</v>
      </c>
      <c r="HJ45" s="86">
        <f t="shared" si="59"/>
        <v>3.3708597840949665E-21</v>
      </c>
      <c r="HK45" s="86">
        <f t="shared" si="59"/>
        <v>3.1706993019153508E-20</v>
      </c>
      <c r="HL45" s="86">
        <f t="shared" si="59"/>
        <v>4.7875226247145822E-20</v>
      </c>
      <c r="HM45" s="86">
        <f t="shared" si="59"/>
        <v>2.0276238873232496E-20</v>
      </c>
      <c r="HN45" s="86">
        <f t="shared" si="59"/>
        <v>1.3218704906438322E-19</v>
      </c>
      <c r="HO45" s="86">
        <f t="shared" si="59"/>
        <v>7.8189866286277151E-21</v>
      </c>
      <c r="HP45" s="86">
        <f t="shared" si="59"/>
        <v>5.0455845821114397E-22</v>
      </c>
      <c r="HQ45" s="86">
        <f t="shared" si="59"/>
        <v>1.9192379822157158E-31</v>
      </c>
      <c r="HS45" s="86">
        <f t="shared" si="56"/>
        <v>1.1086584821372434E-92</v>
      </c>
      <c r="HT45" s="86">
        <f t="shared" si="56"/>
        <v>0</v>
      </c>
      <c r="HU45" s="86">
        <f t="shared" si="56"/>
        <v>2.4865002453328637E-107</v>
      </c>
      <c r="HV45" s="86">
        <f t="shared" si="56"/>
        <v>3.5118630827486738E-113</v>
      </c>
      <c r="HW45" s="86">
        <f t="shared" si="56"/>
        <v>2.0249364033774964E-110</v>
      </c>
      <c r="HX45" s="86">
        <f t="shared" si="56"/>
        <v>2.1864158393590983E-108</v>
      </c>
      <c r="HY45" s="86">
        <f t="shared" si="56"/>
        <v>2.6065181791456723E-124</v>
      </c>
      <c r="HZ45" s="86">
        <f t="shared" si="56"/>
        <v>1.0090794265737889E-120</v>
      </c>
      <c r="IA45" s="86">
        <f t="shared" si="56"/>
        <v>3.9555763157223513E-117</v>
      </c>
      <c r="IB45" s="86">
        <f t="shared" si="56"/>
        <v>1.7473481465342468E-116</v>
      </c>
      <c r="IC45" s="86">
        <f t="shared" si="56"/>
        <v>3.4452089987182856E-117</v>
      </c>
      <c r="ID45" s="86">
        <f t="shared" si="56"/>
        <v>1.5334731269369983E-112</v>
      </c>
      <c r="IE45" s="86">
        <f t="shared" si="56"/>
        <v>1.3992787176766905E-120</v>
      </c>
      <c r="IF45" s="86">
        <f t="shared" si="56"/>
        <v>2.8571183716062724E-86</v>
      </c>
      <c r="IG45" s="86">
        <f t="shared" si="56"/>
        <v>6.5473771228568519E-59</v>
      </c>
      <c r="II45" s="86">
        <f t="shared" si="57"/>
        <v>3.7899419724809127E-265</v>
      </c>
      <c r="IJ45" s="86">
        <f t="shared" si="57"/>
        <v>0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0</v>
      </c>
      <c r="IV45" s="86">
        <f t="shared" si="57"/>
        <v>1.5116618355241698E-258</v>
      </c>
      <c r="IW45" s="86">
        <f t="shared" si="57"/>
        <v>3.5260056328079829E-196</v>
      </c>
      <c r="IY45" s="86">
        <f t="shared" si="58"/>
        <v>3.7732403250505654E-4</v>
      </c>
      <c r="IZ45" s="86">
        <f t="shared" si="58"/>
        <v>8.9546972618920851E-6</v>
      </c>
      <c r="JA45" s="86">
        <f t="shared" si="58"/>
        <v>2.3035108126278173E-6</v>
      </c>
      <c r="JB45" s="86">
        <f t="shared" si="58"/>
        <v>3.2667401283967958E-6</v>
      </c>
      <c r="JC45" s="86">
        <f t="shared" si="58"/>
        <v>4.2923464174919259E-6</v>
      </c>
      <c r="JD45" s="86">
        <f t="shared" si="58"/>
        <v>4.9027048165120915E-7</v>
      </c>
      <c r="JE45" s="86">
        <f t="shared" si="58"/>
        <v>1.6888192168423559E-6</v>
      </c>
      <c r="JF45" s="86">
        <f t="shared" si="58"/>
        <v>3.8912141487430484E-7</v>
      </c>
      <c r="JG45" s="86">
        <f t="shared" si="58"/>
        <v>1.6473513605946123E-6</v>
      </c>
      <c r="JH45" s="86">
        <f t="shared" si="58"/>
        <v>1.4425772544383843E-6</v>
      </c>
      <c r="JI45" s="86">
        <f t="shared" si="58"/>
        <v>2.4838364565349656E-6</v>
      </c>
      <c r="JJ45" s="86">
        <f t="shared" si="58"/>
        <v>3.0522273733054289E-6</v>
      </c>
      <c r="JK45" s="86">
        <f t="shared" si="58"/>
        <v>3.3649865357586944E-7</v>
      </c>
      <c r="JL45" s="86">
        <f t="shared" si="58"/>
        <v>3.7225140147430284E-7</v>
      </c>
      <c r="JM45" s="86">
        <f t="shared" si="58"/>
        <v>3.7056789543463155E-9</v>
      </c>
    </row>
    <row r="46" spans="2:273" x14ac:dyDescent="0.25">
      <c r="B46" s="2">
        <v>19</v>
      </c>
      <c r="C46" s="37">
        <v>66.596999999999994</v>
      </c>
      <c r="D46" s="37">
        <v>68.418999999999997</v>
      </c>
      <c r="E46" s="37">
        <v>66.816999999999993</v>
      </c>
      <c r="F46" s="37">
        <v>68.332999999999998</v>
      </c>
      <c r="G46" s="37">
        <v>75.582999999999998</v>
      </c>
      <c r="H46" s="37">
        <v>73.033000000000001</v>
      </c>
      <c r="I46" s="37">
        <v>71.283000000000001</v>
      </c>
      <c r="J46" s="37">
        <v>70.483000000000004</v>
      </c>
      <c r="K46" s="37">
        <v>72.733000000000004</v>
      </c>
      <c r="L46" s="37">
        <v>71.183000000000007</v>
      </c>
      <c r="M46" s="37">
        <v>69.55</v>
      </c>
      <c r="N46" s="37">
        <v>71.716999999999999</v>
      </c>
      <c r="O46" s="37">
        <v>77.75</v>
      </c>
      <c r="P46" s="37">
        <v>73.650000000000006</v>
      </c>
      <c r="Q46" s="37">
        <v>69.95</v>
      </c>
      <c r="S46" s="4">
        <f t="shared" si="60"/>
        <v>68.170880449772952</v>
      </c>
      <c r="T46" s="4">
        <f t="shared" si="60"/>
        <v>70.105541512874339</v>
      </c>
      <c r="U46" s="4">
        <f t="shared" si="60"/>
        <v>67.913220050914106</v>
      </c>
      <c r="V46" s="4">
        <f t="shared" si="60"/>
        <v>70.671015819820624</v>
      </c>
      <c r="W46" s="4">
        <f t="shared" si="60"/>
        <v>75.855457045504252</v>
      </c>
      <c r="X46" s="4">
        <f t="shared" si="60"/>
        <v>78.873724063294063</v>
      </c>
      <c r="Y46" s="4">
        <f t="shared" si="60"/>
        <v>69.558594243362961</v>
      </c>
      <c r="Z46" s="4">
        <f t="shared" si="60"/>
        <v>72.852573380438201</v>
      </c>
      <c r="AA46" s="4">
        <f t="shared" si="60"/>
        <v>73.262738729393718</v>
      </c>
      <c r="AB46" s="4">
        <f t="shared" si="60"/>
        <v>70.830831047382333</v>
      </c>
      <c r="AC46" s="4">
        <f t="shared" si="60"/>
        <v>72.183906066851634</v>
      </c>
      <c r="AD46" s="4">
        <f t="shared" si="60"/>
        <v>71.484949568027943</v>
      </c>
      <c r="AE46" s="4">
        <f t="shared" si="60"/>
        <v>79.019982791070845</v>
      </c>
      <c r="AF46" s="4">
        <f t="shared" si="60"/>
        <v>74.748261997074835</v>
      </c>
      <c r="AG46" s="4">
        <f t="shared" si="60"/>
        <v>72.116438586702287</v>
      </c>
      <c r="AI46" s="4">
        <f t="shared" si="61"/>
        <v>-1.5738804497729575</v>
      </c>
      <c r="AJ46" s="4">
        <f t="shared" si="61"/>
        <v>-1.6865415128743422</v>
      </c>
      <c r="AK46" s="4">
        <f t="shared" si="61"/>
        <v>-1.0962200509141127</v>
      </c>
      <c r="AL46" s="4">
        <f t="shared" si="61"/>
        <v>-2.338015819820626</v>
      </c>
      <c r="AM46" s="4">
        <f t="shared" si="61"/>
        <v>-0.27245704550425387</v>
      </c>
      <c r="AN46" s="4">
        <f t="shared" si="61"/>
        <v>-5.8407240632940614</v>
      </c>
      <c r="AO46" s="4">
        <f t="shared" si="61"/>
        <v>1.7244057566370401</v>
      </c>
      <c r="AP46" s="4">
        <f t="shared" si="61"/>
        <v>-2.3695733804381973</v>
      </c>
      <c r="AQ46" s="4">
        <f t="shared" si="61"/>
        <v>-0.52973872939371347</v>
      </c>
      <c r="AR46" s="4">
        <f t="shared" si="61"/>
        <v>0.35216895261767434</v>
      </c>
      <c r="AS46" s="4">
        <f t="shared" si="61"/>
        <v>-2.6339060668516368</v>
      </c>
      <c r="AT46" s="4">
        <f t="shared" si="61"/>
        <v>0.23205043197205555</v>
      </c>
      <c r="AU46" s="4">
        <f t="shared" si="61"/>
        <v>-1.269982791070845</v>
      </c>
      <c r="AV46" s="4">
        <f t="shared" si="61"/>
        <v>-1.0982619970748289</v>
      </c>
      <c r="AW46" s="4">
        <f t="shared" si="61"/>
        <v>-2.1664385867022844</v>
      </c>
      <c r="AY46" s="2">
        <f t="shared" si="52"/>
        <v>67.746467883775409</v>
      </c>
      <c r="AZ46" s="2">
        <f t="shared" si="52"/>
        <v>70.087751077630969</v>
      </c>
      <c r="BA46" s="2">
        <f t="shared" si="52"/>
        <v>67.907922260406593</v>
      </c>
      <c r="BB46" s="2">
        <f t="shared" si="52"/>
        <v>70.663882006414667</v>
      </c>
      <c r="BC46" s="2">
        <f t="shared" si="52"/>
        <v>75.846135935117545</v>
      </c>
      <c r="BD46" s="2">
        <f t="shared" si="52"/>
        <v>78.87242804280001</v>
      </c>
      <c r="BE46" s="2">
        <f t="shared" si="52"/>
        <v>69.554499253423714</v>
      </c>
      <c r="BF46" s="2">
        <f t="shared" si="52"/>
        <v>72.851514500714018</v>
      </c>
      <c r="BG46" s="2">
        <f t="shared" si="52"/>
        <v>73.258828332620183</v>
      </c>
      <c r="BH46" s="2">
        <f t="shared" si="52"/>
        <v>70.827397249238601</v>
      </c>
      <c r="BI46" s="2">
        <f t="shared" si="52"/>
        <v>72.178360084445217</v>
      </c>
      <c r="BJ46" s="2">
        <f t="shared" si="52"/>
        <v>71.478667318422552</v>
      </c>
      <c r="BK46" s="2">
        <f t="shared" si="52"/>
        <v>79.019140256209013</v>
      </c>
      <c r="BL46" s="2">
        <f t="shared" si="52"/>
        <v>74.747340882707178</v>
      </c>
      <c r="BM46" s="2">
        <f t="shared" si="52"/>
        <v>72.116427673776087</v>
      </c>
      <c r="BO46" s="2">
        <f t="shared" si="11"/>
        <v>66.596999999999994</v>
      </c>
      <c r="BP46" s="2">
        <f t="shared" si="12"/>
        <v>68.418999999999997</v>
      </c>
      <c r="BQ46" s="2">
        <f t="shared" si="13"/>
        <v>66.816999999999993</v>
      </c>
      <c r="BR46" s="2">
        <f t="shared" si="14"/>
        <v>68.332999999999998</v>
      </c>
      <c r="BS46" s="2">
        <f t="shared" si="15"/>
        <v>75.582999999999998</v>
      </c>
      <c r="BT46" s="2">
        <f t="shared" si="16"/>
        <v>73.033000000000001</v>
      </c>
      <c r="BU46" s="2">
        <f t="shared" si="17"/>
        <v>71.283000000000001</v>
      </c>
      <c r="BV46" s="2">
        <f t="shared" si="18"/>
        <v>70.483000000000004</v>
      </c>
      <c r="BW46" s="2">
        <f t="shared" si="19"/>
        <v>72.733000000000004</v>
      </c>
      <c r="BX46" s="2">
        <f t="shared" si="20"/>
        <v>71.183000000000007</v>
      </c>
      <c r="BY46" s="2">
        <f t="shared" si="21"/>
        <v>69.55</v>
      </c>
      <c r="BZ46" s="2">
        <f t="shared" si="22"/>
        <v>71.716999999999999</v>
      </c>
      <c r="CA46" s="2">
        <f t="shared" si="23"/>
        <v>77.75</v>
      </c>
      <c r="CB46" s="2">
        <f t="shared" si="24"/>
        <v>73.650000000000006</v>
      </c>
      <c r="CC46" s="2">
        <f t="shared" si="25"/>
        <v>69.95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67.291238916256162</v>
      </c>
      <c r="DL46" s="2">
        <f t="shared" si="62"/>
        <v>70.493242169595106</v>
      </c>
      <c r="DM46" s="2">
        <f t="shared" si="62"/>
        <v>68.535997759103623</v>
      </c>
      <c r="DN46" s="2">
        <f t="shared" si="62"/>
        <v>70.365216246498591</v>
      </c>
      <c r="DO46" s="2">
        <f t="shared" si="62"/>
        <v>75.737307104660061</v>
      </c>
      <c r="DP46" s="2">
        <f t="shared" si="62"/>
        <v>76.31925607035609</v>
      </c>
      <c r="DQ46" s="2">
        <f t="shared" si="62"/>
        <v>73.996836974789915</v>
      </c>
      <c r="DR46" s="2">
        <f t="shared" si="62"/>
        <v>72.677061261261272</v>
      </c>
      <c r="DS46" s="2">
        <f t="shared" si="62"/>
        <v>73.494763585434171</v>
      </c>
      <c r="DT46" s="2">
        <f t="shared" si="62"/>
        <v>71.38410532212886</v>
      </c>
      <c r="DU46" s="2">
        <f t="shared" si="62"/>
        <v>72.311681232493001</v>
      </c>
      <c r="DV46" s="2">
        <f t="shared" si="62"/>
        <v>72.073200000000014</v>
      </c>
      <c r="DW46" s="2">
        <f t="shared" si="62"/>
        <v>78.614258386958369</v>
      </c>
      <c r="DX46" s="2">
        <f t="shared" si="62"/>
        <v>75.199114157014165</v>
      </c>
      <c r="DY46" s="2">
        <f t="shared" si="62"/>
        <v>71.614947415329766</v>
      </c>
      <c r="EA46" s="2">
        <f t="shared" si="63"/>
        <v>68.93280196850391</v>
      </c>
      <c r="EB46" s="2">
        <f t="shared" si="63"/>
        <v>68.432409588033167</v>
      </c>
      <c r="EC46" s="2">
        <f t="shared" si="63"/>
        <v>65.079794930500682</v>
      </c>
      <c r="ED46" s="2">
        <f t="shared" si="63"/>
        <v>71.969450613674439</v>
      </c>
      <c r="EE46" s="2">
        <f t="shared" si="63"/>
        <v>76.302582512130471</v>
      </c>
      <c r="EF46" s="2">
        <f t="shared" si="63"/>
        <v>90.846458401004</v>
      </c>
      <c r="EG46" s="2">
        <f t="shared" si="63"/>
        <v>49.957238203503053</v>
      </c>
      <c r="EH46" s="2">
        <f t="shared" si="63"/>
        <v>73.719907560793672</v>
      </c>
      <c r="EI46" s="2">
        <f t="shared" si="63"/>
        <v>72.230046521633113</v>
      </c>
      <c r="EJ46" s="2">
        <f t="shared" si="63"/>
        <v>68.324819760565092</v>
      </c>
      <c r="EK46" s="2">
        <f t="shared" si="63"/>
        <v>71.591852304839264</v>
      </c>
      <c r="EL46" s="2">
        <f t="shared" si="63"/>
        <v>68.883446717442496</v>
      </c>
      <c r="EM46" s="2">
        <f t="shared" si="63"/>
        <v>81.032879997346967</v>
      </c>
      <c r="EN46" s="2">
        <f t="shared" si="63"/>
        <v>72.475750902893779</v>
      </c>
      <c r="EO46" s="2">
        <f t="shared" si="63"/>
        <v>75.129339223871952</v>
      </c>
      <c r="EQ46" s="2">
        <f t="shared" si="64"/>
        <v>66.00470386115154</v>
      </c>
      <c r="ER46" s="2">
        <f t="shared" si="64"/>
        <v>68.432409588033167</v>
      </c>
      <c r="ES46" s="2">
        <f t="shared" si="64"/>
        <v>66.657052761668226</v>
      </c>
      <c r="ET46" s="2">
        <f t="shared" si="64"/>
        <v>69.385171523296776</v>
      </c>
      <c r="EU46" s="2">
        <f t="shared" si="64"/>
        <v>72.910938211042762</v>
      </c>
      <c r="EV46" s="2">
        <f t="shared" si="64"/>
        <v>96.065837977803341</v>
      </c>
      <c r="EW46" s="2">
        <f t="shared" si="64"/>
        <v>76.905266392529469</v>
      </c>
      <c r="EX46" s="2">
        <f t="shared" si="64"/>
        <v>71.436978741769551</v>
      </c>
      <c r="EY46" s="2">
        <f t="shared" si="64"/>
        <v>70.359961188916969</v>
      </c>
      <c r="EZ46" s="2">
        <f t="shared" si="64"/>
        <v>67.224615111239586</v>
      </c>
      <c r="FA46" s="2">
        <f t="shared" si="64"/>
        <v>69.392529334771211</v>
      </c>
      <c r="FB46" s="2">
        <f t="shared" si="64"/>
        <v>68.752018429852967</v>
      </c>
      <c r="FC46" s="2">
        <f t="shared" si="64"/>
        <v>77.965074088503343</v>
      </c>
      <c r="FD46" s="2">
        <f t="shared" si="64"/>
        <v>73.565308707125496</v>
      </c>
      <c r="FE46" s="2">
        <f t="shared" si="64"/>
        <v>76.649530119459584</v>
      </c>
      <c r="FG46" s="2">
        <f t="shared" si="65"/>
        <v>0.27734179699173034</v>
      </c>
      <c r="FH46" s="2">
        <f t="shared" si="65"/>
        <v>0.19676081191263492</v>
      </c>
      <c r="FI46" s="2">
        <f t="shared" si="65"/>
        <v>0.18172780241307734</v>
      </c>
      <c r="FJ46" s="2">
        <f t="shared" si="65"/>
        <v>0.18619071004839496</v>
      </c>
      <c r="FK46" s="2">
        <f t="shared" si="65"/>
        <v>0.1925982967810346</v>
      </c>
      <c r="FL46" s="2">
        <f t="shared" si="65"/>
        <v>0.17574480190106884</v>
      </c>
      <c r="FM46" s="2">
        <f t="shared" si="65"/>
        <v>0.18481171124982057</v>
      </c>
      <c r="FN46" s="2">
        <f t="shared" si="65"/>
        <v>0.16731508795522995</v>
      </c>
      <c r="FO46" s="2">
        <f t="shared" si="65"/>
        <v>0.18653395709996889</v>
      </c>
      <c r="FP46" s="2">
        <f t="shared" si="65"/>
        <v>0.18196976984651239</v>
      </c>
      <c r="FQ46" s="2">
        <f t="shared" si="65"/>
        <v>0.18518724960176644</v>
      </c>
      <c r="FR46" s="2">
        <f t="shared" si="65"/>
        <v>0.18638798591313782</v>
      </c>
      <c r="FS46" s="2">
        <f t="shared" si="65"/>
        <v>0.16741187372506447</v>
      </c>
      <c r="FT46" s="2">
        <f t="shared" si="65"/>
        <v>0.16589069461460648</v>
      </c>
      <c r="FU46" s="2">
        <f t="shared" si="65"/>
        <v>0.14269091304712814</v>
      </c>
      <c r="FW46" s="2">
        <f t="shared" si="54"/>
        <v>1.5395408458664025E-5</v>
      </c>
      <c r="FX46" s="2">
        <f t="shared" si="54"/>
        <v>0</v>
      </c>
      <c r="FY46" s="2">
        <f t="shared" si="54"/>
        <v>8.0177372297231186E-6</v>
      </c>
      <c r="FZ46" s="2">
        <f t="shared" si="54"/>
        <v>1.0748062209090944E-5</v>
      </c>
      <c r="GA46" s="2">
        <f t="shared" si="54"/>
        <v>1.2457153453797088E-5</v>
      </c>
      <c r="GB46" s="2">
        <f t="shared" si="54"/>
        <v>1.7564667621272261E-5</v>
      </c>
      <c r="GC46" s="2">
        <f t="shared" si="54"/>
        <v>1.713169183211072E-5</v>
      </c>
      <c r="GD46" s="2">
        <f t="shared" si="54"/>
        <v>1.3439261460550169E-5</v>
      </c>
      <c r="GE46" s="2">
        <f t="shared" si="54"/>
        <v>1.2071262702065723E-5</v>
      </c>
      <c r="GF46" s="2">
        <f t="shared" si="54"/>
        <v>9.61944465917095E-6</v>
      </c>
      <c r="GG46" s="2">
        <f t="shared" si="54"/>
        <v>8.1883161562703922E-6</v>
      </c>
      <c r="GH46" s="2">
        <f t="shared" si="54"/>
        <v>7.5454208105550316E-6</v>
      </c>
      <c r="GI46" s="2">
        <f t="shared" si="54"/>
        <v>7.8578557930120692E-6</v>
      </c>
      <c r="GJ46" s="2">
        <f t="shared" si="54"/>
        <v>6.7436595850979489E-6</v>
      </c>
      <c r="GK46" s="2">
        <f t="shared" si="54"/>
        <v>5.5798782405887713E-6</v>
      </c>
      <c r="GM46" s="86">
        <f t="shared" si="55"/>
        <v>5.3447545212368568E-4</v>
      </c>
      <c r="GN46" s="86">
        <f t="shared" si="55"/>
        <v>1.5482566470557851E-5</v>
      </c>
      <c r="GO46" s="86">
        <f t="shared" si="55"/>
        <v>4.2971904038796777E-6</v>
      </c>
      <c r="GP46" s="86">
        <f t="shared" si="55"/>
        <v>5.9902065261567723E-6</v>
      </c>
      <c r="GQ46" s="86">
        <f t="shared" si="55"/>
        <v>7.818488552772692E-6</v>
      </c>
      <c r="GR46" s="86">
        <f t="shared" si="55"/>
        <v>1.0198023672999036E-6</v>
      </c>
      <c r="GS46" s="86">
        <f t="shared" si="55"/>
        <v>3.2584137153900437E-6</v>
      </c>
      <c r="GT46" s="86">
        <f t="shared" si="55"/>
        <v>8.0364115681550704E-7</v>
      </c>
      <c r="GU46" s="86">
        <f t="shared" si="55"/>
        <v>3.200074171483287E-6</v>
      </c>
      <c r="GV46" s="86">
        <f t="shared" si="55"/>
        <v>2.7978063389808401E-6</v>
      </c>
      <c r="GW46" s="86">
        <f t="shared" si="55"/>
        <v>4.6466539743480476E-6</v>
      </c>
      <c r="GX46" s="86">
        <f t="shared" si="55"/>
        <v>5.6311128103655268E-6</v>
      </c>
      <c r="GY46" s="86">
        <f t="shared" si="55"/>
        <v>7.0315842183289136E-7</v>
      </c>
      <c r="GZ46" s="86">
        <f t="shared" si="55"/>
        <v>7.6815569538031665E-7</v>
      </c>
      <c r="HA46" s="86">
        <f t="shared" si="55"/>
        <v>9.9917320694358865E-9</v>
      </c>
      <c r="HC46" s="86">
        <f t="shared" si="59"/>
        <v>1.516378388406769E-17</v>
      </c>
      <c r="HD46" s="86">
        <f t="shared" si="59"/>
        <v>4.7666080134521462E-16</v>
      </c>
      <c r="HE46" s="86">
        <f t="shared" si="59"/>
        <v>5.84503839431829E-19</v>
      </c>
      <c r="HF46" s="86">
        <f t="shared" si="59"/>
        <v>8.0072525827524007E-20</v>
      </c>
      <c r="HG46" s="86">
        <f t="shared" si="59"/>
        <v>2.9790318167360591E-19</v>
      </c>
      <c r="HH46" s="86">
        <f t="shared" si="59"/>
        <v>4.5216670251090288E-19</v>
      </c>
      <c r="HI46" s="86">
        <f t="shared" si="59"/>
        <v>3.1471694630329244E-21</v>
      </c>
      <c r="HJ46" s="86">
        <f t="shared" si="59"/>
        <v>1.5611806237087555E-20</v>
      </c>
      <c r="HK46" s="86">
        <f t="shared" si="59"/>
        <v>1.3707668101765838E-19</v>
      </c>
      <c r="HL46" s="86">
        <f t="shared" si="59"/>
        <v>1.991362912857371E-19</v>
      </c>
      <c r="HM46" s="86">
        <f t="shared" si="59"/>
        <v>8.5006177164719946E-20</v>
      </c>
      <c r="HN46" s="86">
        <f t="shared" si="59"/>
        <v>5.1281546235822359E-19</v>
      </c>
      <c r="HO46" s="86">
        <f t="shared" si="59"/>
        <v>3.3461223367566972E-20</v>
      </c>
      <c r="HP46" s="86">
        <f t="shared" si="59"/>
        <v>2.3234914376197179E-21</v>
      </c>
      <c r="HQ46" s="86">
        <f t="shared" si="59"/>
        <v>1.8363989483904834E-30</v>
      </c>
      <c r="HS46" s="86">
        <f t="shared" si="56"/>
        <v>8.6939937958375045E-91</v>
      </c>
      <c r="HT46" s="86">
        <f t="shared" si="56"/>
        <v>0</v>
      </c>
      <c r="HU46" s="86">
        <f t="shared" si="56"/>
        <v>3.4384125670984051E-105</v>
      </c>
      <c r="HV46" s="86">
        <f t="shared" si="56"/>
        <v>6.7448554325768203E-111</v>
      </c>
      <c r="HW46" s="86">
        <f t="shared" si="56"/>
        <v>3.6765552521125796E-108</v>
      </c>
      <c r="HX46" s="86">
        <f t="shared" si="56"/>
        <v>4.1471440076626678E-106</v>
      </c>
      <c r="HY46" s="86">
        <f t="shared" si="56"/>
        <v>1.0751901987243125E-121</v>
      </c>
      <c r="HZ46" s="86">
        <f t="shared" si="56"/>
        <v>3.1046724775182306E-118</v>
      </c>
      <c r="IA46" s="86">
        <f t="shared" si="56"/>
        <v>9.9216137768282368E-115</v>
      </c>
      <c r="IB46" s="86">
        <f t="shared" si="56"/>
        <v>3.8268423861472908E-114</v>
      </c>
      <c r="IC46" s="86">
        <f t="shared" si="56"/>
        <v>7.4932933287112602E-115</v>
      </c>
      <c r="ID46" s="86">
        <f t="shared" si="56"/>
        <v>2.5056789972210258E-110</v>
      </c>
      <c r="IE46" s="86">
        <f t="shared" si="56"/>
        <v>3.3570893866965401E-118</v>
      </c>
      <c r="IF46" s="86">
        <f t="shared" si="56"/>
        <v>1.3425209901198664E-84</v>
      </c>
      <c r="IG46" s="86">
        <f t="shared" si="56"/>
        <v>8.4210680505044098E-58</v>
      </c>
      <c r="II46" s="86">
        <f t="shared" si="57"/>
        <v>7.8810208637977365E-261</v>
      </c>
      <c r="IJ46" s="86">
        <f t="shared" si="57"/>
        <v>0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0</v>
      </c>
      <c r="IV46" s="86">
        <f t="shared" si="57"/>
        <v>1.2607559944082191E-254</v>
      </c>
      <c r="IW46" s="86">
        <f t="shared" si="57"/>
        <v>2.9487297772082925E-193</v>
      </c>
      <c r="IY46" s="86">
        <f t="shared" si="58"/>
        <v>5.3447545212370086E-4</v>
      </c>
      <c r="IZ46" s="86">
        <f t="shared" si="58"/>
        <v>1.548256647103451E-5</v>
      </c>
      <c r="JA46" s="86">
        <f t="shared" si="58"/>
        <v>4.2971904038802622E-6</v>
      </c>
      <c r="JB46" s="86">
        <f t="shared" si="58"/>
        <v>5.9902065261568527E-6</v>
      </c>
      <c r="JC46" s="86">
        <f t="shared" si="58"/>
        <v>7.8184885527729902E-6</v>
      </c>
      <c r="JD46" s="86">
        <f t="shared" si="58"/>
        <v>1.0198023673003557E-6</v>
      </c>
      <c r="JE46" s="86">
        <f t="shared" si="58"/>
        <v>3.2584137153900467E-6</v>
      </c>
      <c r="JF46" s="86">
        <f t="shared" si="58"/>
        <v>8.0364115681552261E-7</v>
      </c>
      <c r="JG46" s="86">
        <f t="shared" si="58"/>
        <v>3.2000741714834242E-6</v>
      </c>
      <c r="JH46" s="86">
        <f t="shared" si="58"/>
        <v>2.7978063389810391E-6</v>
      </c>
      <c r="JI46" s="86">
        <f t="shared" si="58"/>
        <v>4.6466539743481323E-6</v>
      </c>
      <c r="JJ46" s="86">
        <f t="shared" si="58"/>
        <v>5.6311128103660392E-6</v>
      </c>
      <c r="JK46" s="86">
        <f t="shared" si="58"/>
        <v>7.0315842183292481E-7</v>
      </c>
      <c r="JL46" s="86">
        <f t="shared" si="58"/>
        <v>7.6815569538031898E-7</v>
      </c>
      <c r="JM46" s="86">
        <f t="shared" si="58"/>
        <v>9.9917320694358865E-9</v>
      </c>
    </row>
    <row r="47" spans="2:273" x14ac:dyDescent="0.25">
      <c r="B47" s="2">
        <v>20</v>
      </c>
      <c r="C47" s="37">
        <v>68.031999999999996</v>
      </c>
      <c r="D47" s="37">
        <v>71.113</v>
      </c>
      <c r="E47" s="37">
        <v>68.716999999999999</v>
      </c>
      <c r="F47" s="37">
        <v>67.367000000000004</v>
      </c>
      <c r="G47" s="37">
        <v>73.8</v>
      </c>
      <c r="H47" s="37">
        <v>74.650000000000006</v>
      </c>
      <c r="I47" s="37">
        <v>73.832999999999998</v>
      </c>
      <c r="J47" s="37">
        <v>71.533000000000001</v>
      </c>
      <c r="K47" s="37">
        <v>71.766999999999996</v>
      </c>
      <c r="L47" s="37">
        <v>71.382999999999996</v>
      </c>
      <c r="M47" s="37">
        <v>72.5</v>
      </c>
      <c r="N47" s="37">
        <v>70.900000000000006</v>
      </c>
      <c r="O47" s="37">
        <v>78.650000000000006</v>
      </c>
      <c r="P47" s="37">
        <v>73.117000000000004</v>
      </c>
      <c r="Q47" s="37">
        <v>71.983000000000004</v>
      </c>
      <c r="S47" s="4">
        <f t="shared" si="60"/>
        <v>68.465912624526595</v>
      </c>
      <c r="T47" s="4">
        <f t="shared" si="60"/>
        <v>70.228548465530764</v>
      </c>
      <c r="U47" s="4">
        <f t="shared" si="60"/>
        <v>68.030634675597355</v>
      </c>
      <c r="V47" s="4">
        <f t="shared" si="60"/>
        <v>70.871563951748897</v>
      </c>
      <c r="W47" s="4">
        <f t="shared" si="60"/>
        <v>76.139494156521593</v>
      </c>
      <c r="X47" s="4">
        <f t="shared" si="60"/>
        <v>79.346229624097646</v>
      </c>
      <c r="Y47" s="4">
        <f t="shared" si="60"/>
        <v>69.461251164830529</v>
      </c>
      <c r="Z47" s="4">
        <f t="shared" si="60"/>
        <v>72.98387968171869</v>
      </c>
      <c r="AA47" s="4">
        <f t="shared" si="60"/>
        <v>73.362705898144668</v>
      </c>
      <c r="AB47" s="4">
        <f t="shared" si="60"/>
        <v>70.945657968236105</v>
      </c>
      <c r="AC47" s="4">
        <f t="shared" si="60"/>
        <v>72.29921402904067</v>
      </c>
      <c r="AD47" s="4">
        <f t="shared" si="60"/>
        <v>71.570084953471977</v>
      </c>
      <c r="AE47" s="4">
        <f t="shared" si="60"/>
        <v>79.254966095906767</v>
      </c>
      <c r="AF47" s="4">
        <f t="shared" si="60"/>
        <v>74.784820942857806</v>
      </c>
      <c r="AG47" s="4">
        <f t="shared" si="60"/>
        <v>72.163711508081278</v>
      </c>
      <c r="AI47" s="4">
        <f t="shared" si="61"/>
        <v>-0.43391262452659873</v>
      </c>
      <c r="AJ47" s="4">
        <f t="shared" si="61"/>
        <v>0.88445153446923541</v>
      </c>
      <c r="AK47" s="4">
        <f t="shared" si="61"/>
        <v>0.68636532440264375</v>
      </c>
      <c r="AL47" s="4">
        <f t="shared" si="61"/>
        <v>-3.5045639517488922</v>
      </c>
      <c r="AM47" s="4">
        <f t="shared" si="61"/>
        <v>-2.3394941565215959</v>
      </c>
      <c r="AN47" s="4">
        <f t="shared" si="61"/>
        <v>-4.69622962409764</v>
      </c>
      <c r="AO47" s="4">
        <f t="shared" si="61"/>
        <v>4.3717488351694698</v>
      </c>
      <c r="AP47" s="4">
        <f t="shared" si="61"/>
        <v>-1.4508796817186891</v>
      </c>
      <c r="AQ47" s="4">
        <f t="shared" si="61"/>
        <v>-1.5957058981446721</v>
      </c>
      <c r="AR47" s="4">
        <f t="shared" si="61"/>
        <v>0.4373420317638903</v>
      </c>
      <c r="AS47" s="4">
        <f t="shared" si="61"/>
        <v>0.20078597095933048</v>
      </c>
      <c r="AT47" s="4">
        <f t="shared" si="61"/>
        <v>-0.67008495347197083</v>
      </c>
      <c r="AU47" s="4">
        <f t="shared" si="61"/>
        <v>-0.60496609590676087</v>
      </c>
      <c r="AV47" s="4">
        <f t="shared" si="61"/>
        <v>-1.6678209428578015</v>
      </c>
      <c r="AW47" s="4">
        <f t="shared" si="61"/>
        <v>-0.18071150808127356</v>
      </c>
      <c r="AY47" s="2">
        <f t="shared" si="52"/>
        <v>67.883557144820216</v>
      </c>
      <c r="AZ47" s="2">
        <f t="shared" si="52"/>
        <v>70.198970294394755</v>
      </c>
      <c r="BA47" s="2">
        <f t="shared" si="52"/>
        <v>68.021157313207681</v>
      </c>
      <c r="BB47" s="2">
        <f t="shared" si="52"/>
        <v>70.859013740310616</v>
      </c>
      <c r="BC47" s="2">
        <f t="shared" si="52"/>
        <v>76.12320980450086</v>
      </c>
      <c r="BD47" s="2">
        <f t="shared" si="52"/>
        <v>79.343657528093289</v>
      </c>
      <c r="BE47" s="2">
        <f t="shared" si="52"/>
        <v>69.453690967555474</v>
      </c>
      <c r="BF47" s="2">
        <f t="shared" si="52"/>
        <v>72.981790212317208</v>
      </c>
      <c r="BG47" s="2">
        <f t="shared" si="52"/>
        <v>73.355441403842264</v>
      </c>
      <c r="BH47" s="2">
        <f t="shared" si="52"/>
        <v>70.939285181953593</v>
      </c>
      <c r="BI47" s="2">
        <f t="shared" si="52"/>
        <v>72.289269909026459</v>
      </c>
      <c r="BJ47" s="2">
        <f t="shared" si="52"/>
        <v>71.558969186581692</v>
      </c>
      <c r="BK47" s="2">
        <f t="shared" si="52"/>
        <v>79.253284939578421</v>
      </c>
      <c r="BL47" s="2">
        <f t="shared" si="52"/>
        <v>74.783004450028415</v>
      </c>
      <c r="BM47" s="2">
        <f t="shared" si="52"/>
        <v>72.163683646878042</v>
      </c>
      <c r="BO47" s="2">
        <f t="shared" si="11"/>
        <v>68.031999999999996</v>
      </c>
      <c r="BP47" s="2">
        <f t="shared" si="12"/>
        <v>71.113</v>
      </c>
      <c r="BQ47" s="2">
        <f t="shared" si="13"/>
        <v>68.716999999999999</v>
      </c>
      <c r="BR47" s="2">
        <f t="shared" si="14"/>
        <v>67.367000000000004</v>
      </c>
      <c r="BS47" s="2">
        <f t="shared" si="15"/>
        <v>73.8</v>
      </c>
      <c r="BT47" s="2">
        <f t="shared" si="16"/>
        <v>74.650000000000006</v>
      </c>
      <c r="BU47" s="2">
        <f t="shared" si="17"/>
        <v>73.832999999999998</v>
      </c>
      <c r="BV47" s="2">
        <f t="shared" si="18"/>
        <v>71.533000000000001</v>
      </c>
      <c r="BW47" s="2">
        <f t="shared" si="19"/>
        <v>71.766999999999996</v>
      </c>
      <c r="BX47" s="2">
        <f t="shared" si="20"/>
        <v>71.382999999999996</v>
      </c>
      <c r="BY47" s="2">
        <f t="shared" si="21"/>
        <v>72.5</v>
      </c>
      <c r="BZ47" s="2">
        <f t="shared" si="22"/>
        <v>70.900000000000006</v>
      </c>
      <c r="CA47" s="2">
        <f t="shared" si="23"/>
        <v>78.650000000000006</v>
      </c>
      <c r="CB47" s="2">
        <f t="shared" si="24"/>
        <v>73.117000000000004</v>
      </c>
      <c r="CC47" s="2">
        <f t="shared" si="25"/>
        <v>71.983000000000004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67.513128078817729</v>
      </c>
      <c r="DL47" s="2">
        <f t="shared" si="62"/>
        <v>70.711609625668444</v>
      </c>
      <c r="DM47" s="2">
        <f t="shared" si="62"/>
        <v>68.766868067226881</v>
      </c>
      <c r="DN47" s="2">
        <f t="shared" si="62"/>
        <v>70.628538655462165</v>
      </c>
      <c r="DO47" s="2">
        <f t="shared" si="62"/>
        <v>76.129724064171128</v>
      </c>
      <c r="DP47" s="2">
        <f t="shared" si="62"/>
        <v>76.71116752466753</v>
      </c>
      <c r="DQ47" s="2">
        <f t="shared" si="62"/>
        <v>74.236384033613447</v>
      </c>
      <c r="DR47" s="2">
        <f t="shared" si="62"/>
        <v>72.862990990990994</v>
      </c>
      <c r="DS47" s="2">
        <f t="shared" si="62"/>
        <v>73.685959663865546</v>
      </c>
      <c r="DT47" s="2">
        <f t="shared" si="62"/>
        <v>71.61715798319328</v>
      </c>
      <c r="DU47" s="2">
        <f t="shared" si="62"/>
        <v>72.512293277310931</v>
      </c>
      <c r="DV47" s="2">
        <f t="shared" si="62"/>
        <v>72.269071428571451</v>
      </c>
      <c r="DW47" s="2">
        <f t="shared" si="62"/>
        <v>78.913004719004704</v>
      </c>
      <c r="DX47" s="2">
        <f t="shared" si="62"/>
        <v>75.315745817245812</v>
      </c>
      <c r="DY47" s="2">
        <f t="shared" si="62"/>
        <v>71.648672014260242</v>
      </c>
      <c r="EA47" s="2">
        <f t="shared" si="63"/>
        <v>68.764005905511794</v>
      </c>
      <c r="EB47" s="2">
        <f t="shared" si="63"/>
        <v>68.290355850765792</v>
      </c>
      <c r="EC47" s="2">
        <f t="shared" si="63"/>
        <v>64.958793745060674</v>
      </c>
      <c r="ED47" s="2">
        <f t="shared" si="63"/>
        <v>71.77789530031626</v>
      </c>
      <c r="EE47" s="2">
        <f t="shared" si="63"/>
        <v>76.098524561052486</v>
      </c>
      <c r="EF47" s="2">
        <f t="shared" si="63"/>
        <v>90.603329499483252</v>
      </c>
      <c r="EG47" s="2">
        <f t="shared" si="63"/>
        <v>50.211364934608547</v>
      </c>
      <c r="EH47" s="2">
        <f t="shared" si="63"/>
        <v>73.521185671161504</v>
      </c>
      <c r="EI47" s="2">
        <f t="shared" si="63"/>
        <v>72.041013444522505</v>
      </c>
      <c r="EJ47" s="2">
        <f t="shared" si="63"/>
        <v>68.160153143274044</v>
      </c>
      <c r="EK47" s="2">
        <f t="shared" si="63"/>
        <v>71.394421085747069</v>
      </c>
      <c r="EL47" s="2">
        <f t="shared" si="63"/>
        <v>68.732010260548506</v>
      </c>
      <c r="EM47" s="2">
        <f t="shared" si="63"/>
        <v>80.796837199739102</v>
      </c>
      <c r="EN47" s="2">
        <f t="shared" si="63"/>
        <v>72.339994323055407</v>
      </c>
      <c r="EO47" s="2">
        <f t="shared" si="63"/>
        <v>74.985631569468595</v>
      </c>
      <c r="EQ47" s="2">
        <f t="shared" si="64"/>
        <v>65.868277579653977</v>
      </c>
      <c r="ER47" s="2">
        <f t="shared" si="64"/>
        <v>68.290355850765792</v>
      </c>
      <c r="ES47" s="2">
        <f t="shared" si="64"/>
        <v>66.517337736167548</v>
      </c>
      <c r="ET47" s="2">
        <f t="shared" si="64"/>
        <v>69.224662679983027</v>
      </c>
      <c r="EU47" s="2">
        <f t="shared" si="64"/>
        <v>72.749176374349702</v>
      </c>
      <c r="EV47" s="2">
        <f t="shared" si="64"/>
        <v>95.755745070997037</v>
      </c>
      <c r="EW47" s="2">
        <f t="shared" si="64"/>
        <v>76.795969652008097</v>
      </c>
      <c r="EX47" s="2">
        <f t="shared" si="64"/>
        <v>71.267898030287498</v>
      </c>
      <c r="EY47" s="2">
        <f t="shared" si="64"/>
        <v>70.194300996457258</v>
      </c>
      <c r="EZ47" s="2">
        <f t="shared" si="64"/>
        <v>67.073370882376196</v>
      </c>
      <c r="FA47" s="2">
        <f t="shared" si="64"/>
        <v>69.222696106883859</v>
      </c>
      <c r="FB47" s="2">
        <f t="shared" si="64"/>
        <v>68.602042417325762</v>
      </c>
      <c r="FC47" s="2">
        <f t="shared" si="64"/>
        <v>77.765847269998361</v>
      </c>
      <c r="FD47" s="2">
        <f t="shared" si="64"/>
        <v>73.416726564754697</v>
      </c>
      <c r="FE47" s="2">
        <f t="shared" si="64"/>
        <v>76.486031485930653</v>
      </c>
      <c r="FG47" s="2">
        <f t="shared" si="65"/>
        <v>0.29617436653757578</v>
      </c>
      <c r="FH47" s="2">
        <f t="shared" si="65"/>
        <v>0.21172474219242515</v>
      </c>
      <c r="FI47" s="2">
        <f t="shared" si="65"/>
        <v>0.19582717996211735</v>
      </c>
      <c r="FJ47" s="2">
        <f t="shared" si="65"/>
        <v>0.20055147872176363</v>
      </c>
      <c r="FK47" s="2">
        <f t="shared" si="65"/>
        <v>0.207327371956331</v>
      </c>
      <c r="FL47" s="2">
        <f t="shared" si="65"/>
        <v>0.18948748053594996</v>
      </c>
      <c r="FM47" s="2">
        <f t="shared" si="65"/>
        <v>0.19909213910443985</v>
      </c>
      <c r="FN47" s="2">
        <f t="shared" si="65"/>
        <v>0.18054297457584428</v>
      </c>
      <c r="FO47" s="2">
        <f t="shared" si="65"/>
        <v>0.20091466414392745</v>
      </c>
      <c r="FP47" s="2">
        <f t="shared" si="65"/>
        <v>0.19608342186120645</v>
      </c>
      <c r="FQ47" s="2">
        <f t="shared" si="65"/>
        <v>0.19948959421518378</v>
      </c>
      <c r="FR47" s="2">
        <f t="shared" si="65"/>
        <v>0.20076021674029648</v>
      </c>
      <c r="FS47" s="2">
        <f t="shared" si="65"/>
        <v>0.18064575218074458</v>
      </c>
      <c r="FT47" s="2">
        <f t="shared" si="65"/>
        <v>0.17903018108445673</v>
      </c>
      <c r="FU47" s="2">
        <f t="shared" si="65"/>
        <v>0.154332842317465</v>
      </c>
      <c r="FW47" s="2">
        <f t="shared" si="54"/>
        <v>1.6880704622374412E-5</v>
      </c>
      <c r="FX47" s="2">
        <f t="shared" si="54"/>
        <v>0</v>
      </c>
      <c r="FY47" s="2">
        <f t="shared" si="54"/>
        <v>8.7912672544279143E-6</v>
      </c>
      <c r="FZ47" s="2">
        <f t="shared" si="54"/>
        <v>1.17850036425562E-5</v>
      </c>
      <c r="GA47" s="2">
        <f t="shared" si="54"/>
        <v>1.3658980732138413E-5</v>
      </c>
      <c r="GB47" s="2">
        <f t="shared" si="54"/>
        <v>1.9259242432371541E-5</v>
      </c>
      <c r="GC47" s="2">
        <f t="shared" si="54"/>
        <v>1.8784495509287222E-5</v>
      </c>
      <c r="GD47" s="2">
        <f t="shared" si="54"/>
        <v>1.4735838057336361E-5</v>
      </c>
      <c r="GE47" s="2">
        <f t="shared" si="54"/>
        <v>1.3235860938067202E-5</v>
      </c>
      <c r="GF47" s="2">
        <f t="shared" si="54"/>
        <v>1.0547501539002336E-5</v>
      </c>
      <c r="GG47" s="2">
        <f t="shared" si="54"/>
        <v>8.9783030356721759E-6</v>
      </c>
      <c r="GH47" s="2">
        <f t="shared" si="54"/>
        <v>8.2733833767354195E-6</v>
      </c>
      <c r="GI47" s="2">
        <f t="shared" si="54"/>
        <v>8.6159610136138423E-6</v>
      </c>
      <c r="GJ47" s="2">
        <f t="shared" si="54"/>
        <v>7.3942708864401185E-6</v>
      </c>
      <c r="GK47" s="2">
        <f t="shared" si="54"/>
        <v>6.1182115342822643E-6</v>
      </c>
      <c r="GM47" s="86">
        <f t="shared" si="55"/>
        <v>7.509869357294859E-4</v>
      </c>
      <c r="GN47" s="86">
        <f t="shared" si="55"/>
        <v>2.6406561968360939E-5</v>
      </c>
      <c r="GO47" s="86">
        <f t="shared" si="55"/>
        <v>7.8903348206119832E-6</v>
      </c>
      <c r="GP47" s="86">
        <f t="shared" si="55"/>
        <v>1.081633963506608E-5</v>
      </c>
      <c r="GQ47" s="86">
        <f t="shared" si="55"/>
        <v>1.4023704239862123E-5</v>
      </c>
      <c r="GR47" s="86">
        <f t="shared" si="55"/>
        <v>2.0801770745989667E-6</v>
      </c>
      <c r="GS47" s="86">
        <f t="shared" si="55"/>
        <v>6.1795250552921144E-6</v>
      </c>
      <c r="GT47" s="86">
        <f t="shared" si="55"/>
        <v>1.6287112590767639E-6</v>
      </c>
      <c r="GU47" s="86">
        <f t="shared" si="55"/>
        <v>6.1082522332040861E-6</v>
      </c>
      <c r="GV47" s="86">
        <f t="shared" si="55"/>
        <v>5.3332639328304619E-6</v>
      </c>
      <c r="GW47" s="86">
        <f t="shared" si="55"/>
        <v>8.5540070908226747E-6</v>
      </c>
      <c r="GX47" s="86">
        <f t="shared" si="55"/>
        <v>1.0227823740088194E-5</v>
      </c>
      <c r="GY47" s="86">
        <f t="shared" si="55"/>
        <v>1.4412593488907547E-6</v>
      </c>
      <c r="GZ47" s="86">
        <f t="shared" si="55"/>
        <v>1.5556480871244031E-6</v>
      </c>
      <c r="HA47" s="86">
        <f t="shared" si="55"/>
        <v>2.6227914867955085E-8</v>
      </c>
      <c r="HC47" s="86">
        <f t="shared" si="59"/>
        <v>5.07138469973099E-17</v>
      </c>
      <c r="HD47" s="86">
        <f t="shared" si="59"/>
        <v>1.4222276012513262E-15</v>
      </c>
      <c r="HE47" s="86">
        <f t="shared" si="59"/>
        <v>2.1869729212579995E-18</v>
      </c>
      <c r="HF47" s="86">
        <f t="shared" si="59"/>
        <v>3.2562001841679488E-19</v>
      </c>
      <c r="HG47" s="86">
        <f t="shared" si="59"/>
        <v>1.1883568192330175E-18</v>
      </c>
      <c r="HH47" s="86">
        <f t="shared" si="59"/>
        <v>1.8359422570994899E-18</v>
      </c>
      <c r="HI47" s="86">
        <f t="shared" si="59"/>
        <v>1.5409337839469917E-20</v>
      </c>
      <c r="HJ47" s="86">
        <f t="shared" si="59"/>
        <v>7.0456358430467157E-20</v>
      </c>
      <c r="HK47" s="86">
        <f t="shared" si="59"/>
        <v>5.7809030858403759E-19</v>
      </c>
      <c r="HL47" s="86">
        <f t="shared" si="59"/>
        <v>8.0887570492180831E-19</v>
      </c>
      <c r="HM47" s="86">
        <f t="shared" si="59"/>
        <v>3.4809119124374542E-19</v>
      </c>
      <c r="HN47" s="86">
        <f t="shared" si="59"/>
        <v>1.9462215253775856E-18</v>
      </c>
      <c r="HO47" s="86">
        <f t="shared" si="59"/>
        <v>1.3984189556739026E-19</v>
      </c>
      <c r="HP47" s="86">
        <f t="shared" si="59"/>
        <v>1.0438873647197834E-20</v>
      </c>
      <c r="HQ47" s="86">
        <f t="shared" si="59"/>
        <v>1.6928258375577882E-29</v>
      </c>
      <c r="HS47" s="86">
        <f t="shared" si="56"/>
        <v>6.5126534603006941E-89</v>
      </c>
      <c r="HT47" s="86">
        <f t="shared" si="56"/>
        <v>0</v>
      </c>
      <c r="HU47" s="86">
        <f t="shared" si="56"/>
        <v>4.5211676425613751E-103</v>
      </c>
      <c r="HV47" s="86">
        <f t="shared" si="56"/>
        <v>1.2269214127555349E-108</v>
      </c>
      <c r="HW47" s="86">
        <f t="shared" si="56"/>
        <v>6.3211147348211428E-106</v>
      </c>
      <c r="HX47" s="86">
        <f t="shared" si="56"/>
        <v>7.434031334074394E-104</v>
      </c>
      <c r="HY47" s="86">
        <f t="shared" si="56"/>
        <v>4.1567019770949345E-119</v>
      </c>
      <c r="HZ47" s="86">
        <f t="shared" si="56"/>
        <v>8.9920858606558724E-116</v>
      </c>
      <c r="IA47" s="86">
        <f t="shared" si="56"/>
        <v>2.3485056584471744E-112</v>
      </c>
      <c r="IB47" s="86">
        <f t="shared" si="56"/>
        <v>7.9292048474737231E-112</v>
      </c>
      <c r="IC47" s="86">
        <f t="shared" si="56"/>
        <v>1.5426503706466297E-112</v>
      </c>
      <c r="ID47" s="86">
        <f t="shared" si="56"/>
        <v>3.8894654307535461E-108</v>
      </c>
      <c r="IE47" s="86">
        <f t="shared" si="56"/>
        <v>7.6205728237992371E-116</v>
      </c>
      <c r="IF47" s="86">
        <f t="shared" si="56"/>
        <v>6.0710915022359588E-83</v>
      </c>
      <c r="IG47" s="86">
        <f t="shared" si="56"/>
        <v>1.0564939881275506E-56</v>
      </c>
      <c r="II47" s="86">
        <f t="shared" si="57"/>
        <v>1.5095648884461629E-256</v>
      </c>
      <c r="IJ47" s="86">
        <f t="shared" si="57"/>
        <v>0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0</v>
      </c>
      <c r="IV47" s="86">
        <f t="shared" si="57"/>
        <v>9.8094448547955133E-251</v>
      </c>
      <c r="IW47" s="86">
        <f t="shared" si="57"/>
        <v>2.3435274090381895E-190</v>
      </c>
      <c r="IY47" s="86">
        <f t="shared" si="58"/>
        <v>7.5098693572953664E-4</v>
      </c>
      <c r="IZ47" s="86">
        <f t="shared" si="58"/>
        <v>2.6406561969783165E-5</v>
      </c>
      <c r="JA47" s="86">
        <f t="shared" si="58"/>
        <v>7.8903348206141702E-6</v>
      </c>
      <c r="JB47" s="86">
        <f t="shared" si="58"/>
        <v>1.0816339635066405E-5</v>
      </c>
      <c r="JC47" s="86">
        <f t="shared" si="58"/>
        <v>1.402370423986331E-5</v>
      </c>
      <c r="JD47" s="86">
        <f t="shared" si="58"/>
        <v>2.0801770746008026E-6</v>
      </c>
      <c r="JE47" s="86">
        <f t="shared" si="58"/>
        <v>6.1795250552921296E-6</v>
      </c>
      <c r="JF47" s="86">
        <f t="shared" si="58"/>
        <v>1.6287112590768344E-6</v>
      </c>
      <c r="JG47" s="86">
        <f t="shared" si="58"/>
        <v>6.1082522332046638E-6</v>
      </c>
      <c r="JH47" s="86">
        <f t="shared" si="58"/>
        <v>5.3332639328312708E-6</v>
      </c>
      <c r="JI47" s="86">
        <f t="shared" si="58"/>
        <v>8.554007090823022E-6</v>
      </c>
      <c r="JJ47" s="86">
        <f t="shared" si="58"/>
        <v>1.022782374009014E-5</v>
      </c>
      <c r="JK47" s="86">
        <f t="shared" si="58"/>
        <v>1.4412593488908944E-6</v>
      </c>
      <c r="JL47" s="86">
        <f t="shared" si="58"/>
        <v>1.5556480871244135E-6</v>
      </c>
      <c r="JM47" s="86">
        <f t="shared" si="58"/>
        <v>2.6227914867955085E-8</v>
      </c>
    </row>
    <row r="48" spans="2:273" x14ac:dyDescent="0.25">
      <c r="B48" s="2">
        <v>21</v>
      </c>
      <c r="C48" s="37">
        <v>66.161000000000001</v>
      </c>
      <c r="D48" s="37">
        <v>70.387</v>
      </c>
      <c r="E48" s="37">
        <v>67.900000000000006</v>
      </c>
      <c r="F48" s="37">
        <v>68.8</v>
      </c>
      <c r="G48" s="37">
        <v>74.599999999999994</v>
      </c>
      <c r="H48" s="37">
        <v>76.466999999999999</v>
      </c>
      <c r="I48" s="37">
        <v>74.417000000000002</v>
      </c>
      <c r="J48" s="37">
        <v>72.933000000000007</v>
      </c>
      <c r="K48" s="37">
        <v>73.05</v>
      </c>
      <c r="L48" s="37">
        <v>70.832999999999998</v>
      </c>
      <c r="M48" s="37">
        <v>71.150000000000006</v>
      </c>
      <c r="N48" s="37">
        <v>72.95</v>
      </c>
      <c r="O48" s="37">
        <v>79.283000000000001</v>
      </c>
      <c r="P48" s="37">
        <v>72.816999999999993</v>
      </c>
      <c r="Q48" s="37">
        <v>69.966999999999999</v>
      </c>
      <c r="S48" s="4">
        <f t="shared" si="60"/>
        <v>68.798803643861049</v>
      </c>
      <c r="T48" s="4">
        <f t="shared" si="60"/>
        <v>70.345615485825832</v>
      </c>
      <c r="U48" s="4">
        <f t="shared" si="60"/>
        <v>68.137768898933402</v>
      </c>
      <c r="V48" s="4">
        <f t="shared" si="60"/>
        <v>71.063374039360198</v>
      </c>
      <c r="W48" s="4">
        <f t="shared" si="60"/>
        <v>76.410197522197521</v>
      </c>
      <c r="X48" s="4">
        <f t="shared" si="60"/>
        <v>79.813155494655661</v>
      </c>
      <c r="Y48" s="4">
        <f t="shared" si="60"/>
        <v>69.347479485523252</v>
      </c>
      <c r="Z48" s="4">
        <f t="shared" si="60"/>
        <v>73.106152092376703</v>
      </c>
      <c r="AA48" s="4">
        <f t="shared" si="60"/>
        <v>73.452721664785088</v>
      </c>
      <c r="AB48" s="4">
        <f t="shared" si="60"/>
        <v>71.048432421167604</v>
      </c>
      <c r="AC48" s="4">
        <f t="shared" si="60"/>
        <v>72.405094707318739</v>
      </c>
      <c r="AD48" s="4">
        <f t="shared" si="60"/>
        <v>71.645476728819233</v>
      </c>
      <c r="AE48" s="4">
        <f t="shared" si="60"/>
        <v>79.477644293174166</v>
      </c>
      <c r="AF48" s="4">
        <f t="shared" si="60"/>
        <v>74.812966558496129</v>
      </c>
      <c r="AG48" s="4">
        <f t="shared" si="60"/>
        <v>72.209294949908966</v>
      </c>
      <c r="AI48" s="4">
        <f t="shared" si="61"/>
        <v>-2.6378036438610479</v>
      </c>
      <c r="AJ48" s="4">
        <f t="shared" si="61"/>
        <v>4.1384514174168885E-2</v>
      </c>
      <c r="AK48" s="4">
        <f t="shared" si="61"/>
        <v>-0.23776889893339614</v>
      </c>
      <c r="AL48" s="4">
        <f t="shared" si="61"/>
        <v>-2.2633740393602011</v>
      </c>
      <c r="AM48" s="4">
        <f t="shared" si="61"/>
        <v>-1.8101975221975266</v>
      </c>
      <c r="AN48" s="4">
        <f t="shared" si="61"/>
        <v>-3.3461554946556618</v>
      </c>
      <c r="AO48" s="4">
        <f t="shared" si="61"/>
        <v>5.0695205144767499</v>
      </c>
      <c r="AP48" s="4">
        <f t="shared" si="61"/>
        <v>-0.17315209237669649</v>
      </c>
      <c r="AQ48" s="4">
        <f t="shared" si="61"/>
        <v>-0.40272166478509064</v>
      </c>
      <c r="AR48" s="4">
        <f t="shared" si="61"/>
        <v>-0.21543242116760553</v>
      </c>
      <c r="AS48" s="4">
        <f t="shared" si="61"/>
        <v>-1.2550947073187331</v>
      </c>
      <c r="AT48" s="4">
        <f t="shared" si="61"/>
        <v>1.3045232711807699</v>
      </c>
      <c r="AU48" s="4">
        <f t="shared" si="61"/>
        <v>-0.19464429317416432</v>
      </c>
      <c r="AV48" s="4">
        <f t="shared" si="61"/>
        <v>-1.9959665584961357</v>
      </c>
      <c r="AW48" s="4">
        <f t="shared" si="61"/>
        <v>-2.2422949499089668</v>
      </c>
      <c r="AY48" s="2">
        <f t="shared" si="52"/>
        <v>68.006550301686147</v>
      </c>
      <c r="AZ48" s="2">
        <f t="shared" si="52"/>
        <v>70.297133864253723</v>
      </c>
      <c r="BA48" s="2">
        <f t="shared" si="52"/>
        <v>68.121091499818519</v>
      </c>
      <c r="BB48" s="2">
        <f t="shared" si="52"/>
        <v>71.041645819974121</v>
      </c>
      <c r="BC48" s="2">
        <f t="shared" si="52"/>
        <v>76.382200486015321</v>
      </c>
      <c r="BD48" s="2">
        <f t="shared" si="52"/>
        <v>79.808153215828838</v>
      </c>
      <c r="BE48" s="2">
        <f t="shared" si="52"/>
        <v>69.333768968739847</v>
      </c>
      <c r="BF48" s="2">
        <f t="shared" si="52"/>
        <v>73.102108690650169</v>
      </c>
      <c r="BG48" s="2">
        <f t="shared" si="52"/>
        <v>73.439469629004662</v>
      </c>
      <c r="BH48" s="2">
        <f t="shared" si="52"/>
        <v>71.036815327015674</v>
      </c>
      <c r="BI48" s="2">
        <f t="shared" si="52"/>
        <v>72.387560259449799</v>
      </c>
      <c r="BJ48" s="2">
        <f t="shared" si="52"/>
        <v>71.626125652013158</v>
      </c>
      <c r="BK48" s="2">
        <f t="shared" si="52"/>
        <v>79.474356078312084</v>
      </c>
      <c r="BL48" s="2">
        <f t="shared" si="52"/>
        <v>74.809453203762899</v>
      </c>
      <c r="BM48" s="2">
        <f t="shared" si="52"/>
        <v>72.209225751228686</v>
      </c>
      <c r="BO48" s="2">
        <f t="shared" si="11"/>
        <v>66.161000000000001</v>
      </c>
      <c r="BP48" s="2">
        <f t="shared" si="12"/>
        <v>70.387</v>
      </c>
      <c r="BQ48" s="2">
        <f t="shared" si="13"/>
        <v>67.900000000000006</v>
      </c>
      <c r="BR48" s="2">
        <f t="shared" si="14"/>
        <v>68.8</v>
      </c>
      <c r="BS48" s="2">
        <f t="shared" si="15"/>
        <v>74.599999999999994</v>
      </c>
      <c r="BT48" s="2">
        <f t="shared" si="16"/>
        <v>76.466999999999999</v>
      </c>
      <c r="BU48" s="2">
        <f t="shared" si="17"/>
        <v>74.417000000000002</v>
      </c>
      <c r="BV48" s="2">
        <f t="shared" si="18"/>
        <v>72.933000000000007</v>
      </c>
      <c r="BW48" s="2">
        <f t="shared" si="19"/>
        <v>73.05</v>
      </c>
      <c r="BX48" s="2">
        <f t="shared" si="20"/>
        <v>70.832999999999998</v>
      </c>
      <c r="BY48" s="2">
        <f t="shared" si="21"/>
        <v>71.150000000000006</v>
      </c>
      <c r="BZ48" s="2">
        <f t="shared" si="22"/>
        <v>72.95</v>
      </c>
      <c r="CA48" s="2">
        <f t="shared" si="23"/>
        <v>79.283000000000001</v>
      </c>
      <c r="CB48" s="2">
        <f t="shared" si="24"/>
        <v>72.816999999999993</v>
      </c>
      <c r="CC48" s="2">
        <f t="shared" si="25"/>
        <v>69.966999999999999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67.73501724137931</v>
      </c>
      <c r="DL48" s="2">
        <f t="shared" si="62"/>
        <v>70.929977081741782</v>
      </c>
      <c r="DM48" s="2">
        <f t="shared" si="62"/>
        <v>68.997738375350124</v>
      </c>
      <c r="DN48" s="2">
        <f t="shared" si="62"/>
        <v>70.891861064425754</v>
      </c>
      <c r="DO48" s="2">
        <f t="shared" si="62"/>
        <v>76.522141023682209</v>
      </c>
      <c r="DP48" s="2">
        <f t="shared" si="62"/>
        <v>77.103078978978999</v>
      </c>
      <c r="DQ48" s="2">
        <f t="shared" si="62"/>
        <v>74.475931092436966</v>
      </c>
      <c r="DR48" s="2">
        <f t="shared" si="62"/>
        <v>73.04892072072073</v>
      </c>
      <c r="DS48" s="2">
        <f t="shared" si="62"/>
        <v>73.877155742296921</v>
      </c>
      <c r="DT48" s="2">
        <f t="shared" si="62"/>
        <v>71.850210644257714</v>
      </c>
      <c r="DU48" s="2">
        <f t="shared" si="62"/>
        <v>72.712905322128847</v>
      </c>
      <c r="DV48" s="2">
        <f t="shared" si="62"/>
        <v>72.464942857142873</v>
      </c>
      <c r="DW48" s="2">
        <f t="shared" si="62"/>
        <v>79.211751051051039</v>
      </c>
      <c r="DX48" s="2">
        <f t="shared" si="62"/>
        <v>75.432377477477473</v>
      </c>
      <c r="DY48" s="2">
        <f t="shared" si="62"/>
        <v>71.682396613190718</v>
      </c>
      <c r="EA48" s="2">
        <f t="shared" si="63"/>
        <v>68.595209842519665</v>
      </c>
      <c r="EB48" s="2">
        <f t="shared" si="63"/>
        <v>68.148302113498417</v>
      </c>
      <c r="EC48" s="2">
        <f t="shared" si="63"/>
        <v>64.837792559620667</v>
      </c>
      <c r="ED48" s="2">
        <f t="shared" si="63"/>
        <v>71.586339986958095</v>
      </c>
      <c r="EE48" s="2">
        <f t="shared" si="63"/>
        <v>75.894466609974501</v>
      </c>
      <c r="EF48" s="2">
        <f t="shared" si="63"/>
        <v>90.360200597962503</v>
      </c>
      <c r="EG48" s="2">
        <f t="shared" si="63"/>
        <v>50.46549166571404</v>
      </c>
      <c r="EH48" s="2">
        <f t="shared" si="63"/>
        <v>73.322463781529336</v>
      </c>
      <c r="EI48" s="2">
        <f t="shared" si="63"/>
        <v>71.851980367411898</v>
      </c>
      <c r="EJ48" s="2">
        <f t="shared" si="63"/>
        <v>67.995486525982997</v>
      </c>
      <c r="EK48" s="2">
        <f t="shared" si="63"/>
        <v>71.196989866654874</v>
      </c>
      <c r="EL48" s="2">
        <f t="shared" si="63"/>
        <v>68.580573803654531</v>
      </c>
      <c r="EM48" s="2">
        <f t="shared" si="63"/>
        <v>80.560794402131236</v>
      </c>
      <c r="EN48" s="2">
        <f t="shared" si="63"/>
        <v>72.204237743217021</v>
      </c>
      <c r="EO48" s="2">
        <f t="shared" si="63"/>
        <v>74.841923915065223</v>
      </c>
      <c r="EQ48" s="2">
        <f t="shared" si="64"/>
        <v>65.7318512981564</v>
      </c>
      <c r="ER48" s="2">
        <f t="shared" si="64"/>
        <v>68.148302113498417</v>
      </c>
      <c r="ES48" s="2">
        <f t="shared" si="64"/>
        <v>66.377622710666884</v>
      </c>
      <c r="ET48" s="2">
        <f t="shared" si="64"/>
        <v>69.064153836669291</v>
      </c>
      <c r="EU48" s="2">
        <f t="shared" si="64"/>
        <v>72.587414537656628</v>
      </c>
      <c r="EV48" s="2">
        <f t="shared" si="64"/>
        <v>95.445652164190733</v>
      </c>
      <c r="EW48" s="2">
        <f t="shared" si="64"/>
        <v>76.686672911486738</v>
      </c>
      <c r="EX48" s="2">
        <f t="shared" si="64"/>
        <v>71.098817318805459</v>
      </c>
      <c r="EY48" s="2">
        <f t="shared" si="64"/>
        <v>70.028640803997533</v>
      </c>
      <c r="EZ48" s="2">
        <f t="shared" si="64"/>
        <v>66.922126653512791</v>
      </c>
      <c r="FA48" s="2">
        <f t="shared" si="64"/>
        <v>69.052862878996493</v>
      </c>
      <c r="FB48" s="2">
        <f t="shared" si="64"/>
        <v>68.452066404798558</v>
      </c>
      <c r="FC48" s="2">
        <f t="shared" si="64"/>
        <v>77.566620451493378</v>
      </c>
      <c r="FD48" s="2">
        <f t="shared" si="64"/>
        <v>73.268144422383884</v>
      </c>
      <c r="FE48" s="2">
        <f t="shared" si="64"/>
        <v>76.322532852401721</v>
      </c>
      <c r="FG48" s="2">
        <f t="shared" si="65"/>
        <v>0.31572703449565814</v>
      </c>
      <c r="FH48" s="2">
        <f t="shared" si="65"/>
        <v>0.22750437226233486</v>
      </c>
      <c r="FI48" s="2">
        <f t="shared" si="65"/>
        <v>0.21073873493581999</v>
      </c>
      <c r="FJ48" s="2">
        <f t="shared" si="65"/>
        <v>0.21572626949320864</v>
      </c>
      <c r="FK48" s="2">
        <f t="shared" si="65"/>
        <v>0.2228719312174699</v>
      </c>
      <c r="FL48" s="2">
        <f t="shared" si="65"/>
        <v>0.20403877429692324</v>
      </c>
      <c r="FM48" s="2">
        <f t="shared" si="65"/>
        <v>0.21418609228583416</v>
      </c>
      <c r="FN48" s="2">
        <f t="shared" si="65"/>
        <v>0.19457228541867894</v>
      </c>
      <c r="FO48" s="2">
        <f t="shared" si="65"/>
        <v>0.21610950682651484</v>
      </c>
      <c r="FP48" s="2">
        <f t="shared" si="65"/>
        <v>0.21100936896583986</v>
      </c>
      <c r="FQ48" s="2">
        <f t="shared" si="65"/>
        <v>0.2146056058967391</v>
      </c>
      <c r="FR48" s="2">
        <f t="shared" si="65"/>
        <v>0.21594653541265066</v>
      </c>
      <c r="FS48" s="2">
        <f t="shared" si="65"/>
        <v>0.19468115211233514</v>
      </c>
      <c r="FT48" s="2">
        <f t="shared" si="65"/>
        <v>0.19296962051779082</v>
      </c>
      <c r="FU48" s="2">
        <f t="shared" si="65"/>
        <v>0.16673988070545412</v>
      </c>
      <c r="FW48" s="2">
        <f t="shared" si="54"/>
        <v>1.8509294409361221E-5</v>
      </c>
      <c r="FX48" s="2">
        <f t="shared" si="54"/>
        <v>0</v>
      </c>
      <c r="FY48" s="2">
        <f t="shared" si="54"/>
        <v>9.6394246851192792E-6</v>
      </c>
      <c r="FZ48" s="2">
        <f t="shared" si="54"/>
        <v>1.2921984843287185E-5</v>
      </c>
      <c r="GA48" s="2">
        <f t="shared" si="54"/>
        <v>1.4976754818054686E-5</v>
      </c>
      <c r="GB48" s="2">
        <f t="shared" si="54"/>
        <v>2.1117300163339599E-5</v>
      </c>
      <c r="GC48" s="2">
        <f t="shared" si="54"/>
        <v>2.0596752424107179E-5</v>
      </c>
      <c r="GD48" s="2">
        <f t="shared" si="54"/>
        <v>1.6157502160854282E-5</v>
      </c>
      <c r="GE48" s="2">
        <f t="shared" si="54"/>
        <v>1.4512814393316521E-5</v>
      </c>
      <c r="GF48" s="2">
        <f t="shared" si="54"/>
        <v>1.1565093692618044E-5</v>
      </c>
      <c r="GG48" s="2">
        <f t="shared" si="54"/>
        <v>9.8445049895672839E-6</v>
      </c>
      <c r="GH48" s="2">
        <f t="shared" si="54"/>
        <v>9.0715772399808902E-6</v>
      </c>
      <c r="GI48" s="2">
        <f t="shared" si="54"/>
        <v>9.4472055372352736E-6</v>
      </c>
      <c r="GJ48" s="2">
        <f t="shared" si="54"/>
        <v>8.1076510194738715E-6</v>
      </c>
      <c r="GK48" s="2">
        <f t="shared" si="54"/>
        <v>6.7084815868899124E-6</v>
      </c>
      <c r="GM48" s="86">
        <f t="shared" si="55"/>
        <v>1.0467351913126689E-3</v>
      </c>
      <c r="GN48" s="86">
        <f t="shared" si="55"/>
        <v>4.4429263275923582E-5</v>
      </c>
      <c r="GO48" s="86">
        <f t="shared" si="55"/>
        <v>1.4260515591806614E-5</v>
      </c>
      <c r="GP48" s="86">
        <f t="shared" si="55"/>
        <v>1.9232800386798158E-5</v>
      </c>
      <c r="GQ48" s="86">
        <f t="shared" si="55"/>
        <v>2.4770075632967125E-5</v>
      </c>
      <c r="GR48" s="86">
        <f t="shared" si="55"/>
        <v>4.1610545480072503E-6</v>
      </c>
      <c r="GS48" s="86">
        <f t="shared" si="55"/>
        <v>1.1519761596408222E-5</v>
      </c>
      <c r="GT48" s="86">
        <f t="shared" si="55"/>
        <v>3.2392510023713795E-6</v>
      </c>
      <c r="GU48" s="86">
        <f t="shared" si="55"/>
        <v>1.1457004326756402E-5</v>
      </c>
      <c r="GV48" s="86">
        <f t="shared" si="55"/>
        <v>9.992609900813303E-6</v>
      </c>
      <c r="GW48" s="86">
        <f t="shared" si="55"/>
        <v>1.5496145311413539E-5</v>
      </c>
      <c r="GX48" s="86">
        <f t="shared" si="55"/>
        <v>1.8289274431123263E-5</v>
      </c>
      <c r="GY48" s="86">
        <f t="shared" si="55"/>
        <v>2.8977717310839097E-6</v>
      </c>
      <c r="GZ48" s="86">
        <f t="shared" si="55"/>
        <v>3.0919763790117409E-6</v>
      </c>
      <c r="HA48" s="86">
        <f t="shared" si="55"/>
        <v>6.7027465033337934E-8</v>
      </c>
      <c r="HC48" s="86">
        <f t="shared" si="59"/>
        <v>1.6631875665741906E-16</v>
      </c>
      <c r="HD48" s="86">
        <f t="shared" si="59"/>
        <v>4.1693392897080293E-15</v>
      </c>
      <c r="HE48" s="86">
        <f t="shared" si="59"/>
        <v>8.0082202915090936E-18</v>
      </c>
      <c r="HF48" s="86">
        <f t="shared" si="59"/>
        <v>1.2937109055812486E-18</v>
      </c>
      <c r="HG48" s="86">
        <f t="shared" si="59"/>
        <v>4.6310919787376525E-18</v>
      </c>
      <c r="HH48" s="86">
        <f t="shared" si="59"/>
        <v>7.276380013597418E-18</v>
      </c>
      <c r="HI48" s="86">
        <f t="shared" si="59"/>
        <v>7.3380796835836795E-20</v>
      </c>
      <c r="HJ48" s="86">
        <f t="shared" si="59"/>
        <v>3.0984603298503094E-19</v>
      </c>
      <c r="HK48" s="86">
        <f t="shared" si="59"/>
        <v>2.3782392537949058E-18</v>
      </c>
      <c r="HL48" s="86">
        <f t="shared" si="59"/>
        <v>3.2085507294581473E-18</v>
      </c>
      <c r="HM48" s="86">
        <f t="shared" si="59"/>
        <v>1.392255111788403E-18</v>
      </c>
      <c r="HN48" s="86">
        <f t="shared" si="59"/>
        <v>7.2258012081636758E-18</v>
      </c>
      <c r="HO48" s="86">
        <f t="shared" si="59"/>
        <v>5.7074305849296278E-19</v>
      </c>
      <c r="HP48" s="86">
        <f t="shared" si="59"/>
        <v>4.575650051348558E-20</v>
      </c>
      <c r="HQ48" s="86">
        <f t="shared" si="59"/>
        <v>1.5033790529938858E-28</v>
      </c>
      <c r="HS48" s="86">
        <f t="shared" si="56"/>
        <v>4.6603092593075097E-87</v>
      </c>
      <c r="HT48" s="86">
        <f t="shared" si="56"/>
        <v>0</v>
      </c>
      <c r="HU48" s="86">
        <f t="shared" si="56"/>
        <v>5.6528482420533554E-101</v>
      </c>
      <c r="HV48" s="86">
        <f t="shared" si="56"/>
        <v>2.1138338763413426E-106</v>
      </c>
      <c r="HW48" s="86">
        <f t="shared" si="56"/>
        <v>1.0291297586300954E-103</v>
      </c>
      <c r="HX48" s="86">
        <f t="shared" si="56"/>
        <v>1.2593883919462409E-101</v>
      </c>
      <c r="HY48" s="86">
        <f t="shared" si="56"/>
        <v>1.5060959481414166E-116</v>
      </c>
      <c r="HZ48" s="86">
        <f t="shared" si="56"/>
        <v>2.4516606285985613E-113</v>
      </c>
      <c r="IA48" s="86">
        <f t="shared" si="56"/>
        <v>5.2461254520882646E-110</v>
      </c>
      <c r="IB48" s="86">
        <f t="shared" si="56"/>
        <v>1.5543456211880815E-109</v>
      </c>
      <c r="IC48" s="86">
        <f t="shared" si="56"/>
        <v>3.0060821019826872E-110</v>
      </c>
      <c r="ID48" s="86">
        <f t="shared" si="56"/>
        <v>5.7354899397755482E-106</v>
      </c>
      <c r="IE48" s="86">
        <f t="shared" si="56"/>
        <v>1.6367384259118228E-113</v>
      </c>
      <c r="IF48" s="86">
        <f t="shared" si="56"/>
        <v>2.6422030251675458E-81</v>
      </c>
      <c r="IG48" s="86">
        <f t="shared" si="56"/>
        <v>1.2929082986658723E-55</v>
      </c>
      <c r="II48" s="86">
        <f t="shared" si="57"/>
        <v>2.6634281551784761E-252</v>
      </c>
      <c r="IJ48" s="86">
        <f t="shared" si="57"/>
        <v>0</v>
      </c>
      <c r="IK48" s="86">
        <f t="shared" si="57"/>
        <v>0</v>
      </c>
      <c r="IL48" s="86">
        <f t="shared" si="57"/>
        <v>0</v>
      </c>
      <c r="IM48" s="86">
        <f t="shared" si="57"/>
        <v>0</v>
      </c>
      <c r="IN48" s="86">
        <f t="shared" si="57"/>
        <v>2.250086716515985E-303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0</v>
      </c>
      <c r="IV48" s="86">
        <f t="shared" si="57"/>
        <v>7.1202495708498915E-247</v>
      </c>
      <c r="IW48" s="86">
        <f t="shared" si="57"/>
        <v>1.770062371050821E-187</v>
      </c>
      <c r="IY48" s="86">
        <f t="shared" si="58"/>
        <v>1.0467351913128352E-3</v>
      </c>
      <c r="IZ48" s="86">
        <f t="shared" si="58"/>
        <v>4.4429263280092922E-5</v>
      </c>
      <c r="JA48" s="86">
        <f t="shared" si="58"/>
        <v>1.4260515591814622E-5</v>
      </c>
      <c r="JB48" s="86">
        <f t="shared" si="58"/>
        <v>1.9232800386799452E-5</v>
      </c>
      <c r="JC48" s="86">
        <f t="shared" si="58"/>
        <v>2.4770075632971757E-5</v>
      </c>
      <c r="JD48" s="86">
        <f t="shared" si="58"/>
        <v>4.1610545480145263E-6</v>
      </c>
      <c r="JE48" s="86">
        <f t="shared" si="58"/>
        <v>1.1519761596408295E-5</v>
      </c>
      <c r="JF48" s="86">
        <f t="shared" si="58"/>
        <v>3.2392510023716895E-6</v>
      </c>
      <c r="JG48" s="86">
        <f t="shared" si="58"/>
        <v>1.145700432675878E-5</v>
      </c>
      <c r="JH48" s="86">
        <f t="shared" si="58"/>
        <v>9.9926099008165116E-6</v>
      </c>
      <c r="JI48" s="86">
        <f t="shared" si="58"/>
        <v>1.5496145311414931E-5</v>
      </c>
      <c r="JJ48" s="86">
        <f t="shared" si="58"/>
        <v>1.828927443113049E-5</v>
      </c>
      <c r="JK48" s="86">
        <f t="shared" si="58"/>
        <v>2.8977717310844806E-6</v>
      </c>
      <c r="JL48" s="86">
        <f t="shared" si="58"/>
        <v>3.0919763790117866E-6</v>
      </c>
      <c r="JM48" s="86">
        <f t="shared" si="58"/>
        <v>6.7027465033337934E-8</v>
      </c>
    </row>
    <row r="49" spans="2:273" x14ac:dyDescent="0.25">
      <c r="B49" s="2">
        <v>22</v>
      </c>
      <c r="C49" s="37">
        <v>67.290000000000006</v>
      </c>
      <c r="D49" s="37">
        <v>69.903000000000006</v>
      </c>
      <c r="E49" s="37">
        <v>67.132999999999996</v>
      </c>
      <c r="F49" s="37">
        <v>69.983000000000004</v>
      </c>
      <c r="G49" s="37">
        <v>75.566999999999993</v>
      </c>
      <c r="H49" s="37">
        <v>74.466999999999999</v>
      </c>
      <c r="I49" s="37">
        <v>75.183000000000007</v>
      </c>
      <c r="J49" s="37">
        <v>72.316999999999993</v>
      </c>
      <c r="K49" s="37">
        <v>72.832999999999998</v>
      </c>
      <c r="L49" s="37">
        <v>70.599999999999994</v>
      </c>
      <c r="M49" s="37">
        <v>73.582999999999998</v>
      </c>
      <c r="N49" s="37">
        <v>72.816999999999993</v>
      </c>
      <c r="O49" s="37">
        <v>80.966999999999999</v>
      </c>
      <c r="P49" s="37">
        <v>74.45</v>
      </c>
      <c r="Q49" s="37">
        <v>69.783000000000001</v>
      </c>
      <c r="S49" s="4">
        <f t="shared" si="60"/>
        <v>69.183183988424659</v>
      </c>
      <c r="T49" s="4">
        <f t="shared" si="60"/>
        <v>70.459715527747434</v>
      </c>
      <c r="U49" s="4">
        <f t="shared" si="60"/>
        <v>68.235719622058753</v>
      </c>
      <c r="V49" s="4">
        <f t="shared" si="60"/>
        <v>71.247688113564891</v>
      </c>
      <c r="W49" s="4">
        <f t="shared" si="60"/>
        <v>76.669019661114774</v>
      </c>
      <c r="X49" s="4">
        <f t="shared" si="60"/>
        <v>80.273988102268547</v>
      </c>
      <c r="Y49" s="4">
        <f t="shared" si="60"/>
        <v>69.21914383374812</v>
      </c>
      <c r="Z49" s="4">
        <f t="shared" si="60"/>
        <v>73.219217233980217</v>
      </c>
      <c r="AA49" s="4">
        <f t="shared" si="60"/>
        <v>73.533719855572031</v>
      </c>
      <c r="AB49" s="4">
        <f t="shared" si="60"/>
        <v>71.139804749531805</v>
      </c>
      <c r="AC49" s="4">
        <f t="shared" si="60"/>
        <v>72.502661679233356</v>
      </c>
      <c r="AD49" s="4">
        <f t="shared" si="60"/>
        <v>71.712427620007801</v>
      </c>
      <c r="AE49" s="4">
        <f t="shared" si="60"/>
        <v>79.687380358167346</v>
      </c>
      <c r="AF49" s="4">
        <f t="shared" si="60"/>
        <v>74.83270861924801</v>
      </c>
      <c r="AG49" s="4">
        <f t="shared" si="60"/>
        <v>72.252873836022644</v>
      </c>
      <c r="AI49" s="4">
        <f t="shared" si="61"/>
        <v>-1.8931839884246529</v>
      </c>
      <c r="AJ49" s="4">
        <f t="shared" si="61"/>
        <v>-0.5567155277474285</v>
      </c>
      <c r="AK49" s="4">
        <f t="shared" si="61"/>
        <v>-1.102719622058757</v>
      </c>
      <c r="AL49" s="4">
        <f t="shared" si="61"/>
        <v>-1.2646881135648869</v>
      </c>
      <c r="AM49" s="4">
        <f t="shared" si="61"/>
        <v>-1.102019661114781</v>
      </c>
      <c r="AN49" s="4">
        <f t="shared" si="61"/>
        <v>-5.8069881022685479</v>
      </c>
      <c r="AO49" s="4">
        <f t="shared" si="61"/>
        <v>5.9638561662518867</v>
      </c>
      <c r="AP49" s="4">
        <f t="shared" si="61"/>
        <v>-0.90221723398022391</v>
      </c>
      <c r="AQ49" s="4">
        <f t="shared" si="61"/>
        <v>-0.7007198555720322</v>
      </c>
      <c r="AR49" s="4">
        <f t="shared" si="61"/>
        <v>-0.53980474953181101</v>
      </c>
      <c r="AS49" s="4">
        <f t="shared" si="61"/>
        <v>1.0803383207666428</v>
      </c>
      <c r="AT49" s="4">
        <f t="shared" si="61"/>
        <v>1.1045723799921916</v>
      </c>
      <c r="AU49" s="4">
        <f t="shared" si="61"/>
        <v>1.2796196418326531</v>
      </c>
      <c r="AV49" s="4">
        <f t="shared" si="61"/>
        <v>-0.3827086192480067</v>
      </c>
      <c r="AW49" s="4">
        <f t="shared" si="61"/>
        <v>-2.4698738360226429</v>
      </c>
      <c r="AY49" s="2">
        <f t="shared" si="52"/>
        <v>68.114582007633317</v>
      </c>
      <c r="AZ49" s="2">
        <f t="shared" si="52"/>
        <v>70.381371835947547</v>
      </c>
      <c r="BA49" s="2">
        <f t="shared" si="52"/>
        <v>68.206851582901351</v>
      </c>
      <c r="BB49" s="2">
        <f t="shared" si="52"/>
        <v>71.210667720066496</v>
      </c>
      <c r="BC49" s="2">
        <f t="shared" si="52"/>
        <v>76.621650861327126</v>
      </c>
      <c r="BD49" s="2">
        <f t="shared" si="52"/>
        <v>80.264454565809928</v>
      </c>
      <c r="BE49" s="2">
        <f t="shared" si="52"/>
        <v>69.194719938477363</v>
      </c>
      <c r="BF49" s="2">
        <f t="shared" si="52"/>
        <v>73.211543985500683</v>
      </c>
      <c r="BG49" s="2">
        <f t="shared" si="52"/>
        <v>73.509981399858333</v>
      </c>
      <c r="BH49" s="2">
        <f t="shared" si="52"/>
        <v>71.119003988423898</v>
      </c>
      <c r="BI49" s="2">
        <f t="shared" si="52"/>
        <v>72.472255930529471</v>
      </c>
      <c r="BJ49" s="2">
        <f t="shared" si="52"/>
        <v>71.679283056342896</v>
      </c>
      <c r="BK49" s="2">
        <f t="shared" si="52"/>
        <v>79.681075952592195</v>
      </c>
      <c r="BL49" s="2">
        <f t="shared" si="52"/>
        <v>74.826043951593192</v>
      </c>
      <c r="BM49" s="2">
        <f t="shared" si="52"/>
        <v>72.252706636493912</v>
      </c>
      <c r="BO49" s="2">
        <f t="shared" si="11"/>
        <v>67.290000000000006</v>
      </c>
      <c r="BP49" s="2">
        <f t="shared" si="12"/>
        <v>69.903000000000006</v>
      </c>
      <c r="BQ49" s="2">
        <f t="shared" si="13"/>
        <v>67.132999999999996</v>
      </c>
      <c r="BR49" s="2">
        <f t="shared" si="14"/>
        <v>69.983000000000004</v>
      </c>
      <c r="BS49" s="2">
        <f t="shared" si="15"/>
        <v>75.566999999999993</v>
      </c>
      <c r="BT49" s="2">
        <f t="shared" si="16"/>
        <v>74.466999999999999</v>
      </c>
      <c r="BU49" s="2">
        <f t="shared" si="17"/>
        <v>75.183000000000007</v>
      </c>
      <c r="BV49" s="2">
        <f t="shared" si="18"/>
        <v>72.316999999999993</v>
      </c>
      <c r="BW49" s="2">
        <f t="shared" si="19"/>
        <v>72.832999999999998</v>
      </c>
      <c r="BX49" s="2">
        <f t="shared" si="20"/>
        <v>70.599999999999994</v>
      </c>
      <c r="BY49" s="2">
        <f t="shared" si="21"/>
        <v>73.582999999999998</v>
      </c>
      <c r="BZ49" s="2">
        <f t="shared" si="22"/>
        <v>72.816999999999993</v>
      </c>
      <c r="CA49" s="2">
        <f t="shared" si="23"/>
        <v>80.966999999999999</v>
      </c>
      <c r="CB49" s="2">
        <f t="shared" si="24"/>
        <v>74.45</v>
      </c>
      <c r="CC49" s="2">
        <f t="shared" si="25"/>
        <v>69.783000000000001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67.956906403940877</v>
      </c>
      <c r="DL49" s="2">
        <f t="shared" si="62"/>
        <v>71.14834453781512</v>
      </c>
      <c r="DM49" s="2">
        <f t="shared" si="62"/>
        <v>69.228608683473368</v>
      </c>
      <c r="DN49" s="2">
        <f t="shared" si="62"/>
        <v>71.155183473389343</v>
      </c>
      <c r="DO49" s="2">
        <f t="shared" si="62"/>
        <v>76.914557983193291</v>
      </c>
      <c r="DP49" s="2">
        <f t="shared" si="62"/>
        <v>77.49499043329044</v>
      </c>
      <c r="DQ49" s="2">
        <f t="shared" si="62"/>
        <v>74.715478151260498</v>
      </c>
      <c r="DR49" s="2">
        <f t="shared" si="62"/>
        <v>73.234850450450452</v>
      </c>
      <c r="DS49" s="2">
        <f t="shared" si="62"/>
        <v>74.068351820728282</v>
      </c>
      <c r="DT49" s="2">
        <f t="shared" si="62"/>
        <v>72.083263305322134</v>
      </c>
      <c r="DU49" s="2">
        <f t="shared" si="62"/>
        <v>72.913517366946778</v>
      </c>
      <c r="DV49" s="2">
        <f t="shared" si="62"/>
        <v>72.660814285714309</v>
      </c>
      <c r="DW49" s="2">
        <f t="shared" si="62"/>
        <v>79.510497383097373</v>
      </c>
      <c r="DX49" s="2">
        <f t="shared" si="62"/>
        <v>75.549009137709135</v>
      </c>
      <c r="DY49" s="2">
        <f t="shared" si="62"/>
        <v>71.716121212121209</v>
      </c>
      <c r="EA49" s="2">
        <f t="shared" si="63"/>
        <v>68.426413779527536</v>
      </c>
      <c r="EB49" s="2">
        <f t="shared" si="63"/>
        <v>68.006248376231056</v>
      </c>
      <c r="EC49" s="2">
        <f t="shared" si="63"/>
        <v>64.716791374180659</v>
      </c>
      <c r="ED49" s="2">
        <f t="shared" si="63"/>
        <v>71.394784673599915</v>
      </c>
      <c r="EE49" s="2">
        <f t="shared" si="63"/>
        <v>75.690408658896516</v>
      </c>
      <c r="EF49" s="2">
        <f t="shared" si="63"/>
        <v>90.117071696441755</v>
      </c>
      <c r="EG49" s="2">
        <f t="shared" si="63"/>
        <v>50.719618396819534</v>
      </c>
      <c r="EH49" s="2">
        <f t="shared" si="63"/>
        <v>73.123741891897154</v>
      </c>
      <c r="EI49" s="2">
        <f t="shared" si="63"/>
        <v>71.66294729030129</v>
      </c>
      <c r="EJ49" s="2">
        <f t="shared" si="63"/>
        <v>67.83081990869195</v>
      </c>
      <c r="EK49" s="2">
        <f t="shared" si="63"/>
        <v>70.999558647562679</v>
      </c>
      <c r="EL49" s="2">
        <f t="shared" si="63"/>
        <v>68.429137346760555</v>
      </c>
      <c r="EM49" s="2">
        <f t="shared" si="63"/>
        <v>80.324751604523385</v>
      </c>
      <c r="EN49" s="2">
        <f t="shared" si="63"/>
        <v>72.068481163378635</v>
      </c>
      <c r="EO49" s="2">
        <f t="shared" si="63"/>
        <v>74.698216260661866</v>
      </c>
      <c r="EQ49" s="2">
        <f t="shared" si="64"/>
        <v>65.595425016658837</v>
      </c>
      <c r="ER49" s="2">
        <f t="shared" si="64"/>
        <v>68.006248376231056</v>
      </c>
      <c r="ES49" s="2">
        <f t="shared" si="64"/>
        <v>66.237907685166206</v>
      </c>
      <c r="ET49" s="2">
        <f t="shared" si="64"/>
        <v>68.903644993355542</v>
      </c>
      <c r="EU49" s="2">
        <f t="shared" si="64"/>
        <v>72.425652700963568</v>
      </c>
      <c r="EV49" s="2">
        <f t="shared" si="64"/>
        <v>95.135559257384429</v>
      </c>
      <c r="EW49" s="2">
        <f t="shared" si="64"/>
        <v>76.577376170965366</v>
      </c>
      <c r="EX49" s="2">
        <f t="shared" si="64"/>
        <v>70.92973660732342</v>
      </c>
      <c r="EY49" s="2">
        <f t="shared" si="64"/>
        <v>69.862980611537822</v>
      </c>
      <c r="EZ49" s="2">
        <f t="shared" si="64"/>
        <v>66.770882424649386</v>
      </c>
      <c r="FA49" s="2">
        <f t="shared" si="64"/>
        <v>68.88302965110914</v>
      </c>
      <c r="FB49" s="2">
        <f t="shared" si="64"/>
        <v>68.302090392271353</v>
      </c>
      <c r="FC49" s="2">
        <f t="shared" si="64"/>
        <v>77.367393632988396</v>
      </c>
      <c r="FD49" s="2">
        <f t="shared" si="64"/>
        <v>73.119562280013085</v>
      </c>
      <c r="FE49" s="2">
        <f t="shared" si="64"/>
        <v>76.15903421887279</v>
      </c>
      <c r="FG49" s="2">
        <f t="shared" si="65"/>
        <v>0.33595437860064886</v>
      </c>
      <c r="FH49" s="2">
        <f t="shared" si="65"/>
        <v>0.24409587180836265</v>
      </c>
      <c r="FI49" s="2">
        <f t="shared" si="65"/>
        <v>0.22646599093633668</v>
      </c>
      <c r="FJ49" s="2">
        <f t="shared" si="65"/>
        <v>0.23171646357340903</v>
      </c>
      <c r="FK49" s="2">
        <f t="shared" si="65"/>
        <v>0.23923021753704135</v>
      </c>
      <c r="FL49" s="2">
        <f t="shared" si="65"/>
        <v>0.21940501519918898</v>
      </c>
      <c r="FM49" s="2">
        <f t="shared" si="65"/>
        <v>0.23009561803079981</v>
      </c>
      <c r="FN49" s="2">
        <f t="shared" si="65"/>
        <v>0.20941316807973284</v>
      </c>
      <c r="FO49" s="2">
        <f t="shared" si="65"/>
        <v>0.23211970003606872</v>
      </c>
      <c r="FP49" s="2">
        <f t="shared" si="65"/>
        <v>0.22675101960078553</v>
      </c>
      <c r="FQ49" s="2">
        <f t="shared" si="65"/>
        <v>0.23053715085539231</v>
      </c>
      <c r="FR49" s="2">
        <f t="shared" si="65"/>
        <v>0.2319482275757683</v>
      </c>
      <c r="FS49" s="2">
        <f t="shared" si="65"/>
        <v>0.20952817833563075</v>
      </c>
      <c r="FT49" s="2">
        <f t="shared" si="65"/>
        <v>0.20771978717234077</v>
      </c>
      <c r="FU49" s="2">
        <f t="shared" si="65"/>
        <v>0.1799321182931638</v>
      </c>
      <c r="FW49" s="2">
        <f t="shared" si="54"/>
        <v>2.029500150419582E-5</v>
      </c>
      <c r="FX49" s="2">
        <f t="shared" si="54"/>
        <v>0</v>
      </c>
      <c r="FY49" s="2">
        <f t="shared" si="54"/>
        <v>1.0569409161107342E-5</v>
      </c>
      <c r="FZ49" s="2">
        <f t="shared" si="54"/>
        <v>1.4168656967637149E-5</v>
      </c>
      <c r="GA49" s="2">
        <f t="shared" si="54"/>
        <v>1.6421661378823406E-5</v>
      </c>
      <c r="GB49" s="2">
        <f t="shared" si="54"/>
        <v>2.3154612016255013E-5</v>
      </c>
      <c r="GC49" s="2">
        <f t="shared" si="54"/>
        <v>2.258384506718692E-5</v>
      </c>
      <c r="GD49" s="2">
        <f t="shared" si="54"/>
        <v>1.7716321206484924E-5</v>
      </c>
      <c r="GE49" s="2">
        <f t="shared" si="54"/>
        <v>1.5912962266089757E-5</v>
      </c>
      <c r="GF49" s="2">
        <f t="shared" si="54"/>
        <v>1.2680858921267902E-5</v>
      </c>
      <c r="GG49" s="2">
        <f t="shared" si="54"/>
        <v>1.0794274820696094E-5</v>
      </c>
      <c r="GH49" s="2">
        <f t="shared" si="54"/>
        <v>9.9467779427541787E-6</v>
      </c>
      <c r="GI49" s="2">
        <f t="shared" si="54"/>
        <v>1.0358645444680992E-5</v>
      </c>
      <c r="GJ49" s="2">
        <f t="shared" si="54"/>
        <v>8.8898556110434657E-6</v>
      </c>
      <c r="GK49" s="2">
        <f t="shared" si="54"/>
        <v>7.3556990284810927E-6</v>
      </c>
      <c r="GM49" s="86">
        <f t="shared" si="55"/>
        <v>1.4472716710103042E-3</v>
      </c>
      <c r="GN49" s="86">
        <f t="shared" si="55"/>
        <v>7.3744038432663143E-5</v>
      </c>
      <c r="GO49" s="86">
        <f t="shared" si="55"/>
        <v>2.5369813780884242E-5</v>
      </c>
      <c r="GP49" s="86">
        <f t="shared" si="55"/>
        <v>3.3677637506526142E-5</v>
      </c>
      <c r="GQ49" s="86">
        <f t="shared" si="55"/>
        <v>4.3085404197402265E-5</v>
      </c>
      <c r="GR49" s="86">
        <f t="shared" si="55"/>
        <v>8.162837977905369E-6</v>
      </c>
      <c r="GS49" s="86">
        <f t="shared" si="55"/>
        <v>2.1109894599448303E-5</v>
      </c>
      <c r="GT49" s="86">
        <f t="shared" si="55"/>
        <v>6.3223468440044703E-6</v>
      </c>
      <c r="GU49" s="86">
        <f t="shared" si="55"/>
        <v>2.111725448137791E-5</v>
      </c>
      <c r="GV49" s="86">
        <f t="shared" si="55"/>
        <v>1.8403046654207349E-5</v>
      </c>
      <c r="GW49" s="86">
        <f t="shared" si="55"/>
        <v>2.762589038555561E-5</v>
      </c>
      <c r="GX49" s="86">
        <f t="shared" si="55"/>
        <v>3.2199369034915935E-5</v>
      </c>
      <c r="GY49" s="86">
        <f t="shared" si="55"/>
        <v>5.7152369868521948E-6</v>
      </c>
      <c r="GZ49" s="86">
        <f t="shared" si="55"/>
        <v>6.0316777447587009E-6</v>
      </c>
      <c r="HA49" s="86">
        <f t="shared" si="55"/>
        <v>1.6677276462406756E-7</v>
      </c>
      <c r="HC49" s="86">
        <f t="shared" si="59"/>
        <v>5.3487858417287873E-16</v>
      </c>
      <c r="HD49" s="86">
        <f t="shared" si="59"/>
        <v>1.2009014454614784E-14</v>
      </c>
      <c r="HE49" s="86">
        <f t="shared" si="59"/>
        <v>2.8699140491047058E-17</v>
      </c>
      <c r="HF49" s="86">
        <f t="shared" si="59"/>
        <v>5.0218743536507671E-18</v>
      </c>
      <c r="HG49" s="86">
        <f t="shared" si="59"/>
        <v>1.7631483715954292E-17</v>
      </c>
      <c r="HH49" s="86">
        <f t="shared" si="59"/>
        <v>2.8149586656334228E-17</v>
      </c>
      <c r="HI49" s="86">
        <f t="shared" si="59"/>
        <v>3.3987565858485664E-19</v>
      </c>
      <c r="HJ49" s="86">
        <f t="shared" si="59"/>
        <v>1.3278063247151148E-18</v>
      </c>
      <c r="HK49" s="86">
        <f t="shared" si="59"/>
        <v>9.5443754061195405E-18</v>
      </c>
      <c r="HL49" s="86">
        <f t="shared" si="59"/>
        <v>1.242899190119101E-17</v>
      </c>
      <c r="HM49" s="86">
        <f t="shared" si="59"/>
        <v>5.4391597258219559E-18</v>
      </c>
      <c r="HN49" s="86">
        <f t="shared" si="59"/>
        <v>2.624497230312641E-17</v>
      </c>
      <c r="HO49" s="86">
        <f t="shared" si="59"/>
        <v>2.2748654117149827E-18</v>
      </c>
      <c r="HP49" s="86">
        <f t="shared" si="59"/>
        <v>1.9567815731363152E-19</v>
      </c>
      <c r="HQ49" s="86">
        <f t="shared" si="59"/>
        <v>1.2862927232048189E-27</v>
      </c>
      <c r="HS49" s="86">
        <f t="shared" si="56"/>
        <v>3.1855958965349343E-85</v>
      </c>
      <c r="HT49" s="86">
        <f t="shared" si="56"/>
        <v>0</v>
      </c>
      <c r="HU49" s="86">
        <f t="shared" si="56"/>
        <v>6.7206163799557076E-99</v>
      </c>
      <c r="HV49" s="86">
        <f t="shared" si="56"/>
        <v>3.4493397704146896E-104</v>
      </c>
      <c r="HW49" s="86">
        <f t="shared" si="56"/>
        <v>1.5866149397912323E-101</v>
      </c>
      <c r="HX49" s="86">
        <f t="shared" si="56"/>
        <v>2.0163046749483639E-99</v>
      </c>
      <c r="HY49" s="86">
        <f t="shared" si="56"/>
        <v>5.1144354038093548E-114</v>
      </c>
      <c r="HZ49" s="86">
        <f t="shared" si="56"/>
        <v>6.2924038660207914E-111</v>
      </c>
      <c r="IA49" s="86">
        <f t="shared" si="56"/>
        <v>1.1059221460937729E-107</v>
      </c>
      <c r="IB49" s="86">
        <f t="shared" si="56"/>
        <v>2.8826733848138308E-107</v>
      </c>
      <c r="IC49" s="86">
        <f t="shared" si="56"/>
        <v>5.5446443600577282E-108</v>
      </c>
      <c r="ID49" s="86">
        <f t="shared" si="56"/>
        <v>8.0346725710620857E-104</v>
      </c>
      <c r="IE49" s="86">
        <f t="shared" si="56"/>
        <v>3.3261270003675868E-111</v>
      </c>
      <c r="IF49" s="86">
        <f t="shared" si="56"/>
        <v>1.1066752607223018E-79</v>
      </c>
      <c r="IG49" s="86">
        <f t="shared" si="56"/>
        <v>1.5433701140635659E-54</v>
      </c>
      <c r="II49" s="86">
        <f t="shared" si="57"/>
        <v>4.3286312594788723E-248</v>
      </c>
      <c r="IJ49" s="86">
        <f t="shared" si="57"/>
        <v>0</v>
      </c>
      <c r="IK49" s="86">
        <f t="shared" si="57"/>
        <v>2.5718073127692529E-306</v>
      </c>
      <c r="IL49" s="86">
        <f t="shared" si="57"/>
        <v>0</v>
      </c>
      <c r="IM49" s="86">
        <f t="shared" si="57"/>
        <v>1.7045577875843796E-306</v>
      </c>
      <c r="IN49" s="86">
        <f t="shared" si="57"/>
        <v>3.0474839809444182E-298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0</v>
      </c>
      <c r="IV49" s="86">
        <f t="shared" si="57"/>
        <v>4.8215182218487775E-243</v>
      </c>
      <c r="IW49" s="86">
        <f t="shared" si="57"/>
        <v>1.2705476706434876E-184</v>
      </c>
      <c r="IY49" s="86">
        <f t="shared" si="58"/>
        <v>1.4472716710108391E-3</v>
      </c>
      <c r="IZ49" s="86">
        <f t="shared" si="58"/>
        <v>7.374403844467216E-5</v>
      </c>
      <c r="JA49" s="86">
        <f t="shared" si="58"/>
        <v>2.536981378091294E-5</v>
      </c>
      <c r="JB49" s="86">
        <f t="shared" si="58"/>
        <v>3.3677637506531163E-5</v>
      </c>
      <c r="JC49" s="86">
        <f t="shared" si="58"/>
        <v>4.3085404197419897E-5</v>
      </c>
      <c r="JD49" s="86">
        <f t="shared" si="58"/>
        <v>8.1628379779335193E-6</v>
      </c>
      <c r="JE49" s="86">
        <f t="shared" si="58"/>
        <v>2.1109894599448642E-5</v>
      </c>
      <c r="JF49" s="86">
        <f t="shared" si="58"/>
        <v>6.3223468440057985E-6</v>
      </c>
      <c r="JG49" s="86">
        <f t="shared" si="58"/>
        <v>2.1117254481387455E-5</v>
      </c>
      <c r="JH49" s="86">
        <f t="shared" si="58"/>
        <v>1.8403046654219777E-5</v>
      </c>
      <c r="JI49" s="86">
        <f t="shared" si="58"/>
        <v>2.7625890385561048E-5</v>
      </c>
      <c r="JJ49" s="86">
        <f t="shared" si="58"/>
        <v>3.219936903494218E-5</v>
      </c>
      <c r="JK49" s="86">
        <f t="shared" si="58"/>
        <v>5.71523698685447E-6</v>
      </c>
      <c r="JL49" s="86">
        <f t="shared" si="58"/>
        <v>6.0316777447588966E-6</v>
      </c>
      <c r="JM49" s="86">
        <f t="shared" si="58"/>
        <v>1.6677276462406756E-7</v>
      </c>
    </row>
    <row r="50" spans="2:273" x14ac:dyDescent="0.25">
      <c r="B50" s="2">
        <v>23</v>
      </c>
      <c r="C50" s="37">
        <v>68.081000000000003</v>
      </c>
      <c r="D50" s="37">
        <v>70.403000000000006</v>
      </c>
      <c r="E50" s="37">
        <v>67.382999999999996</v>
      </c>
      <c r="F50" s="37">
        <v>71.3</v>
      </c>
      <c r="G50" s="37">
        <v>76.233000000000004</v>
      </c>
      <c r="H50" s="37">
        <v>75.783000000000001</v>
      </c>
      <c r="I50" s="37">
        <v>73.617000000000004</v>
      </c>
      <c r="J50" s="37">
        <v>70.667000000000002</v>
      </c>
      <c r="K50" s="37">
        <v>73.367000000000004</v>
      </c>
      <c r="L50" s="37">
        <v>71.283000000000001</v>
      </c>
      <c r="M50" s="37">
        <v>71.8</v>
      </c>
      <c r="N50" s="37">
        <v>73.466999999999999</v>
      </c>
      <c r="O50" s="37">
        <v>78.033000000000001</v>
      </c>
      <c r="P50" s="37">
        <v>73.233000000000004</v>
      </c>
      <c r="Q50" s="37">
        <v>69.7</v>
      </c>
      <c r="S50" s="4">
        <f t="shared" si="60"/>
        <v>69.635895423379807</v>
      </c>
      <c r="T50" s="4">
        <f t="shared" si="60"/>
        <v>70.575657251283403</v>
      </c>
      <c r="U50" s="4">
        <f t="shared" si="60"/>
        <v>68.326746353188881</v>
      </c>
      <c r="V50" s="4">
        <f t="shared" si="60"/>
        <v>71.427040788973628</v>
      </c>
      <c r="W50" s="4">
        <f t="shared" si="60"/>
        <v>76.918991469557071</v>
      </c>
      <c r="X50" s="4">
        <f t="shared" si="60"/>
        <v>80.728811507230247</v>
      </c>
      <c r="Y50" s="4">
        <f t="shared" si="60"/>
        <v>69.079437965214822</v>
      </c>
      <c r="Z50" s="4">
        <f t="shared" si="60"/>
        <v>73.323437699308172</v>
      </c>
      <c r="AA50" s="4">
        <f t="shared" si="60"/>
        <v>73.607818766697704</v>
      </c>
      <c r="AB50" s="4">
        <f t="shared" si="60"/>
        <v>71.221476726620281</v>
      </c>
      <c r="AC50" s="4">
        <f t="shared" si="60"/>
        <v>72.594246092823198</v>
      </c>
      <c r="AD50" s="4">
        <f t="shared" si="60"/>
        <v>71.77347346118556</v>
      </c>
      <c r="AE50" s="4">
        <f t="shared" si="60"/>
        <v>79.883991937306575</v>
      </c>
      <c r="AF50" s="4">
        <f t="shared" si="60"/>
        <v>74.844544399595875</v>
      </c>
      <c r="AG50" s="4">
        <f t="shared" si="60"/>
        <v>72.294145230114268</v>
      </c>
      <c r="AI50" s="4">
        <f t="shared" si="61"/>
        <v>-1.5548954233798042</v>
      </c>
      <c r="AJ50" s="4">
        <f t="shared" si="61"/>
        <v>-0.17265725128339682</v>
      </c>
      <c r="AK50" s="4">
        <f t="shared" si="61"/>
        <v>-0.94374635318888522</v>
      </c>
      <c r="AL50" s="4">
        <f t="shared" si="61"/>
        <v>-0.12704078897363047</v>
      </c>
      <c r="AM50" s="4">
        <f t="shared" si="61"/>
        <v>-0.68599146955706658</v>
      </c>
      <c r="AN50" s="4">
        <f t="shared" si="61"/>
        <v>-4.9458115072302462</v>
      </c>
      <c r="AO50" s="4">
        <f t="shared" si="61"/>
        <v>4.5375620347851822</v>
      </c>
      <c r="AP50" s="4">
        <f t="shared" si="61"/>
        <v>-2.6564376993081709</v>
      </c>
      <c r="AQ50" s="4">
        <f t="shared" si="61"/>
        <v>-0.24081876669769997</v>
      </c>
      <c r="AR50" s="4">
        <f t="shared" si="61"/>
        <v>6.1523273379719967E-2</v>
      </c>
      <c r="AS50" s="4">
        <f t="shared" si="61"/>
        <v>-0.79424609282320091</v>
      </c>
      <c r="AT50" s="4">
        <f t="shared" si="61"/>
        <v>1.6935265388144387</v>
      </c>
      <c r="AU50" s="4">
        <f t="shared" si="61"/>
        <v>-1.8509919373065742</v>
      </c>
      <c r="AV50" s="4">
        <f t="shared" si="61"/>
        <v>-1.6115443995958714</v>
      </c>
      <c r="AW50" s="4">
        <f t="shared" si="61"/>
        <v>-2.5941452301142647</v>
      </c>
      <c r="AY50" s="2">
        <f t="shared" si="52"/>
        <v>68.206857181061409</v>
      </c>
      <c r="AZ50" s="2">
        <f t="shared" si="52"/>
        <v>70.450846497957485</v>
      </c>
      <c r="BA50" s="2">
        <f t="shared" si="52"/>
        <v>68.277592861069692</v>
      </c>
      <c r="BB50" s="2">
        <f t="shared" si="52"/>
        <v>71.364967933860299</v>
      </c>
      <c r="BC50" s="2">
        <f t="shared" si="52"/>
        <v>76.840121540721512</v>
      </c>
      <c r="BD50" s="2">
        <f t="shared" si="52"/>
        <v>80.711006359428268</v>
      </c>
      <c r="BE50" s="2">
        <f t="shared" si="52"/>
        <v>69.036699744160998</v>
      </c>
      <c r="BF50" s="2">
        <f t="shared" si="52"/>
        <v>73.309157537611426</v>
      </c>
      <c r="BG50" s="2">
        <f t="shared" si="52"/>
        <v>73.56606314284852</v>
      </c>
      <c r="BH50" s="2">
        <f t="shared" si="52"/>
        <v>71.184894131917403</v>
      </c>
      <c r="BI50" s="2">
        <f t="shared" si="52"/>
        <v>72.54239508800201</v>
      </c>
      <c r="BJ50" s="2">
        <f t="shared" si="52"/>
        <v>71.717618604897211</v>
      </c>
      <c r="BK50" s="2">
        <f t="shared" si="52"/>
        <v>79.872143530165758</v>
      </c>
      <c r="BL50" s="2">
        <f t="shared" si="52"/>
        <v>74.832144928065617</v>
      </c>
      <c r="BM50" s="2">
        <f t="shared" si="52"/>
        <v>72.293752212893907</v>
      </c>
      <c r="BO50" s="2">
        <f t="shared" si="11"/>
        <v>68.081000000000003</v>
      </c>
      <c r="BP50" s="2">
        <f t="shared" si="12"/>
        <v>70.403000000000006</v>
      </c>
      <c r="BQ50" s="2">
        <f t="shared" si="13"/>
        <v>67.382999999999996</v>
      </c>
      <c r="BR50" s="2">
        <f t="shared" si="14"/>
        <v>71.3</v>
      </c>
      <c r="BS50" s="2">
        <f t="shared" si="15"/>
        <v>76.233000000000004</v>
      </c>
      <c r="BT50" s="2">
        <f t="shared" si="16"/>
        <v>75.783000000000001</v>
      </c>
      <c r="BU50" s="2">
        <f t="shared" si="17"/>
        <v>73.617000000000004</v>
      </c>
      <c r="BV50" s="2">
        <f t="shared" si="18"/>
        <v>70.667000000000002</v>
      </c>
      <c r="BW50" s="2">
        <f t="shared" si="19"/>
        <v>73.367000000000004</v>
      </c>
      <c r="BX50" s="2">
        <f t="shared" si="20"/>
        <v>71.283000000000001</v>
      </c>
      <c r="BY50" s="2">
        <f t="shared" si="21"/>
        <v>71.8</v>
      </c>
      <c r="BZ50" s="2">
        <f t="shared" si="22"/>
        <v>73.466999999999999</v>
      </c>
      <c r="CA50" s="2">
        <f t="shared" si="23"/>
        <v>78.033000000000001</v>
      </c>
      <c r="CB50" s="2">
        <f t="shared" si="24"/>
        <v>73.233000000000004</v>
      </c>
      <c r="CC50" s="2">
        <f t="shared" si="25"/>
        <v>69.7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68.178795566502458</v>
      </c>
      <c r="DL50" s="2">
        <f t="shared" si="62"/>
        <v>71.366711993888458</v>
      </c>
      <c r="DM50" s="2">
        <f t="shared" si="62"/>
        <v>69.459478991596626</v>
      </c>
      <c r="DN50" s="2">
        <f t="shared" si="62"/>
        <v>71.418505882352918</v>
      </c>
      <c r="DO50" s="2">
        <f t="shared" si="62"/>
        <v>77.306974942704372</v>
      </c>
      <c r="DP50" s="2">
        <f t="shared" si="62"/>
        <v>77.886901887601908</v>
      </c>
      <c r="DQ50" s="2">
        <f t="shared" si="62"/>
        <v>74.955025210084031</v>
      </c>
      <c r="DR50" s="2">
        <f t="shared" si="62"/>
        <v>73.420780180180188</v>
      </c>
      <c r="DS50" s="2">
        <f t="shared" si="62"/>
        <v>74.259547899159656</v>
      </c>
      <c r="DT50" s="2">
        <f t="shared" si="62"/>
        <v>72.316315966386554</v>
      </c>
      <c r="DU50" s="2">
        <f t="shared" si="62"/>
        <v>73.114129411764708</v>
      </c>
      <c r="DV50" s="2">
        <f t="shared" si="62"/>
        <v>72.856685714285732</v>
      </c>
      <c r="DW50" s="2">
        <f t="shared" si="62"/>
        <v>79.809243715143708</v>
      </c>
      <c r="DX50" s="2">
        <f t="shared" si="62"/>
        <v>75.665640797940796</v>
      </c>
      <c r="DY50" s="2">
        <f t="shared" si="62"/>
        <v>71.749845811051685</v>
      </c>
      <c r="EA50" s="2">
        <f t="shared" si="63"/>
        <v>68.257617716535407</v>
      </c>
      <c r="EB50" s="2">
        <f t="shared" si="63"/>
        <v>67.864194638963681</v>
      </c>
      <c r="EC50" s="2">
        <f t="shared" si="63"/>
        <v>64.595790188740651</v>
      </c>
      <c r="ED50" s="2">
        <f t="shared" si="63"/>
        <v>71.20322936024175</v>
      </c>
      <c r="EE50" s="2">
        <f t="shared" si="63"/>
        <v>75.486350707818531</v>
      </c>
      <c r="EF50" s="2">
        <f t="shared" si="63"/>
        <v>89.873942794921021</v>
      </c>
      <c r="EG50" s="2">
        <f t="shared" si="63"/>
        <v>50.973745127925028</v>
      </c>
      <c r="EH50" s="2">
        <f t="shared" si="63"/>
        <v>72.925020002264986</v>
      </c>
      <c r="EI50" s="2">
        <f t="shared" si="63"/>
        <v>71.473914213190668</v>
      </c>
      <c r="EJ50" s="2">
        <f t="shared" si="63"/>
        <v>67.666153291400903</v>
      </c>
      <c r="EK50" s="2">
        <f t="shared" si="63"/>
        <v>70.802127428470484</v>
      </c>
      <c r="EL50" s="2">
        <f t="shared" si="63"/>
        <v>68.27770088986658</v>
      </c>
      <c r="EM50" s="2">
        <f t="shared" si="63"/>
        <v>80.08870880691552</v>
      </c>
      <c r="EN50" s="2">
        <f t="shared" si="63"/>
        <v>71.932724583540249</v>
      </c>
      <c r="EO50" s="2">
        <f t="shared" si="63"/>
        <v>74.554508606258494</v>
      </c>
      <c r="EQ50" s="2">
        <f t="shared" si="64"/>
        <v>65.458998735161259</v>
      </c>
      <c r="ER50" s="2">
        <f t="shared" si="64"/>
        <v>67.864194638963681</v>
      </c>
      <c r="ES50" s="2">
        <f t="shared" si="64"/>
        <v>66.098192659665543</v>
      </c>
      <c r="ET50" s="2">
        <f t="shared" si="64"/>
        <v>68.743136150041806</v>
      </c>
      <c r="EU50" s="2">
        <f t="shared" si="64"/>
        <v>72.263890864270508</v>
      </c>
      <c r="EV50" s="2">
        <f t="shared" si="64"/>
        <v>94.825466350578125</v>
      </c>
      <c r="EW50" s="2">
        <f t="shared" si="64"/>
        <v>76.468079430444007</v>
      </c>
      <c r="EX50" s="2">
        <f t="shared" si="64"/>
        <v>70.760655895841367</v>
      </c>
      <c r="EY50" s="2">
        <f t="shared" si="64"/>
        <v>69.697320419078096</v>
      </c>
      <c r="EZ50" s="2">
        <f t="shared" si="64"/>
        <v>66.619638195785981</v>
      </c>
      <c r="FA50" s="2">
        <f t="shared" si="64"/>
        <v>68.713196423221788</v>
      </c>
      <c r="FB50" s="2">
        <f t="shared" si="64"/>
        <v>68.152114379744148</v>
      </c>
      <c r="FC50" s="2">
        <f t="shared" si="64"/>
        <v>77.168166814483413</v>
      </c>
      <c r="FD50" s="2">
        <f t="shared" si="64"/>
        <v>72.970980137642272</v>
      </c>
      <c r="FE50" s="2">
        <f t="shared" si="64"/>
        <v>75.995535585343845</v>
      </c>
      <c r="FG50" s="2">
        <f t="shared" si="65"/>
        <v>0.35680189094039083</v>
      </c>
      <c r="FH50" s="2">
        <f t="shared" si="65"/>
        <v>0.2614877823926276</v>
      </c>
      <c r="FI50" s="2">
        <f t="shared" si="65"/>
        <v>0.24300558484493134</v>
      </c>
      <c r="FJ50" s="2">
        <f t="shared" si="65"/>
        <v>0.24851632188442502</v>
      </c>
      <c r="FK50" s="2">
        <f t="shared" si="65"/>
        <v>0.25639303791459334</v>
      </c>
      <c r="FL50" s="2">
        <f t="shared" si="65"/>
        <v>0.23558597839541429</v>
      </c>
      <c r="FM50" s="2">
        <f t="shared" si="65"/>
        <v>0.24681571428467661</v>
      </c>
      <c r="FN50" s="2">
        <f t="shared" si="65"/>
        <v>0.22506970835214551</v>
      </c>
      <c r="FO50" s="2">
        <f t="shared" si="65"/>
        <v>0.24893932086585999</v>
      </c>
      <c r="FP50" s="2">
        <f t="shared" si="65"/>
        <v>0.2433048825428373</v>
      </c>
      <c r="FQ50" s="2">
        <f t="shared" si="65"/>
        <v>0.24727902656915021</v>
      </c>
      <c r="FR50" s="2">
        <f t="shared" si="65"/>
        <v>0.24875944851694395</v>
      </c>
      <c r="FS50" s="2">
        <f t="shared" si="65"/>
        <v>0.22519086799057367</v>
      </c>
      <c r="FT50" s="2">
        <f t="shared" si="65"/>
        <v>0.22328548041908561</v>
      </c>
      <c r="FU50" s="2">
        <f t="shared" si="65"/>
        <v>0.19392519499080507</v>
      </c>
      <c r="FW50" s="2">
        <f t="shared" si="54"/>
        <v>2.225298306814362E-5</v>
      </c>
      <c r="FX50" s="2">
        <f t="shared" si="54"/>
        <v>0</v>
      </c>
      <c r="FY50" s="2">
        <f t="shared" si="54"/>
        <v>1.1589114873646633E-5</v>
      </c>
      <c r="FZ50" s="2">
        <f t="shared" si="54"/>
        <v>1.5535602196999114E-5</v>
      </c>
      <c r="GA50" s="2">
        <f t="shared" si="54"/>
        <v>1.8005965118894943E-5</v>
      </c>
      <c r="GB50" s="2">
        <f t="shared" si="54"/>
        <v>2.5388470500288457E-5</v>
      </c>
      <c r="GC50" s="2">
        <f t="shared" si="54"/>
        <v>2.4762639747202531E-5</v>
      </c>
      <c r="GD50" s="2">
        <f t="shared" si="54"/>
        <v>1.942552671591757E-5</v>
      </c>
      <c r="GE50" s="2">
        <f t="shared" si="54"/>
        <v>1.7448189373415966E-5</v>
      </c>
      <c r="GF50" s="2">
        <f t="shared" si="54"/>
        <v>1.39042683046892E-5</v>
      </c>
      <c r="GG50" s="2">
        <f t="shared" si="54"/>
        <v>1.18356746582551E-5</v>
      </c>
      <c r="GH50" s="2">
        <f t="shared" si="54"/>
        <v>1.0906414669797672E-5</v>
      </c>
      <c r="GI50" s="2">
        <f t="shared" si="54"/>
        <v>1.1358017520656157E-5</v>
      </c>
      <c r="GJ50" s="2">
        <f t="shared" si="54"/>
        <v>9.7475244841404954E-6</v>
      </c>
      <c r="GK50" s="2">
        <f t="shared" si="54"/>
        <v>8.0653578784223651E-6</v>
      </c>
      <c r="GM50" s="86">
        <f t="shared" si="55"/>
        <v>1.9850961820223373E-3</v>
      </c>
      <c r="GN50" s="86">
        <f t="shared" si="55"/>
        <v>1.2075309816038184E-4</v>
      </c>
      <c r="GO50" s="86">
        <f t="shared" si="55"/>
        <v>4.4427899817620825E-5</v>
      </c>
      <c r="GP50" s="86">
        <f t="shared" si="55"/>
        <v>5.8075329455279012E-5</v>
      </c>
      <c r="GQ50" s="86">
        <f t="shared" si="55"/>
        <v>7.3804999823168566E-5</v>
      </c>
      <c r="GR50" s="86">
        <f t="shared" si="55"/>
        <v>1.5704734991011281E-5</v>
      </c>
      <c r="GS50" s="86">
        <f t="shared" si="55"/>
        <v>3.8027563887431269E-5</v>
      </c>
      <c r="GT50" s="86">
        <f t="shared" si="55"/>
        <v>1.2110467882283382E-5</v>
      </c>
      <c r="GU50" s="86">
        <f t="shared" si="55"/>
        <v>3.8250069120504291E-5</v>
      </c>
      <c r="GV50" s="86">
        <f t="shared" si="55"/>
        <v>3.3315089188842843E-5</v>
      </c>
      <c r="GW50" s="86">
        <f t="shared" si="55"/>
        <v>4.8468779687081477E-5</v>
      </c>
      <c r="GX50" s="86">
        <f t="shared" si="55"/>
        <v>5.5814907201256057E-5</v>
      </c>
      <c r="GY50" s="86">
        <f t="shared" si="55"/>
        <v>1.1057791146663346E-5</v>
      </c>
      <c r="GZ50" s="86">
        <f t="shared" si="55"/>
        <v>1.1548689900702903E-5</v>
      </c>
      <c r="HA50" s="86">
        <f t="shared" si="55"/>
        <v>4.0401673775228549E-7</v>
      </c>
      <c r="HC50" s="86">
        <f t="shared" si="59"/>
        <v>1.6868336994672002E-15</v>
      </c>
      <c r="HD50" s="86">
        <f t="shared" si="59"/>
        <v>3.3985461926305711E-14</v>
      </c>
      <c r="HE50" s="86">
        <f t="shared" si="59"/>
        <v>1.0065745031758689E-16</v>
      </c>
      <c r="HF50" s="86">
        <f t="shared" si="59"/>
        <v>1.9045877332845581E-17</v>
      </c>
      <c r="HG50" s="86">
        <f t="shared" si="59"/>
        <v>6.5579411210296044E-17</v>
      </c>
      <c r="HH50" s="86">
        <f t="shared" si="59"/>
        <v>1.0630007500709815E-16</v>
      </c>
      <c r="HI50" s="86">
        <f t="shared" si="59"/>
        <v>1.5310935432810171E-18</v>
      </c>
      <c r="HJ50" s="86">
        <f t="shared" si="59"/>
        <v>5.5448669468116008E-18</v>
      </c>
      <c r="HK50" s="86">
        <f t="shared" si="59"/>
        <v>3.7365963885711535E-17</v>
      </c>
      <c r="HL50" s="86">
        <f t="shared" si="59"/>
        <v>4.7018320874178016E-17</v>
      </c>
      <c r="HM50" s="86">
        <f t="shared" si="59"/>
        <v>2.0755641689351008E-17</v>
      </c>
      <c r="HN50" s="86">
        <f t="shared" si="59"/>
        <v>9.3255955677332095E-17</v>
      </c>
      <c r="HO50" s="86">
        <f t="shared" si="59"/>
        <v>8.8549596034118177E-18</v>
      </c>
      <c r="HP50" s="86">
        <f t="shared" si="59"/>
        <v>8.1644373245019456E-19</v>
      </c>
      <c r="HQ50" s="86">
        <f t="shared" si="59"/>
        <v>1.0603044203851664E-26</v>
      </c>
      <c r="HS50" s="86">
        <f t="shared" si="56"/>
        <v>2.0801128434770577E-83</v>
      </c>
      <c r="HT50" s="86">
        <f t="shared" si="56"/>
        <v>0</v>
      </c>
      <c r="HU50" s="86">
        <f t="shared" si="56"/>
        <v>7.5976092568371759E-97</v>
      </c>
      <c r="HV50" s="86">
        <f t="shared" si="56"/>
        <v>5.3310548644479026E-102</v>
      </c>
      <c r="HW50" s="86">
        <f t="shared" si="56"/>
        <v>2.316322192860254E-99</v>
      </c>
      <c r="HX50" s="86">
        <f t="shared" si="56"/>
        <v>3.050808749865443E-97</v>
      </c>
      <c r="HY50" s="86">
        <f t="shared" si="56"/>
        <v>1.6277407789587313E-111</v>
      </c>
      <c r="HZ50" s="86">
        <f t="shared" si="56"/>
        <v>1.5203033907935292E-108</v>
      </c>
      <c r="IA50" s="86">
        <f t="shared" si="56"/>
        <v>2.2001401661627275E-105</v>
      </c>
      <c r="IB50" s="86">
        <f t="shared" si="56"/>
        <v>5.0579460926646623E-105</v>
      </c>
      <c r="IC50" s="86">
        <f t="shared" si="56"/>
        <v>9.6802613415838981E-106</v>
      </c>
      <c r="ID50" s="86">
        <f t="shared" si="56"/>
        <v>1.0692613233261267E-101</v>
      </c>
      <c r="IE50" s="86">
        <f t="shared" si="56"/>
        <v>6.3953929616456994E-109</v>
      </c>
      <c r="IF50" s="86">
        <f t="shared" si="56"/>
        <v>4.4609746000259061E-78</v>
      </c>
      <c r="IG50" s="86">
        <f t="shared" si="56"/>
        <v>1.7971113003600335E-53</v>
      </c>
      <c r="II50" s="86">
        <f t="shared" si="57"/>
        <v>6.4800913268392308E-244</v>
      </c>
      <c r="IJ50" s="86">
        <f t="shared" si="57"/>
        <v>0</v>
      </c>
      <c r="IK50" s="86">
        <f t="shared" si="57"/>
        <v>1.9067836617254096E-301</v>
      </c>
      <c r="IL50" s="86">
        <f t="shared" si="57"/>
        <v>0</v>
      </c>
      <c r="IM50" s="86">
        <f t="shared" si="57"/>
        <v>1.9889261035295839E-301</v>
      </c>
      <c r="IN50" s="86">
        <f t="shared" si="57"/>
        <v>3.7295338932782649E-293</v>
      </c>
      <c r="IO50" s="86">
        <f t="shared" si="57"/>
        <v>0</v>
      </c>
      <c r="IP50" s="86">
        <f t="shared" si="57"/>
        <v>0</v>
      </c>
      <c r="IQ50" s="86">
        <f t="shared" si="57"/>
        <v>0</v>
      </c>
      <c r="IR50" s="86">
        <f t="shared" si="57"/>
        <v>0</v>
      </c>
      <c r="IS50" s="86">
        <f t="shared" si="57"/>
        <v>0</v>
      </c>
      <c r="IT50" s="86">
        <f t="shared" si="57"/>
        <v>0</v>
      </c>
      <c r="IU50" s="86">
        <f t="shared" si="57"/>
        <v>0</v>
      </c>
      <c r="IV50" s="86">
        <f t="shared" si="57"/>
        <v>3.045864928243655E-239</v>
      </c>
      <c r="IW50" s="86">
        <f t="shared" si="57"/>
        <v>8.6671761185917805E-182</v>
      </c>
      <c r="IY50" s="86">
        <f t="shared" si="58"/>
        <v>1.9850961820240243E-3</v>
      </c>
      <c r="IZ50" s="86">
        <f t="shared" si="58"/>
        <v>1.207530981943673E-4</v>
      </c>
      <c r="JA50" s="86">
        <f t="shared" si="58"/>
        <v>4.442789981772148E-5</v>
      </c>
      <c r="JB50" s="86">
        <f t="shared" si="58"/>
        <v>5.807532945529806E-5</v>
      </c>
      <c r="JC50" s="86">
        <f t="shared" si="58"/>
        <v>7.3804999823234147E-5</v>
      </c>
      <c r="JD50" s="86">
        <f t="shared" si="58"/>
        <v>1.570473499111758E-5</v>
      </c>
      <c r="JE50" s="86">
        <f t="shared" si="58"/>
        <v>3.8027563887432801E-5</v>
      </c>
      <c r="JF50" s="86">
        <f t="shared" si="58"/>
        <v>1.2110467882288927E-5</v>
      </c>
      <c r="JG50" s="86">
        <f t="shared" si="58"/>
        <v>3.8250069120541655E-5</v>
      </c>
      <c r="JH50" s="86">
        <f t="shared" si="58"/>
        <v>3.3315089188889864E-5</v>
      </c>
      <c r="JI50" s="86">
        <f t="shared" si="58"/>
        <v>4.8468779687102232E-5</v>
      </c>
      <c r="JJ50" s="86">
        <f t="shared" si="58"/>
        <v>5.5814907201349312E-5</v>
      </c>
      <c r="JK50" s="86">
        <f t="shared" si="58"/>
        <v>1.1057791146672201E-5</v>
      </c>
      <c r="JL50" s="86">
        <f t="shared" si="58"/>
        <v>1.1548689900703719E-5</v>
      </c>
      <c r="JM50" s="86">
        <f t="shared" si="58"/>
        <v>4.0401673775228549E-7</v>
      </c>
    </row>
    <row r="51" spans="2:273" x14ac:dyDescent="0.25">
      <c r="B51" s="2">
        <v>24</v>
      </c>
      <c r="C51" s="37">
        <v>68.322999999999993</v>
      </c>
      <c r="D51" s="37">
        <v>68.935000000000002</v>
      </c>
      <c r="E51" s="37">
        <v>69.099999999999994</v>
      </c>
      <c r="F51" s="37">
        <v>70.733000000000004</v>
      </c>
      <c r="G51" s="37">
        <v>77.150000000000006</v>
      </c>
      <c r="H51" s="37">
        <v>77.099999999999994</v>
      </c>
      <c r="I51" s="37">
        <v>74.45</v>
      </c>
      <c r="J51" s="37">
        <v>72.650000000000006</v>
      </c>
      <c r="K51" s="37">
        <v>72.983000000000004</v>
      </c>
      <c r="L51" s="37">
        <v>71.400000000000006</v>
      </c>
      <c r="M51" s="37">
        <v>72.566999999999993</v>
      </c>
      <c r="N51" s="37">
        <v>73.2</v>
      </c>
      <c r="O51" s="37">
        <v>80.617000000000004</v>
      </c>
      <c r="P51" s="37">
        <v>74.849999999999994</v>
      </c>
      <c r="Q51" s="37">
        <v>71.632999999999996</v>
      </c>
      <c r="S51" s="4">
        <f t="shared" si="60"/>
        <v>70.177400306711561</v>
      </c>
      <c r="T51" s="4">
        <f t="shared" si="60"/>
        <v>70.70079777891165</v>
      </c>
      <c r="U51" s="4">
        <f t="shared" si="60"/>
        <v>68.414841421680848</v>
      </c>
      <c r="V51" s="4">
        <f t="shared" si="60"/>
        <v>71.605875675105935</v>
      </c>
      <c r="W51" s="4">
        <f t="shared" si="60"/>
        <v>77.165446328670583</v>
      </c>
      <c r="X51" s="4">
        <f t="shared" si="60"/>
        <v>81.178758108439439</v>
      </c>
      <c r="Y51" s="4">
        <f t="shared" si="60"/>
        <v>68.933510526141418</v>
      </c>
      <c r="Z51" s="4">
        <f t="shared" si="60"/>
        <v>73.42007255155815</v>
      </c>
      <c r="AA51" s="4">
        <f t="shared" si="60"/>
        <v>73.678957410361406</v>
      </c>
      <c r="AB51" s="4">
        <f t="shared" si="60"/>
        <v>71.296767720017641</v>
      </c>
      <c r="AC51" s="4">
        <f t="shared" si="60"/>
        <v>72.684000571389859</v>
      </c>
      <c r="AD51" s="4">
        <f t="shared" si="60"/>
        <v>71.832964601034234</v>
      </c>
      <c r="AE51" s="4">
        <f t="shared" si="60"/>
        <v>80.068078569385108</v>
      </c>
      <c r="AF51" s="4">
        <f t="shared" si="60"/>
        <v>74.849771773051884</v>
      </c>
      <c r="AG51" s="4">
        <f t="shared" si="60"/>
        <v>72.33286225409411</v>
      </c>
      <c r="AI51" s="4">
        <f t="shared" si="61"/>
        <v>-1.8544003067115682</v>
      </c>
      <c r="AJ51" s="4">
        <f t="shared" si="61"/>
        <v>-1.7657977789116472</v>
      </c>
      <c r="AK51" s="4">
        <f t="shared" si="61"/>
        <v>0.68515857831914673</v>
      </c>
      <c r="AL51" s="4">
        <f t="shared" si="61"/>
        <v>-0.87287567510593078</v>
      </c>
      <c r="AM51" s="4">
        <f t="shared" si="61"/>
        <v>-1.5446328670577714E-2</v>
      </c>
      <c r="AN51" s="4">
        <f t="shared" si="61"/>
        <v>-4.0787581084394446</v>
      </c>
      <c r="AO51" s="4">
        <f t="shared" si="61"/>
        <v>5.5164894738585843</v>
      </c>
      <c r="AP51" s="4">
        <f t="shared" si="61"/>
        <v>-0.77007255155814391</v>
      </c>
      <c r="AQ51" s="4">
        <f t="shared" si="61"/>
        <v>-0.69595741036140168</v>
      </c>
      <c r="AR51" s="4">
        <f t="shared" si="61"/>
        <v>0.10323227998236462</v>
      </c>
      <c r="AS51" s="4">
        <f t="shared" si="61"/>
        <v>-0.11700057138986608</v>
      </c>
      <c r="AT51" s="4">
        <f t="shared" si="61"/>
        <v>1.3670353989657684</v>
      </c>
      <c r="AU51" s="4">
        <f t="shared" si="61"/>
        <v>0.54892143061489662</v>
      </c>
      <c r="AV51" s="4">
        <f t="shared" si="61"/>
        <v>2.2822694810997746E-4</v>
      </c>
      <c r="AW51" s="4">
        <f t="shared" si="61"/>
        <v>-0.69986225409411418</v>
      </c>
      <c r="AY51" s="2">
        <f t="shared" si="52"/>
        <v>68.282668662028925</v>
      </c>
      <c r="AZ51" s="2">
        <f t="shared" si="52"/>
        <v>70.504768450622052</v>
      </c>
      <c r="BA51" s="2">
        <f t="shared" si="52"/>
        <v>68.332514931901599</v>
      </c>
      <c r="BB51" s="2">
        <f t="shared" si="52"/>
        <v>71.503450618929463</v>
      </c>
      <c r="BC51" s="2">
        <f t="shared" si="52"/>
        <v>77.036214567538181</v>
      </c>
      <c r="BD51" s="2">
        <f t="shared" si="52"/>
        <v>81.146171245814998</v>
      </c>
      <c r="BE51" s="2">
        <f t="shared" si="52"/>
        <v>68.860049268235727</v>
      </c>
      <c r="BF51" s="2">
        <f t="shared" si="52"/>
        <v>73.394010507095388</v>
      </c>
      <c r="BG51" s="2">
        <f t="shared" si="52"/>
        <v>73.606835015186491</v>
      </c>
      <c r="BH51" s="2">
        <f t="shared" si="52"/>
        <v>71.233572628513585</v>
      </c>
      <c r="BI51" s="2">
        <f t="shared" si="52"/>
        <v>72.597045178701805</v>
      </c>
      <c r="BJ51" s="2">
        <f t="shared" si="52"/>
        <v>71.740356061635438</v>
      </c>
      <c r="BK51" s="2">
        <f t="shared" si="52"/>
        <v>80.04625088516211</v>
      </c>
      <c r="BL51" s="2">
        <f t="shared" si="52"/>
        <v>74.827146385007453</v>
      </c>
      <c r="BM51" s="2">
        <f t="shared" si="52"/>
        <v>72.331963527891062</v>
      </c>
      <c r="BO51" s="2">
        <f t="shared" si="11"/>
        <v>68.322999999999993</v>
      </c>
      <c r="BP51" s="2">
        <f t="shared" si="12"/>
        <v>68.935000000000002</v>
      </c>
      <c r="BQ51" s="2">
        <f t="shared" si="13"/>
        <v>69.099999999999994</v>
      </c>
      <c r="BR51" s="2">
        <f t="shared" si="14"/>
        <v>70.733000000000004</v>
      </c>
      <c r="BS51" s="2">
        <f t="shared" si="15"/>
        <v>77.150000000000006</v>
      </c>
      <c r="BT51" s="2">
        <f t="shared" si="16"/>
        <v>77.099999999999994</v>
      </c>
      <c r="BU51" s="2">
        <f t="shared" si="17"/>
        <v>74.45</v>
      </c>
      <c r="BV51" s="2">
        <f t="shared" si="18"/>
        <v>72.650000000000006</v>
      </c>
      <c r="BW51" s="2">
        <f t="shared" si="19"/>
        <v>72.983000000000004</v>
      </c>
      <c r="BX51" s="2">
        <f t="shared" si="20"/>
        <v>71.400000000000006</v>
      </c>
      <c r="BY51" s="2">
        <f t="shared" si="21"/>
        <v>72.566999999999993</v>
      </c>
      <c r="BZ51" s="2">
        <f t="shared" si="22"/>
        <v>73.2</v>
      </c>
      <c r="CA51" s="2">
        <f t="shared" si="23"/>
        <v>80.617000000000004</v>
      </c>
      <c r="CB51" s="2">
        <f t="shared" si="24"/>
        <v>74.849999999999994</v>
      </c>
      <c r="CC51" s="2">
        <f t="shared" si="25"/>
        <v>71.632999999999996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68.400684729064039</v>
      </c>
      <c r="DL51" s="2">
        <f t="shared" si="62"/>
        <v>71.585079449961796</v>
      </c>
      <c r="DM51" s="2">
        <f t="shared" si="62"/>
        <v>69.69034929971987</v>
      </c>
      <c r="DN51" s="2">
        <f t="shared" si="62"/>
        <v>71.681828291316506</v>
      </c>
      <c r="DO51" s="2">
        <f t="shared" si="62"/>
        <v>77.699391902215439</v>
      </c>
      <c r="DP51" s="2">
        <f t="shared" si="62"/>
        <v>78.278813341913349</v>
      </c>
      <c r="DQ51" s="2">
        <f t="shared" si="62"/>
        <v>75.194572268907564</v>
      </c>
      <c r="DR51" s="2">
        <f t="shared" si="62"/>
        <v>73.60670990990991</v>
      </c>
      <c r="DS51" s="2">
        <f t="shared" si="62"/>
        <v>74.450743977591031</v>
      </c>
      <c r="DT51" s="2">
        <f t="shared" si="62"/>
        <v>72.549368627450988</v>
      </c>
      <c r="DU51" s="2">
        <f t="shared" si="62"/>
        <v>73.314741456582638</v>
      </c>
      <c r="DV51" s="2">
        <f t="shared" si="62"/>
        <v>73.052557142857168</v>
      </c>
      <c r="DW51" s="2">
        <f t="shared" si="62"/>
        <v>80.107990047190029</v>
      </c>
      <c r="DX51" s="2">
        <f t="shared" si="62"/>
        <v>75.782272458172457</v>
      </c>
      <c r="DY51" s="2">
        <f t="shared" si="62"/>
        <v>71.783570409982161</v>
      </c>
      <c r="EA51" s="2">
        <f t="shared" si="63"/>
        <v>68.088821653543278</v>
      </c>
      <c r="EB51" s="2">
        <f t="shared" si="63"/>
        <v>67.722140901696307</v>
      </c>
      <c r="EC51" s="2">
        <f t="shared" si="63"/>
        <v>64.474789003300643</v>
      </c>
      <c r="ED51" s="2">
        <f t="shared" si="63"/>
        <v>71.01167404688357</v>
      </c>
      <c r="EE51" s="2">
        <f t="shared" si="63"/>
        <v>75.282292756740546</v>
      </c>
      <c r="EF51" s="2">
        <f t="shared" si="63"/>
        <v>89.630813893400273</v>
      </c>
      <c r="EG51" s="2">
        <f t="shared" si="63"/>
        <v>51.227871859030529</v>
      </c>
      <c r="EH51" s="2">
        <f t="shared" si="63"/>
        <v>72.726298112632819</v>
      </c>
      <c r="EI51" s="2">
        <f t="shared" si="63"/>
        <v>71.28488113608006</v>
      </c>
      <c r="EJ51" s="2">
        <f t="shared" si="63"/>
        <v>67.501486674109856</v>
      </c>
      <c r="EK51" s="2">
        <f t="shared" si="63"/>
        <v>70.604696209378289</v>
      </c>
      <c r="EL51" s="2">
        <f t="shared" si="63"/>
        <v>68.12626443297259</v>
      </c>
      <c r="EM51" s="2">
        <f t="shared" si="63"/>
        <v>79.852666009307654</v>
      </c>
      <c r="EN51" s="2">
        <f t="shared" si="63"/>
        <v>71.796968003701878</v>
      </c>
      <c r="EO51" s="2">
        <f t="shared" si="63"/>
        <v>74.410800951855137</v>
      </c>
      <c r="EQ51" s="2">
        <f t="shared" si="64"/>
        <v>65.322572453663696</v>
      </c>
      <c r="ER51" s="2">
        <f t="shared" si="64"/>
        <v>67.722140901696307</v>
      </c>
      <c r="ES51" s="2">
        <f t="shared" si="64"/>
        <v>65.958477634164879</v>
      </c>
      <c r="ET51" s="2">
        <f t="shared" si="64"/>
        <v>68.582627306728057</v>
      </c>
      <c r="EU51" s="2">
        <f t="shared" si="64"/>
        <v>72.102129027577433</v>
      </c>
      <c r="EV51" s="2">
        <f t="shared" si="64"/>
        <v>94.515373443771821</v>
      </c>
      <c r="EW51" s="2">
        <f t="shared" si="64"/>
        <v>76.358782689922634</v>
      </c>
      <c r="EX51" s="2">
        <f t="shared" si="64"/>
        <v>70.591575184359328</v>
      </c>
      <c r="EY51" s="2">
        <f t="shared" si="64"/>
        <v>69.531660226618385</v>
      </c>
      <c r="EZ51" s="2">
        <f t="shared" si="64"/>
        <v>66.468393966922577</v>
      </c>
      <c r="FA51" s="2">
        <f t="shared" si="64"/>
        <v>68.543363195334422</v>
      </c>
      <c r="FB51" s="2">
        <f t="shared" si="64"/>
        <v>68.002138367216943</v>
      </c>
      <c r="FC51" s="2">
        <f t="shared" si="64"/>
        <v>76.968939995978431</v>
      </c>
      <c r="FD51" s="2">
        <f t="shared" si="64"/>
        <v>72.822397995271459</v>
      </c>
      <c r="FE51" s="2">
        <f t="shared" si="64"/>
        <v>75.832036951814914</v>
      </c>
      <c r="FG51" s="2">
        <f t="shared" si="65"/>
        <v>0.37820627129239731</v>
      </c>
      <c r="FH51" s="2">
        <f t="shared" si="65"/>
        <v>0.27966041546915599</v>
      </c>
      <c r="FI51" s="2">
        <f t="shared" si="65"/>
        <v>0.26034656761135822</v>
      </c>
      <c r="FJ51" s="2">
        <f t="shared" si="65"/>
        <v>0.26611231139331082</v>
      </c>
      <c r="FK51" s="2">
        <f t="shared" si="65"/>
        <v>0.27434313134572835</v>
      </c>
      <c r="FL51" s="2">
        <f t="shared" si="65"/>
        <v>0.25257415336873501</v>
      </c>
      <c r="FM51" s="2">
        <f t="shared" si="65"/>
        <v>0.26433364783271468</v>
      </c>
      <c r="FN51" s="2">
        <f t="shared" si="65"/>
        <v>0.24153916913767307</v>
      </c>
      <c r="FO51" s="2">
        <f t="shared" si="65"/>
        <v>0.26655463703178445</v>
      </c>
      <c r="FP51" s="2">
        <f t="shared" si="65"/>
        <v>0.2606598690047075</v>
      </c>
      <c r="FQ51" s="2">
        <f t="shared" si="65"/>
        <v>0.26481828212296299</v>
      </c>
      <c r="FR51" s="2">
        <f t="shared" si="65"/>
        <v>0.26636655069454362</v>
      </c>
      <c r="FS51" s="2">
        <f t="shared" si="65"/>
        <v>0.24166642975912914</v>
      </c>
      <c r="FT51" s="2">
        <f t="shared" si="65"/>
        <v>0.23966475931989217</v>
      </c>
      <c r="FU51" s="2">
        <f t="shared" si="65"/>
        <v>0.20872951212066693</v>
      </c>
      <c r="FW51" s="2">
        <f t="shared" si="54"/>
        <v>2.4399858348632071E-5</v>
      </c>
      <c r="FX51" s="2">
        <f t="shared" si="54"/>
        <v>0</v>
      </c>
      <c r="FY51" s="2">
        <f t="shared" si="54"/>
        <v>1.2707197563674058E-5</v>
      </c>
      <c r="FZ51" s="2">
        <f t="shared" si="54"/>
        <v>1.7034423540971209E-5</v>
      </c>
      <c r="GA51" s="2">
        <f t="shared" si="54"/>
        <v>1.9743113855980593E-5</v>
      </c>
      <c r="GB51" s="2">
        <f t="shared" si="54"/>
        <v>2.7837836150052932E-5</v>
      </c>
      <c r="GC51" s="2">
        <f t="shared" si="54"/>
        <v>2.7151629695024505E-5</v>
      </c>
      <c r="GD51" s="2">
        <f t="shared" si="54"/>
        <v>2.1299626574123146E-5</v>
      </c>
      <c r="GE51" s="2">
        <f t="shared" si="54"/>
        <v>1.9131527004692334E-5</v>
      </c>
      <c r="GF51" s="2">
        <f t="shared" si="54"/>
        <v>1.5245706577930363E-5</v>
      </c>
      <c r="GG51" s="2">
        <f t="shared" si="54"/>
        <v>1.2977544380563844E-5</v>
      </c>
      <c r="GH51" s="2">
        <f t="shared" si="54"/>
        <v>1.1958633300282105E-5</v>
      </c>
      <c r="GI51" s="2">
        <f t="shared" si="54"/>
        <v>1.2453804915919344E-5</v>
      </c>
      <c r="GJ51" s="2">
        <f t="shared" si="54"/>
        <v>1.0687938012042978E-5</v>
      </c>
      <c r="GK51" s="2">
        <f t="shared" si="54"/>
        <v>8.8434821763925767E-6</v>
      </c>
      <c r="GM51" s="86">
        <f t="shared" si="55"/>
        <v>2.7011039532510465E-3</v>
      </c>
      <c r="GN51" s="86">
        <f t="shared" si="55"/>
        <v>1.9507295785197717E-4</v>
      </c>
      <c r="GO51" s="86">
        <f t="shared" si="55"/>
        <v>7.6588914549183094E-5</v>
      </c>
      <c r="GP51" s="86">
        <f t="shared" si="55"/>
        <v>9.8629711987665813E-5</v>
      </c>
      <c r="GQ51" s="86">
        <f t="shared" si="55"/>
        <v>1.2451156525584772E-4</v>
      </c>
      <c r="GR51" s="86">
        <f t="shared" si="55"/>
        <v>2.9633979933571031E-5</v>
      </c>
      <c r="GS51" s="86">
        <f t="shared" si="55"/>
        <v>6.7343799776074938E-5</v>
      </c>
      <c r="GT51" s="86">
        <f t="shared" si="55"/>
        <v>2.2767179150646782E-5</v>
      </c>
      <c r="GU51" s="86">
        <f t="shared" si="55"/>
        <v>6.8088330380035046E-5</v>
      </c>
      <c r="GV51" s="86">
        <f t="shared" si="55"/>
        <v>5.9285613900944354E-5</v>
      </c>
      <c r="GW51" s="86">
        <f t="shared" si="55"/>
        <v>8.3690617301000647E-5</v>
      </c>
      <c r="GX51" s="86">
        <f t="shared" si="55"/>
        <v>9.526213608098281E-5</v>
      </c>
      <c r="GY51" s="86">
        <f t="shared" si="55"/>
        <v>2.0988615301072256E-5</v>
      </c>
      <c r="GZ51" s="86">
        <f t="shared" si="55"/>
        <v>2.1703837138642212E-5</v>
      </c>
      <c r="HA51" s="86">
        <f t="shared" si="55"/>
        <v>9.5300579117182409E-7</v>
      </c>
      <c r="HC51" s="86">
        <f t="shared" si="59"/>
        <v>5.2167059858974881E-15</v>
      </c>
      <c r="HD51" s="86">
        <f t="shared" si="59"/>
        <v>9.4499286230062792E-14</v>
      </c>
      <c r="HE51" s="86">
        <f t="shared" si="59"/>
        <v>3.4551840647559231E-16</v>
      </c>
      <c r="HF51" s="86">
        <f t="shared" si="59"/>
        <v>7.0574358312051207E-17</v>
      </c>
      <c r="HG51" s="86">
        <f t="shared" si="59"/>
        <v>2.3829990550491862E-16</v>
      </c>
      <c r="HH51" s="86">
        <f t="shared" si="59"/>
        <v>3.9183647385311089E-16</v>
      </c>
      <c r="HI51" s="86">
        <f t="shared" si="59"/>
        <v>6.7086092790070907E-18</v>
      </c>
      <c r="HJ51" s="86">
        <f t="shared" si="59"/>
        <v>2.2564199068251652E-17</v>
      </c>
      <c r="HK51" s="86">
        <f t="shared" si="59"/>
        <v>1.4270736957636371E-16</v>
      </c>
      <c r="HL51" s="86">
        <f t="shared" si="59"/>
        <v>1.7370291253939368E-16</v>
      </c>
      <c r="HM51" s="86">
        <f t="shared" si="59"/>
        <v>7.736352374783684E-17</v>
      </c>
      <c r="HN51" s="86">
        <f t="shared" si="59"/>
        <v>3.2417652028397874E-16</v>
      </c>
      <c r="HO51" s="86">
        <f t="shared" si="59"/>
        <v>3.3661816212639727E-17</v>
      </c>
      <c r="HP51" s="86">
        <f t="shared" si="59"/>
        <v>3.3235996187731983E-18</v>
      </c>
      <c r="HQ51" s="86">
        <f t="shared" si="59"/>
        <v>8.4206445354422326E-26</v>
      </c>
      <c r="HS51" s="86">
        <f t="shared" si="56"/>
        <v>1.2974914313588456E-81</v>
      </c>
      <c r="HT51" s="86">
        <f t="shared" si="56"/>
        <v>0</v>
      </c>
      <c r="HU51" s="86">
        <f t="shared" si="56"/>
        <v>8.1671758543324055E-95</v>
      </c>
      <c r="HV51" s="86">
        <f t="shared" si="56"/>
        <v>7.8037519345227987E-100</v>
      </c>
      <c r="HW51" s="86">
        <f t="shared" si="56"/>
        <v>3.2022375461520935E-97</v>
      </c>
      <c r="HX51" s="86">
        <f t="shared" si="56"/>
        <v>4.3625195616709322E-95</v>
      </c>
      <c r="HY51" s="86">
        <f t="shared" si="56"/>
        <v>4.8553048255039016E-109</v>
      </c>
      <c r="HZ51" s="86">
        <f t="shared" si="56"/>
        <v>3.4578211290897046E-106</v>
      </c>
      <c r="IA51" s="86">
        <f t="shared" si="56"/>
        <v>4.1306384300256469E-103</v>
      </c>
      <c r="IB51" s="86">
        <f t="shared" si="56"/>
        <v>8.3962415954550929E-103</v>
      </c>
      <c r="IC51" s="86">
        <f t="shared" si="56"/>
        <v>1.5997128494732758E-103</v>
      </c>
      <c r="ID51" s="86">
        <f t="shared" si="56"/>
        <v>1.3518189723358749E-99</v>
      </c>
      <c r="IE51" s="86">
        <f t="shared" si="56"/>
        <v>1.1634976199591722E-106</v>
      </c>
      <c r="IF51" s="86">
        <f t="shared" si="56"/>
        <v>1.7305963533767912E-76</v>
      </c>
      <c r="IG51" s="86">
        <f t="shared" si="56"/>
        <v>2.0411892395955089E-52</v>
      </c>
      <c r="II51" s="86">
        <f t="shared" si="57"/>
        <v>8.9357936489562065E-240</v>
      </c>
      <c r="IJ51" s="86">
        <f t="shared" si="57"/>
        <v>0</v>
      </c>
      <c r="IK51" s="86">
        <f t="shared" si="57"/>
        <v>1.2915589324987619E-296</v>
      </c>
      <c r="IL51" s="86">
        <f t="shared" si="57"/>
        <v>2.3303688870930062E-303</v>
      </c>
      <c r="IM51" s="86">
        <f t="shared" si="57"/>
        <v>2.104494862589134E-296</v>
      </c>
      <c r="IN51" s="86">
        <f t="shared" si="57"/>
        <v>4.1241950520955322E-288</v>
      </c>
      <c r="IO51" s="86">
        <f t="shared" si="57"/>
        <v>0</v>
      </c>
      <c r="IP51" s="86">
        <f t="shared" si="57"/>
        <v>0</v>
      </c>
      <c r="IQ51" s="86">
        <f t="shared" si="57"/>
        <v>0</v>
      </c>
      <c r="IR51" s="86">
        <f t="shared" si="57"/>
        <v>0</v>
      </c>
      <c r="IS51" s="86">
        <f t="shared" si="57"/>
        <v>0</v>
      </c>
      <c r="IT51" s="86">
        <f t="shared" si="57"/>
        <v>2.5768873823326228E-305</v>
      </c>
      <c r="IU51" s="86">
        <f t="shared" si="57"/>
        <v>0</v>
      </c>
      <c r="IV51" s="86">
        <f t="shared" si="57"/>
        <v>1.7950482701930371E-235</v>
      </c>
      <c r="IW51" s="86">
        <f t="shared" si="57"/>
        <v>5.6188695761507296E-179</v>
      </c>
      <c r="IY51" s="86">
        <f t="shared" si="58"/>
        <v>2.7011039532562633E-3</v>
      </c>
      <c r="IZ51" s="86">
        <f t="shared" si="58"/>
        <v>1.9507295794647645E-4</v>
      </c>
      <c r="JA51" s="86">
        <f t="shared" si="58"/>
        <v>7.6588914549528616E-5</v>
      </c>
      <c r="JB51" s="86">
        <f t="shared" si="58"/>
        <v>9.8629711987736381E-5</v>
      </c>
      <c r="JC51" s="86">
        <f t="shared" si="58"/>
        <v>1.2451156525608603E-4</v>
      </c>
      <c r="JD51" s="86">
        <f t="shared" si="58"/>
        <v>2.9633979933962868E-5</v>
      </c>
      <c r="JE51" s="86">
        <f t="shared" si="58"/>
        <v>6.7343799776081647E-5</v>
      </c>
      <c r="JF51" s="86">
        <f t="shared" si="58"/>
        <v>2.2767179150669347E-5</v>
      </c>
      <c r="JG51" s="86">
        <f t="shared" si="58"/>
        <v>6.8088330380177754E-5</v>
      </c>
      <c r="JH51" s="86">
        <f t="shared" si="58"/>
        <v>5.9285613901118057E-5</v>
      </c>
      <c r="JI51" s="86">
        <f t="shared" si="58"/>
        <v>8.3690617301078005E-5</v>
      </c>
      <c r="JJ51" s="86">
        <f t="shared" si="58"/>
        <v>9.5262136081306986E-5</v>
      </c>
      <c r="JK51" s="86">
        <f t="shared" si="58"/>
        <v>2.0988615301105917E-5</v>
      </c>
      <c r="JL51" s="86">
        <f t="shared" si="58"/>
        <v>2.1703837138645536E-5</v>
      </c>
      <c r="JM51" s="86">
        <f t="shared" si="58"/>
        <v>9.5300579117182409E-7</v>
      </c>
    </row>
    <row r="52" spans="2:273" x14ac:dyDescent="0.25">
      <c r="B52" s="2">
        <v>25</v>
      </c>
      <c r="C52" s="37">
        <v>69.274000000000001</v>
      </c>
      <c r="D52" s="37">
        <v>70.225999999999999</v>
      </c>
      <c r="E52" s="37">
        <v>70.016999999999996</v>
      </c>
      <c r="F52" s="37">
        <v>72.582999999999998</v>
      </c>
      <c r="G52" s="37">
        <v>78.632999999999996</v>
      </c>
      <c r="H52" s="37">
        <v>75.2</v>
      </c>
      <c r="I52" s="37">
        <v>75.367000000000004</v>
      </c>
      <c r="J52" s="37">
        <v>75.033000000000001</v>
      </c>
      <c r="K52" s="37">
        <v>72.316999999999993</v>
      </c>
      <c r="L52" s="37">
        <v>70.367000000000004</v>
      </c>
      <c r="M52" s="37">
        <v>74.316999999999993</v>
      </c>
      <c r="N52" s="37">
        <v>70.5</v>
      </c>
      <c r="O52" s="37">
        <v>78.617000000000004</v>
      </c>
      <c r="P52" s="37">
        <v>76.466999999999999</v>
      </c>
      <c r="Q52" s="37">
        <v>71.066999999999993</v>
      </c>
      <c r="S52" s="4">
        <f t="shared" si="60"/>
        <v>70.83214914532347</v>
      </c>
      <c r="T52" s="4">
        <f t="shared" si="60"/>
        <v>70.84595012498707</v>
      </c>
      <c r="U52" s="4">
        <f t="shared" si="60"/>
        <v>68.506513795733198</v>
      </c>
      <c r="V52" s="4">
        <f t="shared" si="60"/>
        <v>71.791377805797481</v>
      </c>
      <c r="W52" s="4">
        <f t="shared" si="60"/>
        <v>77.416983731137051</v>
      </c>
      <c r="X52" s="4">
        <f t="shared" si="60"/>
        <v>81.626690550599633</v>
      </c>
      <c r="Y52" s="4">
        <f t="shared" si="60"/>
        <v>68.7893418199466</v>
      </c>
      <c r="Z52" s="4">
        <f t="shared" si="60"/>
        <v>73.511822813131261</v>
      </c>
      <c r="AA52" s="4">
        <f t="shared" si="60"/>
        <v>73.753793541455991</v>
      </c>
      <c r="AB52" s="4">
        <f t="shared" si="60"/>
        <v>71.371416062474097</v>
      </c>
      <c r="AC52" s="4">
        <f t="shared" si="60"/>
        <v>72.778728274313039</v>
      </c>
      <c r="AD52" s="4">
        <f t="shared" si="60"/>
        <v>71.897853828507635</v>
      </c>
      <c r="AE52" s="4">
        <f t="shared" si="60"/>
        <v>80.241519345805202</v>
      </c>
      <c r="AF52" s="4">
        <f t="shared" si="60"/>
        <v>74.850962987169694</v>
      </c>
      <c r="AG52" s="4">
        <f t="shared" si="60"/>
        <v>72.368918803663931</v>
      </c>
      <c r="AI52" s="4">
        <f t="shared" si="61"/>
        <v>-1.558149145323469</v>
      </c>
      <c r="AJ52" s="4">
        <f t="shared" si="61"/>
        <v>-0.61995012498707069</v>
      </c>
      <c r="AK52" s="4">
        <f t="shared" si="61"/>
        <v>1.5104862042667975</v>
      </c>
      <c r="AL52" s="4">
        <f t="shared" si="61"/>
        <v>0.79162219420251745</v>
      </c>
      <c r="AM52" s="4">
        <f t="shared" si="61"/>
        <v>1.2160162688629441</v>
      </c>
      <c r="AN52" s="4">
        <f t="shared" si="61"/>
        <v>-6.4266905505996306</v>
      </c>
      <c r="AO52" s="4">
        <f t="shared" si="61"/>
        <v>6.5776581800534046</v>
      </c>
      <c r="AP52" s="4">
        <f t="shared" si="61"/>
        <v>1.5211771868687407</v>
      </c>
      <c r="AQ52" s="4">
        <f t="shared" si="61"/>
        <v>-1.436793541455998</v>
      </c>
      <c r="AR52" s="4">
        <f t="shared" si="61"/>
        <v>-1.0044160624740925</v>
      </c>
      <c r="AS52" s="4">
        <f t="shared" si="61"/>
        <v>1.538271725686954</v>
      </c>
      <c r="AT52" s="4">
        <f t="shared" si="61"/>
        <v>-1.3978538285076354</v>
      </c>
      <c r="AU52" s="4">
        <f t="shared" si="61"/>
        <v>-1.6245193458051972</v>
      </c>
      <c r="AV52" s="4">
        <f t="shared" si="61"/>
        <v>1.6160370128303043</v>
      </c>
      <c r="AW52" s="4">
        <f t="shared" si="61"/>
        <v>-1.3019188036639378</v>
      </c>
      <c r="AY52" s="2">
        <f t="shared" si="52"/>
        <v>68.341414009381069</v>
      </c>
      <c r="AZ52" s="2">
        <f t="shared" si="52"/>
        <v>70.54241344829417</v>
      </c>
      <c r="BA52" s="2">
        <f t="shared" si="52"/>
        <v>68.370878428478051</v>
      </c>
      <c r="BB52" s="2">
        <f t="shared" si="52"/>
        <v>71.625053967814353</v>
      </c>
      <c r="BC52" s="2">
        <f t="shared" si="52"/>
        <v>77.208599034336473</v>
      </c>
      <c r="BD52" s="2">
        <f t="shared" si="52"/>
        <v>81.568245877791398</v>
      </c>
      <c r="BE52" s="2">
        <f t="shared" si="52"/>
        <v>68.665307837542855</v>
      </c>
      <c r="BF52" s="2">
        <f t="shared" si="52"/>
        <v>73.465177788049573</v>
      </c>
      <c r="BG52" s="2">
        <f t="shared" si="52"/>
        <v>73.631467771959194</v>
      </c>
      <c r="BH52" s="2">
        <f t="shared" si="52"/>
        <v>71.264188668610657</v>
      </c>
      <c r="BI52" s="2">
        <f t="shared" si="52"/>
        <v>72.635320157475391</v>
      </c>
      <c r="BJ52" s="2">
        <f t="shared" si="52"/>
        <v>71.746782310250069</v>
      </c>
      <c r="BK52" s="2">
        <f t="shared" si="52"/>
        <v>80.20210201395129</v>
      </c>
      <c r="BL52" s="2">
        <f t="shared" si="52"/>
        <v>74.810472119852548</v>
      </c>
      <c r="BM52" s="2">
        <f t="shared" si="52"/>
        <v>72.366919482690179</v>
      </c>
      <c r="BO52" s="2">
        <f t="shared" si="11"/>
        <v>69.274000000000001</v>
      </c>
      <c r="BP52" s="2">
        <f t="shared" si="12"/>
        <v>70.225999999999999</v>
      </c>
      <c r="BQ52" s="2">
        <f t="shared" si="13"/>
        <v>70.016999999999996</v>
      </c>
      <c r="BR52" s="2">
        <f t="shared" si="14"/>
        <v>72.582999999999998</v>
      </c>
      <c r="BS52" s="2">
        <f t="shared" si="15"/>
        <v>78.632999999999996</v>
      </c>
      <c r="BT52" s="2">
        <f t="shared" si="16"/>
        <v>75.2</v>
      </c>
      <c r="BU52" s="2">
        <f t="shared" si="17"/>
        <v>75.367000000000004</v>
      </c>
      <c r="BV52" s="2">
        <f t="shared" si="18"/>
        <v>75.033000000000001</v>
      </c>
      <c r="BW52" s="2">
        <f t="shared" si="19"/>
        <v>72.316999999999993</v>
      </c>
      <c r="BX52" s="2">
        <f t="shared" si="20"/>
        <v>70.367000000000004</v>
      </c>
      <c r="BY52" s="2">
        <f t="shared" si="21"/>
        <v>74.316999999999993</v>
      </c>
      <c r="BZ52" s="2">
        <f t="shared" si="22"/>
        <v>70.5</v>
      </c>
      <c r="CA52" s="2">
        <f t="shared" si="23"/>
        <v>78.617000000000004</v>
      </c>
      <c r="CB52" s="2">
        <f t="shared" si="24"/>
        <v>76.466999999999999</v>
      </c>
      <c r="CC52" s="2">
        <f t="shared" si="25"/>
        <v>71.066999999999993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68.62257389162562</v>
      </c>
      <c r="DL52" s="2">
        <f t="shared" si="62"/>
        <v>71.803446906035134</v>
      </c>
      <c r="DM52" s="2">
        <f t="shared" si="62"/>
        <v>69.921219607843128</v>
      </c>
      <c r="DN52" s="2">
        <f t="shared" si="62"/>
        <v>71.945150700280095</v>
      </c>
      <c r="DO52" s="2">
        <f t="shared" si="62"/>
        <v>78.09180886172652</v>
      </c>
      <c r="DP52" s="2">
        <f t="shared" si="62"/>
        <v>78.670724796224803</v>
      </c>
      <c r="DQ52" s="2">
        <f t="shared" si="62"/>
        <v>75.434119327731082</v>
      </c>
      <c r="DR52" s="2">
        <f t="shared" si="62"/>
        <v>73.792639639639646</v>
      </c>
      <c r="DS52" s="2">
        <f t="shared" si="62"/>
        <v>74.641940056022406</v>
      </c>
      <c r="DT52" s="2">
        <f t="shared" si="62"/>
        <v>72.782421288515408</v>
      </c>
      <c r="DU52" s="2">
        <f t="shared" si="62"/>
        <v>73.515353501400568</v>
      </c>
      <c r="DV52" s="2">
        <f t="shared" si="62"/>
        <v>73.24842857142859</v>
      </c>
      <c r="DW52" s="2">
        <f t="shared" si="62"/>
        <v>80.406736379236364</v>
      </c>
      <c r="DX52" s="2">
        <f t="shared" si="62"/>
        <v>75.898904118404118</v>
      </c>
      <c r="DY52" s="2">
        <f t="shared" si="62"/>
        <v>71.817295008912652</v>
      </c>
      <c r="EA52" s="2">
        <f t="shared" si="63"/>
        <v>67.920025590551163</v>
      </c>
      <c r="EB52" s="2">
        <f t="shared" si="63"/>
        <v>67.580087164428946</v>
      </c>
      <c r="EC52" s="2">
        <f t="shared" si="63"/>
        <v>64.353787817860635</v>
      </c>
      <c r="ED52" s="2">
        <f t="shared" si="63"/>
        <v>70.820118733525405</v>
      </c>
      <c r="EE52" s="2">
        <f t="shared" si="63"/>
        <v>75.078234805662561</v>
      </c>
      <c r="EF52" s="2">
        <f t="shared" si="63"/>
        <v>89.387684991879524</v>
      </c>
      <c r="EG52" s="2">
        <f t="shared" si="63"/>
        <v>51.481998590136016</v>
      </c>
      <c r="EH52" s="2">
        <f t="shared" si="63"/>
        <v>72.527576223000636</v>
      </c>
      <c r="EI52" s="2">
        <f t="shared" si="63"/>
        <v>71.095848058969452</v>
      </c>
      <c r="EJ52" s="2">
        <f t="shared" si="63"/>
        <v>67.336820056818809</v>
      </c>
      <c r="EK52" s="2">
        <f t="shared" si="63"/>
        <v>70.407264990286109</v>
      </c>
      <c r="EL52" s="2">
        <f t="shared" si="63"/>
        <v>67.974827976078615</v>
      </c>
      <c r="EM52" s="2">
        <f t="shared" si="63"/>
        <v>79.616623211699789</v>
      </c>
      <c r="EN52" s="2">
        <f t="shared" si="63"/>
        <v>71.661211423863492</v>
      </c>
      <c r="EO52" s="2">
        <f t="shared" si="63"/>
        <v>74.267093297451765</v>
      </c>
      <c r="EQ52" s="2">
        <f t="shared" si="64"/>
        <v>65.186146172166133</v>
      </c>
      <c r="ER52" s="2">
        <f t="shared" si="64"/>
        <v>67.580087164428946</v>
      </c>
      <c r="ES52" s="2">
        <f t="shared" si="64"/>
        <v>65.818762608664201</v>
      </c>
      <c r="ET52" s="2">
        <f t="shared" si="64"/>
        <v>68.422118463414321</v>
      </c>
      <c r="EU52" s="2">
        <f t="shared" si="64"/>
        <v>71.940367190884373</v>
      </c>
      <c r="EV52" s="2">
        <f t="shared" si="64"/>
        <v>94.205280536965518</v>
      </c>
      <c r="EW52" s="2">
        <f t="shared" si="64"/>
        <v>76.249485949401276</v>
      </c>
      <c r="EX52" s="2">
        <f t="shared" si="64"/>
        <v>70.42249447287729</v>
      </c>
      <c r="EY52" s="2">
        <f t="shared" si="64"/>
        <v>69.366000034158674</v>
      </c>
      <c r="EZ52" s="2">
        <f t="shared" si="64"/>
        <v>66.317149738059172</v>
      </c>
      <c r="FA52" s="2">
        <f t="shared" si="64"/>
        <v>68.37352996744707</v>
      </c>
      <c r="FB52" s="2">
        <f t="shared" si="64"/>
        <v>67.852162354689739</v>
      </c>
      <c r="FC52" s="2">
        <f t="shared" si="64"/>
        <v>76.769713177473449</v>
      </c>
      <c r="FD52" s="2">
        <f t="shared" si="64"/>
        <v>72.67381585290066</v>
      </c>
      <c r="FE52" s="2">
        <f t="shared" si="64"/>
        <v>75.668538318285982</v>
      </c>
      <c r="FG52" s="2">
        <f t="shared" si="65"/>
        <v>0.40009596495451133</v>
      </c>
      <c r="FH52" s="2">
        <f t="shared" si="65"/>
        <v>0.29858537631023246</v>
      </c>
      <c r="FI52" s="2">
        <f t="shared" si="65"/>
        <v>0.27846979533098004</v>
      </c>
      <c r="FJ52" s="2">
        <f t="shared" si="65"/>
        <v>0.284482532452561</v>
      </c>
      <c r="FK52" s="2">
        <f t="shared" si="65"/>
        <v>0.2930546530015658</v>
      </c>
      <c r="FL52" s="2">
        <f t="shared" si="65"/>
        <v>0.27035409097362351</v>
      </c>
      <c r="FM52" s="2">
        <f t="shared" si="65"/>
        <v>0.28262837013453601</v>
      </c>
      <c r="FN52" s="2">
        <f t="shared" si="65"/>
        <v>0.25881128494647865</v>
      </c>
      <c r="FO52" s="2">
        <f t="shared" si="65"/>
        <v>0.28494353711779913</v>
      </c>
      <c r="FP52" s="2">
        <f t="shared" si="65"/>
        <v>0.27879668560516607</v>
      </c>
      <c r="FQ52" s="2">
        <f t="shared" si="65"/>
        <v>0.28313363715027423</v>
      </c>
      <c r="FR52" s="2">
        <f t="shared" si="65"/>
        <v>0.28474751274606253</v>
      </c>
      <c r="FS52" s="2">
        <f t="shared" si="65"/>
        <v>0.25894453890237606</v>
      </c>
      <c r="FT52" s="2">
        <f t="shared" si="65"/>
        <v>0.25684822940205415</v>
      </c>
      <c r="FU52" s="2">
        <f t="shared" si="65"/>
        <v>0.22434944419257696</v>
      </c>
      <c r="FW52" s="2">
        <f t="shared" si="54"/>
        <v>2.6753849688241888E-5</v>
      </c>
      <c r="FX52" s="2">
        <f t="shared" si="54"/>
        <v>0</v>
      </c>
      <c r="FY52" s="2">
        <f t="shared" si="54"/>
        <v>1.3933147981065817E-5</v>
      </c>
      <c r="FZ52" s="2">
        <f t="shared" si="54"/>
        <v>1.8677843300433025E-5</v>
      </c>
      <c r="GA52" s="2">
        <f t="shared" si="54"/>
        <v>2.1647852632658173E-5</v>
      </c>
      <c r="GB52" s="2">
        <f t="shared" si="54"/>
        <v>3.0523498388030321E-5</v>
      </c>
      <c r="GC52" s="2">
        <f t="shared" si="54"/>
        <v>2.9771091963774351E-5</v>
      </c>
      <c r="GD52" s="2">
        <f t="shared" si="54"/>
        <v>2.3354528132140902E-5</v>
      </c>
      <c r="GE52" s="2">
        <f t="shared" si="54"/>
        <v>2.0977263500256624E-5</v>
      </c>
      <c r="GF52" s="2">
        <f t="shared" si="54"/>
        <v>1.6716560259472141E-5</v>
      </c>
      <c r="GG52" s="2">
        <f t="shared" si="54"/>
        <v>1.4229576636626314E-5</v>
      </c>
      <c r="GH52" s="2">
        <f t="shared" si="54"/>
        <v>1.3112365541073899E-5</v>
      </c>
      <c r="GI52" s="2">
        <f t="shared" si="54"/>
        <v>1.3655309142190698E-5</v>
      </c>
      <c r="GJ52" s="2">
        <f t="shared" si="54"/>
        <v>1.1719078907771922E-5</v>
      </c>
      <c r="GK52" s="2">
        <f t="shared" si="54"/>
        <v>9.6966771111593205E-6</v>
      </c>
      <c r="GM52" s="86">
        <f t="shared" si="55"/>
        <v>3.6461947019207886E-3</v>
      </c>
      <c r="GN52" s="86">
        <f t="shared" si="55"/>
        <v>3.1091241717966066E-4</v>
      </c>
      <c r="GO52" s="86">
        <f t="shared" si="55"/>
        <v>1.2997622119719486E-4</v>
      </c>
      <c r="GP52" s="86">
        <f t="shared" si="55"/>
        <v>1.6497037477485521E-4</v>
      </c>
      <c r="GQ52" s="86">
        <f t="shared" si="55"/>
        <v>2.068800017630961E-4</v>
      </c>
      <c r="GR52" s="86">
        <f t="shared" si="55"/>
        <v>5.484523885762308E-5</v>
      </c>
      <c r="GS52" s="86">
        <f t="shared" si="55"/>
        <v>1.1724691655527235E-4</v>
      </c>
      <c r="GT52" s="86">
        <f t="shared" si="55"/>
        <v>4.2008896296848239E-5</v>
      </c>
      <c r="GU52" s="86">
        <f t="shared" si="55"/>
        <v>1.1911800187385531E-4</v>
      </c>
      <c r="GV52" s="86">
        <f t="shared" si="55"/>
        <v>1.0371285370276443E-4</v>
      </c>
      <c r="GW52" s="86">
        <f t="shared" si="55"/>
        <v>1.4222539156198095E-4</v>
      </c>
      <c r="GX52" s="86">
        <f t="shared" si="55"/>
        <v>1.6009363314882871E-4</v>
      </c>
      <c r="GY52" s="86">
        <f t="shared" si="55"/>
        <v>3.9083993383368916E-5</v>
      </c>
      <c r="GZ52" s="86">
        <f t="shared" si="55"/>
        <v>4.0037535464417845E-5</v>
      </c>
      <c r="HA52" s="86">
        <f t="shared" si="55"/>
        <v>2.1889474991091982E-6</v>
      </c>
      <c r="HC52" s="86">
        <f t="shared" si="59"/>
        <v>1.5820916227438101E-14</v>
      </c>
      <c r="HD52" s="86">
        <f t="shared" si="59"/>
        <v>2.5817695071380534E-13</v>
      </c>
      <c r="HE52" s="86">
        <f t="shared" si="59"/>
        <v>1.160777417726393E-15</v>
      </c>
      <c r="HF52" s="86">
        <f t="shared" si="59"/>
        <v>2.5551017600067588E-16</v>
      </c>
      <c r="HG52" s="86">
        <f t="shared" si="59"/>
        <v>8.4598500783053812E-16</v>
      </c>
      <c r="HH52" s="86">
        <f t="shared" si="59"/>
        <v>1.4099086729910076E-15</v>
      </c>
      <c r="HI52" s="86">
        <f t="shared" si="59"/>
        <v>2.8590236063378985E-17</v>
      </c>
      <c r="HJ52" s="86">
        <f t="shared" si="59"/>
        <v>8.9480037316151326E-17</v>
      </c>
      <c r="HK52" s="86">
        <f t="shared" si="59"/>
        <v>5.3169579795421478E-16</v>
      </c>
      <c r="HL52" s="86">
        <f t="shared" si="59"/>
        <v>6.2670138289101839E-16</v>
      </c>
      <c r="HM52" s="86">
        <f t="shared" si="59"/>
        <v>2.8166743061182422E-16</v>
      </c>
      <c r="HN52" s="86">
        <f t="shared" si="59"/>
        <v>1.1024665868213368E-15</v>
      </c>
      <c r="HO52" s="86">
        <f t="shared" si="59"/>
        <v>1.2497210335358273E-16</v>
      </c>
      <c r="HP52" s="86">
        <f t="shared" si="59"/>
        <v>1.3200611559767785E-17</v>
      </c>
      <c r="HQ52" s="86">
        <f t="shared" si="59"/>
        <v>6.4430114259840417E-25</v>
      </c>
      <c r="HS52" s="86">
        <f t="shared" si="56"/>
        <v>7.7311598575338578E-80</v>
      </c>
      <c r="HT52" s="86">
        <f t="shared" si="56"/>
        <v>0</v>
      </c>
      <c r="HU52" s="86">
        <f t="shared" si="56"/>
        <v>8.3482420772103254E-93</v>
      </c>
      <c r="HV52" s="86">
        <f t="shared" si="56"/>
        <v>1.0819520010348047E-97</v>
      </c>
      <c r="HW52" s="86">
        <f t="shared" si="56"/>
        <v>4.1921462949667628E-95</v>
      </c>
      <c r="HX52" s="86">
        <f t="shared" si="56"/>
        <v>5.8955541626569513E-93</v>
      </c>
      <c r="HY52" s="86">
        <f t="shared" si="56"/>
        <v>1.3573527707853713E-106</v>
      </c>
      <c r="HZ52" s="86">
        <f t="shared" si="56"/>
        <v>7.4034569018519773E-104</v>
      </c>
      <c r="IA52" s="86">
        <f t="shared" si="56"/>
        <v>7.3185696800829156E-101</v>
      </c>
      <c r="IB52" s="86">
        <f t="shared" si="56"/>
        <v>1.3186475190902442E-100</v>
      </c>
      <c r="IC52" s="86">
        <f t="shared" si="56"/>
        <v>2.5023013812632141E-101</v>
      </c>
      <c r="ID52" s="86">
        <f t="shared" si="56"/>
        <v>1.6235783158915747E-97</v>
      </c>
      <c r="IE52" s="86">
        <f t="shared" si="56"/>
        <v>2.0027864907516901E-104</v>
      </c>
      <c r="IF52" s="86">
        <f t="shared" si="56"/>
        <v>6.4612907602079808E-75</v>
      </c>
      <c r="IG52" s="86">
        <f t="shared" si="56"/>
        <v>2.2614962880140532E-51</v>
      </c>
      <c r="II52" s="86">
        <f t="shared" si="57"/>
        <v>1.1350295239598125E-235</v>
      </c>
      <c r="IJ52" s="86">
        <f t="shared" si="57"/>
        <v>0</v>
      </c>
      <c r="IK52" s="86">
        <f t="shared" si="57"/>
        <v>7.9924017609289266E-292</v>
      </c>
      <c r="IL52" s="86">
        <f t="shared" si="57"/>
        <v>2.5056341071567195E-298</v>
      </c>
      <c r="IM52" s="86">
        <f t="shared" si="57"/>
        <v>2.0192956907131562E-291</v>
      </c>
      <c r="IN52" s="86">
        <f t="shared" si="57"/>
        <v>4.1209364996770472E-283</v>
      </c>
      <c r="IO52" s="86">
        <f t="shared" si="57"/>
        <v>0</v>
      </c>
      <c r="IP52" s="86">
        <f t="shared" si="57"/>
        <v>0</v>
      </c>
      <c r="IQ52" s="86">
        <f t="shared" si="57"/>
        <v>0</v>
      </c>
      <c r="IR52" s="86">
        <f t="shared" si="57"/>
        <v>0</v>
      </c>
      <c r="IS52" s="86">
        <f t="shared" si="57"/>
        <v>0</v>
      </c>
      <c r="IT52" s="86">
        <f t="shared" si="57"/>
        <v>2.0788139251350132E-300</v>
      </c>
      <c r="IU52" s="86">
        <f t="shared" si="57"/>
        <v>0</v>
      </c>
      <c r="IV52" s="86">
        <f t="shared" si="57"/>
        <v>9.8691722448788131E-232</v>
      </c>
      <c r="IW52" s="86">
        <f t="shared" si="57"/>
        <v>3.4618271014923665E-176</v>
      </c>
      <c r="IY52" s="86">
        <f t="shared" si="58"/>
        <v>3.6461947019366097E-3</v>
      </c>
      <c r="IZ52" s="86">
        <f t="shared" si="58"/>
        <v>3.109124174378376E-4</v>
      </c>
      <c r="JA52" s="86">
        <f t="shared" si="58"/>
        <v>1.2997622119835563E-4</v>
      </c>
      <c r="JB52" s="86">
        <f t="shared" si="58"/>
        <v>1.6497037477511073E-4</v>
      </c>
      <c r="JC52" s="86">
        <f t="shared" si="58"/>
        <v>2.0688000176394207E-4</v>
      </c>
      <c r="JD52" s="86">
        <f t="shared" si="58"/>
        <v>5.484523885903299E-5</v>
      </c>
      <c r="JE52" s="86">
        <f t="shared" si="58"/>
        <v>1.1724691655530094E-4</v>
      </c>
      <c r="JF52" s="86">
        <f t="shared" si="58"/>
        <v>4.2008896296937719E-5</v>
      </c>
      <c r="JG52" s="86">
        <f t="shared" si="58"/>
        <v>1.1911800187438701E-4</v>
      </c>
      <c r="JH52" s="86">
        <f t="shared" si="58"/>
        <v>1.0371285370339113E-4</v>
      </c>
      <c r="JI52" s="86">
        <f t="shared" si="58"/>
        <v>1.4222539156226262E-4</v>
      </c>
      <c r="JJ52" s="86">
        <f t="shared" si="58"/>
        <v>1.6009363314993118E-4</v>
      </c>
      <c r="JK52" s="86">
        <f t="shared" si="58"/>
        <v>3.908399338349389E-5</v>
      </c>
      <c r="JL52" s="86">
        <f t="shared" si="58"/>
        <v>4.0037535464431045E-5</v>
      </c>
      <c r="JM52" s="86">
        <f t="shared" si="58"/>
        <v>2.1889474991091982E-6</v>
      </c>
    </row>
    <row r="53" spans="2:273" x14ac:dyDescent="0.25">
      <c r="B53" s="2">
        <v>26</v>
      </c>
      <c r="C53" s="37">
        <v>69.709999999999994</v>
      </c>
      <c r="D53" s="37">
        <v>74.242000000000004</v>
      </c>
      <c r="E53" s="37">
        <v>69.983000000000004</v>
      </c>
      <c r="F53" s="37">
        <v>71.066999999999993</v>
      </c>
      <c r="G53" s="37">
        <v>78.632999999999996</v>
      </c>
      <c r="H53" s="37">
        <v>79.266999999999996</v>
      </c>
      <c r="I53" s="37">
        <v>74.75</v>
      </c>
      <c r="J53" s="37">
        <v>75.466999999999999</v>
      </c>
      <c r="K53" s="37">
        <v>73.667000000000002</v>
      </c>
      <c r="L53" s="37">
        <v>73.582999999999998</v>
      </c>
      <c r="M53" s="37">
        <v>71.433000000000007</v>
      </c>
      <c r="N53" s="37">
        <v>73.533000000000001</v>
      </c>
      <c r="O53" s="37">
        <v>77.483000000000004</v>
      </c>
      <c r="P53" s="37">
        <v>73.150000000000006</v>
      </c>
      <c r="Q53" s="37">
        <v>70.933000000000007</v>
      </c>
      <c r="S53" s="4">
        <f t="shared" si="60"/>
        <v>71.628871267962253</v>
      </c>
      <c r="T53" s="4">
        <f t="shared" si="60"/>
        <v>71.026503632381278</v>
      </c>
      <c r="U53" s="4">
        <f t="shared" si="60"/>
        <v>68.611835841389052</v>
      </c>
      <c r="V53" s="4">
        <f t="shared" si="60"/>
        <v>71.994564791980011</v>
      </c>
      <c r="W53" s="4">
        <f t="shared" si="60"/>
        <v>77.6867128263968</v>
      </c>
      <c r="X53" s="4">
        <f t="shared" si="60"/>
        <v>82.078200093593665</v>
      </c>
      <c r="Y53" s="4">
        <f t="shared" si="60"/>
        <v>68.658937257641654</v>
      </c>
      <c r="Z53" s="4">
        <f t="shared" si="60"/>
        <v>73.60363329666103</v>
      </c>
      <c r="AA53" s="4">
        <f t="shared" si="60"/>
        <v>73.84293201380855</v>
      </c>
      <c r="AB53" s="4">
        <f t="shared" si="60"/>
        <v>71.454679960736996</v>
      </c>
      <c r="AC53" s="4">
        <f t="shared" si="60"/>
        <v>72.888987446761959</v>
      </c>
      <c r="AD53" s="4">
        <f t="shared" si="60"/>
        <v>71.978733008195007</v>
      </c>
      <c r="AE53" s="4">
        <f t="shared" si="60"/>
        <v>80.408208605396368</v>
      </c>
      <c r="AF53" s="4">
        <f t="shared" si="60"/>
        <v>74.852661706111675</v>
      </c>
      <c r="AG53" s="4">
        <f t="shared" si="60"/>
        <v>72.402507346223658</v>
      </c>
      <c r="AI53" s="4">
        <f t="shared" si="61"/>
        <v>-1.9188712679622597</v>
      </c>
      <c r="AJ53" s="4">
        <f t="shared" si="61"/>
        <v>3.2154963676187265</v>
      </c>
      <c r="AK53" s="4">
        <f t="shared" si="61"/>
        <v>1.3711641586109522</v>
      </c>
      <c r="AL53" s="4">
        <f t="shared" si="61"/>
        <v>-0.92756479198001784</v>
      </c>
      <c r="AM53" s="4">
        <f t="shared" si="61"/>
        <v>0.9462871736031957</v>
      </c>
      <c r="AN53" s="4">
        <f t="shared" si="61"/>
        <v>-2.8112000935936692</v>
      </c>
      <c r="AO53" s="4">
        <f t="shared" si="61"/>
        <v>6.0910627423583463</v>
      </c>
      <c r="AP53" s="4">
        <f t="shared" si="61"/>
        <v>1.8633667033389685</v>
      </c>
      <c r="AQ53" s="4">
        <f t="shared" si="61"/>
        <v>-0.1759320138085485</v>
      </c>
      <c r="AR53" s="4">
        <f t="shared" si="61"/>
        <v>2.1283200392630022</v>
      </c>
      <c r="AS53" s="4">
        <f t="shared" si="61"/>
        <v>-1.4559874467619522</v>
      </c>
      <c r="AT53" s="4">
        <f t="shared" si="61"/>
        <v>1.5542669918049938</v>
      </c>
      <c r="AU53" s="4">
        <f t="shared" si="61"/>
        <v>-2.9252086053963637</v>
      </c>
      <c r="AV53" s="4">
        <f t="shared" si="61"/>
        <v>-1.7026617061116696</v>
      </c>
      <c r="AW53" s="4">
        <f t="shared" si="61"/>
        <v>-1.4695073462236508</v>
      </c>
      <c r="AY53" s="2">
        <f t="shared" si="52"/>
        <v>68.382610768822076</v>
      </c>
      <c r="AZ53" s="2">
        <f t="shared" si="52"/>
        <v>70.563139542058067</v>
      </c>
      <c r="BA53" s="2">
        <f t="shared" si="52"/>
        <v>68.392022308988231</v>
      </c>
      <c r="BB53" s="2">
        <f t="shared" si="52"/>
        <v>71.728769928988797</v>
      </c>
      <c r="BC53" s="2">
        <f t="shared" si="52"/>
        <v>77.356038004907205</v>
      </c>
      <c r="BD53" s="2">
        <f t="shared" si="52"/>
        <v>81.975480633316565</v>
      </c>
      <c r="BE53" s="2">
        <f t="shared" si="52"/>
        <v>68.45322345940275</v>
      </c>
      <c r="BF53" s="2">
        <f t="shared" si="52"/>
        <v>73.521763507159633</v>
      </c>
      <c r="BG53" s="2">
        <f t="shared" si="52"/>
        <v>73.639200401401126</v>
      </c>
      <c r="BH53" s="2">
        <f t="shared" si="52"/>
        <v>71.275972898075011</v>
      </c>
      <c r="BI53" s="2">
        <f t="shared" si="52"/>
        <v>72.656398638395984</v>
      </c>
      <c r="BJ53" s="2">
        <f t="shared" si="52"/>
        <v>71.736264345970454</v>
      </c>
      <c r="BK53" s="2">
        <f t="shared" si="52"/>
        <v>80.338433796871158</v>
      </c>
      <c r="BL53" s="2">
        <f t="shared" si="52"/>
        <v>74.781591707843049</v>
      </c>
      <c r="BM53" s="2">
        <f t="shared" si="52"/>
        <v>72.398180445474594</v>
      </c>
      <c r="BO53" s="2">
        <f t="shared" si="11"/>
        <v>69.709999999999994</v>
      </c>
      <c r="BP53" s="2">
        <f t="shared" si="12"/>
        <v>74.242000000000004</v>
      </c>
      <c r="BQ53" s="2">
        <f t="shared" si="13"/>
        <v>69.983000000000004</v>
      </c>
      <c r="BR53" s="2">
        <f t="shared" si="14"/>
        <v>71.066999999999993</v>
      </c>
      <c r="BS53" s="2">
        <f t="shared" si="15"/>
        <v>78.632999999999996</v>
      </c>
      <c r="BT53" s="2">
        <f t="shared" si="16"/>
        <v>79.266999999999996</v>
      </c>
      <c r="BU53" s="2">
        <f t="shared" si="17"/>
        <v>74.75</v>
      </c>
      <c r="BV53" s="2">
        <f t="shared" si="18"/>
        <v>75.466999999999999</v>
      </c>
      <c r="BW53" s="2">
        <f t="shared" si="19"/>
        <v>73.667000000000002</v>
      </c>
      <c r="BX53" s="2">
        <f t="shared" si="20"/>
        <v>73.582999999999998</v>
      </c>
      <c r="BY53" s="2">
        <f t="shared" si="21"/>
        <v>71.433000000000007</v>
      </c>
      <c r="BZ53" s="2">
        <f t="shared" si="22"/>
        <v>73.533000000000001</v>
      </c>
      <c r="CA53" s="2">
        <f t="shared" si="23"/>
        <v>77.483000000000004</v>
      </c>
      <c r="CB53" s="2">
        <f t="shared" si="24"/>
        <v>73.150000000000006</v>
      </c>
      <c r="CC53" s="2">
        <f t="shared" si="25"/>
        <v>70.933000000000007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68.844463054187187</v>
      </c>
      <c r="DL53" s="2">
        <f t="shared" si="62"/>
        <v>72.021814362108472</v>
      </c>
      <c r="DM53" s="2">
        <f t="shared" si="62"/>
        <v>70.152089915966371</v>
      </c>
      <c r="DN53" s="2">
        <f t="shared" si="62"/>
        <v>72.208473109243684</v>
      </c>
      <c r="DO53" s="2">
        <f t="shared" si="62"/>
        <v>78.484225821237601</v>
      </c>
      <c r="DP53" s="2">
        <f t="shared" si="62"/>
        <v>79.062636250536258</v>
      </c>
      <c r="DQ53" s="2">
        <f t="shared" si="62"/>
        <v>75.673666386554615</v>
      </c>
      <c r="DR53" s="2">
        <f t="shared" si="62"/>
        <v>73.978569369369382</v>
      </c>
      <c r="DS53" s="2">
        <f t="shared" si="62"/>
        <v>74.833136134453781</v>
      </c>
      <c r="DT53" s="2">
        <f t="shared" si="62"/>
        <v>73.015473949579842</v>
      </c>
      <c r="DU53" s="2">
        <f t="shared" si="62"/>
        <v>73.715965546218484</v>
      </c>
      <c r="DV53" s="2">
        <f t="shared" si="62"/>
        <v>73.444300000000027</v>
      </c>
      <c r="DW53" s="2">
        <f t="shared" si="62"/>
        <v>80.705482711282698</v>
      </c>
      <c r="DX53" s="2">
        <f t="shared" si="62"/>
        <v>76.01553577863578</v>
      </c>
      <c r="DY53" s="2">
        <f t="shared" si="62"/>
        <v>71.851019607843128</v>
      </c>
      <c r="EA53" s="2">
        <f t="shared" si="63"/>
        <v>67.751229527559033</v>
      </c>
      <c r="EB53" s="2">
        <f t="shared" si="63"/>
        <v>67.438033427161571</v>
      </c>
      <c r="EC53" s="2">
        <f t="shared" si="63"/>
        <v>64.232786632420627</v>
      </c>
      <c r="ED53" s="2">
        <f t="shared" si="63"/>
        <v>70.628563420167239</v>
      </c>
      <c r="EE53" s="2">
        <f t="shared" si="63"/>
        <v>74.874176854584576</v>
      </c>
      <c r="EF53" s="2">
        <f t="shared" si="63"/>
        <v>89.14455609035879</v>
      </c>
      <c r="EG53" s="2">
        <f t="shared" si="63"/>
        <v>51.736125321241516</v>
      </c>
      <c r="EH53" s="2">
        <f t="shared" si="63"/>
        <v>72.328854333368469</v>
      </c>
      <c r="EI53" s="2">
        <f t="shared" si="63"/>
        <v>70.906814981858844</v>
      </c>
      <c r="EJ53" s="2">
        <f t="shared" si="63"/>
        <v>67.172153439527762</v>
      </c>
      <c r="EK53" s="2">
        <f t="shared" si="63"/>
        <v>70.209833771193914</v>
      </c>
      <c r="EL53" s="2">
        <f t="shared" si="63"/>
        <v>67.823391519184639</v>
      </c>
      <c r="EM53" s="2">
        <f t="shared" si="63"/>
        <v>79.380580414091938</v>
      </c>
      <c r="EN53" s="2">
        <f t="shared" si="63"/>
        <v>71.525454844025106</v>
      </c>
      <c r="EO53" s="2">
        <f t="shared" si="63"/>
        <v>74.123385643048408</v>
      </c>
      <c r="EQ53" s="2">
        <f t="shared" si="64"/>
        <v>65.049719890668555</v>
      </c>
      <c r="ER53" s="2">
        <f t="shared" si="64"/>
        <v>67.438033427161571</v>
      </c>
      <c r="ES53" s="2">
        <f t="shared" si="64"/>
        <v>65.679047583163538</v>
      </c>
      <c r="ET53" s="2">
        <f t="shared" si="64"/>
        <v>68.261609620100572</v>
      </c>
      <c r="EU53" s="2">
        <f t="shared" si="64"/>
        <v>71.778605354191313</v>
      </c>
      <c r="EV53" s="2">
        <f t="shared" si="64"/>
        <v>93.895187630159199</v>
      </c>
      <c r="EW53" s="2">
        <f t="shared" si="64"/>
        <v>76.140189208879903</v>
      </c>
      <c r="EX53" s="2">
        <f t="shared" si="64"/>
        <v>70.253413761395237</v>
      </c>
      <c r="EY53" s="2">
        <f t="shared" si="64"/>
        <v>69.200339841698948</v>
      </c>
      <c r="EZ53" s="2">
        <f t="shared" si="64"/>
        <v>66.165905509195767</v>
      </c>
      <c r="FA53" s="2">
        <f t="shared" si="64"/>
        <v>68.203696739559717</v>
      </c>
      <c r="FB53" s="2">
        <f t="shared" si="64"/>
        <v>67.702186342162534</v>
      </c>
      <c r="FC53" s="2">
        <f t="shared" si="64"/>
        <v>76.570486358968481</v>
      </c>
      <c r="FD53" s="2">
        <f t="shared" si="64"/>
        <v>72.525233710529847</v>
      </c>
      <c r="FE53" s="2">
        <f t="shared" si="64"/>
        <v>75.505039684757051</v>
      </c>
      <c r="FG53" s="2">
        <f t="shared" si="65"/>
        <v>0.42239194600443331</v>
      </c>
      <c r="FH53" s="2">
        <f t="shared" si="65"/>
        <v>0.31822524696357646</v>
      </c>
      <c r="FI53" s="2">
        <f t="shared" si="65"/>
        <v>0.29734744407132468</v>
      </c>
      <c r="FJ53" s="2">
        <f t="shared" si="65"/>
        <v>0.30359628072712186</v>
      </c>
      <c r="FK53" s="2">
        <f t="shared" si="65"/>
        <v>0.31249280804391283</v>
      </c>
      <c r="FL53" s="2">
        <f t="shared" si="65"/>
        <v>0.28890185934056761</v>
      </c>
      <c r="FM53" s="2">
        <f t="shared" si="65"/>
        <v>0.30167006442466571</v>
      </c>
      <c r="FN53" s="2">
        <f t="shared" si="65"/>
        <v>0.27686764382841489</v>
      </c>
      <c r="FO53" s="2">
        <f t="shared" si="65"/>
        <v>0.30407509623025747</v>
      </c>
      <c r="FP53" s="2">
        <f t="shared" si="65"/>
        <v>0.29768735168264399</v>
      </c>
      <c r="FQ53" s="2">
        <f t="shared" si="65"/>
        <v>0.30219503294751243</v>
      </c>
      <c r="FR53" s="2">
        <f t="shared" si="65"/>
        <v>0.30387150355557963</v>
      </c>
      <c r="FS53" s="2">
        <f t="shared" si="65"/>
        <v>0.27700671997697079</v>
      </c>
      <c r="FT53" s="2">
        <f t="shared" si="65"/>
        <v>0.27481841321379202</v>
      </c>
      <c r="FU53" s="2">
        <f t="shared" si="65"/>
        <v>0.2407825760256723</v>
      </c>
      <c r="FW53" s="2">
        <f t="shared" si="54"/>
        <v>2.9334937127790421E-5</v>
      </c>
      <c r="FX53" s="2">
        <f t="shared" si="54"/>
        <v>0</v>
      </c>
      <c r="FY53" s="2">
        <f t="shared" si="54"/>
        <v>1.527737242834385E-5</v>
      </c>
      <c r="FZ53" s="2">
        <f t="shared" si="54"/>
        <v>2.0479811025189591E-5</v>
      </c>
      <c r="GA53" s="2">
        <f t="shared" si="54"/>
        <v>2.3736348830579518E-5</v>
      </c>
      <c r="GB53" s="2">
        <f t="shared" si="54"/>
        <v>3.346825189343627E-5</v>
      </c>
      <c r="GC53" s="2">
        <f t="shared" si="54"/>
        <v>3.2643259453682963E-5</v>
      </c>
      <c r="GD53" s="2">
        <f t="shared" si="54"/>
        <v>2.5607673178825591E-5</v>
      </c>
      <c r="GE53" s="2">
        <f t="shared" si="54"/>
        <v>2.3001065492108819E-5</v>
      </c>
      <c r="GF53" s="2">
        <f t="shared" si="54"/>
        <v>1.8329314277807802E-5</v>
      </c>
      <c r="GG53" s="2">
        <f t="shared" si="54"/>
        <v>1.5602399102751041E-5</v>
      </c>
      <c r="GH53" s="2">
        <f t="shared" si="54"/>
        <v>1.4377404727404881E-5</v>
      </c>
      <c r="GI53" s="2">
        <f t="shared" si="54"/>
        <v>1.497272901034077E-5</v>
      </c>
      <c r="GJ53" s="2">
        <f t="shared" si="54"/>
        <v>1.2849699972925266E-5</v>
      </c>
      <c r="GK53" s="2">
        <f t="shared" si="54"/>
        <v>1.0632185080827243E-5</v>
      </c>
      <c r="GM53" s="86">
        <f t="shared" si="55"/>
        <v>4.8830187464569434E-3</v>
      </c>
      <c r="GN53" s="86">
        <f t="shared" si="55"/>
        <v>4.8891917549233517E-4</v>
      </c>
      <c r="GO53" s="86">
        <f t="shared" si="55"/>
        <v>2.1715365825497097E-4</v>
      </c>
      <c r="GP53" s="86">
        <f t="shared" si="55"/>
        <v>2.717712443815743E-4</v>
      </c>
      <c r="GQ53" s="86">
        <f t="shared" si="55"/>
        <v>3.3855562543853656E-4</v>
      </c>
      <c r="GR53" s="86">
        <f t="shared" si="55"/>
        <v>9.9563147760279905E-5</v>
      </c>
      <c r="GS53" s="86">
        <f t="shared" si="55"/>
        <v>2.0069165010560598E-4</v>
      </c>
      <c r="GT53" s="86">
        <f t="shared" si="55"/>
        <v>7.6081043296227354E-5</v>
      </c>
      <c r="GU53" s="86">
        <f t="shared" si="55"/>
        <v>2.0481715072219532E-4</v>
      </c>
      <c r="GV53" s="86">
        <f t="shared" si="55"/>
        <v>1.7836511507795841E-4</v>
      </c>
      <c r="GW53" s="86">
        <f t="shared" si="55"/>
        <v>2.3789274119584002E-4</v>
      </c>
      <c r="GX53" s="86">
        <f t="shared" si="55"/>
        <v>2.6492868290172881E-4</v>
      </c>
      <c r="GY53" s="86">
        <f t="shared" si="55"/>
        <v>7.1405832148633771E-5</v>
      </c>
      <c r="GZ53" s="86">
        <f t="shared" si="55"/>
        <v>7.2501049247583566E-5</v>
      </c>
      <c r="HA53" s="86">
        <f t="shared" si="55"/>
        <v>4.8960092116713133E-6</v>
      </c>
      <c r="HC53" s="86">
        <f t="shared" si="59"/>
        <v>4.7052470429004524E-14</v>
      </c>
      <c r="HD53" s="86">
        <f t="shared" si="59"/>
        <v>6.9304947253359082E-13</v>
      </c>
      <c r="HE53" s="86">
        <f t="shared" si="59"/>
        <v>3.8166619819926102E-15</v>
      </c>
      <c r="HF53" s="86">
        <f t="shared" si="59"/>
        <v>9.0383570646087425E-16</v>
      </c>
      <c r="HG53" s="86">
        <f t="shared" si="59"/>
        <v>2.9341944011169064E-15</v>
      </c>
      <c r="HH53" s="86">
        <f t="shared" si="59"/>
        <v>4.9521900540645282E-15</v>
      </c>
      <c r="HI53" s="86">
        <f t="shared" si="59"/>
        <v>1.1851221173569389E-16</v>
      </c>
      <c r="HJ53" s="86">
        <f t="shared" si="59"/>
        <v>3.4579216104314544E-16</v>
      </c>
      <c r="HK53" s="86">
        <f t="shared" si="59"/>
        <v>1.9325557063949968E-15</v>
      </c>
      <c r="HL53" s="86">
        <f t="shared" si="59"/>
        <v>2.2081715794646974E-15</v>
      </c>
      <c r="HM53" s="86">
        <f t="shared" si="59"/>
        <v>1.0017103344097658E-15</v>
      </c>
      <c r="HN53" s="86">
        <f t="shared" si="59"/>
        <v>3.668029474488803E-15</v>
      </c>
      <c r="HO53" s="86">
        <f t="shared" si="59"/>
        <v>4.5312488039355192E-16</v>
      </c>
      <c r="HP53" s="86">
        <f t="shared" si="59"/>
        <v>5.1154861621090237E-17</v>
      </c>
      <c r="HQ53" s="86">
        <f t="shared" si="59"/>
        <v>4.7497016259918684E-24</v>
      </c>
      <c r="HS53" s="86">
        <f t="shared" si="56"/>
        <v>4.4005662146939224E-78</v>
      </c>
      <c r="HT53" s="86">
        <f t="shared" si="56"/>
        <v>0</v>
      </c>
      <c r="HU53" s="86">
        <f t="shared" si="56"/>
        <v>8.1142323607634573E-91</v>
      </c>
      <c r="HV53" s="86">
        <f t="shared" si="56"/>
        <v>1.4207835275858809E-95</v>
      </c>
      <c r="HW53" s="86">
        <f t="shared" si="56"/>
        <v>5.1969533729093411E-93</v>
      </c>
      <c r="HX53" s="86">
        <f t="shared" si="56"/>
        <v>7.5297061832803112E-91</v>
      </c>
      <c r="HY53" s="86">
        <f t="shared" si="56"/>
        <v>3.5564380695171901E-104</v>
      </c>
      <c r="HZ53" s="86">
        <f t="shared" si="56"/>
        <v>1.4922018532213406E-101</v>
      </c>
      <c r="IA53" s="86">
        <f t="shared" si="56"/>
        <v>1.2237103792786052E-98</v>
      </c>
      <c r="IB53" s="86">
        <f t="shared" si="56"/>
        <v>1.9593260448673917E-98</v>
      </c>
      <c r="IC53" s="86">
        <f t="shared" si="56"/>
        <v>3.7049378901110234E-99</v>
      </c>
      <c r="ID53" s="86">
        <f t="shared" si="56"/>
        <v>1.8524608031917114E-95</v>
      </c>
      <c r="IE53" s="86">
        <f t="shared" si="56"/>
        <v>3.2619384493276914E-102</v>
      </c>
      <c r="IF53" s="86">
        <f t="shared" si="56"/>
        <v>2.3216741462303318E-73</v>
      </c>
      <c r="IG53" s="86">
        <f t="shared" si="56"/>
        <v>2.4440705462267322E-50</v>
      </c>
      <c r="II53" s="86">
        <f t="shared" si="57"/>
        <v>1.3280174320054347E-231</v>
      </c>
      <c r="IJ53" s="86">
        <f t="shared" si="57"/>
        <v>0</v>
      </c>
      <c r="IK53" s="86">
        <f t="shared" si="57"/>
        <v>4.5184672173503949E-287</v>
      </c>
      <c r="IL53" s="86">
        <f t="shared" si="57"/>
        <v>2.4439367675001494E-293</v>
      </c>
      <c r="IM53" s="86">
        <f t="shared" si="57"/>
        <v>1.7570144344034328E-286</v>
      </c>
      <c r="IN53" s="86">
        <f t="shared" si="57"/>
        <v>3.7207057507837091E-278</v>
      </c>
      <c r="IO53" s="86">
        <f t="shared" si="57"/>
        <v>0</v>
      </c>
      <c r="IP53" s="86">
        <f t="shared" si="57"/>
        <v>0</v>
      </c>
      <c r="IQ53" s="86">
        <f t="shared" si="57"/>
        <v>4.4349917878194079E-306</v>
      </c>
      <c r="IR53" s="86">
        <f t="shared" si="57"/>
        <v>2.1383615370690482E-305</v>
      </c>
      <c r="IS53" s="86">
        <f t="shared" si="57"/>
        <v>0</v>
      </c>
      <c r="IT53" s="86">
        <f t="shared" si="57"/>
        <v>1.5295290685885678E-295</v>
      </c>
      <c r="IU53" s="86">
        <f t="shared" si="57"/>
        <v>0</v>
      </c>
      <c r="IV53" s="86">
        <f t="shared" si="57"/>
        <v>5.0620319804359848E-228</v>
      </c>
      <c r="IW53" s="86">
        <f t="shared" si="57"/>
        <v>2.0269699832689883E-173</v>
      </c>
      <c r="IY53" s="86">
        <f t="shared" si="58"/>
        <v>4.883018746503996E-3</v>
      </c>
      <c r="IZ53" s="86">
        <f t="shared" si="58"/>
        <v>4.8891917618538463E-4</v>
      </c>
      <c r="JA53" s="86">
        <f t="shared" si="58"/>
        <v>2.1715365825878763E-4</v>
      </c>
      <c r="JB53" s="86">
        <f t="shared" si="58"/>
        <v>2.7177124438247815E-4</v>
      </c>
      <c r="JC53" s="86">
        <f t="shared" si="58"/>
        <v>3.3855562544147074E-4</v>
      </c>
      <c r="JD53" s="86">
        <f t="shared" si="58"/>
        <v>9.9563147765232093E-5</v>
      </c>
      <c r="JE53" s="86">
        <f t="shared" si="58"/>
        <v>2.0069165010572448E-4</v>
      </c>
      <c r="JF53" s="86">
        <f t="shared" si="58"/>
        <v>7.6081043296573147E-5</v>
      </c>
      <c r="JG53" s="86">
        <f t="shared" si="58"/>
        <v>2.0481715072412788E-4</v>
      </c>
      <c r="JH53" s="86">
        <f t="shared" si="58"/>
        <v>1.7836511508016658E-4</v>
      </c>
      <c r="JI53" s="86">
        <f t="shared" si="58"/>
        <v>2.3789274119684174E-4</v>
      </c>
      <c r="JJ53" s="86">
        <f t="shared" si="58"/>
        <v>2.6492868290539683E-4</v>
      </c>
      <c r="JK53" s="86">
        <f t="shared" si="58"/>
        <v>7.14058321490869E-5</v>
      </c>
      <c r="JL53" s="86">
        <f t="shared" si="58"/>
        <v>7.2501049247634727E-5</v>
      </c>
      <c r="JM53" s="86">
        <f t="shared" si="58"/>
        <v>4.8960092116713133E-6</v>
      </c>
    </row>
    <row r="54" spans="2:273" x14ac:dyDescent="0.25">
      <c r="B54" s="2">
        <v>27</v>
      </c>
      <c r="C54" s="37">
        <v>68.725999999999999</v>
      </c>
      <c r="D54" s="37">
        <v>73.016000000000005</v>
      </c>
      <c r="E54" s="37">
        <v>67.849999999999994</v>
      </c>
      <c r="F54" s="37">
        <v>73.566999999999993</v>
      </c>
      <c r="G54" s="37">
        <v>79.95</v>
      </c>
      <c r="H54" s="37">
        <v>77.882999999999996</v>
      </c>
      <c r="I54" s="37">
        <v>73.066999999999993</v>
      </c>
      <c r="J54" s="37">
        <v>73.150000000000006</v>
      </c>
      <c r="K54" s="37">
        <v>72.783000000000001</v>
      </c>
      <c r="L54" s="37">
        <v>71</v>
      </c>
      <c r="M54" s="37">
        <v>71.25</v>
      </c>
      <c r="N54" s="37">
        <v>70.983000000000004</v>
      </c>
      <c r="O54" s="37">
        <v>78.632999999999996</v>
      </c>
      <c r="P54" s="37">
        <v>75.2</v>
      </c>
      <c r="Q54" s="37">
        <v>71.2</v>
      </c>
      <c r="S54" s="4">
        <f t="shared" si="60"/>
        <v>72.600747314927531</v>
      </c>
      <c r="T54" s="4">
        <f t="shared" si="60"/>
        <v>71.263760141777411</v>
      </c>
      <c r="U54" s="4">
        <f t="shared" si="60"/>
        <v>68.745797270222241</v>
      </c>
      <c r="V54" s="4">
        <f t="shared" si="60"/>
        <v>72.231670735541314</v>
      </c>
      <c r="W54" s="4">
        <f t="shared" si="60"/>
        <v>77.99380283982758</v>
      </c>
      <c r="X54" s="4">
        <f t="shared" si="60"/>
        <v>82.54301827865703</v>
      </c>
      <c r="Y54" s="4">
        <f t="shared" si="60"/>
        <v>68.559899322964327</v>
      </c>
      <c r="Z54" s="4">
        <f t="shared" si="60"/>
        <v>73.703834742189002</v>
      </c>
      <c r="AA54" s="4">
        <f t="shared" si="60"/>
        <v>73.962547705513401</v>
      </c>
      <c r="AB54" s="4">
        <f t="shared" si="60"/>
        <v>71.560800756278709</v>
      </c>
      <c r="AC54" s="4">
        <f t="shared" si="60"/>
        <v>73.030515013233369</v>
      </c>
      <c r="AD54" s="4">
        <f t="shared" si="60"/>
        <v>72.091152717042618</v>
      </c>
      <c r="AE54" s="4">
        <f t="shared" si="60"/>
        <v>80.575110223356191</v>
      </c>
      <c r="AF54" s="4">
        <f t="shared" si="60"/>
        <v>74.86237742431031</v>
      </c>
      <c r="AG54" s="4">
        <f t="shared" si="60"/>
        <v>72.434402628053604</v>
      </c>
      <c r="AI54" s="4">
        <f t="shared" si="61"/>
        <v>-3.8747473149275322</v>
      </c>
      <c r="AJ54" s="4">
        <f t="shared" si="61"/>
        <v>1.7522398582225946</v>
      </c>
      <c r="AK54" s="4">
        <f t="shared" si="61"/>
        <v>-0.89579727022224631</v>
      </c>
      <c r="AL54" s="4">
        <f t="shared" si="61"/>
        <v>1.3353292644586787</v>
      </c>
      <c r="AM54" s="4">
        <f t="shared" si="61"/>
        <v>1.9561971601724224</v>
      </c>
      <c r="AN54" s="4">
        <f t="shared" si="61"/>
        <v>-4.6600182786570343</v>
      </c>
      <c r="AO54" s="4">
        <f t="shared" si="61"/>
        <v>4.5071006770356661</v>
      </c>
      <c r="AP54" s="4">
        <f t="shared" si="61"/>
        <v>-0.55383474218899664</v>
      </c>
      <c r="AQ54" s="4">
        <f t="shared" si="61"/>
        <v>-1.1795477055134</v>
      </c>
      <c r="AR54" s="4">
        <f t="shared" si="61"/>
        <v>-0.5608007562787094</v>
      </c>
      <c r="AS54" s="4">
        <f t="shared" si="61"/>
        <v>-1.7805150132333694</v>
      </c>
      <c r="AT54" s="4">
        <f t="shared" si="61"/>
        <v>-1.1081527170426142</v>
      </c>
      <c r="AU54" s="4">
        <f t="shared" si="61"/>
        <v>-1.9421102233561953</v>
      </c>
      <c r="AV54" s="4">
        <f t="shared" si="61"/>
        <v>0.33762257568969289</v>
      </c>
      <c r="AW54" s="4">
        <f t="shared" si="61"/>
        <v>-1.2344026280536013</v>
      </c>
      <c r="AY54" s="2">
        <f t="shared" si="52"/>
        <v>68.405909556664696</v>
      </c>
      <c r="AZ54" s="2">
        <f t="shared" si="52"/>
        <v>70.566403969922746</v>
      </c>
      <c r="BA54" s="2">
        <f t="shared" si="52"/>
        <v>68.395381186374976</v>
      </c>
      <c r="BB54" s="2">
        <f t="shared" si="52"/>
        <v>71.813664783041858</v>
      </c>
      <c r="BC54" s="2">
        <f t="shared" si="52"/>
        <v>77.477415984301146</v>
      </c>
      <c r="BD54" s="2">
        <f t="shared" si="52"/>
        <v>82.366102755427164</v>
      </c>
      <c r="BE54" s="2">
        <f t="shared" si="52"/>
        <v>68.22475909125977</v>
      </c>
      <c r="BF54" s="2">
        <f t="shared" si="52"/>
        <v>73.562917702934243</v>
      </c>
      <c r="BG54" s="2">
        <f t="shared" si="52"/>
        <v>73.629358027288916</v>
      </c>
      <c r="BH54" s="2">
        <f t="shared" si="52"/>
        <v>71.268256723053284</v>
      </c>
      <c r="BI54" s="2">
        <f t="shared" si="52"/>
        <v>72.659542473818718</v>
      </c>
      <c r="BJ54" s="2">
        <f t="shared" si="52"/>
        <v>71.708266174701237</v>
      </c>
      <c r="BK54" s="2">
        <f t="shared" si="52"/>
        <v>80.454038715469835</v>
      </c>
      <c r="BL54" s="2">
        <f t="shared" si="52"/>
        <v>74.740033132160363</v>
      </c>
      <c r="BM54" s="2">
        <f t="shared" si="52"/>
        <v>72.425292790379387</v>
      </c>
      <c r="BO54" s="2">
        <f t="shared" si="11"/>
        <v>68.725999999999999</v>
      </c>
      <c r="BP54" s="2">
        <f t="shared" si="12"/>
        <v>73.016000000000005</v>
      </c>
      <c r="BQ54" s="2">
        <f t="shared" si="13"/>
        <v>67.849999999999994</v>
      </c>
      <c r="BR54" s="2">
        <f t="shared" si="14"/>
        <v>73.566999999999993</v>
      </c>
      <c r="BS54" s="2">
        <f t="shared" si="15"/>
        <v>79.95</v>
      </c>
      <c r="BT54" s="2">
        <f t="shared" si="16"/>
        <v>77.882999999999996</v>
      </c>
      <c r="BU54" s="2">
        <f t="shared" si="17"/>
        <v>73.066999999999993</v>
      </c>
      <c r="BV54" s="2">
        <f t="shared" si="18"/>
        <v>73.150000000000006</v>
      </c>
      <c r="BW54" s="2">
        <f t="shared" si="19"/>
        <v>72.783000000000001</v>
      </c>
      <c r="BX54" s="2">
        <f t="shared" si="20"/>
        <v>71</v>
      </c>
      <c r="BY54" s="2">
        <f t="shared" si="21"/>
        <v>71.25</v>
      </c>
      <c r="BZ54" s="2">
        <f t="shared" si="22"/>
        <v>70.983000000000004</v>
      </c>
      <c r="CA54" s="2">
        <f t="shared" si="23"/>
        <v>78.632999999999996</v>
      </c>
      <c r="CB54" s="2">
        <f t="shared" si="24"/>
        <v>75.2</v>
      </c>
      <c r="CC54" s="2">
        <f t="shared" si="25"/>
        <v>71.2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69.066352216748768</v>
      </c>
      <c r="DL54" s="2">
        <f t="shared" si="62"/>
        <v>72.24018181818181</v>
      </c>
      <c r="DM54" s="2">
        <f t="shared" si="62"/>
        <v>70.382960224089615</v>
      </c>
      <c r="DN54" s="2">
        <f t="shared" si="62"/>
        <v>72.471795518207273</v>
      </c>
      <c r="DO54" s="2">
        <f t="shared" si="62"/>
        <v>78.876642780748682</v>
      </c>
      <c r="DP54" s="2">
        <f t="shared" si="62"/>
        <v>79.454547704847712</v>
      </c>
      <c r="DQ54" s="2">
        <f t="shared" si="62"/>
        <v>75.913213445378148</v>
      </c>
      <c r="DR54" s="2">
        <f t="shared" si="62"/>
        <v>74.164499099099103</v>
      </c>
      <c r="DS54" s="2">
        <f t="shared" si="62"/>
        <v>75.024332212885156</v>
      </c>
      <c r="DT54" s="2">
        <f t="shared" si="62"/>
        <v>73.248526610644262</v>
      </c>
      <c r="DU54" s="2">
        <f t="shared" si="62"/>
        <v>73.916577591036415</v>
      </c>
      <c r="DV54" s="2">
        <f t="shared" si="62"/>
        <v>73.640171428571449</v>
      </c>
      <c r="DW54" s="2">
        <f t="shared" si="62"/>
        <v>81.004229043329033</v>
      </c>
      <c r="DX54" s="2">
        <f t="shared" si="62"/>
        <v>76.132167438867441</v>
      </c>
      <c r="DY54" s="2">
        <f t="shared" si="62"/>
        <v>71.884744206773604</v>
      </c>
      <c r="EA54" s="2">
        <f t="shared" si="63"/>
        <v>67.582433464566904</v>
      </c>
      <c r="EB54" s="2">
        <f t="shared" si="63"/>
        <v>67.295979689894196</v>
      </c>
      <c r="EC54" s="2">
        <f t="shared" si="63"/>
        <v>64.111785446980619</v>
      </c>
      <c r="ED54" s="2">
        <f t="shared" si="63"/>
        <v>70.43700810680906</v>
      </c>
      <c r="EE54" s="2">
        <f t="shared" si="63"/>
        <v>74.670118903506591</v>
      </c>
      <c r="EF54" s="2">
        <f t="shared" si="63"/>
        <v>88.901427188838042</v>
      </c>
      <c r="EG54" s="2">
        <f t="shared" si="63"/>
        <v>51.99025205234701</v>
      </c>
      <c r="EH54" s="2">
        <f t="shared" si="63"/>
        <v>72.130132443736301</v>
      </c>
      <c r="EI54" s="2">
        <f t="shared" si="63"/>
        <v>70.717781904748236</v>
      </c>
      <c r="EJ54" s="2">
        <f t="shared" si="63"/>
        <v>67.007486822236714</v>
      </c>
      <c r="EK54" s="2">
        <f t="shared" si="63"/>
        <v>70.012402552101719</v>
      </c>
      <c r="EL54" s="2">
        <f t="shared" si="63"/>
        <v>67.671955062290664</v>
      </c>
      <c r="EM54" s="2">
        <f t="shared" si="63"/>
        <v>79.144537616484072</v>
      </c>
      <c r="EN54" s="2">
        <f t="shared" si="63"/>
        <v>71.389698264186734</v>
      </c>
      <c r="EO54" s="2">
        <f t="shared" si="63"/>
        <v>73.979677988645051</v>
      </c>
      <c r="EQ54" s="2">
        <f t="shared" si="64"/>
        <v>64.913293609170992</v>
      </c>
      <c r="ER54" s="2">
        <f t="shared" si="64"/>
        <v>67.295979689894196</v>
      </c>
      <c r="ES54" s="2">
        <f t="shared" si="64"/>
        <v>65.53933255766286</v>
      </c>
      <c r="ET54" s="2">
        <f t="shared" si="64"/>
        <v>68.101100776786836</v>
      </c>
      <c r="EU54" s="2">
        <f t="shared" si="64"/>
        <v>71.616843517498239</v>
      </c>
      <c r="EV54" s="2">
        <f t="shared" si="64"/>
        <v>93.585094723352896</v>
      </c>
      <c r="EW54" s="2">
        <f t="shared" si="64"/>
        <v>76.03089246835853</v>
      </c>
      <c r="EX54" s="2">
        <f t="shared" si="64"/>
        <v>70.084333049913198</v>
      </c>
      <c r="EY54" s="2">
        <f t="shared" si="64"/>
        <v>69.034679649239237</v>
      </c>
      <c r="EZ54" s="2">
        <f t="shared" si="64"/>
        <v>66.014661280332362</v>
      </c>
      <c r="FA54" s="2">
        <f t="shared" si="64"/>
        <v>68.033863511672351</v>
      </c>
      <c r="FB54" s="2">
        <f t="shared" si="64"/>
        <v>67.552210329635329</v>
      </c>
      <c r="FC54" s="2">
        <f t="shared" si="64"/>
        <v>76.371259540463498</v>
      </c>
      <c r="FD54" s="2">
        <f t="shared" si="64"/>
        <v>72.376651568159048</v>
      </c>
      <c r="FE54" s="2">
        <f t="shared" si="64"/>
        <v>75.341541051228106</v>
      </c>
      <c r="FG54" s="2">
        <f t="shared" si="65"/>
        <v>0.44500873525263257</v>
      </c>
      <c r="FH54" s="2">
        <f t="shared" si="65"/>
        <v>0.33853345895442966</v>
      </c>
      <c r="FI54" s="2">
        <f t="shared" si="65"/>
        <v>0.31694268165076078</v>
      </c>
      <c r="FJ54" s="2">
        <f t="shared" si="65"/>
        <v>0.3234137764108968</v>
      </c>
      <c r="FK54" s="2">
        <f t="shared" si="65"/>
        <v>0.33261366670621778</v>
      </c>
      <c r="FL54" s="2">
        <f t="shared" si="65"/>
        <v>0.30818464219263941</v>
      </c>
      <c r="FM54" s="2">
        <f t="shared" si="65"/>
        <v>0.32141985695839587</v>
      </c>
      <c r="FN54" s="2">
        <f t="shared" si="65"/>
        <v>0.29568119013523492</v>
      </c>
      <c r="FO54" s="2">
        <f t="shared" si="65"/>
        <v>0.3239093097171506</v>
      </c>
      <c r="FP54" s="2">
        <f t="shared" si="65"/>
        <v>0.31729487413316776</v>
      </c>
      <c r="FQ54" s="2">
        <f t="shared" si="65"/>
        <v>0.3219633485947006</v>
      </c>
      <c r="FR54" s="2">
        <f t="shared" si="65"/>
        <v>0.32369861405671552</v>
      </c>
      <c r="FS54" s="2">
        <f t="shared" si="65"/>
        <v>0.29582585063633304</v>
      </c>
      <c r="FT54" s="2">
        <f t="shared" si="65"/>
        <v>0.29354923796190874</v>
      </c>
      <c r="FU54" s="2">
        <f t="shared" si="65"/>
        <v>0.25801899408738882</v>
      </c>
      <c r="FW54" s="2">
        <f t="shared" si="54"/>
        <v>3.2165027912976192E-5</v>
      </c>
      <c r="FX54" s="2">
        <f t="shared" si="54"/>
        <v>0</v>
      </c>
      <c r="FY54" s="2">
        <f t="shared" si="54"/>
        <v>1.6751281071766535E-5</v>
      </c>
      <c r="FZ54" s="2">
        <f t="shared" si="54"/>
        <v>2.2455621881195365E-5</v>
      </c>
      <c r="GA54" s="2">
        <f t="shared" si="54"/>
        <v>2.6026329347440888E-5</v>
      </c>
      <c r="GB54" s="2">
        <f t="shared" si="54"/>
        <v>3.6697089970870927E-5</v>
      </c>
      <c r="GC54" s="2">
        <f t="shared" si="54"/>
        <v>3.5792509518410731E-5</v>
      </c>
      <c r="GD54" s="2">
        <f t="shared" si="54"/>
        <v>2.8078185925078953E-5</v>
      </c>
      <c r="GE54" s="2">
        <f t="shared" si="54"/>
        <v>2.5220110834177786E-5</v>
      </c>
      <c r="GF54" s="2">
        <f t="shared" si="54"/>
        <v>2.0097657915592429E-5</v>
      </c>
      <c r="GG54" s="2">
        <f t="shared" si="54"/>
        <v>1.7107664671671351E-5</v>
      </c>
      <c r="GH54" s="2">
        <f t="shared" si="54"/>
        <v>1.5764488933707059E-5</v>
      </c>
      <c r="GI54" s="2">
        <f t="shared" si="54"/>
        <v>1.6417247181197967E-5</v>
      </c>
      <c r="GJ54" s="2">
        <f t="shared" si="54"/>
        <v>1.4089398380443394E-5</v>
      </c>
      <c r="GK54" s="2">
        <f t="shared" si="54"/>
        <v>1.1657947160066405E-5</v>
      </c>
      <c r="GM54" s="86">
        <f t="shared" si="55"/>
        <v>6.4878189078300926E-3</v>
      </c>
      <c r="GN54" s="86">
        <f t="shared" si="55"/>
        <v>7.5859672547145987E-4</v>
      </c>
      <c r="GO54" s="86">
        <f t="shared" si="55"/>
        <v>3.5718588891765968E-4</v>
      </c>
      <c r="GP54" s="86">
        <f t="shared" si="55"/>
        <v>4.4097996766976618E-4</v>
      </c>
      <c r="GQ54" s="86">
        <f t="shared" si="55"/>
        <v>5.4571180200128618E-4</v>
      </c>
      <c r="GR54" s="86">
        <f t="shared" si="55"/>
        <v>1.7729310964290261E-4</v>
      </c>
      <c r="GS54" s="86">
        <f t="shared" si="55"/>
        <v>3.3775520816003442E-4</v>
      </c>
      <c r="GT54" s="86">
        <f t="shared" si="55"/>
        <v>1.352494994799251E-4</v>
      </c>
      <c r="GU54" s="86">
        <f t="shared" si="55"/>
        <v>3.461472719484356E-4</v>
      </c>
      <c r="GV54" s="86">
        <f t="shared" si="55"/>
        <v>3.0157956505486841E-4</v>
      </c>
      <c r="GW54" s="86">
        <f t="shared" si="55"/>
        <v>3.9165912552173454E-4</v>
      </c>
      <c r="GX54" s="86">
        <f t="shared" si="55"/>
        <v>4.3172170331413342E-4</v>
      </c>
      <c r="GY54" s="86">
        <f t="shared" si="55"/>
        <v>1.2799984664866882E-4</v>
      </c>
      <c r="GZ54" s="86">
        <f t="shared" si="55"/>
        <v>1.2888072476485078E-4</v>
      </c>
      <c r="HA54" s="86">
        <f t="shared" si="55"/>
        <v>1.0664527133932035E-5</v>
      </c>
      <c r="HC54" s="86">
        <f t="shared" si="59"/>
        <v>1.3723134737760295E-13</v>
      </c>
      <c r="HD54" s="86">
        <f t="shared" si="59"/>
        <v>1.8279877958694341E-12</v>
      </c>
      <c r="HE54" s="86">
        <f t="shared" si="59"/>
        <v>1.2282312618552376E-14</v>
      </c>
      <c r="HF54" s="86">
        <f t="shared" si="59"/>
        <v>3.1238903741811386E-15</v>
      </c>
      <c r="HG54" s="86">
        <f t="shared" si="59"/>
        <v>9.9427785289212482E-15</v>
      </c>
      <c r="HH54" s="86">
        <f t="shared" si="59"/>
        <v>1.6979679133777621E-14</v>
      </c>
      <c r="HI54" s="86">
        <f t="shared" si="59"/>
        <v>4.7783124780367259E-16</v>
      </c>
      <c r="HJ54" s="86">
        <f t="shared" si="59"/>
        <v>1.302244356175784E-15</v>
      </c>
      <c r="HK54" s="86">
        <f t="shared" si="59"/>
        <v>6.8526479629520289E-15</v>
      </c>
      <c r="HL54" s="86">
        <f t="shared" si="59"/>
        <v>7.5985180446577052E-15</v>
      </c>
      <c r="HM54" s="86">
        <f t="shared" si="59"/>
        <v>3.479828833789761E-15</v>
      </c>
      <c r="HN54" s="86">
        <f t="shared" si="59"/>
        <v>1.1939565860993878E-14</v>
      </c>
      <c r="HO54" s="86">
        <f t="shared" si="59"/>
        <v>1.6045638363557437E-15</v>
      </c>
      <c r="HP54" s="86">
        <f t="shared" si="59"/>
        <v>1.9341587916043858E-16</v>
      </c>
      <c r="HQ54" s="86">
        <f t="shared" si="59"/>
        <v>3.3735173180748254E-23</v>
      </c>
      <c r="HS54" s="86">
        <f t="shared" si="56"/>
        <v>2.3927507424598874E-76</v>
      </c>
      <c r="HT54" s="86">
        <f t="shared" si="56"/>
        <v>0</v>
      </c>
      <c r="HU54" s="86">
        <f t="shared" si="56"/>
        <v>7.4994647144093359E-89</v>
      </c>
      <c r="HV54" s="86">
        <f t="shared" si="56"/>
        <v>1.7671132972820471E-93</v>
      </c>
      <c r="HW54" s="86">
        <f t="shared" si="56"/>
        <v>6.100872586282219E-91</v>
      </c>
      <c r="HX54" s="86">
        <f t="shared" si="56"/>
        <v>9.0886405949168655E-89</v>
      </c>
      <c r="HY54" s="86">
        <f t="shared" si="56"/>
        <v>8.733441282786436E-102</v>
      </c>
      <c r="HZ54" s="86">
        <f t="shared" si="56"/>
        <v>2.8312802364676125E-99</v>
      </c>
      <c r="IA54" s="86">
        <f t="shared" si="56"/>
        <v>1.9309708514633491E-96</v>
      </c>
      <c r="IB54" s="86">
        <f t="shared" si="56"/>
        <v>2.7543559316488981E-96</v>
      </c>
      <c r="IC54" s="86">
        <f t="shared" si="56"/>
        <v>5.192387794447821E-97</v>
      </c>
      <c r="ID54" s="86">
        <f t="shared" si="56"/>
        <v>2.0079226594657719E-93</v>
      </c>
      <c r="IE54" s="86">
        <f t="shared" si="56"/>
        <v>5.0267805350974439E-100</v>
      </c>
      <c r="IF54" s="86">
        <f t="shared" si="56"/>
        <v>8.0286545213532766E-72</v>
      </c>
      <c r="IG54" s="86">
        <f t="shared" si="56"/>
        <v>2.5765454547509914E-49</v>
      </c>
      <c r="II54" s="86">
        <f t="shared" si="57"/>
        <v>1.4312765834460968E-227</v>
      </c>
      <c r="IJ54" s="86">
        <f t="shared" si="57"/>
        <v>0</v>
      </c>
      <c r="IK54" s="86">
        <f t="shared" si="57"/>
        <v>2.3337600500396499E-282</v>
      </c>
      <c r="IL54" s="86">
        <f t="shared" si="57"/>
        <v>2.1624304103325156E-288</v>
      </c>
      <c r="IM54" s="86">
        <f t="shared" si="57"/>
        <v>1.3863556365792896E-281</v>
      </c>
      <c r="IN54" s="86">
        <f t="shared" si="57"/>
        <v>3.0354844500424163E-273</v>
      </c>
      <c r="IO54" s="86">
        <f t="shared" si="57"/>
        <v>0</v>
      </c>
      <c r="IP54" s="86">
        <f t="shared" si="57"/>
        <v>2.0863924665751617E-307</v>
      </c>
      <c r="IQ54" s="86">
        <f t="shared" si="57"/>
        <v>7.3441703850740656E-301</v>
      </c>
      <c r="IR54" s="86">
        <f t="shared" si="57"/>
        <v>2.6882411961354956E-300</v>
      </c>
      <c r="IS54" s="86">
        <f t="shared" si="57"/>
        <v>1.4494359009161154E-306</v>
      </c>
      <c r="IT54" s="86">
        <f t="shared" si="57"/>
        <v>1.0264133022506567E-290</v>
      </c>
      <c r="IU54" s="86">
        <f t="shared" si="57"/>
        <v>0</v>
      </c>
      <c r="IV54" s="86">
        <f t="shared" si="57"/>
        <v>2.4221947765373061E-224</v>
      </c>
      <c r="IW54" s="86">
        <f t="shared" si="57"/>
        <v>1.1279120149838639E-170</v>
      </c>
      <c r="IY54" s="86">
        <f t="shared" si="58"/>
        <v>6.487818907967324E-3</v>
      </c>
      <c r="IZ54" s="86">
        <f t="shared" si="58"/>
        <v>7.5859672729944772E-4</v>
      </c>
      <c r="JA54" s="86">
        <f t="shared" si="58"/>
        <v>3.5718588892994201E-4</v>
      </c>
      <c r="JB54" s="86">
        <f t="shared" si="58"/>
        <v>4.4097996767289009E-4</v>
      </c>
      <c r="JC54" s="86">
        <f t="shared" si="58"/>
        <v>5.4571180201122896E-4</v>
      </c>
      <c r="JD54" s="86">
        <f t="shared" si="58"/>
        <v>1.772931096598823E-4</v>
      </c>
      <c r="JE54" s="86">
        <f t="shared" si="58"/>
        <v>3.3775520816051223E-4</v>
      </c>
      <c r="JF54" s="86">
        <f t="shared" si="58"/>
        <v>1.3524949948122734E-4</v>
      </c>
      <c r="JG54" s="86">
        <f t="shared" si="58"/>
        <v>3.4614727195528825E-4</v>
      </c>
      <c r="JH54" s="86">
        <f t="shared" si="58"/>
        <v>3.0157956506246693E-4</v>
      </c>
      <c r="JI54" s="86">
        <f t="shared" si="58"/>
        <v>3.9165912552521439E-4</v>
      </c>
      <c r="JJ54" s="86">
        <f t="shared" si="58"/>
        <v>4.3172170332607298E-4</v>
      </c>
      <c r="JK54" s="86">
        <f t="shared" si="58"/>
        <v>1.2799984665027339E-4</v>
      </c>
      <c r="JL54" s="86">
        <f t="shared" si="58"/>
        <v>1.288807247650442E-4</v>
      </c>
      <c r="JM54" s="86">
        <f t="shared" si="58"/>
        <v>1.0664527133932035E-5</v>
      </c>
    </row>
    <row r="55" spans="2:273" x14ac:dyDescent="0.25">
      <c r="B55" s="2">
        <v>28</v>
      </c>
      <c r="C55" s="37">
        <v>72.387</v>
      </c>
      <c r="D55" s="37">
        <v>72.581000000000003</v>
      </c>
      <c r="E55" s="37">
        <v>71.283000000000001</v>
      </c>
      <c r="F55" s="37">
        <v>72.933000000000007</v>
      </c>
      <c r="G55" s="37">
        <v>79.933000000000007</v>
      </c>
      <c r="H55" s="37">
        <v>77.45</v>
      </c>
      <c r="I55" s="37">
        <v>74.766999999999996</v>
      </c>
      <c r="J55" s="37">
        <v>73.45</v>
      </c>
      <c r="K55" s="37">
        <v>75.632999999999996</v>
      </c>
      <c r="L55" s="37">
        <v>72</v>
      </c>
      <c r="M55" s="37">
        <v>72.882999999999996</v>
      </c>
      <c r="N55" s="37">
        <v>75.033000000000001</v>
      </c>
      <c r="O55" s="37">
        <v>81.150000000000006</v>
      </c>
      <c r="P55" s="37">
        <v>75.533000000000001</v>
      </c>
      <c r="Q55" s="37">
        <v>71.516999999999996</v>
      </c>
      <c r="S55" s="4">
        <f t="shared" si="60"/>
        <v>73.785417294685928</v>
      </c>
      <c r="T55" s="4">
        <f t="shared" si="60"/>
        <v>71.586463812884091</v>
      </c>
      <c r="U55" s="4">
        <f t="shared" si="60"/>
        <v>68.929994603433229</v>
      </c>
      <c r="V55" s="4">
        <f t="shared" si="60"/>
        <v>72.525837201548185</v>
      </c>
      <c r="W55" s="4">
        <f t="shared" si="60"/>
        <v>78.365341043597354</v>
      </c>
      <c r="X55" s="4">
        <f t="shared" si="60"/>
        <v>83.036938962398338</v>
      </c>
      <c r="Y55" s="4">
        <f t="shared" si="60"/>
        <v>68.517421802148121</v>
      </c>
      <c r="Z55" s="4">
        <f t="shared" si="60"/>
        <v>73.825715655319499</v>
      </c>
      <c r="AA55" s="4">
        <f t="shared" si="60"/>
        <v>74.136447752724251</v>
      </c>
      <c r="AB55" s="4">
        <f t="shared" si="60"/>
        <v>71.710877083013671</v>
      </c>
      <c r="AC55" s="4">
        <f t="shared" si="60"/>
        <v>73.225994034259401</v>
      </c>
      <c r="AD55" s="4">
        <f t="shared" si="60"/>
        <v>72.257240480811447</v>
      </c>
      <c r="AE55" s="4">
        <f t="shared" si="60"/>
        <v>80.753717605968561</v>
      </c>
      <c r="AF55" s="4">
        <f t="shared" si="60"/>
        <v>74.891956902127859</v>
      </c>
      <c r="AG55" s="4">
        <f t="shared" si="60"/>
        <v>72.466453152610086</v>
      </c>
      <c r="AI55" s="4">
        <f t="shared" si="61"/>
        <v>-1.3984172946859275</v>
      </c>
      <c r="AJ55" s="4">
        <f t="shared" si="61"/>
        <v>0.99453618711591218</v>
      </c>
      <c r="AK55" s="4">
        <f t="shared" si="61"/>
        <v>2.3530053965667719</v>
      </c>
      <c r="AL55" s="4">
        <f t="shared" si="61"/>
        <v>0.40716279845182157</v>
      </c>
      <c r="AM55" s="4">
        <f t="shared" si="61"/>
        <v>1.5676589564026528</v>
      </c>
      <c r="AN55" s="4">
        <f t="shared" si="61"/>
        <v>-5.5869389623983352</v>
      </c>
      <c r="AO55" s="4">
        <f t="shared" si="61"/>
        <v>6.249578197851875</v>
      </c>
      <c r="AP55" s="4">
        <f t="shared" si="61"/>
        <v>-0.37571565531949602</v>
      </c>
      <c r="AQ55" s="4">
        <f t="shared" si="61"/>
        <v>1.4965522472757442</v>
      </c>
      <c r="AR55" s="4">
        <f t="shared" si="61"/>
        <v>0.28912291698632941</v>
      </c>
      <c r="AS55" s="4">
        <f t="shared" si="61"/>
        <v>-0.34299403425940511</v>
      </c>
      <c r="AT55" s="4">
        <f t="shared" si="61"/>
        <v>2.7757595191885542</v>
      </c>
      <c r="AU55" s="4">
        <f t="shared" si="61"/>
        <v>0.39628239403144505</v>
      </c>
      <c r="AV55" s="4">
        <f t="shared" si="61"/>
        <v>0.6410430978721422</v>
      </c>
      <c r="AW55" s="4">
        <f t="shared" si="61"/>
        <v>-0.94945315261009</v>
      </c>
      <c r="AY55" s="2">
        <f t="shared" si="52"/>
        <v>68.411104360169034</v>
      </c>
      <c r="AZ55" s="2">
        <f t="shared" si="52"/>
        <v>70.551779177424351</v>
      </c>
      <c r="BA55" s="2">
        <f t="shared" si="52"/>
        <v>68.380502106552669</v>
      </c>
      <c r="BB55" s="2">
        <f t="shared" si="52"/>
        <v>71.878899967372547</v>
      </c>
      <c r="BC55" s="2">
        <f t="shared" si="52"/>
        <v>77.571766047223875</v>
      </c>
      <c r="BD55" s="2">
        <f t="shared" si="52"/>
        <v>82.738342561371852</v>
      </c>
      <c r="BE55" s="2">
        <f t="shared" si="52"/>
        <v>67.981094240333164</v>
      </c>
      <c r="BF55" s="2">
        <f t="shared" si="52"/>
        <v>73.587853779669743</v>
      </c>
      <c r="BG55" s="2">
        <f t="shared" si="52"/>
        <v>73.601369492251337</v>
      </c>
      <c r="BH55" s="2">
        <f t="shared" si="52"/>
        <v>71.2404911399871</v>
      </c>
      <c r="BI55" s="2">
        <f t="shared" si="52"/>
        <v>72.644115172355058</v>
      </c>
      <c r="BJ55" s="2">
        <f t="shared" si="52"/>
        <v>71.662365024282266</v>
      </c>
      <c r="BK55" s="2">
        <f t="shared" si="52"/>
        <v>80.547788792261002</v>
      </c>
      <c r="BL55" s="2">
        <f t="shared" si="52"/>
        <v>74.685395438282342</v>
      </c>
      <c r="BM55" s="2">
        <f t="shared" si="52"/>
        <v>72.447794355725719</v>
      </c>
      <c r="BO55" s="2">
        <f t="shared" si="11"/>
        <v>72.387</v>
      </c>
      <c r="BP55" s="2">
        <f t="shared" si="12"/>
        <v>72.581000000000003</v>
      </c>
      <c r="BQ55" s="2">
        <f t="shared" si="13"/>
        <v>71.283000000000001</v>
      </c>
      <c r="BR55" s="2">
        <f t="shared" si="14"/>
        <v>72.933000000000007</v>
      </c>
      <c r="BS55" s="2">
        <f t="shared" si="15"/>
        <v>79.933000000000007</v>
      </c>
      <c r="BT55" s="2">
        <f t="shared" si="16"/>
        <v>77.45</v>
      </c>
      <c r="BU55" s="2">
        <f t="shared" si="17"/>
        <v>74.766999999999996</v>
      </c>
      <c r="BV55" s="2">
        <f t="shared" si="18"/>
        <v>73.45</v>
      </c>
      <c r="BW55" s="2">
        <f t="shared" si="19"/>
        <v>75.632999999999996</v>
      </c>
      <c r="BX55" s="2">
        <f t="shared" si="20"/>
        <v>72</v>
      </c>
      <c r="BY55" s="2">
        <f t="shared" si="21"/>
        <v>72.882999999999996</v>
      </c>
      <c r="BZ55" s="2">
        <f t="shared" si="22"/>
        <v>75.033000000000001</v>
      </c>
      <c r="CA55" s="2">
        <f t="shared" si="23"/>
        <v>81.150000000000006</v>
      </c>
      <c r="CB55" s="2">
        <f t="shared" si="24"/>
        <v>75.533000000000001</v>
      </c>
      <c r="CC55" s="2">
        <f t="shared" si="25"/>
        <v>71.516999999999996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69.288241379310335</v>
      </c>
      <c r="DL55" s="2">
        <f t="shared" si="62"/>
        <v>72.458549274255148</v>
      </c>
      <c r="DM55" s="2">
        <f t="shared" si="62"/>
        <v>70.613830532212873</v>
      </c>
      <c r="DN55" s="2">
        <f t="shared" si="62"/>
        <v>72.735117927170847</v>
      </c>
      <c r="DO55" s="2">
        <f t="shared" si="62"/>
        <v>79.269059740259749</v>
      </c>
      <c r="DP55" s="2">
        <f t="shared" si="62"/>
        <v>79.846459159159167</v>
      </c>
      <c r="DQ55" s="2">
        <f t="shared" si="62"/>
        <v>76.15276050420168</v>
      </c>
      <c r="DR55" s="2">
        <f t="shared" si="62"/>
        <v>74.350428828828839</v>
      </c>
      <c r="DS55" s="2">
        <f t="shared" si="62"/>
        <v>75.215528291316517</v>
      </c>
      <c r="DT55" s="2">
        <f t="shared" si="62"/>
        <v>73.481579271708696</v>
      </c>
      <c r="DU55" s="2">
        <f t="shared" si="62"/>
        <v>74.117189635854345</v>
      </c>
      <c r="DV55" s="2">
        <f t="shared" si="62"/>
        <v>73.836042857142871</v>
      </c>
      <c r="DW55" s="2">
        <f t="shared" si="62"/>
        <v>81.302975375375354</v>
      </c>
      <c r="DX55" s="2">
        <f t="shared" si="62"/>
        <v>76.248799099099102</v>
      </c>
      <c r="DY55" s="2">
        <f t="shared" si="62"/>
        <v>71.918468805704094</v>
      </c>
      <c r="EA55" s="2">
        <f t="shared" si="63"/>
        <v>67.413637401574775</v>
      </c>
      <c r="EB55" s="2">
        <f t="shared" si="63"/>
        <v>67.153925952626835</v>
      </c>
      <c r="EC55" s="2">
        <f t="shared" si="63"/>
        <v>63.990784261540611</v>
      </c>
      <c r="ED55" s="2">
        <f t="shared" si="63"/>
        <v>70.245452793450895</v>
      </c>
      <c r="EE55" s="2">
        <f t="shared" si="63"/>
        <v>74.466060952428606</v>
      </c>
      <c r="EF55" s="2">
        <f t="shared" si="63"/>
        <v>88.658298287317294</v>
      </c>
      <c r="EG55" s="2">
        <f t="shared" si="63"/>
        <v>52.244378783452504</v>
      </c>
      <c r="EH55" s="2">
        <f t="shared" si="63"/>
        <v>71.931410554104119</v>
      </c>
      <c r="EI55" s="2">
        <f t="shared" si="63"/>
        <v>70.528748827637614</v>
      </c>
      <c r="EJ55" s="2">
        <f t="shared" si="63"/>
        <v>66.842820204945667</v>
      </c>
      <c r="EK55" s="2">
        <f t="shared" si="63"/>
        <v>69.814971333009524</v>
      </c>
      <c r="EL55" s="2">
        <f t="shared" si="63"/>
        <v>67.520518605396674</v>
      </c>
      <c r="EM55" s="2">
        <f t="shared" si="63"/>
        <v>78.908494818876207</v>
      </c>
      <c r="EN55" s="2">
        <f t="shared" si="63"/>
        <v>71.253941684348348</v>
      </c>
      <c r="EO55" s="2">
        <f t="shared" si="63"/>
        <v>73.835970334241679</v>
      </c>
      <c r="EQ55" s="2">
        <f t="shared" si="64"/>
        <v>64.776867327673415</v>
      </c>
      <c r="ER55" s="2">
        <f t="shared" si="64"/>
        <v>67.153925952626835</v>
      </c>
      <c r="ES55" s="2">
        <f t="shared" si="64"/>
        <v>65.399617532162196</v>
      </c>
      <c r="ET55" s="2">
        <f t="shared" si="64"/>
        <v>67.940591933473087</v>
      </c>
      <c r="EU55" s="2">
        <f t="shared" si="64"/>
        <v>71.455081680805179</v>
      </c>
      <c r="EV55" s="2">
        <f t="shared" si="64"/>
        <v>93.275001816546592</v>
      </c>
      <c r="EW55" s="2">
        <f t="shared" si="64"/>
        <v>75.921595727837172</v>
      </c>
      <c r="EX55" s="2">
        <f t="shared" si="64"/>
        <v>69.915252338431159</v>
      </c>
      <c r="EY55" s="2">
        <f t="shared" si="64"/>
        <v>68.869019456779512</v>
      </c>
      <c r="EZ55" s="2">
        <f t="shared" si="64"/>
        <v>65.863417051468957</v>
      </c>
      <c r="FA55" s="2">
        <f t="shared" si="64"/>
        <v>67.864030283784999</v>
      </c>
      <c r="FB55" s="2">
        <f t="shared" si="64"/>
        <v>67.402234317108125</v>
      </c>
      <c r="FC55" s="2">
        <f t="shared" si="64"/>
        <v>76.172032721958516</v>
      </c>
      <c r="FD55" s="2">
        <f t="shared" si="64"/>
        <v>72.228069425788235</v>
      </c>
      <c r="FE55" s="2">
        <f t="shared" si="64"/>
        <v>75.178042417699174</v>
      </c>
      <c r="FG55" s="2">
        <f t="shared" si="65"/>
        <v>0.46785563008270642</v>
      </c>
      <c r="FH55" s="2">
        <f t="shared" si="65"/>
        <v>0.35945438181376621</v>
      </c>
      <c r="FI55" s="2">
        <f t="shared" si="65"/>
        <v>0.33720952730355269</v>
      </c>
      <c r="FJ55" s="2">
        <f t="shared" si="65"/>
        <v>0.34388609046709456</v>
      </c>
      <c r="FK55" s="2">
        <f t="shared" si="65"/>
        <v>0.35336418829105248</v>
      </c>
      <c r="FL55" s="2">
        <f t="shared" si="65"/>
        <v>0.32816051177662481</v>
      </c>
      <c r="FM55" s="2">
        <f t="shared" si="65"/>
        <v>0.34182972253067928</v>
      </c>
      <c r="FN55" s="2">
        <f t="shared" si="65"/>
        <v>0.31521588141445878</v>
      </c>
      <c r="FO55" s="2">
        <f t="shared" si="65"/>
        <v>0.34439702458560217</v>
      </c>
      <c r="FP55" s="2">
        <f t="shared" si="65"/>
        <v>0.33757311064729384</v>
      </c>
      <c r="FQ55" s="2">
        <f t="shared" si="65"/>
        <v>0.34239031210474363</v>
      </c>
      <c r="FR55" s="2">
        <f t="shared" si="65"/>
        <v>0.34417978644754638</v>
      </c>
      <c r="FS55" s="2">
        <f t="shared" si="65"/>
        <v>0.3153658198093553</v>
      </c>
      <c r="FT55" s="2">
        <f t="shared" si="65"/>
        <v>0.31300567363627207</v>
      </c>
      <c r="FU55" s="2">
        <f t="shared" si="65"/>
        <v>0.2760406637902818</v>
      </c>
      <c r="FW55" s="2">
        <f t="shared" si="54"/>
        <v>3.5268142339974153E-5</v>
      </c>
      <c r="FX55" s="2">
        <f t="shared" si="54"/>
        <v>0</v>
      </c>
      <c r="FY55" s="2">
        <f t="shared" si="54"/>
        <v>1.8367384768514395E-5</v>
      </c>
      <c r="FZ55" s="2">
        <f t="shared" si="54"/>
        <v>2.4622046430447302E-5</v>
      </c>
      <c r="GA55" s="2">
        <f t="shared" si="54"/>
        <v>2.8537230998885101E-5</v>
      </c>
      <c r="GB55" s="2">
        <f t="shared" si="54"/>
        <v>4.0237416555636984E-5</v>
      </c>
      <c r="GC55" s="2">
        <f t="shared" si="54"/>
        <v>3.9245570749507255E-5</v>
      </c>
      <c r="GD55" s="2">
        <f t="shared" si="54"/>
        <v>3.0787035254096106E-5</v>
      </c>
      <c r="GE55" s="2">
        <f t="shared" si="54"/>
        <v>2.7653234348395047E-5</v>
      </c>
      <c r="GF55" s="2">
        <f t="shared" si="54"/>
        <v>2.2036600969335575E-5</v>
      </c>
      <c r="GG55" s="2">
        <f t="shared" si="54"/>
        <v>1.875815033877765E-5</v>
      </c>
      <c r="GH55" s="2">
        <f t="shared" si="54"/>
        <v>1.7285392099288345E-5</v>
      </c>
      <c r="GI55" s="2">
        <f t="shared" si="54"/>
        <v>1.8001125062779681E-5</v>
      </c>
      <c r="GJ55" s="2">
        <f t="shared" si="54"/>
        <v>1.5448697121212314E-5</v>
      </c>
      <c r="GK55" s="2">
        <f t="shared" si="54"/>
        <v>1.2782670495650621E-5</v>
      </c>
      <c r="GM55" s="86">
        <f t="shared" si="55"/>
        <v>8.5523081846086719E-3</v>
      </c>
      <c r="GN55" s="86">
        <f t="shared" si="55"/>
        <v>1.1613892798812251E-3</v>
      </c>
      <c r="GO55" s="86">
        <f t="shared" si="55"/>
        <v>5.7844937430196516E-4</v>
      </c>
      <c r="GP55" s="86">
        <f t="shared" si="55"/>
        <v>7.0480967284397632E-4</v>
      </c>
      <c r="GQ55" s="86">
        <f t="shared" si="55"/>
        <v>8.6644088098034543E-4</v>
      </c>
      <c r="GR55" s="86">
        <f t="shared" si="55"/>
        <v>3.0970148366873539E-4</v>
      </c>
      <c r="GS55" s="86">
        <f t="shared" si="55"/>
        <v>5.5891027252203361E-4</v>
      </c>
      <c r="GT55" s="86">
        <f t="shared" si="55"/>
        <v>2.360159711413601E-4</v>
      </c>
      <c r="GU55" s="86">
        <f t="shared" si="55"/>
        <v>5.7502179479506808E-4</v>
      </c>
      <c r="GV55" s="86">
        <f t="shared" si="55"/>
        <v>5.0133811026379185E-4</v>
      </c>
      <c r="GW55" s="86">
        <f t="shared" si="55"/>
        <v>6.3471545535911283E-4</v>
      </c>
      <c r="GX55" s="86">
        <f t="shared" si="55"/>
        <v>6.9281766836032041E-4</v>
      </c>
      <c r="GY55" s="86">
        <f t="shared" si="55"/>
        <v>2.251382596855697E-4</v>
      </c>
      <c r="GZ55" s="86">
        <f t="shared" si="55"/>
        <v>2.249160996013396E-4</v>
      </c>
      <c r="HA55" s="86">
        <f t="shared" si="55"/>
        <v>2.2623566963171015E-5</v>
      </c>
      <c r="HC55" s="86">
        <f t="shared" si="59"/>
        <v>3.9250855090906375E-13</v>
      </c>
      <c r="HD55" s="86">
        <f t="shared" si="59"/>
        <v>4.7375009194321193E-12</v>
      </c>
      <c r="HE55" s="86">
        <f t="shared" si="59"/>
        <v>3.8685058037924895E-14</v>
      </c>
      <c r="HF55" s="86">
        <f t="shared" si="59"/>
        <v>1.0549510323816676E-14</v>
      </c>
      <c r="HG55" s="86">
        <f t="shared" si="59"/>
        <v>3.291734782280502E-14</v>
      </c>
      <c r="HH55" s="86">
        <f t="shared" si="59"/>
        <v>5.6832069939484557E-14</v>
      </c>
      <c r="HI55" s="86">
        <f t="shared" si="59"/>
        <v>1.8739516036250688E-15</v>
      </c>
      <c r="HJ55" s="86">
        <f t="shared" si="59"/>
        <v>4.7792977104458608E-15</v>
      </c>
      <c r="HK55" s="86">
        <f t="shared" si="59"/>
        <v>2.3705459560032556E-14</v>
      </c>
      <c r="HL55" s="86">
        <f t="shared" si="59"/>
        <v>2.553609576272182E-14</v>
      </c>
      <c r="HM55" s="86">
        <f t="shared" si="59"/>
        <v>1.1808348401224093E-14</v>
      </c>
      <c r="HN55" s="86">
        <f t="shared" si="59"/>
        <v>3.8022238402550374E-14</v>
      </c>
      <c r="HO55" s="86">
        <f t="shared" si="59"/>
        <v>5.5492664509986949E-15</v>
      </c>
      <c r="HP55" s="86">
        <f t="shared" si="59"/>
        <v>7.1353417609340196E-16</v>
      </c>
      <c r="HQ55" s="86">
        <f t="shared" si="59"/>
        <v>2.3085770304683095E-22</v>
      </c>
      <c r="HS55" s="86">
        <f t="shared" si="56"/>
        <v>1.242832595526744E-74</v>
      </c>
      <c r="HT55" s="86">
        <f t="shared" si="56"/>
        <v>0</v>
      </c>
      <c r="HU55" s="86">
        <f t="shared" si="56"/>
        <v>6.5908995205587862E-87</v>
      </c>
      <c r="HV55" s="86">
        <f t="shared" si="56"/>
        <v>2.0817024909665659E-91</v>
      </c>
      <c r="HW55" s="86">
        <f t="shared" si="56"/>
        <v>6.7821456957741305E-89</v>
      </c>
      <c r="HX55" s="86">
        <f t="shared" si="56"/>
        <v>1.0367850699025738E-86</v>
      </c>
      <c r="HY55" s="86">
        <f t="shared" si="56"/>
        <v>2.010039528669177E-99</v>
      </c>
      <c r="HZ55" s="86">
        <f t="shared" si="56"/>
        <v>5.0571019572287519E-97</v>
      </c>
      <c r="IA55" s="86">
        <f t="shared" si="56"/>
        <v>2.8755354098080683E-94</v>
      </c>
      <c r="IB55" s="86">
        <f t="shared" si="56"/>
        <v>3.663278834140651E-94</v>
      </c>
      <c r="IC55" s="86">
        <f t="shared" si="56"/>
        <v>6.8880986398652116E-95</v>
      </c>
      <c r="ID55" s="86">
        <f t="shared" si="56"/>
        <v>2.06760810820016E-91</v>
      </c>
      <c r="IE55" s="86">
        <f t="shared" si="56"/>
        <v>7.3295662985456543E-98</v>
      </c>
      <c r="IF55" s="86">
        <f t="shared" si="56"/>
        <v>2.6720518373880017E-70</v>
      </c>
      <c r="IG55" s="86">
        <f t="shared" si="56"/>
        <v>2.6495314996467363E-48</v>
      </c>
      <c r="II55" s="86">
        <f t="shared" si="57"/>
        <v>1.4209118209515417E-223</v>
      </c>
      <c r="IJ55" s="86">
        <f t="shared" si="57"/>
        <v>0</v>
      </c>
      <c r="IK55" s="86">
        <f t="shared" si="57"/>
        <v>1.1012172420901513E-277</v>
      </c>
      <c r="IL55" s="86">
        <f t="shared" si="57"/>
        <v>1.7357002215374847E-283</v>
      </c>
      <c r="IM55" s="86">
        <f t="shared" si="57"/>
        <v>9.9196980366193481E-277</v>
      </c>
      <c r="IN55" s="86">
        <f t="shared" si="57"/>
        <v>2.2377141386175012E-268</v>
      </c>
      <c r="IO55" s="86">
        <f t="shared" si="57"/>
        <v>0</v>
      </c>
      <c r="IP55" s="86">
        <f t="shared" si="57"/>
        <v>4.5766413978360093E-302</v>
      </c>
      <c r="IQ55" s="86">
        <f t="shared" si="57"/>
        <v>1.0961100106616492E-295</v>
      </c>
      <c r="IR55" s="86">
        <f t="shared" si="57"/>
        <v>3.0596647091217693E-295</v>
      </c>
      <c r="IS55" s="86">
        <f t="shared" si="57"/>
        <v>1.7709066692226348E-301</v>
      </c>
      <c r="IT55" s="86">
        <f t="shared" si="57"/>
        <v>6.2821704952386667E-286</v>
      </c>
      <c r="IU55" s="86">
        <f t="shared" si="57"/>
        <v>6.7050502474558006E-306</v>
      </c>
      <c r="IV55" s="86">
        <f t="shared" si="57"/>
        <v>1.0812689706985569E-220</v>
      </c>
      <c r="IW55" s="86">
        <f t="shared" si="57"/>
        <v>5.9647128470544728E-168</v>
      </c>
      <c r="IY55" s="86">
        <f t="shared" si="58"/>
        <v>8.5523081850011808E-3</v>
      </c>
      <c r="IZ55" s="86">
        <f t="shared" si="58"/>
        <v>1.161389284618726E-3</v>
      </c>
      <c r="JA55" s="86">
        <f t="shared" si="58"/>
        <v>5.7844937434065025E-4</v>
      </c>
      <c r="JB55" s="86">
        <f t="shared" si="58"/>
        <v>7.0480967285452582E-4</v>
      </c>
      <c r="JC55" s="86">
        <f t="shared" si="58"/>
        <v>8.6644088101326278E-4</v>
      </c>
      <c r="JD55" s="86">
        <f t="shared" si="58"/>
        <v>3.0970148372556748E-4</v>
      </c>
      <c r="JE55" s="86">
        <f t="shared" si="58"/>
        <v>5.5891027252390755E-4</v>
      </c>
      <c r="JF55" s="86">
        <f t="shared" si="58"/>
        <v>2.360159711461394E-4</v>
      </c>
      <c r="JG55" s="86">
        <f t="shared" si="58"/>
        <v>5.7502179481877351E-4</v>
      </c>
      <c r="JH55" s="86">
        <f t="shared" si="58"/>
        <v>5.0133811028932795E-4</v>
      </c>
      <c r="JI55" s="86">
        <f t="shared" si="58"/>
        <v>6.347154553709212E-4</v>
      </c>
      <c r="JJ55" s="86">
        <f t="shared" si="58"/>
        <v>6.9281766839834262E-4</v>
      </c>
      <c r="JK55" s="86">
        <f t="shared" si="58"/>
        <v>2.2513825969111898E-4</v>
      </c>
      <c r="JL55" s="86">
        <f t="shared" si="58"/>
        <v>2.2491609960205314E-4</v>
      </c>
      <c r="JM55" s="86">
        <f t="shared" si="58"/>
        <v>2.2623566963171015E-5</v>
      </c>
    </row>
    <row r="56" spans="2:273" x14ac:dyDescent="0.25">
      <c r="B56" s="2">
        <v>29</v>
      </c>
      <c r="C56" s="37">
        <v>74.209999999999994</v>
      </c>
      <c r="D56" s="37">
        <v>73.274000000000001</v>
      </c>
      <c r="E56" s="37">
        <v>69.167000000000002</v>
      </c>
      <c r="F56" s="37">
        <v>73.099999999999994</v>
      </c>
      <c r="G56" s="37">
        <v>80.05</v>
      </c>
      <c r="H56" s="37">
        <v>80.933000000000007</v>
      </c>
      <c r="I56" s="37">
        <v>75.5</v>
      </c>
      <c r="J56" s="37">
        <v>75.2</v>
      </c>
      <c r="K56" s="37">
        <v>77.117000000000004</v>
      </c>
      <c r="L56" s="37">
        <v>73.150000000000006</v>
      </c>
      <c r="M56" s="37">
        <v>72.917000000000002</v>
      </c>
      <c r="N56" s="37">
        <v>73.617000000000004</v>
      </c>
      <c r="O56" s="37">
        <v>80.582999999999998</v>
      </c>
      <c r="P56" s="37">
        <v>76.3</v>
      </c>
      <c r="Q56" s="37">
        <v>68.849999999999994</v>
      </c>
      <c r="S56" s="4">
        <f t="shared" si="60"/>
        <v>75.224775038462724</v>
      </c>
      <c r="T56" s="4">
        <f t="shared" si="60"/>
        <v>72.032467323728156</v>
      </c>
      <c r="U56" s="4">
        <f t="shared" si="60"/>
        <v>69.1946536525531</v>
      </c>
      <c r="V56" s="4">
        <f t="shared" si="60"/>
        <v>72.909091345706699</v>
      </c>
      <c r="W56" s="4">
        <f t="shared" si="60"/>
        <v>78.838456660390108</v>
      </c>
      <c r="X56" s="4">
        <f t="shared" si="60"/>
        <v>83.584327592158601</v>
      </c>
      <c r="Y56" s="4">
        <f t="shared" si="60"/>
        <v>68.566711576117015</v>
      </c>
      <c r="Z56" s="4">
        <f t="shared" si="60"/>
        <v>73.989604533534191</v>
      </c>
      <c r="AA56" s="4">
        <f t="shared" si="60"/>
        <v>74.398576596432008</v>
      </c>
      <c r="AB56" s="4">
        <f t="shared" si="60"/>
        <v>71.935165456788951</v>
      </c>
      <c r="AC56" s="4">
        <f t="shared" si="60"/>
        <v>73.507154901090487</v>
      </c>
      <c r="AD56" s="4">
        <f t="shared" si="60"/>
        <v>72.50760029587228</v>
      </c>
      <c r="AE56" s="4">
        <f t="shared" si="60"/>
        <v>80.961999885634384</v>
      </c>
      <c r="AF56" s="4">
        <f t="shared" si="60"/>
        <v>74.9594058462676</v>
      </c>
      <c r="AG56" s="4">
        <f t="shared" si="60"/>
        <v>72.502399620842382</v>
      </c>
      <c r="AI56" s="4">
        <f t="shared" si="61"/>
        <v>-1.0147750384627301</v>
      </c>
      <c r="AJ56" s="4">
        <f t="shared" si="61"/>
        <v>1.241532676271845</v>
      </c>
      <c r="AK56" s="4">
        <f t="shared" si="61"/>
        <v>-2.7653652553098595E-2</v>
      </c>
      <c r="AL56" s="4">
        <f t="shared" si="61"/>
        <v>0.1909086542932954</v>
      </c>
      <c r="AM56" s="4">
        <f t="shared" si="61"/>
        <v>1.2115433396098894</v>
      </c>
      <c r="AN56" s="4">
        <f t="shared" si="61"/>
        <v>-2.6513275921585944</v>
      </c>
      <c r="AO56" s="4">
        <f t="shared" si="61"/>
        <v>6.9332884238829848</v>
      </c>
      <c r="AP56" s="4">
        <f t="shared" si="61"/>
        <v>1.2103954664658119</v>
      </c>
      <c r="AQ56" s="4">
        <f t="shared" si="61"/>
        <v>2.7184234035679964</v>
      </c>
      <c r="AR56" s="4">
        <f t="shared" si="61"/>
        <v>1.2148345432110546</v>
      </c>
      <c r="AS56" s="4">
        <f t="shared" si="61"/>
        <v>-0.59015490109048585</v>
      </c>
      <c r="AT56" s="4">
        <f t="shared" si="61"/>
        <v>1.1093997041277248</v>
      </c>
      <c r="AU56" s="4">
        <f t="shared" si="61"/>
        <v>-0.37899988563438569</v>
      </c>
      <c r="AV56" s="4">
        <f t="shared" si="61"/>
        <v>1.3405941537323969</v>
      </c>
      <c r="AW56" s="4">
        <f t="shared" si="61"/>
        <v>-3.6523996208423881</v>
      </c>
      <c r="AY56" s="2">
        <f t="shared" si="52"/>
        <v>68.398139552883308</v>
      </c>
      <c r="AZ56" s="2">
        <f t="shared" si="52"/>
        <v>70.518967315420753</v>
      </c>
      <c r="BA56" s="2">
        <f t="shared" si="52"/>
        <v>68.347060127945156</v>
      </c>
      <c r="BB56" s="2">
        <f t="shared" si="52"/>
        <v>71.923752449866228</v>
      </c>
      <c r="BC56" s="2">
        <f t="shared" si="52"/>
        <v>77.63829563694955</v>
      </c>
      <c r="BD56" s="2">
        <f t="shared" si="52"/>
        <v>83.090462179518241</v>
      </c>
      <c r="BE56" s="2">
        <f t="shared" si="52"/>
        <v>67.723621312602589</v>
      </c>
      <c r="BF56" s="2">
        <f t="shared" si="52"/>
        <v>73.595866233614373</v>
      </c>
      <c r="BG56" s="2">
        <f t="shared" si="52"/>
        <v>73.554783972390595</v>
      </c>
      <c r="BH56" s="2">
        <f t="shared" si="52"/>
        <v>71.192264380924868</v>
      </c>
      <c r="BI56" s="2">
        <f t="shared" si="52"/>
        <v>72.609599495016653</v>
      </c>
      <c r="BJ56" s="2">
        <f t="shared" si="52"/>
        <v>71.598266225207979</v>
      </c>
      <c r="BK56" s="2">
        <f t="shared" si="52"/>
        <v>80.618660083703034</v>
      </c>
      <c r="BL56" s="2">
        <f t="shared" si="52"/>
        <v>74.617360981121038</v>
      </c>
      <c r="BM56" s="2">
        <f t="shared" si="52"/>
        <v>72.465220772806546</v>
      </c>
      <c r="BO56" s="2" t="str">
        <f t="shared" si="11"/>
        <v/>
      </c>
      <c r="BP56" s="2">
        <f t="shared" si="12"/>
        <v>73.274000000000001</v>
      </c>
      <c r="BQ56" s="2">
        <f t="shared" si="13"/>
        <v>69.167000000000002</v>
      </c>
      <c r="BR56" s="2">
        <f t="shared" si="14"/>
        <v>73.099999999999994</v>
      </c>
      <c r="BS56" s="2">
        <f t="shared" si="15"/>
        <v>80.05</v>
      </c>
      <c r="BT56" s="2">
        <f t="shared" si="16"/>
        <v>80.933000000000007</v>
      </c>
      <c r="BU56" s="2">
        <f t="shared" si="17"/>
        <v>75.5</v>
      </c>
      <c r="BV56" s="2">
        <f t="shared" si="18"/>
        <v>75.2</v>
      </c>
      <c r="BW56" s="2">
        <f t="shared" si="19"/>
        <v>77.117000000000004</v>
      </c>
      <c r="BX56" s="2">
        <f t="shared" si="20"/>
        <v>73.150000000000006</v>
      </c>
      <c r="BY56" s="2">
        <f t="shared" si="21"/>
        <v>72.917000000000002</v>
      </c>
      <c r="BZ56" s="2">
        <f t="shared" si="22"/>
        <v>73.617000000000004</v>
      </c>
      <c r="CA56" s="2">
        <f t="shared" si="23"/>
        <v>80.582999999999998</v>
      </c>
      <c r="CB56" s="2">
        <f t="shared" si="24"/>
        <v>76.3</v>
      </c>
      <c r="CC56" s="2">
        <f t="shared" si="25"/>
        <v>68.849999999999994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69.510130541871916</v>
      </c>
      <c r="DL56" s="2">
        <f t="shared" si="62"/>
        <v>72.676916730328486</v>
      </c>
      <c r="DM56" s="2">
        <f t="shared" si="62"/>
        <v>70.844700840336117</v>
      </c>
      <c r="DN56" s="2">
        <f t="shared" si="62"/>
        <v>72.998440336134436</v>
      </c>
      <c r="DO56" s="2">
        <f t="shared" si="62"/>
        <v>79.66147669977083</v>
      </c>
      <c r="DP56" s="2">
        <f t="shared" si="62"/>
        <v>80.238370613470622</v>
      </c>
      <c r="DQ56" s="2">
        <f t="shared" si="62"/>
        <v>76.392307563025213</v>
      </c>
      <c r="DR56" s="2">
        <f t="shared" si="62"/>
        <v>74.536358558558561</v>
      </c>
      <c r="DS56" s="2">
        <f t="shared" si="62"/>
        <v>75.406724369747892</v>
      </c>
      <c r="DT56" s="2">
        <f t="shared" si="62"/>
        <v>73.714631932773116</v>
      </c>
      <c r="DU56" s="2">
        <f t="shared" si="62"/>
        <v>74.317801680672275</v>
      </c>
      <c r="DV56" s="2">
        <f t="shared" si="62"/>
        <v>74.031914285714308</v>
      </c>
      <c r="DW56" s="2">
        <f t="shared" si="62"/>
        <v>81.601721707421689</v>
      </c>
      <c r="DX56" s="2">
        <f t="shared" si="62"/>
        <v>76.365430759330764</v>
      </c>
      <c r="DY56" s="2">
        <f t="shared" si="62"/>
        <v>71.952193404634571</v>
      </c>
      <c r="EA56" s="2">
        <f t="shared" si="63"/>
        <v>67.24484133858266</v>
      </c>
      <c r="EB56" s="2">
        <f t="shared" si="63"/>
        <v>67.01187221535946</v>
      </c>
      <c r="EC56" s="2">
        <f t="shared" si="63"/>
        <v>63.869783076100603</v>
      </c>
      <c r="ED56" s="2">
        <f t="shared" si="63"/>
        <v>70.053897480092715</v>
      </c>
      <c r="EE56" s="2">
        <f t="shared" si="63"/>
        <v>74.262003001350621</v>
      </c>
      <c r="EF56" s="2">
        <f t="shared" si="63"/>
        <v>88.41516938579656</v>
      </c>
      <c r="EG56" s="2">
        <f t="shared" si="63"/>
        <v>52.498505514557998</v>
      </c>
      <c r="EH56" s="2">
        <f t="shared" si="63"/>
        <v>71.732688664471951</v>
      </c>
      <c r="EI56" s="2">
        <f t="shared" si="63"/>
        <v>70.339715750527006</v>
      </c>
      <c r="EJ56" s="2">
        <f t="shared" si="63"/>
        <v>66.67815358765462</v>
      </c>
      <c r="EK56" s="2">
        <f t="shared" si="63"/>
        <v>69.617540113917329</v>
      </c>
      <c r="EL56" s="2">
        <f t="shared" si="63"/>
        <v>67.369082148502699</v>
      </c>
      <c r="EM56" s="2">
        <f t="shared" si="63"/>
        <v>78.672452021268342</v>
      </c>
      <c r="EN56" s="2">
        <f t="shared" si="63"/>
        <v>71.118185104509962</v>
      </c>
      <c r="EO56" s="2">
        <f t="shared" si="63"/>
        <v>73.692262679838322</v>
      </c>
      <c r="EQ56" s="2">
        <f t="shared" si="64"/>
        <v>64.640441046175852</v>
      </c>
      <c r="ER56" s="2">
        <f t="shared" si="64"/>
        <v>67.01187221535946</v>
      </c>
      <c r="ES56" s="2">
        <f t="shared" si="64"/>
        <v>65.259902506661533</v>
      </c>
      <c r="ET56" s="2">
        <f t="shared" si="64"/>
        <v>67.780083090159351</v>
      </c>
      <c r="EU56" s="2">
        <f t="shared" si="64"/>
        <v>71.293319844112119</v>
      </c>
      <c r="EV56" s="2">
        <f t="shared" si="64"/>
        <v>92.964908909740288</v>
      </c>
      <c r="EW56" s="2">
        <f t="shared" si="64"/>
        <v>75.812298987315799</v>
      </c>
      <c r="EX56" s="2">
        <f t="shared" si="64"/>
        <v>69.746171626949106</v>
      </c>
      <c r="EY56" s="2">
        <f t="shared" si="64"/>
        <v>68.703359264319801</v>
      </c>
      <c r="EZ56" s="2">
        <f t="shared" si="64"/>
        <v>65.712172822605567</v>
      </c>
      <c r="FA56" s="2">
        <f t="shared" si="64"/>
        <v>67.694197055897646</v>
      </c>
      <c r="FB56" s="2">
        <f t="shared" si="64"/>
        <v>67.25225830458092</v>
      </c>
      <c r="FC56" s="2">
        <f t="shared" si="64"/>
        <v>75.972805903453533</v>
      </c>
      <c r="FD56" s="2">
        <f t="shared" si="64"/>
        <v>72.079487283417436</v>
      </c>
      <c r="FE56" s="2">
        <f t="shared" si="64"/>
        <v>75.014543784170243</v>
      </c>
      <c r="FG56" s="2">
        <f t="shared" si="65"/>
        <v>0.49083811179895259</v>
      </c>
      <c r="FH56" s="2">
        <f t="shared" si="65"/>
        <v>0.38092364662019512</v>
      </c>
      <c r="FI56" s="2">
        <f t="shared" si="65"/>
        <v>0.35809292567876982</v>
      </c>
      <c r="FJ56" s="2">
        <f t="shared" si="65"/>
        <v>0.36495529240500391</v>
      </c>
      <c r="FK56" s="2">
        <f t="shared" si="65"/>
        <v>0.3746824754850468</v>
      </c>
      <c r="FL56" s="2">
        <f t="shared" si="65"/>
        <v>0.34877840512278252</v>
      </c>
      <c r="FM56" s="2">
        <f t="shared" si="65"/>
        <v>0.36284260939977969</v>
      </c>
      <c r="FN56" s="2">
        <f t="shared" si="65"/>
        <v>0.33542653065173705</v>
      </c>
      <c r="FO56" s="2">
        <f t="shared" si="65"/>
        <v>0.36548009297320677</v>
      </c>
      <c r="FP56" s="2">
        <f t="shared" si="65"/>
        <v>0.35846684769380471</v>
      </c>
      <c r="FQ56" s="2">
        <f t="shared" si="65"/>
        <v>0.36341863156636106</v>
      </c>
      <c r="FR56" s="2">
        <f t="shared" si="65"/>
        <v>0.36525696523996454</v>
      </c>
      <c r="FS56" s="2">
        <f t="shared" si="65"/>
        <v>0.33558137144957062</v>
      </c>
      <c r="FT56" s="2">
        <f t="shared" si="65"/>
        <v>0.33314355317640271</v>
      </c>
      <c r="FU56" s="2">
        <f t="shared" si="65"/>
        <v>0.29482092610897109</v>
      </c>
      <c r="FW56" s="2">
        <f t="shared" si="54"/>
        <v>3.8670617513351591E-5</v>
      </c>
      <c r="FX56" s="2">
        <f t="shared" si="54"/>
        <v>0</v>
      </c>
      <c r="FY56" s="2">
        <f t="shared" si="54"/>
        <v>2.0139401230779207E-5</v>
      </c>
      <c r="FZ56" s="2">
        <f t="shared" si="54"/>
        <v>2.6997472923166769E-5</v>
      </c>
      <c r="GA56" s="2">
        <f t="shared" si="54"/>
        <v>3.129036541930125E-5</v>
      </c>
      <c r="GB56" s="2">
        <f t="shared" si="54"/>
        <v>4.4119278649874979E-5</v>
      </c>
      <c r="GC56" s="2">
        <f t="shared" si="54"/>
        <v>4.3031749689113741E-5</v>
      </c>
      <c r="GD56" s="2">
        <f t="shared" si="54"/>
        <v>3.3757212611714579E-5</v>
      </c>
      <c r="GE56" s="2">
        <f t="shared" si="54"/>
        <v>3.0321087621187348E-5</v>
      </c>
      <c r="GF56" s="2">
        <f t="shared" si="54"/>
        <v>2.4162601109049635E-5</v>
      </c>
      <c r="GG56" s="2">
        <f t="shared" si="54"/>
        <v>2.056786562369919E-5</v>
      </c>
      <c r="GH56" s="2">
        <f t="shared" si="54"/>
        <v>1.8953023941390059E-5</v>
      </c>
      <c r="GI56" s="2">
        <f t="shared" si="54"/>
        <v>1.9737806858418086E-5</v>
      </c>
      <c r="GJ56" s="2">
        <f t="shared" si="54"/>
        <v>1.6939134305085962E-5</v>
      </c>
      <c r="GK56" s="2">
        <f t="shared" si="54"/>
        <v>1.4015902201866447E-5</v>
      </c>
      <c r="GM56" s="86">
        <f t="shared" si="55"/>
        <v>1.1185502658196208E-2</v>
      </c>
      <c r="GN56" s="86">
        <f t="shared" si="55"/>
        <v>1.7545145338177554E-3</v>
      </c>
      <c r="GO56" s="86">
        <f t="shared" si="55"/>
        <v>9.223629588827728E-4</v>
      </c>
      <c r="GP56" s="86">
        <f t="shared" si="55"/>
        <v>1.1096442752768251E-3</v>
      </c>
      <c r="GQ56" s="86">
        <f t="shared" si="55"/>
        <v>1.3551233299578464E-3</v>
      </c>
      <c r="GR56" s="86">
        <f t="shared" si="55"/>
        <v>5.3073722053456271E-4</v>
      </c>
      <c r="GS56" s="86">
        <f t="shared" si="55"/>
        <v>9.0943899033584343E-4</v>
      </c>
      <c r="GT56" s="86">
        <f t="shared" si="55"/>
        <v>4.0431319695999308E-4</v>
      </c>
      <c r="GU56" s="86">
        <f t="shared" si="55"/>
        <v>9.3899103343825783E-4</v>
      </c>
      <c r="GV56" s="86">
        <f t="shared" si="55"/>
        <v>8.1944578653823453E-4</v>
      </c>
      <c r="GW56" s="86">
        <f t="shared" si="55"/>
        <v>1.0125488584740278E-3</v>
      </c>
      <c r="GX56" s="86">
        <f t="shared" si="55"/>
        <v>1.0949540571604836E-3</v>
      </c>
      <c r="GY56" s="86">
        <f t="shared" si="55"/>
        <v>3.8857796917705152E-4</v>
      </c>
      <c r="GZ56" s="86">
        <f t="shared" si="55"/>
        <v>3.853593790229627E-4</v>
      </c>
      <c r="HA56" s="86">
        <f t="shared" si="55"/>
        <v>4.6744516901016915E-5</v>
      </c>
      <c r="HC56" s="86">
        <f t="shared" si="59"/>
        <v>1.1009684248740296E-12</v>
      </c>
      <c r="HD56" s="86">
        <f t="shared" si="59"/>
        <v>1.2064163030688652E-11</v>
      </c>
      <c r="HE56" s="86">
        <f t="shared" si="59"/>
        <v>1.192554492519991E-13</v>
      </c>
      <c r="HF56" s="86">
        <f t="shared" si="59"/>
        <v>3.4810042418783565E-14</v>
      </c>
      <c r="HG56" s="86">
        <f t="shared" si="59"/>
        <v>1.0647457649803644E-13</v>
      </c>
      <c r="HH56" s="86">
        <f t="shared" si="59"/>
        <v>1.8569302356419068E-13</v>
      </c>
      <c r="HI56" s="86">
        <f t="shared" si="59"/>
        <v>7.148603876964634E-15</v>
      </c>
      <c r="HJ56" s="86">
        <f t="shared" si="59"/>
        <v>1.7093704121288514E-14</v>
      </c>
      <c r="HK56" s="86">
        <f t="shared" si="59"/>
        <v>8.0003350716413614E-14</v>
      </c>
      <c r="HL56" s="86">
        <f t="shared" si="59"/>
        <v>8.3813796860407733E-14</v>
      </c>
      <c r="HM56" s="86">
        <f t="shared" si="59"/>
        <v>3.9141873804289454E-14</v>
      </c>
      <c r="HN56" s="86">
        <f t="shared" si="59"/>
        <v>1.1846378634651481E-13</v>
      </c>
      <c r="HO56" s="86">
        <f t="shared" si="59"/>
        <v>1.8743865160904949E-14</v>
      </c>
      <c r="HP56" s="86">
        <f t="shared" si="59"/>
        <v>2.568385659737936E-15</v>
      </c>
      <c r="HQ56" s="86">
        <f t="shared" si="59"/>
        <v>1.5221468150042392E-21</v>
      </c>
      <c r="HS56" s="86">
        <f t="shared" si="56"/>
        <v>6.1667368048352873E-73</v>
      </c>
      <c r="HT56" s="86">
        <f t="shared" si="56"/>
        <v>0</v>
      </c>
      <c r="HU56" s="86">
        <f t="shared" si="56"/>
        <v>5.5079746494795972E-85</v>
      </c>
      <c r="HV56" s="86">
        <f t="shared" si="56"/>
        <v>2.3226938956289927E-89</v>
      </c>
      <c r="HW56" s="86">
        <f t="shared" si="56"/>
        <v>7.1396286898058038E-87</v>
      </c>
      <c r="HX56" s="86">
        <f t="shared" si="56"/>
        <v>1.1177608528540782E-84</v>
      </c>
      <c r="HY56" s="86">
        <f t="shared" si="56"/>
        <v>4.3358503318244084E-97</v>
      </c>
      <c r="HZ56" s="86">
        <f t="shared" si="56"/>
        <v>8.503260564393761E-95</v>
      </c>
      <c r="IA56" s="86">
        <f t="shared" si="56"/>
        <v>4.0411872916841693E-92</v>
      </c>
      <c r="IB56" s="86">
        <f t="shared" si="56"/>
        <v>4.6095412318263296E-92</v>
      </c>
      <c r="IC56" s="86">
        <f t="shared" si="56"/>
        <v>8.649258159726247E-93</v>
      </c>
      <c r="ID56" s="86">
        <f t="shared" si="56"/>
        <v>2.0226182711801307E-89</v>
      </c>
      <c r="IE56" s="86">
        <f t="shared" si="56"/>
        <v>1.0112114860720114E-95</v>
      </c>
      <c r="IF56" s="86">
        <f t="shared" si="56"/>
        <v>8.558717772237429E-69</v>
      </c>
      <c r="IG56" s="86">
        <f t="shared" si="56"/>
        <v>2.6577161675881963E-47</v>
      </c>
      <c r="II56" s="86">
        <f t="shared" si="57"/>
        <v>1.2993766967936442E-219</v>
      </c>
      <c r="IJ56" s="86">
        <f t="shared" si="57"/>
        <v>0</v>
      </c>
      <c r="IK56" s="86">
        <f t="shared" si="57"/>
        <v>4.7472494417075383E-273</v>
      </c>
      <c r="IL56" s="86">
        <f t="shared" si="57"/>
        <v>1.2638288257339557E-278</v>
      </c>
      <c r="IM56" s="86">
        <f t="shared" si="57"/>
        <v>6.436463448176736E-272</v>
      </c>
      <c r="IN56" s="86">
        <f t="shared" si="57"/>
        <v>1.4905815644393181E-263</v>
      </c>
      <c r="IO56" s="86">
        <f t="shared" si="57"/>
        <v>1.5961860338500031E-303</v>
      </c>
      <c r="IP56" s="86">
        <f t="shared" si="57"/>
        <v>9.0078244024950672E-297</v>
      </c>
      <c r="IQ56" s="86">
        <f t="shared" si="57"/>
        <v>1.4744416652523984E-290</v>
      </c>
      <c r="IR56" s="86">
        <f t="shared" si="57"/>
        <v>3.152815000366701E-290</v>
      </c>
      <c r="IS56" s="86">
        <f t="shared" si="57"/>
        <v>1.9605926328685136E-296</v>
      </c>
      <c r="IT56" s="86">
        <f t="shared" si="57"/>
        <v>3.5068773710816274E-281</v>
      </c>
      <c r="IU56" s="86">
        <f t="shared" si="57"/>
        <v>8.4302830378830047E-301</v>
      </c>
      <c r="IV56" s="86">
        <f t="shared" si="57"/>
        <v>4.5029736194203361E-217</v>
      </c>
      <c r="IW56" s="86">
        <f t="shared" si="57"/>
        <v>2.9977176999066913E-165</v>
      </c>
      <c r="IY56" s="86">
        <f t="shared" si="58"/>
        <v>1.1185502659297176E-2</v>
      </c>
      <c r="IZ56" s="86">
        <f t="shared" si="58"/>
        <v>1.7545145458819184E-3</v>
      </c>
      <c r="JA56" s="86">
        <f t="shared" si="58"/>
        <v>9.2236295900202821E-4</v>
      </c>
      <c r="JB56" s="86">
        <f t="shared" si="58"/>
        <v>1.1096442753116352E-3</v>
      </c>
      <c r="JC56" s="86">
        <f t="shared" si="58"/>
        <v>1.3551233300643209E-3</v>
      </c>
      <c r="JD56" s="86">
        <f t="shared" si="58"/>
        <v>5.3073722072025575E-4</v>
      </c>
      <c r="JE56" s="86">
        <f t="shared" si="58"/>
        <v>9.0943899034299201E-4</v>
      </c>
      <c r="JF56" s="86">
        <f t="shared" si="58"/>
        <v>4.0431319697708677E-4</v>
      </c>
      <c r="JG56" s="86">
        <f t="shared" si="58"/>
        <v>9.3899103351826121E-4</v>
      </c>
      <c r="JH56" s="86">
        <f t="shared" si="58"/>
        <v>8.1944578662204834E-4</v>
      </c>
      <c r="JI56" s="86">
        <f t="shared" si="58"/>
        <v>1.0125488585131697E-3</v>
      </c>
      <c r="JJ56" s="86">
        <f t="shared" si="58"/>
        <v>1.0949540572789474E-3</v>
      </c>
      <c r="JK56" s="86">
        <f t="shared" si="58"/>
        <v>3.8857796919579537E-4</v>
      </c>
      <c r="JL56" s="86">
        <f t="shared" si="58"/>
        <v>3.8535937902553106E-4</v>
      </c>
      <c r="JM56" s="86">
        <f t="shared" si="58"/>
        <v>4.6744516901016915E-5</v>
      </c>
    </row>
    <row r="57" spans="2:273" x14ac:dyDescent="0.25">
      <c r="B57" s="2">
        <v>30</v>
      </c>
      <c r="C57" s="37">
        <v>75.064999999999998</v>
      </c>
      <c r="D57" s="37">
        <v>71.338999999999999</v>
      </c>
      <c r="E57" s="37">
        <v>69.966999999999999</v>
      </c>
      <c r="F57" s="37">
        <v>71.617000000000004</v>
      </c>
      <c r="G57" s="37">
        <v>79.483000000000004</v>
      </c>
      <c r="H57" s="37">
        <v>80.983000000000004</v>
      </c>
      <c r="I57" s="37">
        <v>77.816999999999993</v>
      </c>
      <c r="J57" s="37">
        <v>75.316999999999993</v>
      </c>
      <c r="K57" s="37">
        <v>74.933000000000007</v>
      </c>
      <c r="L57" s="37">
        <v>74.033000000000001</v>
      </c>
      <c r="M57" s="37">
        <v>75.233000000000004</v>
      </c>
      <c r="N57" s="37">
        <v>75.367000000000004</v>
      </c>
      <c r="O57" s="37">
        <v>82.3</v>
      </c>
      <c r="P57" s="37">
        <v>77.632999999999996</v>
      </c>
      <c r="Q57" s="37">
        <v>71.082999999999998</v>
      </c>
      <c r="S57" s="4">
        <f t="shared" si="60"/>
        <v>76.964499860178137</v>
      </c>
      <c r="T57" s="4">
        <f t="shared" si="60"/>
        <v>72.650431564102263</v>
      </c>
      <c r="U57" s="4">
        <f t="shared" si="60"/>
        <v>69.580933189598355</v>
      </c>
      <c r="V57" s="4">
        <f t="shared" si="60"/>
        <v>73.424540055370187</v>
      </c>
      <c r="W57" s="4">
        <f t="shared" si="60"/>
        <v>79.462608851404269</v>
      </c>
      <c r="X57" s="4">
        <f t="shared" si="60"/>
        <v>84.2212431999735</v>
      </c>
      <c r="Y57" s="4">
        <f t="shared" si="60"/>
        <v>68.7557787885534</v>
      </c>
      <c r="Z57" s="4">
        <f t="shared" si="60"/>
        <v>74.225511583181145</v>
      </c>
      <c r="AA57" s="4">
        <f t="shared" si="60"/>
        <v>74.795898395322553</v>
      </c>
      <c r="AB57" s="4">
        <f t="shared" si="60"/>
        <v>72.275765268406644</v>
      </c>
      <c r="AC57" s="4">
        <f t="shared" si="60"/>
        <v>73.917145429179669</v>
      </c>
      <c r="AD57" s="4">
        <f t="shared" si="60"/>
        <v>72.883426327368625</v>
      </c>
      <c r="AE57" s="4">
        <f t="shared" si="60"/>
        <v>81.226886379037737</v>
      </c>
      <c r="AF57" s="4">
        <f t="shared" si="60"/>
        <v>75.091208028328992</v>
      </c>
      <c r="AG57" s="4">
        <f t="shared" si="60"/>
        <v>72.549181406351536</v>
      </c>
      <c r="AI57" s="4">
        <f t="shared" si="61"/>
        <v>-1.899499860178139</v>
      </c>
      <c r="AJ57" s="4">
        <f t="shared" si="61"/>
        <v>-1.3114315641022642</v>
      </c>
      <c r="AK57" s="4">
        <f t="shared" si="61"/>
        <v>0.38606681040164403</v>
      </c>
      <c r="AL57" s="4">
        <f t="shared" si="61"/>
        <v>-1.8075400553701826</v>
      </c>
      <c r="AM57" s="4">
        <f t="shared" si="61"/>
        <v>2.0391148595734876E-2</v>
      </c>
      <c r="AN57" s="4">
        <f t="shared" si="61"/>
        <v>-3.2382431999734962</v>
      </c>
      <c r="AO57" s="4">
        <f t="shared" si="61"/>
        <v>9.0612212114465933</v>
      </c>
      <c r="AP57" s="4">
        <f t="shared" si="61"/>
        <v>1.0914884168188479</v>
      </c>
      <c r="AQ57" s="4">
        <f t="shared" si="61"/>
        <v>0.13710160467745425</v>
      </c>
      <c r="AR57" s="4">
        <f t="shared" si="61"/>
        <v>1.757234731593357</v>
      </c>
      <c r="AS57" s="4">
        <f t="shared" si="61"/>
        <v>1.3158545708203349</v>
      </c>
      <c r="AT57" s="4">
        <f t="shared" si="61"/>
        <v>2.4835736726313797</v>
      </c>
      <c r="AU57" s="4">
        <f t="shared" si="61"/>
        <v>1.0731136209622605</v>
      </c>
      <c r="AV57" s="4">
        <f t="shared" si="61"/>
        <v>2.5417919716710031</v>
      </c>
      <c r="AW57" s="4">
        <f t="shared" si="61"/>
        <v>-1.4661814063515379</v>
      </c>
      <c r="AY57" s="2">
        <f t="shared" si="52"/>
        <v>68.36711325779882</v>
      </c>
      <c r="AZ57" s="2">
        <f t="shared" si="52"/>
        <v>70.467812560671121</v>
      </c>
      <c r="BA57" s="2">
        <f t="shared" si="52"/>
        <v>68.294872030107612</v>
      </c>
      <c r="BB57" s="2">
        <f t="shared" si="52"/>
        <v>71.947633888178089</v>
      </c>
      <c r="BC57" s="2">
        <f t="shared" si="52"/>
        <v>77.676409995222258</v>
      </c>
      <c r="BD57" s="2">
        <f t="shared" si="52"/>
        <v>83.420786083325851</v>
      </c>
      <c r="BE57" s="2">
        <f t="shared" si="52"/>
        <v>67.453936306370281</v>
      </c>
      <c r="BF57" s="2">
        <f t="shared" si="52"/>
        <v>73.586348066418935</v>
      </c>
      <c r="BG57" s="2">
        <f t="shared" si="52"/>
        <v>73.489285940445967</v>
      </c>
      <c r="BH57" s="2">
        <f t="shared" si="52"/>
        <v>71.123317630875533</v>
      </c>
      <c r="BI57" s="2">
        <f t="shared" si="52"/>
        <v>72.555613526512857</v>
      </c>
      <c r="BJ57" s="2">
        <f t="shared" si="52"/>
        <v>71.515816102791632</v>
      </c>
      <c r="BK57" s="2">
        <f t="shared" si="52"/>
        <v>80.665756938580842</v>
      </c>
      <c r="BL57" s="2">
        <f t="shared" si="52"/>
        <v>74.535706791987693</v>
      </c>
      <c r="BM57" s="2">
        <f t="shared" si="52"/>
        <v>72.477112569132501</v>
      </c>
      <c r="BO57" s="2" t="str">
        <f t="shared" si="11"/>
        <v/>
      </c>
      <c r="BP57" s="2">
        <f t="shared" si="12"/>
        <v>71.338999999999999</v>
      </c>
      <c r="BQ57" s="2">
        <f t="shared" si="13"/>
        <v>69.966999999999999</v>
      </c>
      <c r="BR57" s="2">
        <f t="shared" si="14"/>
        <v>71.617000000000004</v>
      </c>
      <c r="BS57" s="2">
        <f t="shared" si="15"/>
        <v>79.483000000000004</v>
      </c>
      <c r="BT57" s="2">
        <f t="shared" si="16"/>
        <v>80.983000000000004</v>
      </c>
      <c r="BU57" s="2">
        <f t="shared" si="17"/>
        <v>77.816999999999993</v>
      </c>
      <c r="BV57" s="2">
        <f t="shared" si="18"/>
        <v>75.316999999999993</v>
      </c>
      <c r="BW57" s="2">
        <f t="shared" si="19"/>
        <v>74.933000000000007</v>
      </c>
      <c r="BX57" s="2">
        <f t="shared" si="20"/>
        <v>74.033000000000001</v>
      </c>
      <c r="BY57" s="2">
        <f t="shared" si="21"/>
        <v>75.233000000000004</v>
      </c>
      <c r="BZ57" s="2">
        <f t="shared" si="22"/>
        <v>75.367000000000004</v>
      </c>
      <c r="CA57" s="2">
        <f t="shared" si="23"/>
        <v>82.3</v>
      </c>
      <c r="CB57" s="2">
        <f t="shared" si="24"/>
        <v>77.632999999999996</v>
      </c>
      <c r="CC57" s="2">
        <f t="shared" si="25"/>
        <v>71.082999999999998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69.732019704433498</v>
      </c>
      <c r="DL57" s="2">
        <f t="shared" si="62"/>
        <v>72.895284186401824</v>
      </c>
      <c r="DM57" s="2">
        <f t="shared" si="62"/>
        <v>71.075571148459375</v>
      </c>
      <c r="DN57" s="2">
        <f t="shared" si="62"/>
        <v>73.261762745098025</v>
      </c>
      <c r="DO57" s="2">
        <f t="shared" si="62"/>
        <v>80.053893659281911</v>
      </c>
      <c r="DP57" s="2">
        <f t="shared" si="62"/>
        <v>80.630282067782076</v>
      </c>
      <c r="DQ57" s="2">
        <f t="shared" si="62"/>
        <v>76.631854621848731</v>
      </c>
      <c r="DR57" s="2">
        <f t="shared" si="62"/>
        <v>74.722288288288297</v>
      </c>
      <c r="DS57" s="2">
        <f t="shared" si="62"/>
        <v>75.597920448179266</v>
      </c>
      <c r="DT57" s="2">
        <f t="shared" si="62"/>
        <v>73.947684593837536</v>
      </c>
      <c r="DU57" s="2">
        <f t="shared" si="62"/>
        <v>74.518413725490191</v>
      </c>
      <c r="DV57" s="2">
        <f t="shared" si="62"/>
        <v>74.22778571428573</v>
      </c>
      <c r="DW57" s="2">
        <f t="shared" si="62"/>
        <v>81.900468039468024</v>
      </c>
      <c r="DX57" s="2">
        <f t="shared" si="62"/>
        <v>76.482062419562425</v>
      </c>
      <c r="DY57" s="2">
        <f t="shared" si="62"/>
        <v>71.985918003565047</v>
      </c>
      <c r="EA57" s="2">
        <f t="shared" si="63"/>
        <v>67.076045275590531</v>
      </c>
      <c r="EB57" s="2">
        <f t="shared" si="63"/>
        <v>66.8698184780921</v>
      </c>
      <c r="EC57" s="2">
        <f t="shared" si="63"/>
        <v>63.748781890660595</v>
      </c>
      <c r="ED57" s="2">
        <f t="shared" si="63"/>
        <v>69.86234216673455</v>
      </c>
      <c r="EE57" s="2">
        <f t="shared" si="63"/>
        <v>74.057945050272636</v>
      </c>
      <c r="EF57" s="2">
        <f t="shared" si="63"/>
        <v>88.172040484275811</v>
      </c>
      <c r="EG57" s="2">
        <f t="shared" si="63"/>
        <v>52.752632245663492</v>
      </c>
      <c r="EH57" s="2">
        <f t="shared" si="63"/>
        <v>71.533966774839783</v>
      </c>
      <c r="EI57" s="2">
        <f t="shared" si="63"/>
        <v>70.150682673416398</v>
      </c>
      <c r="EJ57" s="2">
        <f t="shared" si="63"/>
        <v>66.513486970363573</v>
      </c>
      <c r="EK57" s="2">
        <f t="shared" si="63"/>
        <v>69.420108894825134</v>
      </c>
      <c r="EL57" s="2">
        <f t="shared" si="63"/>
        <v>67.217645691608723</v>
      </c>
      <c r="EM57" s="2">
        <f t="shared" si="63"/>
        <v>78.43640922366049</v>
      </c>
      <c r="EN57" s="2">
        <f t="shared" si="63"/>
        <v>70.982428524671576</v>
      </c>
      <c r="EO57" s="2">
        <f t="shared" si="63"/>
        <v>73.54855502543495</v>
      </c>
      <c r="EQ57" s="2">
        <f t="shared" si="64"/>
        <v>64.504014764678288</v>
      </c>
      <c r="ER57" s="2">
        <f t="shared" si="64"/>
        <v>66.8698184780921</v>
      </c>
      <c r="ES57" s="2">
        <f t="shared" si="64"/>
        <v>65.120187481160855</v>
      </c>
      <c r="ET57" s="2">
        <f t="shared" si="64"/>
        <v>67.619574246845602</v>
      </c>
      <c r="EU57" s="2">
        <f t="shared" si="64"/>
        <v>71.131558007419045</v>
      </c>
      <c r="EV57" s="2">
        <f t="shared" si="64"/>
        <v>92.654816002933984</v>
      </c>
      <c r="EW57" s="2">
        <f t="shared" si="64"/>
        <v>75.703002246794441</v>
      </c>
      <c r="EX57" s="2">
        <f t="shared" si="64"/>
        <v>69.577090915467068</v>
      </c>
      <c r="EY57" s="2">
        <f t="shared" si="64"/>
        <v>68.537699071860075</v>
      </c>
      <c r="EZ57" s="2">
        <f t="shared" si="64"/>
        <v>65.560928593742162</v>
      </c>
      <c r="FA57" s="2">
        <f t="shared" si="64"/>
        <v>67.52436382801028</v>
      </c>
      <c r="FB57" s="2">
        <f t="shared" si="64"/>
        <v>67.102282292053715</v>
      </c>
      <c r="FC57" s="2">
        <f t="shared" si="64"/>
        <v>75.773579084948551</v>
      </c>
      <c r="FD57" s="2">
        <f t="shared" si="64"/>
        <v>71.930905141046622</v>
      </c>
      <c r="FE57" s="2">
        <f t="shared" si="64"/>
        <v>74.851045150641312</v>
      </c>
      <c r="FG57" s="2">
        <f t="shared" si="65"/>
        <v>0.51385938595533243</v>
      </c>
      <c r="FH57" s="2">
        <f t="shared" si="65"/>
        <v>0.40286871475892272</v>
      </c>
      <c r="FI57" s="2">
        <f t="shared" si="65"/>
        <v>0.37952905486936517</v>
      </c>
      <c r="FJ57" s="2">
        <f t="shared" si="65"/>
        <v>0.38655483664648488</v>
      </c>
      <c r="FK57" s="2">
        <f t="shared" si="65"/>
        <v>0.39649827198021781</v>
      </c>
      <c r="FL57" s="2">
        <f t="shared" si="65"/>
        <v>0.36997832659174434</v>
      </c>
      <c r="FM57" s="2">
        <f t="shared" si="65"/>
        <v>0.38439280150334715</v>
      </c>
      <c r="FN57" s="2">
        <f t="shared" si="65"/>
        <v>0.35625886078863583</v>
      </c>
      <c r="FO57" s="2">
        <f t="shared" si="65"/>
        <v>0.38709176451646105</v>
      </c>
      <c r="FP57" s="2">
        <f t="shared" si="65"/>
        <v>0.37991211280754034</v>
      </c>
      <c r="FQ57" s="2">
        <f t="shared" si="65"/>
        <v>0.38498236394262997</v>
      </c>
      <c r="FR57" s="2">
        <f t="shared" si="65"/>
        <v>0.38686348707617207</v>
      </c>
      <c r="FS57" s="2">
        <f t="shared" si="65"/>
        <v>0.35641816074069815</v>
      </c>
      <c r="FT57" s="2">
        <f t="shared" si="65"/>
        <v>0.35390960219762546</v>
      </c>
      <c r="FU57" s="2">
        <f t="shared" si="65"/>
        <v>0.31432414686278087</v>
      </c>
      <c r="FW57" s="2">
        <f t="shared" si="54"/>
        <v>4.2401330740869706E-5</v>
      </c>
      <c r="FX57" s="2">
        <f t="shared" si="54"/>
        <v>0</v>
      </c>
      <c r="FY57" s="2">
        <f t="shared" si="54"/>
        <v>2.2082371426591614E-5</v>
      </c>
      <c r="FZ57" s="2">
        <f t="shared" si="54"/>
        <v>2.9602063307686488E-5</v>
      </c>
      <c r="GA57" s="2">
        <f t="shared" si="54"/>
        <v>3.4309099858001703E-5</v>
      </c>
      <c r="GB57" s="2">
        <f t="shared" si="54"/>
        <v>4.8375621155979676E-5</v>
      </c>
      <c r="GC57" s="2">
        <f t="shared" si="54"/>
        <v>4.7183179389109665E-5</v>
      </c>
      <c r="GD57" s="2">
        <f t="shared" si="54"/>
        <v>3.7013927043062446E-5</v>
      </c>
      <c r="GE57" s="2">
        <f t="shared" si="54"/>
        <v>3.3246314203743393E-5</v>
      </c>
      <c r="GF57" s="2">
        <f t="shared" si="54"/>
        <v>2.6493703517005755E-5</v>
      </c>
      <c r="GG57" s="2">
        <f t="shared" si="54"/>
        <v>2.2552171446174793E-5</v>
      </c>
      <c r="GH57" s="2">
        <f t="shared" si="54"/>
        <v>2.0781539502555894E-5</v>
      </c>
      <c r="GI57" s="2">
        <f t="shared" si="54"/>
        <v>2.1642033647708677E-5</v>
      </c>
      <c r="GJ57" s="2">
        <f t="shared" si="54"/>
        <v>1.8573361073420176E-5</v>
      </c>
      <c r="GK57" s="2">
        <f t="shared" si="54"/>
        <v>1.5368110382417866E-5</v>
      </c>
      <c r="GM57" s="86">
        <f t="shared" si="55"/>
        <v>1.4515407826357705E-2</v>
      </c>
      <c r="GN57" s="86">
        <f t="shared" si="55"/>
        <v>2.6155870803738182E-3</v>
      </c>
      <c r="GO57" s="86">
        <f t="shared" si="55"/>
        <v>1.4481946523484388E-3</v>
      </c>
      <c r="GP57" s="86">
        <f t="shared" si="55"/>
        <v>1.7209867295177731E-3</v>
      </c>
      <c r="GQ57" s="86">
        <f t="shared" si="55"/>
        <v>2.0878856118715081E-3</v>
      </c>
      <c r="GR57" s="86">
        <f t="shared" si="55"/>
        <v>8.9233820116871104E-4</v>
      </c>
      <c r="GS57" s="86">
        <f t="shared" si="55"/>
        <v>1.4551995616813045E-3</v>
      </c>
      <c r="GT57" s="86">
        <f t="shared" si="55"/>
        <v>6.7997269880321878E-4</v>
      </c>
      <c r="GU57" s="86">
        <f t="shared" si="55"/>
        <v>1.5073679430708843E-3</v>
      </c>
      <c r="GV57" s="86">
        <f t="shared" si="55"/>
        <v>1.3170316121507769E-3</v>
      </c>
      <c r="GW57" s="86">
        <f t="shared" si="55"/>
        <v>1.5901681006474057E-3</v>
      </c>
      <c r="GX57" s="86">
        <f t="shared" si="55"/>
        <v>1.7043471393092876E-3</v>
      </c>
      <c r="GY57" s="86">
        <f t="shared" si="55"/>
        <v>6.5814715641519372E-4</v>
      </c>
      <c r="GZ57" s="86">
        <f t="shared" si="55"/>
        <v>6.4826112402264135E-4</v>
      </c>
      <c r="HA57" s="86">
        <f t="shared" si="55"/>
        <v>9.4076923036396582E-5</v>
      </c>
      <c r="HC57" s="86">
        <f t="shared" si="59"/>
        <v>3.0285577859756815E-12</v>
      </c>
      <c r="HD57" s="86">
        <f t="shared" si="59"/>
        <v>3.0187151228629424E-11</v>
      </c>
      <c r="HE57" s="86">
        <f t="shared" si="59"/>
        <v>3.5982437706384867E-13</v>
      </c>
      <c r="HF57" s="86">
        <f t="shared" si="59"/>
        <v>1.1223242476829116E-13</v>
      </c>
      <c r="HG57" s="86">
        <f t="shared" si="59"/>
        <v>3.3649387838990397E-13</v>
      </c>
      <c r="HH57" s="86">
        <f t="shared" si="59"/>
        <v>5.923010137587225E-13</v>
      </c>
      <c r="HI57" s="86">
        <f t="shared" si="59"/>
        <v>2.6525903039412905E-14</v>
      </c>
      <c r="HJ57" s="86">
        <f t="shared" si="59"/>
        <v>5.9582040187791515E-14</v>
      </c>
      <c r="HK57" s="86">
        <f t="shared" si="59"/>
        <v>2.6341739703140556E-13</v>
      </c>
      <c r="HL57" s="86">
        <f t="shared" si="59"/>
        <v>2.6866938387928355E-13</v>
      </c>
      <c r="HM57" s="86">
        <f t="shared" si="59"/>
        <v>1.2674218291151148E-13</v>
      </c>
      <c r="HN57" s="86">
        <f t="shared" si="59"/>
        <v>3.6110871317220963E-13</v>
      </c>
      <c r="HO57" s="86">
        <f t="shared" si="59"/>
        <v>6.1834880548946877E-14</v>
      </c>
      <c r="HP57" s="86">
        <f t="shared" si="59"/>
        <v>9.0205735151833415E-15</v>
      </c>
      <c r="HQ57" s="86">
        <f t="shared" si="59"/>
        <v>9.6699835831282491E-21</v>
      </c>
      <c r="HS57" s="86">
        <f t="shared" si="56"/>
        <v>2.9229889154226282E-71</v>
      </c>
      <c r="HT57" s="86">
        <f t="shared" si="56"/>
        <v>0</v>
      </c>
      <c r="HU57" s="86">
        <f t="shared" si="56"/>
        <v>4.3769667942199448E-83</v>
      </c>
      <c r="HV57" s="86">
        <f t="shared" si="56"/>
        <v>2.4546278236625872E-87</v>
      </c>
      <c r="HW57" s="86">
        <f t="shared" si="56"/>
        <v>7.1173587906206155E-85</v>
      </c>
      <c r="HX57" s="86">
        <f t="shared" si="56"/>
        <v>1.1388877343775169E-82</v>
      </c>
      <c r="HY57" s="86">
        <f t="shared" si="56"/>
        <v>8.765888894294215E-95</v>
      </c>
      <c r="HZ57" s="86">
        <f t="shared" si="56"/>
        <v>1.3459706628518072E-92</v>
      </c>
      <c r="IA57" s="86">
        <f t="shared" si="56"/>
        <v>5.3597911814123966E-90</v>
      </c>
      <c r="IB57" s="86">
        <f t="shared" si="56"/>
        <v>5.4876263442531695E-90</v>
      </c>
      <c r="IC57" s="86">
        <f t="shared" si="56"/>
        <v>1.0280325943625711E-90</v>
      </c>
      <c r="ID57" s="86">
        <f t="shared" si="56"/>
        <v>1.8796858812854284E-87</v>
      </c>
      <c r="IE57" s="86">
        <f t="shared" si="56"/>
        <v>1.3200253973173994E-93</v>
      </c>
      <c r="IF57" s="86">
        <f t="shared" si="56"/>
        <v>2.6383681777739132E-67</v>
      </c>
      <c r="IG57" s="86">
        <f t="shared" si="56"/>
        <v>2.6005032467121026E-46</v>
      </c>
      <c r="II57" s="86">
        <f t="shared" si="57"/>
        <v>1.0945309243697157E-215</v>
      </c>
      <c r="IJ57" s="86">
        <f t="shared" si="57"/>
        <v>0</v>
      </c>
      <c r="IK57" s="86">
        <f t="shared" si="57"/>
        <v>1.8696653289897449E-268</v>
      </c>
      <c r="IL57" s="86">
        <f t="shared" si="57"/>
        <v>8.348016976159963E-274</v>
      </c>
      <c r="IM57" s="86">
        <f t="shared" si="57"/>
        <v>3.7872311495981687E-267</v>
      </c>
      <c r="IN57" s="86">
        <f t="shared" si="57"/>
        <v>8.9718517492326793E-259</v>
      </c>
      <c r="IO57" s="86">
        <f t="shared" si="57"/>
        <v>5.0031231464738677E-298</v>
      </c>
      <c r="IP57" s="86">
        <f t="shared" si="57"/>
        <v>1.5908004113799623E-291</v>
      </c>
      <c r="IQ57" s="86">
        <f t="shared" si="57"/>
        <v>1.787572585152457E-285</v>
      </c>
      <c r="IR57" s="86">
        <f t="shared" si="57"/>
        <v>2.9413231252066126E-285</v>
      </c>
      <c r="IS57" s="86">
        <f t="shared" si="57"/>
        <v>1.9668653131043094E-291</v>
      </c>
      <c r="IT57" s="86">
        <f t="shared" si="57"/>
        <v>1.7854815673169866E-276</v>
      </c>
      <c r="IU57" s="86">
        <f t="shared" si="57"/>
        <v>9.5978054957717588E-296</v>
      </c>
      <c r="IV57" s="86">
        <f t="shared" si="57"/>
        <v>1.7494702040380139E-213</v>
      </c>
      <c r="IW57" s="86">
        <f t="shared" si="57"/>
        <v>1.4317898199097169E-162</v>
      </c>
      <c r="IY57" s="86">
        <f t="shared" si="58"/>
        <v>1.4515407829386264E-2</v>
      </c>
      <c r="IZ57" s="86">
        <f t="shared" si="58"/>
        <v>2.6155871105609696E-3</v>
      </c>
      <c r="JA57" s="86">
        <f t="shared" si="58"/>
        <v>1.4481946527082632E-3</v>
      </c>
      <c r="JB57" s="86">
        <f t="shared" si="58"/>
        <v>1.7209867296300056E-3</v>
      </c>
      <c r="JC57" s="86">
        <f t="shared" si="58"/>
        <v>2.087885612208002E-3</v>
      </c>
      <c r="JD57" s="86">
        <f t="shared" si="58"/>
        <v>8.9233820176101209E-4</v>
      </c>
      <c r="JE57" s="86">
        <f t="shared" si="58"/>
        <v>1.4551995617078303E-3</v>
      </c>
      <c r="JF57" s="86">
        <f t="shared" si="58"/>
        <v>6.7997269886280079E-4</v>
      </c>
      <c r="JG57" s="86">
        <f t="shared" si="58"/>
        <v>1.5073679433343016E-3</v>
      </c>
      <c r="JH57" s="86">
        <f t="shared" si="58"/>
        <v>1.3170316124194463E-3</v>
      </c>
      <c r="JI57" s="86">
        <f t="shared" si="58"/>
        <v>1.5901681007741478E-3</v>
      </c>
      <c r="JJ57" s="86">
        <f t="shared" si="58"/>
        <v>1.7043471396703963E-3</v>
      </c>
      <c r="JK57" s="86">
        <f t="shared" si="58"/>
        <v>6.5814715647702859E-4</v>
      </c>
      <c r="JL57" s="86">
        <f t="shared" si="58"/>
        <v>6.4826112403166191E-4</v>
      </c>
      <c r="JM57" s="86">
        <f t="shared" si="58"/>
        <v>9.4076923036396596E-5</v>
      </c>
    </row>
    <row r="58" spans="2:273" x14ac:dyDescent="0.25">
      <c r="B58" s="2">
        <v>31</v>
      </c>
      <c r="C58" s="37">
        <v>74.870999999999995</v>
      </c>
      <c r="D58" s="37">
        <v>72.581000000000003</v>
      </c>
      <c r="E58" s="37">
        <v>72.266999999999996</v>
      </c>
      <c r="F58" s="37">
        <v>75.2</v>
      </c>
      <c r="G58" s="37">
        <v>80.45</v>
      </c>
      <c r="H58" s="37">
        <v>82.5</v>
      </c>
      <c r="I58" s="37">
        <v>77.5</v>
      </c>
      <c r="J58" s="37">
        <v>74.900000000000006</v>
      </c>
      <c r="K58" s="37">
        <v>75.099999999999994</v>
      </c>
      <c r="L58" s="37">
        <v>75.8</v>
      </c>
      <c r="M58" s="37">
        <v>76.832999999999998</v>
      </c>
      <c r="N58" s="37">
        <v>74.082999999999998</v>
      </c>
      <c r="O58" s="37">
        <v>83.683000000000007</v>
      </c>
      <c r="P58" s="37">
        <v>78.316999999999993</v>
      </c>
      <c r="Q58" s="37">
        <v>72.016999999999996</v>
      </c>
      <c r="S58" s="4">
        <f t="shared" si="60"/>
        <v>79.053279935767648</v>
      </c>
      <c r="T58" s="4">
        <f t="shared" si="60"/>
        <v>73.501401662044728</v>
      </c>
      <c r="U58" s="4">
        <f t="shared" si="60"/>
        <v>70.143388161845991</v>
      </c>
      <c r="V58" s="4">
        <f t="shared" si="60"/>
        <v>74.128639965046048</v>
      </c>
      <c r="W58" s="4">
        <f t="shared" si="60"/>
        <v>80.301859298767312</v>
      </c>
      <c r="X58" s="4">
        <f t="shared" si="60"/>
        <v>84.999105402294305</v>
      </c>
      <c r="Y58" s="4">
        <f t="shared" si="60"/>
        <v>69.148442220464247</v>
      </c>
      <c r="Z58" s="4">
        <f t="shared" si="60"/>
        <v>74.576315134445494</v>
      </c>
      <c r="AA58" s="4">
        <f t="shared" si="60"/>
        <v>75.391491156249401</v>
      </c>
      <c r="AB58" s="4">
        <f t="shared" si="60"/>
        <v>72.789559970861049</v>
      </c>
      <c r="AC58" s="4">
        <f t="shared" si="60"/>
        <v>74.513028906286181</v>
      </c>
      <c r="AD58" s="4">
        <f t="shared" si="60"/>
        <v>73.438696152226314</v>
      </c>
      <c r="AE58" s="4">
        <f t="shared" si="60"/>
        <v>81.587281605008286</v>
      </c>
      <c r="AF58" s="4">
        <f t="shared" si="60"/>
        <v>75.325135054691529</v>
      </c>
      <c r="AG58" s="4">
        <f t="shared" si="60"/>
        <v>72.618928826097928</v>
      </c>
      <c r="AI58" s="4">
        <f t="shared" si="61"/>
        <v>-4.182279935767653</v>
      </c>
      <c r="AJ58" s="4">
        <f t="shared" si="61"/>
        <v>-0.92040166204472484</v>
      </c>
      <c r="AK58" s="4">
        <f t="shared" si="61"/>
        <v>2.1236118381540052</v>
      </c>
      <c r="AL58" s="4">
        <f t="shared" si="61"/>
        <v>1.0713600349539547</v>
      </c>
      <c r="AM58" s="4">
        <f t="shared" si="61"/>
        <v>0.14814070123269119</v>
      </c>
      <c r="AN58" s="4">
        <f t="shared" si="61"/>
        <v>-2.4991054022943047</v>
      </c>
      <c r="AO58" s="4">
        <f t="shared" si="61"/>
        <v>8.351557779535753</v>
      </c>
      <c r="AP58" s="4">
        <f t="shared" si="61"/>
        <v>0.3236848655545117</v>
      </c>
      <c r="AQ58" s="4">
        <f t="shared" si="61"/>
        <v>-0.29149115624940691</v>
      </c>
      <c r="AR58" s="4">
        <f t="shared" si="61"/>
        <v>3.0104400291389481</v>
      </c>
      <c r="AS58" s="4">
        <f t="shared" si="61"/>
        <v>2.3199710937138178</v>
      </c>
      <c r="AT58" s="4">
        <f t="shared" si="61"/>
        <v>0.64430384777368488</v>
      </c>
      <c r="AU58" s="4">
        <f t="shared" si="61"/>
        <v>2.0957183949917209</v>
      </c>
      <c r="AV58" s="4">
        <f t="shared" si="61"/>
        <v>2.991864945308464</v>
      </c>
      <c r="AW58" s="4">
        <f t="shared" si="61"/>
        <v>-0.6019288260979323</v>
      </c>
      <c r="AY58" s="2">
        <f t="shared" si="52"/>
        <v>68.318276854215114</v>
      </c>
      <c r="AZ58" s="2">
        <f t="shared" si="52"/>
        <v>70.398310643578924</v>
      </c>
      <c r="BA58" s="2">
        <f t="shared" si="52"/>
        <v>68.223907491778519</v>
      </c>
      <c r="BB58" s="2">
        <f t="shared" si="52"/>
        <v>71.950107785689539</v>
      </c>
      <c r="BC58" s="2">
        <f t="shared" si="52"/>
        <v>77.685732189175184</v>
      </c>
      <c r="BD58" s="2">
        <f t="shared" si="52"/>
        <v>83.727732520066681</v>
      </c>
      <c r="BE58" s="2">
        <f t="shared" si="52"/>
        <v>67.173823669356722</v>
      </c>
      <c r="BF58" s="2">
        <f t="shared" si="52"/>
        <v>73.558807241531014</v>
      </c>
      <c r="BG58" s="2">
        <f t="shared" si="52"/>
        <v>73.404707798941914</v>
      </c>
      <c r="BH58" s="2">
        <f t="shared" si="52"/>
        <v>71.03355808137654</v>
      </c>
      <c r="BI58" s="2">
        <f t="shared" si="52"/>
        <v>72.481924513766586</v>
      </c>
      <c r="BJ58" s="2">
        <f t="shared" si="52"/>
        <v>71.415012245574943</v>
      </c>
      <c r="BK58" s="2">
        <f t="shared" si="52"/>
        <v>80.688335145232898</v>
      </c>
      <c r="BL58" s="2">
        <f t="shared" si="52"/>
        <v>74.440314573156186</v>
      </c>
      <c r="BM58" s="2">
        <f t="shared" si="52"/>
        <v>72.483022899957945</v>
      </c>
      <c r="BO58" s="2" t="str">
        <f t="shared" si="11"/>
        <v/>
      </c>
      <c r="BP58" s="2">
        <f t="shared" si="12"/>
        <v>72.581000000000003</v>
      </c>
      <c r="BQ58" s="2">
        <f t="shared" si="13"/>
        <v>72.266999999999996</v>
      </c>
      <c r="BR58" s="2">
        <f t="shared" si="14"/>
        <v>75.2</v>
      </c>
      <c r="BS58" s="2">
        <f t="shared" si="15"/>
        <v>80.45</v>
      </c>
      <c r="BT58" s="2">
        <f t="shared" si="16"/>
        <v>82.5</v>
      </c>
      <c r="BU58" s="2">
        <f t="shared" si="17"/>
        <v>77.5</v>
      </c>
      <c r="BV58" s="2">
        <f t="shared" si="18"/>
        <v>74.900000000000006</v>
      </c>
      <c r="BW58" s="2">
        <f t="shared" si="19"/>
        <v>75.099999999999994</v>
      </c>
      <c r="BX58" s="2">
        <f t="shared" si="20"/>
        <v>75.8</v>
      </c>
      <c r="BY58" s="2">
        <f t="shared" si="21"/>
        <v>76.832999999999998</v>
      </c>
      <c r="BZ58" s="2">
        <f t="shared" si="22"/>
        <v>74.082999999999998</v>
      </c>
      <c r="CA58" s="2">
        <f t="shared" si="23"/>
        <v>83.683000000000007</v>
      </c>
      <c r="CB58" s="2">
        <f t="shared" si="24"/>
        <v>78.316999999999993</v>
      </c>
      <c r="CC58" s="2">
        <f t="shared" si="25"/>
        <v>72.016999999999996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69.953908866995064</v>
      </c>
      <c r="DL58" s="2">
        <f t="shared" si="62"/>
        <v>73.113651642475162</v>
      </c>
      <c r="DM58" s="2">
        <f t="shared" si="62"/>
        <v>71.306441456582618</v>
      </c>
      <c r="DN58" s="2">
        <f t="shared" si="62"/>
        <v>73.525085154061614</v>
      </c>
      <c r="DO58" s="2">
        <f t="shared" si="62"/>
        <v>80.446310618792978</v>
      </c>
      <c r="DP58" s="2">
        <f t="shared" si="62"/>
        <v>81.022193522093531</v>
      </c>
      <c r="DQ58" s="2">
        <f t="shared" si="62"/>
        <v>76.871401680672264</v>
      </c>
      <c r="DR58" s="2">
        <f t="shared" si="62"/>
        <v>74.908218018018019</v>
      </c>
      <c r="DS58" s="2">
        <f t="shared" si="62"/>
        <v>75.789116526610641</v>
      </c>
      <c r="DT58" s="2">
        <f t="shared" si="62"/>
        <v>74.18073725490197</v>
      </c>
      <c r="DU58" s="2">
        <f t="shared" si="62"/>
        <v>74.719025770308122</v>
      </c>
      <c r="DV58" s="2">
        <f t="shared" si="62"/>
        <v>74.423657142857166</v>
      </c>
      <c r="DW58" s="2">
        <f t="shared" si="62"/>
        <v>82.199214371514358</v>
      </c>
      <c r="DX58" s="2">
        <f t="shared" si="62"/>
        <v>76.598694079794086</v>
      </c>
      <c r="DY58" s="2">
        <f t="shared" si="62"/>
        <v>72.019642602495537</v>
      </c>
      <c r="EA58" s="2">
        <f t="shared" si="63"/>
        <v>66.907249212598401</v>
      </c>
      <c r="EB58" s="2">
        <f t="shared" si="63"/>
        <v>66.727764740824725</v>
      </c>
      <c r="EC58" s="2">
        <f t="shared" si="63"/>
        <v>63.627780705220587</v>
      </c>
      <c r="ED58" s="2">
        <f t="shared" si="63"/>
        <v>69.67078685337637</v>
      </c>
      <c r="EE58" s="2">
        <f t="shared" si="63"/>
        <v>73.853887099194651</v>
      </c>
      <c r="EF58" s="2">
        <f t="shared" si="63"/>
        <v>87.928911582755063</v>
      </c>
      <c r="EG58" s="2">
        <f t="shared" si="63"/>
        <v>53.006758976768985</v>
      </c>
      <c r="EH58" s="2">
        <f t="shared" si="63"/>
        <v>71.335244885207601</v>
      </c>
      <c r="EI58" s="2">
        <f t="shared" si="63"/>
        <v>69.96164959630579</v>
      </c>
      <c r="EJ58" s="2">
        <f t="shared" si="63"/>
        <v>66.348820353072526</v>
      </c>
      <c r="EK58" s="2">
        <f t="shared" si="63"/>
        <v>69.222677675732939</v>
      </c>
      <c r="EL58" s="2">
        <f t="shared" si="63"/>
        <v>67.066209234714748</v>
      </c>
      <c r="EM58" s="2">
        <f t="shared" si="63"/>
        <v>78.200366426052625</v>
      </c>
      <c r="EN58" s="2">
        <f t="shared" si="63"/>
        <v>70.846671944833204</v>
      </c>
      <c r="EO58" s="2">
        <f t="shared" si="63"/>
        <v>73.404847371031593</v>
      </c>
      <c r="EQ58" s="2">
        <f t="shared" si="64"/>
        <v>64.367588483180711</v>
      </c>
      <c r="ER58" s="2">
        <f t="shared" si="64"/>
        <v>66.727764740824725</v>
      </c>
      <c r="ES58" s="2">
        <f t="shared" si="64"/>
        <v>64.980472455660191</v>
      </c>
      <c r="ET58" s="2">
        <f t="shared" si="64"/>
        <v>67.459065403531866</v>
      </c>
      <c r="EU58" s="2">
        <f t="shared" si="64"/>
        <v>70.969796170725985</v>
      </c>
      <c r="EV58" s="2">
        <f t="shared" si="64"/>
        <v>92.34472309612768</v>
      </c>
      <c r="EW58" s="2">
        <f t="shared" si="64"/>
        <v>75.593705506273068</v>
      </c>
      <c r="EX58" s="2">
        <f t="shared" si="64"/>
        <v>69.408010203985029</v>
      </c>
      <c r="EY58" s="2">
        <f t="shared" si="64"/>
        <v>68.372038879400364</v>
      </c>
      <c r="EZ58" s="2">
        <f t="shared" si="64"/>
        <v>65.409684364878757</v>
      </c>
      <c r="FA58" s="2">
        <f t="shared" si="64"/>
        <v>67.354530600122928</v>
      </c>
      <c r="FB58" s="2">
        <f t="shared" si="64"/>
        <v>66.95230627952651</v>
      </c>
      <c r="FC58" s="2">
        <f t="shared" si="64"/>
        <v>75.574352266443569</v>
      </c>
      <c r="FD58" s="2">
        <f t="shared" si="64"/>
        <v>71.782322998675809</v>
      </c>
      <c r="FE58" s="2">
        <f t="shared" si="64"/>
        <v>74.687546517112366</v>
      </c>
      <c r="FG58" s="2">
        <f t="shared" si="65"/>
        <v>0.53682200328945706</v>
      </c>
      <c r="FH58" s="2">
        <f t="shared" si="65"/>
        <v>0.4252096914203814</v>
      </c>
      <c r="FI58" s="2">
        <f t="shared" si="65"/>
        <v>0.40144587930842374</v>
      </c>
      <c r="FJ58" s="2">
        <f t="shared" si="65"/>
        <v>0.40861019506578117</v>
      </c>
      <c r="FK58" s="2">
        <f t="shared" si="65"/>
        <v>0.41873370614537836</v>
      </c>
      <c r="FL58" s="2">
        <f t="shared" si="65"/>
        <v>0.39169179170739737</v>
      </c>
      <c r="FM58" s="2">
        <f t="shared" si="65"/>
        <v>0.40640652656761111</v>
      </c>
      <c r="FN58" s="2">
        <f t="shared" si="65"/>
        <v>0.37764979188491499</v>
      </c>
      <c r="FO58" s="2">
        <f t="shared" si="65"/>
        <v>0.40915732494521739</v>
      </c>
      <c r="FP58" s="2">
        <f t="shared" si="65"/>
        <v>0.40183673184494784</v>
      </c>
      <c r="FQ58" s="2">
        <f t="shared" si="65"/>
        <v>0.40700752984983862</v>
      </c>
      <c r="FR58" s="2">
        <f t="shared" si="65"/>
        <v>0.40892471674961467</v>
      </c>
      <c r="FS58" s="2">
        <f t="shared" si="65"/>
        <v>0.37781304306978497</v>
      </c>
      <c r="FT58" s="2">
        <f t="shared" si="65"/>
        <v>0.37524169948612707</v>
      </c>
      <c r="FU58" s="2">
        <f t="shared" si="65"/>
        <v>0.3345055500206065</v>
      </c>
      <c r="FW58" s="2">
        <f t="shared" si="54"/>
        <v>4.6491944455391579E-5</v>
      </c>
      <c r="FX58" s="2">
        <f t="shared" si="54"/>
        <v>0</v>
      </c>
      <c r="FY58" s="2">
        <f t="shared" si="54"/>
        <v>2.4212787203840096E-5</v>
      </c>
      <c r="FZ58" s="2">
        <f t="shared" si="54"/>
        <v>3.245792427940041E-5</v>
      </c>
      <c r="GA58" s="2">
        <f t="shared" si="54"/>
        <v>3.7619055401512723E-5</v>
      </c>
      <c r="GB58" s="2">
        <f t="shared" si="54"/>
        <v>5.3042566262538404E-5</v>
      </c>
      <c r="GC58" s="2">
        <f t="shared" si="54"/>
        <v>5.1735091919074279E-5</v>
      </c>
      <c r="GD58" s="2">
        <f t="shared" si="54"/>
        <v>4.0584819026465744E-5</v>
      </c>
      <c r="GE58" s="2">
        <f t="shared" si="54"/>
        <v>3.6453741699534213E-5</v>
      </c>
      <c r="GF58" s="2">
        <f t="shared" si="54"/>
        <v>2.9049693988580747E-5</v>
      </c>
      <c r="GG58" s="2">
        <f t="shared" si="54"/>
        <v>2.4727910463603526E-5</v>
      </c>
      <c r="GH58" s="2">
        <f t="shared" si="54"/>
        <v>2.278645926077741E-5</v>
      </c>
      <c r="GI58" s="2">
        <f t="shared" si="54"/>
        <v>2.3729968467106524E-5</v>
      </c>
      <c r="GJ58" s="2">
        <f t="shared" si="54"/>
        <v>2.036524895311388E-5</v>
      </c>
      <c r="GK58" s="2">
        <f t="shared" si="54"/>
        <v>1.6850772965811301E-5</v>
      </c>
      <c r="GM58" s="86">
        <f t="shared" si="55"/>
        <v>1.8690435972453838E-2</v>
      </c>
      <c r="GN58" s="86">
        <f t="shared" si="55"/>
        <v>3.8480146911428134E-3</v>
      </c>
      <c r="GO58" s="86">
        <f t="shared" si="55"/>
        <v>2.2390590767021505E-3</v>
      </c>
      <c r="GP58" s="86">
        <f t="shared" si="55"/>
        <v>2.6295276422116528E-3</v>
      </c>
      <c r="GQ58" s="86">
        <f t="shared" si="55"/>
        <v>3.169188685526147E-3</v>
      </c>
      <c r="GR58" s="86">
        <f t="shared" si="55"/>
        <v>1.4720561922437296E-3</v>
      </c>
      <c r="GS58" s="86">
        <f t="shared" si="55"/>
        <v>2.2899036782508429E-3</v>
      </c>
      <c r="GT58" s="86">
        <f t="shared" si="55"/>
        <v>1.1227691120939494E-3</v>
      </c>
      <c r="GU58" s="86">
        <f t="shared" si="55"/>
        <v>2.3789588684800071E-3</v>
      </c>
      <c r="GV58" s="86">
        <f t="shared" si="55"/>
        <v>2.0815482289346684E-3</v>
      </c>
      <c r="GW58" s="86">
        <f t="shared" si="55"/>
        <v>2.4585901669768352E-3</v>
      </c>
      <c r="GX58" s="86">
        <f t="shared" si="55"/>
        <v>2.6129468729971465E-3</v>
      </c>
      <c r="GY58" s="86">
        <f t="shared" si="55"/>
        <v>1.0939890982162505E-3</v>
      </c>
      <c r="GZ58" s="86">
        <f t="shared" si="55"/>
        <v>1.0707809225228794E-3</v>
      </c>
      <c r="HA58" s="86">
        <f t="shared" si="55"/>
        <v>1.8443955801337739E-4</v>
      </c>
      <c r="HC58" s="86">
        <f t="shared" si="59"/>
        <v>8.1702946729869096E-12</v>
      </c>
      <c r="HD58" s="86">
        <f t="shared" si="59"/>
        <v>7.4221468874740833E-11</v>
      </c>
      <c r="HE58" s="86">
        <f t="shared" si="59"/>
        <v>1.062639837155608E-12</v>
      </c>
      <c r="HF58" s="86">
        <f t="shared" si="59"/>
        <v>3.5357358375115423E-13</v>
      </c>
      <c r="HG58" s="86">
        <f t="shared" si="59"/>
        <v>1.0390227792312616E-12</v>
      </c>
      <c r="HH58" s="86">
        <f t="shared" si="59"/>
        <v>1.8443408252980195E-12</v>
      </c>
      <c r="HI58" s="86">
        <f t="shared" si="59"/>
        <v>9.5744243112539494E-14</v>
      </c>
      <c r="HJ58" s="86">
        <f t="shared" si="59"/>
        <v>2.0239912018559404E-13</v>
      </c>
      <c r="HK58" s="86">
        <f t="shared" si="59"/>
        <v>8.4618288042061147E-13</v>
      </c>
      <c r="HL58" s="86">
        <f t="shared" si="59"/>
        <v>8.4114152393051218E-13</v>
      </c>
      <c r="HM58" s="86">
        <f t="shared" si="59"/>
        <v>4.0089822972067091E-13</v>
      </c>
      <c r="HN58" s="86">
        <f t="shared" si="59"/>
        <v>1.0769628155974946E-12</v>
      </c>
      <c r="HO58" s="86">
        <f t="shared" si="59"/>
        <v>1.99234631309339E-13</v>
      </c>
      <c r="HP58" s="86">
        <f t="shared" si="59"/>
        <v>3.0913094701071935E-14</v>
      </c>
      <c r="HQ58" s="86">
        <f t="shared" si="59"/>
        <v>5.919139669130594E-20</v>
      </c>
      <c r="HS58" s="86">
        <f t="shared" si="56"/>
        <v>1.3235163870842906E-69</v>
      </c>
      <c r="HT58" s="86">
        <f t="shared" si="56"/>
        <v>0</v>
      </c>
      <c r="HU58" s="86">
        <f t="shared" si="56"/>
        <v>3.3074245932708399E-81</v>
      </c>
      <c r="HV58" s="86">
        <f t="shared" si="56"/>
        <v>2.4569766989151971E-85</v>
      </c>
      <c r="HW58" s="86">
        <f t="shared" si="56"/>
        <v>6.718900902595344E-83</v>
      </c>
      <c r="HX58" s="86">
        <f t="shared" si="56"/>
        <v>1.0966962392202407E-80</v>
      </c>
      <c r="HY58" s="86">
        <f t="shared" si="56"/>
        <v>1.661005976746411E-92</v>
      </c>
      <c r="HZ58" s="86">
        <f t="shared" si="56"/>
        <v>2.0056423125959353E-90</v>
      </c>
      <c r="IA58" s="86">
        <f t="shared" si="56"/>
        <v>6.7086760058798697E-88</v>
      </c>
      <c r="IB58" s="86">
        <f t="shared" si="56"/>
        <v>6.180901110148782E-88</v>
      </c>
      <c r="IC58" s="86">
        <f t="shared" si="56"/>
        <v>1.1566041114972682E-88</v>
      </c>
      <c r="ID58" s="86">
        <f t="shared" si="56"/>
        <v>1.6595239601568189E-85</v>
      </c>
      <c r="IE58" s="86">
        <f t="shared" si="56"/>
        <v>1.6304234429366466E-91</v>
      </c>
      <c r="IF58" s="86">
        <f t="shared" si="56"/>
        <v>7.8275554322912449E-66</v>
      </c>
      <c r="IG58" s="86">
        <f t="shared" si="56"/>
        <v>2.4820846290468512E-45</v>
      </c>
      <c r="II58" s="86">
        <f t="shared" si="57"/>
        <v>8.4927172118731763E-212</v>
      </c>
      <c r="IJ58" s="86">
        <f t="shared" si="57"/>
        <v>0</v>
      </c>
      <c r="IK58" s="86">
        <f t="shared" si="57"/>
        <v>6.727272325723366E-264</v>
      </c>
      <c r="IL58" s="86">
        <f t="shared" si="57"/>
        <v>5.0021936988392465E-269</v>
      </c>
      <c r="IM58" s="86">
        <f t="shared" si="57"/>
        <v>2.0207964885970371E-262</v>
      </c>
      <c r="IN58" s="86">
        <f t="shared" si="57"/>
        <v>4.8796009905982383E-254</v>
      </c>
      <c r="IO58" s="86">
        <f t="shared" si="57"/>
        <v>1.3960112552172772E-292</v>
      </c>
      <c r="IP58" s="86">
        <f t="shared" si="57"/>
        <v>2.5207795020392203E-286</v>
      </c>
      <c r="IQ58" s="86">
        <f t="shared" si="57"/>
        <v>1.9532733361549556E-280</v>
      </c>
      <c r="IR58" s="86">
        <f t="shared" si="57"/>
        <v>2.484317807724726E-280</v>
      </c>
      <c r="IS58" s="86">
        <f t="shared" si="57"/>
        <v>1.787960748832628E-286</v>
      </c>
      <c r="IT58" s="86">
        <f t="shared" si="57"/>
        <v>8.2911471417640669E-272</v>
      </c>
      <c r="IU58" s="86">
        <f t="shared" si="57"/>
        <v>9.8944563917333694E-291</v>
      </c>
      <c r="IV58" s="86">
        <f t="shared" si="57"/>
        <v>6.3409699490021749E-210</v>
      </c>
      <c r="IW58" s="86">
        <f t="shared" si="57"/>
        <v>6.4991362148162988E-160</v>
      </c>
      <c r="IY58" s="86">
        <f t="shared" si="58"/>
        <v>1.8690435980624132E-2</v>
      </c>
      <c r="IZ58" s="86">
        <f t="shared" si="58"/>
        <v>3.8480147653642822E-3</v>
      </c>
      <c r="JA58" s="86">
        <f t="shared" si="58"/>
        <v>2.2390590777647905E-3</v>
      </c>
      <c r="JB58" s="86">
        <f t="shared" si="58"/>
        <v>2.6295276425652263E-3</v>
      </c>
      <c r="JC58" s="86">
        <f t="shared" si="58"/>
        <v>3.1691886865651696E-3</v>
      </c>
      <c r="JD58" s="86">
        <f t="shared" si="58"/>
        <v>1.4720561940880705E-3</v>
      </c>
      <c r="JE58" s="86">
        <f t="shared" si="58"/>
        <v>2.2899036783465871E-3</v>
      </c>
      <c r="JF58" s="86">
        <f t="shared" si="58"/>
        <v>1.1227691122963485E-3</v>
      </c>
      <c r="JG58" s="86">
        <f t="shared" si="58"/>
        <v>2.3789588693261901E-3</v>
      </c>
      <c r="JH58" s="86">
        <f t="shared" si="58"/>
        <v>2.0815482297758098E-3</v>
      </c>
      <c r="JI58" s="86">
        <f t="shared" si="58"/>
        <v>2.4585901673777333E-3</v>
      </c>
      <c r="JJ58" s="86">
        <f t="shared" si="58"/>
        <v>2.6129468740741092E-3</v>
      </c>
      <c r="JK58" s="86">
        <f t="shared" si="58"/>
        <v>1.0939890984154853E-3</v>
      </c>
      <c r="JL58" s="86">
        <f t="shared" si="58"/>
        <v>1.0707809225537924E-3</v>
      </c>
      <c r="JM58" s="86">
        <f t="shared" si="58"/>
        <v>1.8443955801337745E-4</v>
      </c>
    </row>
    <row r="59" spans="2:273" x14ac:dyDescent="0.25">
      <c r="B59" s="2">
        <v>32</v>
      </c>
      <c r="C59" s="37">
        <v>79.242000000000004</v>
      </c>
      <c r="D59" s="37">
        <v>75.887</v>
      </c>
      <c r="E59" s="37">
        <v>72.632999999999996</v>
      </c>
      <c r="F59" s="37">
        <v>75.599999999999994</v>
      </c>
      <c r="G59" s="37">
        <v>83.9</v>
      </c>
      <c r="H59" s="37">
        <v>83.466999999999999</v>
      </c>
      <c r="I59" s="37">
        <v>80.117000000000004</v>
      </c>
      <c r="J59" s="37">
        <v>74.332999999999998</v>
      </c>
      <c r="K59" s="37">
        <v>78.332999999999998</v>
      </c>
      <c r="L59" s="37">
        <v>76.466999999999999</v>
      </c>
      <c r="M59" s="37">
        <v>75.766999999999996</v>
      </c>
      <c r="N59" s="37">
        <v>76.55</v>
      </c>
      <c r="O59" s="37">
        <v>83.417000000000002</v>
      </c>
      <c r="P59" s="37">
        <v>79.417000000000002</v>
      </c>
      <c r="Q59" s="37">
        <v>71.766999999999996</v>
      </c>
      <c r="S59" s="4">
        <f t="shared" si="60"/>
        <v>81.541690039134849</v>
      </c>
      <c r="T59" s="4">
        <f t="shared" si="60"/>
        <v>74.660043342716804</v>
      </c>
      <c r="U59" s="4">
        <f t="shared" si="60"/>
        <v>70.952381510718013</v>
      </c>
      <c r="V59" s="4">
        <f t="shared" si="60"/>
        <v>75.093318812904457</v>
      </c>
      <c r="W59" s="4">
        <f t="shared" si="60"/>
        <v>81.436859060937465</v>
      </c>
      <c r="X59" s="4">
        <f t="shared" si="60"/>
        <v>85.988696424849635</v>
      </c>
      <c r="Y59" s="4">
        <f t="shared" si="60"/>
        <v>69.827274184563223</v>
      </c>
      <c r="Z59" s="4">
        <f t="shared" si="60"/>
        <v>75.10137372037957</v>
      </c>
      <c r="AA59" s="4">
        <f t="shared" si="60"/>
        <v>76.267556841431428</v>
      </c>
      <c r="AB59" s="4">
        <f t="shared" si="60"/>
        <v>73.551171251288665</v>
      </c>
      <c r="AC59" s="4">
        <f t="shared" si="60"/>
        <v>75.368173499325906</v>
      </c>
      <c r="AD59" s="4">
        <f t="shared" si="60"/>
        <v>74.242225877803008</v>
      </c>
      <c r="AE59" s="4">
        <f t="shared" si="60"/>
        <v>82.097503707138202</v>
      </c>
      <c r="AF59" s="4">
        <f t="shared" si="60"/>
        <v>75.71345075828458</v>
      </c>
      <c r="AG59" s="4">
        <f t="shared" si="60"/>
        <v>72.731852285163143</v>
      </c>
      <c r="AI59" s="4">
        <f t="shared" si="61"/>
        <v>-2.2996900391348447</v>
      </c>
      <c r="AJ59" s="4">
        <f t="shared" si="61"/>
        <v>1.2269566572831963</v>
      </c>
      <c r="AK59" s="4">
        <f t="shared" si="61"/>
        <v>1.6806184892819829</v>
      </c>
      <c r="AL59" s="4">
        <f t="shared" si="61"/>
        <v>0.50668118709553767</v>
      </c>
      <c r="AM59" s="4">
        <f t="shared" si="61"/>
        <v>2.4631409390625407</v>
      </c>
      <c r="AN59" s="4">
        <f t="shared" si="61"/>
        <v>-2.5216964248496367</v>
      </c>
      <c r="AO59" s="4">
        <f t="shared" si="61"/>
        <v>10.289725815436782</v>
      </c>
      <c r="AP59" s="4">
        <f t="shared" si="61"/>
        <v>-0.76837372037957152</v>
      </c>
      <c r="AQ59" s="4">
        <f t="shared" si="61"/>
        <v>2.06544315856857</v>
      </c>
      <c r="AR59" s="4">
        <f t="shared" si="61"/>
        <v>2.9158287487113341</v>
      </c>
      <c r="AS59" s="4">
        <f t="shared" si="61"/>
        <v>0.39882650067409031</v>
      </c>
      <c r="AT59" s="4">
        <f t="shared" si="61"/>
        <v>2.3077741221969887</v>
      </c>
      <c r="AU59" s="4">
        <f t="shared" si="61"/>
        <v>1.3194962928617997</v>
      </c>
      <c r="AV59" s="4">
        <f t="shared" si="61"/>
        <v>3.7035492417154217</v>
      </c>
      <c r="AW59" s="4">
        <f t="shared" si="61"/>
        <v>-0.96485228516314692</v>
      </c>
      <c r="AY59" s="2">
        <f t="shared" ref="AY59:BM75" si="66">IF(OR($B59 &lt; C$230, $B59 &gt; C$233), #N/A, ((1-FG59)*DK59) + (FG59 - FW59)*EA59 + (FW59*EQ59))</f>
        <v>68.252030604609587</v>
      </c>
      <c r="AZ59" s="2">
        <f t="shared" si="66"/>
        <v>70.310615048230034</v>
      </c>
      <c r="BA59" s="2">
        <f t="shared" si="66"/>
        <v>68.134297133229452</v>
      </c>
      <c r="BB59" s="2">
        <f t="shared" si="66"/>
        <v>71.93090387513007</v>
      </c>
      <c r="BC59" s="2">
        <f t="shared" si="66"/>
        <v>77.666118771073641</v>
      </c>
      <c r="BD59" s="2">
        <f t="shared" si="66"/>
        <v>84.009844793785248</v>
      </c>
      <c r="BE59" s="2">
        <f t="shared" si="66"/>
        <v>66.885235399254583</v>
      </c>
      <c r="BF59" s="2">
        <f t="shared" si="66"/>
        <v>73.512881510895781</v>
      </c>
      <c r="BG59" s="2">
        <f t="shared" si="66"/>
        <v>73.301039551118421</v>
      </c>
      <c r="BH59" s="2">
        <f t="shared" si="66"/>
        <v>70.92306863786709</v>
      </c>
      <c r="BI59" s="2">
        <f t="shared" si="66"/>
        <v>72.388459801662648</v>
      </c>
      <c r="BJ59" s="2">
        <f t="shared" si="66"/>
        <v>71.296010579224429</v>
      </c>
      <c r="BK59" s="2">
        <f t="shared" si="66"/>
        <v>80.685823043626456</v>
      </c>
      <c r="BL59" s="2">
        <f t="shared" si="66"/>
        <v>74.331178835796479</v>
      </c>
      <c r="BM59" s="2">
        <f t="shared" si="66"/>
        <v>72.48252571233985</v>
      </c>
      <c r="BO59" s="2" t="str">
        <f t="shared" si="11"/>
        <v/>
      </c>
      <c r="BP59" s="2">
        <f t="shared" si="12"/>
        <v>75.887</v>
      </c>
      <c r="BQ59" s="2">
        <f t="shared" si="13"/>
        <v>72.632999999999996</v>
      </c>
      <c r="BR59" s="2">
        <f t="shared" si="14"/>
        <v>75.599999999999994</v>
      </c>
      <c r="BS59" s="2">
        <f t="shared" si="15"/>
        <v>83.9</v>
      </c>
      <c r="BT59" s="2">
        <f t="shared" si="16"/>
        <v>83.466999999999999</v>
      </c>
      <c r="BU59" s="2">
        <f t="shared" si="17"/>
        <v>80.117000000000004</v>
      </c>
      <c r="BV59" s="2">
        <f t="shared" si="18"/>
        <v>74.332999999999998</v>
      </c>
      <c r="BW59" s="2">
        <f t="shared" si="19"/>
        <v>78.332999999999998</v>
      </c>
      <c r="BX59" s="2">
        <f t="shared" si="20"/>
        <v>76.466999999999999</v>
      </c>
      <c r="BY59" s="2">
        <f t="shared" si="21"/>
        <v>75.766999999999996</v>
      </c>
      <c r="BZ59" s="2">
        <f t="shared" si="22"/>
        <v>76.55</v>
      </c>
      <c r="CA59" s="2">
        <f t="shared" si="23"/>
        <v>83.417000000000002</v>
      </c>
      <c r="CB59" s="2">
        <f t="shared" si="24"/>
        <v>79.417000000000002</v>
      </c>
      <c r="CC59" s="2">
        <f t="shared" si="25"/>
        <v>71.766999999999996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70.175798029556645</v>
      </c>
      <c r="DL59" s="2">
        <f t="shared" si="62"/>
        <v>73.3320190985485</v>
      </c>
      <c r="DM59" s="2">
        <f t="shared" si="62"/>
        <v>71.537311764705862</v>
      </c>
      <c r="DN59" s="2">
        <f t="shared" si="62"/>
        <v>73.788407563025189</v>
      </c>
      <c r="DO59" s="2">
        <f t="shared" si="62"/>
        <v>80.838727578304059</v>
      </c>
      <c r="DP59" s="2">
        <f t="shared" si="62"/>
        <v>81.414104976404985</v>
      </c>
      <c r="DQ59" s="2">
        <f t="shared" si="62"/>
        <v>77.110948739495797</v>
      </c>
      <c r="DR59" s="2">
        <f t="shared" si="62"/>
        <v>75.094147747747755</v>
      </c>
      <c r="DS59" s="2">
        <f t="shared" si="62"/>
        <v>75.980312605042016</v>
      </c>
      <c r="DT59" s="2">
        <f t="shared" si="62"/>
        <v>74.41378991596639</v>
      </c>
      <c r="DU59" s="2">
        <f t="shared" si="62"/>
        <v>74.919637815126052</v>
      </c>
      <c r="DV59" s="2">
        <f t="shared" si="62"/>
        <v>74.619528571428589</v>
      </c>
      <c r="DW59" s="2">
        <f t="shared" si="62"/>
        <v>82.497960703560693</v>
      </c>
      <c r="DX59" s="2">
        <f t="shared" si="62"/>
        <v>76.715325740025747</v>
      </c>
      <c r="DY59" s="2">
        <f t="shared" si="62"/>
        <v>72.053367201426013</v>
      </c>
      <c r="EA59" s="2">
        <f t="shared" si="63"/>
        <v>66.738453149606272</v>
      </c>
      <c r="EB59" s="2">
        <f t="shared" si="63"/>
        <v>66.58571100355735</v>
      </c>
      <c r="EC59" s="2">
        <f t="shared" si="63"/>
        <v>63.506779519780579</v>
      </c>
      <c r="ED59" s="2">
        <f t="shared" si="63"/>
        <v>69.479231540018205</v>
      </c>
      <c r="EE59" s="2">
        <f t="shared" si="63"/>
        <v>73.649829148116666</v>
      </c>
      <c r="EF59" s="2">
        <f t="shared" si="63"/>
        <v>87.685782681234315</v>
      </c>
      <c r="EG59" s="2">
        <f t="shared" si="63"/>
        <v>53.260885707874479</v>
      </c>
      <c r="EH59" s="2">
        <f t="shared" si="63"/>
        <v>71.136522995575433</v>
      </c>
      <c r="EI59" s="2">
        <f t="shared" si="63"/>
        <v>69.772616519195182</v>
      </c>
      <c r="EJ59" s="2">
        <f t="shared" si="63"/>
        <v>66.184153735781479</v>
      </c>
      <c r="EK59" s="2">
        <f t="shared" si="63"/>
        <v>69.025246456640744</v>
      </c>
      <c r="EL59" s="2">
        <f t="shared" si="63"/>
        <v>66.914772777820758</v>
      </c>
      <c r="EM59" s="2">
        <f t="shared" si="63"/>
        <v>77.96432362844476</v>
      </c>
      <c r="EN59" s="2">
        <f t="shared" si="63"/>
        <v>70.710915364994818</v>
      </c>
      <c r="EO59" s="2">
        <f t="shared" si="63"/>
        <v>73.261139716628222</v>
      </c>
      <c r="EQ59" s="2">
        <f t="shared" si="64"/>
        <v>64.231162201683148</v>
      </c>
      <c r="ER59" s="2">
        <f t="shared" si="64"/>
        <v>66.58571100355735</v>
      </c>
      <c r="ES59" s="2">
        <f t="shared" si="64"/>
        <v>64.840757430159513</v>
      </c>
      <c r="ET59" s="2">
        <f t="shared" si="64"/>
        <v>67.298556560218117</v>
      </c>
      <c r="EU59" s="2">
        <f t="shared" si="64"/>
        <v>70.808034334032925</v>
      </c>
      <c r="EV59" s="2">
        <f t="shared" si="64"/>
        <v>92.034630189321376</v>
      </c>
      <c r="EW59" s="2">
        <f t="shared" si="64"/>
        <v>75.484408765751695</v>
      </c>
      <c r="EX59" s="2">
        <f t="shared" si="64"/>
        <v>69.238929492502976</v>
      </c>
      <c r="EY59" s="2">
        <f t="shared" si="64"/>
        <v>68.206378686940653</v>
      </c>
      <c r="EZ59" s="2">
        <f t="shared" si="64"/>
        <v>65.258440136015352</v>
      </c>
      <c r="FA59" s="2">
        <f t="shared" si="64"/>
        <v>67.184697372235576</v>
      </c>
      <c r="FB59" s="2">
        <f t="shared" si="64"/>
        <v>66.802330266999306</v>
      </c>
      <c r="FC59" s="2">
        <f t="shared" si="64"/>
        <v>75.375125447938586</v>
      </c>
      <c r="FD59" s="2">
        <f t="shared" si="64"/>
        <v>71.63374085630501</v>
      </c>
      <c r="FE59" s="2">
        <f t="shared" si="64"/>
        <v>74.524047883583435</v>
      </c>
      <c r="FG59" s="2">
        <f t="shared" si="65"/>
        <v>0.55962950402755629</v>
      </c>
      <c r="FH59" s="2">
        <f t="shared" si="65"/>
        <v>0.44786037159520337</v>
      </c>
      <c r="FI59" s="2">
        <f t="shared" si="65"/>
        <v>0.42376394778165194</v>
      </c>
      <c r="FJ59" s="2">
        <f t="shared" si="65"/>
        <v>0.43103973225819159</v>
      </c>
      <c r="FK59" s="2">
        <f t="shared" si="65"/>
        <v>0.44130427196390742</v>
      </c>
      <c r="FL59" s="2">
        <f t="shared" si="65"/>
        <v>0.41384251739042643</v>
      </c>
      <c r="FM59" s="2">
        <f t="shared" si="65"/>
        <v>0.42880280781035535</v>
      </c>
      <c r="FN59" s="2">
        <f t="shared" si="65"/>
        <v>0.39952797260612161</v>
      </c>
      <c r="FO59" s="2">
        <f t="shared" si="65"/>
        <v>0.43159497717326806</v>
      </c>
      <c r="FP59" s="2">
        <f t="shared" si="65"/>
        <v>0.42416113125724014</v>
      </c>
      <c r="FQ59" s="2">
        <f t="shared" si="65"/>
        <v>0.42941297170574272</v>
      </c>
      <c r="FR59" s="2">
        <f t="shared" si="65"/>
        <v>0.43135892582186047</v>
      </c>
      <c r="FS59" s="2">
        <f t="shared" si="65"/>
        <v>0.39969460737592649</v>
      </c>
      <c r="FT59" s="2">
        <f t="shared" si="65"/>
        <v>0.39706938100765277</v>
      </c>
      <c r="FU59" s="2">
        <f t="shared" si="65"/>
        <v>0.35531126219633236</v>
      </c>
      <c r="FW59" s="2">
        <f t="shared" ref="FW59:GK75" si="68">POWER(10,($B59-C$232)/C$229)/(1+POWER(10,($B59-C$232)/C$229))</f>
        <v>5.0977174735612932E-5</v>
      </c>
      <c r="FX59" s="2">
        <f t="shared" si="68"/>
        <v>0</v>
      </c>
      <c r="FY59" s="2">
        <f t="shared" si="68"/>
        <v>2.6548731218869123E-5</v>
      </c>
      <c r="FZ59" s="2">
        <f t="shared" si="68"/>
        <v>3.558929481719352E-5</v>
      </c>
      <c r="GA59" s="2">
        <f t="shared" si="68"/>
        <v>4.1248324299825521E-5</v>
      </c>
      <c r="GB59" s="2">
        <f t="shared" si="68"/>
        <v>5.8159719744830985E-5</v>
      </c>
      <c r="GC59" s="2">
        <f t="shared" si="68"/>
        <v>5.6726117127186583E-5</v>
      </c>
      <c r="GD59" s="2">
        <f t="shared" si="68"/>
        <v>4.4500194914192761E-5</v>
      </c>
      <c r="GE59" s="2">
        <f t="shared" si="68"/>
        <v>3.9970592365151585E-5</v>
      </c>
      <c r="GF59" s="2">
        <f t="shared" si="68"/>
        <v>3.1852266791970412E-5</v>
      </c>
      <c r="GG59" s="2">
        <f t="shared" si="68"/>
        <v>2.7113549974612231E-5</v>
      </c>
      <c r="GH59" s="2">
        <f t="shared" si="68"/>
        <v>2.4984800820249096E-5</v>
      </c>
      <c r="GI59" s="2">
        <f t="shared" si="68"/>
        <v>2.6019333450046823E-5</v>
      </c>
      <c r="GJ59" s="2">
        <f t="shared" si="68"/>
        <v>2.2330007562062885E-5</v>
      </c>
      <c r="GK59" s="2">
        <f t="shared" si="68"/>
        <v>1.8476475107371008E-5</v>
      </c>
      <c r="GM59" s="86">
        <f t="shared" ref="GM59:HA75" si="69" xml:space="preserve"> _xlfn.NORM.DIST($B59, C$7, ABS(C$11), TRUE) * _xlfn.NORM.DIST(($B59 - C$7)*C$15, 0, ABS(C$11), TRUE) * 2</f>
        <v>2.3880413927478007E-2</v>
      </c>
      <c r="GN59" s="86">
        <f t="shared" si="69"/>
        <v>5.5870622102733719E-3</v>
      </c>
      <c r="GO59" s="86">
        <f t="shared" si="69"/>
        <v>3.4091380659215633E-3</v>
      </c>
      <c r="GP59" s="86">
        <f t="shared" si="69"/>
        <v>3.958320943358508E-3</v>
      </c>
      <c r="GQ59" s="86">
        <f t="shared" si="69"/>
        <v>4.7394782355307296E-3</v>
      </c>
      <c r="GR59" s="86">
        <f t="shared" si="69"/>
        <v>2.3828583411078701E-3</v>
      </c>
      <c r="GS59" s="86">
        <f t="shared" si="69"/>
        <v>3.5439535520096531E-3</v>
      </c>
      <c r="GT59" s="86">
        <f t="shared" si="69"/>
        <v>1.8203110955442106E-3</v>
      </c>
      <c r="GU59" s="86">
        <f t="shared" si="69"/>
        <v>3.6914413342721136E-3</v>
      </c>
      <c r="GV59" s="86">
        <f t="shared" si="69"/>
        <v>3.2353493180487642E-3</v>
      </c>
      <c r="GW59" s="86">
        <f t="shared" si="69"/>
        <v>3.7425988190051811E-3</v>
      </c>
      <c r="GX59" s="86">
        <f t="shared" si="69"/>
        <v>3.9458501507680759E-3</v>
      </c>
      <c r="GY59" s="86">
        <f t="shared" si="69"/>
        <v>1.7847598012741175E-3</v>
      </c>
      <c r="GZ59" s="86">
        <f t="shared" si="69"/>
        <v>1.7367933430430043E-3</v>
      </c>
      <c r="HA59" s="86">
        <f t="shared" si="69"/>
        <v>3.5227565328100648E-4</v>
      </c>
      <c r="HC59" s="86">
        <f t="shared" si="59"/>
        <v>2.1616547371184907E-11</v>
      </c>
      <c r="HD59" s="86">
        <f t="shared" ref="HD59:HQ77" si="70" xml:space="preserve"> _xlfn.NORM.DIST($B59, D$8, ABS(D$12), TRUE) * _xlfn.NORM.DIST(($B59 - D$8)*D$16, 0, ABS(D$12), TRUE) * 2</f>
        <v>1.7931852968660045E-10</v>
      </c>
      <c r="HE59" s="86">
        <f t="shared" si="70"/>
        <v>3.0716439703393574E-12</v>
      </c>
      <c r="HF59" s="86">
        <f t="shared" si="70"/>
        <v>1.0884172578495766E-12</v>
      </c>
      <c r="HG59" s="86">
        <f t="shared" si="70"/>
        <v>3.1347036486263568E-12</v>
      </c>
      <c r="HH59" s="86">
        <f t="shared" si="70"/>
        <v>5.6065945830693844E-12</v>
      </c>
      <c r="HI59" s="86">
        <f t="shared" si="70"/>
        <v>3.3616819543085957E-13</v>
      </c>
      <c r="HJ59" s="86">
        <f t="shared" si="70"/>
        <v>6.7007484724307554E-13</v>
      </c>
      <c r="HK59" s="86">
        <f t="shared" si="70"/>
        <v>2.6520087646064577E-12</v>
      </c>
      <c r="HL59" s="86">
        <f t="shared" si="70"/>
        <v>2.5720248249408099E-12</v>
      </c>
      <c r="HM59" s="86">
        <f t="shared" si="70"/>
        <v>1.2387597999013447E-12</v>
      </c>
      <c r="HN59" s="86">
        <f t="shared" si="70"/>
        <v>3.1425349499010344E-12</v>
      </c>
      <c r="HO59" s="86">
        <f t="shared" si="70"/>
        <v>6.2698844452357457E-13</v>
      </c>
      <c r="HP59" s="86">
        <f t="shared" si="70"/>
        <v>1.03369290540072E-13</v>
      </c>
      <c r="HQ59" s="86">
        <f t="shared" si="70"/>
        <v>3.4910986784627158E-19</v>
      </c>
      <c r="HS59" s="86">
        <f t="shared" ref="HS59:IG75" si="71" xml:space="preserve"> _xlfn.NORM.DIST($B59, C$9, ABS(C$13), TRUE) * _xlfn.NORM.DIST(($B59 - C$9)*C$17, 0, ABS(C$13), TRUE) * 2</f>
        <v>5.7248399530647838E-68</v>
      </c>
      <c r="HT59" s="86">
        <f t="shared" si="71"/>
        <v>0</v>
      </c>
      <c r="HU59" s="86">
        <f t="shared" si="71"/>
        <v>2.3765304321287061E-79</v>
      </c>
      <c r="HV59" s="86">
        <f t="shared" si="71"/>
        <v>2.3293756695008618E-83</v>
      </c>
      <c r="HW59" s="86">
        <f t="shared" si="71"/>
        <v>6.0064134858455184E-81</v>
      </c>
      <c r="HX59" s="86">
        <f t="shared" si="71"/>
        <v>9.9808338712985075E-79</v>
      </c>
      <c r="HY59" s="86">
        <f t="shared" si="71"/>
        <v>2.9498613219323755E-90</v>
      </c>
      <c r="HZ59" s="86">
        <f t="shared" si="71"/>
        <v>2.8134594576080364E-88</v>
      </c>
      <c r="IA59" s="86">
        <f t="shared" si="71"/>
        <v>7.9245990768710025E-86</v>
      </c>
      <c r="IB59" s="86">
        <f t="shared" si="71"/>
        <v>6.5865936829543526E-86</v>
      </c>
      <c r="IC59" s="86">
        <f t="shared" si="71"/>
        <v>1.2317249763513555E-86</v>
      </c>
      <c r="ID59" s="86">
        <f t="shared" si="71"/>
        <v>1.3919061462187991E-83</v>
      </c>
      <c r="IE59" s="86">
        <f t="shared" si="71"/>
        <v>1.9054504668417407E-89</v>
      </c>
      <c r="IF59" s="86">
        <f t="shared" si="71"/>
        <v>2.2350239917025602E-64</v>
      </c>
      <c r="IG59" s="86">
        <f t="shared" si="71"/>
        <v>2.3109326053839869E-44</v>
      </c>
      <c r="II59" s="86">
        <f t="shared" ref="II59:IW75" si="72" xml:space="preserve"> _xlfn.NORM.DIST($B59, C$10, ABS(C$14), TRUE) * _xlfn.NORM.DIST(($B59 - C$10)*C$18, 0, ABS(C$14), TRUE) * 2</f>
        <v>6.0700409430374209E-208</v>
      </c>
      <c r="IJ59" s="86">
        <f t="shared" si="72"/>
        <v>0</v>
      </c>
      <c r="IK59" s="86">
        <f t="shared" si="72"/>
        <v>2.2114035725837101E-259</v>
      </c>
      <c r="IL59" s="86">
        <f t="shared" si="72"/>
        <v>2.7190700809576543E-264</v>
      </c>
      <c r="IM59" s="86">
        <f t="shared" si="72"/>
        <v>9.7780044844978422E-258</v>
      </c>
      <c r="IN59" s="86">
        <f t="shared" si="72"/>
        <v>2.3980769035231705E-249</v>
      </c>
      <c r="IO59" s="86">
        <f t="shared" si="72"/>
        <v>3.4675870936069549E-287</v>
      </c>
      <c r="IP59" s="86">
        <f t="shared" si="72"/>
        <v>3.5840828916167226E-281</v>
      </c>
      <c r="IQ59" s="86">
        <f t="shared" si="72"/>
        <v>1.9236507434211617E-275</v>
      </c>
      <c r="IR59" s="86">
        <f t="shared" si="72"/>
        <v>1.8997318990428982E-275</v>
      </c>
      <c r="IS59" s="86">
        <f t="shared" si="72"/>
        <v>1.4727804142066497E-281</v>
      </c>
      <c r="IT59" s="86">
        <f t="shared" si="72"/>
        <v>3.5115501700450898E-267</v>
      </c>
      <c r="IU59" s="86">
        <f t="shared" si="72"/>
        <v>9.23639906323588E-286</v>
      </c>
      <c r="IV59" s="86">
        <f t="shared" si="72"/>
        <v>2.1441114799996072E-206</v>
      </c>
      <c r="IW59" s="86">
        <f t="shared" si="72"/>
        <v>2.8036276622980244E-157</v>
      </c>
      <c r="IY59" s="86">
        <f t="shared" ref="IY59:JM75" si="73">GM59+HC59+HS59+II59</f>
        <v>2.3880413949094556E-2</v>
      </c>
      <c r="IZ59" s="86">
        <f t="shared" si="73"/>
        <v>5.5870623895919016E-3</v>
      </c>
      <c r="JA59" s="86">
        <f t="shared" si="73"/>
        <v>3.4091380689932073E-3</v>
      </c>
      <c r="JB59" s="86">
        <f t="shared" si="73"/>
        <v>3.9583209444469256E-3</v>
      </c>
      <c r="JC59" s="86">
        <f t="shared" si="73"/>
        <v>4.739478238665433E-3</v>
      </c>
      <c r="JD59" s="86">
        <f t="shared" si="73"/>
        <v>2.3828583467144647E-3</v>
      </c>
      <c r="JE59" s="86">
        <f t="shared" si="73"/>
        <v>3.5439535523458213E-3</v>
      </c>
      <c r="JF59" s="86">
        <f t="shared" si="73"/>
        <v>1.8203110962142855E-3</v>
      </c>
      <c r="JG59" s="86">
        <f t="shared" si="73"/>
        <v>3.6914413369241224E-3</v>
      </c>
      <c r="JH59" s="86">
        <f t="shared" si="73"/>
        <v>3.2353493206207888E-3</v>
      </c>
      <c r="JI59" s="86">
        <f t="shared" si="73"/>
        <v>3.7425988202439411E-3</v>
      </c>
      <c r="JJ59" s="86">
        <f t="shared" si="73"/>
        <v>3.9458501539106107E-3</v>
      </c>
      <c r="JK59" s="86">
        <f t="shared" si="73"/>
        <v>1.784759801901106E-3</v>
      </c>
      <c r="JL59" s="86">
        <f t="shared" si="73"/>
        <v>1.7367933431463737E-3</v>
      </c>
      <c r="JM59" s="86">
        <f t="shared" si="73"/>
        <v>3.522756532810068E-4</v>
      </c>
    </row>
    <row r="60" spans="2:273" x14ac:dyDescent="0.25">
      <c r="B60" s="2">
        <v>33</v>
      </c>
      <c r="C60" s="37">
        <v>81.790000000000006</v>
      </c>
      <c r="D60" s="37">
        <v>76.129000000000005</v>
      </c>
      <c r="E60" s="37">
        <v>75.132999999999996</v>
      </c>
      <c r="F60" s="37">
        <v>77.45</v>
      </c>
      <c r="G60" s="37">
        <v>85.966999999999999</v>
      </c>
      <c r="H60" s="37">
        <v>86.466999999999999</v>
      </c>
      <c r="I60" s="37">
        <v>79.150000000000006</v>
      </c>
      <c r="J60" s="37">
        <v>75.066999999999993</v>
      </c>
      <c r="K60" s="37">
        <v>78.45</v>
      </c>
      <c r="L60" s="37">
        <v>76.632999999999996</v>
      </c>
      <c r="M60" s="37">
        <v>77.917000000000002</v>
      </c>
      <c r="N60" s="37">
        <v>75.8</v>
      </c>
      <c r="O60" s="37">
        <v>84.283000000000001</v>
      </c>
      <c r="P60" s="37">
        <v>77.332999999999998</v>
      </c>
      <c r="Q60" s="37">
        <v>71.25</v>
      </c>
      <c r="S60" s="4">
        <f t="shared" si="60"/>
        <v>84.480699171584845</v>
      </c>
      <c r="T60" s="4">
        <f t="shared" si="60"/>
        <v>76.215267056772817</v>
      </c>
      <c r="U60" s="4">
        <f t="shared" si="60"/>
        <v>72.096130385014206</v>
      </c>
      <c r="V60" s="4">
        <f t="shared" si="60"/>
        <v>76.407630447752709</v>
      </c>
      <c r="W60" s="4">
        <f t="shared" si="60"/>
        <v>82.96618437281505</v>
      </c>
      <c r="X60" s="4">
        <f t="shared" si="60"/>
        <v>87.284097188504902</v>
      </c>
      <c r="Y60" s="4">
        <f t="shared" si="60"/>
        <v>70.896066030056872</v>
      </c>
      <c r="Z60" s="4">
        <f t="shared" si="60"/>
        <v>75.88029671153555</v>
      </c>
      <c r="AA60" s="4">
        <f t="shared" si="60"/>
        <v>77.527900619030746</v>
      </c>
      <c r="AB60" s="4">
        <f t="shared" si="60"/>
        <v>74.655545228967014</v>
      </c>
      <c r="AC60" s="4">
        <f t="shared" si="60"/>
        <v>76.574188100284999</v>
      </c>
      <c r="AD60" s="4">
        <f t="shared" si="60"/>
        <v>75.379277405851482</v>
      </c>
      <c r="AE60" s="4">
        <f t="shared" si="60"/>
        <v>82.830895960327098</v>
      </c>
      <c r="AF60" s="4">
        <f t="shared" si="60"/>
        <v>76.326286099440594</v>
      </c>
      <c r="AG60" s="4">
        <f t="shared" si="60"/>
        <v>72.920201582503665</v>
      </c>
      <c r="AI60" s="4">
        <f t="shared" si="61"/>
        <v>-2.6906991715848392</v>
      </c>
      <c r="AJ60" s="4">
        <f t="shared" si="61"/>
        <v>-8.6267056772811657E-2</v>
      </c>
      <c r="AK60" s="4">
        <f t="shared" si="61"/>
        <v>3.0368696149857897</v>
      </c>
      <c r="AL60" s="4">
        <f t="shared" si="61"/>
        <v>1.042369552247294</v>
      </c>
      <c r="AM60" s="4">
        <f t="shared" si="61"/>
        <v>3.0008156271849487</v>
      </c>
      <c r="AN60" s="4">
        <f t="shared" si="61"/>
        <v>-0.81709718850490276</v>
      </c>
      <c r="AO60" s="4">
        <f t="shared" si="61"/>
        <v>8.2539339699431338</v>
      </c>
      <c r="AP60" s="4">
        <f t="shared" si="61"/>
        <v>-0.81329671153555694</v>
      </c>
      <c r="AQ60" s="4">
        <f t="shared" si="61"/>
        <v>0.92209938096925725</v>
      </c>
      <c r="AR60" s="4">
        <f t="shared" si="61"/>
        <v>1.9774547710329813</v>
      </c>
      <c r="AS60" s="4">
        <f t="shared" si="61"/>
        <v>1.3428118997150023</v>
      </c>
      <c r="AT60" s="4">
        <f t="shared" si="61"/>
        <v>0.42072259414851487</v>
      </c>
      <c r="AU60" s="4">
        <f t="shared" si="61"/>
        <v>1.4521040396729035</v>
      </c>
      <c r="AV60" s="4">
        <f t="shared" si="61"/>
        <v>1.0067139005594044</v>
      </c>
      <c r="AW60" s="4">
        <f t="shared" si="61"/>
        <v>-1.6702015825036653</v>
      </c>
      <c r="AY60" s="2">
        <f t="shared" si="66"/>
        <v>68.168915562133748</v>
      </c>
      <c r="AZ60" s="2">
        <f t="shared" si="66"/>
        <v>70.205039470860441</v>
      </c>
      <c r="BA60" s="2">
        <f t="shared" si="66"/>
        <v>68.026336915306842</v>
      </c>
      <c r="BB60" s="2">
        <f t="shared" si="66"/>
        <v>71.88992903019431</v>
      </c>
      <c r="BC60" s="2">
        <f t="shared" si="66"/>
        <v>77.617670242526657</v>
      </c>
      <c r="BD60" s="2">
        <f t="shared" si="66"/>
        <v>84.265821272284654</v>
      </c>
      <c r="BE60" s="2">
        <f t="shared" si="66"/>
        <v>66.590264750314489</v>
      </c>
      <c r="BF60" s="2">
        <f t="shared" si="66"/>
        <v>73.448350948796048</v>
      </c>
      <c r="BG60" s="2">
        <f t="shared" si="66"/>
        <v>73.178434967419122</v>
      </c>
      <c r="BH60" s="2">
        <f t="shared" si="66"/>
        <v>70.792113699512896</v>
      </c>
      <c r="BI60" s="2">
        <f t="shared" si="66"/>
        <v>72.275314279143515</v>
      </c>
      <c r="BJ60" s="2">
        <f t="shared" si="66"/>
        <v>71.159128781248228</v>
      </c>
      <c r="BK60" s="2">
        <f t="shared" si="66"/>
        <v>80.657839681687875</v>
      </c>
      <c r="BL60" s="2">
        <f t="shared" si="66"/>
        <v>74.208412735676816</v>
      </c>
      <c r="BM60" s="2">
        <f t="shared" si="66"/>
        <v>72.475224100765061</v>
      </c>
      <c r="BO60" s="2" t="str">
        <f t="shared" si="11"/>
        <v/>
      </c>
      <c r="BP60" s="2">
        <f t="shared" si="12"/>
        <v>76.129000000000005</v>
      </c>
      <c r="BQ60" s="2">
        <f t="shared" si="13"/>
        <v>75.132999999999996</v>
      </c>
      <c r="BR60" s="2">
        <f t="shared" si="14"/>
        <v>77.45</v>
      </c>
      <c r="BS60" s="2">
        <f t="shared" si="15"/>
        <v>85.966999999999999</v>
      </c>
      <c r="BT60" s="2">
        <f t="shared" si="16"/>
        <v>86.466999999999999</v>
      </c>
      <c r="BU60" s="2">
        <f t="shared" si="17"/>
        <v>79.150000000000006</v>
      </c>
      <c r="BV60" s="2">
        <f t="shared" si="18"/>
        <v>75.066999999999993</v>
      </c>
      <c r="BW60" s="2">
        <f t="shared" si="19"/>
        <v>78.45</v>
      </c>
      <c r="BX60" s="2">
        <f t="shared" si="20"/>
        <v>76.632999999999996</v>
      </c>
      <c r="BY60" s="2">
        <f t="shared" si="21"/>
        <v>77.917000000000002</v>
      </c>
      <c r="BZ60" s="2">
        <f t="shared" si="22"/>
        <v>75.8</v>
      </c>
      <c r="CA60" s="2">
        <f t="shared" si="23"/>
        <v>84.283000000000001</v>
      </c>
      <c r="CB60" s="2">
        <f t="shared" si="24"/>
        <v>77.332999999999998</v>
      </c>
      <c r="CC60" s="2">
        <f t="shared" si="25"/>
        <v>71.25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70.397687192118227</v>
      </c>
      <c r="DL60" s="2">
        <f t="shared" si="62"/>
        <v>73.550386554621852</v>
      </c>
      <c r="DM60" s="2">
        <f t="shared" si="62"/>
        <v>71.76818207282912</v>
      </c>
      <c r="DN60" s="2">
        <f t="shared" si="62"/>
        <v>74.051729971988777</v>
      </c>
      <c r="DO60" s="2">
        <f t="shared" si="62"/>
        <v>81.23114453781514</v>
      </c>
      <c r="DP60" s="2">
        <f t="shared" si="62"/>
        <v>81.80601643071644</v>
      </c>
      <c r="DQ60" s="2">
        <f t="shared" si="62"/>
        <v>77.350495798319329</v>
      </c>
      <c r="DR60" s="2">
        <f t="shared" si="62"/>
        <v>75.280077477477491</v>
      </c>
      <c r="DS60" s="2">
        <f t="shared" si="62"/>
        <v>76.171508683473391</v>
      </c>
      <c r="DT60" s="2">
        <f t="shared" si="62"/>
        <v>74.646842577030824</v>
      </c>
      <c r="DU60" s="2">
        <f t="shared" si="62"/>
        <v>75.120249859943982</v>
      </c>
      <c r="DV60" s="2">
        <f t="shared" si="62"/>
        <v>74.815400000000025</v>
      </c>
      <c r="DW60" s="2">
        <f t="shared" si="62"/>
        <v>82.796707035607028</v>
      </c>
      <c r="DX60" s="2">
        <f t="shared" si="62"/>
        <v>76.831957400257409</v>
      </c>
      <c r="DY60" s="2">
        <f t="shared" si="62"/>
        <v>72.08709180035649</v>
      </c>
      <c r="EA60" s="2">
        <f t="shared" si="63"/>
        <v>66.569657086614157</v>
      </c>
      <c r="EB60" s="2">
        <f t="shared" si="63"/>
        <v>66.443657266289989</v>
      </c>
      <c r="EC60" s="2">
        <f t="shared" si="63"/>
        <v>63.385778334340571</v>
      </c>
      <c r="ED60" s="2">
        <f t="shared" si="63"/>
        <v>69.287676226660025</v>
      </c>
      <c r="EE60" s="2">
        <f t="shared" si="63"/>
        <v>73.445771197038681</v>
      </c>
      <c r="EF60" s="2">
        <f t="shared" si="63"/>
        <v>87.442653779713581</v>
      </c>
      <c r="EG60" s="2">
        <f t="shared" si="63"/>
        <v>53.515012438979973</v>
      </c>
      <c r="EH60" s="2">
        <f t="shared" si="63"/>
        <v>70.937801105943265</v>
      </c>
      <c r="EI60" s="2">
        <f t="shared" si="63"/>
        <v>69.58358344208456</v>
      </c>
      <c r="EJ60" s="2">
        <f t="shared" si="63"/>
        <v>66.019487118490431</v>
      </c>
      <c r="EK60" s="2">
        <f t="shared" si="63"/>
        <v>68.827815237548549</v>
      </c>
      <c r="EL60" s="2">
        <f t="shared" si="63"/>
        <v>66.763336320926783</v>
      </c>
      <c r="EM60" s="2">
        <f t="shared" si="63"/>
        <v>77.728280830836894</v>
      </c>
      <c r="EN60" s="2">
        <f t="shared" si="63"/>
        <v>70.575158785156432</v>
      </c>
      <c r="EO60" s="2">
        <f t="shared" si="63"/>
        <v>73.117432062224864</v>
      </c>
      <c r="EQ60" s="2">
        <f t="shared" si="64"/>
        <v>64.09473592018557</v>
      </c>
      <c r="ER60" s="2">
        <f t="shared" si="64"/>
        <v>66.443657266289989</v>
      </c>
      <c r="ES60" s="2">
        <f t="shared" si="64"/>
        <v>64.70104240465885</v>
      </c>
      <c r="ET60" s="2">
        <f t="shared" si="64"/>
        <v>67.138047716904381</v>
      </c>
      <c r="EU60" s="2">
        <f t="shared" si="64"/>
        <v>70.646272497339851</v>
      </c>
      <c r="EV60" s="2">
        <f t="shared" si="64"/>
        <v>91.724537282515058</v>
      </c>
      <c r="EW60" s="2">
        <f t="shared" si="64"/>
        <v>75.375112025230337</v>
      </c>
      <c r="EX60" s="2">
        <f t="shared" si="64"/>
        <v>69.069848781020937</v>
      </c>
      <c r="EY60" s="2">
        <f t="shared" si="64"/>
        <v>68.040718494480927</v>
      </c>
      <c r="EZ60" s="2">
        <f t="shared" si="64"/>
        <v>65.107195907151947</v>
      </c>
      <c r="FA60" s="2">
        <f t="shared" si="64"/>
        <v>67.014864144348209</v>
      </c>
      <c r="FB60" s="2">
        <f t="shared" si="64"/>
        <v>66.652354254472101</v>
      </c>
      <c r="FC60" s="2">
        <f t="shared" si="64"/>
        <v>75.175898629433618</v>
      </c>
      <c r="FD60" s="2">
        <f t="shared" si="64"/>
        <v>71.485158713934197</v>
      </c>
      <c r="FE60" s="2">
        <f t="shared" si="64"/>
        <v>74.360549250054504</v>
      </c>
      <c r="FG60" s="2">
        <f t="shared" si="65"/>
        <v>0.58218802690432703</v>
      </c>
      <c r="FH60" s="2">
        <f t="shared" si="65"/>
        <v>0.47072949426312738</v>
      </c>
      <c r="FI60" s="2">
        <f t="shared" si="65"/>
        <v>0.44639742508680452</v>
      </c>
      <c r="FJ60" s="2">
        <f t="shared" si="65"/>
        <v>0.45375580816951944</v>
      </c>
      <c r="FK60" s="2">
        <f t="shared" si="65"/>
        <v>0.4641200263901189</v>
      </c>
      <c r="FL60" s="2">
        <f t="shared" si="65"/>
        <v>0.43634735240238803</v>
      </c>
      <c r="FM60" s="2">
        <f t="shared" si="65"/>
        <v>0.45149454506869929</v>
      </c>
      <c r="FN60" s="2">
        <f t="shared" si="65"/>
        <v>0.42181455725860723</v>
      </c>
      <c r="FO60" s="2">
        <f t="shared" si="65"/>
        <v>0.45431694921943083</v>
      </c>
      <c r="FP60" s="2">
        <f t="shared" si="65"/>
        <v>0.44679937369928635</v>
      </c>
      <c r="FQ60" s="2">
        <f t="shared" si="65"/>
        <v>0.45211144075113835</v>
      </c>
      <c r="FR60" s="2">
        <f t="shared" si="65"/>
        <v>0.45407839829628976</v>
      </c>
      <c r="FS60" s="2">
        <f t="shared" si="65"/>
        <v>0.42198395501242608</v>
      </c>
      <c r="FT60" s="2">
        <f t="shared" si="65"/>
        <v>0.41931458988822651</v>
      </c>
      <c r="FU60" s="2">
        <f t="shared" si="65"/>
        <v>0.37667858904573032</v>
      </c>
      <c r="FW60" s="2">
        <f t="shared" si="68"/>
        <v>5.5895085696160508E-5</v>
      </c>
      <c r="FX60" s="2">
        <f t="shared" si="68"/>
        <v>0</v>
      </c>
      <c r="FY60" s="2">
        <f t="shared" si="68"/>
        <v>2.911003035508977E-5</v>
      </c>
      <c r="FZ60" s="2">
        <f t="shared" si="68"/>
        <v>3.9022751794996313E-5</v>
      </c>
      <c r="GA60" s="2">
        <f t="shared" si="68"/>
        <v>4.5227708235645876E-5</v>
      </c>
      <c r="GB60" s="2">
        <f t="shared" si="68"/>
        <v>6.3770506768454966E-5</v>
      </c>
      <c r="GC60" s="2">
        <f t="shared" si="68"/>
        <v>6.2198610179189947E-5</v>
      </c>
      <c r="GD60" s="2">
        <f t="shared" si="68"/>
        <v>4.8793283963399729E-5</v>
      </c>
      <c r="GE60" s="2">
        <f t="shared" si="68"/>
        <v>4.3826714006768501E-5</v>
      </c>
      <c r="GF60" s="2">
        <f t="shared" si="68"/>
        <v>3.492520870824499E-5</v>
      </c>
      <c r="GG60" s="2">
        <f t="shared" si="68"/>
        <v>2.9729338599223251E-5</v>
      </c>
      <c r="GH60" s="2">
        <f t="shared" si="68"/>
        <v>2.7395223298512382E-5</v>
      </c>
      <c r="GI60" s="2">
        <f t="shared" si="68"/>
        <v>2.8529560188447324E-5</v>
      </c>
      <c r="GJ60" s="2">
        <f t="shared" si="68"/>
        <v>2.4484313663516565E-5</v>
      </c>
      <c r="GK60" s="2">
        <f t="shared" si="68"/>
        <v>2.0259015983558895E-5</v>
      </c>
      <c r="GM60" s="86">
        <f t="shared" si="69"/>
        <v>3.0277026392024904E-2</v>
      </c>
      <c r="GN60" s="86">
        <f t="shared" si="69"/>
        <v>8.0063628233792671E-3</v>
      </c>
      <c r="GO60" s="86">
        <f t="shared" si="69"/>
        <v>5.1120264685580166E-3</v>
      </c>
      <c r="GP60" s="86">
        <f t="shared" si="69"/>
        <v>5.8709175686414497E-3</v>
      </c>
      <c r="GQ60" s="86">
        <f t="shared" si="69"/>
        <v>6.9836702934272157E-3</v>
      </c>
      <c r="GR60" s="86">
        <f t="shared" si="69"/>
        <v>3.7851921901446801E-3</v>
      </c>
      <c r="GS60" s="86">
        <f t="shared" si="69"/>
        <v>5.3947085264931787E-3</v>
      </c>
      <c r="GT60" s="86">
        <f t="shared" si="69"/>
        <v>2.8979462529951888E-3</v>
      </c>
      <c r="GU60" s="86">
        <f t="shared" si="69"/>
        <v>5.63223276413708E-3</v>
      </c>
      <c r="GV60" s="86">
        <f t="shared" si="69"/>
        <v>4.9457586399976033E-3</v>
      </c>
      <c r="GW60" s="86">
        <f t="shared" si="69"/>
        <v>5.6096359656088142E-3</v>
      </c>
      <c r="GX60" s="86">
        <f t="shared" si="69"/>
        <v>5.8697196876679484E-3</v>
      </c>
      <c r="GY60" s="86">
        <f t="shared" si="69"/>
        <v>2.8579703427912819E-3</v>
      </c>
      <c r="GZ60" s="86">
        <f t="shared" si="69"/>
        <v>2.7664662222059645E-3</v>
      </c>
      <c r="HA60" s="86">
        <f t="shared" si="69"/>
        <v>6.5555865470580323E-4</v>
      </c>
      <c r="HC60" s="86">
        <f t="shared" ref="HC60:HH122" si="74" xml:space="preserve"> _xlfn.NORM.DIST($B60, C$8, ABS(C$12), TRUE) * _xlfn.NORM.DIST(($B60 - C$8)*C$16, 0, ABS(C$12), TRUE) * 2</f>
        <v>5.6090319354736516E-11</v>
      </c>
      <c r="HD60" s="86">
        <f t="shared" si="70"/>
        <v>4.2571116549451761E-10</v>
      </c>
      <c r="HE60" s="86">
        <f t="shared" si="70"/>
        <v>8.6906324378441393E-12</v>
      </c>
      <c r="HF60" s="86">
        <f t="shared" si="70"/>
        <v>3.273949793508785E-12</v>
      </c>
      <c r="HG60" s="86">
        <f t="shared" si="70"/>
        <v>9.2405685379246127E-12</v>
      </c>
      <c r="HH60" s="86">
        <f t="shared" si="70"/>
        <v>1.6638887905779538E-11</v>
      </c>
      <c r="HI60" s="86">
        <f t="shared" si="70"/>
        <v>1.1481812074938785E-12</v>
      </c>
      <c r="HJ60" s="86">
        <f t="shared" si="70"/>
        <v>2.1620577096616865E-12</v>
      </c>
      <c r="HK60" s="86">
        <f t="shared" si="70"/>
        <v>8.1093210814497823E-12</v>
      </c>
      <c r="HL60" s="86">
        <f t="shared" si="70"/>
        <v>7.6814603950675278E-12</v>
      </c>
      <c r="HM60" s="86">
        <f t="shared" si="70"/>
        <v>3.7392722107410474E-12</v>
      </c>
      <c r="HN60" s="86">
        <f t="shared" si="70"/>
        <v>8.9718670492764683E-12</v>
      </c>
      <c r="HO60" s="86">
        <f t="shared" si="70"/>
        <v>1.9271897970532041E-12</v>
      </c>
      <c r="HP60" s="86">
        <f t="shared" si="70"/>
        <v>3.372779570990714E-13</v>
      </c>
      <c r="HQ60" s="86">
        <f t="shared" si="70"/>
        <v>1.9840097296959454E-18</v>
      </c>
      <c r="HS60" s="86">
        <f t="shared" si="71"/>
        <v>2.3655426122442109E-66</v>
      </c>
      <c r="HT60" s="86">
        <f t="shared" si="71"/>
        <v>0</v>
      </c>
      <c r="HU60" s="86">
        <f t="shared" si="71"/>
        <v>1.6238089600377432E-77</v>
      </c>
      <c r="HV60" s="86">
        <f t="shared" si="71"/>
        <v>2.0917154061215553E-81</v>
      </c>
      <c r="HW60" s="86">
        <f t="shared" si="71"/>
        <v>5.0847704889087867E-79</v>
      </c>
      <c r="HX60" s="86">
        <f t="shared" si="71"/>
        <v>8.5846780089968179E-77</v>
      </c>
      <c r="HY60" s="86">
        <f t="shared" si="71"/>
        <v>4.9100832125707817E-88</v>
      </c>
      <c r="HZ60" s="86">
        <f t="shared" si="71"/>
        <v>3.7153410778707839E-86</v>
      </c>
      <c r="IA60" s="86">
        <f t="shared" si="71"/>
        <v>8.8342735523117004E-84</v>
      </c>
      <c r="IB60" s="86">
        <f t="shared" si="71"/>
        <v>6.6406898303556473E-84</v>
      </c>
      <c r="IC60" s="86">
        <f t="shared" si="71"/>
        <v>1.2416389448547349E-84</v>
      </c>
      <c r="ID60" s="86">
        <f t="shared" si="71"/>
        <v>1.1090876854655826E-81</v>
      </c>
      <c r="IE60" s="86">
        <f t="shared" si="71"/>
        <v>2.1070526451436269E-87</v>
      </c>
      <c r="IF60" s="86">
        <f t="shared" si="71"/>
        <v>6.1419288825471946E-63</v>
      </c>
      <c r="IG60" s="86">
        <f t="shared" si="71"/>
        <v>2.0987980403293982E-43</v>
      </c>
      <c r="II60" s="86">
        <f t="shared" si="72"/>
        <v>3.9963506967008661E-204</v>
      </c>
      <c r="IJ60" s="86">
        <f t="shared" si="72"/>
        <v>0</v>
      </c>
      <c r="IK60" s="86">
        <f t="shared" si="72"/>
        <v>6.641274579086408E-255</v>
      </c>
      <c r="IL60" s="86">
        <f t="shared" si="72"/>
        <v>1.3407988525731158E-259</v>
      </c>
      <c r="IM60" s="86">
        <f t="shared" si="72"/>
        <v>4.2904754112900751E-253</v>
      </c>
      <c r="IN60" s="86">
        <f t="shared" si="72"/>
        <v>1.0649254086973834E-244</v>
      </c>
      <c r="IO60" s="86">
        <f t="shared" si="72"/>
        <v>7.6675616493569245E-282</v>
      </c>
      <c r="IP60" s="86">
        <f t="shared" si="72"/>
        <v>4.5724178761414608E-276</v>
      </c>
      <c r="IQ60" s="86">
        <f t="shared" si="72"/>
        <v>1.7074733472828985E-270</v>
      </c>
      <c r="IR60" s="86">
        <f t="shared" si="72"/>
        <v>1.3152212688846221E-270</v>
      </c>
      <c r="IS60" s="86">
        <f t="shared" si="72"/>
        <v>1.0992975268787386E-276</v>
      </c>
      <c r="IT60" s="86">
        <f t="shared" si="72"/>
        <v>1.3564653163891344E-262</v>
      </c>
      <c r="IU60" s="86">
        <f t="shared" si="72"/>
        <v>7.807369939495757E-281</v>
      </c>
      <c r="IV60" s="86">
        <f t="shared" si="72"/>
        <v>6.7636650182486039E-203</v>
      </c>
      <c r="IW60" s="86">
        <f t="shared" si="72"/>
        <v>1.1494070861162752E-154</v>
      </c>
      <c r="IY60" s="86">
        <f t="shared" si="73"/>
        <v>3.0277026448115224E-2</v>
      </c>
      <c r="IZ60" s="86">
        <f t="shared" si="73"/>
        <v>8.006363249090433E-3</v>
      </c>
      <c r="JA60" s="86">
        <f t="shared" si="73"/>
        <v>5.112026477248649E-3</v>
      </c>
      <c r="JB60" s="86">
        <f t="shared" si="73"/>
        <v>5.8709175719153994E-3</v>
      </c>
      <c r="JC60" s="86">
        <f t="shared" si="73"/>
        <v>6.983670302667784E-3</v>
      </c>
      <c r="JD60" s="86">
        <f t="shared" si="73"/>
        <v>3.7851922067835679E-3</v>
      </c>
      <c r="JE60" s="86">
        <f t="shared" si="73"/>
        <v>5.3947085276413601E-3</v>
      </c>
      <c r="JF60" s="86">
        <f t="shared" si="73"/>
        <v>2.8979462551572467E-3</v>
      </c>
      <c r="JG60" s="86">
        <f t="shared" si="73"/>
        <v>5.6322327722464014E-3</v>
      </c>
      <c r="JH60" s="86">
        <f t="shared" si="73"/>
        <v>4.9457586476790638E-3</v>
      </c>
      <c r="JI60" s="86">
        <f t="shared" si="73"/>
        <v>5.6096359693480861E-3</v>
      </c>
      <c r="JJ60" s="86">
        <f t="shared" si="73"/>
        <v>5.8697196966398151E-3</v>
      </c>
      <c r="JK60" s="86">
        <f t="shared" si="73"/>
        <v>2.8579703447184717E-3</v>
      </c>
      <c r="JL60" s="86">
        <f t="shared" si="73"/>
        <v>2.7664662225432425E-3</v>
      </c>
      <c r="JM60" s="86">
        <f t="shared" si="73"/>
        <v>6.5555865470580518E-4</v>
      </c>
    </row>
    <row r="61" spans="2:273" x14ac:dyDescent="0.25">
      <c r="B61" s="2">
        <v>34</v>
      </c>
      <c r="C61" s="37">
        <v>88.305999999999997</v>
      </c>
      <c r="D61" s="37">
        <v>76.064999999999998</v>
      </c>
      <c r="E61" s="37">
        <v>75.05</v>
      </c>
      <c r="F61" s="37">
        <v>78.167000000000002</v>
      </c>
      <c r="G61" s="37">
        <v>87.132999999999996</v>
      </c>
      <c r="H61" s="37">
        <v>85.367000000000004</v>
      </c>
      <c r="I61" s="37">
        <v>80.183000000000007</v>
      </c>
      <c r="J61" s="37">
        <v>78.266999999999996</v>
      </c>
      <c r="K61" s="37">
        <v>81.316999999999993</v>
      </c>
      <c r="L61" s="37">
        <v>79.783000000000001</v>
      </c>
      <c r="M61" s="37">
        <v>81.5</v>
      </c>
      <c r="N61" s="37">
        <v>76.667000000000002</v>
      </c>
      <c r="O61" s="37">
        <v>84.35</v>
      </c>
      <c r="P61" s="37">
        <v>80.016999999999996</v>
      </c>
      <c r="Q61" s="37">
        <v>71.382999999999996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87.91980104543471</v>
      </c>
      <c r="T61" s="4">
        <f t="shared" si="75"/>
        <v>78.269922610894682</v>
      </c>
      <c r="U61" s="4">
        <f t="shared" si="75"/>
        <v>73.681966531481152</v>
      </c>
      <c r="V61" s="4">
        <f t="shared" si="75"/>
        <v>78.178535620728383</v>
      </c>
      <c r="W61" s="4">
        <f t="shared" si="75"/>
        <v>85.006571249359709</v>
      </c>
      <c r="X61" s="4">
        <f t="shared" si="75"/>
        <v>89.005929711552497</v>
      </c>
      <c r="Y61" s="4">
        <f t="shared" si="75"/>
        <v>72.481248174561244</v>
      </c>
      <c r="Z61" s="4">
        <f t="shared" si="75"/>
        <v>77.016419477225426</v>
      </c>
      <c r="AA61" s="4">
        <f t="shared" si="75"/>
        <v>79.299278937080118</v>
      </c>
      <c r="AB61" s="4">
        <f t="shared" si="75"/>
        <v>76.219643744657802</v>
      </c>
      <c r="AC61" s="4">
        <f t="shared" si="75"/>
        <v>78.241951808977092</v>
      </c>
      <c r="AD61" s="4">
        <f t="shared" si="75"/>
        <v>76.952318668982485</v>
      </c>
      <c r="AE61" s="4">
        <f t="shared" si="75"/>
        <v>83.883178455241037</v>
      </c>
      <c r="AF61" s="4">
        <f t="shared" si="75"/>
        <v>77.254797106452273</v>
      </c>
      <c r="AG61" s="4">
        <f t="shared" si="75"/>
        <v>73.233344505388672</v>
      </c>
      <c r="AI61" s="4">
        <f t="shared" ref="AI61:AW77" si="76">IF(OR($B61 &lt; C$230, $B61 &gt; C$233), 0, C61-S61)</f>
        <v>0.38619895456528752</v>
      </c>
      <c r="AJ61" s="4">
        <f t="shared" si="76"/>
        <v>-2.204922610894684</v>
      </c>
      <c r="AK61" s="4">
        <f t="shared" si="76"/>
        <v>1.3680334685188456</v>
      </c>
      <c r="AL61" s="4">
        <f t="shared" si="76"/>
        <v>-1.1535620728380991E-2</v>
      </c>
      <c r="AM61" s="4">
        <f t="shared" si="76"/>
        <v>2.1264287506402866</v>
      </c>
      <c r="AN61" s="4">
        <f t="shared" si="76"/>
        <v>-3.6389297115524926</v>
      </c>
      <c r="AO61" s="4">
        <f t="shared" si="76"/>
        <v>7.7017518254387625</v>
      </c>
      <c r="AP61" s="4">
        <f t="shared" si="76"/>
        <v>1.2505805227745697</v>
      </c>
      <c r="AQ61" s="4">
        <f t="shared" si="76"/>
        <v>2.0177210629198754</v>
      </c>
      <c r="AR61" s="4">
        <f t="shared" si="76"/>
        <v>3.5633562553421996</v>
      </c>
      <c r="AS61" s="4">
        <f t="shared" si="76"/>
        <v>3.2580481910229082</v>
      </c>
      <c r="AT61" s="4">
        <f t="shared" si="76"/>
        <v>-0.28531866898248381</v>
      </c>
      <c r="AU61" s="4">
        <f t="shared" si="76"/>
        <v>0.46682154475895743</v>
      </c>
      <c r="AV61" s="4">
        <f t="shared" si="76"/>
        <v>2.7622028935477232</v>
      </c>
      <c r="AW61" s="4">
        <f t="shared" si="76"/>
        <v>-1.8503445053886765</v>
      </c>
      <c r="AY61" s="2">
        <f t="shared" si="66"/>
        <v>68.069602093639276</v>
      </c>
      <c r="AZ61" s="2">
        <f t="shared" si="66"/>
        <v>70.082056278430002</v>
      </c>
      <c r="BA61" s="2">
        <f t="shared" si="66"/>
        <v>67.900488525239368</v>
      </c>
      <c r="BB61" s="2">
        <f t="shared" si="66"/>
        <v>71.827274123986726</v>
      </c>
      <c r="BC61" s="2">
        <f t="shared" si="66"/>
        <v>77.540735692519306</v>
      </c>
      <c r="BD61" s="2">
        <f t="shared" si="66"/>
        <v>84.49454295926104</v>
      </c>
      <c r="BE61" s="2">
        <f t="shared" si="66"/>
        <v>66.291115193300527</v>
      </c>
      <c r="BF61" s="2">
        <f t="shared" si="66"/>
        <v>73.365147580968113</v>
      </c>
      <c r="BG61" s="2">
        <f t="shared" si="66"/>
        <v>73.037213836446227</v>
      </c>
      <c r="BH61" s="2">
        <f t="shared" si="66"/>
        <v>70.641140576184796</v>
      </c>
      <c r="BI61" s="2">
        <f t="shared" si="66"/>
        <v>72.142753875318192</v>
      </c>
      <c r="BJ61" s="2">
        <f t="shared" si="66"/>
        <v>71.004845715704874</v>
      </c>
      <c r="BK61" s="2">
        <f t="shared" si="66"/>
        <v>80.604209155734367</v>
      </c>
      <c r="BL61" s="2">
        <f t="shared" si="66"/>
        <v>74.072251231259713</v>
      </c>
      <c r="BM61" s="2">
        <f t="shared" si="66"/>
        <v>72.460758576648004</v>
      </c>
      <c r="BO61" s="2" t="str">
        <f t="shared" si="11"/>
        <v/>
      </c>
      <c r="BP61" s="2" t="str">
        <f t="shared" si="12"/>
        <v/>
      </c>
      <c r="BQ61" s="2">
        <f t="shared" si="13"/>
        <v>75.05</v>
      </c>
      <c r="BR61" s="2">
        <f t="shared" si="14"/>
        <v>78.167000000000002</v>
      </c>
      <c r="BS61" s="2" t="str">
        <f t="shared" si="15"/>
        <v/>
      </c>
      <c r="BT61" s="2">
        <f t="shared" si="16"/>
        <v>85.367000000000004</v>
      </c>
      <c r="BU61" s="2">
        <f t="shared" si="17"/>
        <v>80.183000000000007</v>
      </c>
      <c r="BV61" s="2">
        <f t="shared" si="18"/>
        <v>78.266999999999996</v>
      </c>
      <c r="BW61" s="2">
        <f t="shared" si="19"/>
        <v>81.316999999999993</v>
      </c>
      <c r="BX61" s="2">
        <f t="shared" si="20"/>
        <v>79.783000000000001</v>
      </c>
      <c r="BY61" s="2">
        <f t="shared" si="21"/>
        <v>81.5</v>
      </c>
      <c r="BZ61" s="2">
        <f t="shared" si="22"/>
        <v>76.667000000000002</v>
      </c>
      <c r="CA61" s="2">
        <f t="shared" si="23"/>
        <v>84.35</v>
      </c>
      <c r="CB61" s="2">
        <f t="shared" si="24"/>
        <v>80.016999999999996</v>
      </c>
      <c r="CC61" s="2">
        <f t="shared" si="25"/>
        <v>71.382999999999996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70.619576354679793</v>
      </c>
      <c r="DL61" s="2">
        <f t="shared" si="77"/>
        <v>73.76875401069519</v>
      </c>
      <c r="DM61" s="2">
        <f t="shared" si="77"/>
        <v>71.999052380952364</v>
      </c>
      <c r="DN61" s="2">
        <f t="shared" si="77"/>
        <v>74.315052380952366</v>
      </c>
      <c r="DO61" s="2">
        <f t="shared" si="77"/>
        <v>81.623561497326222</v>
      </c>
      <c r="DP61" s="2">
        <f t="shared" si="77"/>
        <v>82.197927885027894</v>
      </c>
      <c r="DQ61" s="2">
        <f t="shared" si="77"/>
        <v>77.590042857142862</v>
      </c>
      <c r="DR61" s="2">
        <f t="shared" si="77"/>
        <v>75.466007207207213</v>
      </c>
      <c r="DS61" s="2">
        <f t="shared" si="77"/>
        <v>76.362704761904752</v>
      </c>
      <c r="DT61" s="2">
        <f t="shared" si="77"/>
        <v>74.879895238095244</v>
      </c>
      <c r="DU61" s="2">
        <f t="shared" si="77"/>
        <v>75.320861904761898</v>
      </c>
      <c r="DV61" s="2">
        <f t="shared" si="77"/>
        <v>75.011271428571447</v>
      </c>
      <c r="DW61" s="2">
        <f t="shared" si="77"/>
        <v>83.095453367653349</v>
      </c>
      <c r="DX61" s="2">
        <f t="shared" si="77"/>
        <v>76.948589060489056</v>
      </c>
      <c r="DY61" s="2">
        <f t="shared" si="77"/>
        <v>72.12081639928698</v>
      </c>
      <c r="EA61" s="2">
        <f t="shared" ref="EA61:EO77" si="78">CE$228*$B61+CE$229</f>
        <v>66.400861023622028</v>
      </c>
      <c r="EB61" s="2">
        <f t="shared" si="78"/>
        <v>66.301603529022614</v>
      </c>
      <c r="EC61" s="2">
        <f t="shared" si="78"/>
        <v>63.264777148900563</v>
      </c>
      <c r="ED61" s="2">
        <f t="shared" si="78"/>
        <v>69.09612091330186</v>
      </c>
      <c r="EE61" s="2">
        <f t="shared" si="78"/>
        <v>73.241713245960696</v>
      </c>
      <c r="EF61" s="2">
        <f t="shared" si="78"/>
        <v>87.199524878192832</v>
      </c>
      <c r="EG61" s="2">
        <f t="shared" si="78"/>
        <v>53.769139170085467</v>
      </c>
      <c r="EH61" s="2">
        <f t="shared" si="78"/>
        <v>70.739079216311083</v>
      </c>
      <c r="EI61" s="2">
        <f t="shared" si="78"/>
        <v>69.394550364973952</v>
      </c>
      <c r="EJ61" s="2">
        <f t="shared" si="78"/>
        <v>65.854820501199384</v>
      </c>
      <c r="EK61" s="2">
        <f t="shared" si="78"/>
        <v>68.630384018456354</v>
      </c>
      <c r="EL61" s="2">
        <f t="shared" si="78"/>
        <v>66.611899864032807</v>
      </c>
      <c r="EM61" s="2">
        <f t="shared" si="78"/>
        <v>77.492238033229043</v>
      </c>
      <c r="EN61" s="2">
        <f t="shared" si="78"/>
        <v>70.439402205318061</v>
      </c>
      <c r="EO61" s="2">
        <f t="shared" si="78"/>
        <v>72.973724407821507</v>
      </c>
      <c r="EQ61" s="2">
        <f t="shared" ref="EQ61:FE77" si="79">CU$228*$B61+CU$229</f>
        <v>63.958309638688007</v>
      </c>
      <c r="ER61" s="2">
        <f t="shared" si="79"/>
        <v>66.301603529022614</v>
      </c>
      <c r="ES61" s="2">
        <f t="shared" si="79"/>
        <v>64.561327379158186</v>
      </c>
      <c r="ET61" s="2">
        <f t="shared" si="79"/>
        <v>66.977538873590632</v>
      </c>
      <c r="EU61" s="2">
        <f t="shared" si="79"/>
        <v>70.484510660646791</v>
      </c>
      <c r="EV61" s="2">
        <f t="shared" si="79"/>
        <v>91.414444375708754</v>
      </c>
      <c r="EW61" s="2">
        <f t="shared" si="79"/>
        <v>75.265815284708964</v>
      </c>
      <c r="EX61" s="2">
        <f t="shared" si="79"/>
        <v>68.900768069538898</v>
      </c>
      <c r="EY61" s="2">
        <f t="shared" si="79"/>
        <v>67.875058302021216</v>
      </c>
      <c r="EZ61" s="2">
        <f t="shared" si="79"/>
        <v>64.955951678288542</v>
      </c>
      <c r="FA61" s="2">
        <f t="shared" si="79"/>
        <v>66.845030916460857</v>
      </c>
      <c r="FB61" s="2">
        <f t="shared" si="79"/>
        <v>66.502378241944896</v>
      </c>
      <c r="FC61" s="2">
        <f t="shared" si="79"/>
        <v>74.976671810928636</v>
      </c>
      <c r="FD61" s="2">
        <f t="shared" si="79"/>
        <v>71.336576571563398</v>
      </c>
      <c r="FE61" s="2">
        <f t="shared" si="79"/>
        <v>74.197050616525573</v>
      </c>
      <c r="FG61" s="2">
        <f t="shared" ref="FG61:FU77" si="80">POWER(10,($B61-C$231)/C$229)/(1+POWER(10,($B61-C$231)/C$229))</f>
        <v>0.60440782638622603</v>
      </c>
      <c r="FH61" s="2">
        <f t="shared" si="80"/>
        <v>0.4937221690273732</v>
      </c>
      <c r="FI61" s="2">
        <f t="shared" si="80"/>
        <v>0.46925533380404788</v>
      </c>
      <c r="FJ61" s="2">
        <f t="shared" si="80"/>
        <v>0.47666608072808703</v>
      </c>
      <c r="FK61" s="2">
        <f t="shared" si="80"/>
        <v>0.48708697055744943</v>
      </c>
      <c r="FL61" s="2">
        <f t="shared" si="80"/>
        <v>0.459117429791712</v>
      </c>
      <c r="FM61" s="2">
        <f t="shared" si="80"/>
        <v>0.47438979915884982</v>
      </c>
      <c r="FN61" s="2">
        <f t="shared" si="80"/>
        <v>0.44442421794505005</v>
      </c>
      <c r="FO61" s="2">
        <f t="shared" si="80"/>
        <v>0.47723080131314594</v>
      </c>
      <c r="FP61" s="2">
        <f t="shared" si="80"/>
        <v>0.46966040322737351</v>
      </c>
      <c r="FQ61" s="2">
        <f t="shared" si="80"/>
        <v>0.47501088643310924</v>
      </c>
      <c r="FR61" s="2">
        <f t="shared" si="80"/>
        <v>0.47699073582486884</v>
      </c>
      <c r="FS61" s="2">
        <f t="shared" si="80"/>
        <v>0.44459571360496408</v>
      </c>
      <c r="FT61" s="2">
        <f t="shared" si="80"/>
        <v>0.4418926632738257</v>
      </c>
      <c r="FU61" s="2">
        <f t="shared" si="80"/>
        <v>0.39853653567712483</v>
      </c>
      <c r="FW61" s="2">
        <f t="shared" si="68"/>
        <v>6.1287412235399663E-5</v>
      </c>
      <c r="FX61" s="2">
        <f t="shared" si="68"/>
        <v>0</v>
      </c>
      <c r="FY61" s="2">
        <f t="shared" si="68"/>
        <v>3.1918423931064205E-5</v>
      </c>
      <c r="FZ61" s="2">
        <f t="shared" si="68"/>
        <v>4.2787435408671278E-5</v>
      </c>
      <c r="GA61" s="2">
        <f t="shared" si="68"/>
        <v>4.9590979552281619E-5</v>
      </c>
      <c r="GB61" s="2">
        <f t="shared" si="68"/>
        <v>6.9922540032739649E-5</v>
      </c>
      <c r="GC61" s="2">
        <f t="shared" si="68"/>
        <v>6.8199010642605953E-5</v>
      </c>
      <c r="GD61" s="2">
        <f t="shared" si="68"/>
        <v>5.3500520131033078E-5</v>
      </c>
      <c r="GE61" s="2">
        <f t="shared" si="68"/>
        <v>4.8054833125701834E-5</v>
      </c>
      <c r="GF61" s="2">
        <f t="shared" si="68"/>
        <v>3.8294600809873948E-5</v>
      </c>
      <c r="GG61" s="2">
        <f t="shared" si="68"/>
        <v>3.259747806264525E-5</v>
      </c>
      <c r="GH61" s="2">
        <f t="shared" si="68"/>
        <v>3.0038185633114575E-5</v>
      </c>
      <c r="GI61" s="2">
        <f t="shared" si="68"/>
        <v>3.1281954589216952E-5</v>
      </c>
      <c r="GJ61" s="2">
        <f t="shared" si="68"/>
        <v>2.6846452662821231E-5</v>
      </c>
      <c r="GK61" s="2">
        <f t="shared" si="68"/>
        <v>2.2213525883767884E-5</v>
      </c>
      <c r="GM61" s="86">
        <f t="shared" si="69"/>
        <v>3.8093531079689449E-2</v>
      </c>
      <c r="GN61" s="86">
        <f t="shared" si="69"/>
        <v>1.1324517155926021E-2</v>
      </c>
      <c r="GO61" s="86">
        <f t="shared" si="69"/>
        <v>7.5499218611151404E-3</v>
      </c>
      <c r="GP61" s="86">
        <f t="shared" si="69"/>
        <v>8.5801256322637666E-3</v>
      </c>
      <c r="GQ61" s="86">
        <f t="shared" si="69"/>
        <v>1.0140043036583675E-2</v>
      </c>
      <c r="GR61" s="86">
        <f t="shared" si="69"/>
        <v>5.901110528834767E-3</v>
      </c>
      <c r="GS61" s="86">
        <f t="shared" si="69"/>
        <v>8.0777965021378989E-3</v>
      </c>
      <c r="GT61" s="86">
        <f t="shared" si="69"/>
        <v>4.5306534423033866E-3</v>
      </c>
      <c r="GU61" s="86">
        <f t="shared" si="69"/>
        <v>8.4504130679431532E-3</v>
      </c>
      <c r="GV61" s="86">
        <f t="shared" si="69"/>
        <v>7.4363029233377679E-3</v>
      </c>
      <c r="GW61" s="86">
        <f t="shared" si="69"/>
        <v>8.2794799423308706E-3</v>
      </c>
      <c r="GX61" s="86">
        <f t="shared" si="69"/>
        <v>8.6018635074972052E-3</v>
      </c>
      <c r="GY61" s="86">
        <f t="shared" si="69"/>
        <v>4.4924596839377431E-3</v>
      </c>
      <c r="GZ61" s="86">
        <f t="shared" si="69"/>
        <v>4.3278077525419701E-3</v>
      </c>
      <c r="HA61" s="86">
        <f t="shared" si="69"/>
        <v>1.1887425670827545E-3</v>
      </c>
      <c r="HC61" s="86">
        <f t="shared" si="74"/>
        <v>1.4274110046546924E-10</v>
      </c>
      <c r="HD61" s="86">
        <f t="shared" si="70"/>
        <v>9.9312869225321747E-10</v>
      </c>
      <c r="HE61" s="86">
        <f t="shared" si="70"/>
        <v>2.4067691178815102E-11</v>
      </c>
      <c r="HF61" s="86">
        <f t="shared" si="70"/>
        <v>9.6231407579714492E-12</v>
      </c>
      <c r="HG61" s="86">
        <f t="shared" si="70"/>
        <v>2.6615790646615015E-11</v>
      </c>
      <c r="HH61" s="86">
        <f t="shared" si="70"/>
        <v>4.8208652048795169E-11</v>
      </c>
      <c r="HI61" s="86">
        <f t="shared" si="70"/>
        <v>3.8148988636502807E-12</v>
      </c>
      <c r="HJ61" s="86">
        <f t="shared" si="70"/>
        <v>6.7990591508483971E-12</v>
      </c>
      <c r="HK61" s="86">
        <f t="shared" si="70"/>
        <v>2.4193640287900956E-11</v>
      </c>
      <c r="HL61" s="86">
        <f t="shared" si="70"/>
        <v>2.2406952688959118E-11</v>
      </c>
      <c r="HM61" s="86">
        <f t="shared" si="70"/>
        <v>1.1026596682934853E-11</v>
      </c>
      <c r="HN61" s="86">
        <f t="shared" si="70"/>
        <v>2.506200811406213E-11</v>
      </c>
      <c r="HO61" s="86">
        <f t="shared" si="70"/>
        <v>5.785846717002877E-12</v>
      </c>
      <c r="HP61" s="86">
        <f t="shared" si="70"/>
        <v>1.0738380611469586E-12</v>
      </c>
      <c r="HQ61" s="86">
        <f t="shared" si="70"/>
        <v>1.0864544240509109E-17</v>
      </c>
      <c r="HS61" s="86">
        <f t="shared" si="71"/>
        <v>9.3375552188553396E-65</v>
      </c>
      <c r="HT61" s="86">
        <f t="shared" si="71"/>
        <v>0</v>
      </c>
      <c r="HU61" s="86">
        <f t="shared" si="71"/>
        <v>1.0550330333807529E-75</v>
      </c>
      <c r="HV61" s="86">
        <f t="shared" si="71"/>
        <v>1.7790646152102161E-79</v>
      </c>
      <c r="HW61" s="86">
        <f t="shared" si="71"/>
        <v>4.0763193730548511E-77</v>
      </c>
      <c r="HX61" s="86">
        <f t="shared" si="71"/>
        <v>6.978460825142557E-75</v>
      </c>
      <c r="HY61" s="86">
        <f t="shared" si="71"/>
        <v>7.6601045033488108E-86</v>
      </c>
      <c r="HZ61" s="86">
        <f t="shared" si="71"/>
        <v>4.6188003095782184E-84</v>
      </c>
      <c r="IA61" s="86">
        <f t="shared" si="71"/>
        <v>9.2943502433871674E-82</v>
      </c>
      <c r="IB61" s="86">
        <f t="shared" si="71"/>
        <v>6.3344694206857057E-82</v>
      </c>
      <c r="IC61" s="86">
        <f t="shared" si="71"/>
        <v>1.1847614348301678E-82</v>
      </c>
      <c r="ID61" s="86">
        <f t="shared" si="71"/>
        <v>8.3956184478429671E-80</v>
      </c>
      <c r="IE61" s="86">
        <f t="shared" si="71"/>
        <v>2.2046262300961748E-85</v>
      </c>
      <c r="IF61" s="86">
        <f t="shared" si="71"/>
        <v>1.6244084808603099E-61</v>
      </c>
      <c r="IG61" s="86">
        <f t="shared" si="71"/>
        <v>1.8593788976226631E-42</v>
      </c>
      <c r="II61" s="86">
        <f t="shared" si="72"/>
        <v>2.4236130539334267E-200</v>
      </c>
      <c r="IJ61" s="86">
        <f t="shared" si="72"/>
        <v>0</v>
      </c>
      <c r="IK61" s="86">
        <f t="shared" si="72"/>
        <v>1.8221741390067669E-250</v>
      </c>
      <c r="IL61" s="86">
        <f t="shared" si="72"/>
        <v>5.9977840349377195E-255</v>
      </c>
      <c r="IM61" s="86">
        <f t="shared" si="72"/>
        <v>1.7072172733925391E-248</v>
      </c>
      <c r="IN61" s="86">
        <f t="shared" si="72"/>
        <v>4.2732007316785622E-240</v>
      </c>
      <c r="IO61" s="86">
        <f t="shared" si="72"/>
        <v>1.5093131143663396E-276</v>
      </c>
      <c r="IP61" s="86">
        <f t="shared" si="72"/>
        <v>5.2340653686128749E-271</v>
      </c>
      <c r="IQ61" s="86">
        <f t="shared" si="72"/>
        <v>1.3659877467437179E-265</v>
      </c>
      <c r="IR61" s="86">
        <f t="shared" si="72"/>
        <v>8.2437970345803638E-266</v>
      </c>
      <c r="IS61" s="86">
        <f t="shared" si="72"/>
        <v>7.43516000536259E-272</v>
      </c>
      <c r="IT61" s="86">
        <f t="shared" si="72"/>
        <v>4.7790837686345939E-258</v>
      </c>
      <c r="IU61" s="86">
        <f t="shared" si="72"/>
        <v>5.9758367781267928E-276</v>
      </c>
      <c r="IV61" s="86">
        <f t="shared" si="72"/>
        <v>1.9904919803050502E-199</v>
      </c>
      <c r="IW61" s="86">
        <f t="shared" si="72"/>
        <v>4.4783369128121588E-152</v>
      </c>
      <c r="IY61" s="86">
        <f t="shared" si="73"/>
        <v>3.8093531222430553E-2</v>
      </c>
      <c r="IZ61" s="86">
        <f t="shared" si="73"/>
        <v>1.1324518149054713E-2</v>
      </c>
      <c r="JA61" s="86">
        <f t="shared" si="73"/>
        <v>7.5499218851828318E-3</v>
      </c>
      <c r="JB61" s="86">
        <f t="shared" si="73"/>
        <v>8.5801256418869074E-3</v>
      </c>
      <c r="JC61" s="86">
        <f t="shared" si="73"/>
        <v>1.0140043063199466E-2</v>
      </c>
      <c r="JD61" s="86">
        <f t="shared" si="73"/>
        <v>5.9011105770434193E-3</v>
      </c>
      <c r="JE61" s="86">
        <f t="shared" si="73"/>
        <v>8.077796505952797E-3</v>
      </c>
      <c r="JF61" s="86">
        <f t="shared" si="73"/>
        <v>4.5306534491024461E-3</v>
      </c>
      <c r="JG61" s="86">
        <f t="shared" si="73"/>
        <v>8.4504130921367934E-3</v>
      </c>
      <c r="JH61" s="86">
        <f t="shared" si="73"/>
        <v>7.4363029457447209E-3</v>
      </c>
      <c r="JI61" s="86">
        <f t="shared" si="73"/>
        <v>8.2794799533574669E-3</v>
      </c>
      <c r="JJ61" s="86">
        <f t="shared" si="73"/>
        <v>8.6018635325592133E-3</v>
      </c>
      <c r="JK61" s="86">
        <f t="shared" si="73"/>
        <v>4.4924596897235897E-3</v>
      </c>
      <c r="JL61" s="86">
        <f t="shared" si="73"/>
        <v>4.3278077536158081E-3</v>
      </c>
      <c r="JM61" s="86">
        <f t="shared" si="73"/>
        <v>1.1887425670827653E-3</v>
      </c>
    </row>
    <row r="62" spans="2:273" x14ac:dyDescent="0.25">
      <c r="B62" s="2">
        <v>35</v>
      </c>
      <c r="C62" s="37">
        <v>90.370999999999995</v>
      </c>
      <c r="D62" s="37">
        <v>77.403000000000006</v>
      </c>
      <c r="E62" s="37">
        <v>78.183000000000007</v>
      </c>
      <c r="F62" s="37">
        <v>81.332999999999998</v>
      </c>
      <c r="G62" s="37">
        <v>88.466999999999999</v>
      </c>
      <c r="H62" s="37">
        <v>88.433000000000007</v>
      </c>
      <c r="I62" s="37">
        <v>80.617000000000004</v>
      </c>
      <c r="J62" s="37">
        <v>79.599999999999994</v>
      </c>
      <c r="K62" s="37">
        <v>83.382999999999996</v>
      </c>
      <c r="L62" s="37">
        <v>80.167000000000002</v>
      </c>
      <c r="M62" s="37">
        <v>82.5</v>
      </c>
      <c r="N62" s="37">
        <v>78.533000000000001</v>
      </c>
      <c r="O62" s="37">
        <v>87.766999999999996</v>
      </c>
      <c r="P62" s="37">
        <v>80.716999999999999</v>
      </c>
      <c r="Q62" s="37">
        <v>72.882999999999996</v>
      </c>
      <c r="S62" s="4">
        <f t="shared" si="75"/>
        <v>91.904780973542969</v>
      </c>
      <c r="T62" s="4">
        <f t="shared" si="75"/>
        <v>80.939225966117291</v>
      </c>
      <c r="U62" s="4">
        <f t="shared" si="75"/>
        <v>75.836299399510139</v>
      </c>
      <c r="V62" s="4">
        <f t="shared" si="75"/>
        <v>80.530330446114519</v>
      </c>
      <c r="W62" s="4">
        <f t="shared" si="75"/>
        <v>87.691543467704975</v>
      </c>
      <c r="X62" s="4">
        <f t="shared" si="75"/>
        <v>91.303045240900346</v>
      </c>
      <c r="Y62" s="4">
        <f t="shared" si="75"/>
        <v>74.731574023727035</v>
      </c>
      <c r="Z62" s="4">
        <f t="shared" si="75"/>
        <v>78.639320709570015</v>
      </c>
      <c r="AA62" s="4">
        <f t="shared" si="75"/>
        <v>81.73088937696167</v>
      </c>
      <c r="AB62" s="4">
        <f t="shared" si="75"/>
        <v>78.38258378182617</v>
      </c>
      <c r="AC62" s="4">
        <f t="shared" si="75"/>
        <v>80.501196504071032</v>
      </c>
      <c r="AD62" s="4">
        <f t="shared" si="75"/>
        <v>79.080467752675432</v>
      </c>
      <c r="AE62" s="4">
        <f t="shared" si="75"/>
        <v>85.374901791891673</v>
      </c>
      <c r="AF62" s="4">
        <f t="shared" si="75"/>
        <v>78.613533996870487</v>
      </c>
      <c r="AG62" s="4">
        <f t="shared" si="75"/>
        <v>73.743767882275193</v>
      </c>
      <c r="AI62" s="4">
        <f t="shared" si="76"/>
        <v>-1.5337809735429744</v>
      </c>
      <c r="AJ62" s="4">
        <f t="shared" si="76"/>
        <v>-3.5362259661172857</v>
      </c>
      <c r="AK62" s="4">
        <f t="shared" si="76"/>
        <v>2.3467006004898678</v>
      </c>
      <c r="AL62" s="4">
        <f t="shared" si="76"/>
        <v>0.80266955388547956</v>
      </c>
      <c r="AM62" s="4">
        <f t="shared" si="76"/>
        <v>0.7754565322950242</v>
      </c>
      <c r="AN62" s="4">
        <f t="shared" si="76"/>
        <v>-2.870045240900339</v>
      </c>
      <c r="AO62" s="4">
        <f t="shared" si="76"/>
        <v>5.8854259762729697</v>
      </c>
      <c r="AP62" s="4">
        <f t="shared" si="76"/>
        <v>0.96067929042997946</v>
      </c>
      <c r="AQ62" s="4">
        <f t="shared" si="76"/>
        <v>1.6521106230383253</v>
      </c>
      <c r="AR62" s="4">
        <f t="shared" si="76"/>
        <v>1.7844162181738312</v>
      </c>
      <c r="AS62" s="4">
        <f t="shared" si="76"/>
        <v>1.9988034959289678</v>
      </c>
      <c r="AT62" s="4">
        <f t="shared" si="76"/>
        <v>-0.54746775267543057</v>
      </c>
      <c r="AU62" s="4">
        <f t="shared" si="76"/>
        <v>2.3920982081083224</v>
      </c>
      <c r="AV62" s="4">
        <f t="shared" si="76"/>
        <v>2.1034660031295118</v>
      </c>
      <c r="AW62" s="4">
        <f t="shared" si="76"/>
        <v>-0.86076788227519785</v>
      </c>
      <c r="AY62" s="2">
        <f t="shared" si="66"/>
        <v>67.954875504346603</v>
      </c>
      <c r="AZ62" s="2">
        <f t="shared" si="66"/>
        <v>69.942290889571851</v>
      </c>
      <c r="BA62" s="2">
        <f t="shared" si="66"/>
        <v>67.757375550153782</v>
      </c>
      <c r="BB62" s="2">
        <f t="shared" si="66"/>
        <v>71.743216415859393</v>
      </c>
      <c r="BC62" s="2">
        <f t="shared" si="66"/>
        <v>77.435911227760045</v>
      </c>
      <c r="BD62" s="2">
        <f t="shared" si="66"/>
        <v>84.695097513366193</v>
      </c>
      <c r="BE62" s="2">
        <f t="shared" si="66"/>
        <v>65.990065541191484</v>
      </c>
      <c r="BF62" s="2">
        <f t="shared" si="66"/>
        <v>73.263361590918123</v>
      </c>
      <c r="BG62" s="2">
        <f t="shared" si="66"/>
        <v>72.87786005496811</v>
      </c>
      <c r="BH62" s="2">
        <f t="shared" si="66"/>
        <v>70.470776291170026</v>
      </c>
      <c r="BI62" s="2">
        <f t="shared" si="66"/>
        <v>71.991214809260981</v>
      </c>
      <c r="BJ62" s="2">
        <f t="shared" si="66"/>
        <v>70.833796740778652</v>
      </c>
      <c r="BK62" s="2">
        <f t="shared" si="66"/>
        <v>80.524970393941771</v>
      </c>
      <c r="BL62" s="2">
        <f t="shared" si="66"/>
        <v>73.923051288766956</v>
      </c>
      <c r="BM62" s="2">
        <f t="shared" si="66"/>
        <v>72.438814949791265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>
        <f t="shared" si="16"/>
        <v>88.433000000000007</v>
      </c>
      <c r="BU62" s="2" t="str">
        <f t="shared" si="17"/>
        <v/>
      </c>
      <c r="BV62" s="2">
        <f t="shared" si="18"/>
        <v>79.599999999999994</v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>
        <f t="shared" si="23"/>
        <v>87.766999999999996</v>
      </c>
      <c r="CB62" s="2">
        <f t="shared" si="24"/>
        <v>80.716999999999999</v>
      </c>
      <c r="CC62" s="2">
        <f t="shared" si="25"/>
        <v>72.882999999999996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70.841465517241375</v>
      </c>
      <c r="DL62" s="2">
        <f t="shared" si="77"/>
        <v>73.987121466768528</v>
      </c>
      <c r="DM62" s="2">
        <f t="shared" si="77"/>
        <v>72.229922689075607</v>
      </c>
      <c r="DN62" s="2">
        <f t="shared" si="77"/>
        <v>74.578374789915955</v>
      </c>
      <c r="DO62" s="2">
        <f t="shared" si="77"/>
        <v>82.015978456837288</v>
      </c>
      <c r="DP62" s="2">
        <f t="shared" si="77"/>
        <v>82.589839339339349</v>
      </c>
      <c r="DQ62" s="2">
        <f t="shared" si="77"/>
        <v>77.82958991596638</v>
      </c>
      <c r="DR62" s="2">
        <f t="shared" si="77"/>
        <v>75.651936936936949</v>
      </c>
      <c r="DS62" s="2">
        <f t="shared" si="77"/>
        <v>76.553900840336127</v>
      </c>
      <c r="DT62" s="2">
        <f t="shared" si="77"/>
        <v>75.112947899159664</v>
      </c>
      <c r="DU62" s="2">
        <f t="shared" si="77"/>
        <v>75.521473949579828</v>
      </c>
      <c r="DV62" s="2">
        <f t="shared" si="77"/>
        <v>75.20714285714287</v>
      </c>
      <c r="DW62" s="2">
        <f t="shared" si="77"/>
        <v>83.394199699699683</v>
      </c>
      <c r="DX62" s="2">
        <f t="shared" si="77"/>
        <v>77.065220720720717</v>
      </c>
      <c r="DY62" s="2">
        <f t="shared" si="77"/>
        <v>72.154540998217456</v>
      </c>
      <c r="EA62" s="2">
        <f t="shared" si="78"/>
        <v>66.232064960629899</v>
      </c>
      <c r="EB62" s="2">
        <f t="shared" si="78"/>
        <v>66.159549791755239</v>
      </c>
      <c r="EC62" s="2">
        <f t="shared" si="78"/>
        <v>63.143775963460556</v>
      </c>
      <c r="ED62" s="2">
        <f t="shared" si="78"/>
        <v>68.90456559994368</v>
      </c>
      <c r="EE62" s="2">
        <f t="shared" si="78"/>
        <v>73.037655294882711</v>
      </c>
      <c r="EF62" s="2">
        <f t="shared" si="78"/>
        <v>86.956395976672084</v>
      </c>
      <c r="EG62" s="2">
        <f t="shared" si="78"/>
        <v>54.02326590119096</v>
      </c>
      <c r="EH62" s="2">
        <f t="shared" si="78"/>
        <v>70.540357326678915</v>
      </c>
      <c r="EI62" s="2">
        <f t="shared" si="78"/>
        <v>69.205517287863344</v>
      </c>
      <c r="EJ62" s="2">
        <f t="shared" si="78"/>
        <v>65.690153883908337</v>
      </c>
      <c r="EK62" s="2">
        <f t="shared" si="78"/>
        <v>68.432952799364159</v>
      </c>
      <c r="EL62" s="2">
        <f t="shared" si="78"/>
        <v>66.460463407138832</v>
      </c>
      <c r="EM62" s="2">
        <f t="shared" si="78"/>
        <v>77.256195235621178</v>
      </c>
      <c r="EN62" s="2">
        <f t="shared" si="78"/>
        <v>70.303645625479675</v>
      </c>
      <c r="EO62" s="2">
        <f t="shared" si="78"/>
        <v>72.830016753418136</v>
      </c>
      <c r="EQ62" s="2">
        <f t="shared" si="79"/>
        <v>63.821883357190437</v>
      </c>
      <c r="ER62" s="2">
        <f t="shared" si="79"/>
        <v>66.159549791755239</v>
      </c>
      <c r="ES62" s="2">
        <f t="shared" si="79"/>
        <v>64.421612353657508</v>
      </c>
      <c r="ET62" s="2">
        <f t="shared" si="79"/>
        <v>66.817030030276896</v>
      </c>
      <c r="EU62" s="2">
        <f t="shared" si="79"/>
        <v>70.322748823953731</v>
      </c>
      <c r="EV62" s="2">
        <f t="shared" si="79"/>
        <v>91.104351468902451</v>
      </c>
      <c r="EW62" s="2">
        <f t="shared" si="79"/>
        <v>75.156518544187605</v>
      </c>
      <c r="EX62" s="2">
        <f t="shared" si="79"/>
        <v>68.731687358056845</v>
      </c>
      <c r="EY62" s="2">
        <f t="shared" si="79"/>
        <v>67.709398109561491</v>
      </c>
      <c r="EZ62" s="2">
        <f t="shared" si="79"/>
        <v>64.804707449425138</v>
      </c>
      <c r="FA62" s="2">
        <f t="shared" si="79"/>
        <v>66.675197688573505</v>
      </c>
      <c r="FB62" s="2">
        <f t="shared" si="79"/>
        <v>66.352402229417692</v>
      </c>
      <c r="FC62" s="2">
        <f t="shared" si="79"/>
        <v>74.777444992423654</v>
      </c>
      <c r="FD62" s="2">
        <f t="shared" si="79"/>
        <v>71.187994429192585</v>
      </c>
      <c r="FE62" s="2">
        <f t="shared" si="79"/>
        <v>74.033551982996642</v>
      </c>
      <c r="FG62" s="2">
        <f t="shared" si="80"/>
        <v>0.62620464710069179</v>
      </c>
      <c r="FH62" s="2">
        <f t="shared" si="80"/>
        <v>0.51674142954300206</v>
      </c>
      <c r="FI62" s="2">
        <f t="shared" si="80"/>
        <v>0.49224297112758802</v>
      </c>
      <c r="FJ62" s="2">
        <f t="shared" si="80"/>
        <v>0.49967496998618288</v>
      </c>
      <c r="FK62" s="2">
        <f t="shared" si="80"/>
        <v>0.51010857183110148</v>
      </c>
      <c r="FL62" s="2">
        <f t="shared" si="80"/>
        <v>0.48205951125920704</v>
      </c>
      <c r="FM62" s="2">
        <f t="shared" si="80"/>
        <v>0.49739324201344232</v>
      </c>
      <c r="FN62" s="2">
        <f t="shared" si="80"/>
        <v>0.46726636934253335</v>
      </c>
      <c r="FO62" s="2">
        <f t="shared" si="80"/>
        <v>0.50024089343649925</v>
      </c>
      <c r="FP62" s="2">
        <f t="shared" si="80"/>
        <v>0.49264946484350619</v>
      </c>
      <c r="FQ62" s="2">
        <f t="shared" si="80"/>
        <v>0.49801591041040666</v>
      </c>
      <c r="FR62" s="2">
        <f t="shared" si="80"/>
        <v>0.50000032380817083</v>
      </c>
      <c r="FS62" s="2">
        <f t="shared" si="80"/>
        <v>0.46743926331742286</v>
      </c>
      <c r="FT62" s="2">
        <f t="shared" si="80"/>
        <v>0.46471353490929307</v>
      </c>
      <c r="FU62" s="2">
        <f t="shared" si="80"/>
        <v>0.42080657279801231</v>
      </c>
      <c r="FW62" s="2">
        <f t="shared" si="68"/>
        <v>6.7199913867852789E-5</v>
      </c>
      <c r="FX62" s="2">
        <f t="shared" si="68"/>
        <v>0</v>
      </c>
      <c r="FY62" s="2">
        <f t="shared" si="68"/>
        <v>3.4997748122482485E-5</v>
      </c>
      <c r="FZ62" s="2">
        <f t="shared" si="68"/>
        <v>4.6915296325588749E-5</v>
      </c>
      <c r="GA62" s="2">
        <f t="shared" si="68"/>
        <v>5.4375167649283487E-5</v>
      </c>
      <c r="GB62" s="2">
        <f t="shared" si="68"/>
        <v>7.666802336232159E-5</v>
      </c>
      <c r="GC62" s="2">
        <f t="shared" si="68"/>
        <v>7.4778236148483521E-5</v>
      </c>
      <c r="GD62" s="2">
        <f t="shared" si="68"/>
        <v>5.8661851015011756E-5</v>
      </c>
      <c r="GE62" s="2">
        <f t="shared" si="68"/>
        <v>5.2690832454095713E-5</v>
      </c>
      <c r="GF62" s="2">
        <f t="shared" si="68"/>
        <v>4.1989039685579496E-5</v>
      </c>
      <c r="GG62" s="2">
        <f t="shared" si="68"/>
        <v>3.5742311537310798E-5</v>
      </c>
      <c r="GH62" s="2">
        <f t="shared" si="68"/>
        <v>3.2936120148548457E-5</v>
      </c>
      <c r="GI62" s="2">
        <f t="shared" si="68"/>
        <v>3.4299877621876273E-5</v>
      </c>
      <c r="GJ62" s="2">
        <f t="shared" si="68"/>
        <v>2.9436473745241743E-5</v>
      </c>
      <c r="GK62" s="2">
        <f t="shared" si="68"/>
        <v>2.4356594591886657E-5</v>
      </c>
      <c r="GM62" s="86">
        <f t="shared" si="69"/>
        <v>4.7563577843590062E-2</v>
      </c>
      <c r="GN62" s="86">
        <f t="shared" si="69"/>
        <v>1.5811265297205685E-2</v>
      </c>
      <c r="GO62" s="86">
        <f t="shared" si="69"/>
        <v>1.0983143357257415E-2</v>
      </c>
      <c r="GP62" s="86">
        <f t="shared" si="69"/>
        <v>1.2356841895494514E-2</v>
      </c>
      <c r="GQ62" s="86">
        <f t="shared" si="69"/>
        <v>1.4508866897201529E-2</v>
      </c>
      <c r="GR62" s="86">
        <f t="shared" si="69"/>
        <v>9.02982921215407E-3</v>
      </c>
      <c r="GS62" s="86">
        <f t="shared" si="69"/>
        <v>1.1898759035414869E-2</v>
      </c>
      <c r="GT62" s="86">
        <f t="shared" si="69"/>
        <v>6.9565932628917453E-3</v>
      </c>
      <c r="GU62" s="86">
        <f t="shared" si="69"/>
        <v>1.2468906351388229E-2</v>
      </c>
      <c r="GV62" s="86">
        <f t="shared" si="69"/>
        <v>1.099846431511539E-2</v>
      </c>
      <c r="GW62" s="86">
        <f t="shared" si="69"/>
        <v>1.2034106319255901E-2</v>
      </c>
      <c r="GX62" s="86">
        <f t="shared" si="69"/>
        <v>1.2419393501956798E-2</v>
      </c>
      <c r="GY62" s="86">
        <f t="shared" si="69"/>
        <v>6.9326596166439155E-3</v>
      </c>
      <c r="GZ62" s="86">
        <f t="shared" si="69"/>
        <v>6.6498934997382617E-3</v>
      </c>
      <c r="HA62" s="86">
        <f t="shared" si="69"/>
        <v>2.1006952631804463E-3</v>
      </c>
      <c r="HC62" s="86">
        <f t="shared" si="74"/>
        <v>3.5626786761845419E-10</v>
      </c>
      <c r="HD62" s="86">
        <f t="shared" si="70"/>
        <v>2.2766871590026875E-9</v>
      </c>
      <c r="HE62" s="86">
        <f t="shared" si="70"/>
        <v>6.5241994841687202E-11</v>
      </c>
      <c r="HF62" s="86">
        <f t="shared" si="70"/>
        <v>2.7639969320285563E-11</v>
      </c>
      <c r="HG62" s="86">
        <f t="shared" si="70"/>
        <v>7.4907738104236418E-11</v>
      </c>
      <c r="HH62" s="86">
        <f t="shared" si="70"/>
        <v>1.3636726471476523E-10</v>
      </c>
      <c r="HI62" s="86">
        <f t="shared" si="70"/>
        <v>1.233059116754722E-11</v>
      </c>
      <c r="HJ62" s="86">
        <f t="shared" si="70"/>
        <v>2.0838993765656256E-11</v>
      </c>
      <c r="HK62" s="86">
        <f t="shared" si="70"/>
        <v>7.0426159016002063E-11</v>
      </c>
      <c r="HL62" s="86">
        <f t="shared" si="70"/>
        <v>6.3841111248470333E-11</v>
      </c>
      <c r="HM62" s="86">
        <f t="shared" si="70"/>
        <v>3.1765681950283976E-11</v>
      </c>
      <c r="HN62" s="86">
        <f t="shared" si="70"/>
        <v>6.8499382335031621E-11</v>
      </c>
      <c r="HO62" s="86">
        <f t="shared" si="70"/>
        <v>1.6966587991912118E-11</v>
      </c>
      <c r="HP62" s="86">
        <f t="shared" si="70"/>
        <v>3.3361954983123731E-12</v>
      </c>
      <c r="HQ62" s="86">
        <f t="shared" si="70"/>
        <v>5.732890788502167E-17</v>
      </c>
      <c r="HS62" s="86">
        <f t="shared" si="71"/>
        <v>3.5210501682868137E-63</v>
      </c>
      <c r="HT62" s="86">
        <f t="shared" si="71"/>
        <v>0</v>
      </c>
      <c r="HU62" s="86">
        <f t="shared" si="71"/>
        <v>6.5183586214245817E-74</v>
      </c>
      <c r="HV62" s="86">
        <f t="shared" si="71"/>
        <v>1.4332055238945584E-77</v>
      </c>
      <c r="HW62" s="86">
        <f t="shared" si="71"/>
        <v>3.0946205778097021E-75</v>
      </c>
      <c r="HX62" s="86">
        <f t="shared" si="71"/>
        <v>5.3613670010079056E-73</v>
      </c>
      <c r="HY62" s="86">
        <f t="shared" si="71"/>
        <v>1.1200590881671821E-83</v>
      </c>
      <c r="HZ62" s="86">
        <f t="shared" si="71"/>
        <v>5.4054746111840569E-82</v>
      </c>
      <c r="IA62" s="86">
        <f t="shared" si="71"/>
        <v>9.2283385248781855E-80</v>
      </c>
      <c r="IB62" s="86">
        <f t="shared" si="71"/>
        <v>5.7168072807528307E-80</v>
      </c>
      <c r="IC62" s="86">
        <f t="shared" si="71"/>
        <v>1.0700941542152272E-80</v>
      </c>
      <c r="ID62" s="86">
        <f t="shared" si="71"/>
        <v>6.0377038226905351E-78</v>
      </c>
      <c r="IE62" s="86">
        <f t="shared" si="71"/>
        <v>2.1826186070815763E-83</v>
      </c>
      <c r="IF62" s="86">
        <f t="shared" si="71"/>
        <v>4.1348041521916894E-60</v>
      </c>
      <c r="IG62" s="86">
        <f t="shared" si="71"/>
        <v>1.6068682397442378E-41</v>
      </c>
      <c r="II62" s="86">
        <f t="shared" si="72"/>
        <v>1.3539150505442542E-196</v>
      </c>
      <c r="IJ62" s="86">
        <f t="shared" si="72"/>
        <v>0</v>
      </c>
      <c r="IK62" s="86">
        <f t="shared" si="72"/>
        <v>4.5675565362107636E-246</v>
      </c>
      <c r="IL62" s="86">
        <f t="shared" si="72"/>
        <v>2.4338994634302625E-250</v>
      </c>
      <c r="IM62" s="86">
        <f t="shared" si="72"/>
        <v>6.1602884625390524E-244</v>
      </c>
      <c r="IN62" s="86">
        <f t="shared" si="72"/>
        <v>1.5494093641724428E-235</v>
      </c>
      <c r="IO62" s="86">
        <f t="shared" si="72"/>
        <v>2.6448091333029134E-271</v>
      </c>
      <c r="IP62" s="86">
        <f t="shared" si="72"/>
        <v>5.3759896866655215E-266</v>
      </c>
      <c r="IQ62" s="86">
        <f t="shared" si="72"/>
        <v>9.849303268925288E-261</v>
      </c>
      <c r="IR62" s="86">
        <f t="shared" si="72"/>
        <v>4.678195293038271E-261</v>
      </c>
      <c r="IS62" s="86">
        <f t="shared" si="72"/>
        <v>4.5568402732838136E-267</v>
      </c>
      <c r="IT62" s="86">
        <f t="shared" si="72"/>
        <v>1.5357032830093321E-253</v>
      </c>
      <c r="IU62" s="86">
        <f t="shared" si="72"/>
        <v>4.1417624745995455E-271</v>
      </c>
      <c r="IV62" s="86">
        <f t="shared" si="72"/>
        <v>5.4649092534321251E-196</v>
      </c>
      <c r="IW62" s="86">
        <f t="shared" si="72"/>
        <v>1.6582482613488126E-149</v>
      </c>
      <c r="IY62" s="86">
        <f t="shared" si="73"/>
        <v>4.7563578199857931E-2</v>
      </c>
      <c r="IZ62" s="86">
        <f t="shared" si="73"/>
        <v>1.5811267573892843E-2</v>
      </c>
      <c r="JA62" s="86">
        <f t="shared" si="73"/>
        <v>1.0983143422499409E-2</v>
      </c>
      <c r="JB62" s="86">
        <f t="shared" si="73"/>
        <v>1.2356841923134484E-2</v>
      </c>
      <c r="JC62" s="86">
        <f t="shared" si="73"/>
        <v>1.4508866972109267E-2</v>
      </c>
      <c r="JD62" s="86">
        <f t="shared" si="73"/>
        <v>9.0298293485213347E-3</v>
      </c>
      <c r="JE62" s="86">
        <f t="shared" si="73"/>
        <v>1.189875904774546E-2</v>
      </c>
      <c r="JF62" s="86">
        <f t="shared" si="73"/>
        <v>6.9565932837307391E-3</v>
      </c>
      <c r="JG62" s="86">
        <f t="shared" si="73"/>
        <v>1.2468906421814389E-2</v>
      </c>
      <c r="JH62" s="86">
        <f t="shared" si="73"/>
        <v>1.0998464378956501E-2</v>
      </c>
      <c r="JI62" s="86">
        <f t="shared" si="73"/>
        <v>1.2034106351021583E-2</v>
      </c>
      <c r="JJ62" s="86">
        <f t="shared" si="73"/>
        <v>1.241939357045618E-2</v>
      </c>
      <c r="JK62" s="86">
        <f t="shared" si="73"/>
        <v>6.9326596336105033E-3</v>
      </c>
      <c r="JL62" s="86">
        <f t="shared" si="73"/>
        <v>6.6498935030744576E-3</v>
      </c>
      <c r="JM62" s="86">
        <f t="shared" si="73"/>
        <v>2.1006952631805035E-3</v>
      </c>
    </row>
    <row r="63" spans="2:273" x14ac:dyDescent="0.25">
      <c r="B63" s="2">
        <v>36</v>
      </c>
      <c r="C63" s="37">
        <v>96.725999999999999</v>
      </c>
      <c r="D63" s="37">
        <v>82.71</v>
      </c>
      <c r="E63" s="37">
        <v>77.25</v>
      </c>
      <c r="F63" s="37">
        <v>82.466999999999999</v>
      </c>
      <c r="G63" s="37">
        <v>89.983000000000004</v>
      </c>
      <c r="H63" s="37">
        <v>90.7</v>
      </c>
      <c r="I63" s="37">
        <v>82.867000000000004</v>
      </c>
      <c r="J63" s="37">
        <v>78.650000000000006</v>
      </c>
      <c r="K63" s="37">
        <v>83.316999999999993</v>
      </c>
      <c r="L63" s="37">
        <v>83.85</v>
      </c>
      <c r="M63" s="37">
        <v>85.033000000000001</v>
      </c>
      <c r="N63" s="37">
        <v>83.882999999999996</v>
      </c>
      <c r="O63" s="37">
        <v>88.216999999999999</v>
      </c>
      <c r="P63" s="37">
        <v>82.933000000000007</v>
      </c>
      <c r="Q63" s="37">
        <v>73</v>
      </c>
      <c r="S63" s="4">
        <f t="shared" si="75"/>
        <v>96.475153163201526</v>
      </c>
      <c r="T63" s="4">
        <f t="shared" si="75"/>
        <v>84.347595201629048</v>
      </c>
      <c r="U63" s="4">
        <f t="shared" si="75"/>
        <v>78.702717097069751</v>
      </c>
      <c r="V63" s="4">
        <f t="shared" si="75"/>
        <v>83.602215178798545</v>
      </c>
      <c r="W63" s="4">
        <f t="shared" si="75"/>
        <v>91.167925343773916</v>
      </c>
      <c r="X63" s="4">
        <f t="shared" si="75"/>
        <v>94.3516069925236</v>
      </c>
      <c r="Y63" s="4">
        <f t="shared" si="75"/>
        <v>77.815310415995171</v>
      </c>
      <c r="Z63" s="4">
        <f t="shared" si="75"/>
        <v>80.905522472104494</v>
      </c>
      <c r="AA63" s="4">
        <f t="shared" si="75"/>
        <v>84.99121350136879</v>
      </c>
      <c r="AB63" s="4">
        <f t="shared" si="75"/>
        <v>81.30348717062634</v>
      </c>
      <c r="AC63" s="4">
        <f t="shared" si="75"/>
        <v>83.498059558979193</v>
      </c>
      <c r="AD63" s="4">
        <f t="shared" si="75"/>
        <v>81.89712255979839</v>
      </c>
      <c r="AE63" s="4">
        <f t="shared" si="75"/>
        <v>87.452168858146592</v>
      </c>
      <c r="AF63" s="4">
        <f t="shared" si="75"/>
        <v>80.541271725984544</v>
      </c>
      <c r="AG63" s="4">
        <f t="shared" si="75"/>
        <v>74.553414968034602</v>
      </c>
      <c r="AI63" s="4">
        <f t="shared" si="76"/>
        <v>0.2508468367984733</v>
      </c>
      <c r="AJ63" s="4">
        <f t="shared" si="76"/>
        <v>-1.637595201629054</v>
      </c>
      <c r="AK63" s="4">
        <f t="shared" si="76"/>
        <v>-1.4527170970697512</v>
      </c>
      <c r="AL63" s="4">
        <f t="shared" si="76"/>
        <v>-1.1352151787985463</v>
      </c>
      <c r="AM63" s="4">
        <f t="shared" si="76"/>
        <v>-1.1849253437739122</v>
      </c>
      <c r="AN63" s="4">
        <f t="shared" si="76"/>
        <v>-3.6516069925235968</v>
      </c>
      <c r="AO63" s="4">
        <f t="shared" si="76"/>
        <v>5.0516895840048335</v>
      </c>
      <c r="AP63" s="4">
        <f t="shared" si="76"/>
        <v>-2.255522472104488</v>
      </c>
      <c r="AQ63" s="4">
        <f t="shared" si="76"/>
        <v>-1.6742135013687971</v>
      </c>
      <c r="AR63" s="4">
        <f t="shared" si="76"/>
        <v>2.5465128293736541</v>
      </c>
      <c r="AS63" s="4">
        <f t="shared" si="76"/>
        <v>1.5349404410208081</v>
      </c>
      <c r="AT63" s="4">
        <f t="shared" si="76"/>
        <v>1.9858774402016053</v>
      </c>
      <c r="AU63" s="4">
        <f t="shared" si="76"/>
        <v>0.76483114185340639</v>
      </c>
      <c r="AV63" s="4">
        <f t="shared" si="76"/>
        <v>2.3917282740154633</v>
      </c>
      <c r="AW63" s="4">
        <f t="shared" si="76"/>
        <v>-1.5534149680346019</v>
      </c>
      <c r="AY63" s="2">
        <f t="shared" si="66"/>
        <v>67.825619367746768</v>
      </c>
      <c r="AZ63" s="2">
        <f t="shared" si="66"/>
        <v>69.786512193302485</v>
      </c>
      <c r="BA63" s="2">
        <f t="shared" si="66"/>
        <v>67.597775432559132</v>
      </c>
      <c r="BB63" s="2">
        <f t="shared" si="66"/>
        <v>71.638217245651617</v>
      </c>
      <c r="BC63" s="2">
        <f t="shared" si="66"/>
        <v>77.304032098317677</v>
      </c>
      <c r="BD63" s="2">
        <f t="shared" si="66"/>
        <v>84.866798708510231</v>
      </c>
      <c r="BE63" s="2">
        <f t="shared" si="66"/>
        <v>65.689432376435533</v>
      </c>
      <c r="BF63" s="2">
        <f t="shared" si="66"/>
        <v>73.143243718343655</v>
      </c>
      <c r="BG63" s="2">
        <f t="shared" si="66"/>
        <v>72.701015501350199</v>
      </c>
      <c r="BH63" s="2">
        <f t="shared" si="66"/>
        <v>70.281819728481466</v>
      </c>
      <c r="BI63" s="2">
        <f t="shared" si="66"/>
        <v>71.821298488602864</v>
      </c>
      <c r="BJ63" s="2">
        <f t="shared" si="66"/>
        <v>70.646764934291369</v>
      </c>
      <c r="BK63" s="2">
        <f t="shared" si="66"/>
        <v>80.420381815771492</v>
      </c>
      <c r="BL63" s="2">
        <f t="shared" si="66"/>
        <v>73.761288983558487</v>
      </c>
      <c r="BM63" s="2">
        <f t="shared" si="66"/>
        <v>72.409131511672896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>
        <f t="shared" si="25"/>
        <v>73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71.063354679802956</v>
      </c>
      <c r="DL63" s="2">
        <f t="shared" si="77"/>
        <v>74.205488922841866</v>
      </c>
      <c r="DM63" s="2">
        <f t="shared" si="77"/>
        <v>72.460792997198865</v>
      </c>
      <c r="DN63" s="2">
        <f t="shared" si="77"/>
        <v>74.84169719887953</v>
      </c>
      <c r="DO63" s="2">
        <f t="shared" si="77"/>
        <v>82.40839541634837</v>
      </c>
      <c r="DP63" s="2">
        <f t="shared" si="77"/>
        <v>82.981750793650804</v>
      </c>
      <c r="DQ63" s="2">
        <f t="shared" si="77"/>
        <v>78.069136974789913</v>
      </c>
      <c r="DR63" s="2">
        <f t="shared" si="77"/>
        <v>75.83786666666667</v>
      </c>
      <c r="DS63" s="2">
        <f t="shared" si="77"/>
        <v>76.745096918767501</v>
      </c>
      <c r="DT63" s="2">
        <f t="shared" si="77"/>
        <v>75.346000560224098</v>
      </c>
      <c r="DU63" s="2">
        <f t="shared" si="77"/>
        <v>75.722085994397759</v>
      </c>
      <c r="DV63" s="2">
        <f t="shared" si="77"/>
        <v>75.403014285714306</v>
      </c>
      <c r="DW63" s="2">
        <f t="shared" si="77"/>
        <v>83.692946031746018</v>
      </c>
      <c r="DX63" s="2">
        <f t="shared" si="77"/>
        <v>77.181852380952378</v>
      </c>
      <c r="DY63" s="2">
        <f t="shared" si="77"/>
        <v>72.188265597147947</v>
      </c>
      <c r="EA63" s="2">
        <f t="shared" si="78"/>
        <v>66.063268897637769</v>
      </c>
      <c r="EB63" s="2">
        <f t="shared" si="78"/>
        <v>66.017496054487879</v>
      </c>
      <c r="EC63" s="2">
        <f t="shared" si="78"/>
        <v>63.022774778020548</v>
      </c>
      <c r="ED63" s="2">
        <f t="shared" si="78"/>
        <v>68.713010286585515</v>
      </c>
      <c r="EE63" s="2">
        <f t="shared" si="78"/>
        <v>72.833597343804726</v>
      </c>
      <c r="EF63" s="2">
        <f t="shared" si="78"/>
        <v>86.71326707515135</v>
      </c>
      <c r="EG63" s="2">
        <f t="shared" si="78"/>
        <v>54.277392632296454</v>
      </c>
      <c r="EH63" s="2">
        <f t="shared" si="78"/>
        <v>70.341635437046747</v>
      </c>
      <c r="EI63" s="2">
        <f t="shared" si="78"/>
        <v>69.016484210752736</v>
      </c>
      <c r="EJ63" s="2">
        <f t="shared" si="78"/>
        <v>65.52548726661729</v>
      </c>
      <c r="EK63" s="2">
        <f t="shared" si="78"/>
        <v>68.235521580271978</v>
      </c>
      <c r="EL63" s="2">
        <f t="shared" si="78"/>
        <v>66.309026950244856</v>
      </c>
      <c r="EM63" s="2">
        <f t="shared" si="78"/>
        <v>77.020152438013312</v>
      </c>
      <c r="EN63" s="2">
        <f t="shared" si="78"/>
        <v>70.167889045641289</v>
      </c>
      <c r="EO63" s="2">
        <f t="shared" si="78"/>
        <v>72.686309099014778</v>
      </c>
      <c r="EQ63" s="2">
        <f t="shared" si="79"/>
        <v>63.685457075692867</v>
      </c>
      <c r="ER63" s="2">
        <f t="shared" si="79"/>
        <v>66.017496054487879</v>
      </c>
      <c r="ES63" s="2">
        <f t="shared" si="79"/>
        <v>64.281897328156845</v>
      </c>
      <c r="ET63" s="2">
        <f t="shared" si="79"/>
        <v>66.656521186963147</v>
      </c>
      <c r="EU63" s="2">
        <f t="shared" si="79"/>
        <v>70.160986987260657</v>
      </c>
      <c r="EV63" s="2">
        <f t="shared" si="79"/>
        <v>90.794258562096147</v>
      </c>
      <c r="EW63" s="2">
        <f t="shared" si="79"/>
        <v>75.047221803666233</v>
      </c>
      <c r="EX63" s="2">
        <f t="shared" si="79"/>
        <v>68.562606646574807</v>
      </c>
      <c r="EY63" s="2">
        <f t="shared" si="79"/>
        <v>67.54373791710178</v>
      </c>
      <c r="EZ63" s="2">
        <f t="shared" si="79"/>
        <v>64.653463220561747</v>
      </c>
      <c r="FA63" s="2">
        <f t="shared" si="79"/>
        <v>66.505364460686138</v>
      </c>
      <c r="FB63" s="2">
        <f t="shared" si="79"/>
        <v>66.202426216890487</v>
      </c>
      <c r="FC63" s="2">
        <f t="shared" si="79"/>
        <v>74.578218173918671</v>
      </c>
      <c r="FD63" s="2">
        <f t="shared" si="79"/>
        <v>71.039412286821786</v>
      </c>
      <c r="FE63" s="2">
        <f t="shared" si="79"/>
        <v>73.870053349467696</v>
      </c>
      <c r="FG63" s="2">
        <f t="shared" si="80"/>
        <v>0.64750091285637335</v>
      </c>
      <c r="FH63" s="2">
        <f t="shared" si="80"/>
        <v>0.53968986057846047</v>
      </c>
      <c r="FI63" s="2">
        <f t="shared" si="80"/>
        <v>0.5152634556797675</v>
      </c>
      <c r="FJ63" s="2">
        <f t="shared" si="80"/>
        <v>0.52268523591770255</v>
      </c>
      <c r="FK63" s="2">
        <f t="shared" si="80"/>
        <v>0.53308737541993478</v>
      </c>
      <c r="FL63" s="2">
        <f t="shared" si="80"/>
        <v>0.50507748256181695</v>
      </c>
      <c r="FM63" s="2">
        <f t="shared" si="80"/>
        <v>0.52040772556725301</v>
      </c>
      <c r="FN63" s="2">
        <f t="shared" si="80"/>
        <v>0.49024657200645555</v>
      </c>
      <c r="FO63" s="2">
        <f t="shared" si="80"/>
        <v>0.52324996524898626</v>
      </c>
      <c r="FP63" s="2">
        <f t="shared" si="80"/>
        <v>0.51566965314908653</v>
      </c>
      <c r="FQ63" s="2">
        <f t="shared" si="80"/>
        <v>0.52102933792437556</v>
      </c>
      <c r="FR63" s="2">
        <f t="shared" si="80"/>
        <v>0.52300991041997413</v>
      </c>
      <c r="FS63" s="2">
        <f t="shared" si="80"/>
        <v>0.49042014134535733</v>
      </c>
      <c r="FT63" s="2">
        <f t="shared" si="80"/>
        <v>0.48768312057907792</v>
      </c>
      <c r="FU63" s="2">
        <f t="shared" si="80"/>
        <v>0.44340363870897248</v>
      </c>
      <c r="FW63" s="2">
        <f t="shared" si="68"/>
        <v>7.3682762629395199E-5</v>
      </c>
      <c r="FX63" s="2">
        <f t="shared" si="68"/>
        <v>0</v>
      </c>
      <c r="FY63" s="2">
        <f t="shared" si="68"/>
        <v>3.8374138159383248E-5</v>
      </c>
      <c r="FZ63" s="2">
        <f t="shared" si="68"/>
        <v>5.144136664738417E-5</v>
      </c>
      <c r="GA63" s="2">
        <f t="shared" si="68"/>
        <v>5.9620872966891491E-5</v>
      </c>
      <c r="GB63" s="2">
        <f t="shared" si="68"/>
        <v>8.4064194152773015E-5</v>
      </c>
      <c r="GC63" s="2">
        <f t="shared" si="68"/>
        <v>8.1992113953266376E-5</v>
      </c>
      <c r="GD63" s="2">
        <f t="shared" si="68"/>
        <v>6.4321076552466456E-5</v>
      </c>
      <c r="GE63" s="2">
        <f t="shared" si="68"/>
        <v>5.7774055227188436E-5</v>
      </c>
      <c r="GF63" s="2">
        <f t="shared" si="68"/>
        <v>4.6039879983440809E-5</v>
      </c>
      <c r="GG63" s="2">
        <f t="shared" si="68"/>
        <v>3.9190530137606979E-5</v>
      </c>
      <c r="GH63" s="2">
        <f t="shared" si="68"/>
        <v>3.6113622853157164E-5</v>
      </c>
      <c r="GI63" s="2">
        <f t="shared" si="68"/>
        <v>3.7608943487615186E-5</v>
      </c>
      <c r="GJ63" s="2">
        <f t="shared" si="68"/>
        <v>3.2276359968850274E-5</v>
      </c>
      <c r="GK63" s="2">
        <f t="shared" si="68"/>
        <v>2.670641214543071E-5</v>
      </c>
      <c r="GM63" s="86">
        <f t="shared" si="69"/>
        <v>5.8938959972323061E-2</v>
      </c>
      <c r="GN63" s="86">
        <f t="shared" si="69"/>
        <v>2.1792559542135142E-2</v>
      </c>
      <c r="GO63" s="86">
        <f t="shared" si="69"/>
        <v>1.5739193916438677E-2</v>
      </c>
      <c r="GP63" s="86">
        <f t="shared" si="69"/>
        <v>1.7538149623086051E-2</v>
      </c>
      <c r="GQ63" s="86">
        <f t="shared" si="69"/>
        <v>2.0459850849659823E-2</v>
      </c>
      <c r="GR63" s="86">
        <f t="shared" si="69"/>
        <v>1.3563544751779935E-2</v>
      </c>
      <c r="GS63" s="86">
        <f t="shared" si="69"/>
        <v>1.7243941454485785E-2</v>
      </c>
      <c r="GT63" s="86">
        <f t="shared" si="69"/>
        <v>1.0491572902593295E-2</v>
      </c>
      <c r="GU63" s="86">
        <f t="shared" si="69"/>
        <v>1.8095716834053248E-2</v>
      </c>
      <c r="GV63" s="86">
        <f t="shared" si="69"/>
        <v>1.6002933674654839E-2</v>
      </c>
      <c r="GW63" s="86">
        <f t="shared" si="69"/>
        <v>1.72268334049391E-2</v>
      </c>
      <c r="GX63" s="86">
        <f t="shared" si="69"/>
        <v>1.7667617063033242E-2</v>
      </c>
      <c r="GY63" s="86">
        <f t="shared" si="69"/>
        <v>1.0503865556450337E-2</v>
      </c>
      <c r="GZ63" s="86">
        <f t="shared" si="69"/>
        <v>1.0037089341477611E-2</v>
      </c>
      <c r="HA63" s="86">
        <f t="shared" si="69"/>
        <v>3.6182135480342286E-3</v>
      </c>
      <c r="HC63" s="86">
        <f t="shared" si="74"/>
        <v>8.721237141561459E-10</v>
      </c>
      <c r="HD63" s="86">
        <f t="shared" si="70"/>
        <v>5.1287984480285939E-9</v>
      </c>
      <c r="HE63" s="86">
        <f t="shared" si="70"/>
        <v>1.7311608464280785E-10</v>
      </c>
      <c r="HF63" s="86">
        <f t="shared" si="70"/>
        <v>7.7578664520327996E-11</v>
      </c>
      <c r="HG63" s="86">
        <f t="shared" si="70"/>
        <v>2.0600097846075156E-10</v>
      </c>
      <c r="HH63" s="86">
        <f t="shared" si="70"/>
        <v>3.7660768554753957E-10</v>
      </c>
      <c r="HI63" s="86">
        <f t="shared" si="70"/>
        <v>3.8772441674973201E-11</v>
      </c>
      <c r="HJ63" s="86">
        <f t="shared" si="70"/>
        <v>6.2253020841459446E-11</v>
      </c>
      <c r="HK63" s="86">
        <f t="shared" si="70"/>
        <v>2.00028688113123E-10</v>
      </c>
      <c r="HL63" s="86">
        <f t="shared" si="70"/>
        <v>1.7766648299887944E-10</v>
      </c>
      <c r="HM63" s="86">
        <f t="shared" si="70"/>
        <v>8.9401641954341221E-11</v>
      </c>
      <c r="HN63" s="86">
        <f t="shared" si="70"/>
        <v>1.8319054957380541E-10</v>
      </c>
      <c r="HO63" s="86">
        <f t="shared" si="70"/>
        <v>4.8597663329129777E-11</v>
      </c>
      <c r="HP63" s="86">
        <f t="shared" si="70"/>
        <v>1.0114256303627231E-11</v>
      </c>
      <c r="HQ63" s="86">
        <f t="shared" si="70"/>
        <v>2.9150042836505355E-16</v>
      </c>
      <c r="HS63" s="86">
        <f t="shared" si="71"/>
        <v>1.2683805334789479E-61</v>
      </c>
      <c r="HT63" s="86">
        <f t="shared" si="71"/>
        <v>0</v>
      </c>
      <c r="HU63" s="86">
        <f t="shared" si="71"/>
        <v>3.8295969083207774E-72</v>
      </c>
      <c r="HV63" s="86">
        <f t="shared" si="71"/>
        <v>1.0935898369739354E-75</v>
      </c>
      <c r="HW63" s="86">
        <f t="shared" si="71"/>
        <v>2.2247984539841448E-73</v>
      </c>
      <c r="HX63" s="86">
        <f t="shared" si="71"/>
        <v>3.892902831898027E-71</v>
      </c>
      <c r="HY63" s="86">
        <f t="shared" si="71"/>
        <v>1.5350037815661985E-81</v>
      </c>
      <c r="HZ63" s="86">
        <f t="shared" si="71"/>
        <v>5.9554470747376659E-80</v>
      </c>
      <c r="IA63" s="86">
        <f t="shared" si="71"/>
        <v>8.6474089741774086E-78</v>
      </c>
      <c r="IB63" s="86">
        <f t="shared" si="71"/>
        <v>4.8814035311132977E-78</v>
      </c>
      <c r="IC63" s="86">
        <f t="shared" si="71"/>
        <v>9.1489261704027353E-79</v>
      </c>
      <c r="ID63" s="86">
        <f t="shared" si="71"/>
        <v>4.1250070253792526E-76</v>
      </c>
      <c r="IE63" s="86">
        <f t="shared" si="71"/>
        <v>2.0445866779999667E-81</v>
      </c>
      <c r="IF63" s="86">
        <f t="shared" si="71"/>
        <v>1.0129436299983667E-58</v>
      </c>
      <c r="IG63" s="86">
        <f t="shared" si="71"/>
        <v>1.3545936732747799E-40</v>
      </c>
      <c r="II63" s="86">
        <f t="shared" si="72"/>
        <v>6.9670469303136516E-193</v>
      </c>
      <c r="IJ63" s="86">
        <f t="shared" si="72"/>
        <v>0</v>
      </c>
      <c r="IK63" s="86">
        <f t="shared" si="72"/>
        <v>1.046006079465662E-241</v>
      </c>
      <c r="IL63" s="86">
        <f t="shared" si="72"/>
        <v>8.9598292239958556E-246</v>
      </c>
      <c r="IM63" s="86">
        <f t="shared" si="72"/>
        <v>2.0157788072868702E-239</v>
      </c>
      <c r="IN63" s="86">
        <f t="shared" si="72"/>
        <v>5.0764324751146661E-231</v>
      </c>
      <c r="IO63" s="86">
        <f t="shared" si="72"/>
        <v>4.1257510623081623E-266</v>
      </c>
      <c r="IP63" s="86">
        <f t="shared" si="72"/>
        <v>4.954553065355798E-261</v>
      </c>
      <c r="IQ63" s="86">
        <f t="shared" si="72"/>
        <v>6.4007482410292788E-256</v>
      </c>
      <c r="IR63" s="86">
        <f t="shared" si="72"/>
        <v>2.4035471258553625E-256</v>
      </c>
      <c r="IS63" s="86">
        <f t="shared" si="72"/>
        <v>2.5306747356625047E-262</v>
      </c>
      <c r="IT63" s="86">
        <f t="shared" si="72"/>
        <v>4.5008786701648489E-249</v>
      </c>
      <c r="IU63" s="86">
        <f t="shared" si="72"/>
        <v>2.5993499666706144E-266</v>
      </c>
      <c r="IV63" s="86">
        <f t="shared" si="72"/>
        <v>1.3997492392061117E-192</v>
      </c>
      <c r="IW63" s="86">
        <f t="shared" si="72"/>
        <v>5.8354288994646818E-147</v>
      </c>
      <c r="IY63" s="86">
        <f t="shared" si="73"/>
        <v>5.8938960844446775E-2</v>
      </c>
      <c r="IZ63" s="86">
        <f t="shared" si="73"/>
        <v>2.179256467093359E-2</v>
      </c>
      <c r="JA63" s="86">
        <f t="shared" si="73"/>
        <v>1.5739194089554761E-2</v>
      </c>
      <c r="JB63" s="86">
        <f t="shared" si="73"/>
        <v>1.7538149700664717E-2</v>
      </c>
      <c r="JC63" s="86">
        <f t="shared" si="73"/>
        <v>2.0459851055660803E-2</v>
      </c>
      <c r="JD63" s="86">
        <f t="shared" si="73"/>
        <v>1.3563545128387621E-2</v>
      </c>
      <c r="JE63" s="86">
        <f t="shared" si="73"/>
        <v>1.7243941493258225E-2</v>
      </c>
      <c r="JF63" s="86">
        <f t="shared" si="73"/>
        <v>1.0491572964846315E-2</v>
      </c>
      <c r="JG63" s="86">
        <f t="shared" si="73"/>
        <v>1.8095717034081936E-2</v>
      </c>
      <c r="JH63" s="86">
        <f t="shared" si="73"/>
        <v>1.6002933852321322E-2</v>
      </c>
      <c r="JI63" s="86">
        <f t="shared" si="73"/>
        <v>1.7226833494340742E-2</v>
      </c>
      <c r="JJ63" s="86">
        <f t="shared" si="73"/>
        <v>1.7667617246223791E-2</v>
      </c>
      <c r="JK63" s="86">
        <f t="shared" si="73"/>
        <v>1.0503865605048001E-2</v>
      </c>
      <c r="JL63" s="86">
        <f t="shared" si="73"/>
        <v>1.0037089351591868E-2</v>
      </c>
      <c r="JM63" s="86">
        <f t="shared" si="73"/>
        <v>3.61821354803452E-3</v>
      </c>
    </row>
    <row r="64" spans="2:273" x14ac:dyDescent="0.25">
      <c r="B64" s="2">
        <v>37</v>
      </c>
      <c r="C64" s="37">
        <v>101.726</v>
      </c>
      <c r="D64" s="37">
        <v>83.031999999999996</v>
      </c>
      <c r="E64" s="37">
        <v>79.783000000000001</v>
      </c>
      <c r="F64" s="37">
        <v>86.3</v>
      </c>
      <c r="G64" s="37">
        <v>92.65</v>
      </c>
      <c r="H64" s="37">
        <v>94.45</v>
      </c>
      <c r="I64" s="37">
        <v>86.95</v>
      </c>
      <c r="J64" s="37">
        <v>81.599999999999994</v>
      </c>
      <c r="K64" s="37">
        <v>89.816999999999993</v>
      </c>
      <c r="L64" s="37">
        <v>86.632999999999996</v>
      </c>
      <c r="M64" s="37">
        <v>85.8</v>
      </c>
      <c r="N64" s="37">
        <v>87.066999999999993</v>
      </c>
      <c r="O64" s="37">
        <v>89.95</v>
      </c>
      <c r="P64" s="37">
        <v>81.733000000000004</v>
      </c>
      <c r="Q64" s="37">
        <v>76.599999999999994</v>
      </c>
      <c r="S64" s="4">
        <f t="shared" si="75"/>
        <v>101.66131612085933</v>
      </c>
      <c r="T64" s="4">
        <f t="shared" si="75"/>
        <v>88.623636200872156</v>
      </c>
      <c r="U64" s="4">
        <f t="shared" si="75"/>
        <v>82.437671141466467</v>
      </c>
      <c r="V64" s="4">
        <f t="shared" si="75"/>
        <v>87.543530477833386</v>
      </c>
      <c r="W64" s="4">
        <f t="shared" si="75"/>
        <v>95.58980232184274</v>
      </c>
      <c r="X64" s="4">
        <f t="shared" si="75"/>
        <v>98.350432545404416</v>
      </c>
      <c r="Y64" s="4">
        <f t="shared" si="75"/>
        <v>81.914208233971323</v>
      </c>
      <c r="Z64" s="4">
        <f t="shared" si="75"/>
        <v>83.996375707827838</v>
      </c>
      <c r="AA64" s="4">
        <f t="shared" si="75"/>
        <v>89.261469828173304</v>
      </c>
      <c r="AB64" s="4">
        <f t="shared" si="75"/>
        <v>85.15630986375642</v>
      </c>
      <c r="AC64" s="4">
        <f t="shared" si="75"/>
        <v>87.390054567583206</v>
      </c>
      <c r="AD64" s="4">
        <f t="shared" si="75"/>
        <v>85.545311914295056</v>
      </c>
      <c r="AE64" s="4">
        <f t="shared" si="75"/>
        <v>90.284652392400687</v>
      </c>
      <c r="AF64" s="4">
        <f t="shared" si="75"/>
        <v>83.199421982917187</v>
      </c>
      <c r="AG64" s="4">
        <f t="shared" si="75"/>
        <v>75.799252822916145</v>
      </c>
      <c r="AI64" s="4">
        <f t="shared" si="76"/>
        <v>6.4683879140673639E-2</v>
      </c>
      <c r="AJ64" s="4">
        <f t="shared" si="76"/>
        <v>-5.5916362008721592</v>
      </c>
      <c r="AK64" s="4">
        <f t="shared" si="76"/>
        <v>-2.6546711414664657</v>
      </c>
      <c r="AL64" s="4">
        <f t="shared" si="76"/>
        <v>-1.2435304778333887</v>
      </c>
      <c r="AM64" s="4">
        <f t="shared" si="76"/>
        <v>-2.939802321842734</v>
      </c>
      <c r="AN64" s="4">
        <f t="shared" si="76"/>
        <v>-3.9004325454044135</v>
      </c>
      <c r="AO64" s="4">
        <f t="shared" si="76"/>
        <v>5.0357917660286802</v>
      </c>
      <c r="AP64" s="4">
        <f t="shared" si="76"/>
        <v>-2.3963757078278434</v>
      </c>
      <c r="AQ64" s="4">
        <f t="shared" si="76"/>
        <v>0.55553017182668896</v>
      </c>
      <c r="AR64" s="4">
        <f t="shared" si="76"/>
        <v>1.476690136243576</v>
      </c>
      <c r="AS64" s="4">
        <f t="shared" si="76"/>
        <v>-1.5900545675832092</v>
      </c>
      <c r="AT64" s="4">
        <f t="shared" si="76"/>
        <v>1.5216880857049375</v>
      </c>
      <c r="AU64" s="4">
        <f t="shared" si="76"/>
        <v>-0.33465239240068456</v>
      </c>
      <c r="AV64" s="4">
        <f t="shared" si="76"/>
        <v>-1.4664219829171827</v>
      </c>
      <c r="AW64" s="4">
        <f t="shared" si="76"/>
        <v>0.80074717708384924</v>
      </c>
      <c r="AY64" s="2">
        <f t="shared" si="66"/>
        <v>67.682797240856203</v>
      </c>
      <c r="AZ64" s="2">
        <f t="shared" si="66"/>
        <v>69.615619312162835</v>
      </c>
      <c r="BA64" s="2">
        <f t="shared" si="66"/>
        <v>67.422607404198317</v>
      </c>
      <c r="BB64" s="2">
        <f t="shared" si="66"/>
        <v>71.512915033063621</v>
      </c>
      <c r="BC64" s="2">
        <f t="shared" si="66"/>
        <v>77.14615872100164</v>
      </c>
      <c r="BD64" s="2">
        <f t="shared" si="66"/>
        <v>85.009200510094985</v>
      </c>
      <c r="BE64" s="2">
        <f t="shared" si="66"/>
        <v>65.391531077936435</v>
      </c>
      <c r="BF64" s="2">
        <f t="shared" si="66"/>
        <v>73.005203629437148</v>
      </c>
      <c r="BG64" s="2">
        <f t="shared" si="66"/>
        <v>72.507469837278478</v>
      </c>
      <c r="BH64" s="2">
        <f t="shared" si="66"/>
        <v>70.075229305605589</v>
      </c>
      <c r="BI64" s="2">
        <f t="shared" si="66"/>
        <v>71.633762157549384</v>
      </c>
      <c r="BJ64" s="2">
        <f t="shared" si="66"/>
        <v>70.444668479044907</v>
      </c>
      <c r="BK64" s="2">
        <f t="shared" si="66"/>
        <v>80.2909205198834</v>
      </c>
      <c r="BL64" s="2">
        <f t="shared" si="66"/>
        <v>73.587553489049697</v>
      </c>
      <c r="BM64" s="2">
        <f t="shared" si="66"/>
        <v>72.371505220591416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76.599999999999994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71.285243842364522</v>
      </c>
      <c r="DL64" s="2">
        <f t="shared" si="77"/>
        <v>74.423856378915204</v>
      </c>
      <c r="DM64" s="2">
        <f t="shared" si="77"/>
        <v>72.691663305322109</v>
      </c>
      <c r="DN64" s="2">
        <f t="shared" si="77"/>
        <v>75.105019607843118</v>
      </c>
      <c r="DO64" s="2">
        <f t="shared" si="77"/>
        <v>82.800812375859451</v>
      </c>
      <c r="DP64" s="2">
        <f t="shared" si="77"/>
        <v>83.373662247962258</v>
      </c>
      <c r="DQ64" s="2">
        <f t="shared" si="77"/>
        <v>78.308684033613446</v>
      </c>
      <c r="DR64" s="2">
        <f t="shared" si="77"/>
        <v>76.023796396396406</v>
      </c>
      <c r="DS64" s="2">
        <f t="shared" si="77"/>
        <v>76.936292997198876</v>
      </c>
      <c r="DT64" s="2">
        <f t="shared" si="77"/>
        <v>75.579053221288518</v>
      </c>
      <c r="DU64" s="2">
        <f t="shared" si="77"/>
        <v>75.922698039215689</v>
      </c>
      <c r="DV64" s="2">
        <f t="shared" si="77"/>
        <v>75.598885714285728</v>
      </c>
      <c r="DW64" s="2">
        <f t="shared" si="77"/>
        <v>83.991692363792353</v>
      </c>
      <c r="DX64" s="2">
        <f t="shared" si="77"/>
        <v>77.298484041184039</v>
      </c>
      <c r="DY64" s="2">
        <f t="shared" si="77"/>
        <v>72.221990196078423</v>
      </c>
      <c r="EA64" s="2">
        <f t="shared" si="78"/>
        <v>65.894472834645654</v>
      </c>
      <c r="EB64" s="2">
        <f t="shared" si="78"/>
        <v>65.875442317220504</v>
      </c>
      <c r="EC64" s="2">
        <f t="shared" si="78"/>
        <v>62.90177359258054</v>
      </c>
      <c r="ED64" s="2">
        <f t="shared" si="78"/>
        <v>68.521454973227335</v>
      </c>
      <c r="EE64" s="2">
        <f t="shared" si="78"/>
        <v>72.629539392726741</v>
      </c>
      <c r="EF64" s="2">
        <f t="shared" si="78"/>
        <v>86.470138173630602</v>
      </c>
      <c r="EG64" s="2">
        <f t="shared" si="78"/>
        <v>54.531519363401948</v>
      </c>
      <c r="EH64" s="2">
        <f t="shared" si="78"/>
        <v>70.142913547414565</v>
      </c>
      <c r="EI64" s="2">
        <f t="shared" si="78"/>
        <v>68.827451133642128</v>
      </c>
      <c r="EJ64" s="2">
        <f t="shared" si="78"/>
        <v>65.360820649326243</v>
      </c>
      <c r="EK64" s="2">
        <f t="shared" si="78"/>
        <v>68.038090361179783</v>
      </c>
      <c r="EL64" s="2">
        <f t="shared" si="78"/>
        <v>66.157590493350867</v>
      </c>
      <c r="EM64" s="2">
        <f t="shared" si="78"/>
        <v>76.784109640405461</v>
      </c>
      <c r="EN64" s="2">
        <f t="shared" si="78"/>
        <v>70.032132465802903</v>
      </c>
      <c r="EO64" s="2">
        <f t="shared" si="78"/>
        <v>72.542601444611407</v>
      </c>
      <c r="EQ64" s="2">
        <f t="shared" si="79"/>
        <v>63.549030794195296</v>
      </c>
      <c r="ER64" s="2">
        <f t="shared" si="79"/>
        <v>65.875442317220504</v>
      </c>
      <c r="ES64" s="2">
        <f t="shared" si="79"/>
        <v>64.142182302656181</v>
      </c>
      <c r="ET64" s="2">
        <f t="shared" si="79"/>
        <v>66.496012343649411</v>
      </c>
      <c r="EU64" s="2">
        <f t="shared" si="79"/>
        <v>69.999225150567597</v>
      </c>
      <c r="EV64" s="2">
        <f t="shared" si="79"/>
        <v>90.484165655289843</v>
      </c>
      <c r="EW64" s="2">
        <f t="shared" si="79"/>
        <v>74.937925063144874</v>
      </c>
      <c r="EX64" s="2">
        <f t="shared" si="79"/>
        <v>68.393525935092768</v>
      </c>
      <c r="EY64" s="2">
        <f t="shared" si="79"/>
        <v>67.378077724642054</v>
      </c>
      <c r="EZ64" s="2">
        <f t="shared" si="79"/>
        <v>64.502218991698342</v>
      </c>
      <c r="FA64" s="2">
        <f t="shared" si="79"/>
        <v>66.335531232798786</v>
      </c>
      <c r="FB64" s="2">
        <f t="shared" si="79"/>
        <v>66.052450204363282</v>
      </c>
      <c r="FC64" s="2">
        <f t="shared" si="79"/>
        <v>74.378991355413689</v>
      </c>
      <c r="FD64" s="2">
        <f t="shared" si="79"/>
        <v>70.890830144450973</v>
      </c>
      <c r="FE64" s="2">
        <f t="shared" si="79"/>
        <v>73.706554715938765</v>
      </c>
      <c r="FG64" s="2">
        <f t="shared" si="80"/>
        <v>0.66822669815074043</v>
      </c>
      <c r="FH64" s="2">
        <f t="shared" si="80"/>
        <v>0.56247124110400837</v>
      </c>
      <c r="FI64" s="2">
        <f t="shared" si="80"/>
        <v>0.53821935154315836</v>
      </c>
      <c r="FJ64" s="2">
        <f t="shared" si="80"/>
        <v>0.54559961524667822</v>
      </c>
      <c r="FK64" s="2">
        <f t="shared" si="80"/>
        <v>0.55592664887909871</v>
      </c>
      <c r="FL64" s="2">
        <f t="shared" si="80"/>
        <v>0.52807395025355164</v>
      </c>
      <c r="FM64" s="2">
        <f t="shared" si="80"/>
        <v>0.54333591530233605</v>
      </c>
      <c r="FN64" s="2">
        <f t="shared" si="80"/>
        <v>0.51326806990988649</v>
      </c>
      <c r="FO64" s="2">
        <f t="shared" si="80"/>
        <v>0.54616077364156335</v>
      </c>
      <c r="FP64" s="2">
        <f t="shared" si="80"/>
        <v>0.53862353723332135</v>
      </c>
      <c r="FQ64" s="2">
        <f t="shared" si="80"/>
        <v>0.54395385229699966</v>
      </c>
      <c r="FR64" s="2">
        <f t="shared" si="80"/>
        <v>0.5459222438572191</v>
      </c>
      <c r="FS64" s="2">
        <f t="shared" si="80"/>
        <v>0.51344158027748721</v>
      </c>
      <c r="FT64" s="2">
        <f t="shared" si="80"/>
        <v>0.51070484315713038</v>
      </c>
      <c r="FU64" s="2">
        <f t="shared" si="80"/>
        <v>0.46623735518560583</v>
      </c>
      <c r="FW64" s="2">
        <f t="shared" si="68"/>
        <v>8.0790968329503811E-5</v>
      </c>
      <c r="FX64" s="2">
        <f t="shared" si="68"/>
        <v>0</v>
      </c>
      <c r="FY64" s="2">
        <f t="shared" si="68"/>
        <v>4.2076250010011569E-5</v>
      </c>
      <c r="FZ64" s="2">
        <f t="shared" si="68"/>
        <v>5.6404056977006586E-5</v>
      </c>
      <c r="GA64" s="2">
        <f t="shared" si="68"/>
        <v>6.5372611212489011E-5</v>
      </c>
      <c r="GB64" s="2">
        <f t="shared" si="68"/>
        <v>9.2173808401927417E-5</v>
      </c>
      <c r="GC64" s="2">
        <f t="shared" si="68"/>
        <v>8.9901854041210072E-5</v>
      </c>
      <c r="GD64" s="2">
        <f t="shared" si="68"/>
        <v>7.0526220336032184E-5</v>
      </c>
      <c r="GE64" s="2">
        <f t="shared" si="68"/>
        <v>6.3347638763660159E-5</v>
      </c>
      <c r="GF64" s="2">
        <f t="shared" si="68"/>
        <v>5.0481500323913715E-5</v>
      </c>
      <c r="GG64" s="2">
        <f t="shared" si="68"/>
        <v>4.2971399314957482E-5</v>
      </c>
      <c r="GH64" s="2">
        <f t="shared" si="68"/>
        <v>3.95976620769541E-5</v>
      </c>
      <c r="GI64" s="2">
        <f t="shared" si="68"/>
        <v>4.123723688718665E-5</v>
      </c>
      <c r="GJ64" s="2">
        <f t="shared" si="68"/>
        <v>3.5390214752823385E-5</v>
      </c>
      <c r="GK64" s="2">
        <f t="shared" si="68"/>
        <v>2.9282923164694691E-5</v>
      </c>
      <c r="GM64" s="86">
        <f t="shared" si="69"/>
        <v>7.2486108410411074E-2</v>
      </c>
      <c r="GN64" s="86">
        <f t="shared" si="69"/>
        <v>2.9653726376075312E-2</v>
      </c>
      <c r="GO64" s="86">
        <f t="shared" si="69"/>
        <v>2.222029792108102E-2</v>
      </c>
      <c r="GP64" s="86">
        <f t="shared" si="69"/>
        <v>2.4533628488014953E-2</v>
      </c>
      <c r="GQ64" s="86">
        <f t="shared" si="69"/>
        <v>2.8437244441614593E-2</v>
      </c>
      <c r="GR64" s="86">
        <f t="shared" si="69"/>
        <v>2.0001710741582492E-2</v>
      </c>
      <c r="GS64" s="86">
        <f t="shared" si="69"/>
        <v>2.4589150765991833E-2</v>
      </c>
      <c r="GT64" s="86">
        <f t="shared" si="69"/>
        <v>1.5543173378850981E-2</v>
      </c>
      <c r="GU64" s="86">
        <f t="shared" si="69"/>
        <v>2.5832597634260206E-2</v>
      </c>
      <c r="GV64" s="86">
        <f t="shared" si="69"/>
        <v>2.2908950022877357E-2</v>
      </c>
      <c r="GW64" s="86">
        <f t="shared" si="69"/>
        <v>2.4289556854494763E-2</v>
      </c>
      <c r="GX64" s="86">
        <f t="shared" si="69"/>
        <v>2.4766551538149887E-2</v>
      </c>
      <c r="GY64" s="86">
        <f t="shared" si="69"/>
        <v>1.5627174637751106E-2</v>
      </c>
      <c r="GZ64" s="86">
        <f t="shared" si="69"/>
        <v>1.4883096883828195E-2</v>
      </c>
      <c r="HA64" s="86">
        <f t="shared" si="69"/>
        <v>6.0749690530765106E-3</v>
      </c>
      <c r="HC64" s="86">
        <f t="shared" si="74"/>
        <v>2.09392506865158E-9</v>
      </c>
      <c r="HD64" s="86">
        <f t="shared" si="70"/>
        <v>1.1354025523711524E-8</v>
      </c>
      <c r="HE64" s="86">
        <f t="shared" si="70"/>
        <v>4.4964843865444507E-10</v>
      </c>
      <c r="HF64" s="86">
        <f t="shared" si="70"/>
        <v>2.1278435435769206E-10</v>
      </c>
      <c r="HG64" s="86">
        <f t="shared" si="70"/>
        <v>5.535748696804237E-10</v>
      </c>
      <c r="HH64" s="86">
        <f t="shared" si="70"/>
        <v>1.0154819366306688E-9</v>
      </c>
      <c r="HI64" s="86">
        <f t="shared" si="70"/>
        <v>1.1860733933127137E-10</v>
      </c>
      <c r="HJ64" s="86">
        <f t="shared" si="70"/>
        <v>1.8126328754635119E-10</v>
      </c>
      <c r="HK64" s="86">
        <f t="shared" si="70"/>
        <v>5.5435263464107248E-10</v>
      </c>
      <c r="HL64" s="86">
        <f t="shared" si="70"/>
        <v>4.8295574611303875E-10</v>
      </c>
      <c r="HM64" s="86">
        <f t="shared" si="70"/>
        <v>2.4581720253800526E-10</v>
      </c>
      <c r="HN64" s="86">
        <f t="shared" si="70"/>
        <v>4.7937285712633846E-10</v>
      </c>
      <c r="HO64" s="86">
        <f t="shared" si="70"/>
        <v>1.3596845882318644E-10</v>
      </c>
      <c r="HP64" s="86">
        <f t="shared" si="70"/>
        <v>2.9922271672452644E-11</v>
      </c>
      <c r="HQ64" s="86">
        <f t="shared" si="70"/>
        <v>1.428293992732758E-15</v>
      </c>
      <c r="HS64" s="86">
        <f t="shared" si="71"/>
        <v>4.3648268037266515E-60</v>
      </c>
      <c r="HT64" s="86">
        <f t="shared" si="71"/>
        <v>0</v>
      </c>
      <c r="HU64" s="86">
        <f t="shared" si="71"/>
        <v>2.1394990972331733E-70</v>
      </c>
      <c r="HV64" s="86">
        <f t="shared" si="71"/>
        <v>7.9037168761841366E-74</v>
      </c>
      <c r="HW64" s="86">
        <f t="shared" si="71"/>
        <v>1.5146760671121556E-71</v>
      </c>
      <c r="HX64" s="86">
        <f t="shared" si="71"/>
        <v>2.6715030600389791E-69</v>
      </c>
      <c r="HY64" s="86">
        <f t="shared" si="71"/>
        <v>1.9717061598575806E-79</v>
      </c>
      <c r="HZ64" s="86">
        <f t="shared" si="71"/>
        <v>6.1769289999650438E-78</v>
      </c>
      <c r="IA64" s="86">
        <f t="shared" si="71"/>
        <v>7.6473021659698863E-76</v>
      </c>
      <c r="IB64" s="86">
        <f t="shared" si="71"/>
        <v>3.943532017432383E-76</v>
      </c>
      <c r="IC64" s="86">
        <f t="shared" si="71"/>
        <v>7.4041790009982601E-77</v>
      </c>
      <c r="ID64" s="86">
        <f t="shared" si="71"/>
        <v>2.6773976795485602E-74</v>
      </c>
      <c r="IE64" s="86">
        <f t="shared" si="71"/>
        <v>1.8122559556117689E-79</v>
      </c>
      <c r="IF64" s="86">
        <f t="shared" si="71"/>
        <v>2.388293561887262E-57</v>
      </c>
      <c r="IG64" s="86">
        <f t="shared" si="71"/>
        <v>1.113923985287802E-39</v>
      </c>
      <c r="II64" s="86">
        <f t="shared" si="72"/>
        <v>3.3024481590256724E-189</v>
      </c>
      <c r="IJ64" s="86">
        <f t="shared" si="72"/>
        <v>0</v>
      </c>
      <c r="IK64" s="86">
        <f t="shared" si="72"/>
        <v>2.188473740574743E-237</v>
      </c>
      <c r="IL64" s="86">
        <f t="shared" si="72"/>
        <v>2.9921461511063964E-241</v>
      </c>
      <c r="IM64" s="86">
        <f t="shared" si="72"/>
        <v>5.9815672997105618E-235</v>
      </c>
      <c r="IN64" s="86">
        <f t="shared" si="72"/>
        <v>1.5029045750998819E-226</v>
      </c>
      <c r="IO64" s="86">
        <f t="shared" si="72"/>
        <v>5.7293610789476066E-261</v>
      </c>
      <c r="IP64" s="86">
        <f t="shared" si="72"/>
        <v>4.0971140291050838E-256</v>
      </c>
      <c r="IQ64" s="86">
        <f t="shared" si="72"/>
        <v>3.7490671839149432E-251</v>
      </c>
      <c r="IR64" s="86">
        <f t="shared" si="72"/>
        <v>1.118023258377562E-251</v>
      </c>
      <c r="IS64" s="86">
        <f t="shared" si="72"/>
        <v>1.2735280770094489E-257</v>
      </c>
      <c r="IT64" s="86">
        <f t="shared" si="72"/>
        <v>1.2031374400032934E-244</v>
      </c>
      <c r="IU64" s="86">
        <f t="shared" si="72"/>
        <v>1.4771957604162732E-261</v>
      </c>
      <c r="IV64" s="86">
        <f t="shared" si="72"/>
        <v>3.3447440187091256E-189</v>
      </c>
      <c r="IW64" s="86">
        <f t="shared" si="72"/>
        <v>1.9515829736032605E-144</v>
      </c>
      <c r="IY64" s="86">
        <f t="shared" si="73"/>
        <v>7.2486110504336149E-2</v>
      </c>
      <c r="IZ64" s="86">
        <f t="shared" si="73"/>
        <v>2.9653737730100837E-2</v>
      </c>
      <c r="JA64" s="86">
        <f t="shared" si="73"/>
        <v>2.222029837072946E-2</v>
      </c>
      <c r="JB64" s="86">
        <f t="shared" si="73"/>
        <v>2.4533628700799306E-2</v>
      </c>
      <c r="JC64" s="86">
        <f t="shared" si="73"/>
        <v>2.8437244995189462E-2</v>
      </c>
      <c r="JD64" s="86">
        <f t="shared" si="73"/>
        <v>2.000171175706443E-2</v>
      </c>
      <c r="JE64" s="86">
        <f t="shared" si="73"/>
        <v>2.4589150884599172E-2</v>
      </c>
      <c r="JF64" s="86">
        <f t="shared" si="73"/>
        <v>1.5543173560114268E-2</v>
      </c>
      <c r="JG64" s="86">
        <f t="shared" si="73"/>
        <v>2.5832598188612839E-2</v>
      </c>
      <c r="JH64" s="86">
        <f t="shared" si="73"/>
        <v>2.2908950505833102E-2</v>
      </c>
      <c r="JI64" s="86">
        <f t="shared" si="73"/>
        <v>2.4289557100311967E-2</v>
      </c>
      <c r="JJ64" s="86">
        <f t="shared" si="73"/>
        <v>2.4766552017522744E-2</v>
      </c>
      <c r="JK64" s="86">
        <f t="shared" si="73"/>
        <v>1.5627174773719565E-2</v>
      </c>
      <c r="JL64" s="86">
        <f t="shared" si="73"/>
        <v>1.4883096913750466E-2</v>
      </c>
      <c r="JM64" s="86">
        <f t="shared" si="73"/>
        <v>6.0749690530779391E-3</v>
      </c>
    </row>
    <row r="65" spans="2:273" x14ac:dyDescent="0.25">
      <c r="B65" s="2">
        <v>38</v>
      </c>
      <c r="C65" s="37">
        <v>108.645</v>
      </c>
      <c r="D65" s="37">
        <v>86.016000000000005</v>
      </c>
      <c r="E65" s="37">
        <v>83.516999999999996</v>
      </c>
      <c r="F65" s="37">
        <v>88.667000000000002</v>
      </c>
      <c r="G65" s="37">
        <v>96.683000000000007</v>
      </c>
      <c r="H65" s="37">
        <v>98.4</v>
      </c>
      <c r="I65" s="37">
        <v>89.417000000000002</v>
      </c>
      <c r="J65" s="37">
        <v>84.117000000000004</v>
      </c>
      <c r="K65" s="37">
        <v>90.433000000000007</v>
      </c>
      <c r="L65" s="37">
        <v>89.566999999999993</v>
      </c>
      <c r="M65" s="37">
        <v>89.8</v>
      </c>
      <c r="N65" s="37">
        <v>88.483000000000004</v>
      </c>
      <c r="O65" s="37">
        <v>94.25</v>
      </c>
      <c r="P65" s="37">
        <v>82.617000000000004</v>
      </c>
      <c r="Q65" s="37">
        <v>76.599999999999994</v>
      </c>
      <c r="S65" s="4">
        <f t="shared" si="75"/>
        <v>107.48146933129486</v>
      </c>
      <c r="T65" s="4">
        <f t="shared" si="75"/>
        <v>93.89313880567039</v>
      </c>
      <c r="U65" s="4">
        <f t="shared" si="75"/>
        <v>87.203291461250799</v>
      </c>
      <c r="V65" s="4">
        <f t="shared" si="75"/>
        <v>92.506307050471364</v>
      </c>
      <c r="W65" s="4">
        <f t="shared" si="75"/>
        <v>101.10965681398081</v>
      </c>
      <c r="X65" s="4">
        <f t="shared" si="75"/>
        <v>103.51155546472663</v>
      </c>
      <c r="Y65" s="4">
        <f t="shared" si="75"/>
        <v>87.213693074862988</v>
      </c>
      <c r="Z65" s="4">
        <f t="shared" si="75"/>
        <v>88.112114446756962</v>
      </c>
      <c r="AA65" s="4">
        <f t="shared" si="75"/>
        <v>94.725126789028934</v>
      </c>
      <c r="AB65" s="4">
        <f t="shared" si="75"/>
        <v>90.12105348943723</v>
      </c>
      <c r="AC65" s="4">
        <f t="shared" si="75"/>
        <v>92.338037619259794</v>
      </c>
      <c r="AD65" s="4">
        <f t="shared" si="75"/>
        <v>90.17042225702312</v>
      </c>
      <c r="AE65" s="4">
        <f t="shared" si="75"/>
        <v>94.059914431806874</v>
      </c>
      <c r="AF65" s="4">
        <f t="shared" si="75"/>
        <v>86.767115637397609</v>
      </c>
      <c r="AG65" s="4">
        <f t="shared" si="75"/>
        <v>77.656380353534928</v>
      </c>
      <c r="AI65" s="4">
        <f t="shared" si="76"/>
        <v>1.1635306687051354</v>
      </c>
      <c r="AJ65" s="4">
        <f t="shared" si="76"/>
        <v>-7.8771388056703842</v>
      </c>
      <c r="AK65" s="4">
        <f t="shared" si="76"/>
        <v>-3.6862914612508035</v>
      </c>
      <c r="AL65" s="4">
        <f t="shared" si="76"/>
        <v>-3.839307050471362</v>
      </c>
      <c r="AM65" s="4">
        <f t="shared" si="76"/>
        <v>-4.4266568139807987</v>
      </c>
      <c r="AN65" s="4">
        <f t="shared" si="76"/>
        <v>-5.1115554647266208</v>
      </c>
      <c r="AO65" s="4">
        <f t="shared" si="76"/>
        <v>2.2033069251370136</v>
      </c>
      <c r="AP65" s="4">
        <f t="shared" si="76"/>
        <v>-3.9951144467569577</v>
      </c>
      <c r="AQ65" s="4">
        <f t="shared" si="76"/>
        <v>-4.2921267890289272</v>
      </c>
      <c r="AR65" s="4">
        <f t="shared" si="76"/>
        <v>-0.55405348943723709</v>
      </c>
      <c r="AS65" s="4">
        <f t="shared" si="76"/>
        <v>-2.5380376192597964</v>
      </c>
      <c r="AT65" s="4">
        <f t="shared" si="76"/>
        <v>-1.6874222570231154</v>
      </c>
      <c r="AU65" s="4">
        <f t="shared" si="76"/>
        <v>0.19008556819312616</v>
      </c>
      <c r="AV65" s="4">
        <f t="shared" si="76"/>
        <v>-4.1501156373976045</v>
      </c>
      <c r="AW65" s="4">
        <f t="shared" si="76"/>
        <v>-1.0563803535349336</v>
      </c>
      <c r="AY65" s="2">
        <f t="shared" si="66"/>
        <v>67.527433477341191</v>
      </c>
      <c r="AZ65" s="2">
        <f t="shared" si="66"/>
        <v>69.43062519125192</v>
      </c>
      <c r="BA65" s="2">
        <f t="shared" si="66"/>
        <v>67.232916790432824</v>
      </c>
      <c r="BB65" s="2">
        <f t="shared" si="66"/>
        <v>71.368113803842903</v>
      </c>
      <c r="BC65" s="2">
        <f t="shared" si="66"/>
        <v>76.963557094881139</v>
      </c>
      <c r="BD65" s="2">
        <f t="shared" si="66"/>
        <v>85.122105179432111</v>
      </c>
      <c r="BE65" s="2">
        <f t="shared" si="66"/>
        <v>65.098636832590387</v>
      </c>
      <c r="BF65" s="2">
        <f t="shared" si="66"/>
        <v>72.849804224755601</v>
      </c>
      <c r="BG65" s="2">
        <f t="shared" si="66"/>
        <v>72.29814657883361</v>
      </c>
      <c r="BH65" s="2">
        <f t="shared" si="66"/>
        <v>69.852106569593175</v>
      </c>
      <c r="BI65" s="2">
        <f t="shared" si="66"/>
        <v>71.429505599312989</v>
      </c>
      <c r="BJ65" s="2">
        <f t="shared" si="66"/>
        <v>70.228544636392641</v>
      </c>
      <c r="BK65" s="2">
        <f t="shared" si="66"/>
        <v>80.137275904003701</v>
      </c>
      <c r="BL65" s="2">
        <f t="shared" si="66"/>
        <v>73.402538093460208</v>
      </c>
      <c r="BM65" s="2">
        <f t="shared" si="66"/>
        <v>72.325796618203285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>
        <f t="shared" si="25"/>
        <v>76.599999999999994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71.507133004926104</v>
      </c>
      <c r="DL65" s="2">
        <f t="shared" si="77"/>
        <v>74.642223834988542</v>
      </c>
      <c r="DM65" s="2">
        <f t="shared" si="77"/>
        <v>72.922533613445367</v>
      </c>
      <c r="DN65" s="2">
        <f t="shared" si="77"/>
        <v>75.368342016806707</v>
      </c>
      <c r="DO65" s="2">
        <f t="shared" si="77"/>
        <v>83.193229335370518</v>
      </c>
      <c r="DP65" s="2">
        <f t="shared" si="77"/>
        <v>83.765573702273713</v>
      </c>
      <c r="DQ65" s="2">
        <f t="shared" si="77"/>
        <v>78.548231092436978</v>
      </c>
      <c r="DR65" s="2">
        <f t="shared" si="77"/>
        <v>76.209726126126128</v>
      </c>
      <c r="DS65" s="2">
        <f t="shared" si="77"/>
        <v>77.127489075630251</v>
      </c>
      <c r="DT65" s="2">
        <f t="shared" si="77"/>
        <v>75.812105882352952</v>
      </c>
      <c r="DU65" s="2">
        <f t="shared" si="77"/>
        <v>76.123310084033619</v>
      </c>
      <c r="DV65" s="2">
        <f t="shared" si="77"/>
        <v>75.794757142857165</v>
      </c>
      <c r="DW65" s="2">
        <f t="shared" si="77"/>
        <v>84.290438695838688</v>
      </c>
      <c r="DX65" s="2">
        <f t="shared" si="77"/>
        <v>77.415115701415701</v>
      </c>
      <c r="DY65" s="2">
        <f t="shared" si="77"/>
        <v>72.255714795008899</v>
      </c>
      <c r="EA65" s="2">
        <f t="shared" si="78"/>
        <v>65.725676771653525</v>
      </c>
      <c r="EB65" s="2">
        <f t="shared" si="78"/>
        <v>65.733388579953129</v>
      </c>
      <c r="EC65" s="2">
        <f t="shared" si="78"/>
        <v>62.780772407140532</v>
      </c>
      <c r="ED65" s="2">
        <f t="shared" si="78"/>
        <v>68.32989965986917</v>
      </c>
      <c r="EE65" s="2">
        <f t="shared" si="78"/>
        <v>72.425481441648756</v>
      </c>
      <c r="EF65" s="2">
        <f t="shared" si="78"/>
        <v>86.227009272109854</v>
      </c>
      <c r="EG65" s="2">
        <f t="shared" si="78"/>
        <v>54.785646094507442</v>
      </c>
      <c r="EH65" s="2">
        <f t="shared" si="78"/>
        <v>69.944191657782397</v>
      </c>
      <c r="EI65" s="2">
        <f t="shared" si="78"/>
        <v>68.638418056531506</v>
      </c>
      <c r="EJ65" s="2">
        <f t="shared" si="78"/>
        <v>65.196154032035196</v>
      </c>
      <c r="EK65" s="2">
        <f t="shared" si="78"/>
        <v>67.840659142087588</v>
      </c>
      <c r="EL65" s="2">
        <f t="shared" si="78"/>
        <v>66.006154036456891</v>
      </c>
      <c r="EM65" s="2">
        <f t="shared" si="78"/>
        <v>76.548066842797596</v>
      </c>
      <c r="EN65" s="2">
        <f t="shared" si="78"/>
        <v>69.896375885964531</v>
      </c>
      <c r="EO65" s="2">
        <f t="shared" si="78"/>
        <v>72.398893790208049</v>
      </c>
      <c r="EQ65" s="2">
        <f t="shared" si="79"/>
        <v>63.412604512697726</v>
      </c>
      <c r="ER65" s="2">
        <f t="shared" si="79"/>
        <v>65.733388579953129</v>
      </c>
      <c r="ES65" s="2">
        <f t="shared" si="79"/>
        <v>64.002467277155503</v>
      </c>
      <c r="ET65" s="2">
        <f t="shared" si="79"/>
        <v>66.335503500335662</v>
      </c>
      <c r="EU65" s="2">
        <f t="shared" si="79"/>
        <v>69.837463313874522</v>
      </c>
      <c r="EV65" s="2">
        <f t="shared" si="79"/>
        <v>90.174072748483539</v>
      </c>
      <c r="EW65" s="2">
        <f t="shared" si="79"/>
        <v>74.828628322623501</v>
      </c>
      <c r="EX65" s="2">
        <f t="shared" si="79"/>
        <v>68.224445223610715</v>
      </c>
      <c r="EY65" s="2">
        <f t="shared" si="79"/>
        <v>67.212417532182343</v>
      </c>
      <c r="EZ65" s="2">
        <f t="shared" si="79"/>
        <v>64.350974762834937</v>
      </c>
      <c r="FA65" s="2">
        <f t="shared" si="79"/>
        <v>66.165698004911434</v>
      </c>
      <c r="FB65" s="2">
        <f t="shared" si="79"/>
        <v>65.902474191836077</v>
      </c>
      <c r="FC65" s="2">
        <f t="shared" si="79"/>
        <v>74.179764536908706</v>
      </c>
      <c r="FD65" s="2">
        <f t="shared" si="79"/>
        <v>70.742248002080174</v>
      </c>
      <c r="FE65" s="2">
        <f t="shared" si="79"/>
        <v>73.543056082409834</v>
      </c>
      <c r="FG65" s="2">
        <f t="shared" si="80"/>
        <v>0.68832046181302764</v>
      </c>
      <c r="FH65" s="2">
        <f t="shared" si="80"/>
        <v>0.58499214482510009</v>
      </c>
      <c r="FI65" s="2">
        <f t="shared" si="80"/>
        <v>0.5610143120884471</v>
      </c>
      <c r="FJ65" s="2">
        <f t="shared" si="80"/>
        <v>0.56832245910617663</v>
      </c>
      <c r="FK65" s="2">
        <f t="shared" si="80"/>
        <v>0.57853200083524747</v>
      </c>
      <c r="FL65" s="2">
        <f t="shared" si="80"/>
        <v>0.55095188399523232</v>
      </c>
      <c r="FM65" s="2">
        <f t="shared" si="80"/>
        <v>0.56608193045193977</v>
      </c>
      <c r="FN65" s="2">
        <f t="shared" si="80"/>
        <v>0.5362334100088042</v>
      </c>
      <c r="FO65" s="2">
        <f t="shared" si="80"/>
        <v>0.56887772967527928</v>
      </c>
      <c r="FP65" s="2">
        <f t="shared" si="80"/>
        <v>0.5614148043221292</v>
      </c>
      <c r="FQ65" s="2">
        <f t="shared" si="80"/>
        <v>0.5666936344974226</v>
      </c>
      <c r="FR65" s="2">
        <f t="shared" si="80"/>
        <v>0.56864170958913929</v>
      </c>
      <c r="FS65" s="2">
        <f t="shared" si="80"/>
        <v>0.53640612806649135</v>
      </c>
      <c r="FT65" s="2">
        <f t="shared" si="80"/>
        <v>0.53368124580206255</v>
      </c>
      <c r="FU65" s="2">
        <f t="shared" si="80"/>
        <v>0.4892134236491909</v>
      </c>
      <c r="FW65" s="2">
        <f t="shared" si="68"/>
        <v>8.8584844738097822E-5</v>
      </c>
      <c r="FX65" s="2">
        <f t="shared" si="68"/>
        <v>0</v>
      </c>
      <c r="FY65" s="2">
        <f t="shared" si="68"/>
        <v>4.6135503427106749E-5</v>
      </c>
      <c r="FZ65" s="2">
        <f t="shared" si="68"/>
        <v>6.1845482100931484E-5</v>
      </c>
      <c r="GA65" s="2">
        <f t="shared" si="68"/>
        <v>7.1679190736518135E-5</v>
      </c>
      <c r="GB65" s="2">
        <f t="shared" si="68"/>
        <v>1.0106567241514411E-4</v>
      </c>
      <c r="GC65" s="2">
        <f t="shared" si="68"/>
        <v>9.8574567755747616E-5</v>
      </c>
      <c r="GD65" s="2">
        <f t="shared" si="68"/>
        <v>7.7329936683206331E-5</v>
      </c>
      <c r="GE65" s="2">
        <f t="shared" si="68"/>
        <v>6.945888017203752E-5</v>
      </c>
      <c r="GF65" s="2">
        <f t="shared" si="68"/>
        <v>5.5351594831346816E-5</v>
      </c>
      <c r="GG65" s="2">
        <f t="shared" si="68"/>
        <v>4.7117007068779484E-5</v>
      </c>
      <c r="GH65" s="2">
        <f t="shared" si="68"/>
        <v>4.341780721609914E-5</v>
      </c>
      <c r="GI65" s="2">
        <f t="shared" si="68"/>
        <v>4.5215551226182002E-5</v>
      </c>
      <c r="GJ65" s="2">
        <f t="shared" si="68"/>
        <v>3.8804466339943654E-5</v>
      </c>
      <c r="GK65" s="2">
        <f t="shared" si="68"/>
        <v>3.2107996059081965E-5</v>
      </c>
      <c r="GM65" s="86">
        <f t="shared" si="69"/>
        <v>8.8481078681295733E-2</v>
      </c>
      <c r="GN65" s="86">
        <f t="shared" si="69"/>
        <v>3.9839809840816039E-2</v>
      </c>
      <c r="GO65" s="86">
        <f t="shared" si="69"/>
        <v>3.0908089871550248E-2</v>
      </c>
      <c r="GP65" s="86">
        <f t="shared" si="69"/>
        <v>3.3828610410187046E-2</v>
      </c>
      <c r="GQ65" s="86">
        <f t="shared" si="69"/>
        <v>3.8961254689770866E-2</v>
      </c>
      <c r="GR65" s="86">
        <f t="shared" si="69"/>
        <v>2.8961343974427393E-2</v>
      </c>
      <c r="GS65" s="86">
        <f t="shared" si="69"/>
        <v>3.4504264953711519E-2</v>
      </c>
      <c r="GT65" s="86">
        <f t="shared" si="69"/>
        <v>2.2622733416523908E-2</v>
      </c>
      <c r="GU65" s="86">
        <f t="shared" si="69"/>
        <v>3.6279176989960707E-2</v>
      </c>
      <c r="GV65" s="86">
        <f t="shared" si="69"/>
        <v>3.2269951235275866E-2</v>
      </c>
      <c r="GW65" s="86">
        <f t="shared" si="69"/>
        <v>3.3736620509740141E-2</v>
      </c>
      <c r="GX65" s="86">
        <f t="shared" si="69"/>
        <v>3.4214227415941552E-2</v>
      </c>
      <c r="GY65" s="86">
        <f t="shared" si="69"/>
        <v>2.2832148443378036E-2</v>
      </c>
      <c r="GZ65" s="86">
        <f t="shared" si="69"/>
        <v>2.168310759456021E-2</v>
      </c>
      <c r="HA65" s="86">
        <f t="shared" si="69"/>
        <v>9.944482519362868E-3</v>
      </c>
      <c r="HC65" s="86">
        <f t="shared" si="74"/>
        <v>4.9309887448293124E-9</v>
      </c>
      <c r="HD65" s="86">
        <f t="shared" si="70"/>
        <v>2.4700970233663383E-8</v>
      </c>
      <c r="HE65" s="86">
        <f t="shared" si="70"/>
        <v>1.1432542370306195E-9</v>
      </c>
      <c r="HF65" s="86">
        <f t="shared" si="70"/>
        <v>5.7034665402787221E-10</v>
      </c>
      <c r="HG65" s="86">
        <f t="shared" si="70"/>
        <v>1.4536428358086281E-9</v>
      </c>
      <c r="HH65" s="86">
        <f t="shared" si="70"/>
        <v>2.6734368268788267E-9</v>
      </c>
      <c r="HI65" s="86">
        <f t="shared" si="70"/>
        <v>3.5298856619323379E-10</v>
      </c>
      <c r="HJ65" s="86">
        <f t="shared" si="70"/>
        <v>5.1444107828111371E-10</v>
      </c>
      <c r="HK65" s="86">
        <f t="shared" si="70"/>
        <v>1.4990847768569858E-9</v>
      </c>
      <c r="HL65" s="86">
        <f t="shared" si="70"/>
        <v>1.2823774393808585E-9</v>
      </c>
      <c r="HM65" s="86">
        <f t="shared" si="70"/>
        <v>6.6034047187883885E-10</v>
      </c>
      <c r="HN65" s="86">
        <f t="shared" si="70"/>
        <v>1.227457981003211E-9</v>
      </c>
      <c r="HO65" s="86">
        <f t="shared" si="70"/>
        <v>3.7159686447710546E-10</v>
      </c>
      <c r="HP65" s="86">
        <f t="shared" si="70"/>
        <v>8.6385770717795514E-11</v>
      </c>
      <c r="HQ65" s="86">
        <f t="shared" si="70"/>
        <v>6.7440230235505467E-15</v>
      </c>
      <c r="HS65" s="86">
        <f t="shared" si="71"/>
        <v>1.4349157112434883E-58</v>
      </c>
      <c r="HT65" s="86">
        <f t="shared" si="71"/>
        <v>0</v>
      </c>
      <c r="HU65" s="86">
        <f t="shared" si="71"/>
        <v>1.136624599651709E-68</v>
      </c>
      <c r="HV65" s="86">
        <f t="shared" si="71"/>
        <v>5.4105440927874056E-72</v>
      </c>
      <c r="HW65" s="86">
        <f t="shared" si="71"/>
        <v>9.7655455546149922E-70</v>
      </c>
      <c r="HX65" s="86">
        <f t="shared" si="71"/>
        <v>1.73270210194517E-67</v>
      </c>
      <c r="HY65" s="86">
        <f t="shared" si="71"/>
        <v>2.373783982428139E-77</v>
      </c>
      <c r="HZ65" s="86">
        <f t="shared" si="71"/>
        <v>6.0312930749339716E-76</v>
      </c>
      <c r="IA65" s="86">
        <f t="shared" si="71"/>
        <v>6.3825189331258131E-74</v>
      </c>
      <c r="IB65" s="86">
        <f t="shared" si="71"/>
        <v>3.014235948448436E-74</v>
      </c>
      <c r="IC65" s="86">
        <f t="shared" si="71"/>
        <v>5.6721018130677948E-75</v>
      </c>
      <c r="ID65" s="86">
        <f t="shared" si="71"/>
        <v>1.6509653497557587E-72</v>
      </c>
      <c r="IE65" s="86">
        <f t="shared" si="71"/>
        <v>1.5199226333103857E-77</v>
      </c>
      <c r="IF65" s="86">
        <f t="shared" si="71"/>
        <v>5.4195564555245991E-56</v>
      </c>
      <c r="IG65" s="86">
        <f t="shared" si="71"/>
        <v>8.9355477520055143E-39</v>
      </c>
      <c r="II65" s="86">
        <f t="shared" si="72"/>
        <v>1.4419626894066491E-185</v>
      </c>
      <c r="IJ65" s="86">
        <f t="shared" si="72"/>
        <v>0</v>
      </c>
      <c r="IK65" s="86">
        <f t="shared" si="72"/>
        <v>4.1831744152314176E-233</v>
      </c>
      <c r="IL65" s="86">
        <f t="shared" si="72"/>
        <v>9.0646816098550732E-237</v>
      </c>
      <c r="IM65" s="86">
        <f t="shared" si="72"/>
        <v>1.6096006698047679E-230</v>
      </c>
      <c r="IN65" s="86">
        <f t="shared" si="72"/>
        <v>4.0205491805484522E-222</v>
      </c>
      <c r="IO65" s="86">
        <f t="shared" si="72"/>
        <v>7.0827950429592825E-256</v>
      </c>
      <c r="IP65" s="86">
        <f t="shared" si="72"/>
        <v>3.0400441156950174E-251</v>
      </c>
      <c r="IQ65" s="86">
        <f t="shared" si="72"/>
        <v>1.9791726271716274E-246</v>
      </c>
      <c r="IR65" s="86">
        <f t="shared" si="72"/>
        <v>4.7084029338206253E-247</v>
      </c>
      <c r="IS65" s="86">
        <f t="shared" si="72"/>
        <v>5.8073906630917897E-253</v>
      </c>
      <c r="IT65" s="86">
        <f t="shared" si="72"/>
        <v>2.9333356212834458E-240</v>
      </c>
      <c r="IU65" s="86">
        <f t="shared" si="72"/>
        <v>7.6016124637613539E-257</v>
      </c>
      <c r="IV65" s="86">
        <f t="shared" si="72"/>
        <v>7.4562679283601892E-186</v>
      </c>
      <c r="IW65" s="86">
        <f t="shared" si="72"/>
        <v>6.2028723657033745E-142</v>
      </c>
      <c r="IY65" s="86">
        <f t="shared" si="73"/>
        <v>8.8481083612284475E-2</v>
      </c>
      <c r="IZ65" s="86">
        <f t="shared" si="73"/>
        <v>3.9839834541786273E-2</v>
      </c>
      <c r="JA65" s="86">
        <f t="shared" si="73"/>
        <v>3.0908091014804486E-2</v>
      </c>
      <c r="JB65" s="86">
        <f t="shared" si="73"/>
        <v>3.3828610980533698E-2</v>
      </c>
      <c r="JC65" s="86">
        <f t="shared" si="73"/>
        <v>3.8961256143413704E-2</v>
      </c>
      <c r="JD65" s="86">
        <f t="shared" si="73"/>
        <v>2.896134664786422E-2</v>
      </c>
      <c r="JE65" s="86">
        <f t="shared" si="73"/>
        <v>3.4504265306700088E-2</v>
      </c>
      <c r="JF65" s="86">
        <f t="shared" si="73"/>
        <v>2.2622733930964988E-2</v>
      </c>
      <c r="JG65" s="86">
        <f t="shared" si="73"/>
        <v>3.6279178489045487E-2</v>
      </c>
      <c r="JH65" s="86">
        <f t="shared" si="73"/>
        <v>3.2269952517653307E-2</v>
      </c>
      <c r="JI65" s="86">
        <f t="shared" si="73"/>
        <v>3.3736621170080611E-2</v>
      </c>
      <c r="JJ65" s="86">
        <f t="shared" si="73"/>
        <v>3.4214228643399534E-2</v>
      </c>
      <c r="JK65" s="86">
        <f t="shared" si="73"/>
        <v>2.28321488149749E-2</v>
      </c>
      <c r="JL65" s="86">
        <f t="shared" si="73"/>
        <v>2.168310768094598E-2</v>
      </c>
      <c r="JM65" s="86">
        <f t="shared" si="73"/>
        <v>9.9444825193696126E-3</v>
      </c>
    </row>
    <row r="66" spans="2:273" x14ac:dyDescent="0.25">
      <c r="B66" s="2">
        <v>39</v>
      </c>
      <c r="C66" s="37">
        <v>114.694</v>
      </c>
      <c r="D66" s="37">
        <v>95.774000000000001</v>
      </c>
      <c r="E66" s="37">
        <v>86.617000000000004</v>
      </c>
      <c r="F66" s="37">
        <v>92.632999999999996</v>
      </c>
      <c r="G66" s="37">
        <v>101.533</v>
      </c>
      <c r="H66" s="37">
        <v>103.167</v>
      </c>
      <c r="I66" s="37">
        <v>92.632999999999996</v>
      </c>
      <c r="J66" s="37">
        <v>90.332999999999998</v>
      </c>
      <c r="K66" s="37">
        <v>96.716999999999999</v>
      </c>
      <c r="L66" s="37">
        <v>93.95</v>
      </c>
      <c r="M66" s="37">
        <v>94.15</v>
      </c>
      <c r="N66" s="37">
        <v>93.582999999999998</v>
      </c>
      <c r="O66" s="37">
        <v>95.716999999999999</v>
      </c>
      <c r="P66" s="37">
        <v>86.433000000000007</v>
      </c>
      <c r="Q66" s="37">
        <v>79.766999999999996</v>
      </c>
      <c r="S66" s="4">
        <f t="shared" si="75"/>
        <v>113.93829423347216</v>
      </c>
      <c r="T66" s="4">
        <f t="shared" si="75"/>
        <v>100.27012319462094</v>
      </c>
      <c r="U66" s="4">
        <f t="shared" si="75"/>
        <v>93.157087225603334</v>
      </c>
      <c r="V66" s="4">
        <f t="shared" si="75"/>
        <v>98.634990528637672</v>
      </c>
      <c r="W66" s="4">
        <f t="shared" si="75"/>
        <v>107.86667193077147</v>
      </c>
      <c r="X66" s="4">
        <f t="shared" si="75"/>
        <v>110.04530228902323</v>
      </c>
      <c r="Y66" s="4">
        <f t="shared" si="75"/>
        <v>93.889042857663185</v>
      </c>
      <c r="Z66" s="4">
        <f t="shared" si="75"/>
        <v>93.461221472755255</v>
      </c>
      <c r="AA66" s="4">
        <f t="shared" si="75"/>
        <v>101.55328998529249</v>
      </c>
      <c r="AB66" s="4">
        <f t="shared" si="75"/>
        <v>96.371050077490381</v>
      </c>
      <c r="AC66" s="4">
        <f t="shared" si="75"/>
        <v>98.494992269197525</v>
      </c>
      <c r="AD66" s="4">
        <f t="shared" si="75"/>
        <v>95.910169356142319</v>
      </c>
      <c r="AE66" s="4">
        <f t="shared" si="75"/>
        <v>98.973190210236368</v>
      </c>
      <c r="AF66" s="4">
        <f t="shared" si="75"/>
        <v>91.432166865242394</v>
      </c>
      <c r="AG66" s="4">
        <f t="shared" si="75"/>
        <v>80.336480579821739</v>
      </c>
      <c r="AI66" s="4">
        <f t="shared" si="76"/>
        <v>0.75570576652783927</v>
      </c>
      <c r="AJ66" s="4">
        <f t="shared" si="76"/>
        <v>-4.4961231946209352</v>
      </c>
      <c r="AK66" s="4">
        <f t="shared" si="76"/>
        <v>-6.5400872256033296</v>
      </c>
      <c r="AL66" s="4">
        <f t="shared" si="76"/>
        <v>-6.0019905286376769</v>
      </c>
      <c r="AM66" s="4">
        <f t="shared" si="76"/>
        <v>-6.3336719307714731</v>
      </c>
      <c r="AN66" s="4">
        <f t="shared" si="76"/>
        <v>-6.8783022890232246</v>
      </c>
      <c r="AO66" s="4">
        <f t="shared" si="76"/>
        <v>-1.2560428576631892</v>
      </c>
      <c r="AP66" s="4">
        <f t="shared" si="76"/>
        <v>-3.1282214727552571</v>
      </c>
      <c r="AQ66" s="4">
        <f t="shared" si="76"/>
        <v>-4.8362899852924954</v>
      </c>
      <c r="AR66" s="4">
        <f t="shared" si="76"/>
        <v>-2.4210500774903778</v>
      </c>
      <c r="AS66" s="4">
        <f t="shared" si="76"/>
        <v>-4.3449922691975189</v>
      </c>
      <c r="AT66" s="4">
        <f t="shared" si="76"/>
        <v>-2.3271693561423206</v>
      </c>
      <c r="AU66" s="4">
        <f t="shared" si="76"/>
        <v>-3.2561902102363689</v>
      </c>
      <c r="AV66" s="4">
        <f t="shared" si="76"/>
        <v>-4.9991668652423868</v>
      </c>
      <c r="AW66" s="4">
        <f t="shared" si="76"/>
        <v>-0.56948057982174305</v>
      </c>
      <c r="AY66" s="2">
        <f t="shared" si="66"/>
        <v>67.360593840212317</v>
      </c>
      <c r="AZ66" s="2">
        <f t="shared" si="66"/>
        <v>69.232637639573952</v>
      </c>
      <c r="BA66" s="2">
        <f t="shared" si="66"/>
        <v>67.029856251612188</v>
      </c>
      <c r="BB66" s="2">
        <f t="shared" si="66"/>
        <v>71.204767676634262</v>
      </c>
      <c r="BC66" s="2">
        <f t="shared" si="66"/>
        <v>76.757674365470507</v>
      </c>
      <c r="BD66" s="2">
        <f t="shared" si="66"/>
        <v>85.205565096867744</v>
      </c>
      <c r="BE66" s="2">
        <f t="shared" si="66"/>
        <v>64.812947019052089</v>
      </c>
      <c r="BF66" s="2">
        <f t="shared" si="66"/>
        <v>72.677752043863407</v>
      </c>
      <c r="BG66" s="2">
        <f t="shared" si="66"/>
        <v>72.074085954811807</v>
      </c>
      <c r="BH66" s="2">
        <f t="shared" si="66"/>
        <v>69.613676309841225</v>
      </c>
      <c r="BI66" s="2">
        <f t="shared" si="66"/>
        <v>71.209554385507516</v>
      </c>
      <c r="BJ66" s="2">
        <f t="shared" si="66"/>
        <v>69.999530898216861</v>
      </c>
      <c r="BK66" s="2">
        <f t="shared" si="66"/>
        <v>79.960337884493029</v>
      </c>
      <c r="BL66" s="2">
        <f t="shared" si="66"/>
        <v>73.207028529790264</v>
      </c>
      <c r="BM66" s="2">
        <f t="shared" si="66"/>
        <v>72.271933255031598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71.729022167487685</v>
      </c>
      <c r="DL66" s="2">
        <f t="shared" si="77"/>
        <v>74.86059129106188</v>
      </c>
      <c r="DM66" s="2">
        <f t="shared" si="77"/>
        <v>73.153403921568611</v>
      </c>
      <c r="DN66" s="2">
        <f t="shared" si="77"/>
        <v>75.631664425770296</v>
      </c>
      <c r="DO66" s="2">
        <f t="shared" si="77"/>
        <v>83.585646294881599</v>
      </c>
      <c r="DP66" s="2">
        <f t="shared" si="77"/>
        <v>84.157485156585167</v>
      </c>
      <c r="DQ66" s="2">
        <f t="shared" si="77"/>
        <v>78.787778151260497</v>
      </c>
      <c r="DR66" s="2">
        <f t="shared" si="77"/>
        <v>76.395655855855864</v>
      </c>
      <c r="DS66" s="2">
        <f t="shared" si="77"/>
        <v>77.318685154061626</v>
      </c>
      <c r="DT66" s="2">
        <f t="shared" si="77"/>
        <v>76.045158543417372</v>
      </c>
      <c r="DU66" s="2">
        <f t="shared" si="77"/>
        <v>76.323922128851535</v>
      </c>
      <c r="DV66" s="2">
        <f t="shared" si="77"/>
        <v>75.990628571428587</v>
      </c>
      <c r="DW66" s="2">
        <f t="shared" si="77"/>
        <v>84.589185027885009</v>
      </c>
      <c r="DX66" s="2">
        <f t="shared" si="77"/>
        <v>77.531747361647362</v>
      </c>
      <c r="DY66" s="2">
        <f t="shared" si="77"/>
        <v>72.289439393939389</v>
      </c>
      <c r="EA66" s="2">
        <f t="shared" si="78"/>
        <v>65.556880708661396</v>
      </c>
      <c r="EB66" s="2">
        <f t="shared" si="78"/>
        <v>65.591334842685768</v>
      </c>
      <c r="EC66" s="2">
        <f t="shared" si="78"/>
        <v>62.659771221700531</v>
      </c>
      <c r="ED66" s="2">
        <f t="shared" si="78"/>
        <v>68.138344346510991</v>
      </c>
      <c r="EE66" s="2">
        <f t="shared" si="78"/>
        <v>72.221423490570771</v>
      </c>
      <c r="EF66" s="2">
        <f t="shared" si="78"/>
        <v>85.983880370589105</v>
      </c>
      <c r="EG66" s="2">
        <f t="shared" si="78"/>
        <v>55.039772825612943</v>
      </c>
      <c r="EH66" s="2">
        <f t="shared" si="78"/>
        <v>69.74546976815023</v>
      </c>
      <c r="EI66" s="2">
        <f t="shared" si="78"/>
        <v>68.449384979420898</v>
      </c>
      <c r="EJ66" s="2">
        <f t="shared" si="78"/>
        <v>65.031487414744149</v>
      </c>
      <c r="EK66" s="2">
        <f t="shared" si="78"/>
        <v>67.643227922995393</v>
      </c>
      <c r="EL66" s="2">
        <f t="shared" si="78"/>
        <v>65.854717579562916</v>
      </c>
      <c r="EM66" s="2">
        <f t="shared" si="78"/>
        <v>76.31202404518973</v>
      </c>
      <c r="EN66" s="2">
        <f t="shared" si="78"/>
        <v>69.760619306126145</v>
      </c>
      <c r="EO66" s="2">
        <f t="shared" si="78"/>
        <v>72.255186135804678</v>
      </c>
      <c r="EQ66" s="2">
        <f t="shared" si="79"/>
        <v>63.276178231200163</v>
      </c>
      <c r="ER66" s="2">
        <f t="shared" si="79"/>
        <v>65.591334842685768</v>
      </c>
      <c r="ES66" s="2">
        <f t="shared" si="79"/>
        <v>63.862752251654832</v>
      </c>
      <c r="ET66" s="2">
        <f t="shared" si="79"/>
        <v>66.174994657021927</v>
      </c>
      <c r="EU66" s="2">
        <f t="shared" si="79"/>
        <v>69.675701477181462</v>
      </c>
      <c r="EV66" s="2">
        <f t="shared" si="79"/>
        <v>89.863979841677235</v>
      </c>
      <c r="EW66" s="2">
        <f t="shared" si="79"/>
        <v>74.719331582102129</v>
      </c>
      <c r="EX66" s="2">
        <f t="shared" si="79"/>
        <v>68.055364512128676</v>
      </c>
      <c r="EY66" s="2">
        <f t="shared" si="79"/>
        <v>67.046757339722632</v>
      </c>
      <c r="EZ66" s="2">
        <f t="shared" si="79"/>
        <v>64.199730533971533</v>
      </c>
      <c r="FA66" s="2">
        <f t="shared" si="79"/>
        <v>65.995864777024082</v>
      </c>
      <c r="FB66" s="2">
        <f t="shared" si="79"/>
        <v>65.752498179308873</v>
      </c>
      <c r="FC66" s="2">
        <f t="shared" si="79"/>
        <v>73.980537718403724</v>
      </c>
      <c r="FD66" s="2">
        <f t="shared" si="79"/>
        <v>70.593665859709361</v>
      </c>
      <c r="FE66" s="2">
        <f t="shared" si="79"/>
        <v>73.379557448880902</v>
      </c>
      <c r="FG66" s="2">
        <f t="shared" si="80"/>
        <v>0.70772953448915088</v>
      </c>
      <c r="FH66" s="2">
        <f t="shared" si="80"/>
        <v>0.60716344216303209</v>
      </c>
      <c r="FI66" s="2">
        <f t="shared" si="80"/>
        <v>0.58355468497109908</v>
      </c>
      <c r="FJ66" s="2">
        <f t="shared" si="80"/>
        <v>0.59076131327646775</v>
      </c>
      <c r="FK66" s="2">
        <f t="shared" si="80"/>
        <v>0.6008129168343822</v>
      </c>
      <c r="FL66" s="2">
        <f t="shared" si="80"/>
        <v>0.57361624589858806</v>
      </c>
      <c r="FM66" s="2">
        <f t="shared" si="80"/>
        <v>0.58855293245707418</v>
      </c>
      <c r="FN66" s="2">
        <f t="shared" si="80"/>
        <v>0.55904608668226186</v>
      </c>
      <c r="FO66" s="2">
        <f t="shared" si="80"/>
        <v>0.59130847669725872</v>
      </c>
      <c r="FP66" s="2">
        <f t="shared" si="80"/>
        <v>0.58394986357144185</v>
      </c>
      <c r="FQ66" s="2">
        <f t="shared" si="80"/>
        <v>0.58915594940965499</v>
      </c>
      <c r="FR66" s="2">
        <f t="shared" si="80"/>
        <v>0.59107590937942767</v>
      </c>
      <c r="FS66" s="2">
        <f t="shared" si="80"/>
        <v>0.55921729243354346</v>
      </c>
      <c r="FT66" s="2">
        <f t="shared" si="80"/>
        <v>0.55651563653308023</v>
      </c>
      <c r="FU66" s="2">
        <f t="shared" si="80"/>
        <v>0.51223515775052342</v>
      </c>
      <c r="FW66" s="2">
        <f t="shared" si="68"/>
        <v>9.7130520637473807E-5</v>
      </c>
      <c r="FX66" s="2">
        <f t="shared" si="68"/>
        <v>0</v>
      </c>
      <c r="FY66" s="2">
        <f t="shared" si="68"/>
        <v>5.0586348412526362E-5</v>
      </c>
      <c r="FZ66" s="2">
        <f t="shared" si="68"/>
        <v>6.7811818038110305E-5</v>
      </c>
      <c r="GA66" s="2">
        <f t="shared" si="68"/>
        <v>7.8594126243749287E-5</v>
      </c>
      <c r="GB66" s="2">
        <f t="shared" si="68"/>
        <v>1.1081522566307422E-4</v>
      </c>
      <c r="GC66" s="2">
        <f t="shared" si="68"/>
        <v>1.08083836329088E-4</v>
      </c>
      <c r="GD66" s="2">
        <f t="shared" si="68"/>
        <v>8.478995689383952E-5</v>
      </c>
      <c r="GE66" s="2">
        <f t="shared" si="68"/>
        <v>7.6159637271061903E-5</v>
      </c>
      <c r="GF66" s="2">
        <f t="shared" si="68"/>
        <v>6.0691492748277401E-5</v>
      </c>
      <c r="GG66" s="2">
        <f t="shared" si="68"/>
        <v>5.1662536072752155E-5</v>
      </c>
      <c r="GH66" s="2">
        <f t="shared" si="68"/>
        <v>4.7606479519365233E-5</v>
      </c>
      <c r="GI66" s="2">
        <f t="shared" si="68"/>
        <v>4.9577649772787459E-5</v>
      </c>
      <c r="GJ66" s="2">
        <f t="shared" si="68"/>
        <v>4.2548091963815489E-5</v>
      </c>
      <c r="GK66" s="2">
        <f t="shared" si="68"/>
        <v>3.5205608543462704E-5</v>
      </c>
      <c r="GM66" s="86">
        <f t="shared" si="69"/>
        <v>0.10720261955480012</v>
      </c>
      <c r="GN66" s="86">
        <f t="shared" si="69"/>
        <v>5.2852162298497311E-2</v>
      </c>
      <c r="GO66" s="86">
        <f t="shared" si="69"/>
        <v>4.2363950759697754E-2</v>
      </c>
      <c r="GP66" s="86">
        <f t="shared" si="69"/>
        <v>4.5982987120582644E-2</v>
      </c>
      <c r="GQ66" s="86">
        <f t="shared" si="69"/>
        <v>5.2624362974257669E-2</v>
      </c>
      <c r="GR66" s="86">
        <f t="shared" si="69"/>
        <v>4.1180422749355267E-2</v>
      </c>
      <c r="GS66" s="86">
        <f t="shared" si="69"/>
        <v>4.7651764652761983E-2</v>
      </c>
      <c r="GT66" s="86">
        <f t="shared" si="69"/>
        <v>3.2352865741915281E-2</v>
      </c>
      <c r="GU66" s="86">
        <f t="shared" si="69"/>
        <v>5.0130361030165396E-2</v>
      </c>
      <c r="GV66" s="86">
        <f t="shared" si="69"/>
        <v>4.4733512105348254E-2</v>
      </c>
      <c r="GW66" s="86">
        <f t="shared" si="69"/>
        <v>4.6163709957455237E-2</v>
      </c>
      <c r="GX66" s="86">
        <f t="shared" si="69"/>
        <v>4.6585312243276833E-2</v>
      </c>
      <c r="GY66" s="86">
        <f t="shared" si="69"/>
        <v>3.2764691414558879E-2</v>
      </c>
      <c r="GZ66" s="86">
        <f t="shared" si="69"/>
        <v>3.1041836094509445E-2</v>
      </c>
      <c r="HA66" s="86">
        <f t="shared" si="69"/>
        <v>1.5873971054773891E-2</v>
      </c>
      <c r="HC66" s="86">
        <f t="shared" si="74"/>
        <v>1.1389520852404627E-8</v>
      </c>
      <c r="HD66" s="86">
        <f t="shared" si="70"/>
        <v>5.2810040029478785E-8</v>
      </c>
      <c r="HE66" s="86">
        <f t="shared" si="70"/>
        <v>2.8454812181878434E-9</v>
      </c>
      <c r="HF66" s="86">
        <f t="shared" si="70"/>
        <v>1.493996780106462E-9</v>
      </c>
      <c r="HG66" s="86">
        <f t="shared" si="70"/>
        <v>3.7301279683316446E-9</v>
      </c>
      <c r="HH66" s="86">
        <f t="shared" si="70"/>
        <v>6.872168320719527E-9</v>
      </c>
      <c r="HI66" s="86">
        <f t="shared" si="70"/>
        <v>1.0220747705329935E-9</v>
      </c>
      <c r="HJ66" s="86">
        <f t="shared" si="70"/>
        <v>1.4231449354751814E-9</v>
      </c>
      <c r="HK66" s="86">
        <f t="shared" si="70"/>
        <v>3.9557053760219799E-9</v>
      </c>
      <c r="HL66" s="86">
        <f t="shared" si="70"/>
        <v>3.3261488413818477E-9</v>
      </c>
      <c r="HM66" s="86">
        <f t="shared" si="70"/>
        <v>1.7330952393144613E-9</v>
      </c>
      <c r="HN66" s="86">
        <f t="shared" si="70"/>
        <v>3.0754739759847039E-9</v>
      </c>
      <c r="HO66" s="86">
        <f t="shared" si="70"/>
        <v>9.9203440361365068E-10</v>
      </c>
      <c r="HP66" s="86">
        <f t="shared" si="70"/>
        <v>2.4338083002312514E-10</v>
      </c>
      <c r="HQ66" s="86">
        <f t="shared" si="70"/>
        <v>3.068699222673457E-14</v>
      </c>
      <c r="HS66" s="86">
        <f t="shared" si="71"/>
        <v>4.506398570179279E-57</v>
      </c>
      <c r="HT66" s="86">
        <f t="shared" si="71"/>
        <v>0</v>
      </c>
      <c r="HU66" s="86">
        <f t="shared" si="71"/>
        <v>5.7420851338136927E-67</v>
      </c>
      <c r="HV66" s="86">
        <f t="shared" si="71"/>
        <v>3.5082050526902855E-70</v>
      </c>
      <c r="HW66" s="86">
        <f t="shared" si="71"/>
        <v>5.9624234984239036E-68</v>
      </c>
      <c r="HX66" s="86">
        <f t="shared" si="71"/>
        <v>1.0621365475308821E-65</v>
      </c>
      <c r="HY66" s="86">
        <f t="shared" si="71"/>
        <v>2.6786043356378499E-75</v>
      </c>
      <c r="HZ66" s="86">
        <f t="shared" si="71"/>
        <v>5.5440838905728351E-74</v>
      </c>
      <c r="IA66" s="86">
        <f t="shared" si="71"/>
        <v>5.0273543120107962E-72</v>
      </c>
      <c r="IB66" s="86">
        <f t="shared" si="71"/>
        <v>2.1798274143059912E-72</v>
      </c>
      <c r="IC66" s="86">
        <f t="shared" si="71"/>
        <v>4.1131370151198081E-73</v>
      </c>
      <c r="ID66" s="86">
        <f t="shared" si="71"/>
        <v>9.6716720451598211E-71</v>
      </c>
      <c r="IE66" s="86">
        <f t="shared" si="71"/>
        <v>1.2061825136867707E-75</v>
      </c>
      <c r="IF66" s="86">
        <f t="shared" si="71"/>
        <v>1.1836272448736623E-54</v>
      </c>
      <c r="IG66" s="86">
        <f t="shared" si="71"/>
        <v>6.9920953280140966E-38</v>
      </c>
      <c r="II66" s="86">
        <f t="shared" si="72"/>
        <v>5.7996741074983989E-182</v>
      </c>
      <c r="IJ66" s="86">
        <f t="shared" si="72"/>
        <v>0</v>
      </c>
      <c r="IK66" s="86">
        <f t="shared" si="72"/>
        <v>7.3051438471713991E-229</v>
      </c>
      <c r="IL66" s="86">
        <f t="shared" si="72"/>
        <v>2.4912064187043602E-232</v>
      </c>
      <c r="IM66" s="86">
        <f t="shared" si="72"/>
        <v>3.9278336652178858E-226</v>
      </c>
      <c r="IN66" s="86">
        <f t="shared" si="72"/>
        <v>9.7189954702176962E-218</v>
      </c>
      <c r="IO66" s="86">
        <f t="shared" si="72"/>
        <v>7.7946982451643659E-251</v>
      </c>
      <c r="IP66" s="86">
        <f t="shared" si="72"/>
        <v>2.0240012137826777E-246</v>
      </c>
      <c r="IQ66" s="86">
        <f t="shared" si="72"/>
        <v>9.4170062343733494E-242</v>
      </c>
      <c r="IR66" s="86">
        <f t="shared" si="72"/>
        <v>1.7952366046928209E-242</v>
      </c>
      <c r="IS66" s="86">
        <f t="shared" si="72"/>
        <v>2.3996867473237884E-248</v>
      </c>
      <c r="IT66" s="86">
        <f t="shared" si="72"/>
        <v>6.5228516722524074E-236</v>
      </c>
      <c r="IU66" s="86">
        <f t="shared" si="72"/>
        <v>3.5421621246192981E-252</v>
      </c>
      <c r="IV66" s="86">
        <f t="shared" si="72"/>
        <v>1.5506962217441794E-182</v>
      </c>
      <c r="IW66" s="86">
        <f t="shared" si="72"/>
        <v>1.8736602743463546E-139</v>
      </c>
      <c r="IY66" s="86">
        <f t="shared" si="73"/>
        <v>0.10720263094432098</v>
      </c>
      <c r="IZ66" s="86">
        <f t="shared" si="73"/>
        <v>5.285221510853734E-2</v>
      </c>
      <c r="JA66" s="86">
        <f t="shared" si="73"/>
        <v>4.2363953605178972E-2</v>
      </c>
      <c r="JB66" s="86">
        <f t="shared" si="73"/>
        <v>4.5982988614579424E-2</v>
      </c>
      <c r="JC66" s="86">
        <f t="shared" si="73"/>
        <v>5.2624366704385639E-2</v>
      </c>
      <c r="JD66" s="86">
        <f t="shared" si="73"/>
        <v>4.1180429621523587E-2</v>
      </c>
      <c r="JE66" s="86">
        <f t="shared" si="73"/>
        <v>4.7651765674836755E-2</v>
      </c>
      <c r="JF66" s="86">
        <f t="shared" si="73"/>
        <v>3.2352867165060216E-2</v>
      </c>
      <c r="JG66" s="86">
        <f t="shared" si="73"/>
        <v>5.0130364985870771E-2</v>
      </c>
      <c r="JH66" s="86">
        <f t="shared" si="73"/>
        <v>4.4733515431497096E-2</v>
      </c>
      <c r="JI66" s="86">
        <f t="shared" si="73"/>
        <v>4.6163711690550474E-2</v>
      </c>
      <c r="JJ66" s="86">
        <f t="shared" si="73"/>
        <v>4.6585315318750806E-2</v>
      </c>
      <c r="JK66" s="86">
        <f t="shared" si="73"/>
        <v>3.2764692406593285E-2</v>
      </c>
      <c r="JL66" s="86">
        <f t="shared" si="73"/>
        <v>3.1041836337890275E-2</v>
      </c>
      <c r="JM66" s="86">
        <f t="shared" si="73"/>
        <v>1.5873971054804578E-2</v>
      </c>
    </row>
    <row r="67" spans="2:273" x14ac:dyDescent="0.25">
      <c r="B67" s="2">
        <v>40</v>
      </c>
      <c r="C67" s="37">
        <v>122.081</v>
      </c>
      <c r="D67" s="37">
        <v>102.339</v>
      </c>
      <c r="E67" s="37">
        <v>92.05</v>
      </c>
      <c r="F67" s="37">
        <v>98.632999999999996</v>
      </c>
      <c r="G67" s="37">
        <v>109.2</v>
      </c>
      <c r="H67" s="37">
        <v>109.417</v>
      </c>
      <c r="I67" s="37">
        <v>97.367000000000004</v>
      </c>
      <c r="J67" s="37">
        <v>95.533000000000001</v>
      </c>
      <c r="K67" s="37">
        <v>102.6</v>
      </c>
      <c r="L67" s="37">
        <v>99.9</v>
      </c>
      <c r="M67" s="37">
        <v>99.9</v>
      </c>
      <c r="N67" s="37">
        <v>98.55</v>
      </c>
      <c r="O67" s="37">
        <v>98.6</v>
      </c>
      <c r="P67" s="37">
        <v>92.082999999999998</v>
      </c>
      <c r="Q67" s="37">
        <v>78.599999999999994</v>
      </c>
      <c r="S67" s="4">
        <f t="shared" si="75"/>
        <v>121.01530602166871</v>
      </c>
      <c r="T67" s="4">
        <f t="shared" si="75"/>
        <v>107.84620726223403</v>
      </c>
      <c r="U67" s="4">
        <f t="shared" si="75"/>
        <v>100.43861246787006</v>
      </c>
      <c r="V67" s="4">
        <f t="shared" si="75"/>
        <v>106.05351671648943</v>
      </c>
      <c r="W67" s="4">
        <f t="shared" si="75"/>
        <v>115.97255420255085</v>
      </c>
      <c r="X67" s="4">
        <f t="shared" si="75"/>
        <v>118.13979485653678</v>
      </c>
      <c r="Y67" s="4">
        <f t="shared" si="75"/>
        <v>102.08780961484771</v>
      </c>
      <c r="Z67" s="4">
        <f t="shared" si="75"/>
        <v>100.24463443278508</v>
      </c>
      <c r="AA67" s="4">
        <f t="shared" si="75"/>
        <v>109.88631319063789</v>
      </c>
      <c r="AB67" s="4">
        <f t="shared" si="75"/>
        <v>104.05646193005957</v>
      </c>
      <c r="AC67" s="4">
        <f t="shared" si="75"/>
        <v>105.99181930864302</v>
      </c>
      <c r="AD67" s="4">
        <f t="shared" si="75"/>
        <v>102.88199659954613</v>
      </c>
      <c r="AE67" s="4">
        <f t="shared" si="75"/>
        <v>105.21218176833868</v>
      </c>
      <c r="AF67" s="4">
        <f t="shared" si="75"/>
        <v>97.377449667682541</v>
      </c>
      <c r="AG67" s="4">
        <f t="shared" si="75"/>
        <v>84.079194597823744</v>
      </c>
      <c r="AI67" s="4">
        <f t="shared" si="76"/>
        <v>1.0656939783312964</v>
      </c>
      <c r="AJ67" s="4">
        <f t="shared" si="76"/>
        <v>-5.5072072622340329</v>
      </c>
      <c r="AK67" s="4">
        <f t="shared" si="76"/>
        <v>-8.3886124678700611</v>
      </c>
      <c r="AL67" s="4">
        <f t="shared" si="76"/>
        <v>-7.4205167164894306</v>
      </c>
      <c r="AM67" s="4">
        <f t="shared" si="76"/>
        <v>-6.7725542025508503</v>
      </c>
      <c r="AN67" s="4">
        <f t="shared" si="76"/>
        <v>-8.7227948565367797</v>
      </c>
      <c r="AO67" s="4">
        <f t="shared" si="76"/>
        <v>-4.7208096148477097</v>
      </c>
      <c r="AP67" s="4">
        <f t="shared" si="76"/>
        <v>-4.7116344327850754</v>
      </c>
      <c r="AQ67" s="4">
        <f t="shared" si="76"/>
        <v>-7.2863131906378982</v>
      </c>
      <c r="AR67" s="4">
        <f t="shared" si="76"/>
        <v>-4.1564619300595638</v>
      </c>
      <c r="AS67" s="4">
        <f t="shared" si="76"/>
        <v>-6.0918193086430108</v>
      </c>
      <c r="AT67" s="4">
        <f t="shared" si="76"/>
        <v>-4.3319965995461303</v>
      </c>
      <c r="AU67" s="4">
        <f t="shared" si="76"/>
        <v>-6.6121817683386865</v>
      </c>
      <c r="AV67" s="4">
        <f t="shared" si="76"/>
        <v>-5.2944496676825423</v>
      </c>
      <c r="AW67" s="4">
        <f t="shared" si="76"/>
        <v>-5.4791945978237493</v>
      </c>
      <c r="AY67" s="2">
        <f t="shared" si="66"/>
        <v>67.183366566313794</v>
      </c>
      <c r="AZ67" s="2">
        <f t="shared" si="66"/>
        <v>69.022838554705544</v>
      </c>
      <c r="BA67" s="2">
        <f t="shared" si="66"/>
        <v>66.814664667324834</v>
      </c>
      <c r="BB67" s="2">
        <f t="shared" si="66"/>
        <v>71.023961928671824</v>
      </c>
      <c r="BC67" s="2">
        <f t="shared" si="66"/>
        <v>76.530110506876767</v>
      </c>
      <c r="BD67" s="2">
        <f t="shared" si="66"/>
        <v>85.2598782924495</v>
      </c>
      <c r="BE67" s="2">
        <f t="shared" si="66"/>
        <v>64.53654627011251</v>
      </c>
      <c r="BF67" s="2">
        <f t="shared" si="66"/>
        <v>72.489884112466569</v>
      </c>
      <c r="BG67" s="2">
        <f t="shared" si="66"/>
        <v>71.836425214292163</v>
      </c>
      <c r="BH67" s="2">
        <f t="shared" si="66"/>
        <v>69.361263939788643</v>
      </c>
      <c r="BI67" s="2">
        <f t="shared" si="66"/>
        <v>70.975040321576643</v>
      </c>
      <c r="BJ67" s="2">
        <f t="shared" si="66"/>
        <v>69.758844032293013</v>
      </c>
      <c r="BK67" s="2">
        <f t="shared" si="66"/>
        <v>79.761180141076039</v>
      </c>
      <c r="BL67" s="2">
        <f t="shared" si="66"/>
        <v>73.001889034344714</v>
      </c>
      <c r="BM67" s="2">
        <f t="shared" si="66"/>
        <v>72.209911466506227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71.950911330049252</v>
      </c>
      <c r="DL67" s="2">
        <f t="shared" si="77"/>
        <v>75.078958747135218</v>
      </c>
      <c r="DM67" s="2">
        <f t="shared" si="77"/>
        <v>73.384274229691869</v>
      </c>
      <c r="DN67" s="2">
        <f t="shared" si="77"/>
        <v>75.894986834733885</v>
      </c>
      <c r="DO67" s="2">
        <f t="shared" si="77"/>
        <v>83.97806325439268</v>
      </c>
      <c r="DP67" s="2">
        <f t="shared" si="77"/>
        <v>84.549396610896622</v>
      </c>
      <c r="DQ67" s="2">
        <f t="shared" si="77"/>
        <v>79.02732521008403</v>
      </c>
      <c r="DR67" s="2">
        <f t="shared" si="77"/>
        <v>76.5815855855856</v>
      </c>
      <c r="DS67" s="2">
        <f t="shared" si="77"/>
        <v>77.509881232493001</v>
      </c>
      <c r="DT67" s="2">
        <f t="shared" si="77"/>
        <v>76.278211204481806</v>
      </c>
      <c r="DU67" s="2">
        <f t="shared" si="77"/>
        <v>76.524534173669466</v>
      </c>
      <c r="DV67" s="2">
        <f t="shared" si="77"/>
        <v>76.186500000000024</v>
      </c>
      <c r="DW67" s="2">
        <f t="shared" si="77"/>
        <v>84.887931359931343</v>
      </c>
      <c r="DX67" s="2">
        <f t="shared" si="77"/>
        <v>77.648379021879023</v>
      </c>
      <c r="DY67" s="2">
        <f t="shared" si="77"/>
        <v>72.323163992869866</v>
      </c>
      <c r="EA67" s="2">
        <f t="shared" si="78"/>
        <v>65.388084645669267</v>
      </c>
      <c r="EB67" s="2">
        <f t="shared" si="78"/>
        <v>65.449281105418393</v>
      </c>
      <c r="EC67" s="2">
        <f t="shared" si="78"/>
        <v>62.538770036260523</v>
      </c>
      <c r="ED67" s="2">
        <f t="shared" si="78"/>
        <v>67.946789033152825</v>
      </c>
      <c r="EE67" s="2">
        <f t="shared" si="78"/>
        <v>72.017365539492786</v>
      </c>
      <c r="EF67" s="2">
        <f t="shared" si="78"/>
        <v>85.740751469068371</v>
      </c>
      <c r="EG67" s="2">
        <f t="shared" si="78"/>
        <v>55.293899556718429</v>
      </c>
      <c r="EH67" s="2">
        <f t="shared" si="78"/>
        <v>69.546747878518062</v>
      </c>
      <c r="EI67" s="2">
        <f t="shared" si="78"/>
        <v>68.26035190231029</v>
      </c>
      <c r="EJ67" s="2">
        <f t="shared" si="78"/>
        <v>64.866820797453101</v>
      </c>
      <c r="EK67" s="2">
        <f t="shared" si="78"/>
        <v>67.445796703903198</v>
      </c>
      <c r="EL67" s="2">
        <f t="shared" si="78"/>
        <v>65.70328112266894</v>
      </c>
      <c r="EM67" s="2">
        <f t="shared" si="78"/>
        <v>76.075981247581865</v>
      </c>
      <c r="EN67" s="2">
        <f t="shared" si="78"/>
        <v>69.624862726287759</v>
      </c>
      <c r="EO67" s="2">
        <f t="shared" si="78"/>
        <v>72.111478481401321</v>
      </c>
      <c r="EQ67" s="2">
        <f t="shared" si="79"/>
        <v>63.139751949702593</v>
      </c>
      <c r="ER67" s="2">
        <f t="shared" si="79"/>
        <v>65.449281105418393</v>
      </c>
      <c r="ES67" s="2">
        <f t="shared" si="79"/>
        <v>63.723037226154169</v>
      </c>
      <c r="ET67" s="2">
        <f t="shared" si="79"/>
        <v>66.014485813708177</v>
      </c>
      <c r="EU67" s="2">
        <f t="shared" si="79"/>
        <v>69.513939640488402</v>
      </c>
      <c r="EV67" s="2">
        <f t="shared" si="79"/>
        <v>89.553886934870917</v>
      </c>
      <c r="EW67" s="2">
        <f t="shared" si="79"/>
        <v>74.61003484158077</v>
      </c>
      <c r="EX67" s="2">
        <f t="shared" si="79"/>
        <v>67.886283800646638</v>
      </c>
      <c r="EY67" s="2">
        <f t="shared" si="79"/>
        <v>66.881097147262906</v>
      </c>
      <c r="EZ67" s="2">
        <f t="shared" si="79"/>
        <v>64.048486305108128</v>
      </c>
      <c r="FA67" s="2">
        <f t="shared" si="79"/>
        <v>65.826031549136715</v>
      </c>
      <c r="FB67" s="2">
        <f t="shared" si="79"/>
        <v>65.602522166781668</v>
      </c>
      <c r="FC67" s="2">
        <f t="shared" si="79"/>
        <v>73.781310899898756</v>
      </c>
      <c r="FD67" s="2">
        <f t="shared" si="79"/>
        <v>70.445083717338548</v>
      </c>
      <c r="FE67" s="2">
        <f t="shared" si="79"/>
        <v>73.216058815351957</v>
      </c>
      <c r="FG67" s="2">
        <f t="shared" si="80"/>
        <v>0.72641036316342256</v>
      </c>
      <c r="FH67" s="2">
        <f t="shared" si="80"/>
        <v>0.62890165359158989</v>
      </c>
      <c r="FI67" s="2">
        <f t="shared" si="80"/>
        <v>0.60575102202901954</v>
      </c>
      <c r="FJ67" s="2">
        <f t="shared" si="80"/>
        <v>0.61282838623013036</v>
      </c>
      <c r="FK67" s="2">
        <f t="shared" si="80"/>
        <v>0.62268416020384587</v>
      </c>
      <c r="FL67" s="2">
        <f t="shared" si="80"/>
        <v>0.59597554915962858</v>
      </c>
      <c r="FM67" s="2">
        <f t="shared" si="80"/>
        <v>0.61066060640775377</v>
      </c>
      <c r="FN67" s="2">
        <f t="shared" si="80"/>
        <v>0.58161215238314379</v>
      </c>
      <c r="FO67" s="2">
        <f t="shared" si="80"/>
        <v>0.61336535498955813</v>
      </c>
      <c r="FP67" s="2">
        <f t="shared" si="80"/>
        <v>0.60613935380996697</v>
      </c>
      <c r="FQ67" s="2">
        <f t="shared" si="80"/>
        <v>0.61125262366556832</v>
      </c>
      <c r="FR67" s="2">
        <f t="shared" si="80"/>
        <v>0.61313712738236814</v>
      </c>
      <c r="FS67" s="2">
        <f t="shared" si="80"/>
        <v>0.58178115104441075</v>
      </c>
      <c r="FT67" s="2">
        <f t="shared" si="80"/>
        <v>0.57911370551406549</v>
      </c>
      <c r="FU67" s="2">
        <f t="shared" si="80"/>
        <v>0.53520510045345138</v>
      </c>
      <c r="FW67" s="2">
        <f t="shared" si="68"/>
        <v>1.0650050004524435E-4</v>
      </c>
      <c r="FX67" s="2">
        <f t="shared" si="68"/>
        <v>0</v>
      </c>
      <c r="FY67" s="2">
        <f t="shared" si="68"/>
        <v>5.5466557353433548E-5</v>
      </c>
      <c r="FZ67" s="2">
        <f t="shared" si="68"/>
        <v>7.4353693470847272E-5</v>
      </c>
      <c r="GA67" s="2">
        <f t="shared" si="68"/>
        <v>8.6176092330675599E-5</v>
      </c>
      <c r="GB67" s="2">
        <f t="shared" si="68"/>
        <v>1.2150517969762123E-4</v>
      </c>
      <c r="GC67" s="2">
        <f t="shared" si="68"/>
        <v>1.185103340961656E-4</v>
      </c>
      <c r="GD67" s="2">
        <f t="shared" si="68"/>
        <v>9.2969578459340768E-5</v>
      </c>
      <c r="GE67" s="2">
        <f t="shared" si="68"/>
        <v>8.3506768107503583E-5</v>
      </c>
      <c r="GF67" s="2">
        <f t="shared" si="68"/>
        <v>6.6546508833058448E-5</v>
      </c>
      <c r="GG67" s="2">
        <f t="shared" si="68"/>
        <v>5.66465620173049E-5</v>
      </c>
      <c r="GH67" s="2">
        <f t="shared" si="68"/>
        <v>5.219922703773582E-5</v>
      </c>
      <c r="GI67" s="2">
        <f t="shared" si="68"/>
        <v>5.4360551976546238E-5</v>
      </c>
      <c r="GJ67" s="2">
        <f t="shared" si="68"/>
        <v>4.665286361753219E-5</v>
      </c>
      <c r="GK67" s="2">
        <f t="shared" si="68"/>
        <v>3.8602051035151447E-5</v>
      </c>
      <c r="GM67" s="86">
        <f t="shared" si="69"/>
        <v>0.12892256351758513</v>
      </c>
      <c r="GN67" s="86">
        <f t="shared" si="69"/>
        <v>6.9240418658986433E-2</v>
      </c>
      <c r="GO67" s="86">
        <f t="shared" si="69"/>
        <v>5.7223442283870815E-2</v>
      </c>
      <c r="GP67" s="86">
        <f t="shared" si="69"/>
        <v>6.1624180364741495E-2</v>
      </c>
      <c r="GQ67" s="86">
        <f t="shared" si="69"/>
        <v>7.0081208449588414E-2</v>
      </c>
      <c r="GR67" s="86">
        <f t="shared" si="69"/>
        <v>5.7511200813298781E-2</v>
      </c>
      <c r="GS67" s="86">
        <f t="shared" si="69"/>
        <v>6.477715700134655E-2</v>
      </c>
      <c r="GT67" s="86">
        <f t="shared" si="69"/>
        <v>4.5467809612561048E-2</v>
      </c>
      <c r="GU67" s="86">
        <f t="shared" si="69"/>
        <v>6.8164868593676514E-2</v>
      </c>
      <c r="GV67" s="86">
        <f t="shared" si="69"/>
        <v>6.1033493950696543E-2</v>
      </c>
      <c r="GW67" s="86">
        <f t="shared" si="69"/>
        <v>6.2240152537492523E-2</v>
      </c>
      <c r="GX67" s="86">
        <f t="shared" si="69"/>
        <v>6.2523596558617264E-2</v>
      </c>
      <c r="GY67" s="86">
        <f t="shared" si="69"/>
        <v>4.6187231313529739E-2</v>
      </c>
      <c r="GZ67" s="86">
        <f t="shared" si="69"/>
        <v>4.3674816965638352E-2</v>
      </c>
      <c r="HA67" s="86">
        <f t="shared" si="69"/>
        <v>2.4713813582970392E-2</v>
      </c>
      <c r="HC67" s="86">
        <f t="shared" si="74"/>
        <v>2.5803863546590434E-8</v>
      </c>
      <c r="HD67" s="86">
        <f t="shared" si="70"/>
        <v>1.1095995043536179E-7</v>
      </c>
      <c r="HE67" s="86">
        <f t="shared" si="70"/>
        <v>6.9330045735345943E-9</v>
      </c>
      <c r="HF67" s="86">
        <f t="shared" si="70"/>
        <v>3.8245677162793246E-9</v>
      </c>
      <c r="HG67" s="86">
        <f t="shared" si="70"/>
        <v>9.3537448589581984E-9</v>
      </c>
      <c r="HH67" s="86">
        <f t="shared" si="70"/>
        <v>1.7248685485065689E-8</v>
      </c>
      <c r="HI67" s="86">
        <f t="shared" si="70"/>
        <v>2.8793257947491105E-9</v>
      </c>
      <c r="HJ67" s="86">
        <f t="shared" si="70"/>
        <v>3.8376241488653947E-9</v>
      </c>
      <c r="HK67" s="86">
        <f t="shared" si="70"/>
        <v>1.0185715446049454E-8</v>
      </c>
      <c r="HL67" s="86">
        <f t="shared" si="70"/>
        <v>8.4274473856266535E-9</v>
      </c>
      <c r="HM67" s="86">
        <f t="shared" si="70"/>
        <v>4.444127053940556E-9</v>
      </c>
      <c r="HN67" s="86">
        <f t="shared" si="70"/>
        <v>7.5404925275046833E-9</v>
      </c>
      <c r="HO67" s="86">
        <f t="shared" si="70"/>
        <v>2.5870965205437824E-9</v>
      </c>
      <c r="HP67" s="86">
        <f t="shared" si="70"/>
        <v>6.6917097867446716E-10</v>
      </c>
      <c r="HQ67" s="86">
        <f t="shared" si="70"/>
        <v>1.3456589769656771E-13</v>
      </c>
      <c r="HS67" s="86">
        <f t="shared" si="71"/>
        <v>1.3520060228919561E-55</v>
      </c>
      <c r="HT67" s="86">
        <f t="shared" si="71"/>
        <v>0</v>
      </c>
      <c r="HU67" s="86">
        <f t="shared" si="71"/>
        <v>2.758491402111111E-65</v>
      </c>
      <c r="HV67" s="86">
        <f t="shared" si="71"/>
        <v>2.1545934662582054E-68</v>
      </c>
      <c r="HW67" s="86">
        <f t="shared" si="71"/>
        <v>3.4474714014061905E-66</v>
      </c>
      <c r="HX67" s="86">
        <f t="shared" si="71"/>
        <v>6.1535711264403143E-64</v>
      </c>
      <c r="HY67" s="86">
        <f t="shared" si="71"/>
        <v>2.8329995754232809E-73</v>
      </c>
      <c r="HZ67" s="86">
        <f t="shared" si="71"/>
        <v>4.797695985348811E-72</v>
      </c>
      <c r="IA67" s="86">
        <f t="shared" si="71"/>
        <v>3.737252014861301E-70</v>
      </c>
      <c r="IB67" s="86">
        <f t="shared" si="71"/>
        <v>1.4914950379133368E-70</v>
      </c>
      <c r="IC67" s="86">
        <f t="shared" si="71"/>
        <v>2.8233595100159527E-71</v>
      </c>
      <c r="ID67" s="86">
        <f t="shared" si="71"/>
        <v>5.3827647029566176E-69</v>
      </c>
      <c r="IE67" s="86">
        <f t="shared" si="71"/>
        <v>9.0572404622477744E-74</v>
      </c>
      <c r="IF67" s="86">
        <f t="shared" si="71"/>
        <v>2.4879574949213614E-53</v>
      </c>
      <c r="IG67" s="86">
        <f t="shared" si="71"/>
        <v>5.337224999338051E-37</v>
      </c>
      <c r="II67" s="86">
        <f t="shared" si="72"/>
        <v>2.1487483035299296E-178</v>
      </c>
      <c r="IJ67" s="86">
        <f t="shared" si="72"/>
        <v>0</v>
      </c>
      <c r="IK67" s="86">
        <f t="shared" si="72"/>
        <v>1.1654950199748393E-224</v>
      </c>
      <c r="IL67" s="86">
        <f t="shared" si="72"/>
        <v>6.2109070561350762E-228</v>
      </c>
      <c r="IM67" s="86">
        <f t="shared" si="72"/>
        <v>8.6920178360783074E-222</v>
      </c>
      <c r="IN67" s="86">
        <f t="shared" si="72"/>
        <v>2.1229525308040692E-213</v>
      </c>
      <c r="IO67" s="86">
        <f t="shared" si="72"/>
        <v>7.6364402749909233E-246</v>
      </c>
      <c r="IP67" s="86">
        <f t="shared" si="72"/>
        <v>1.2091258397980884E-241</v>
      </c>
      <c r="IQ67" s="86">
        <f t="shared" si="72"/>
        <v>4.0384205720579645E-237</v>
      </c>
      <c r="IR67" s="86">
        <f t="shared" si="72"/>
        <v>6.1972038399248682E-238</v>
      </c>
      <c r="IS67" s="86">
        <f t="shared" si="72"/>
        <v>8.9852413285199191E-244</v>
      </c>
      <c r="IT67" s="86">
        <f t="shared" si="72"/>
        <v>1.3229491556743869E-231</v>
      </c>
      <c r="IU67" s="86">
        <f t="shared" si="72"/>
        <v>1.4946064848826788E-247</v>
      </c>
      <c r="IV67" s="86">
        <f t="shared" si="72"/>
        <v>3.0087021997812739E-179</v>
      </c>
      <c r="IW67" s="86">
        <f t="shared" si="72"/>
        <v>5.3787535039893457E-137</v>
      </c>
      <c r="IY67" s="86">
        <f t="shared" si="73"/>
        <v>0.12892258932144868</v>
      </c>
      <c r="IZ67" s="86">
        <f t="shared" si="73"/>
        <v>6.9240529618936869E-2</v>
      </c>
      <c r="JA67" s="86">
        <f t="shared" si="73"/>
        <v>5.7223449216875388E-2</v>
      </c>
      <c r="JB67" s="86">
        <f t="shared" si="73"/>
        <v>6.1624184189309213E-2</v>
      </c>
      <c r="JC67" s="86">
        <f t="shared" si="73"/>
        <v>7.0081217803333276E-2</v>
      </c>
      <c r="JD67" s="86">
        <f t="shared" si="73"/>
        <v>5.7511218061984268E-2</v>
      </c>
      <c r="JE67" s="86">
        <f t="shared" si="73"/>
        <v>6.4777159880672341E-2</v>
      </c>
      <c r="JF67" s="86">
        <f t="shared" si="73"/>
        <v>4.5467813450185197E-2</v>
      </c>
      <c r="JG67" s="86">
        <f t="shared" si="73"/>
        <v>6.8164878779391966E-2</v>
      </c>
      <c r="JH67" s="86">
        <f t="shared" si="73"/>
        <v>6.1033502378143929E-2</v>
      </c>
      <c r="JI67" s="86">
        <f t="shared" si="73"/>
        <v>6.2240156981619575E-2</v>
      </c>
      <c r="JJ67" s="86">
        <f t="shared" si="73"/>
        <v>6.2523604099109786E-2</v>
      </c>
      <c r="JK67" s="86">
        <f t="shared" si="73"/>
        <v>4.6187233900626262E-2</v>
      </c>
      <c r="JL67" s="86">
        <f t="shared" si="73"/>
        <v>4.3674817634809328E-2</v>
      </c>
      <c r="JM67" s="86">
        <f t="shared" si="73"/>
        <v>2.4713813583104958E-2</v>
      </c>
    </row>
    <row r="68" spans="2:273" x14ac:dyDescent="0.25">
      <c r="B68" s="2">
        <v>41</v>
      </c>
      <c r="C68" s="37">
        <v>129.90299999999999</v>
      </c>
      <c r="D68" s="37">
        <v>112.79</v>
      </c>
      <c r="E68" s="37">
        <v>100.05</v>
      </c>
      <c r="F68" s="37">
        <v>109.06699999999999</v>
      </c>
      <c r="G68" s="37">
        <v>119.8</v>
      </c>
      <c r="H68" s="37">
        <v>121</v>
      </c>
      <c r="I68" s="37">
        <v>105.917</v>
      </c>
      <c r="J68" s="37">
        <v>100.2</v>
      </c>
      <c r="K68" s="37">
        <v>112.5</v>
      </c>
      <c r="L68" s="37">
        <v>107.083</v>
      </c>
      <c r="M68" s="37">
        <v>107.083</v>
      </c>
      <c r="N68" s="37">
        <v>107.583</v>
      </c>
      <c r="O68" s="37">
        <v>105.8</v>
      </c>
      <c r="P68" s="37">
        <v>97.983000000000004</v>
      </c>
      <c r="Q68" s="37">
        <v>85.483000000000004</v>
      </c>
      <c r="S68" s="4">
        <f t="shared" si="75"/>
        <v>128.67261610893661</v>
      </c>
      <c r="T68" s="4">
        <f t="shared" si="75"/>
        <v>116.67882957022661</v>
      </c>
      <c r="U68" s="4">
        <f t="shared" si="75"/>
        <v>109.15359894501069</v>
      </c>
      <c r="V68" s="4">
        <f t="shared" si="75"/>
        <v>114.85030525429542</v>
      </c>
      <c r="W68" s="4">
        <f t="shared" si="75"/>
        <v>125.49565103457459</v>
      </c>
      <c r="X68" s="4">
        <f t="shared" si="75"/>
        <v>127.93566426231645</v>
      </c>
      <c r="Y68" s="4">
        <f t="shared" si="75"/>
        <v>111.90936674439625</v>
      </c>
      <c r="Z68" s="4">
        <f t="shared" si="75"/>
        <v>108.63495123090124</v>
      </c>
      <c r="AA68" s="4">
        <f t="shared" si="75"/>
        <v>119.81265141110663</v>
      </c>
      <c r="AB68" s="4">
        <f t="shared" si="75"/>
        <v>113.28473034231934</v>
      </c>
      <c r="AC68" s="4">
        <f t="shared" si="75"/>
        <v>114.92077733511148</v>
      </c>
      <c r="AD68" s="4">
        <f t="shared" si="75"/>
        <v>111.16847237021992</v>
      </c>
      <c r="AE68" s="4">
        <f t="shared" si="75"/>
        <v>112.93703198437281</v>
      </c>
      <c r="AF68" s="4">
        <f t="shared" si="75"/>
        <v>104.76275193840837</v>
      </c>
      <c r="AG68" s="4">
        <f t="shared" si="75"/>
        <v>89.134285097656843</v>
      </c>
      <c r="AI68" s="4">
        <f t="shared" si="76"/>
        <v>1.2303838910633829</v>
      </c>
      <c r="AJ68" s="4">
        <f t="shared" si="76"/>
        <v>-3.8888295702266049</v>
      </c>
      <c r="AK68" s="4">
        <f t="shared" si="76"/>
        <v>-9.1035989450106882</v>
      </c>
      <c r="AL68" s="4">
        <f t="shared" si="76"/>
        <v>-5.7833052542954277</v>
      </c>
      <c r="AM68" s="4">
        <f t="shared" si="76"/>
        <v>-5.6956510345745954</v>
      </c>
      <c r="AN68" s="4">
        <f t="shared" si="76"/>
        <v>-6.9356642623164504</v>
      </c>
      <c r="AO68" s="4">
        <f t="shared" si="76"/>
        <v>-5.9923667443962501</v>
      </c>
      <c r="AP68" s="4">
        <f t="shared" si="76"/>
        <v>-8.434951230901234</v>
      </c>
      <c r="AQ68" s="4">
        <f t="shared" si="76"/>
        <v>-7.3126514111066285</v>
      </c>
      <c r="AR68" s="4">
        <f t="shared" si="76"/>
        <v>-6.2017303423193368</v>
      </c>
      <c r="AS68" s="4">
        <f t="shared" si="76"/>
        <v>-7.8377773351114826</v>
      </c>
      <c r="AT68" s="4">
        <f t="shared" si="76"/>
        <v>-3.585472370219918</v>
      </c>
      <c r="AU68" s="4">
        <f t="shared" si="76"/>
        <v>-7.1370319843728112</v>
      </c>
      <c r="AV68" s="4">
        <f t="shared" si="76"/>
        <v>-6.7797519384083671</v>
      </c>
      <c r="AW68" s="4">
        <f t="shared" si="76"/>
        <v>-3.6512850976568387</v>
      </c>
      <c r="AY68" s="2">
        <f t="shared" si="66"/>
        <v>66.996844454066945</v>
      </c>
      <c r="AZ68" s="2">
        <f t="shared" si="66"/>
        <v>68.80246211936813</v>
      </c>
      <c r="BA68" s="2">
        <f t="shared" si="66"/>
        <v>66.5886444639263</v>
      </c>
      <c r="BB68" s="2">
        <f t="shared" si="66"/>
        <v>70.826891401601046</v>
      </c>
      <c r="BC68" s="2">
        <f t="shared" si="66"/>
        <v>76.282587239898888</v>
      </c>
      <c r="BD68" s="2">
        <f t="shared" si="66"/>
        <v>85.285577968711394</v>
      </c>
      <c r="BE68" s="2">
        <f t="shared" si="66"/>
        <v>64.271375361971124</v>
      </c>
      <c r="BF68" s="2">
        <f t="shared" si="66"/>
        <v>72.287151743040312</v>
      </c>
      <c r="BG68" s="2">
        <f t="shared" si="66"/>
        <v>71.586377146558831</v>
      </c>
      <c r="BH68" s="2">
        <f t="shared" si="66"/>
        <v>69.096271010509597</v>
      </c>
      <c r="BI68" s="2">
        <f t="shared" si="66"/>
        <v>70.727179851539489</v>
      </c>
      <c r="BJ68" s="2">
        <f t="shared" si="66"/>
        <v>69.507757815105279</v>
      </c>
      <c r="BK68" s="2">
        <f t="shared" si="66"/>
        <v>79.541039043720346</v>
      </c>
      <c r="BL68" s="2">
        <f t="shared" si="66"/>
        <v>72.788046653850856</v>
      </c>
      <c r="BM68" s="2">
        <f t="shared" si="66"/>
        <v>72.139796416764256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72.172800492610833</v>
      </c>
      <c r="DL68" s="2">
        <f t="shared" si="77"/>
        <v>75.297326203208556</v>
      </c>
      <c r="DM68" s="2">
        <f t="shared" si="77"/>
        <v>73.615144537815112</v>
      </c>
      <c r="DN68" s="2">
        <f t="shared" si="77"/>
        <v>76.15830924369746</v>
      </c>
      <c r="DO68" s="2">
        <f t="shared" si="77"/>
        <v>84.370480213903761</v>
      </c>
      <c r="DP68" s="2">
        <f t="shared" si="77"/>
        <v>84.941308065208077</v>
      </c>
      <c r="DQ68" s="2">
        <f t="shared" si="77"/>
        <v>79.266872268907562</v>
      </c>
      <c r="DR68" s="2">
        <f t="shared" si="77"/>
        <v>76.767515315315322</v>
      </c>
      <c r="DS68" s="2">
        <f t="shared" si="77"/>
        <v>77.701077310924362</v>
      </c>
      <c r="DT68" s="2">
        <f t="shared" si="77"/>
        <v>76.511263865546226</v>
      </c>
      <c r="DU68" s="2">
        <f t="shared" si="77"/>
        <v>76.725146218487396</v>
      </c>
      <c r="DV68" s="2">
        <f t="shared" si="77"/>
        <v>76.382371428571446</v>
      </c>
      <c r="DW68" s="2">
        <f t="shared" si="77"/>
        <v>85.186677691977678</v>
      </c>
      <c r="DX68" s="2">
        <f t="shared" si="77"/>
        <v>77.765010682110685</v>
      </c>
      <c r="DY68" s="2">
        <f t="shared" si="77"/>
        <v>72.356888591800342</v>
      </c>
      <c r="EA68" s="2">
        <f t="shared" si="78"/>
        <v>65.219288582677137</v>
      </c>
      <c r="EB68" s="2">
        <f t="shared" si="78"/>
        <v>65.307227368151018</v>
      </c>
      <c r="EC68" s="2">
        <f t="shared" si="78"/>
        <v>62.417768850820515</v>
      </c>
      <c r="ED68" s="2">
        <f t="shared" si="78"/>
        <v>67.755233719794646</v>
      </c>
      <c r="EE68" s="2">
        <f t="shared" si="78"/>
        <v>71.813307588414801</v>
      </c>
      <c r="EF68" s="2">
        <f t="shared" si="78"/>
        <v>85.497622567547623</v>
      </c>
      <c r="EG68" s="2">
        <f t="shared" si="78"/>
        <v>55.54802628782393</v>
      </c>
      <c r="EH68" s="2">
        <f t="shared" si="78"/>
        <v>69.34802598888588</v>
      </c>
      <c r="EI68" s="2">
        <f t="shared" si="78"/>
        <v>68.071318825199683</v>
      </c>
      <c r="EJ68" s="2">
        <f t="shared" si="78"/>
        <v>64.702154180162054</v>
      </c>
      <c r="EK68" s="2">
        <f t="shared" si="78"/>
        <v>67.248365484811004</v>
      </c>
      <c r="EL68" s="2">
        <f t="shared" si="78"/>
        <v>65.551844665774951</v>
      </c>
      <c r="EM68" s="2">
        <f t="shared" si="78"/>
        <v>75.839938449973999</v>
      </c>
      <c r="EN68" s="2">
        <f t="shared" si="78"/>
        <v>69.489106146449373</v>
      </c>
      <c r="EO68" s="2">
        <f t="shared" si="78"/>
        <v>71.967770826997963</v>
      </c>
      <c r="EQ68" s="2">
        <f t="shared" si="79"/>
        <v>63.003325668205022</v>
      </c>
      <c r="ER68" s="2">
        <f t="shared" si="79"/>
        <v>65.307227368151018</v>
      </c>
      <c r="ES68" s="2">
        <f t="shared" si="79"/>
        <v>63.583322200653498</v>
      </c>
      <c r="ET68" s="2">
        <f t="shared" si="79"/>
        <v>65.853976970394442</v>
      </c>
      <c r="EU68" s="2">
        <f t="shared" si="79"/>
        <v>69.352177803795328</v>
      </c>
      <c r="EV68" s="2">
        <f t="shared" si="79"/>
        <v>89.243794028064613</v>
      </c>
      <c r="EW68" s="2">
        <f t="shared" si="79"/>
        <v>74.500738101059397</v>
      </c>
      <c r="EX68" s="2">
        <f t="shared" si="79"/>
        <v>67.717203089164585</v>
      </c>
      <c r="EY68" s="2">
        <f t="shared" si="79"/>
        <v>66.715436954803195</v>
      </c>
      <c r="EZ68" s="2">
        <f t="shared" si="79"/>
        <v>63.897242076244723</v>
      </c>
      <c r="FA68" s="2">
        <f t="shared" si="79"/>
        <v>65.656198321249363</v>
      </c>
      <c r="FB68" s="2">
        <f t="shared" si="79"/>
        <v>65.452546154254463</v>
      </c>
      <c r="FC68" s="2">
        <f t="shared" si="79"/>
        <v>73.582084081393774</v>
      </c>
      <c r="FD68" s="2">
        <f t="shared" si="79"/>
        <v>70.296501574967749</v>
      </c>
      <c r="FE68" s="2">
        <f t="shared" si="79"/>
        <v>73.052560181823026</v>
      </c>
      <c r="FG68" s="2">
        <f t="shared" si="80"/>
        <v>0.74432852609114797</v>
      </c>
      <c r="FH68" s="2">
        <f t="shared" si="80"/>
        <v>0.65013011293226353</v>
      </c>
      <c r="FI68" s="2">
        <f t="shared" si="80"/>
        <v>0.62751944351957567</v>
      </c>
      <c r="FJ68" s="2">
        <f t="shared" si="80"/>
        <v>0.63444185690073851</v>
      </c>
      <c r="FK68" s="2">
        <f t="shared" si="80"/>
        <v>0.64406699378017118</v>
      </c>
      <c r="FL68" s="2">
        <f t="shared" si="80"/>
        <v>0.61794329250825353</v>
      </c>
      <c r="FM68" s="2">
        <f t="shared" si="80"/>
        <v>0.63232248659454182</v>
      </c>
      <c r="FN68" s="2">
        <f t="shared" si="80"/>
        <v>0.60384173788924889</v>
      </c>
      <c r="FO68" s="2">
        <f t="shared" si="80"/>
        <v>0.63496670506775421</v>
      </c>
      <c r="FP68" s="2">
        <f t="shared" si="80"/>
        <v>0.62789950479787071</v>
      </c>
      <c r="FQ68" s="2">
        <f t="shared" si="80"/>
        <v>0.63290136638207328</v>
      </c>
      <c r="FR68" s="2">
        <f t="shared" si="80"/>
        <v>0.6347436353444933</v>
      </c>
      <c r="FS68" s="2">
        <f t="shared" si="80"/>
        <v>0.6040078708756268</v>
      </c>
      <c r="FT68" s="2">
        <f t="shared" si="80"/>
        <v>0.60138505803330222</v>
      </c>
      <c r="FU68" s="2">
        <f t="shared" si="80"/>
        <v>0.55802666861777184</v>
      </c>
      <c r="FW68" s="2">
        <f t="shared" si="68"/>
        <v>1.1677427632505452E-4</v>
      </c>
      <c r="FX68" s="2">
        <f t="shared" si="68"/>
        <v>0</v>
      </c>
      <c r="FY68" s="2">
        <f t="shared" si="68"/>
        <v>6.0817545299420199E-5</v>
      </c>
      <c r="FZ68" s="2">
        <f t="shared" si="68"/>
        <v>8.1526618861464087E-5</v>
      </c>
      <c r="GA68" s="2">
        <f t="shared" si="68"/>
        <v>9.4489420673598206E-5</v>
      </c>
      <c r="GB68" s="2">
        <f t="shared" si="68"/>
        <v>1.3322621849915775E-4</v>
      </c>
      <c r="GC68" s="2">
        <f t="shared" si="68"/>
        <v>1.2994251163516885E-4</v>
      </c>
      <c r="GD68" s="2">
        <f t="shared" si="68"/>
        <v>1.0193820134679854E-4</v>
      </c>
      <c r="GE68" s="2">
        <f t="shared" si="68"/>
        <v>9.1562612778532643E-5</v>
      </c>
      <c r="GF68" s="2">
        <f t="shared" si="68"/>
        <v>7.2966327500125061E-5</v>
      </c>
      <c r="GG68" s="2">
        <f t="shared" si="68"/>
        <v>6.2111380689931038E-5</v>
      </c>
      <c r="GH68" s="2">
        <f t="shared" si="68"/>
        <v>5.7235026061819285E-5</v>
      </c>
      <c r="GI68" s="2">
        <f t="shared" si="68"/>
        <v>5.9604847368532127E-5</v>
      </c>
      <c r="GJ68" s="2">
        <f t="shared" si="68"/>
        <v>5.11536175026453E-5</v>
      </c>
      <c r="GK68" s="2">
        <f t="shared" si="68"/>
        <v>4.2326149653022573E-5</v>
      </c>
      <c r="GM68" s="86">
        <f t="shared" si="69"/>
        <v>0.15389213225871157</v>
      </c>
      <c r="GN68" s="86">
        <f t="shared" si="69"/>
        <v>8.9589172700613187E-2</v>
      </c>
      <c r="GO68" s="86">
        <f t="shared" si="69"/>
        <v>7.6183429156260307E-2</v>
      </c>
      <c r="GP68" s="86">
        <f t="shared" si="69"/>
        <v>8.1433069052626178E-2</v>
      </c>
      <c r="GQ68" s="86">
        <f t="shared" si="69"/>
        <v>9.2030981645786991E-2</v>
      </c>
      <c r="GR68" s="86">
        <f t="shared" si="69"/>
        <v>7.8900446765852686E-2</v>
      </c>
      <c r="GS68" s="86">
        <f t="shared" si="69"/>
        <v>8.6689549943616703E-2</v>
      </c>
      <c r="GT68" s="86">
        <f t="shared" si="69"/>
        <v>6.2803827493117984E-2</v>
      </c>
      <c r="GU68" s="86">
        <f t="shared" si="69"/>
        <v>9.1223115163781038E-2</v>
      </c>
      <c r="GV68" s="86">
        <f t="shared" si="69"/>
        <v>8.1972557327218781E-2</v>
      </c>
      <c r="GW68" s="86">
        <f t="shared" si="69"/>
        <v>8.2693219213943958E-2</v>
      </c>
      <c r="GX68" s="86">
        <f t="shared" si="69"/>
        <v>8.2727084088750319E-2</v>
      </c>
      <c r="GY68" s="86">
        <f t="shared" si="69"/>
        <v>6.3968188966343945E-2</v>
      </c>
      <c r="GZ68" s="86">
        <f t="shared" si="69"/>
        <v>6.0400215889515295E-2</v>
      </c>
      <c r="HA68" s="86">
        <f t="shared" si="69"/>
        <v>3.7535284853831848E-2</v>
      </c>
      <c r="HC68" s="86">
        <f t="shared" si="74"/>
        <v>5.7343171894630075E-8</v>
      </c>
      <c r="HD68" s="86">
        <f t="shared" si="70"/>
        <v>2.2912515305671392E-7</v>
      </c>
      <c r="HE68" s="86">
        <f t="shared" si="70"/>
        <v>1.6536759688308188E-8</v>
      </c>
      <c r="HF68" s="86">
        <f t="shared" si="70"/>
        <v>9.5685918987453557E-9</v>
      </c>
      <c r="HG68" s="86">
        <f t="shared" si="70"/>
        <v>2.2922127127947403E-8</v>
      </c>
      <c r="HH68" s="86">
        <f t="shared" si="70"/>
        <v>4.2273638656592818E-8</v>
      </c>
      <c r="HI68" s="86">
        <f t="shared" si="70"/>
        <v>7.8922194557815624E-9</v>
      </c>
      <c r="HJ68" s="86">
        <f t="shared" si="70"/>
        <v>1.0087615278013578E-8</v>
      </c>
      <c r="HK68" s="86">
        <f t="shared" si="70"/>
        <v>2.5594228108747771E-8</v>
      </c>
      <c r="HL68" s="86">
        <f t="shared" si="70"/>
        <v>2.0858881716528093E-8</v>
      </c>
      <c r="HM68" s="86">
        <f t="shared" si="70"/>
        <v>1.1134517132615919E-8</v>
      </c>
      <c r="HN68" s="86">
        <f t="shared" si="70"/>
        <v>1.8091736790463821E-8</v>
      </c>
      <c r="HO68" s="86">
        <f t="shared" si="70"/>
        <v>6.5908404241928703E-9</v>
      </c>
      <c r="HP68" s="86">
        <f t="shared" si="70"/>
        <v>1.795581533636283E-9</v>
      </c>
      <c r="HQ68" s="86">
        <f t="shared" si="70"/>
        <v>5.6868724971825988E-13</v>
      </c>
      <c r="HS68" s="86">
        <f t="shared" si="71"/>
        <v>3.8750341071939537E-54</v>
      </c>
      <c r="HT68" s="86">
        <f t="shared" si="71"/>
        <v>0</v>
      </c>
      <c r="HU68" s="86">
        <f t="shared" si="71"/>
        <v>1.2601578295200683E-63</v>
      </c>
      <c r="HV68" s="86">
        <f t="shared" si="71"/>
        <v>1.2533835698784573E-66</v>
      </c>
      <c r="HW68" s="86">
        <f t="shared" si="71"/>
        <v>1.887696309422881E-64</v>
      </c>
      <c r="HX68" s="86">
        <f t="shared" si="71"/>
        <v>3.3695104344345882E-62</v>
      </c>
      <c r="HY68" s="86">
        <f t="shared" si="71"/>
        <v>2.8083893097954067E-71</v>
      </c>
      <c r="HZ68" s="86">
        <f t="shared" si="71"/>
        <v>3.9086010262692311E-70</v>
      </c>
      <c r="IA68" s="86">
        <f t="shared" si="71"/>
        <v>2.6220009871221553E-68</v>
      </c>
      <c r="IB68" s="86">
        <f t="shared" si="71"/>
        <v>9.6555778924357509E-69</v>
      </c>
      <c r="IC68" s="86">
        <f t="shared" si="71"/>
        <v>1.8345303412366842E-69</v>
      </c>
      <c r="ID68" s="86">
        <f t="shared" si="71"/>
        <v>2.8461070384493357E-67</v>
      </c>
      <c r="IE68" s="86">
        <f t="shared" si="71"/>
        <v>6.4353457117686429E-72</v>
      </c>
      <c r="IF68" s="86">
        <f t="shared" si="71"/>
        <v>5.0332608417393903E-52</v>
      </c>
      <c r="IG68" s="86">
        <f t="shared" si="71"/>
        <v>3.9741771292312325E-36</v>
      </c>
      <c r="II68" s="86">
        <f t="shared" si="72"/>
        <v>7.3333219652502057E-175</v>
      </c>
      <c r="IJ68" s="86">
        <f t="shared" si="72"/>
        <v>0</v>
      </c>
      <c r="IK68" s="86">
        <f t="shared" si="72"/>
        <v>1.6988366656221022E-220</v>
      </c>
      <c r="IL68" s="86">
        <f t="shared" si="72"/>
        <v>1.404718403916848E-223</v>
      </c>
      <c r="IM68" s="86">
        <f t="shared" si="72"/>
        <v>1.7443013325920622E-217</v>
      </c>
      <c r="IN68" s="86">
        <f t="shared" si="72"/>
        <v>4.1902794915557305E-209</v>
      </c>
      <c r="IO68" s="86">
        <f t="shared" si="72"/>
        <v>6.6600965805558936E-241</v>
      </c>
      <c r="IP68" s="86">
        <f t="shared" si="72"/>
        <v>6.4813117937442022E-237</v>
      </c>
      <c r="IQ68" s="86">
        <f t="shared" si="72"/>
        <v>1.5609196133749768E-232</v>
      </c>
      <c r="IR68" s="86">
        <f t="shared" si="72"/>
        <v>1.9368528405077767E-233</v>
      </c>
      <c r="IS68" s="86">
        <f t="shared" si="72"/>
        <v>3.0486483221708198E-239</v>
      </c>
      <c r="IT68" s="86">
        <f t="shared" si="72"/>
        <v>2.4472559788914906E-227</v>
      </c>
      <c r="IU68" s="86">
        <f t="shared" si="72"/>
        <v>5.7105995468253597E-243</v>
      </c>
      <c r="IV68" s="86">
        <f t="shared" si="72"/>
        <v>5.4460245526204383E-176</v>
      </c>
      <c r="IW68" s="86">
        <f t="shared" si="72"/>
        <v>1.467458574809273E-134</v>
      </c>
      <c r="IY68" s="86">
        <f t="shared" si="73"/>
        <v>0.15389218960188347</v>
      </c>
      <c r="IZ68" s="86">
        <f t="shared" si="73"/>
        <v>8.9589401825766246E-2</v>
      </c>
      <c r="JA68" s="86">
        <f t="shared" si="73"/>
        <v>7.6183445693019991E-2</v>
      </c>
      <c r="JB68" s="86">
        <f t="shared" si="73"/>
        <v>8.1433078621218083E-2</v>
      </c>
      <c r="JC68" s="86">
        <f t="shared" si="73"/>
        <v>9.2031004567914118E-2</v>
      </c>
      <c r="JD68" s="86">
        <f t="shared" si="73"/>
        <v>7.8900489039491345E-2</v>
      </c>
      <c r="JE68" s="86">
        <f t="shared" si="73"/>
        <v>8.6689557835836165E-2</v>
      </c>
      <c r="JF68" s="86">
        <f t="shared" si="73"/>
        <v>6.2803837580733268E-2</v>
      </c>
      <c r="JG68" s="86">
        <f t="shared" si="73"/>
        <v>9.122314075800915E-2</v>
      </c>
      <c r="JH68" s="86">
        <f t="shared" si="73"/>
        <v>8.19725781861005E-2</v>
      </c>
      <c r="JI68" s="86">
        <f t="shared" si="73"/>
        <v>8.2693230348461086E-2</v>
      </c>
      <c r="JJ68" s="86">
        <f t="shared" si="73"/>
        <v>8.2727102180487108E-2</v>
      </c>
      <c r="JK68" s="86">
        <f t="shared" si="73"/>
        <v>6.3968195557184374E-2</v>
      </c>
      <c r="JL68" s="86">
        <f t="shared" si="73"/>
        <v>6.0400217685096826E-2</v>
      </c>
      <c r="JM68" s="86">
        <f t="shared" si="73"/>
        <v>3.7535284854400532E-2</v>
      </c>
    </row>
    <row r="69" spans="2:273" x14ac:dyDescent="0.25">
      <c r="B69" s="2">
        <v>42</v>
      </c>
      <c r="C69" s="37">
        <v>137.887</v>
      </c>
      <c r="D69" s="37">
        <v>126</v>
      </c>
      <c r="E69" s="37">
        <v>115.35</v>
      </c>
      <c r="F69" s="37">
        <v>120.85</v>
      </c>
      <c r="G69" s="37">
        <v>132.85</v>
      </c>
      <c r="H69" s="37">
        <v>137.31700000000001</v>
      </c>
      <c r="I69" s="37">
        <v>117.417</v>
      </c>
      <c r="J69" s="37">
        <v>108.4</v>
      </c>
      <c r="K69" s="37">
        <v>126.55</v>
      </c>
      <c r="L69" s="37">
        <v>117.9</v>
      </c>
      <c r="M69" s="37">
        <v>120.4</v>
      </c>
      <c r="N69" s="37">
        <v>116.717</v>
      </c>
      <c r="O69" s="37">
        <v>117.883</v>
      </c>
      <c r="P69" s="37">
        <v>110.2</v>
      </c>
      <c r="Q69" s="37">
        <v>94.167000000000002</v>
      </c>
      <c r="S69" s="4">
        <f t="shared" si="75"/>
        <v>136.841624318497</v>
      </c>
      <c r="T69" s="4">
        <f t="shared" si="75"/>
        <v>126.77911778299871</v>
      </c>
      <c r="U69" s="4">
        <f t="shared" si="75"/>
        <v>119.35654061926857</v>
      </c>
      <c r="V69" s="4">
        <f t="shared" si="75"/>
        <v>125.06217288889864</v>
      </c>
      <c r="W69" s="4">
        <f t="shared" si="75"/>
        <v>136.44458140392692</v>
      </c>
      <c r="X69" s="4">
        <f t="shared" si="75"/>
        <v>139.49781900361504</v>
      </c>
      <c r="Y69" s="4">
        <f t="shared" si="75"/>
        <v>123.3831533247096</v>
      </c>
      <c r="Z69" s="4">
        <f t="shared" si="75"/>
        <v>118.7516360921436</v>
      </c>
      <c r="AA69" s="4">
        <f t="shared" si="75"/>
        <v>131.34669916694958</v>
      </c>
      <c r="AB69" s="4">
        <f t="shared" si="75"/>
        <v>124.09938016312509</v>
      </c>
      <c r="AC69" s="4">
        <f t="shared" si="75"/>
        <v>125.31773121742145</v>
      </c>
      <c r="AD69" s="4">
        <f t="shared" si="75"/>
        <v>120.80169005354134</v>
      </c>
      <c r="AE69" s="4">
        <f t="shared" si="75"/>
        <v>122.25648252007326</v>
      </c>
      <c r="AF69" s="4">
        <f t="shared" si="75"/>
        <v>113.7028912704628</v>
      </c>
      <c r="AG69" s="4">
        <f t="shared" si="75"/>
        <v>95.733444444764146</v>
      </c>
      <c r="AI69" s="4">
        <f t="shared" si="76"/>
        <v>1.0453756815030033</v>
      </c>
      <c r="AJ69" s="4">
        <f t="shared" si="76"/>
        <v>-0.7791177829987106</v>
      </c>
      <c r="AK69" s="4">
        <f t="shared" si="76"/>
        <v>-4.0065406192685771</v>
      </c>
      <c r="AL69" s="4">
        <f t="shared" si="76"/>
        <v>-4.2121728888986496</v>
      </c>
      <c r="AM69" s="4">
        <f t="shared" si="76"/>
        <v>-3.5945814039269237</v>
      </c>
      <c r="AN69" s="4">
        <f t="shared" si="76"/>
        <v>-2.1808190036150279</v>
      </c>
      <c r="AO69" s="4">
        <f t="shared" si="76"/>
        <v>-5.9661533247095946</v>
      </c>
      <c r="AP69" s="4">
        <f t="shared" si="76"/>
        <v>-10.351636092143593</v>
      </c>
      <c r="AQ69" s="4">
        <f t="shared" si="76"/>
        <v>-4.7966991669495798</v>
      </c>
      <c r="AR69" s="4">
        <f t="shared" si="76"/>
        <v>-6.1993801631250847</v>
      </c>
      <c r="AS69" s="4">
        <f t="shared" si="76"/>
        <v>-4.9177312174214478</v>
      </c>
      <c r="AT69" s="4">
        <f t="shared" si="76"/>
        <v>-4.0846900535413369</v>
      </c>
      <c r="AU69" s="4">
        <f t="shared" si="76"/>
        <v>-4.3734825200732672</v>
      </c>
      <c r="AV69" s="4">
        <f t="shared" si="76"/>
        <v>-3.502891270462797</v>
      </c>
      <c r="AW69" s="4">
        <f t="shared" si="76"/>
        <v>-1.5664444447641444</v>
      </c>
      <c r="AY69" s="2">
        <f t="shared" si="66"/>
        <v>66.802108442963586</v>
      </c>
      <c r="AZ69" s="2">
        <f t="shared" si="66"/>
        <v>68.572772766925993</v>
      </c>
      <c r="BA69" s="2">
        <f t="shared" si="66"/>
        <v>66.353138229488778</v>
      </c>
      <c r="BB69" s="2">
        <f t="shared" si="66"/>
        <v>70.61483710133902</v>
      </c>
      <c r="BC69" s="2">
        <f t="shared" si="66"/>
        <v>76.016915380276345</v>
      </c>
      <c r="BD69" s="2">
        <f t="shared" si="66"/>
        <v>85.28341657123093</v>
      </c>
      <c r="BE69" s="2">
        <f t="shared" si="66"/>
        <v>64.019204857923199</v>
      </c>
      <c r="BF69" s="2">
        <f t="shared" si="66"/>
        <v>72.070601931757935</v>
      </c>
      <c r="BG69" s="2">
        <f t="shared" si="66"/>
        <v>71.325207628526798</v>
      </c>
      <c r="BH69" s="2">
        <f t="shared" si="66"/>
        <v>68.82014977492662</v>
      </c>
      <c r="BI69" s="2">
        <f t="shared" si="66"/>
        <v>70.467251250088935</v>
      </c>
      <c r="BJ69" s="2">
        <f t="shared" si="66"/>
        <v>69.247580275179317</v>
      </c>
      <c r="BK69" s="2">
        <f t="shared" si="66"/>
        <v>79.30128910681016</v>
      </c>
      <c r="BL69" s="2">
        <f t="shared" si="66"/>
        <v>72.566474393047315</v>
      </c>
      <c r="BM69" s="2">
        <f t="shared" si="66"/>
        <v>72.061720409295631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72.394689655172414</v>
      </c>
      <c r="DL69" s="2">
        <f t="shared" si="77"/>
        <v>75.515693659281894</v>
      </c>
      <c r="DM69" s="2">
        <f t="shared" si="77"/>
        <v>73.846014845938356</v>
      </c>
      <c r="DN69" s="2">
        <f t="shared" si="77"/>
        <v>76.421631652661048</v>
      </c>
      <c r="DO69" s="2">
        <f t="shared" si="77"/>
        <v>84.762897173414828</v>
      </c>
      <c r="DP69" s="2">
        <f t="shared" si="77"/>
        <v>85.333219519519531</v>
      </c>
      <c r="DQ69" s="2">
        <f t="shared" si="77"/>
        <v>79.506419327731095</v>
      </c>
      <c r="DR69" s="2">
        <f t="shared" si="77"/>
        <v>76.953445045045058</v>
      </c>
      <c r="DS69" s="2">
        <f t="shared" si="77"/>
        <v>77.892273389355736</v>
      </c>
      <c r="DT69" s="2">
        <f t="shared" si="77"/>
        <v>76.744316526610646</v>
      </c>
      <c r="DU69" s="2">
        <f t="shared" si="77"/>
        <v>76.925758263305326</v>
      </c>
      <c r="DV69" s="2">
        <f t="shared" si="77"/>
        <v>76.578242857142868</v>
      </c>
      <c r="DW69" s="2">
        <f t="shared" si="77"/>
        <v>85.485424024024013</v>
      </c>
      <c r="DX69" s="2">
        <f t="shared" si="77"/>
        <v>77.881642342342346</v>
      </c>
      <c r="DY69" s="2">
        <f t="shared" si="77"/>
        <v>72.390613190730832</v>
      </c>
      <c r="EA69" s="2">
        <f t="shared" si="78"/>
        <v>65.050492519685022</v>
      </c>
      <c r="EB69" s="2">
        <f t="shared" si="78"/>
        <v>65.165173630883658</v>
      </c>
      <c r="EC69" s="2">
        <f t="shared" si="78"/>
        <v>62.296767665380507</v>
      </c>
      <c r="ED69" s="2">
        <f t="shared" si="78"/>
        <v>67.56367840643648</v>
      </c>
      <c r="EE69" s="2">
        <f t="shared" si="78"/>
        <v>71.609249637336816</v>
      </c>
      <c r="EF69" s="2">
        <f t="shared" si="78"/>
        <v>85.254493666026875</v>
      </c>
      <c r="EG69" s="2">
        <f t="shared" si="78"/>
        <v>55.802153018929417</v>
      </c>
      <c r="EH69" s="2">
        <f t="shared" si="78"/>
        <v>69.149304099253712</v>
      </c>
      <c r="EI69" s="2">
        <f t="shared" si="78"/>
        <v>67.882285748089075</v>
      </c>
      <c r="EJ69" s="2">
        <f t="shared" si="78"/>
        <v>64.537487562871007</v>
      </c>
      <c r="EK69" s="2">
        <f t="shared" si="78"/>
        <v>67.050934265718809</v>
      </c>
      <c r="EL69" s="2">
        <f t="shared" si="78"/>
        <v>65.400408208880975</v>
      </c>
      <c r="EM69" s="2">
        <f t="shared" si="78"/>
        <v>75.603895652366148</v>
      </c>
      <c r="EN69" s="2">
        <f t="shared" si="78"/>
        <v>69.353349566611001</v>
      </c>
      <c r="EO69" s="2">
        <f t="shared" si="78"/>
        <v>71.824063172594592</v>
      </c>
      <c r="EQ69" s="2">
        <f t="shared" si="79"/>
        <v>62.866899386707452</v>
      </c>
      <c r="ER69" s="2">
        <f t="shared" si="79"/>
        <v>65.165173630883658</v>
      </c>
      <c r="ES69" s="2">
        <f t="shared" si="79"/>
        <v>63.443607175152827</v>
      </c>
      <c r="ET69" s="2">
        <f t="shared" si="79"/>
        <v>65.693468127080692</v>
      </c>
      <c r="EU69" s="2">
        <f t="shared" si="79"/>
        <v>69.190415967102268</v>
      </c>
      <c r="EV69" s="2">
        <f t="shared" si="79"/>
        <v>88.933701121258309</v>
      </c>
      <c r="EW69" s="2">
        <f t="shared" si="79"/>
        <v>74.391441360538039</v>
      </c>
      <c r="EX69" s="2">
        <f t="shared" si="79"/>
        <v>67.548122377682546</v>
      </c>
      <c r="EY69" s="2">
        <f t="shared" si="79"/>
        <v>66.54977676234347</v>
      </c>
      <c r="EZ69" s="2">
        <f t="shared" si="79"/>
        <v>63.745997847381318</v>
      </c>
      <c r="FA69" s="2">
        <f t="shared" si="79"/>
        <v>65.486365093362011</v>
      </c>
      <c r="FB69" s="2">
        <f t="shared" si="79"/>
        <v>65.302570141727259</v>
      </c>
      <c r="FC69" s="2">
        <f t="shared" si="79"/>
        <v>73.382857262888791</v>
      </c>
      <c r="FD69" s="2">
        <f t="shared" si="79"/>
        <v>70.147919432596936</v>
      </c>
      <c r="FE69" s="2">
        <f t="shared" si="79"/>
        <v>72.889061548294094</v>
      </c>
      <c r="FG69" s="2">
        <f t="shared" si="80"/>
        <v>0.76145853984417367</v>
      </c>
      <c r="FH69" s="2">
        <f t="shared" si="80"/>
        <v>0.67077990992790104</v>
      </c>
      <c r="FI69" s="2">
        <f t="shared" si="80"/>
        <v>0.64878281467004573</v>
      </c>
      <c r="FJ69" s="2">
        <f t="shared" si="80"/>
        <v>0.65552698338923765</v>
      </c>
      <c r="FK69" s="2">
        <f t="shared" si="80"/>
        <v>0.66489018857672144</v>
      </c>
      <c r="FL69" s="2">
        <f t="shared" si="80"/>
        <v>0.63943922436522216</v>
      </c>
      <c r="FM69" s="2">
        <f t="shared" si="80"/>
        <v>0.65346308636841399</v>
      </c>
      <c r="FN69" s="2">
        <f t="shared" si="80"/>
        <v>0.62565043097685069</v>
      </c>
      <c r="FO69" s="2">
        <f t="shared" si="80"/>
        <v>0.65603797109816164</v>
      </c>
      <c r="FP69" s="2">
        <f t="shared" si="80"/>
        <v>0.64915331014732081</v>
      </c>
      <c r="FQ69" s="2">
        <f t="shared" si="80"/>
        <v>0.6540268932759743</v>
      </c>
      <c r="FR69" s="2">
        <f t="shared" si="80"/>
        <v>0.6558207982722184</v>
      </c>
      <c r="FS69" s="2">
        <f t="shared" si="80"/>
        <v>0.62581308564559901</v>
      </c>
      <c r="FT69" s="2">
        <f t="shared" si="80"/>
        <v>0.62324461124171826</v>
      </c>
      <c r="FU69" s="2">
        <f t="shared" si="80"/>
        <v>0.58060576640843853</v>
      </c>
      <c r="FW69" s="2">
        <f t="shared" si="68"/>
        <v>1.2803900535142404E-4</v>
      </c>
      <c r="FX69" s="2">
        <f t="shared" si="68"/>
        <v>0</v>
      </c>
      <c r="FY69" s="2">
        <f t="shared" si="68"/>
        <v>6.6684721086691538E-5</v>
      </c>
      <c r="FZ69" s="2">
        <f t="shared" si="68"/>
        <v>8.9391456874690761E-5</v>
      </c>
      <c r="GA69" s="2">
        <f t="shared" si="68"/>
        <v>1.0360464505736217E-4</v>
      </c>
      <c r="GB69" s="2">
        <f t="shared" si="68"/>
        <v>1.4607776613928796E-4</v>
      </c>
      <c r="GC69" s="2">
        <f t="shared" si="68"/>
        <v>1.4247734457584188E-4</v>
      </c>
      <c r="GD69" s="2">
        <f t="shared" si="68"/>
        <v>1.1177191587483949E-4</v>
      </c>
      <c r="GE69" s="2">
        <f t="shared" si="68"/>
        <v>1.0039552162003367E-4</v>
      </c>
      <c r="GF69" s="2">
        <f t="shared" si="68"/>
        <v>8.0005423945574735E-5</v>
      </c>
      <c r="GG69" s="2">
        <f t="shared" si="68"/>
        <v>6.8103366556655182E-5</v>
      </c>
      <c r="GH69" s="2">
        <f t="shared" si="68"/>
        <v>6.2756611594725568E-5</v>
      </c>
      <c r="GI69" s="2">
        <f t="shared" si="68"/>
        <v>6.535503969542788E-5</v>
      </c>
      <c r="GJ69" s="2">
        <f t="shared" si="68"/>
        <v>5.6088549436799499E-5</v>
      </c>
      <c r="GK69" s="2">
        <f t="shared" si="68"/>
        <v>4.6409510705648861E-5</v>
      </c>
      <c r="GM69" s="86">
        <f t="shared" si="69"/>
        <v>0.18232172702022592</v>
      </c>
      <c r="GN69" s="86">
        <f t="shared" si="69"/>
        <v>0.11449895014195835</v>
      </c>
      <c r="GO69" s="86">
        <f t="shared" si="69"/>
        <v>9.9980839285234435E-2</v>
      </c>
      <c r="GP69" s="86">
        <f t="shared" si="69"/>
        <v>0.1061220575804991</v>
      </c>
      <c r="GQ69" s="86">
        <f t="shared" si="69"/>
        <v>0.11919176598843707</v>
      </c>
      <c r="GR69" s="86">
        <f t="shared" si="69"/>
        <v>0.10635435798725945</v>
      </c>
      <c r="GS69" s="86">
        <f t="shared" si="69"/>
        <v>0.11423126660107701</v>
      </c>
      <c r="GT69" s="86">
        <f t="shared" si="69"/>
        <v>8.5277160337212429E-2</v>
      </c>
      <c r="GU69" s="86">
        <f t="shared" si="69"/>
        <v>0.12017340227808912</v>
      </c>
      <c r="GV69" s="86">
        <f t="shared" si="69"/>
        <v>0.10839375656618777</v>
      </c>
      <c r="GW69" s="86">
        <f t="shared" si="69"/>
        <v>0.10828348928720641</v>
      </c>
      <c r="GX69" s="86">
        <f t="shared" si="69"/>
        <v>0.10792485409718665</v>
      </c>
      <c r="GY69" s="86">
        <f t="shared" si="69"/>
        <v>8.7058064684240127E-2</v>
      </c>
      <c r="GZ69" s="86">
        <f t="shared" si="69"/>
        <v>8.2118631538744893E-2</v>
      </c>
      <c r="HA69" s="86">
        <f t="shared" si="69"/>
        <v>5.5627619511796386E-2</v>
      </c>
      <c r="HC69" s="86">
        <f t="shared" si="74"/>
        <v>1.2499909287146046E-7</v>
      </c>
      <c r="HD69" s="86">
        <f t="shared" si="70"/>
        <v>4.6499267822201905E-7</v>
      </c>
      <c r="HE69" s="86">
        <f t="shared" si="70"/>
        <v>3.8614773026146242E-8</v>
      </c>
      <c r="HF69" s="86">
        <f t="shared" si="70"/>
        <v>2.3396909130663317E-8</v>
      </c>
      <c r="HG69" s="86">
        <f t="shared" si="70"/>
        <v>5.4896489298747043E-8</v>
      </c>
      <c r="HH69" s="86">
        <f t="shared" si="70"/>
        <v>1.0116927800186089E-7</v>
      </c>
      <c r="HI69" s="86">
        <f t="shared" si="70"/>
        <v>2.1048581175847313E-8</v>
      </c>
      <c r="HJ69" s="86">
        <f t="shared" si="70"/>
        <v>2.584884936511559E-8</v>
      </c>
      <c r="HK69" s="86">
        <f t="shared" si="70"/>
        <v>6.2760932254068294E-8</v>
      </c>
      <c r="HL69" s="86">
        <f t="shared" si="70"/>
        <v>5.0435863818402137E-8</v>
      </c>
      <c r="HM69" s="86">
        <f t="shared" si="70"/>
        <v>2.7257707113945037E-8</v>
      </c>
      <c r="HN69" s="86">
        <f t="shared" si="70"/>
        <v>4.2478097114558499E-8</v>
      </c>
      <c r="HO69" s="86">
        <f t="shared" si="70"/>
        <v>1.6402990430215589E-8</v>
      </c>
      <c r="HP69" s="86">
        <f t="shared" si="70"/>
        <v>4.7022087956162663E-9</v>
      </c>
      <c r="HQ69" s="86">
        <f t="shared" si="70"/>
        <v>2.3162371532963905E-12</v>
      </c>
      <c r="HS69" s="86">
        <f t="shared" si="71"/>
        <v>1.0610172732044702E-52</v>
      </c>
      <c r="HT69" s="86">
        <f t="shared" si="71"/>
        <v>0</v>
      </c>
      <c r="HU69" s="86">
        <f t="shared" si="71"/>
        <v>5.4743365250941244E-62</v>
      </c>
      <c r="HV69" s="86">
        <f t="shared" si="71"/>
        <v>6.9062607971008835E-65</v>
      </c>
      <c r="HW69" s="86">
        <f t="shared" si="71"/>
        <v>9.7885717047759122E-63</v>
      </c>
      <c r="HX69" s="86">
        <f t="shared" si="71"/>
        <v>1.7438192973044349E-60</v>
      </c>
      <c r="HY69" s="86">
        <f t="shared" si="71"/>
        <v>2.60941623128163E-69</v>
      </c>
      <c r="HZ69" s="86">
        <f t="shared" si="71"/>
        <v>2.997766803559399E-68</v>
      </c>
      <c r="IA69" s="86">
        <f t="shared" si="71"/>
        <v>1.7361332051432746E-66</v>
      </c>
      <c r="IB69" s="86">
        <f t="shared" si="71"/>
        <v>5.9141656050978178E-67</v>
      </c>
      <c r="IC69" s="86">
        <f t="shared" si="71"/>
        <v>1.1283693094676236E-67</v>
      </c>
      <c r="ID69" s="86">
        <f t="shared" si="71"/>
        <v>1.429686769989195E-65</v>
      </c>
      <c r="IE69" s="86">
        <f t="shared" si="71"/>
        <v>4.3265611003487384E-70</v>
      </c>
      <c r="IF69" s="86">
        <f t="shared" si="71"/>
        <v>9.8002271935619384E-51</v>
      </c>
      <c r="IG69" s="86">
        <f t="shared" si="71"/>
        <v>2.8867159214429272E-35</v>
      </c>
      <c r="II69" s="86">
        <f t="shared" si="72"/>
        <v>2.3054202090958818E-171</v>
      </c>
      <c r="IJ69" s="86">
        <f t="shared" si="72"/>
        <v>0</v>
      </c>
      <c r="IK69" s="86">
        <f t="shared" si="72"/>
        <v>2.262315159470028E-216</v>
      </c>
      <c r="IL69" s="86">
        <f t="shared" si="72"/>
        <v>2.8821277896478295E-219</v>
      </c>
      <c r="IM69" s="86">
        <f t="shared" si="72"/>
        <v>3.1743633020553254E-213</v>
      </c>
      <c r="IN69" s="86">
        <f t="shared" si="72"/>
        <v>7.4736100249607207E-205</v>
      </c>
      <c r="IO69" s="86">
        <f t="shared" si="72"/>
        <v>5.1709332637226047E-236</v>
      </c>
      <c r="IP69" s="86">
        <f t="shared" si="72"/>
        <v>3.1173520884141244E-232</v>
      </c>
      <c r="IQ69" s="86">
        <f t="shared" si="72"/>
        <v>5.4377677775716679E-228</v>
      </c>
      <c r="IR69" s="86">
        <f t="shared" si="72"/>
        <v>5.4805606860852431E-229</v>
      </c>
      <c r="IS69" s="86">
        <f t="shared" si="72"/>
        <v>9.3732031649708617E-235</v>
      </c>
      <c r="IT69" s="86">
        <f t="shared" si="72"/>
        <v>4.1290196243633535E-223</v>
      </c>
      <c r="IU69" s="86">
        <f t="shared" si="72"/>
        <v>1.9757577174413005E-238</v>
      </c>
      <c r="IV69" s="86">
        <f t="shared" si="72"/>
        <v>9.1966272983024576E-173</v>
      </c>
      <c r="IW69" s="86">
        <f t="shared" si="72"/>
        <v>3.804907619467176E-132</v>
      </c>
      <c r="IY69" s="86">
        <f t="shared" si="73"/>
        <v>0.1823218520193188</v>
      </c>
      <c r="IZ69" s="86">
        <f t="shared" si="73"/>
        <v>0.11449941513463657</v>
      </c>
      <c r="JA69" s="86">
        <f t="shared" si="73"/>
        <v>9.9980877900007467E-2</v>
      </c>
      <c r="JB69" s="86">
        <f t="shared" si="73"/>
        <v>0.10612208097740823</v>
      </c>
      <c r="JC69" s="86">
        <f t="shared" si="73"/>
        <v>0.11919182088492637</v>
      </c>
      <c r="JD69" s="86">
        <f t="shared" si="73"/>
        <v>0.10635445915653745</v>
      </c>
      <c r="JE69" s="86">
        <f t="shared" si="73"/>
        <v>0.11423128764965818</v>
      </c>
      <c r="JF69" s="86">
        <f t="shared" si="73"/>
        <v>8.5277186186061796E-2</v>
      </c>
      <c r="JG69" s="86">
        <f t="shared" si="73"/>
        <v>0.12017346503902138</v>
      </c>
      <c r="JH69" s="86">
        <f t="shared" si="73"/>
        <v>0.10839380700205159</v>
      </c>
      <c r="JI69" s="86">
        <f t="shared" si="73"/>
        <v>0.10828351654491353</v>
      </c>
      <c r="JJ69" s="86">
        <f t="shared" si="73"/>
        <v>0.10792489657528376</v>
      </c>
      <c r="JK69" s="86">
        <f t="shared" si="73"/>
        <v>8.7058081087230552E-2</v>
      </c>
      <c r="JL69" s="86">
        <f t="shared" si="73"/>
        <v>8.2118636240953682E-2</v>
      </c>
      <c r="JM69" s="86">
        <f t="shared" si="73"/>
        <v>5.5627619514112624E-2</v>
      </c>
    </row>
    <row r="70" spans="2:273" x14ac:dyDescent="0.25">
      <c r="B70" s="2">
        <v>43</v>
      </c>
      <c r="C70" s="37">
        <v>147.08099999999999</v>
      </c>
      <c r="D70" s="37">
        <v>140.71</v>
      </c>
      <c r="E70" s="37">
        <v>130.917</v>
      </c>
      <c r="F70" s="37">
        <v>137.44999999999999</v>
      </c>
      <c r="G70" s="37">
        <v>148.86699999999999</v>
      </c>
      <c r="H70" s="37">
        <v>156.5</v>
      </c>
      <c r="I70" s="37">
        <v>135.61699999999999</v>
      </c>
      <c r="J70" s="37">
        <v>124.9</v>
      </c>
      <c r="K70" s="37">
        <v>145.19999999999999</v>
      </c>
      <c r="L70" s="37">
        <v>133.1</v>
      </c>
      <c r="M70" s="37">
        <v>135.44999999999999</v>
      </c>
      <c r="N70" s="37">
        <v>129.583</v>
      </c>
      <c r="O70" s="37">
        <v>130.63300000000001</v>
      </c>
      <c r="P70" s="37">
        <v>124.06699999999999</v>
      </c>
      <c r="Q70" s="37">
        <v>101.85</v>
      </c>
      <c r="S70" s="4">
        <f t="shared" si="75"/>
        <v>145.41796685004186</v>
      </c>
      <c r="T70" s="4">
        <f t="shared" si="75"/>
        <v>138.10033714737915</v>
      </c>
      <c r="U70" s="4">
        <f t="shared" si="75"/>
        <v>131.03316286111314</v>
      </c>
      <c r="V70" s="4">
        <f t="shared" si="75"/>
        <v>136.6585703236718</v>
      </c>
      <c r="W70" s="4">
        <f t="shared" si="75"/>
        <v>148.75298926344544</v>
      </c>
      <c r="X70" s="4">
        <f t="shared" si="75"/>
        <v>152.78717944487278</v>
      </c>
      <c r="Y70" s="4">
        <f t="shared" si="75"/>
        <v>136.44784070040191</v>
      </c>
      <c r="Z70" s="4">
        <f t="shared" si="75"/>
        <v>130.63419282958012</v>
      </c>
      <c r="AA70" s="4">
        <f t="shared" si="75"/>
        <v>144.40802192880875</v>
      </c>
      <c r="AB70" s="4">
        <f t="shared" si="75"/>
        <v>136.45924314288527</v>
      </c>
      <c r="AC70" s="4">
        <f t="shared" si="75"/>
        <v>137.14485762232184</v>
      </c>
      <c r="AD70" s="4">
        <f t="shared" si="75"/>
        <v>131.74808617371974</v>
      </c>
      <c r="AE70" s="4">
        <f t="shared" si="75"/>
        <v>133.20213929363769</v>
      </c>
      <c r="AF70" s="4">
        <f t="shared" si="75"/>
        <v>124.24365388594943</v>
      </c>
      <c r="AG70" s="4">
        <f t="shared" si="75"/>
        <v>104.05222356868889</v>
      </c>
      <c r="AI70" s="4">
        <f t="shared" si="76"/>
        <v>1.6630331499581246</v>
      </c>
      <c r="AJ70" s="4">
        <f t="shared" si="76"/>
        <v>2.6096628526208576</v>
      </c>
      <c r="AK70" s="4">
        <f t="shared" si="76"/>
        <v>-0.11616286111313912</v>
      </c>
      <c r="AL70" s="4">
        <f t="shared" si="76"/>
        <v>0.7914296763281925</v>
      </c>
      <c r="AM70" s="4">
        <f t="shared" si="76"/>
        <v>0.11401073655454752</v>
      </c>
      <c r="AN70" s="4">
        <f t="shared" si="76"/>
        <v>3.7128205551272231</v>
      </c>
      <c r="AO70" s="4">
        <f t="shared" si="76"/>
        <v>-0.83084070040192159</v>
      </c>
      <c r="AP70" s="4">
        <f t="shared" si="76"/>
        <v>-5.7341928295801097</v>
      </c>
      <c r="AQ70" s="4">
        <f t="shared" si="76"/>
        <v>0.79197807119123809</v>
      </c>
      <c r="AR70" s="4">
        <f t="shared" si="76"/>
        <v>-3.3592431428852763</v>
      </c>
      <c r="AS70" s="4">
        <f t="shared" si="76"/>
        <v>-1.6948576223218481</v>
      </c>
      <c r="AT70" s="4">
        <f t="shared" si="76"/>
        <v>-2.1650861737197431</v>
      </c>
      <c r="AU70" s="4">
        <f t="shared" si="76"/>
        <v>-2.5691392936376758</v>
      </c>
      <c r="AV70" s="4">
        <f t="shared" si="76"/>
        <v>-0.17665388594943465</v>
      </c>
      <c r="AW70" s="4">
        <f t="shared" si="76"/>
        <v>-2.2022235686888934</v>
      </c>
      <c r="AY70" s="2">
        <f t="shared" si="66"/>
        <v>66.6002130378521</v>
      </c>
      <c r="AZ70" s="2">
        <f t="shared" si="66"/>
        <v>68.335043674463932</v>
      </c>
      <c r="BA70" s="2">
        <f t="shared" si="66"/>
        <v>66.109505452306337</v>
      </c>
      <c r="BB70" s="2">
        <f t="shared" si="66"/>
        <v>70.389141883678221</v>
      </c>
      <c r="BC70" s="2">
        <f t="shared" si="66"/>
        <v>75.734961813490671</v>
      </c>
      <c r="BD70" s="2">
        <f t="shared" si="66"/>
        <v>85.254345189866598</v>
      </c>
      <c r="BE70" s="2">
        <f t="shared" si="66"/>
        <v>63.781614169723824</v>
      </c>
      <c r="BF70" s="2">
        <f t="shared" si="66"/>
        <v>71.84135708390653</v>
      </c>
      <c r="BG70" s="2">
        <f t="shared" si="66"/>
        <v>71.054213016379748</v>
      </c>
      <c r="BH70" s="2">
        <f t="shared" si="66"/>
        <v>68.534377720394829</v>
      </c>
      <c r="BI70" s="2">
        <f t="shared" si="66"/>
        <v>70.196571442967993</v>
      </c>
      <c r="BJ70" s="2">
        <f t="shared" si="66"/>
        <v>68.979631249241265</v>
      </c>
      <c r="BK70" s="2">
        <f t="shared" si="66"/>
        <v>79.043415947652989</v>
      </c>
      <c r="BL70" s="2">
        <f t="shared" si="66"/>
        <v>72.338173828990122</v>
      </c>
      <c r="BM70" s="2">
        <f t="shared" si="66"/>
        <v>71.975879545393823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72.616578817733981</v>
      </c>
      <c r="DL70" s="2">
        <f t="shared" si="77"/>
        <v>75.734061115355232</v>
      </c>
      <c r="DM70" s="2">
        <f t="shared" si="77"/>
        <v>74.076885154061614</v>
      </c>
      <c r="DN70" s="2">
        <f t="shared" si="77"/>
        <v>76.684954061624637</v>
      </c>
      <c r="DO70" s="2">
        <f t="shared" si="77"/>
        <v>85.155314132925909</v>
      </c>
      <c r="DP70" s="2">
        <f t="shared" si="77"/>
        <v>85.725130973830986</v>
      </c>
      <c r="DQ70" s="2">
        <f t="shared" si="77"/>
        <v>79.745966386554613</v>
      </c>
      <c r="DR70" s="2">
        <f t="shared" si="77"/>
        <v>77.13937477477478</v>
      </c>
      <c r="DS70" s="2">
        <f t="shared" si="77"/>
        <v>78.083469467787111</v>
      </c>
      <c r="DT70" s="2">
        <f t="shared" si="77"/>
        <v>76.97736918767508</v>
      </c>
      <c r="DU70" s="2">
        <f t="shared" si="77"/>
        <v>77.126370308123256</v>
      </c>
      <c r="DV70" s="2">
        <f t="shared" si="77"/>
        <v>76.774114285714305</v>
      </c>
      <c r="DW70" s="2">
        <f t="shared" si="77"/>
        <v>85.784170356070348</v>
      </c>
      <c r="DX70" s="2">
        <f t="shared" si="77"/>
        <v>77.998274002574007</v>
      </c>
      <c r="DY70" s="2">
        <f t="shared" si="77"/>
        <v>72.424337789661308</v>
      </c>
      <c r="EA70" s="2">
        <f t="shared" si="78"/>
        <v>64.881696456692893</v>
      </c>
      <c r="EB70" s="2">
        <f t="shared" si="78"/>
        <v>65.023119893616283</v>
      </c>
      <c r="EC70" s="2">
        <f t="shared" si="78"/>
        <v>62.175766479940499</v>
      </c>
      <c r="ED70" s="2">
        <f t="shared" si="78"/>
        <v>67.372123093078301</v>
      </c>
      <c r="EE70" s="2">
        <f t="shared" si="78"/>
        <v>71.405191686258831</v>
      </c>
      <c r="EF70" s="2">
        <f t="shared" si="78"/>
        <v>85.011364764506141</v>
      </c>
      <c r="EG70" s="2">
        <f t="shared" si="78"/>
        <v>56.056279750034918</v>
      </c>
      <c r="EH70" s="2">
        <f t="shared" si="78"/>
        <v>68.950582209621544</v>
      </c>
      <c r="EI70" s="2">
        <f t="shared" si="78"/>
        <v>67.693252670978453</v>
      </c>
      <c r="EJ70" s="2">
        <f t="shared" si="78"/>
        <v>64.37282094557996</v>
      </c>
      <c r="EK70" s="2">
        <f t="shared" si="78"/>
        <v>66.853503046626614</v>
      </c>
      <c r="EL70" s="2">
        <f t="shared" si="78"/>
        <v>65.248971751987</v>
      </c>
      <c r="EM70" s="2">
        <f t="shared" si="78"/>
        <v>75.367852854758283</v>
      </c>
      <c r="EN70" s="2">
        <f t="shared" si="78"/>
        <v>69.217592986772615</v>
      </c>
      <c r="EO70" s="2">
        <f t="shared" si="78"/>
        <v>71.680355518191234</v>
      </c>
      <c r="EQ70" s="2">
        <f t="shared" si="79"/>
        <v>62.730473105209882</v>
      </c>
      <c r="ER70" s="2">
        <f t="shared" si="79"/>
        <v>65.023119893616283</v>
      </c>
      <c r="ES70" s="2">
        <f t="shared" si="79"/>
        <v>63.303892149652157</v>
      </c>
      <c r="ET70" s="2">
        <f t="shared" si="79"/>
        <v>65.532959283766957</v>
      </c>
      <c r="EU70" s="2">
        <f t="shared" si="79"/>
        <v>69.028654130409208</v>
      </c>
      <c r="EV70" s="2">
        <f t="shared" si="79"/>
        <v>88.623608214452005</v>
      </c>
      <c r="EW70" s="2">
        <f t="shared" si="79"/>
        <v>74.282144620016666</v>
      </c>
      <c r="EX70" s="2">
        <f t="shared" si="79"/>
        <v>67.379041666200507</v>
      </c>
      <c r="EY70" s="2">
        <f t="shared" si="79"/>
        <v>66.384116569883759</v>
      </c>
      <c r="EZ70" s="2">
        <f t="shared" si="79"/>
        <v>63.59475361851792</v>
      </c>
      <c r="FA70" s="2">
        <f t="shared" si="79"/>
        <v>65.316531865474644</v>
      </c>
      <c r="FB70" s="2">
        <f t="shared" si="79"/>
        <v>65.152594129200054</v>
      </c>
      <c r="FC70" s="2">
        <f t="shared" si="79"/>
        <v>73.183630444383809</v>
      </c>
      <c r="FD70" s="2">
        <f t="shared" si="79"/>
        <v>69.999337290226137</v>
      </c>
      <c r="FE70" s="2">
        <f t="shared" si="79"/>
        <v>72.725562914765163</v>
      </c>
      <c r="FG70" s="2">
        <f t="shared" si="80"/>
        <v>0.77778348632858163</v>
      </c>
      <c r="FH70" s="2">
        <f t="shared" si="80"/>
        <v>0.69079059325563641</v>
      </c>
      <c r="FI70" s="2">
        <f t="shared" si="80"/>
        <v>0.66947170312897464</v>
      </c>
      <c r="FJ70" s="2">
        <f t="shared" si="80"/>
        <v>0.67601698491927598</v>
      </c>
      <c r="FK70" s="2">
        <f t="shared" si="80"/>
        <v>0.68509079707824061</v>
      </c>
      <c r="FL70" s="2">
        <f t="shared" si="80"/>
        <v>0.66039040039568397</v>
      </c>
      <c r="FM70" s="2">
        <f t="shared" si="80"/>
        <v>0.67401480346579246</v>
      </c>
      <c r="FN70" s="2">
        <f t="shared" si="80"/>
        <v>0.64696047065616857</v>
      </c>
      <c r="FO70" s="2">
        <f t="shared" si="80"/>
        <v>0.67651257703264678</v>
      </c>
      <c r="FP70" s="2">
        <f t="shared" si="80"/>
        <v>0.669831480693165</v>
      </c>
      <c r="FQ70" s="2">
        <f t="shared" si="80"/>
        <v>0.67456182562747669</v>
      </c>
      <c r="FR70" s="2">
        <f t="shared" si="80"/>
        <v>0.67630195304205987</v>
      </c>
      <c r="FS70" s="2">
        <f t="shared" si="80"/>
        <v>0.64711908852201794</v>
      </c>
      <c r="FT70" s="2">
        <f t="shared" si="80"/>
        <v>0.64461381074112001</v>
      </c>
      <c r="FU70" s="2">
        <f t="shared" si="80"/>
        <v>0.60285231075361201</v>
      </c>
      <c r="FW70" s="2">
        <f t="shared" si="68"/>
        <v>1.4039024338691308E-4</v>
      </c>
      <c r="FX70" s="2">
        <f t="shared" si="68"/>
        <v>0</v>
      </c>
      <c r="FY70" s="2">
        <f t="shared" si="68"/>
        <v>7.3117872274724589E-5</v>
      </c>
      <c r="FZ70" s="2">
        <f t="shared" si="68"/>
        <v>9.8014938071743616E-5</v>
      </c>
      <c r="GA70" s="2">
        <f t="shared" si="68"/>
        <v>1.1359909883461852E-4</v>
      </c>
      <c r="GB70" s="2">
        <f t="shared" si="68"/>
        <v>1.6016882820258315E-4</v>
      </c>
      <c r="GC70" s="2">
        <f t="shared" si="68"/>
        <v>1.5622115436248908E-4</v>
      </c>
      <c r="GD70" s="2">
        <f t="shared" si="68"/>
        <v>1.225541471287925E-4</v>
      </c>
      <c r="GE70" s="2">
        <f t="shared" si="68"/>
        <v>1.1008043421003361E-4</v>
      </c>
      <c r="GF70" s="2">
        <f t="shared" si="68"/>
        <v>8.7723525811007094E-5</v>
      </c>
      <c r="GG70" s="2">
        <f t="shared" si="68"/>
        <v>7.4673365872718876E-5</v>
      </c>
      <c r="GH70" s="2">
        <f t="shared" si="68"/>
        <v>6.8810839652258855E-5</v>
      </c>
      <c r="GI70" s="2">
        <f t="shared" si="68"/>
        <v>7.1659924194184926E-5</v>
      </c>
      <c r="GJ70" s="2">
        <f t="shared" si="68"/>
        <v>6.1499538716938343E-5</v>
      </c>
      <c r="GK70" s="2">
        <f t="shared" si="68"/>
        <v>5.0886788736522059E-5</v>
      </c>
      <c r="GM70" s="86">
        <f t="shared" si="69"/>
        <v>0.21435044461555164</v>
      </c>
      <c r="GN70" s="86">
        <f t="shared" si="69"/>
        <v>0.1445612833582243</v>
      </c>
      <c r="GO70" s="86">
        <f t="shared" si="69"/>
        <v>0.12936254095683361</v>
      </c>
      <c r="GP70" s="86">
        <f t="shared" si="69"/>
        <v>0.13640504381844543</v>
      </c>
      <c r="GQ70" s="86">
        <f t="shared" si="69"/>
        <v>0.15226695969905624</v>
      </c>
      <c r="GR70" s="86">
        <f t="shared" si="69"/>
        <v>0.14088722344797824</v>
      </c>
      <c r="GS70" s="86">
        <f t="shared" si="69"/>
        <v>0.14823637242690094</v>
      </c>
      <c r="GT70" s="86">
        <f t="shared" si="69"/>
        <v>0.11384785870488096</v>
      </c>
      <c r="GU70" s="86">
        <f t="shared" si="69"/>
        <v>0.15586648375092862</v>
      </c>
      <c r="GV70" s="86">
        <f t="shared" si="69"/>
        <v>0.14114085343496288</v>
      </c>
      <c r="GW70" s="86">
        <f t="shared" si="69"/>
        <v>0.13977106717991514</v>
      </c>
      <c r="GX70" s="86">
        <f t="shared" si="69"/>
        <v>0.13884551821984323</v>
      </c>
      <c r="GY70" s="86">
        <f t="shared" si="69"/>
        <v>0.11645028797882749</v>
      </c>
      <c r="GZ70" s="86">
        <f t="shared" si="69"/>
        <v>0.1097789217733956</v>
      </c>
      <c r="HA70" s="86">
        <f t="shared" si="69"/>
        <v>8.0464684854808233E-2</v>
      </c>
      <c r="HC70" s="86">
        <f t="shared" si="74"/>
        <v>2.6728300551656129E-7</v>
      </c>
      <c r="HD70" s="86">
        <f t="shared" si="70"/>
        <v>9.2746388872263387E-7</v>
      </c>
      <c r="HE70" s="86">
        <f t="shared" si="70"/>
        <v>8.8275951176521345E-8</v>
      </c>
      <c r="HF70" s="86">
        <f t="shared" si="70"/>
        <v>5.5914741533368635E-8</v>
      </c>
      <c r="HG70" s="86">
        <f t="shared" si="70"/>
        <v>1.2848961055891093E-7</v>
      </c>
      <c r="HH70" s="86">
        <f t="shared" si="70"/>
        <v>2.3643297498497379E-7</v>
      </c>
      <c r="HI70" s="86">
        <f t="shared" si="70"/>
        <v>5.4623318125531481E-8</v>
      </c>
      <c r="HJ70" s="86">
        <f t="shared" si="70"/>
        <v>6.4570688993954183E-8</v>
      </c>
      <c r="HK70" s="86">
        <f t="shared" si="70"/>
        <v>1.5019260532661164E-7</v>
      </c>
      <c r="HL70" s="86">
        <f t="shared" si="70"/>
        <v>1.1913932814345272E-7</v>
      </c>
      <c r="HM70" s="86">
        <f t="shared" si="70"/>
        <v>6.52008454613684E-8</v>
      </c>
      <c r="HN70" s="86">
        <f t="shared" si="70"/>
        <v>9.7603684137208852E-8</v>
      </c>
      <c r="HO70" s="86">
        <f t="shared" si="70"/>
        <v>3.9881542390646869E-8</v>
      </c>
      <c r="HP70" s="86">
        <f t="shared" si="70"/>
        <v>1.2018206362879898E-8</v>
      </c>
      <c r="HQ70" s="86">
        <f t="shared" si="70"/>
        <v>9.0923856237555965E-12</v>
      </c>
      <c r="HS70" s="86">
        <f t="shared" si="71"/>
        <v>2.7753747509374228E-51</v>
      </c>
      <c r="HT70" s="86">
        <f t="shared" si="71"/>
        <v>0</v>
      </c>
      <c r="HU70" s="86">
        <f t="shared" si="71"/>
        <v>2.2614828648317717E-60</v>
      </c>
      <c r="HV70" s="86">
        <f t="shared" si="71"/>
        <v>3.6044945990756182E-63</v>
      </c>
      <c r="HW70" s="86">
        <f t="shared" si="71"/>
        <v>4.8068935265082974E-61</v>
      </c>
      <c r="HX70" s="86">
        <f t="shared" si="71"/>
        <v>8.5296995015589002E-59</v>
      </c>
      <c r="HY70" s="86">
        <f t="shared" si="71"/>
        <v>2.2725170110717483E-67</v>
      </c>
      <c r="HZ70" s="86">
        <f t="shared" si="71"/>
        <v>2.1645345912577691E-66</v>
      </c>
      <c r="IA70" s="86">
        <f t="shared" si="71"/>
        <v>1.0849387029085425E-64</v>
      </c>
      <c r="IB70" s="86">
        <f t="shared" si="71"/>
        <v>3.4274372784402001E-65</v>
      </c>
      <c r="IC70" s="86">
        <f t="shared" si="71"/>
        <v>6.5697265951481309E-66</v>
      </c>
      <c r="ID70" s="86">
        <f t="shared" si="71"/>
        <v>6.823014762288553E-64</v>
      </c>
      <c r="IE70" s="86">
        <f t="shared" si="71"/>
        <v>2.7523946630069798E-68</v>
      </c>
      <c r="IF70" s="86">
        <f t="shared" si="71"/>
        <v>1.8365590158375348E-49</v>
      </c>
      <c r="IG70" s="86">
        <f t="shared" si="71"/>
        <v>2.045444195322246E-34</v>
      </c>
      <c r="II70" s="86">
        <f t="shared" si="72"/>
        <v>6.676279193240554E-168</v>
      </c>
      <c r="IJ70" s="86">
        <f t="shared" si="72"/>
        <v>0</v>
      </c>
      <c r="IK70" s="86">
        <f t="shared" si="72"/>
        <v>2.7524257088815039E-212</v>
      </c>
      <c r="IL70" s="86">
        <f t="shared" si="72"/>
        <v>5.3644812010296304E-215</v>
      </c>
      <c r="IM70" s="86">
        <f t="shared" si="72"/>
        <v>5.2387396473647672E-209</v>
      </c>
      <c r="IN70" s="86">
        <f t="shared" si="72"/>
        <v>1.2044910155351492E-200</v>
      </c>
      <c r="IO70" s="86">
        <f t="shared" si="72"/>
        <v>3.5740212319334707E-231</v>
      </c>
      <c r="IP70" s="86">
        <f t="shared" si="72"/>
        <v>1.3453683476046038E-227</v>
      </c>
      <c r="IQ70" s="86">
        <f t="shared" si="72"/>
        <v>1.7073900668630056E-223</v>
      </c>
      <c r="IR70" s="86">
        <f t="shared" si="72"/>
        <v>1.4040470705231184E-224</v>
      </c>
      <c r="IS70" s="86">
        <f t="shared" si="72"/>
        <v>2.6113951881134208E-230</v>
      </c>
      <c r="IT70" s="86">
        <f t="shared" si="72"/>
        <v>6.3539900420289434E-219</v>
      </c>
      <c r="IU70" s="86">
        <f t="shared" si="72"/>
        <v>6.1898987257122104E-234</v>
      </c>
      <c r="IV70" s="86">
        <f t="shared" si="72"/>
        <v>1.4488615311440156E-169</v>
      </c>
      <c r="IW70" s="86">
        <f t="shared" si="72"/>
        <v>9.3759892866406121E-130</v>
      </c>
      <c r="IY70" s="86">
        <f t="shared" si="73"/>
        <v>0.21435071189855714</v>
      </c>
      <c r="IZ70" s="86">
        <f t="shared" si="73"/>
        <v>0.14456221082211301</v>
      </c>
      <c r="JA70" s="86">
        <f t="shared" si="73"/>
        <v>0.1293626292327848</v>
      </c>
      <c r="JB70" s="86">
        <f t="shared" si="73"/>
        <v>0.13640509973318696</v>
      </c>
      <c r="JC70" s="86">
        <f t="shared" si="73"/>
        <v>0.1522670881886668</v>
      </c>
      <c r="JD70" s="86">
        <f t="shared" si="73"/>
        <v>0.14088745988095322</v>
      </c>
      <c r="JE70" s="86">
        <f t="shared" si="73"/>
        <v>0.14823642705021906</v>
      </c>
      <c r="JF70" s="86">
        <f t="shared" si="73"/>
        <v>0.11384792327556995</v>
      </c>
      <c r="JG70" s="86">
        <f t="shared" si="73"/>
        <v>0.15586663394353395</v>
      </c>
      <c r="JH70" s="86">
        <f t="shared" si="73"/>
        <v>0.14114097257429103</v>
      </c>
      <c r="JI70" s="86">
        <f t="shared" si="73"/>
        <v>0.13977113238076061</v>
      </c>
      <c r="JJ70" s="86">
        <f t="shared" si="73"/>
        <v>0.13884561582352736</v>
      </c>
      <c r="JK70" s="86">
        <f t="shared" si="73"/>
        <v>0.11645032786036988</v>
      </c>
      <c r="JL70" s="86">
        <f t="shared" si="73"/>
        <v>0.10977893379160196</v>
      </c>
      <c r="JM70" s="86">
        <f t="shared" si="73"/>
        <v>8.0464684863900612E-2</v>
      </c>
    </row>
    <row r="71" spans="2:273" x14ac:dyDescent="0.25">
      <c r="B71" s="2">
        <v>44</v>
      </c>
      <c r="C71" s="37">
        <v>156.53200000000001</v>
      </c>
      <c r="D71" s="37">
        <v>154.75800000000001</v>
      </c>
      <c r="E71" s="37">
        <v>147.9</v>
      </c>
      <c r="F71" s="37">
        <v>152.983</v>
      </c>
      <c r="G71" s="37">
        <v>167.93299999999999</v>
      </c>
      <c r="H71" s="37">
        <v>176.88300000000001</v>
      </c>
      <c r="I71" s="37">
        <v>152.61699999999999</v>
      </c>
      <c r="J71" s="37">
        <v>144.733</v>
      </c>
      <c r="K71" s="37">
        <v>164.18299999999999</v>
      </c>
      <c r="L71" s="37">
        <v>152.333</v>
      </c>
      <c r="M71" s="37">
        <v>151.167</v>
      </c>
      <c r="N71" s="37">
        <v>144.15</v>
      </c>
      <c r="O71" s="37">
        <v>147.35</v>
      </c>
      <c r="P71" s="37">
        <v>138.94999999999999</v>
      </c>
      <c r="Q71" s="37">
        <v>113.18300000000001</v>
      </c>
      <c r="S71" s="4">
        <f t="shared" si="75"/>
        <v>154.25206301419425</v>
      </c>
      <c r="T71" s="4">
        <f t="shared" si="75"/>
        <v>150.52759142873012</v>
      </c>
      <c r="U71" s="4">
        <f t="shared" si="75"/>
        <v>144.08437699773981</v>
      </c>
      <c r="V71" s="4">
        <f t="shared" si="75"/>
        <v>149.52775630834699</v>
      </c>
      <c r="W71" s="4">
        <f t="shared" si="75"/>
        <v>162.26724824986397</v>
      </c>
      <c r="X71" s="4">
        <f t="shared" si="75"/>
        <v>167.63602589375702</v>
      </c>
      <c r="Y71" s="4">
        <f t="shared" si="75"/>
        <v>150.93413540847368</v>
      </c>
      <c r="Z71" s="4">
        <f t="shared" si="75"/>
        <v>144.21621032824689</v>
      </c>
      <c r="AA71" s="4">
        <f t="shared" si="75"/>
        <v>158.80483505223776</v>
      </c>
      <c r="AB71" s="4">
        <f t="shared" si="75"/>
        <v>150.22063749650505</v>
      </c>
      <c r="AC71" s="4">
        <f t="shared" si="75"/>
        <v>150.27583829964192</v>
      </c>
      <c r="AD71" s="4">
        <f t="shared" si="75"/>
        <v>143.89539909587955</v>
      </c>
      <c r="AE71" s="4">
        <f t="shared" si="75"/>
        <v>145.70344248875543</v>
      </c>
      <c r="AF71" s="4">
        <f t="shared" si="75"/>
        <v>136.3375631769762</v>
      </c>
      <c r="AG71" s="4">
        <f t="shared" si="75"/>
        <v>114.16405144476279</v>
      </c>
      <c r="AI71" s="4">
        <f t="shared" si="76"/>
        <v>2.2799369858057617</v>
      </c>
      <c r="AJ71" s="4">
        <f t="shared" si="76"/>
        <v>4.2304085712698907</v>
      </c>
      <c r="AK71" s="4">
        <f t="shared" si="76"/>
        <v>3.815623002260196</v>
      </c>
      <c r="AL71" s="4">
        <f t="shared" si="76"/>
        <v>3.4552436916530098</v>
      </c>
      <c r="AM71" s="4">
        <f t="shared" si="76"/>
        <v>5.6657517501360246</v>
      </c>
      <c r="AN71" s="4">
        <f t="shared" si="76"/>
        <v>9.2469741062429875</v>
      </c>
      <c r="AO71" s="4">
        <f t="shared" si="76"/>
        <v>1.682864591526311</v>
      </c>
      <c r="AP71" s="4">
        <f t="shared" si="76"/>
        <v>0.51678967175311641</v>
      </c>
      <c r="AQ71" s="4">
        <f t="shared" si="76"/>
        <v>5.3781649477622295</v>
      </c>
      <c r="AR71" s="4">
        <f t="shared" si="76"/>
        <v>2.1123625034949498</v>
      </c>
      <c r="AS71" s="4">
        <f t="shared" si="76"/>
        <v>0.89116170035808295</v>
      </c>
      <c r="AT71" s="4">
        <f t="shared" si="76"/>
        <v>0.25460090412045133</v>
      </c>
      <c r="AU71" s="4">
        <f t="shared" si="76"/>
        <v>1.6465575112445663</v>
      </c>
      <c r="AV71" s="4">
        <f t="shared" si="76"/>
        <v>2.6124368230237849</v>
      </c>
      <c r="AW71" s="4">
        <f t="shared" si="76"/>
        <v>-0.98105144476278383</v>
      </c>
      <c r="AY71" s="2">
        <f t="shared" si="66"/>
        <v>66.392173812404522</v>
      </c>
      <c r="AZ71" s="2">
        <f t="shared" si="66"/>
        <v>68.090536463195974</v>
      </c>
      <c r="BA71" s="2">
        <f t="shared" si="66"/>
        <v>65.859100162966897</v>
      </c>
      <c r="BB71" s="2">
        <f t="shared" si="66"/>
        <v>70.151186101093259</v>
      </c>
      <c r="BC71" s="2">
        <f t="shared" si="66"/>
        <v>75.438617225817481</v>
      </c>
      <c r="BD71" s="2">
        <f t="shared" si="66"/>
        <v>85.199489242692607</v>
      </c>
      <c r="BE71" s="2">
        <f t="shared" si="66"/>
        <v>63.559976413992345</v>
      </c>
      <c r="BF71" s="2">
        <f t="shared" si="66"/>
        <v>71.600593842125974</v>
      </c>
      <c r="BG71" s="2">
        <f t="shared" si="66"/>
        <v>70.774698152356308</v>
      </c>
      <c r="BH71" s="2">
        <f t="shared" si="66"/>
        <v>68.240432933164996</v>
      </c>
      <c r="BI71" s="2">
        <f t="shared" si="66"/>
        <v>69.916473259914213</v>
      </c>
      <c r="BJ71" s="2">
        <f t="shared" si="66"/>
        <v>68.705220987698709</v>
      </c>
      <c r="BK71" s="2">
        <f t="shared" si="66"/>
        <v>78.768987794651423</v>
      </c>
      <c r="BL71" s="2">
        <f t="shared" si="66"/>
        <v>72.104157814211433</v>
      </c>
      <c r="BM71" s="2">
        <f t="shared" si="66"/>
        <v>71.882528887089535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72.838467980295562</v>
      </c>
      <c r="DL71" s="2">
        <f t="shared" si="77"/>
        <v>75.95242857142857</v>
      </c>
      <c r="DM71" s="2">
        <f t="shared" si="77"/>
        <v>74.307755462184858</v>
      </c>
      <c r="DN71" s="2">
        <f t="shared" si="77"/>
        <v>76.948276470588212</v>
      </c>
      <c r="DO71" s="2">
        <f t="shared" si="77"/>
        <v>85.54773109243699</v>
      </c>
      <c r="DP71" s="2">
        <f t="shared" si="77"/>
        <v>86.11704242814244</v>
      </c>
      <c r="DQ71" s="2">
        <f t="shared" si="77"/>
        <v>79.985513445378146</v>
      </c>
      <c r="DR71" s="2">
        <f t="shared" si="77"/>
        <v>77.325304504504516</v>
      </c>
      <c r="DS71" s="2">
        <f t="shared" si="77"/>
        <v>78.274665546218486</v>
      </c>
      <c r="DT71" s="2">
        <f t="shared" si="77"/>
        <v>77.2104218487395</v>
      </c>
      <c r="DU71" s="2">
        <f t="shared" si="77"/>
        <v>77.326982352941172</v>
      </c>
      <c r="DV71" s="2">
        <f t="shared" si="77"/>
        <v>76.969985714285727</v>
      </c>
      <c r="DW71" s="2">
        <f t="shared" si="77"/>
        <v>86.082916688116669</v>
      </c>
      <c r="DX71" s="2">
        <f t="shared" si="77"/>
        <v>78.114905662805668</v>
      </c>
      <c r="DY71" s="2">
        <f t="shared" si="77"/>
        <v>72.458062388591784</v>
      </c>
      <c r="EA71" s="2">
        <f t="shared" si="78"/>
        <v>64.712900393700764</v>
      </c>
      <c r="EB71" s="2">
        <f t="shared" si="78"/>
        <v>64.881066156348908</v>
      </c>
      <c r="EC71" s="2">
        <f t="shared" si="78"/>
        <v>62.054765294500491</v>
      </c>
      <c r="ED71" s="2">
        <f t="shared" si="78"/>
        <v>67.180567779720135</v>
      </c>
      <c r="EE71" s="2">
        <f t="shared" si="78"/>
        <v>71.201133735180846</v>
      </c>
      <c r="EF71" s="2">
        <f t="shared" si="78"/>
        <v>84.768235862985392</v>
      </c>
      <c r="EG71" s="2">
        <f t="shared" si="78"/>
        <v>56.310406481140411</v>
      </c>
      <c r="EH71" s="2">
        <f t="shared" si="78"/>
        <v>68.751860319989362</v>
      </c>
      <c r="EI71" s="2">
        <f t="shared" si="78"/>
        <v>67.504219593867845</v>
      </c>
      <c r="EJ71" s="2">
        <f t="shared" si="78"/>
        <v>64.208154328288913</v>
      </c>
      <c r="EK71" s="2">
        <f t="shared" si="78"/>
        <v>66.656071827534419</v>
      </c>
      <c r="EL71" s="2">
        <f t="shared" si="78"/>
        <v>65.097535295093024</v>
      </c>
      <c r="EM71" s="2">
        <f t="shared" si="78"/>
        <v>75.131810057150417</v>
      </c>
      <c r="EN71" s="2">
        <f t="shared" si="78"/>
        <v>69.081836406934229</v>
      </c>
      <c r="EO71" s="2">
        <f t="shared" si="78"/>
        <v>71.536647863787863</v>
      </c>
      <c r="EQ71" s="2">
        <f t="shared" si="79"/>
        <v>62.594046823712311</v>
      </c>
      <c r="ER71" s="2">
        <f t="shared" si="79"/>
        <v>64.881066156348908</v>
      </c>
      <c r="ES71" s="2">
        <f t="shared" si="79"/>
        <v>63.164177124151493</v>
      </c>
      <c r="ET71" s="2">
        <f t="shared" si="79"/>
        <v>65.372450440453207</v>
      </c>
      <c r="EU71" s="2">
        <f t="shared" si="79"/>
        <v>68.866892293716134</v>
      </c>
      <c r="EV71" s="2">
        <f t="shared" si="79"/>
        <v>88.313515307645702</v>
      </c>
      <c r="EW71" s="2">
        <f t="shared" si="79"/>
        <v>74.172847879495293</v>
      </c>
      <c r="EX71" s="2">
        <f t="shared" si="79"/>
        <v>67.209960954718454</v>
      </c>
      <c r="EY71" s="2">
        <f t="shared" si="79"/>
        <v>66.218456377424047</v>
      </c>
      <c r="EZ71" s="2">
        <f t="shared" si="79"/>
        <v>63.443509389654515</v>
      </c>
      <c r="FA71" s="2">
        <f t="shared" si="79"/>
        <v>65.146698637587292</v>
      </c>
      <c r="FB71" s="2">
        <f t="shared" si="79"/>
        <v>65.002618116672849</v>
      </c>
      <c r="FC71" s="2">
        <f t="shared" si="79"/>
        <v>72.984403625878826</v>
      </c>
      <c r="FD71" s="2">
        <f t="shared" si="79"/>
        <v>69.850755147855324</v>
      </c>
      <c r="FE71" s="2">
        <f t="shared" si="79"/>
        <v>72.562064281236218</v>
      </c>
      <c r="FG71" s="2">
        <f t="shared" si="80"/>
        <v>0.79329449152032128</v>
      </c>
      <c r="FH71" s="2">
        <f t="shared" si="80"/>
        <v>0.71011062717307238</v>
      </c>
      <c r="FI71" s="2">
        <f t="shared" si="80"/>
        <v>0.68952509770289216</v>
      </c>
      <c r="FJ71" s="2">
        <f t="shared" si="80"/>
        <v>0.69585368133162551</v>
      </c>
      <c r="FK71" s="2">
        <f t="shared" si="80"/>
        <v>0.70461468092051538</v>
      </c>
      <c r="FL71" s="2">
        <f t="shared" si="80"/>
        <v>0.68073200953681379</v>
      </c>
      <c r="FM71" s="2">
        <f t="shared" si="80"/>
        <v>0.69391858388900063</v>
      </c>
      <c r="FN71" s="2">
        <f t="shared" si="80"/>
        <v>0.66770172457546928</v>
      </c>
      <c r="FO71" s="2">
        <f t="shared" si="80"/>
        <v>0.69633256004872512</v>
      </c>
      <c r="FP71" s="2">
        <f t="shared" si="80"/>
        <v>0.68987315891146772</v>
      </c>
      <c r="FQ71" s="2">
        <f t="shared" si="80"/>
        <v>0.69444734751003512</v>
      </c>
      <c r="FR71" s="2">
        <f t="shared" si="80"/>
        <v>0.69612904441464007</v>
      </c>
      <c r="FS71" s="2">
        <f t="shared" si="80"/>
        <v>0.66785580779719322</v>
      </c>
      <c r="FT71" s="2">
        <f t="shared" si="80"/>
        <v>0.66542163338365712</v>
      </c>
      <c r="FU71" s="2">
        <f t="shared" si="80"/>
        <v>0.62468161736332073</v>
      </c>
      <c r="FW71" s="2">
        <f t="shared" si="68"/>
        <v>1.5393275586777437E-4</v>
      </c>
      <c r="FX71" s="2">
        <f t="shared" si="68"/>
        <v>0</v>
      </c>
      <c r="FY71" s="2">
        <f t="shared" si="68"/>
        <v>8.0171587144760114E-5</v>
      </c>
      <c r="FZ71" s="2">
        <f t="shared" si="68"/>
        <v>1.0747022622081614E-4</v>
      </c>
      <c r="GA71" s="2">
        <f t="shared" si="68"/>
        <v>1.2455756984311849E-4</v>
      </c>
      <c r="GB71" s="2">
        <f t="shared" si="68"/>
        <v>1.7561891402204755E-4</v>
      </c>
      <c r="GC71" s="2">
        <f t="shared" si="68"/>
        <v>1.7129050785535797E-4</v>
      </c>
      <c r="GD71" s="2">
        <f t="shared" si="68"/>
        <v>1.3437636133401484E-4</v>
      </c>
      <c r="GE71" s="2">
        <f t="shared" si="68"/>
        <v>1.20699514060777E-4</v>
      </c>
      <c r="GF71" s="2">
        <f t="shared" si="68"/>
        <v>9.6186119278247019E-5</v>
      </c>
      <c r="GG71" s="2">
        <f t="shared" si="68"/>
        <v>8.187712764044009E-5</v>
      </c>
      <c r="GH71" s="2">
        <f t="shared" si="68"/>
        <v>7.5449084449722906E-5</v>
      </c>
      <c r="GI71" s="2">
        <f t="shared" si="68"/>
        <v>7.8573001192307437E-5</v>
      </c>
      <c r="GJ71" s="2">
        <f t="shared" si="68"/>
        <v>6.7432503174362027E-5</v>
      </c>
      <c r="GK71" s="2">
        <f t="shared" si="68"/>
        <v>5.5795980392895614E-5</v>
      </c>
      <c r="GM71" s="86">
        <f t="shared" si="69"/>
        <v>0.25000033226092039</v>
      </c>
      <c r="GN71" s="86">
        <f t="shared" si="69"/>
        <v>0.18032715304751873</v>
      </c>
      <c r="GO71" s="86">
        <f t="shared" si="69"/>
        <v>0.1650460973570361</v>
      </c>
      <c r="GP71" s="86">
        <f t="shared" si="69"/>
        <v>0.17295955986990424</v>
      </c>
      <c r="GQ71" s="86">
        <f t="shared" si="69"/>
        <v>0.19190465961048661</v>
      </c>
      <c r="GR71" s="86">
        <f t="shared" si="69"/>
        <v>0.18345445589143369</v>
      </c>
      <c r="GS71" s="86">
        <f t="shared" si="69"/>
        <v>0.18947927006389312</v>
      </c>
      <c r="GT71" s="86">
        <f t="shared" si="69"/>
        <v>0.14946913371747839</v>
      </c>
      <c r="GU71" s="86">
        <f t="shared" si="69"/>
        <v>0.19907995559224292</v>
      </c>
      <c r="GV71" s="86">
        <f t="shared" si="69"/>
        <v>0.18100812070770145</v>
      </c>
      <c r="GW71" s="86">
        <f t="shared" si="69"/>
        <v>0.17787339017398437</v>
      </c>
      <c r="GX71" s="86">
        <f t="shared" si="69"/>
        <v>0.17617791399738997</v>
      </c>
      <c r="GY71" s="86">
        <f t="shared" si="69"/>
        <v>0.15312584336586355</v>
      </c>
      <c r="GZ71" s="86">
        <f t="shared" si="69"/>
        <v>0.14432833028796349</v>
      </c>
      <c r="HA71" s="86">
        <f t="shared" si="69"/>
        <v>0.11363024798413786</v>
      </c>
      <c r="HC71" s="86">
        <f t="shared" si="74"/>
        <v>5.6064385331961573E-7</v>
      </c>
      <c r="HD71" s="86">
        <f t="shared" si="70"/>
        <v>1.8181799307171638E-6</v>
      </c>
      <c r="HE71" s="86">
        <f t="shared" si="70"/>
        <v>1.9757394428248099E-7</v>
      </c>
      <c r="HF71" s="86">
        <f t="shared" si="70"/>
        <v>1.3060656476512325E-7</v>
      </c>
      <c r="HG71" s="86">
        <f t="shared" si="70"/>
        <v>2.9392716709349833E-7</v>
      </c>
      <c r="HH71" s="86">
        <f t="shared" si="70"/>
        <v>5.3959001152627911E-7</v>
      </c>
      <c r="HI71" s="86">
        <f t="shared" si="70"/>
        <v>1.3793751304819314E-7</v>
      </c>
      <c r="HJ71" s="86">
        <f t="shared" si="70"/>
        <v>1.5724870833219648E-7</v>
      </c>
      <c r="HK71" s="86">
        <f t="shared" si="70"/>
        <v>3.5078062051738175E-7</v>
      </c>
      <c r="HL71" s="86">
        <f t="shared" si="70"/>
        <v>2.749494310209213E-7</v>
      </c>
      <c r="HM71" s="86">
        <f t="shared" si="70"/>
        <v>1.5239719690319473E-7</v>
      </c>
      <c r="HN71" s="86">
        <f t="shared" si="70"/>
        <v>2.1948087344250303E-7</v>
      </c>
      <c r="HO71" s="86">
        <f t="shared" si="70"/>
        <v>9.4732942704842698E-8</v>
      </c>
      <c r="HP71" s="86">
        <f t="shared" si="70"/>
        <v>2.9979987042279762E-8</v>
      </c>
      <c r="HQ71" s="86">
        <f t="shared" si="70"/>
        <v>3.4401173866107271E-11</v>
      </c>
      <c r="HS71" s="86">
        <f t="shared" si="71"/>
        <v>6.9354619073854428E-50</v>
      </c>
      <c r="HT71" s="86">
        <f t="shared" si="71"/>
        <v>0</v>
      </c>
      <c r="HU71" s="86">
        <f t="shared" si="71"/>
        <v>8.8840802440038179E-59</v>
      </c>
      <c r="HV71" s="86">
        <f t="shared" si="71"/>
        <v>1.781929049205609E-61</v>
      </c>
      <c r="HW71" s="86">
        <f t="shared" si="71"/>
        <v>2.2354758303570278E-59</v>
      </c>
      <c r="HX71" s="86">
        <f t="shared" si="71"/>
        <v>3.9433575292417059E-57</v>
      </c>
      <c r="HY71" s="86">
        <f t="shared" si="71"/>
        <v>1.8550313672216416E-65</v>
      </c>
      <c r="HZ71" s="86">
        <f t="shared" si="71"/>
        <v>1.4713763970046091E-64</v>
      </c>
      <c r="IA71" s="86">
        <f t="shared" si="71"/>
        <v>6.3988460205914981E-63</v>
      </c>
      <c r="IB71" s="86">
        <f t="shared" si="71"/>
        <v>1.8793537504551251E-63</v>
      </c>
      <c r="IC71" s="86">
        <f t="shared" si="71"/>
        <v>3.6208879759848891E-64</v>
      </c>
      <c r="ID71" s="86">
        <f t="shared" si="71"/>
        <v>3.0935664594225196E-62</v>
      </c>
      <c r="IE71" s="86">
        <f t="shared" si="71"/>
        <v>1.6568282439127107E-66</v>
      </c>
      <c r="IF71" s="86">
        <f t="shared" si="71"/>
        <v>3.3125127257912443E-48</v>
      </c>
      <c r="IG71" s="86">
        <f t="shared" si="71"/>
        <v>1.4138381119794615E-33</v>
      </c>
      <c r="II71" s="86">
        <f t="shared" si="72"/>
        <v>1.7809629224968561E-164</v>
      </c>
      <c r="IJ71" s="86">
        <f t="shared" si="72"/>
        <v>0</v>
      </c>
      <c r="IK71" s="86">
        <f t="shared" si="72"/>
        <v>3.0594255617734009E-208</v>
      </c>
      <c r="IL71" s="86">
        <f t="shared" si="72"/>
        <v>9.0580267066699527E-211</v>
      </c>
      <c r="IM71" s="86">
        <f t="shared" si="72"/>
        <v>7.8403048851889975E-205</v>
      </c>
      <c r="IN71" s="86">
        <f t="shared" si="72"/>
        <v>1.7541364648973526E-196</v>
      </c>
      <c r="IO71" s="86">
        <f t="shared" si="72"/>
        <v>2.199105651908532E-226</v>
      </c>
      <c r="IP71" s="86">
        <f t="shared" si="72"/>
        <v>5.209905758823303E-223</v>
      </c>
      <c r="IQ71" s="86">
        <f t="shared" si="72"/>
        <v>4.8318972594098241E-219</v>
      </c>
      <c r="IR71" s="86">
        <f t="shared" si="72"/>
        <v>3.2566228514939563E-220</v>
      </c>
      <c r="IS71" s="86">
        <f t="shared" si="72"/>
        <v>6.5926771299121087E-226</v>
      </c>
      <c r="IT71" s="86">
        <f t="shared" si="72"/>
        <v>8.9182347089260514E-215</v>
      </c>
      <c r="IU71" s="86">
        <f t="shared" si="72"/>
        <v>1.7560304289511805E-229</v>
      </c>
      <c r="IV71" s="86">
        <f t="shared" si="72"/>
        <v>2.1294880268343717E-166</v>
      </c>
      <c r="IW71" s="86">
        <f t="shared" si="72"/>
        <v>2.1957631182660641E-127</v>
      </c>
      <c r="IY71" s="86">
        <f t="shared" si="73"/>
        <v>0.25000089290477373</v>
      </c>
      <c r="IZ71" s="86">
        <f t="shared" si="73"/>
        <v>0.18032897122744945</v>
      </c>
      <c r="JA71" s="86">
        <f t="shared" si="73"/>
        <v>0.16504629493098039</v>
      </c>
      <c r="JB71" s="86">
        <f t="shared" si="73"/>
        <v>0.172959690476469</v>
      </c>
      <c r="JC71" s="86">
        <f t="shared" si="73"/>
        <v>0.19190495353765372</v>
      </c>
      <c r="JD71" s="86">
        <f t="shared" si="73"/>
        <v>0.18345499548144523</v>
      </c>
      <c r="JE71" s="86">
        <f t="shared" si="73"/>
        <v>0.18947940800140617</v>
      </c>
      <c r="JF71" s="86">
        <f t="shared" si="73"/>
        <v>0.14946929096618672</v>
      </c>
      <c r="JG71" s="86">
        <f t="shared" si="73"/>
        <v>0.19908030637286345</v>
      </c>
      <c r="JH71" s="86">
        <f t="shared" si="73"/>
        <v>0.18100839565713248</v>
      </c>
      <c r="JI71" s="86">
        <f t="shared" si="73"/>
        <v>0.17787354257118126</v>
      </c>
      <c r="JJ71" s="86">
        <f t="shared" si="73"/>
        <v>0.17617813347826342</v>
      </c>
      <c r="JK71" s="86">
        <f t="shared" si="73"/>
        <v>0.15312593809880626</v>
      </c>
      <c r="JL71" s="86">
        <f t="shared" si="73"/>
        <v>0.14432836026795054</v>
      </c>
      <c r="JM71" s="86">
        <f t="shared" si="73"/>
        <v>0.11363024801853903</v>
      </c>
    </row>
    <row r="72" spans="2:273" x14ac:dyDescent="0.25">
      <c r="B72" s="2">
        <v>45</v>
      </c>
      <c r="C72" s="37">
        <v>162.59700000000001</v>
      </c>
      <c r="D72" s="37">
        <v>173</v>
      </c>
      <c r="E72" s="37">
        <v>166.417</v>
      </c>
      <c r="F72" s="37">
        <v>170</v>
      </c>
      <c r="G72" s="37">
        <v>184.43299999999999</v>
      </c>
      <c r="H72" s="37">
        <v>194.61699999999999</v>
      </c>
      <c r="I72" s="37">
        <v>175.167</v>
      </c>
      <c r="J72" s="37">
        <v>163.55000000000001</v>
      </c>
      <c r="K72" s="37">
        <v>181.55</v>
      </c>
      <c r="L72" s="37">
        <v>170.5</v>
      </c>
      <c r="M72" s="37">
        <v>170.53299999999999</v>
      </c>
      <c r="N72" s="37">
        <v>161.75</v>
      </c>
      <c r="O72" s="37">
        <v>165.017</v>
      </c>
      <c r="P72" s="37">
        <v>154.43299999999999</v>
      </c>
      <c r="Q72" s="37">
        <v>128.233</v>
      </c>
      <c r="S72" s="4">
        <f t="shared" si="75"/>
        <v>163.13711191613319</v>
      </c>
      <c r="T72" s="4">
        <f t="shared" si="75"/>
        <v>163.86797740927301</v>
      </c>
      <c r="U72" s="4">
        <f t="shared" si="75"/>
        <v>158.31241063455596</v>
      </c>
      <c r="V72" s="4">
        <f t="shared" si="75"/>
        <v>163.46598293596662</v>
      </c>
      <c r="W72" s="4">
        <f t="shared" si="75"/>
        <v>176.73858603841617</v>
      </c>
      <c r="X72" s="4">
        <f t="shared" si="75"/>
        <v>183.72977312497326</v>
      </c>
      <c r="Y72" s="4">
        <f t="shared" si="75"/>
        <v>166.55411070819571</v>
      </c>
      <c r="Z72" s="4">
        <f t="shared" si="75"/>
        <v>159.30389771666839</v>
      </c>
      <c r="AA72" s="4">
        <f t="shared" si="75"/>
        <v>174.22443488569934</v>
      </c>
      <c r="AB72" s="4">
        <f t="shared" si="75"/>
        <v>165.12485128584086</v>
      </c>
      <c r="AC72" s="4">
        <f t="shared" si="75"/>
        <v>164.48569703540787</v>
      </c>
      <c r="AD72" s="4">
        <f t="shared" si="75"/>
        <v>157.04348941000859</v>
      </c>
      <c r="AE72" s="4">
        <f t="shared" si="75"/>
        <v>159.56526219466247</v>
      </c>
      <c r="AF72" s="4">
        <f t="shared" si="75"/>
        <v>149.82043119438396</v>
      </c>
      <c r="AG72" s="4">
        <f t="shared" si="75"/>
        <v>125.98729353502694</v>
      </c>
      <c r="AI72" s="4">
        <f t="shared" si="76"/>
        <v>-0.54011191613318488</v>
      </c>
      <c r="AJ72" s="4">
        <f t="shared" si="76"/>
        <v>9.1320225907269901</v>
      </c>
      <c r="AK72" s="4">
        <f t="shared" si="76"/>
        <v>8.104589365444042</v>
      </c>
      <c r="AL72" s="4">
        <f t="shared" si="76"/>
        <v>6.5340170640333781</v>
      </c>
      <c r="AM72" s="4">
        <f t="shared" si="76"/>
        <v>7.6944139615838196</v>
      </c>
      <c r="AN72" s="4">
        <f t="shared" si="76"/>
        <v>10.887226875026727</v>
      </c>
      <c r="AO72" s="4">
        <f t="shared" si="76"/>
        <v>8.6128892918042936</v>
      </c>
      <c r="AP72" s="4">
        <f t="shared" si="76"/>
        <v>4.2461022833316235</v>
      </c>
      <c r="AQ72" s="4">
        <f t="shared" si="76"/>
        <v>7.325565114300673</v>
      </c>
      <c r="AR72" s="4">
        <f t="shared" si="76"/>
        <v>5.3751487141591383</v>
      </c>
      <c r="AS72" s="4">
        <f t="shared" si="76"/>
        <v>6.0473029645921201</v>
      </c>
      <c r="AT72" s="4">
        <f t="shared" si="76"/>
        <v>4.7065105899914101</v>
      </c>
      <c r="AU72" s="4">
        <f t="shared" si="76"/>
        <v>5.4517378053375296</v>
      </c>
      <c r="AV72" s="4">
        <f t="shared" si="76"/>
        <v>4.6125688056160357</v>
      </c>
      <c r="AW72" s="4">
        <f t="shared" si="76"/>
        <v>2.2457064649730683</v>
      </c>
      <c r="AY72" s="2">
        <f t="shared" si="66"/>
        <v>66.178957112372586</v>
      </c>
      <c r="AZ72" s="2">
        <f t="shared" si="66"/>
        <v>67.840482675703214</v>
      </c>
      <c r="BA72" s="2">
        <f t="shared" si="66"/>
        <v>65.603250163357103</v>
      </c>
      <c r="BB72" s="2">
        <f t="shared" si="66"/>
        <v>69.90236402134677</v>
      </c>
      <c r="BC72" s="2">
        <f t="shared" si="66"/>
        <v>75.129765596320482</v>
      </c>
      <c r="BD72" s="2">
        <f t="shared" si="66"/>
        <v>85.120121497354177</v>
      </c>
      <c r="BE72" s="2">
        <f t="shared" si="66"/>
        <v>63.355449155566987</v>
      </c>
      <c r="BF72" s="2">
        <f t="shared" si="66"/>
        <v>71.349521786397233</v>
      </c>
      <c r="BG72" s="2">
        <f t="shared" si="66"/>
        <v>70.487955671524432</v>
      </c>
      <c r="BH72" s="2">
        <f t="shared" si="66"/>
        <v>67.939771058576255</v>
      </c>
      <c r="BI72" s="2">
        <f t="shared" si="66"/>
        <v>69.628283844771772</v>
      </c>
      <c r="BJ72" s="2">
        <f t="shared" si="66"/>
        <v>68.425630443323399</v>
      </c>
      <c r="BK72" s="2">
        <f t="shared" si="66"/>
        <v>78.479626593882585</v>
      </c>
      <c r="BL72" s="2">
        <f t="shared" si="66"/>
        <v>71.865433850732359</v>
      </c>
      <c r="BM72" s="2">
        <f t="shared" si="66"/>
        <v>71.781976345319251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73.060357142857143</v>
      </c>
      <c r="DL72" s="2">
        <f t="shared" si="77"/>
        <v>76.170796027501908</v>
      </c>
      <c r="DM72" s="2">
        <f t="shared" si="77"/>
        <v>74.538625770308101</v>
      </c>
      <c r="DN72" s="2">
        <f t="shared" si="77"/>
        <v>77.211598879551801</v>
      </c>
      <c r="DO72" s="2">
        <f t="shared" si="77"/>
        <v>85.940148051948057</v>
      </c>
      <c r="DP72" s="2">
        <f t="shared" si="77"/>
        <v>86.508953882453895</v>
      </c>
      <c r="DQ72" s="2">
        <f t="shared" si="77"/>
        <v>80.225060504201679</v>
      </c>
      <c r="DR72" s="2">
        <f t="shared" si="77"/>
        <v>77.511234234234237</v>
      </c>
      <c r="DS72" s="2">
        <f t="shared" si="77"/>
        <v>78.465861624649861</v>
      </c>
      <c r="DT72" s="2">
        <f t="shared" si="77"/>
        <v>77.443474509803934</v>
      </c>
      <c r="DU72" s="2">
        <f t="shared" si="77"/>
        <v>77.527594397759103</v>
      </c>
      <c r="DV72" s="2">
        <f t="shared" si="77"/>
        <v>77.165857142857163</v>
      </c>
      <c r="DW72" s="2">
        <f t="shared" si="77"/>
        <v>86.381663020163003</v>
      </c>
      <c r="DX72" s="2">
        <f t="shared" si="77"/>
        <v>78.23153732303733</v>
      </c>
      <c r="DY72" s="2">
        <f t="shared" si="77"/>
        <v>72.491786987522275</v>
      </c>
      <c r="EA72" s="2">
        <f t="shared" si="78"/>
        <v>64.544104330708635</v>
      </c>
      <c r="EB72" s="2">
        <f t="shared" si="78"/>
        <v>64.739012419081547</v>
      </c>
      <c r="EC72" s="2">
        <f t="shared" si="78"/>
        <v>61.933764109060483</v>
      </c>
      <c r="ED72" s="2">
        <f t="shared" si="78"/>
        <v>66.989012466361956</v>
      </c>
      <c r="EE72" s="2">
        <f t="shared" si="78"/>
        <v>70.997075784102861</v>
      </c>
      <c r="EF72" s="2">
        <f t="shared" si="78"/>
        <v>84.525106961464644</v>
      </c>
      <c r="EG72" s="2">
        <f t="shared" si="78"/>
        <v>56.564533212245905</v>
      </c>
      <c r="EH72" s="2">
        <f t="shared" si="78"/>
        <v>68.553138430357194</v>
      </c>
      <c r="EI72" s="2">
        <f t="shared" si="78"/>
        <v>67.315186516757237</v>
      </c>
      <c r="EJ72" s="2">
        <f t="shared" si="78"/>
        <v>64.043487710997866</v>
      </c>
      <c r="EK72" s="2">
        <f t="shared" si="78"/>
        <v>66.458640608442238</v>
      </c>
      <c r="EL72" s="2">
        <f t="shared" si="78"/>
        <v>64.946098838199035</v>
      </c>
      <c r="EM72" s="2">
        <f t="shared" si="78"/>
        <v>74.895767259542566</v>
      </c>
      <c r="EN72" s="2">
        <f t="shared" si="78"/>
        <v>68.946079827095858</v>
      </c>
      <c r="EO72" s="2">
        <f t="shared" si="78"/>
        <v>71.392940209384506</v>
      </c>
      <c r="EQ72" s="2">
        <f t="shared" si="79"/>
        <v>62.457620542214741</v>
      </c>
      <c r="ER72" s="2">
        <f t="shared" si="79"/>
        <v>64.739012419081547</v>
      </c>
      <c r="ES72" s="2">
        <f t="shared" si="79"/>
        <v>63.024462098650822</v>
      </c>
      <c r="ET72" s="2">
        <f t="shared" si="79"/>
        <v>65.211941597139472</v>
      </c>
      <c r="EU72" s="2">
        <f t="shared" si="79"/>
        <v>68.705130457023074</v>
      </c>
      <c r="EV72" s="2">
        <f t="shared" si="79"/>
        <v>88.003422400839398</v>
      </c>
      <c r="EW72" s="2">
        <f t="shared" si="79"/>
        <v>74.063551138973935</v>
      </c>
      <c r="EX72" s="2">
        <f t="shared" si="79"/>
        <v>67.040880243236415</v>
      </c>
      <c r="EY72" s="2">
        <f t="shared" si="79"/>
        <v>66.052796184964322</v>
      </c>
      <c r="EZ72" s="2">
        <f t="shared" si="79"/>
        <v>63.292265160791111</v>
      </c>
      <c r="FA72" s="2">
        <f t="shared" si="79"/>
        <v>64.97686540969994</v>
      </c>
      <c r="FB72" s="2">
        <f t="shared" si="79"/>
        <v>64.852642104145644</v>
      </c>
      <c r="FC72" s="2">
        <f t="shared" si="79"/>
        <v>72.785176807373844</v>
      </c>
      <c r="FD72" s="2">
        <f t="shared" si="79"/>
        <v>69.702173005484525</v>
      </c>
      <c r="FE72" s="2">
        <f t="shared" si="79"/>
        <v>72.398565647707287</v>
      </c>
      <c r="FG72" s="2">
        <f t="shared" si="80"/>
        <v>0.80799008937424677</v>
      </c>
      <c r="FH72" s="2">
        <f t="shared" si="80"/>
        <v>0.72869760635276448</v>
      </c>
      <c r="FI72" s="2">
        <f t="shared" si="80"/>
        <v>0.70889088081080354</v>
      </c>
      <c r="FJ72" s="2">
        <f t="shared" si="80"/>
        <v>0.71498788634531873</v>
      </c>
      <c r="FK72" s="2">
        <f t="shared" si="80"/>
        <v>0.72341679434943429</v>
      </c>
      <c r="FL72" s="2">
        <f t="shared" si="80"/>
        <v>0.70040795562723612</v>
      </c>
      <c r="FM72" s="2">
        <f t="shared" si="80"/>
        <v>0.71312433941329578</v>
      </c>
      <c r="FN72" s="2">
        <f t="shared" si="80"/>
        <v>0.68781242893194849</v>
      </c>
      <c r="FO72" s="2">
        <f t="shared" si="80"/>
        <v>0.71544895780807816</v>
      </c>
      <c r="FP72" s="2">
        <f t="shared" si="80"/>
        <v>0.70922638702788032</v>
      </c>
      <c r="FQ72" s="2">
        <f t="shared" si="80"/>
        <v>0.71363361667412362</v>
      </c>
      <c r="FR72" s="2">
        <f t="shared" si="80"/>
        <v>0.7152530148443127</v>
      </c>
      <c r="FS72" s="2">
        <f t="shared" si="80"/>
        <v>0.68796154496034623</v>
      </c>
      <c r="FT72" s="2">
        <f t="shared" si="80"/>
        <v>0.68560535428060276</v>
      </c>
      <c r="FU72" s="2">
        <f t="shared" si="80"/>
        <v>0.6460156040225471</v>
      </c>
      <c r="FW72" s="2">
        <f t="shared" si="68"/>
        <v>1.6878140388252181E-4</v>
      </c>
      <c r="FX72" s="2">
        <f t="shared" si="68"/>
        <v>0</v>
      </c>
      <c r="FY72" s="2">
        <f t="shared" si="68"/>
        <v>8.7905717320391677E-5</v>
      </c>
      <c r="FZ72" s="2">
        <f t="shared" si="68"/>
        <v>1.1783753798323265E-4</v>
      </c>
      <c r="GA72" s="2">
        <f t="shared" si="68"/>
        <v>1.3657301828735614E-4</v>
      </c>
      <c r="GB72" s="2">
        <f t="shared" si="68"/>
        <v>1.9255904745131894E-4</v>
      </c>
      <c r="GC72" s="2">
        <f t="shared" si="68"/>
        <v>1.8781320330640527E-4</v>
      </c>
      <c r="GD72" s="2">
        <f t="shared" si="68"/>
        <v>1.4733884012177518E-4</v>
      </c>
      <c r="GE72" s="2">
        <f t="shared" si="68"/>
        <v>1.3234284433731803E-4</v>
      </c>
      <c r="GF72" s="2">
        <f t="shared" si="68"/>
        <v>1.0546500385940883E-4</v>
      </c>
      <c r="GG72" s="2">
        <f t="shared" si="68"/>
        <v>8.9775776049618122E-5</v>
      </c>
      <c r="GH72" s="2">
        <f t="shared" si="68"/>
        <v>8.2727673827501171E-5</v>
      </c>
      <c r="GI72" s="2">
        <f t="shared" si="68"/>
        <v>8.6152929523600666E-5</v>
      </c>
      <c r="GJ72" s="2">
        <f t="shared" si="68"/>
        <v>7.3937788420074229E-5</v>
      </c>
      <c r="GK72" s="2">
        <f t="shared" si="68"/>
        <v>6.1178746602204691E-5</v>
      </c>
      <c r="GM72" s="86">
        <f t="shared" si="69"/>
        <v>0.28911020179254793</v>
      </c>
      <c r="GN72" s="86">
        <f t="shared" si="69"/>
        <v>0.22226448154674003</v>
      </c>
      <c r="GO72" s="86">
        <f t="shared" si="69"/>
        <v>0.20766925388996585</v>
      </c>
      <c r="GP72" s="86">
        <f t="shared" si="69"/>
        <v>0.21638048552361314</v>
      </c>
      <c r="GQ72" s="86">
        <f t="shared" si="69"/>
        <v>0.23865075683877107</v>
      </c>
      <c r="GR72" s="86">
        <f t="shared" si="69"/>
        <v>0.2348695851372522</v>
      </c>
      <c r="GS72" s="86">
        <f t="shared" si="69"/>
        <v>0.23861594423535695</v>
      </c>
      <c r="GT72" s="86">
        <f t="shared" si="69"/>
        <v>0.19302364072141154</v>
      </c>
      <c r="GU72" s="86">
        <f t="shared" si="69"/>
        <v>0.25045479688438937</v>
      </c>
      <c r="GV72" s="86">
        <f t="shared" si="69"/>
        <v>0.2286807500718262</v>
      </c>
      <c r="GW72" s="86">
        <f t="shared" si="69"/>
        <v>0.22321632536682667</v>
      </c>
      <c r="GX72" s="86">
        <f t="shared" si="69"/>
        <v>0.22052525208403567</v>
      </c>
      <c r="GY72" s="86">
        <f t="shared" si="69"/>
        <v>0.19797895083386111</v>
      </c>
      <c r="GZ72" s="86">
        <f t="shared" si="69"/>
        <v>0.18664213818903408</v>
      </c>
      <c r="HA72" s="86">
        <f t="shared" si="69"/>
        <v>0.15668193027898633</v>
      </c>
      <c r="HC72" s="86">
        <f t="shared" si="74"/>
        <v>1.1536304651225957E-6</v>
      </c>
      <c r="HD72" s="86">
        <f t="shared" si="70"/>
        <v>3.5033039866276928E-6</v>
      </c>
      <c r="HE72" s="86">
        <f t="shared" si="70"/>
        <v>4.3294092011536294E-7</v>
      </c>
      <c r="HF72" s="86">
        <f t="shared" si="70"/>
        <v>2.9818718297275074E-7</v>
      </c>
      <c r="HG72" s="86">
        <f t="shared" si="70"/>
        <v>6.5716625739430043E-7</v>
      </c>
      <c r="HH72" s="86">
        <f t="shared" si="70"/>
        <v>1.2026340593808268E-6</v>
      </c>
      <c r="HI72" s="86">
        <f t="shared" si="70"/>
        <v>3.3896480555504076E-7</v>
      </c>
      <c r="HJ72" s="86">
        <f t="shared" si="70"/>
        <v>3.7334760918774877E-7</v>
      </c>
      <c r="HK72" s="86">
        <f t="shared" si="70"/>
        <v>7.9959077219990001E-7</v>
      </c>
      <c r="HL72" s="86">
        <f t="shared" si="70"/>
        <v>6.1993809958879909E-7</v>
      </c>
      <c r="HM72" s="86">
        <f t="shared" si="70"/>
        <v>3.4807708941592129E-7</v>
      </c>
      <c r="HN72" s="86">
        <f t="shared" si="70"/>
        <v>4.8302577875308735E-7</v>
      </c>
      <c r="HO72" s="86">
        <f t="shared" si="70"/>
        <v>2.1984911568517463E-7</v>
      </c>
      <c r="HP72" s="86">
        <f t="shared" si="70"/>
        <v>7.2994687231008664E-8</v>
      </c>
      <c r="HQ72" s="86">
        <f t="shared" si="70"/>
        <v>1.2545435510360288E-10</v>
      </c>
      <c r="HS72" s="86">
        <f t="shared" si="71"/>
        <v>1.655717162327938E-48</v>
      </c>
      <c r="HT72" s="86">
        <f t="shared" si="71"/>
        <v>0</v>
      </c>
      <c r="HU72" s="86">
        <f t="shared" si="71"/>
        <v>3.3188772535291696E-57</v>
      </c>
      <c r="HV72" s="86">
        <f t="shared" si="71"/>
        <v>8.3441739158520704E-60</v>
      </c>
      <c r="HW72" s="86">
        <f t="shared" si="71"/>
        <v>9.845509080335658E-58</v>
      </c>
      <c r="HX72" s="86">
        <f t="shared" si="71"/>
        <v>1.7230641858046561E-55</v>
      </c>
      <c r="HY72" s="86">
        <f t="shared" si="71"/>
        <v>1.419313763060442E-63</v>
      </c>
      <c r="HZ72" s="86">
        <f t="shared" si="71"/>
        <v>9.4162526099439186E-63</v>
      </c>
      <c r="IA72" s="86">
        <f t="shared" si="71"/>
        <v>3.5618436177230168E-61</v>
      </c>
      <c r="IB72" s="86">
        <f t="shared" si="71"/>
        <v>9.7501834264435541E-62</v>
      </c>
      <c r="IC72" s="86">
        <f t="shared" si="71"/>
        <v>1.8891081605407394E-62</v>
      </c>
      <c r="ID72" s="86">
        <f t="shared" si="71"/>
        <v>1.3325772039513042E-60</v>
      </c>
      <c r="IE72" s="86">
        <f t="shared" si="71"/>
        <v>9.4372460550231784E-65</v>
      </c>
      <c r="IF72" s="86">
        <f t="shared" si="71"/>
        <v>5.7503741355830012E-47</v>
      </c>
      <c r="IG72" s="86">
        <f t="shared" si="71"/>
        <v>9.5332714640078399E-33</v>
      </c>
      <c r="II72" s="86">
        <f t="shared" si="72"/>
        <v>4.3763518601817083E-161</v>
      </c>
      <c r="IJ72" s="86">
        <f t="shared" si="72"/>
        <v>0</v>
      </c>
      <c r="IK72" s="86">
        <f t="shared" si="72"/>
        <v>3.1068962354008063E-204</v>
      </c>
      <c r="IL72" s="86">
        <f t="shared" si="72"/>
        <v>1.3874958911392878E-206</v>
      </c>
      <c r="IM72" s="86">
        <f t="shared" si="72"/>
        <v>1.0640840790906902E-200</v>
      </c>
      <c r="IN72" s="86">
        <f t="shared" si="72"/>
        <v>2.3083990545472195E-192</v>
      </c>
      <c r="IO72" s="86">
        <f t="shared" si="72"/>
        <v>1.2045833201581382E-221</v>
      </c>
      <c r="IP72" s="86">
        <f t="shared" si="72"/>
        <v>1.8103092632182811E-218</v>
      </c>
      <c r="IQ72" s="86">
        <f t="shared" si="72"/>
        <v>1.232470062868631E-214</v>
      </c>
      <c r="IR72" s="86">
        <f t="shared" si="72"/>
        <v>6.8388522490378927E-216</v>
      </c>
      <c r="IS72" s="86">
        <f t="shared" si="72"/>
        <v>1.5081913539521393E-221</v>
      </c>
      <c r="IT72" s="86">
        <f t="shared" si="72"/>
        <v>1.1416811322293151E-210</v>
      </c>
      <c r="IU72" s="86">
        <f t="shared" si="72"/>
        <v>4.5110740016954091E-225</v>
      </c>
      <c r="IV72" s="86">
        <f t="shared" si="72"/>
        <v>2.9199424584527288E-163</v>
      </c>
      <c r="IW72" s="86">
        <f t="shared" si="72"/>
        <v>4.8870858226300113E-125</v>
      </c>
      <c r="IY72" s="86">
        <f t="shared" si="73"/>
        <v>0.28911135542301303</v>
      </c>
      <c r="IZ72" s="86">
        <f t="shared" si="73"/>
        <v>0.22226798485072666</v>
      </c>
      <c r="JA72" s="86">
        <f t="shared" si="73"/>
        <v>0.20766968683088596</v>
      </c>
      <c r="JB72" s="86">
        <f t="shared" si="73"/>
        <v>0.21638078371079611</v>
      </c>
      <c r="JC72" s="86">
        <f t="shared" si="73"/>
        <v>0.23865141400502846</v>
      </c>
      <c r="JD72" s="86">
        <f t="shared" si="73"/>
        <v>0.2348707877713116</v>
      </c>
      <c r="JE72" s="86">
        <f t="shared" si="73"/>
        <v>0.23861628320016251</v>
      </c>
      <c r="JF72" s="86">
        <f t="shared" si="73"/>
        <v>0.19302401406902073</v>
      </c>
      <c r="JG72" s="86">
        <f t="shared" si="73"/>
        <v>0.25045559647516158</v>
      </c>
      <c r="JH72" s="86">
        <f t="shared" si="73"/>
        <v>0.22868137000992578</v>
      </c>
      <c r="JI72" s="86">
        <f t="shared" si="73"/>
        <v>0.2232166734439161</v>
      </c>
      <c r="JJ72" s="86">
        <f t="shared" si="73"/>
        <v>0.22052573510981444</v>
      </c>
      <c r="JK72" s="86">
        <f t="shared" si="73"/>
        <v>0.1979791706829768</v>
      </c>
      <c r="JL72" s="86">
        <f t="shared" si="73"/>
        <v>0.18664221118372132</v>
      </c>
      <c r="JM72" s="86">
        <f t="shared" si="73"/>
        <v>0.15668193040444067</v>
      </c>
    </row>
    <row r="73" spans="2:273" x14ac:dyDescent="0.25">
      <c r="B73" s="2">
        <v>46</v>
      </c>
      <c r="C73" s="37">
        <v>171.62899999999999</v>
      </c>
      <c r="D73" s="37">
        <v>185.79</v>
      </c>
      <c r="E73" s="37">
        <v>183.333</v>
      </c>
      <c r="F73" s="37">
        <v>186.05</v>
      </c>
      <c r="G73" s="37">
        <v>199.7</v>
      </c>
      <c r="H73" s="37">
        <v>209.21700000000001</v>
      </c>
      <c r="I73" s="37">
        <v>193.86699999999999</v>
      </c>
      <c r="J73" s="37">
        <v>184.6</v>
      </c>
      <c r="K73" s="37">
        <v>200.917</v>
      </c>
      <c r="L73" s="37">
        <v>186.21700000000001</v>
      </c>
      <c r="M73" s="37">
        <v>187.4</v>
      </c>
      <c r="N73" s="37">
        <v>174.85</v>
      </c>
      <c r="O73" s="37">
        <v>180.983</v>
      </c>
      <c r="P73" s="37">
        <v>170.56700000000001</v>
      </c>
      <c r="Q73" s="37">
        <v>144.767</v>
      </c>
      <c r="S73" s="4">
        <f t="shared" si="75"/>
        <v>171.79568258648536</v>
      </c>
      <c r="T73" s="4">
        <f t="shared" si="75"/>
        <v>177.83608335254908</v>
      </c>
      <c r="U73" s="4">
        <f t="shared" si="75"/>
        <v>173.40556378194674</v>
      </c>
      <c r="V73" s="4">
        <f t="shared" si="75"/>
        <v>178.16754696856739</v>
      </c>
      <c r="W73" s="4">
        <f t="shared" si="75"/>
        <v>191.81827563527909</v>
      </c>
      <c r="X73" s="4">
        <f t="shared" si="75"/>
        <v>200.59030704836462</v>
      </c>
      <c r="Y73" s="4">
        <f t="shared" si="75"/>
        <v>182.8994711569843</v>
      </c>
      <c r="Z73" s="4">
        <f t="shared" si="75"/>
        <v>175.56288804335796</v>
      </c>
      <c r="AA73" s="4">
        <f t="shared" si="75"/>
        <v>190.23043776051597</v>
      </c>
      <c r="AB73" s="4">
        <f t="shared" si="75"/>
        <v>180.79018989146599</v>
      </c>
      <c r="AC73" s="4">
        <f t="shared" si="75"/>
        <v>179.44671775228827</v>
      </c>
      <c r="AD73" s="4">
        <f t="shared" si="75"/>
        <v>170.8995129865576</v>
      </c>
      <c r="AE73" s="4">
        <f t="shared" si="75"/>
        <v>174.44459572605726</v>
      </c>
      <c r="AF73" s="4">
        <f t="shared" si="75"/>
        <v>164.38426269875495</v>
      </c>
      <c r="AG73" s="4">
        <f t="shared" si="75"/>
        <v>139.21828890830727</v>
      </c>
      <c r="AI73" s="4">
        <f t="shared" si="76"/>
        <v>-0.16668258648536494</v>
      </c>
      <c r="AJ73" s="4">
        <f t="shared" si="76"/>
        <v>7.9539166474509102</v>
      </c>
      <c r="AK73" s="4">
        <f t="shared" si="76"/>
        <v>9.9274362180532592</v>
      </c>
      <c r="AL73" s="4">
        <f t="shared" si="76"/>
        <v>7.8824530314326182</v>
      </c>
      <c r="AM73" s="4">
        <f t="shared" si="76"/>
        <v>7.8817243647208954</v>
      </c>
      <c r="AN73" s="4">
        <f t="shared" si="76"/>
        <v>8.6266929516353912</v>
      </c>
      <c r="AO73" s="4">
        <f t="shared" si="76"/>
        <v>10.967528843015685</v>
      </c>
      <c r="AP73" s="4">
        <f t="shared" si="76"/>
        <v>9.0371119566420361</v>
      </c>
      <c r="AQ73" s="4">
        <f t="shared" si="76"/>
        <v>10.686562239484033</v>
      </c>
      <c r="AR73" s="4">
        <f t="shared" si="76"/>
        <v>5.4268101085340277</v>
      </c>
      <c r="AS73" s="4">
        <f t="shared" si="76"/>
        <v>7.9532822477117406</v>
      </c>
      <c r="AT73" s="4">
        <f t="shared" si="76"/>
        <v>3.9504870134423982</v>
      </c>
      <c r="AU73" s="4">
        <f t="shared" si="76"/>
        <v>6.5384042739427457</v>
      </c>
      <c r="AV73" s="4">
        <f t="shared" si="76"/>
        <v>6.1827373012450551</v>
      </c>
      <c r="AW73" s="4">
        <f t="shared" si="76"/>
        <v>5.5487110916927236</v>
      </c>
      <c r="AY73" s="2">
        <f t="shared" si="66"/>
        <v>65.961471976663887</v>
      </c>
      <c r="AZ73" s="2">
        <f t="shared" si="66"/>
        <v>67.586067468766643</v>
      </c>
      <c r="BA73" s="2">
        <f t="shared" si="66"/>
        <v>65.343238399201681</v>
      </c>
      <c r="BB73" s="2">
        <f t="shared" si="66"/>
        <v>69.64406172408998</v>
      </c>
      <c r="BC73" s="2">
        <f t="shared" si="66"/>
        <v>74.81025628566718</v>
      </c>
      <c r="BD73" s="2">
        <f t="shared" si="66"/>
        <v>85.017633519052822</v>
      </c>
      <c r="BE73" s="2">
        <f t="shared" si="66"/>
        <v>63.168970864702175</v>
      </c>
      <c r="BF73" s="2">
        <f t="shared" si="66"/>
        <v>71.089362725594199</v>
      </c>
      <c r="BG73" s="2">
        <f t="shared" si="66"/>
        <v>70.195247176775027</v>
      </c>
      <c r="BH73" s="2">
        <f t="shared" si="66"/>
        <v>67.633804486810959</v>
      </c>
      <c r="BI73" s="2">
        <f t="shared" si="66"/>
        <v>69.333304834190827</v>
      </c>
      <c r="BJ73" s="2">
        <f t="shared" si="66"/>
        <v>68.142093748228234</v>
      </c>
      <c r="BK73" s="2">
        <f t="shared" si="66"/>
        <v>78.17697970585327</v>
      </c>
      <c r="BL73" s="2">
        <f t="shared" si="66"/>
        <v>71.622988646227071</v>
      </c>
      <c r="BM73" s="2">
        <f t="shared" si="66"/>
        <v>71.674575562262547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73.28224630541871</v>
      </c>
      <c r="DL73" s="2">
        <f t="shared" si="77"/>
        <v>76.389163483575246</v>
      </c>
      <c r="DM73" s="2">
        <f t="shared" si="77"/>
        <v>74.769496078431359</v>
      </c>
      <c r="DN73" s="2">
        <f t="shared" si="77"/>
        <v>77.47492128851539</v>
      </c>
      <c r="DO73" s="2">
        <f t="shared" si="77"/>
        <v>86.332565011459138</v>
      </c>
      <c r="DP73" s="2">
        <f t="shared" si="77"/>
        <v>86.900865336765349</v>
      </c>
      <c r="DQ73" s="2">
        <f t="shared" si="77"/>
        <v>80.464607563025211</v>
      </c>
      <c r="DR73" s="2">
        <f t="shared" si="77"/>
        <v>77.697163963963973</v>
      </c>
      <c r="DS73" s="2">
        <f t="shared" si="77"/>
        <v>78.657057703081222</v>
      </c>
      <c r="DT73" s="2">
        <f t="shared" si="77"/>
        <v>77.676527170868354</v>
      </c>
      <c r="DU73" s="2">
        <f t="shared" si="77"/>
        <v>77.728206442577033</v>
      </c>
      <c r="DV73" s="2">
        <f t="shared" si="77"/>
        <v>77.361728571428586</v>
      </c>
      <c r="DW73" s="2">
        <f t="shared" si="77"/>
        <v>86.680409352209338</v>
      </c>
      <c r="DX73" s="2">
        <f t="shared" si="77"/>
        <v>78.348168983268991</v>
      </c>
      <c r="DY73" s="2">
        <f t="shared" si="77"/>
        <v>72.525511586452751</v>
      </c>
      <c r="EA73" s="2">
        <f t="shared" si="78"/>
        <v>64.37530826771652</v>
      </c>
      <c r="EB73" s="2">
        <f t="shared" si="78"/>
        <v>64.596958681814172</v>
      </c>
      <c r="EC73" s="2">
        <f t="shared" si="78"/>
        <v>61.812762923620475</v>
      </c>
      <c r="ED73" s="2">
        <f t="shared" si="78"/>
        <v>66.797457153003791</v>
      </c>
      <c r="EE73" s="2">
        <f t="shared" si="78"/>
        <v>70.793017833024862</v>
      </c>
      <c r="EF73" s="2">
        <f t="shared" si="78"/>
        <v>84.281978059943896</v>
      </c>
      <c r="EG73" s="2">
        <f t="shared" si="78"/>
        <v>56.818659943351399</v>
      </c>
      <c r="EH73" s="2">
        <f t="shared" si="78"/>
        <v>68.354416540725026</v>
      </c>
      <c r="EI73" s="2">
        <f t="shared" si="78"/>
        <v>67.126153439646629</v>
      </c>
      <c r="EJ73" s="2">
        <f t="shared" si="78"/>
        <v>63.878821093706819</v>
      </c>
      <c r="EK73" s="2">
        <f t="shared" si="78"/>
        <v>66.261209389350043</v>
      </c>
      <c r="EL73" s="2">
        <f t="shared" si="78"/>
        <v>64.794662381305059</v>
      </c>
      <c r="EM73" s="2">
        <f t="shared" si="78"/>
        <v>74.659724461934701</v>
      </c>
      <c r="EN73" s="2">
        <f t="shared" si="78"/>
        <v>68.810323247257472</v>
      </c>
      <c r="EO73" s="2">
        <f t="shared" si="78"/>
        <v>71.249232554981148</v>
      </c>
      <c r="EQ73" s="2">
        <f t="shared" si="79"/>
        <v>62.321194260717178</v>
      </c>
      <c r="ER73" s="2">
        <f t="shared" si="79"/>
        <v>64.596958681814172</v>
      </c>
      <c r="ES73" s="2">
        <f t="shared" si="79"/>
        <v>62.884747073150152</v>
      </c>
      <c r="ET73" s="2">
        <f t="shared" si="79"/>
        <v>65.051432753825722</v>
      </c>
      <c r="EU73" s="2">
        <f t="shared" si="79"/>
        <v>68.543368620330014</v>
      </c>
      <c r="EV73" s="2">
        <f t="shared" si="79"/>
        <v>87.693329494033094</v>
      </c>
      <c r="EW73" s="2">
        <f t="shared" si="79"/>
        <v>73.954254398452562</v>
      </c>
      <c r="EX73" s="2">
        <f t="shared" si="79"/>
        <v>66.871799531754377</v>
      </c>
      <c r="EY73" s="2">
        <f t="shared" si="79"/>
        <v>65.887135992504611</v>
      </c>
      <c r="EZ73" s="2">
        <f t="shared" si="79"/>
        <v>63.141020931927713</v>
      </c>
      <c r="FA73" s="2">
        <f t="shared" si="79"/>
        <v>64.807032181812573</v>
      </c>
      <c r="FB73" s="2">
        <f t="shared" si="79"/>
        <v>64.702666091618454</v>
      </c>
      <c r="FC73" s="2">
        <f t="shared" si="79"/>
        <v>72.585949988868862</v>
      </c>
      <c r="FD73" s="2">
        <f t="shared" si="79"/>
        <v>69.553590863113712</v>
      </c>
      <c r="FE73" s="2">
        <f t="shared" si="79"/>
        <v>72.235067014178355</v>
      </c>
      <c r="FG73" s="2">
        <f t="shared" si="80"/>
        <v>0.82187550413892385</v>
      </c>
      <c r="FH73" s="2">
        <f t="shared" si="80"/>
        <v>0.74651824343263873</v>
      </c>
      <c r="FI73" s="2">
        <f t="shared" si="80"/>
        <v>0.72752605851657071</v>
      </c>
      <c r="FJ73" s="2">
        <f t="shared" si="80"/>
        <v>0.73337956187648523</v>
      </c>
      <c r="FK73" s="2">
        <f t="shared" si="80"/>
        <v>0.74146123528898233</v>
      </c>
      <c r="FL73" s="2">
        <f t="shared" si="80"/>
        <v>0.71937119356802381</v>
      </c>
      <c r="FM73" s="2">
        <f t="shared" si="80"/>
        <v>0.731591124974593</v>
      </c>
      <c r="FN73" s="2">
        <f t="shared" si="80"/>
        <v>0.70723968228973766</v>
      </c>
      <c r="FO73" s="2">
        <f t="shared" si="80"/>
        <v>0.73382195707928954</v>
      </c>
      <c r="FP73" s="2">
        <f t="shared" si="80"/>
        <v>0.72784833286750383</v>
      </c>
      <c r="FQ73" s="2">
        <f t="shared" si="80"/>
        <v>0.73207993562348239</v>
      </c>
      <c r="FR73" s="2">
        <f t="shared" si="80"/>
        <v>0.73363395552200528</v>
      </c>
      <c r="FS73" s="2">
        <f t="shared" si="80"/>
        <v>0.70738346665712004</v>
      </c>
      <c r="FT73" s="2">
        <f t="shared" si="80"/>
        <v>0.70511106808923818</v>
      </c>
      <c r="FU73" s="2">
        <f t="shared" si="80"/>
        <v>0.66678377826156032</v>
      </c>
      <c r="FW73" s="2">
        <f t="shared" si="68"/>
        <v>1.8506211577094863E-4</v>
      </c>
      <c r="FX73" s="2">
        <f t="shared" si="68"/>
        <v>0</v>
      </c>
      <c r="FY73" s="2">
        <f t="shared" si="68"/>
        <v>9.6385884910887981E-5</v>
      </c>
      <c r="FZ73" s="2">
        <f t="shared" si="68"/>
        <v>1.2920482218808585E-4</v>
      </c>
      <c r="GA73" s="2">
        <f t="shared" si="68"/>
        <v>1.4974736361460125E-4</v>
      </c>
      <c r="GB73" s="2">
        <f t="shared" si="68"/>
        <v>2.1113287462680563E-4</v>
      </c>
      <c r="GC73" s="2">
        <f t="shared" si="68"/>
        <v>2.0592935095834511E-4</v>
      </c>
      <c r="GD73" s="2">
        <f t="shared" si="68"/>
        <v>1.6155152918590556E-4</v>
      </c>
      <c r="GE73" s="2">
        <f t="shared" si="68"/>
        <v>1.451091904484357E-4</v>
      </c>
      <c r="GF73" s="2">
        <f t="shared" si="68"/>
        <v>1.1563890055370581E-4</v>
      </c>
      <c r="GG73" s="2">
        <f t="shared" si="68"/>
        <v>9.8436328383339622E-5</v>
      </c>
      <c r="GH73" s="2">
        <f t="shared" si="68"/>
        <v>9.0708366588224498E-5</v>
      </c>
      <c r="GI73" s="2">
        <f t="shared" si="68"/>
        <v>9.4464023582932694E-5</v>
      </c>
      <c r="GJ73" s="2">
        <f t="shared" si="68"/>
        <v>8.1070594565940665E-5</v>
      </c>
      <c r="GK73" s="2">
        <f t="shared" si="68"/>
        <v>6.7080765778160557E-5</v>
      </c>
      <c r="GM73" s="86">
        <f t="shared" si="69"/>
        <v>0.33124615328650481</v>
      </c>
      <c r="GN73" s="86">
        <f t="shared" si="69"/>
        <v>0.27068792153008986</v>
      </c>
      <c r="GO73" s="86">
        <f t="shared" si="69"/>
        <v>0.25771514464126277</v>
      </c>
      <c r="GP73" s="86">
        <f t="shared" si="69"/>
        <v>0.26711682343919663</v>
      </c>
      <c r="GQ73" s="86">
        <f t="shared" si="69"/>
        <v>0.29289017135263073</v>
      </c>
      <c r="GR73" s="86">
        <f t="shared" si="69"/>
        <v>0.29568576567023797</v>
      </c>
      <c r="GS73" s="86">
        <f t="shared" si="69"/>
        <v>0.29612119220353023</v>
      </c>
      <c r="GT73" s="86">
        <f t="shared" si="69"/>
        <v>0.2452498460456172</v>
      </c>
      <c r="GU73" s="86">
        <f t="shared" si="69"/>
        <v>0.31042093387073644</v>
      </c>
      <c r="GV73" s="86">
        <f t="shared" si="69"/>
        <v>0.28466033917403244</v>
      </c>
      <c r="GW73" s="86">
        <f t="shared" si="69"/>
        <v>0.27627973072373968</v>
      </c>
      <c r="GX73" s="86">
        <f t="shared" si="69"/>
        <v>0.27235164387728172</v>
      </c>
      <c r="GY73" s="86">
        <f t="shared" si="69"/>
        <v>0.25170597166539954</v>
      </c>
      <c r="GZ73" s="86">
        <f t="shared" si="69"/>
        <v>0.23741223587166743</v>
      </c>
      <c r="HA73" s="86">
        <f t="shared" si="69"/>
        <v>0.21089771510025379</v>
      </c>
      <c r="HC73" s="86">
        <f t="shared" si="74"/>
        <v>2.3287553589685162E-6</v>
      </c>
      <c r="HD73" s="86">
        <f t="shared" si="70"/>
        <v>6.634876900681517E-6</v>
      </c>
      <c r="HE73" s="86">
        <f t="shared" si="70"/>
        <v>9.2886713370318082E-7</v>
      </c>
      <c r="HF73" s="86">
        <f t="shared" si="70"/>
        <v>6.6544733276242566E-7</v>
      </c>
      <c r="HG73" s="86">
        <f t="shared" si="70"/>
        <v>1.4361218063362672E-6</v>
      </c>
      <c r="HH73" s="86">
        <f t="shared" si="70"/>
        <v>2.6177938357219168E-6</v>
      </c>
      <c r="HI73" s="86">
        <f t="shared" si="70"/>
        <v>8.1061579469827737E-7</v>
      </c>
      <c r="HJ73" s="86">
        <f t="shared" si="70"/>
        <v>8.6423680824481341E-7</v>
      </c>
      <c r="HK73" s="86">
        <f t="shared" si="70"/>
        <v>1.778949740676326E-6</v>
      </c>
      <c r="HL73" s="86">
        <f t="shared" si="70"/>
        <v>1.3657105279076611E-6</v>
      </c>
      <c r="HM73" s="86">
        <f t="shared" si="70"/>
        <v>7.7689898358030031E-7</v>
      </c>
      <c r="HN73" s="86">
        <f t="shared" si="70"/>
        <v>1.0404038026721194E-6</v>
      </c>
      <c r="HO73" s="86">
        <f t="shared" si="70"/>
        <v>4.9849237725746324E-7</v>
      </c>
      <c r="HP73" s="86">
        <f t="shared" si="70"/>
        <v>1.7347387868519549E-7</v>
      </c>
      <c r="HQ73" s="86">
        <f t="shared" si="70"/>
        <v>4.4099437193405557E-10</v>
      </c>
      <c r="HS73" s="86">
        <f t="shared" si="71"/>
        <v>3.7762126138280686E-47</v>
      </c>
      <c r="HT73" s="86">
        <f t="shared" si="71"/>
        <v>0</v>
      </c>
      <c r="HU73" s="86">
        <f t="shared" si="71"/>
        <v>1.1790486672412045E-55</v>
      </c>
      <c r="HV73" s="86">
        <f t="shared" si="71"/>
        <v>3.7010553577349149E-58</v>
      </c>
      <c r="HW73" s="86">
        <f t="shared" si="71"/>
        <v>4.1064980726145872E-56</v>
      </c>
      <c r="HX73" s="86">
        <f t="shared" si="71"/>
        <v>7.1161068572733802E-54</v>
      </c>
      <c r="HY73" s="86">
        <f t="shared" si="71"/>
        <v>1.0178679586699697E-61</v>
      </c>
      <c r="HZ73" s="86">
        <f t="shared" si="71"/>
        <v>5.6732259042544346E-61</v>
      </c>
      <c r="IA73" s="86">
        <f t="shared" si="71"/>
        <v>1.871230566189048E-59</v>
      </c>
      <c r="IB73" s="86">
        <f t="shared" si="71"/>
        <v>4.7861313240348596E-60</v>
      </c>
      <c r="IC73" s="86">
        <f t="shared" si="71"/>
        <v>9.3298524313367919E-61</v>
      </c>
      <c r="ID73" s="86">
        <f t="shared" si="71"/>
        <v>5.4535242018559991E-59</v>
      </c>
      <c r="IE73" s="86">
        <f t="shared" si="71"/>
        <v>5.086467218122702E-63</v>
      </c>
      <c r="IF73" s="86">
        <f t="shared" si="71"/>
        <v>9.6077692384689435E-46</v>
      </c>
      <c r="IG73" s="86">
        <f t="shared" si="71"/>
        <v>6.2707038956471804E-32</v>
      </c>
      <c r="II73" s="86">
        <f t="shared" si="72"/>
        <v>9.9062105680650365E-158</v>
      </c>
      <c r="IJ73" s="86">
        <f t="shared" si="72"/>
        <v>0</v>
      </c>
      <c r="IK73" s="86">
        <f t="shared" si="72"/>
        <v>2.8825509357431363E-200</v>
      </c>
      <c r="IL73" s="86">
        <f t="shared" si="72"/>
        <v>1.9280706610452497E-202</v>
      </c>
      <c r="IM73" s="86">
        <f t="shared" si="72"/>
        <v>1.3096544823148599E-196</v>
      </c>
      <c r="IN73" s="86">
        <f t="shared" si="72"/>
        <v>2.7450303495614787E-188</v>
      </c>
      <c r="IO73" s="86">
        <f t="shared" si="72"/>
        <v>5.873952427095976E-217</v>
      </c>
      <c r="IP73" s="86">
        <f t="shared" si="72"/>
        <v>5.6443103598423685E-214</v>
      </c>
      <c r="IQ73" s="86">
        <f t="shared" si="72"/>
        <v>2.833412076241701E-210</v>
      </c>
      <c r="IR73" s="86">
        <f t="shared" si="72"/>
        <v>1.3002587750494554E-211</v>
      </c>
      <c r="IS73" s="86">
        <f t="shared" si="72"/>
        <v>3.126492098982892E-217</v>
      </c>
      <c r="IT73" s="86">
        <f t="shared" si="72"/>
        <v>1.3330458992071176E-206</v>
      </c>
      <c r="IU73" s="86">
        <f t="shared" si="72"/>
        <v>1.0493686679481827E-220</v>
      </c>
      <c r="IV73" s="86">
        <f t="shared" si="72"/>
        <v>3.735295101700836E-160</v>
      </c>
      <c r="IW73" s="86">
        <f t="shared" si="72"/>
        <v>1.0337398523391713E-122</v>
      </c>
      <c r="IY73" s="86">
        <f t="shared" si="73"/>
        <v>0.3312484820418638</v>
      </c>
      <c r="IZ73" s="86">
        <f t="shared" si="73"/>
        <v>0.27069455640699053</v>
      </c>
      <c r="JA73" s="86">
        <f t="shared" si="73"/>
        <v>0.25771607350839648</v>
      </c>
      <c r="JB73" s="86">
        <f t="shared" si="73"/>
        <v>0.26711748888652936</v>
      </c>
      <c r="JC73" s="86">
        <f t="shared" si="73"/>
        <v>0.29289160747443704</v>
      </c>
      <c r="JD73" s="86">
        <f t="shared" si="73"/>
        <v>0.29568838346407367</v>
      </c>
      <c r="JE73" s="86">
        <f t="shared" si="73"/>
        <v>0.29612200281932494</v>
      </c>
      <c r="JF73" s="86">
        <f t="shared" si="73"/>
        <v>0.24525071028242545</v>
      </c>
      <c r="JG73" s="86">
        <f t="shared" si="73"/>
        <v>0.31042271282047712</v>
      </c>
      <c r="JH73" s="86">
        <f t="shared" si="73"/>
        <v>0.28466170488456033</v>
      </c>
      <c r="JI73" s="86">
        <f t="shared" si="73"/>
        <v>0.27628050762272327</v>
      </c>
      <c r="JJ73" s="86">
        <f t="shared" si="73"/>
        <v>0.27235268428108439</v>
      </c>
      <c r="JK73" s="86">
        <f t="shared" si="73"/>
        <v>0.25170647015777681</v>
      </c>
      <c r="JL73" s="86">
        <f t="shared" si="73"/>
        <v>0.23741240934554611</v>
      </c>
      <c r="JM73" s="86">
        <f t="shared" si="73"/>
        <v>0.21089771554124817</v>
      </c>
    </row>
    <row r="74" spans="2:273" x14ac:dyDescent="0.25">
      <c r="B74" s="2">
        <v>47</v>
      </c>
      <c r="C74" s="37">
        <v>178.74199999999999</v>
      </c>
      <c r="D74" s="37">
        <v>197.75800000000001</v>
      </c>
      <c r="E74" s="37">
        <v>197.35</v>
      </c>
      <c r="F74" s="37">
        <v>201.55</v>
      </c>
      <c r="G74" s="37">
        <v>212.68299999999999</v>
      </c>
      <c r="H74" s="37">
        <v>223.85</v>
      </c>
      <c r="I74" s="37">
        <v>210.5</v>
      </c>
      <c r="J74" s="37">
        <v>202.56700000000001</v>
      </c>
      <c r="K74" s="37">
        <v>213.333</v>
      </c>
      <c r="L74" s="37">
        <v>201.3</v>
      </c>
      <c r="M74" s="37">
        <v>203.983</v>
      </c>
      <c r="N74" s="37">
        <v>190.083</v>
      </c>
      <c r="O74" s="37">
        <v>196.5</v>
      </c>
      <c r="P74" s="37">
        <v>184.36699999999999</v>
      </c>
      <c r="Q74" s="37">
        <v>158.75</v>
      </c>
      <c r="S74" s="4">
        <f t="shared" si="75"/>
        <v>179.86821492661659</v>
      </c>
      <c r="T74" s="4">
        <f t="shared" si="75"/>
        <v>192.02098686384196</v>
      </c>
      <c r="U74" s="4">
        <f t="shared" si="75"/>
        <v>188.90629703984271</v>
      </c>
      <c r="V74" s="4">
        <f t="shared" si="75"/>
        <v>193.20280676569652</v>
      </c>
      <c r="W74" s="4">
        <f t="shared" si="75"/>
        <v>207.04248359427712</v>
      </c>
      <c r="X74" s="4">
        <f t="shared" si="75"/>
        <v>217.52567548284446</v>
      </c>
      <c r="Y74" s="4">
        <f t="shared" si="75"/>
        <v>199.44718396340713</v>
      </c>
      <c r="Z74" s="4">
        <f t="shared" si="75"/>
        <v>192.51514672472857</v>
      </c>
      <c r="AA74" s="4">
        <f t="shared" si="75"/>
        <v>206.25024722415276</v>
      </c>
      <c r="AB74" s="4">
        <f t="shared" si="75"/>
        <v>196.69329123555866</v>
      </c>
      <c r="AC74" s="4">
        <f t="shared" si="75"/>
        <v>194.72693868687307</v>
      </c>
      <c r="AD74" s="4">
        <f t="shared" si="75"/>
        <v>185.07143612837831</v>
      </c>
      <c r="AE74" s="4">
        <f t="shared" si="75"/>
        <v>189.80558331393831</v>
      </c>
      <c r="AF74" s="4">
        <f t="shared" si="75"/>
        <v>179.52846740880108</v>
      </c>
      <c r="AG74" s="4">
        <f t="shared" si="75"/>
        <v>153.22682950507632</v>
      </c>
      <c r="AI74" s="4">
        <f t="shared" si="76"/>
        <v>-1.1262149266165977</v>
      </c>
      <c r="AJ74" s="4">
        <f t="shared" si="76"/>
        <v>5.7370131361580547</v>
      </c>
      <c r="AK74" s="4">
        <f t="shared" si="76"/>
        <v>8.4437029601572817</v>
      </c>
      <c r="AL74" s="4">
        <f t="shared" si="76"/>
        <v>8.3471932343034894</v>
      </c>
      <c r="AM74" s="4">
        <f t="shared" si="76"/>
        <v>5.6405164057228774</v>
      </c>
      <c r="AN74" s="4">
        <f t="shared" si="76"/>
        <v>6.3243245171555316</v>
      </c>
      <c r="AO74" s="4">
        <f t="shared" si="76"/>
        <v>11.052816036592873</v>
      </c>
      <c r="AP74" s="4">
        <f t="shared" si="76"/>
        <v>10.051853275271441</v>
      </c>
      <c r="AQ74" s="4">
        <f t="shared" si="76"/>
        <v>7.0827527758472399</v>
      </c>
      <c r="AR74" s="4">
        <f t="shared" si="76"/>
        <v>4.6067087644413505</v>
      </c>
      <c r="AS74" s="4">
        <f t="shared" si="76"/>
        <v>9.2560613131269349</v>
      </c>
      <c r="AT74" s="4">
        <f t="shared" si="76"/>
        <v>5.0115638716216893</v>
      </c>
      <c r="AU74" s="4">
        <f t="shared" si="76"/>
        <v>6.6944166860616861</v>
      </c>
      <c r="AV74" s="4">
        <f t="shared" si="76"/>
        <v>4.8385325911989128</v>
      </c>
      <c r="AW74" s="4">
        <f t="shared" si="76"/>
        <v>5.5231704949236757</v>
      </c>
      <c r="AY74" s="2">
        <f t="shared" si="66"/>
        <v>65.740564207246251</v>
      </c>
      <c r="AZ74" s="2">
        <f t="shared" si="66"/>
        <v>67.328415820613785</v>
      </c>
      <c r="BA74" s="2">
        <f t="shared" si="66"/>
        <v>65.080286887727979</v>
      </c>
      <c r="BB74" s="2">
        <f t="shared" si="66"/>
        <v>69.377637049132076</v>
      </c>
      <c r="BC74" s="2">
        <f t="shared" si="66"/>
        <v>74.481879361500006</v>
      </c>
      <c r="BD74" s="2">
        <f t="shared" si="66"/>
        <v>84.893506604812714</v>
      </c>
      <c r="BE74" s="2">
        <f t="shared" si="66"/>
        <v>63.001262686545566</v>
      </c>
      <c r="BF74" s="2">
        <f t="shared" si="66"/>
        <v>70.821331214886555</v>
      </c>
      <c r="BG74" s="2">
        <f t="shared" si="66"/>
        <v>69.89778671443888</v>
      </c>
      <c r="BH74" s="2">
        <f t="shared" si="66"/>
        <v>67.323884238484894</v>
      </c>
      <c r="BI74" s="2">
        <f t="shared" si="66"/>
        <v>69.032794781014402</v>
      </c>
      <c r="BJ74" s="2">
        <f t="shared" si="66"/>
        <v>67.855783240939346</v>
      </c>
      <c r="BK74" s="2">
        <f t="shared" si="66"/>
        <v>77.862693076147167</v>
      </c>
      <c r="BL74" s="2">
        <f t="shared" si="66"/>
        <v>71.377774269985025</v>
      </c>
      <c r="BM74" s="2">
        <f t="shared" si="66"/>
        <v>71.560718086478801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73.504135467980291</v>
      </c>
      <c r="DL74" s="2">
        <f t="shared" si="77"/>
        <v>76.607530939648584</v>
      </c>
      <c r="DM74" s="2">
        <f t="shared" si="77"/>
        <v>75.000366386554603</v>
      </c>
      <c r="DN74" s="2">
        <f t="shared" si="77"/>
        <v>77.738243697478978</v>
      </c>
      <c r="DO74" s="2">
        <f t="shared" si="77"/>
        <v>86.724981970970219</v>
      </c>
      <c r="DP74" s="2">
        <f t="shared" si="77"/>
        <v>87.292776791076804</v>
      </c>
      <c r="DQ74" s="2">
        <f t="shared" si="77"/>
        <v>80.704154621848744</v>
      </c>
      <c r="DR74" s="2">
        <f t="shared" si="77"/>
        <v>77.883093693693695</v>
      </c>
      <c r="DS74" s="2">
        <f t="shared" si="77"/>
        <v>78.848253781512597</v>
      </c>
      <c r="DT74" s="2">
        <f t="shared" si="77"/>
        <v>77.909579831932774</v>
      </c>
      <c r="DU74" s="2">
        <f t="shared" si="77"/>
        <v>77.928818487394963</v>
      </c>
      <c r="DV74" s="2">
        <f t="shared" si="77"/>
        <v>77.557600000000022</v>
      </c>
      <c r="DW74" s="2">
        <f t="shared" si="77"/>
        <v>86.979155684255673</v>
      </c>
      <c r="DX74" s="2">
        <f t="shared" si="77"/>
        <v>78.464800643500638</v>
      </c>
      <c r="DY74" s="2">
        <f t="shared" si="77"/>
        <v>72.559236185383227</v>
      </c>
      <c r="EA74" s="2">
        <f t="shared" si="78"/>
        <v>64.20651220472439</v>
      </c>
      <c r="EB74" s="2">
        <f t="shared" si="78"/>
        <v>64.454904944546797</v>
      </c>
      <c r="EC74" s="2">
        <f t="shared" si="78"/>
        <v>61.691761738180467</v>
      </c>
      <c r="ED74" s="2">
        <f t="shared" si="78"/>
        <v>66.605901839645611</v>
      </c>
      <c r="EE74" s="2">
        <f t="shared" si="78"/>
        <v>70.588959881946892</v>
      </c>
      <c r="EF74" s="2">
        <f t="shared" si="78"/>
        <v>84.038849158423162</v>
      </c>
      <c r="EG74" s="2">
        <f t="shared" si="78"/>
        <v>57.072786674456893</v>
      </c>
      <c r="EH74" s="2">
        <f t="shared" si="78"/>
        <v>68.155694651092844</v>
      </c>
      <c r="EI74" s="2">
        <f t="shared" si="78"/>
        <v>66.937120362536007</v>
      </c>
      <c r="EJ74" s="2">
        <f t="shared" si="78"/>
        <v>63.714154476415771</v>
      </c>
      <c r="EK74" s="2">
        <f t="shared" si="78"/>
        <v>66.063778170257848</v>
      </c>
      <c r="EL74" s="2">
        <f t="shared" si="78"/>
        <v>64.643225924411084</v>
      </c>
      <c r="EM74" s="2">
        <f t="shared" si="78"/>
        <v>74.423681664326836</v>
      </c>
      <c r="EN74" s="2">
        <f t="shared" si="78"/>
        <v>68.674566667419086</v>
      </c>
      <c r="EO74" s="2">
        <f t="shared" si="78"/>
        <v>71.105524900577777</v>
      </c>
      <c r="EQ74" s="2">
        <f t="shared" si="79"/>
        <v>62.184767979219608</v>
      </c>
      <c r="ER74" s="2">
        <f t="shared" si="79"/>
        <v>64.454904944546797</v>
      </c>
      <c r="ES74" s="2">
        <f t="shared" si="79"/>
        <v>62.745032047649481</v>
      </c>
      <c r="ET74" s="2">
        <f t="shared" si="79"/>
        <v>64.890923910511987</v>
      </c>
      <c r="EU74" s="2">
        <f t="shared" si="79"/>
        <v>68.38160678363694</v>
      </c>
      <c r="EV74" s="2">
        <f t="shared" si="79"/>
        <v>87.383236587226776</v>
      </c>
      <c r="EW74" s="2">
        <f t="shared" si="79"/>
        <v>73.844957657931204</v>
      </c>
      <c r="EX74" s="2">
        <f t="shared" si="79"/>
        <v>66.702718820272324</v>
      </c>
      <c r="EY74" s="2">
        <f t="shared" si="79"/>
        <v>65.721475800044885</v>
      </c>
      <c r="EZ74" s="2">
        <f t="shared" si="79"/>
        <v>62.989776703064308</v>
      </c>
      <c r="FA74" s="2">
        <f t="shared" si="79"/>
        <v>64.637198953925221</v>
      </c>
      <c r="FB74" s="2">
        <f t="shared" si="79"/>
        <v>64.552690079091249</v>
      </c>
      <c r="FC74" s="2">
        <f t="shared" si="79"/>
        <v>72.386723170363894</v>
      </c>
      <c r="FD74" s="2">
        <f t="shared" si="79"/>
        <v>69.405008720742899</v>
      </c>
      <c r="FE74" s="2">
        <f t="shared" si="79"/>
        <v>72.071568380649424</v>
      </c>
      <c r="FG74" s="2">
        <f t="shared" si="80"/>
        <v>0.83496188249797432</v>
      </c>
      <c r="FH74" s="2">
        <f t="shared" si="80"/>
        <v>0.7635481518788465</v>
      </c>
      <c r="FI74" s="2">
        <f t="shared" si="80"/>
        <v>0.74539676207891747</v>
      </c>
      <c r="FJ74" s="2">
        <f t="shared" si="80"/>
        <v>0.75099775022680848</v>
      </c>
      <c r="FK74" s="2">
        <f t="shared" si="80"/>
        <v>0.75872108450524545</v>
      </c>
      <c r="FL74" s="2">
        <f t="shared" si="80"/>
        <v>0.73758382969927705</v>
      </c>
      <c r="FM74" s="2">
        <f t="shared" si="80"/>
        <v>0.7492870918898783</v>
      </c>
      <c r="FN74" s="2">
        <f t="shared" si="80"/>
        <v>0.72593969621823451</v>
      </c>
      <c r="FO74" s="2">
        <f t="shared" si="80"/>
        <v>0.75142082074694683</v>
      </c>
      <c r="FP74" s="2">
        <f t="shared" si="80"/>
        <v>0.74570528754832943</v>
      </c>
      <c r="FQ74" s="2">
        <f t="shared" si="80"/>
        <v>0.74975469907246017</v>
      </c>
      <c r="FR74" s="2">
        <f t="shared" si="80"/>
        <v>0.75124103558420796</v>
      </c>
      <c r="FS74" s="2">
        <f t="shared" si="80"/>
        <v>0.72607785353223009</v>
      </c>
      <c r="FT74" s="2">
        <f t="shared" si="80"/>
        <v>0.72389396626055358</v>
      </c>
      <c r="FU74" s="2">
        <f t="shared" si="80"/>
        <v>0.68692398820103451</v>
      </c>
      <c r="FW74" s="2">
        <f t="shared" si="68"/>
        <v>2.0291295197396829E-4</v>
      </c>
      <c r="FX74" s="2">
        <f t="shared" si="68"/>
        <v>0</v>
      </c>
      <c r="FY74" s="2">
        <f t="shared" si="68"/>
        <v>1.0568403845047573E-4</v>
      </c>
      <c r="FZ74" s="2">
        <f t="shared" si="68"/>
        <v>1.4166850440439346E-4</v>
      </c>
      <c r="GA74" s="2">
        <f t="shared" si="68"/>
        <v>1.641923469881251E-4</v>
      </c>
      <c r="GB74" s="2">
        <f t="shared" si="68"/>
        <v>2.3149787797062743E-4</v>
      </c>
      <c r="GC74" s="2">
        <f t="shared" si="68"/>
        <v>2.2579255729468807E-4</v>
      </c>
      <c r="GD74" s="2">
        <f t="shared" si="68"/>
        <v>1.7713496844486834E-4</v>
      </c>
      <c r="GE74" s="2">
        <f t="shared" si="68"/>
        <v>1.5910683591121224E-4</v>
      </c>
      <c r="GF74" s="2">
        <f t="shared" si="68"/>
        <v>1.2679411848772162E-4</v>
      </c>
      <c r="GG74" s="2">
        <f t="shared" si="68"/>
        <v>1.0793226275240555E-4</v>
      </c>
      <c r="GH74" s="2">
        <f t="shared" si="68"/>
        <v>9.9458875769376474E-5</v>
      </c>
      <c r="GI74" s="2">
        <f t="shared" si="68"/>
        <v>1.0357679820884937E-4</v>
      </c>
      <c r="GJ74" s="2">
        <f t="shared" si="68"/>
        <v>8.8891444021513093E-5</v>
      </c>
      <c r="GK74" s="2">
        <f t="shared" si="68"/>
        <v>7.3552121039423564E-5</v>
      </c>
      <c r="GM74" s="86">
        <f t="shared" si="69"/>
        <v>0.37559246626427217</v>
      </c>
      <c r="GN74" s="86">
        <f t="shared" si="69"/>
        <v>0.32561329057895122</v>
      </c>
      <c r="GO74" s="86">
        <f t="shared" si="69"/>
        <v>0.31536377547147143</v>
      </c>
      <c r="GP74" s="86">
        <f t="shared" si="69"/>
        <v>0.32535062441515522</v>
      </c>
      <c r="GQ74" s="86">
        <f t="shared" si="69"/>
        <v>0.35473574485307213</v>
      </c>
      <c r="GR74" s="86">
        <f t="shared" si="69"/>
        <v>0.36592764765223457</v>
      </c>
      <c r="GS74" s="86">
        <f t="shared" si="69"/>
        <v>0.36221720609169522</v>
      </c>
      <c r="GT74" s="86">
        <f t="shared" si="69"/>
        <v>0.30665933694687231</v>
      </c>
      <c r="GU74" s="86">
        <f t="shared" si="69"/>
        <v>0.37906184567088108</v>
      </c>
      <c r="GV74" s="86">
        <f t="shared" si="69"/>
        <v>0.34912809428909897</v>
      </c>
      <c r="GW74" s="86">
        <f t="shared" si="69"/>
        <v>0.33732650358870214</v>
      </c>
      <c r="GX74" s="86">
        <f t="shared" si="69"/>
        <v>0.33190135667436999</v>
      </c>
      <c r="GY74" s="86">
        <f t="shared" si="69"/>
        <v>0.3145815979522899</v>
      </c>
      <c r="GZ74" s="86">
        <f t="shared" si="69"/>
        <v>0.29692564717619219</v>
      </c>
      <c r="HA74" s="86">
        <f t="shared" si="69"/>
        <v>0.27675803244111902</v>
      </c>
      <c r="HC74" s="86">
        <f t="shared" si="74"/>
        <v>4.6118272379498154E-6</v>
      </c>
      <c r="HD74" s="86">
        <f t="shared" si="70"/>
        <v>1.2351390429110807E-5</v>
      </c>
      <c r="HE74" s="86">
        <f t="shared" si="70"/>
        <v>1.951281226367089E-6</v>
      </c>
      <c r="HF74" s="86">
        <f t="shared" si="70"/>
        <v>1.4516294344134481E-6</v>
      </c>
      <c r="HG74" s="86">
        <f t="shared" si="70"/>
        <v>3.0676494247168023E-6</v>
      </c>
      <c r="HH74" s="86">
        <f t="shared" si="70"/>
        <v>5.5653153049846279E-6</v>
      </c>
      <c r="HI74" s="86">
        <f t="shared" si="70"/>
        <v>1.8866256393744578E-6</v>
      </c>
      <c r="HJ74" s="86">
        <f t="shared" si="70"/>
        <v>1.9505862610060059E-6</v>
      </c>
      <c r="HK74" s="86">
        <f t="shared" si="70"/>
        <v>3.8631657268628514E-6</v>
      </c>
      <c r="HL74" s="86">
        <f t="shared" si="70"/>
        <v>2.9396938600384495E-6</v>
      </c>
      <c r="HM74" s="86">
        <f t="shared" si="70"/>
        <v>1.6945775718746199E-6</v>
      </c>
      <c r="HN74" s="86">
        <f t="shared" si="70"/>
        <v>2.1933475219179162E-6</v>
      </c>
      <c r="HO74" s="86">
        <f t="shared" si="70"/>
        <v>1.1043813336312076E-6</v>
      </c>
      <c r="HP74" s="86">
        <f t="shared" si="70"/>
        <v>4.0241675170898097E-7</v>
      </c>
      <c r="HQ74" s="86">
        <f t="shared" si="70"/>
        <v>1.4942881642672224E-9</v>
      </c>
      <c r="HS74" s="86">
        <f t="shared" si="71"/>
        <v>8.2278978414142608E-46</v>
      </c>
      <c r="HT74" s="86">
        <f t="shared" si="71"/>
        <v>0</v>
      </c>
      <c r="HU74" s="86">
        <f t="shared" si="71"/>
        <v>3.9832399345550905E-54</v>
      </c>
      <c r="HV74" s="86">
        <f t="shared" si="71"/>
        <v>1.5549613298319145E-56</v>
      </c>
      <c r="HW74" s="86">
        <f t="shared" si="71"/>
        <v>1.6220825521318367E-54</v>
      </c>
      <c r="HX74" s="86">
        <f t="shared" si="71"/>
        <v>2.7777434022995911E-52</v>
      </c>
      <c r="HY74" s="86">
        <f t="shared" si="71"/>
        <v>6.8421612446838263E-60</v>
      </c>
      <c r="HZ74" s="86">
        <f t="shared" si="71"/>
        <v>3.2179732359150103E-59</v>
      </c>
      <c r="IA74" s="86">
        <f t="shared" si="71"/>
        <v>9.2781560178739478E-58</v>
      </c>
      <c r="IB74" s="86">
        <f t="shared" si="71"/>
        <v>2.2229333952427813E-58</v>
      </c>
      <c r="IC74" s="86">
        <f t="shared" si="71"/>
        <v>4.3618558370711939E-59</v>
      </c>
      <c r="ID74" s="86">
        <f t="shared" si="71"/>
        <v>2.1203926027518187E-57</v>
      </c>
      <c r="IE74" s="86">
        <f t="shared" si="71"/>
        <v>2.5941355716201691E-61</v>
      </c>
      <c r="IF74" s="86">
        <f t="shared" si="71"/>
        <v>1.5450376138913051E-44</v>
      </c>
      <c r="IG74" s="86">
        <f t="shared" si="71"/>
        <v>4.0236906934368191E-31</v>
      </c>
      <c r="II74" s="86">
        <f t="shared" si="72"/>
        <v>2.0655793448233402E-154</v>
      </c>
      <c r="IJ74" s="86">
        <f t="shared" si="72"/>
        <v>0</v>
      </c>
      <c r="IK74" s="86">
        <f t="shared" si="72"/>
        <v>2.4433824475140407E-196</v>
      </c>
      <c r="IL74" s="86">
        <f t="shared" si="72"/>
        <v>2.4305705828500851E-198</v>
      </c>
      <c r="IM74" s="86">
        <f t="shared" si="72"/>
        <v>1.4617607018358914E-192</v>
      </c>
      <c r="IN74" s="86">
        <f t="shared" si="72"/>
        <v>2.9496687801170475E-184</v>
      </c>
      <c r="IO74" s="86">
        <f t="shared" si="72"/>
        <v>2.5499279710869253E-212</v>
      </c>
      <c r="IP74" s="86">
        <f t="shared" si="72"/>
        <v>1.5790838664934507E-209</v>
      </c>
      <c r="IQ74" s="86">
        <f t="shared" si="72"/>
        <v>5.8710899270276146E-206</v>
      </c>
      <c r="IR74" s="86">
        <f t="shared" si="72"/>
        <v>2.2382473009485754E-207</v>
      </c>
      <c r="IS74" s="86">
        <f t="shared" si="72"/>
        <v>5.8730718602036037E-213</v>
      </c>
      <c r="IT74" s="86">
        <f t="shared" si="72"/>
        <v>1.4196476081179103E-202</v>
      </c>
      <c r="IU74" s="86">
        <f t="shared" si="72"/>
        <v>2.2104326748581592E-216</v>
      </c>
      <c r="IV74" s="86">
        <f t="shared" si="72"/>
        <v>4.4578747825955782E-157</v>
      </c>
      <c r="IW74" s="86">
        <f t="shared" si="72"/>
        <v>2.0781175255253652E-120</v>
      </c>
      <c r="IY74" s="86">
        <f t="shared" si="73"/>
        <v>0.37559707809151011</v>
      </c>
      <c r="IZ74" s="86">
        <f t="shared" si="73"/>
        <v>0.32562564196938032</v>
      </c>
      <c r="JA74" s="86">
        <f t="shared" si="73"/>
        <v>0.31536572675269781</v>
      </c>
      <c r="JB74" s="86">
        <f t="shared" si="73"/>
        <v>0.32535207604458966</v>
      </c>
      <c r="JC74" s="86">
        <f t="shared" si="73"/>
        <v>0.35473881250249684</v>
      </c>
      <c r="JD74" s="86">
        <f t="shared" si="73"/>
        <v>0.36593321296753956</v>
      </c>
      <c r="JE74" s="86">
        <f t="shared" si="73"/>
        <v>0.3622190927173346</v>
      </c>
      <c r="JF74" s="86">
        <f t="shared" si="73"/>
        <v>0.30666128753313332</v>
      </c>
      <c r="JG74" s="86">
        <f t="shared" si="73"/>
        <v>0.37906570883660795</v>
      </c>
      <c r="JH74" s="86">
        <f t="shared" si="73"/>
        <v>0.34913103398295903</v>
      </c>
      <c r="JI74" s="86">
        <f t="shared" si="73"/>
        <v>0.33732819816627402</v>
      </c>
      <c r="JJ74" s="86">
        <f t="shared" si="73"/>
        <v>0.33190355002189192</v>
      </c>
      <c r="JK74" s="86">
        <f t="shared" si="73"/>
        <v>0.31458270233362351</v>
      </c>
      <c r="JL74" s="86">
        <f t="shared" si="73"/>
        <v>0.29692604959294389</v>
      </c>
      <c r="JM74" s="86">
        <f t="shared" si="73"/>
        <v>0.27675803393540716</v>
      </c>
    </row>
    <row r="75" spans="2:273" x14ac:dyDescent="0.25">
      <c r="B75" s="2">
        <v>48</v>
      </c>
      <c r="C75" s="37">
        <v>186.75800000000001</v>
      </c>
      <c r="D75" s="37">
        <v>211.58099999999999</v>
      </c>
      <c r="E75" s="37">
        <v>209.96700000000001</v>
      </c>
      <c r="F75" s="37">
        <v>213.233</v>
      </c>
      <c r="G75" s="37">
        <v>226.61699999999999</v>
      </c>
      <c r="H75" s="37">
        <v>232.833</v>
      </c>
      <c r="I75" s="37">
        <v>222.86699999999999</v>
      </c>
      <c r="J75" s="37">
        <v>217.517</v>
      </c>
      <c r="K75" s="37">
        <v>222.31700000000001</v>
      </c>
      <c r="L75" s="37">
        <v>215.75</v>
      </c>
      <c r="M75" s="37">
        <v>215.583</v>
      </c>
      <c r="N75" s="37">
        <v>203.017</v>
      </c>
      <c r="O75" s="37">
        <v>207.71700000000001</v>
      </c>
      <c r="P75" s="37">
        <v>198.88300000000001</v>
      </c>
      <c r="Q75" s="37">
        <v>166.88300000000001</v>
      </c>
      <c r="S75" s="4">
        <f t="shared" si="75"/>
        <v>186.90941899619853</v>
      </c>
      <c r="T75" s="4">
        <f t="shared" si="75"/>
        <v>205.81088914122034</v>
      </c>
      <c r="U75" s="4">
        <f t="shared" si="75"/>
        <v>204.12704408374512</v>
      </c>
      <c r="V75" s="4">
        <f t="shared" si="75"/>
        <v>207.94754995738114</v>
      </c>
      <c r="W75" s="4">
        <f t="shared" si="75"/>
        <v>221.75847275873025</v>
      </c>
      <c r="X75" s="4">
        <f t="shared" si="75"/>
        <v>233.44135026368275</v>
      </c>
      <c r="Y75" s="4">
        <f t="shared" si="75"/>
        <v>215.54445966501839</v>
      </c>
      <c r="Z75" s="4">
        <f t="shared" si="75"/>
        <v>209.53360700293473</v>
      </c>
      <c r="AA75" s="4">
        <f t="shared" si="75"/>
        <v>221.47353811662617</v>
      </c>
      <c r="AB75" s="4">
        <f t="shared" si="75"/>
        <v>212.08008306293419</v>
      </c>
      <c r="AC75" s="4">
        <f t="shared" si="75"/>
        <v>209.76458147543374</v>
      </c>
      <c r="AD75" s="4">
        <f t="shared" si="75"/>
        <v>199.030502536531</v>
      </c>
      <c r="AE75" s="4">
        <f t="shared" si="75"/>
        <v>204.80077088860307</v>
      </c>
      <c r="AF75" s="4">
        <f t="shared" si="75"/>
        <v>194.45277712863145</v>
      </c>
      <c r="AG75" s="4">
        <f t="shared" si="75"/>
        <v>166.88527322812539</v>
      </c>
      <c r="AI75" s="4">
        <f t="shared" si="76"/>
        <v>-0.15141899619851529</v>
      </c>
      <c r="AJ75" s="4">
        <f t="shared" si="76"/>
        <v>5.7701108587796455</v>
      </c>
      <c r="AK75" s="4">
        <f t="shared" si="76"/>
        <v>5.839955916254894</v>
      </c>
      <c r="AL75" s="4">
        <f t="shared" si="76"/>
        <v>5.2854500426188622</v>
      </c>
      <c r="AM75" s="4">
        <f t="shared" si="76"/>
        <v>4.8585272412697407</v>
      </c>
      <c r="AN75" s="4">
        <f t="shared" si="76"/>
        <v>-0.6083502636827518</v>
      </c>
      <c r="AO75" s="4">
        <f t="shared" si="76"/>
        <v>7.3225403349815963</v>
      </c>
      <c r="AP75" s="4">
        <f t="shared" si="76"/>
        <v>7.9833929970652662</v>
      </c>
      <c r="AQ75" s="4">
        <f t="shared" si="76"/>
        <v>0.8434618833738341</v>
      </c>
      <c r="AR75" s="4">
        <f t="shared" si="76"/>
        <v>3.6699169370658069</v>
      </c>
      <c r="AS75" s="4">
        <f t="shared" si="76"/>
        <v>5.8184185245662547</v>
      </c>
      <c r="AT75" s="4">
        <f t="shared" si="76"/>
        <v>3.9864974634689929</v>
      </c>
      <c r="AU75" s="4">
        <f t="shared" si="76"/>
        <v>2.9162291113969445</v>
      </c>
      <c r="AV75" s="4">
        <f t="shared" si="76"/>
        <v>4.4302228713685565</v>
      </c>
      <c r="AW75" s="4">
        <f t="shared" si="76"/>
        <v>-2.2732281253752262E-3</v>
      </c>
      <c r="AY75" s="2">
        <f t="shared" si="66"/>
        <v>65.517012449804199</v>
      </c>
      <c r="AZ75" s="2">
        <f t="shared" si="66"/>
        <v>67.068581412745203</v>
      </c>
      <c r="BA75" s="2">
        <f t="shared" si="66"/>
        <v>64.815543460757368</v>
      </c>
      <c r="BB75" s="2">
        <f t="shared" si="66"/>
        <v>69.104402021735353</v>
      </c>
      <c r="BC75" s="2">
        <f t="shared" si="66"/>
        <v>74.146344593185944</v>
      </c>
      <c r="BD75" s="2">
        <f t="shared" si="66"/>
        <v>84.749283179149657</v>
      </c>
      <c r="BE75" s="2">
        <f t="shared" si="66"/>
        <v>62.852834940562538</v>
      </c>
      <c r="BF75" s="2">
        <f t="shared" si="66"/>
        <v>70.546616820965696</v>
      </c>
      <c r="BG75" s="2">
        <f t="shared" si="66"/>
        <v>69.596726839371172</v>
      </c>
      <c r="BH75" s="2">
        <f t="shared" si="66"/>
        <v>67.011284860310809</v>
      </c>
      <c r="BI75" s="2">
        <f t="shared" si="66"/>
        <v>68.727954152785955</v>
      </c>
      <c r="BJ75" s="2">
        <f t="shared" si="66"/>
        <v>67.567797258990325</v>
      </c>
      <c r="BK75" s="2">
        <f t="shared" si="66"/>
        <v>77.53838661723195</v>
      </c>
      <c r="BL75" s="2">
        <f t="shared" si="66"/>
        <v>71.130696218520598</v>
      </c>
      <c r="BM75" s="2">
        <f t="shared" si="66"/>
        <v>71.440825149885029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73.726024630541872</v>
      </c>
      <c r="DL75" s="2">
        <f t="shared" si="77"/>
        <v>76.825898395721921</v>
      </c>
      <c r="DM75" s="2">
        <f t="shared" si="77"/>
        <v>75.231236694677847</v>
      </c>
      <c r="DN75" s="2">
        <f t="shared" si="77"/>
        <v>78.001566106442567</v>
      </c>
      <c r="DO75" s="2">
        <f t="shared" si="77"/>
        <v>87.117398930481301</v>
      </c>
      <c r="DP75" s="2">
        <f t="shared" si="77"/>
        <v>87.684688245388259</v>
      </c>
      <c r="DQ75" s="2">
        <f t="shared" si="77"/>
        <v>80.943701680672262</v>
      </c>
      <c r="DR75" s="2">
        <f t="shared" si="77"/>
        <v>78.069023423423431</v>
      </c>
      <c r="DS75" s="2">
        <f t="shared" si="77"/>
        <v>79.039449859943971</v>
      </c>
      <c r="DT75" s="2">
        <f t="shared" si="77"/>
        <v>78.142632492997208</v>
      </c>
      <c r="DU75" s="2">
        <f t="shared" si="77"/>
        <v>78.129430532212879</v>
      </c>
      <c r="DV75" s="2">
        <f t="shared" si="77"/>
        <v>77.753471428571444</v>
      </c>
      <c r="DW75" s="2">
        <f t="shared" si="77"/>
        <v>87.277902016302008</v>
      </c>
      <c r="DX75" s="2">
        <f t="shared" si="77"/>
        <v>78.581432303732299</v>
      </c>
      <c r="DY75" s="2">
        <f t="shared" si="77"/>
        <v>72.592960784313718</v>
      </c>
      <c r="EA75" s="2">
        <f t="shared" si="78"/>
        <v>64.037716141732261</v>
      </c>
      <c r="EB75" s="2">
        <f t="shared" si="78"/>
        <v>64.312851207279436</v>
      </c>
      <c r="EC75" s="2">
        <f t="shared" si="78"/>
        <v>61.57076055274046</v>
      </c>
      <c r="ED75" s="2">
        <f t="shared" si="78"/>
        <v>66.414346526287446</v>
      </c>
      <c r="EE75" s="2">
        <f t="shared" si="78"/>
        <v>70.384901930868892</v>
      </c>
      <c r="EF75" s="2">
        <f t="shared" si="78"/>
        <v>83.795720256902413</v>
      </c>
      <c r="EG75" s="2">
        <f t="shared" si="78"/>
        <v>57.326913405562387</v>
      </c>
      <c r="EH75" s="2">
        <f t="shared" si="78"/>
        <v>67.956972761460676</v>
      </c>
      <c r="EI75" s="2">
        <f t="shared" si="78"/>
        <v>66.748087285425399</v>
      </c>
      <c r="EJ75" s="2">
        <f t="shared" si="78"/>
        <v>63.549487859124724</v>
      </c>
      <c r="EK75" s="2">
        <f t="shared" si="78"/>
        <v>65.866346951165653</v>
      </c>
      <c r="EL75" s="2">
        <f t="shared" si="78"/>
        <v>64.491789467517108</v>
      </c>
      <c r="EM75" s="2">
        <f t="shared" si="78"/>
        <v>74.18763886671897</v>
      </c>
      <c r="EN75" s="2">
        <f t="shared" si="78"/>
        <v>68.5388100875807</v>
      </c>
      <c r="EO75" s="2">
        <f t="shared" si="78"/>
        <v>70.961817246174419</v>
      </c>
      <c r="EQ75" s="2">
        <f t="shared" si="79"/>
        <v>62.048341697722037</v>
      </c>
      <c r="ER75" s="2">
        <f t="shared" si="79"/>
        <v>64.312851207279436</v>
      </c>
      <c r="ES75" s="2">
        <f t="shared" si="79"/>
        <v>62.60531702214881</v>
      </c>
      <c r="ET75" s="2">
        <f t="shared" si="79"/>
        <v>64.730415067198237</v>
      </c>
      <c r="EU75" s="2">
        <f t="shared" si="79"/>
        <v>68.21984494694388</v>
      </c>
      <c r="EV75" s="2">
        <f t="shared" si="79"/>
        <v>87.073143680420472</v>
      </c>
      <c r="EW75" s="2">
        <f t="shared" si="79"/>
        <v>73.735660917409831</v>
      </c>
      <c r="EX75" s="2">
        <f t="shared" si="79"/>
        <v>66.533638108790285</v>
      </c>
      <c r="EY75" s="2">
        <f t="shared" si="79"/>
        <v>65.555815607585174</v>
      </c>
      <c r="EZ75" s="2">
        <f t="shared" si="79"/>
        <v>62.838532474200903</v>
      </c>
      <c r="FA75" s="2">
        <f t="shared" si="79"/>
        <v>64.467365726037869</v>
      </c>
      <c r="FB75" s="2">
        <f t="shared" si="79"/>
        <v>64.402714066564045</v>
      </c>
      <c r="FC75" s="2">
        <f t="shared" si="79"/>
        <v>72.187496351858911</v>
      </c>
      <c r="FD75" s="2">
        <f t="shared" si="79"/>
        <v>69.2564265783721</v>
      </c>
      <c r="FE75" s="2">
        <f t="shared" si="79"/>
        <v>71.908069747120479</v>
      </c>
      <c r="FG75" s="2">
        <f t="shared" si="80"/>
        <v>0.84726550395299194</v>
      </c>
      <c r="FH75" s="2">
        <f t="shared" si="80"/>
        <v>0.77977145263137382</v>
      </c>
      <c r="FI75" s="2">
        <f t="shared" si="80"/>
        <v>0.76247804316115531</v>
      </c>
      <c r="FJ75" s="2">
        <f t="shared" si="80"/>
        <v>0.76782030847373506</v>
      </c>
      <c r="FK75" s="2">
        <f t="shared" si="80"/>
        <v>0.77517805987684663</v>
      </c>
      <c r="FL75" s="2">
        <f t="shared" si="80"/>
        <v>0.75501700516063952</v>
      </c>
      <c r="FM75" s="2">
        <f t="shared" si="80"/>
        <v>0.76618924059486537</v>
      </c>
      <c r="FN75" s="2">
        <f t="shared" si="80"/>
        <v>0.74387781588455171</v>
      </c>
      <c r="FO75" s="2">
        <f t="shared" si="80"/>
        <v>0.76822361769642988</v>
      </c>
      <c r="FP75" s="2">
        <f t="shared" si="80"/>
        <v>0.76277245728613752</v>
      </c>
      <c r="FQ75" s="2">
        <f t="shared" si="80"/>
        <v>0.7666351416479138</v>
      </c>
      <c r="FR75" s="2">
        <f t="shared" si="80"/>
        <v>0.76805223391077615</v>
      </c>
      <c r="FS75" s="2">
        <f t="shared" si="80"/>
        <v>0.7440101191596834</v>
      </c>
      <c r="FT75" s="2">
        <f t="shared" si="80"/>
        <v>0.74191838232605001</v>
      </c>
      <c r="FU75" s="2">
        <f t="shared" si="80"/>
        <v>0.70638292743644904</v>
      </c>
      <c r="FW75" s="2">
        <f t="shared" si="68"/>
        <v>2.2248527203251335E-4</v>
      </c>
      <c r="FX75" s="2">
        <f t="shared" si="68"/>
        <v>0</v>
      </c>
      <c r="FY75" s="2">
        <f t="shared" si="68"/>
        <v>1.1587906231458473E-4</v>
      </c>
      <c r="FZ75" s="2">
        <f t="shared" si="68"/>
        <v>1.5533430306253197E-4</v>
      </c>
      <c r="GA75" s="2">
        <f t="shared" si="68"/>
        <v>1.8003047658661381E-4</v>
      </c>
      <c r="GB75" s="2">
        <f t="shared" si="68"/>
        <v>2.5382670655622051E-4</v>
      </c>
      <c r="GC75" s="2">
        <f t="shared" si="68"/>
        <v>2.4757122281900319E-4</v>
      </c>
      <c r="GD75" s="2">
        <f t="shared" si="68"/>
        <v>1.9422131149769822E-4</v>
      </c>
      <c r="GE75" s="2">
        <f t="shared" si="68"/>
        <v>1.7445449849801798E-4</v>
      </c>
      <c r="GF75" s="2">
        <f t="shared" si="68"/>
        <v>1.3902528564303747E-4</v>
      </c>
      <c r="GG75" s="2">
        <f t="shared" si="68"/>
        <v>1.1834414043785573E-4</v>
      </c>
      <c r="GH75" s="2">
        <f t="shared" si="68"/>
        <v>1.0905344225941481E-4</v>
      </c>
      <c r="GI75" s="2">
        <f t="shared" si="68"/>
        <v>1.1356856598270165E-4</v>
      </c>
      <c r="GJ75" s="2">
        <f t="shared" si="68"/>
        <v>9.7466694310502272E-5</v>
      </c>
      <c r="GK75" s="2">
        <f t="shared" si="68"/>
        <v>8.0647724709366982E-5</v>
      </c>
      <c r="GM75" s="86">
        <f t="shared" si="69"/>
        <v>0.42083805412861125</v>
      </c>
      <c r="GN75" s="86">
        <f t="shared" si="69"/>
        <v>0.38643683236713861</v>
      </c>
      <c r="GO75" s="86">
        <f t="shared" si="69"/>
        <v>0.38013789931912817</v>
      </c>
      <c r="GP75" s="86">
        <f t="shared" si="69"/>
        <v>0.39068813181753281</v>
      </c>
      <c r="GQ75" s="86">
        <f t="shared" si="69"/>
        <v>0.42370143874763844</v>
      </c>
      <c r="GR75" s="86">
        <f t="shared" si="69"/>
        <v>0.44427848450000579</v>
      </c>
      <c r="GS75" s="86">
        <f t="shared" si="69"/>
        <v>0.43671102760911418</v>
      </c>
      <c r="GT75" s="86">
        <f t="shared" si="69"/>
        <v>0.37740878492868085</v>
      </c>
      <c r="GU75" s="86">
        <f t="shared" si="69"/>
        <v>0.45564977669104595</v>
      </c>
      <c r="GV75" s="86">
        <f t="shared" si="69"/>
        <v>0.4215416359720085</v>
      </c>
      <c r="GW75" s="86">
        <f t="shared" si="69"/>
        <v>0.40623163600810858</v>
      </c>
      <c r="GX75" s="86">
        <f t="shared" si="69"/>
        <v>0.3989894876833836</v>
      </c>
      <c r="GY75" s="86">
        <f t="shared" si="69"/>
        <v>0.38590577937681114</v>
      </c>
      <c r="GZ75" s="86">
        <f t="shared" si="69"/>
        <v>0.3645690955261528</v>
      </c>
      <c r="HA75" s="86">
        <f t="shared" si="69"/>
        <v>0.35289818445961491</v>
      </c>
      <c r="HC75" s="86">
        <f t="shared" si="74"/>
        <v>8.960448442078204E-6</v>
      </c>
      <c r="HD75" s="86">
        <f t="shared" si="70"/>
        <v>2.2601724343299929E-5</v>
      </c>
      <c r="HE75" s="86">
        <f t="shared" si="70"/>
        <v>4.0136904400502844E-6</v>
      </c>
      <c r="HF75" s="86">
        <f t="shared" si="70"/>
        <v>3.0955160466092028E-6</v>
      </c>
      <c r="HG75" s="86">
        <f t="shared" si="70"/>
        <v>6.4052770134214699E-6</v>
      </c>
      <c r="HH75" s="86">
        <f t="shared" si="70"/>
        <v>1.1556282224744342E-5</v>
      </c>
      <c r="HI75" s="86">
        <f t="shared" si="70"/>
        <v>4.2735660212813059E-6</v>
      </c>
      <c r="HJ75" s="86">
        <f t="shared" si="70"/>
        <v>4.2927153458630737E-6</v>
      </c>
      <c r="HK75" s="86">
        <f t="shared" si="70"/>
        <v>8.1889530821817696E-6</v>
      </c>
      <c r="HL75" s="86">
        <f t="shared" si="70"/>
        <v>6.1829876008477638E-6</v>
      </c>
      <c r="HM75" s="86">
        <f t="shared" si="70"/>
        <v>3.6123063262286591E-6</v>
      </c>
      <c r="HN75" s="86">
        <f t="shared" si="70"/>
        <v>4.525889410262596E-6</v>
      </c>
      <c r="HO75" s="86">
        <f t="shared" si="70"/>
        <v>2.3906952365581734E-6</v>
      </c>
      <c r="HP75" s="86">
        <f t="shared" si="70"/>
        <v>9.112435012191775E-7</v>
      </c>
      <c r="HQ75" s="86">
        <f t="shared" si="70"/>
        <v>4.8810181339141172E-9</v>
      </c>
      <c r="HS75" s="86">
        <f t="shared" si="71"/>
        <v>1.7127195637408415E-44</v>
      </c>
      <c r="HT75" s="86">
        <f t="shared" si="71"/>
        <v>0</v>
      </c>
      <c r="HU75" s="86">
        <f t="shared" si="71"/>
        <v>1.2796991154913228E-52</v>
      </c>
      <c r="HV75" s="86">
        <f t="shared" si="71"/>
        <v>6.1882517789637929E-55</v>
      </c>
      <c r="HW75" s="86">
        <f t="shared" si="71"/>
        <v>6.0679908463255314E-53</v>
      </c>
      <c r="HX75" s="86">
        <f t="shared" si="71"/>
        <v>1.0248340262981661E-50</v>
      </c>
      <c r="HY75" s="86">
        <f t="shared" si="71"/>
        <v>4.3110900310129594E-58</v>
      </c>
      <c r="HZ75" s="86">
        <f t="shared" si="71"/>
        <v>1.7184542973262131E-57</v>
      </c>
      <c r="IA75" s="86">
        <f t="shared" si="71"/>
        <v>4.341908985767534E-56</v>
      </c>
      <c r="IB75" s="86">
        <f t="shared" si="71"/>
        <v>9.7687917214757766E-57</v>
      </c>
      <c r="IC75" s="86">
        <f t="shared" si="71"/>
        <v>1.9304070328425366E-57</v>
      </c>
      <c r="ID75" s="86">
        <f t="shared" si="71"/>
        <v>7.8327057929127642E-56</v>
      </c>
      <c r="IE75" s="86">
        <f t="shared" si="71"/>
        <v>1.2519209176708834E-59</v>
      </c>
      <c r="IF75" s="86">
        <f t="shared" si="71"/>
        <v>2.3913755508530345E-43</v>
      </c>
      <c r="IG75" s="86">
        <f t="shared" si="71"/>
        <v>2.5186558000254542E-30</v>
      </c>
      <c r="II75" s="86">
        <f t="shared" si="72"/>
        <v>3.9674940253084615E-151</v>
      </c>
      <c r="IJ75" s="86">
        <f t="shared" si="72"/>
        <v>0</v>
      </c>
      <c r="IK75" s="86">
        <f t="shared" si="72"/>
        <v>1.892217206862172E-192</v>
      </c>
      <c r="IL75" s="86">
        <f t="shared" si="72"/>
        <v>2.7796398361295058E-194</v>
      </c>
      <c r="IM75" s="86">
        <f t="shared" si="72"/>
        <v>1.4795702375844242E-188</v>
      </c>
      <c r="IN75" s="86">
        <f t="shared" si="72"/>
        <v>2.8641140883787048E-180</v>
      </c>
      <c r="IO75" s="86">
        <f t="shared" si="72"/>
        <v>9.8544053821928402E-208</v>
      </c>
      <c r="IP75" s="86">
        <f t="shared" si="72"/>
        <v>3.9640281360114194E-205</v>
      </c>
      <c r="IQ75" s="86">
        <f t="shared" si="72"/>
        <v>1.0964891559535935E-201</v>
      </c>
      <c r="IR75" s="86">
        <f t="shared" si="72"/>
        <v>3.4883412458031415E-203</v>
      </c>
      <c r="IS75" s="86">
        <f t="shared" si="72"/>
        <v>9.9972660799472566E-209</v>
      </c>
      <c r="IT75" s="86">
        <f t="shared" si="72"/>
        <v>1.3789611246109807E-198</v>
      </c>
      <c r="IU75" s="86">
        <f t="shared" si="72"/>
        <v>4.2162698947014397E-212</v>
      </c>
      <c r="IV75" s="86">
        <f t="shared" si="72"/>
        <v>4.9634533549543862E-154</v>
      </c>
      <c r="IW75" s="86">
        <f t="shared" si="72"/>
        <v>3.9703360031504922E-118</v>
      </c>
      <c r="IY75" s="86">
        <f t="shared" si="73"/>
        <v>0.42084701457705331</v>
      </c>
      <c r="IZ75" s="86">
        <f t="shared" si="73"/>
        <v>0.38645943409148192</v>
      </c>
      <c r="JA75" s="86">
        <f t="shared" si="73"/>
        <v>0.38014191300956823</v>
      </c>
      <c r="JB75" s="86">
        <f t="shared" si="73"/>
        <v>0.39069122733357942</v>
      </c>
      <c r="JC75" s="86">
        <f t="shared" si="73"/>
        <v>0.42370784402465184</v>
      </c>
      <c r="JD75" s="86">
        <f t="shared" si="73"/>
        <v>0.44429004078223056</v>
      </c>
      <c r="JE75" s="86">
        <f t="shared" si="73"/>
        <v>0.43671530117513546</v>
      </c>
      <c r="JF75" s="86">
        <f t="shared" si="73"/>
        <v>0.37741307764402671</v>
      </c>
      <c r="JG75" s="86">
        <f t="shared" si="73"/>
        <v>0.45565796564412814</v>
      </c>
      <c r="JH75" s="86">
        <f t="shared" si="73"/>
        <v>0.42154781895960936</v>
      </c>
      <c r="JI75" s="86">
        <f t="shared" si="73"/>
        <v>0.4062352483144348</v>
      </c>
      <c r="JJ75" s="86">
        <f t="shared" si="73"/>
        <v>0.39899401357279385</v>
      </c>
      <c r="JK75" s="86">
        <f t="shared" si="73"/>
        <v>0.3859081700720477</v>
      </c>
      <c r="JL75" s="86">
        <f t="shared" si="73"/>
        <v>0.36457000676965401</v>
      </c>
      <c r="JM75" s="86">
        <f t="shared" si="73"/>
        <v>0.35289818934063305</v>
      </c>
    </row>
    <row r="76" spans="2:273" x14ac:dyDescent="0.25">
      <c r="B76" s="2">
        <v>49</v>
      </c>
      <c r="C76" s="37">
        <v>192.80600000000001</v>
      </c>
      <c r="D76" s="37">
        <v>217.79</v>
      </c>
      <c r="E76" s="37">
        <v>215.983</v>
      </c>
      <c r="F76" s="37">
        <v>223.167</v>
      </c>
      <c r="G76" s="37">
        <v>234.21700000000001</v>
      </c>
      <c r="H76" s="37">
        <v>238.517</v>
      </c>
      <c r="I76" s="37">
        <v>231.667</v>
      </c>
      <c r="J76" s="37">
        <v>227.46700000000001</v>
      </c>
      <c r="K76" s="37">
        <v>231.833</v>
      </c>
      <c r="L76" s="37">
        <v>224.38300000000001</v>
      </c>
      <c r="M76" s="37">
        <v>225.31700000000001</v>
      </c>
      <c r="N76" s="37">
        <v>214.733</v>
      </c>
      <c r="O76" s="37">
        <v>217.85</v>
      </c>
      <c r="P76" s="37">
        <v>207.767</v>
      </c>
      <c r="Q76" s="37">
        <v>176.68299999999999</v>
      </c>
      <c r="S76" s="4">
        <f t="shared" si="75"/>
        <v>192.40065020444331</v>
      </c>
      <c r="T76" s="4">
        <f t="shared" si="75"/>
        <v>218.25685855945443</v>
      </c>
      <c r="U76" s="4">
        <f t="shared" si="75"/>
        <v>217.96940457292925</v>
      </c>
      <c r="V76" s="4">
        <f t="shared" si="75"/>
        <v>221.40334846220628</v>
      </c>
      <c r="W76" s="4">
        <f t="shared" si="75"/>
        <v>234.89058823457617</v>
      </c>
      <c r="X76" s="4">
        <f t="shared" si="75"/>
        <v>246.37221486274353</v>
      </c>
      <c r="Y76" s="4">
        <f t="shared" si="75"/>
        <v>230.22793475791471</v>
      </c>
      <c r="Z76" s="4">
        <f t="shared" si="75"/>
        <v>225.75383489357293</v>
      </c>
      <c r="AA76" s="4">
        <f t="shared" si="75"/>
        <v>234.45928613952222</v>
      </c>
      <c r="AB76" s="4">
        <f t="shared" si="75"/>
        <v>225.67860216993699</v>
      </c>
      <c r="AC76" s="4">
        <f t="shared" si="75"/>
        <v>223.72194932255104</v>
      </c>
      <c r="AD76" s="4">
        <f t="shared" si="75"/>
        <v>211.96158596169087</v>
      </c>
      <c r="AE76" s="4">
        <f t="shared" si="75"/>
        <v>218.01846049926797</v>
      </c>
      <c r="AF76" s="4">
        <f t="shared" si="75"/>
        <v>207.86218979851355</v>
      </c>
      <c r="AG76" s="4">
        <f t="shared" si="75"/>
        <v>178.36634797635065</v>
      </c>
      <c r="AI76" s="4">
        <f t="shared" si="76"/>
        <v>0.40534979555670247</v>
      </c>
      <c r="AJ76" s="4">
        <f t="shared" si="76"/>
        <v>-0.46685855945443677</v>
      </c>
      <c r="AK76" s="4">
        <f t="shared" si="76"/>
        <v>-1.9864045729292457</v>
      </c>
      <c r="AL76" s="4">
        <f t="shared" si="76"/>
        <v>1.7636515377937201</v>
      </c>
      <c r="AM76" s="4">
        <f t="shared" si="76"/>
        <v>-0.67358823457615813</v>
      </c>
      <c r="AN76" s="4">
        <f t="shared" si="76"/>
        <v>-7.8552148627435372</v>
      </c>
      <c r="AO76" s="4">
        <f t="shared" si="76"/>
        <v>1.4390652420852916</v>
      </c>
      <c r="AP76" s="4">
        <f t="shared" si="76"/>
        <v>1.7131651064270841</v>
      </c>
      <c r="AQ76" s="4">
        <f t="shared" si="76"/>
        <v>-2.6262861395222217</v>
      </c>
      <c r="AR76" s="4">
        <f t="shared" si="76"/>
        <v>-1.2956021699369842</v>
      </c>
      <c r="AS76" s="4">
        <f t="shared" si="76"/>
        <v>1.5950506774489668</v>
      </c>
      <c r="AT76" s="4">
        <f t="shared" si="76"/>
        <v>2.7714140383091319</v>
      </c>
      <c r="AU76" s="4">
        <f t="shared" si="76"/>
        <v>-0.16846049926797946</v>
      </c>
      <c r="AV76" s="4">
        <f t="shared" si="76"/>
        <v>-9.5189798513558799E-2</v>
      </c>
      <c r="AW76" s="4">
        <f t="shared" si="76"/>
        <v>-1.6833479763506602</v>
      </c>
      <c r="AY76" s="2">
        <f t="shared" ref="AY76:BM92" si="81">IF(OR($B76 &lt; C$230, $B76 &gt; C$233), #N/A, ((1-FG76)*DK76) + (FG76 - FW76)*EA76 + (FW76*EQ76))</f>
        <v>65.291526096559295</v>
      </c>
      <c r="AZ76" s="2">
        <f t="shared" si="81"/>
        <v>66.80753821800451</v>
      </c>
      <c r="BA76" s="2">
        <f t="shared" si="81"/>
        <v>64.550071436851738</v>
      </c>
      <c r="BB76" s="2">
        <f t="shared" si="81"/>
        <v>68.825608028092759</v>
      </c>
      <c r="BC76" s="2">
        <f t="shared" si="81"/>
        <v>73.805264346146643</v>
      </c>
      <c r="BD76" s="2">
        <f t="shared" si="81"/>
        <v>84.586539499206552</v>
      </c>
      <c r="BE76" s="2">
        <f t="shared" si="81"/>
        <v>62.723997640235737</v>
      </c>
      <c r="BF76" s="2">
        <f t="shared" si="81"/>
        <v>70.266368528683913</v>
      </c>
      <c r="BG76" s="2">
        <f t="shared" si="81"/>
        <v>69.293147417581793</v>
      </c>
      <c r="BH76" s="2">
        <f t="shared" si="81"/>
        <v>66.697192480588129</v>
      </c>
      <c r="BI76" s="2">
        <f t="shared" si="81"/>
        <v>68.419913090817047</v>
      </c>
      <c r="BJ76" s="2">
        <f t="shared" si="81"/>
        <v>67.279150773107744</v>
      </c>
      <c r="BK76" s="2">
        <f t="shared" si="81"/>
        <v>77.205632368225594</v>
      </c>
      <c r="BL76" s="2">
        <f t="shared" si="81"/>
        <v>70.882603587696295</v>
      </c>
      <c r="BM76" s="2">
        <f t="shared" si="81"/>
        <v>71.315339347688351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73.947913793103439</v>
      </c>
      <c r="DL76" s="2">
        <f t="shared" si="77"/>
        <v>77.044265851795259</v>
      </c>
      <c r="DM76" s="2">
        <f t="shared" si="77"/>
        <v>75.462107002801105</v>
      </c>
      <c r="DN76" s="2">
        <f t="shared" si="77"/>
        <v>78.264888515406142</v>
      </c>
      <c r="DO76" s="2">
        <f t="shared" si="77"/>
        <v>87.509815889992382</v>
      </c>
      <c r="DP76" s="2">
        <f t="shared" si="77"/>
        <v>88.076599699699713</v>
      </c>
      <c r="DQ76" s="2">
        <f t="shared" si="77"/>
        <v>81.183248739495795</v>
      </c>
      <c r="DR76" s="2">
        <f t="shared" si="77"/>
        <v>78.254953153153167</v>
      </c>
      <c r="DS76" s="2">
        <f t="shared" si="77"/>
        <v>79.230645938375346</v>
      </c>
      <c r="DT76" s="2">
        <f t="shared" si="77"/>
        <v>78.375685154061628</v>
      </c>
      <c r="DU76" s="2">
        <f t="shared" si="77"/>
        <v>78.33004257703081</v>
      </c>
      <c r="DV76" s="2">
        <f t="shared" si="77"/>
        <v>77.949342857142881</v>
      </c>
      <c r="DW76" s="2">
        <f t="shared" si="77"/>
        <v>87.576648348348328</v>
      </c>
      <c r="DX76" s="2">
        <f t="shared" si="77"/>
        <v>78.698063963963961</v>
      </c>
      <c r="DY76" s="2">
        <f t="shared" si="77"/>
        <v>72.626685383244194</v>
      </c>
      <c r="EA76" s="2">
        <f t="shared" si="78"/>
        <v>63.868920078740132</v>
      </c>
      <c r="EB76" s="2">
        <f t="shared" si="78"/>
        <v>64.170797470012062</v>
      </c>
      <c r="EC76" s="2">
        <f t="shared" si="78"/>
        <v>61.449759367300452</v>
      </c>
      <c r="ED76" s="2">
        <f t="shared" si="78"/>
        <v>66.22279121292928</v>
      </c>
      <c r="EE76" s="2">
        <f t="shared" si="78"/>
        <v>70.180843979790922</v>
      </c>
      <c r="EF76" s="2">
        <f t="shared" si="78"/>
        <v>83.552591355381665</v>
      </c>
      <c r="EG76" s="2">
        <f t="shared" si="78"/>
        <v>57.58104013666788</v>
      </c>
      <c r="EH76" s="2">
        <f t="shared" si="78"/>
        <v>67.758250871828508</v>
      </c>
      <c r="EI76" s="2">
        <f t="shared" si="78"/>
        <v>66.559054208314791</v>
      </c>
      <c r="EJ76" s="2">
        <f t="shared" si="78"/>
        <v>63.384821241833677</v>
      </c>
      <c r="EK76" s="2">
        <f t="shared" si="78"/>
        <v>65.668915732073458</v>
      </c>
      <c r="EL76" s="2">
        <f t="shared" si="78"/>
        <v>64.340353010623119</v>
      </c>
      <c r="EM76" s="2">
        <f t="shared" si="78"/>
        <v>73.951596069111105</v>
      </c>
      <c r="EN76" s="2">
        <f t="shared" si="78"/>
        <v>68.403053507742328</v>
      </c>
      <c r="EO76" s="2">
        <f t="shared" si="78"/>
        <v>70.818109591771048</v>
      </c>
      <c r="EQ76" s="2">
        <f t="shared" si="79"/>
        <v>61.911915416224467</v>
      </c>
      <c r="ER76" s="2">
        <f t="shared" si="79"/>
        <v>64.170797470012062</v>
      </c>
      <c r="ES76" s="2">
        <f t="shared" si="79"/>
        <v>62.465601996648147</v>
      </c>
      <c r="ET76" s="2">
        <f t="shared" si="79"/>
        <v>64.569906223884502</v>
      </c>
      <c r="EU76" s="2">
        <f t="shared" si="79"/>
        <v>68.058083110250806</v>
      </c>
      <c r="EV76" s="2">
        <f t="shared" si="79"/>
        <v>86.763050773614168</v>
      </c>
      <c r="EW76" s="2">
        <f t="shared" si="79"/>
        <v>73.626364176888472</v>
      </c>
      <c r="EX76" s="2">
        <f t="shared" si="79"/>
        <v>66.364557397308246</v>
      </c>
      <c r="EY76" s="2">
        <f t="shared" si="79"/>
        <v>65.390155415125449</v>
      </c>
      <c r="EZ76" s="2">
        <f t="shared" si="79"/>
        <v>62.687288245337498</v>
      </c>
      <c r="FA76" s="2">
        <f t="shared" si="79"/>
        <v>64.297532498150503</v>
      </c>
      <c r="FB76" s="2">
        <f t="shared" si="79"/>
        <v>64.25273805403684</v>
      </c>
      <c r="FC76" s="2">
        <f t="shared" si="79"/>
        <v>71.988269533353929</v>
      </c>
      <c r="FD76" s="2">
        <f t="shared" si="79"/>
        <v>69.107844436001287</v>
      </c>
      <c r="FE76" s="2">
        <f t="shared" si="79"/>
        <v>71.744571113591547</v>
      </c>
      <c r="FG76" s="2">
        <f t="shared" si="80"/>
        <v>0.8588069940633134</v>
      </c>
      <c r="FH76" s="2">
        <f t="shared" si="80"/>
        <v>0.79518023660790471</v>
      </c>
      <c r="FI76" s="2">
        <f t="shared" si="80"/>
        <v>0.7787534908620054</v>
      </c>
      <c r="FJ76" s="2">
        <f t="shared" si="80"/>
        <v>0.78383347468064912</v>
      </c>
      <c r="FK76" s="2">
        <f t="shared" si="80"/>
        <v>0.79082201703717403</v>
      </c>
      <c r="FL76" s="2">
        <f t="shared" si="80"/>
        <v>0.77165058801285336</v>
      </c>
      <c r="FM76" s="2">
        <f t="shared" si="80"/>
        <v>0.78228300209513624</v>
      </c>
      <c r="FN76" s="2">
        <f t="shared" si="80"/>
        <v>0.76102833211441867</v>
      </c>
      <c r="FO76" s="2">
        <f t="shared" si="80"/>
        <v>0.78421678529381456</v>
      </c>
      <c r="FP76" s="2">
        <f t="shared" si="80"/>
        <v>0.77903357755807268</v>
      </c>
      <c r="FQ76" s="2">
        <f t="shared" si="80"/>
        <v>0.78270691514927559</v>
      </c>
      <c r="FR76" s="2">
        <f t="shared" si="80"/>
        <v>0.78405390318811929</v>
      </c>
      <c r="FS76" s="2">
        <f t="shared" si="80"/>
        <v>0.7611546206301395</v>
      </c>
      <c r="FT76" s="2">
        <f t="shared" si="80"/>
        <v>0.75915762590768565</v>
      </c>
      <c r="FU76" s="2">
        <f t="shared" si="80"/>
        <v>0.72511639638098235</v>
      </c>
      <c r="FW76" s="2">
        <f t="shared" ref="FW76:GK92" si="83">POWER(10,($B76-C$232)/C$229)/(1+POWER(10,($B76-C$232)/C$229))</f>
        <v>2.4394501347235872E-4</v>
      </c>
      <c r="FX76" s="2">
        <f t="shared" si="83"/>
        <v>0</v>
      </c>
      <c r="FY76" s="2">
        <f t="shared" si="83"/>
        <v>1.2705744474027022E-4</v>
      </c>
      <c r="FZ76" s="2">
        <f t="shared" si="83"/>
        <v>1.7031812397016823E-4</v>
      </c>
      <c r="GA76" s="2">
        <f t="shared" si="83"/>
        <v>1.9739606364317311E-4</v>
      </c>
      <c r="GB76" s="2">
        <f t="shared" si="83"/>
        <v>2.7830863390918042E-4</v>
      </c>
      <c r="GC76" s="2">
        <f t="shared" si="83"/>
        <v>2.7144996417007402E-4</v>
      </c>
      <c r="GD76" s="2">
        <f t="shared" si="83"/>
        <v>2.1295544289853571E-4</v>
      </c>
      <c r="GE76" s="2">
        <f t="shared" si="83"/>
        <v>1.9128233433861886E-4</v>
      </c>
      <c r="GF76" s="2">
        <f t="shared" si="83"/>
        <v>1.5243614980799697E-4</v>
      </c>
      <c r="GG76" s="2">
        <f t="shared" si="83"/>
        <v>1.2976028807656247E-4</v>
      </c>
      <c r="GH76" s="2">
        <f t="shared" si="83"/>
        <v>1.1957346358598999E-4</v>
      </c>
      <c r="GI76" s="2">
        <f t="shared" si="83"/>
        <v>1.2452409197045498E-4</v>
      </c>
      <c r="GJ76" s="2">
        <f t="shared" si="83"/>
        <v>1.0686910022756196E-4</v>
      </c>
      <c r="GK76" s="2">
        <f t="shared" si="83"/>
        <v>8.842778367816602E-5</v>
      </c>
      <c r="GM76" s="86">
        <f t="shared" ref="GM76:HA92" si="84" xml:space="preserve"> _xlfn.NORM.DIST($B76, C$7, ABS(C$11), TRUE) * _xlfn.NORM.DIST(($B76 - C$7)*C$15, 0, ABS(C$11), TRUE) * 2</f>
        <v>0.46508885949962175</v>
      </c>
      <c r="GN76" s="86">
        <f t="shared" si="84"/>
        <v>0.4513028992645895</v>
      </c>
      <c r="GO76" s="86">
        <f t="shared" si="84"/>
        <v>0.45011027962693545</v>
      </c>
      <c r="GP76" s="86">
        <f t="shared" si="84"/>
        <v>0.46138683051195534</v>
      </c>
      <c r="GQ76" s="86">
        <f t="shared" si="84"/>
        <v>0.49773489254635744</v>
      </c>
      <c r="GR76" s="86">
        <f t="shared" si="84"/>
        <v>0.5259427822925562</v>
      </c>
      <c r="GS76" s="86">
        <f t="shared" si="84"/>
        <v>0.5182431774178321</v>
      </c>
      <c r="GT76" s="86">
        <f t="shared" si="84"/>
        <v>0.45686690300365873</v>
      </c>
      <c r="GU76" s="86">
        <f t="shared" si="84"/>
        <v>0.53700686971053635</v>
      </c>
      <c r="GV76" s="86">
        <f t="shared" si="84"/>
        <v>0.49941884021176469</v>
      </c>
      <c r="GW76" s="86">
        <f t="shared" si="84"/>
        <v>0.4818608428261365</v>
      </c>
      <c r="GX76" s="86">
        <f t="shared" si="84"/>
        <v>0.47233439779338371</v>
      </c>
      <c r="GY76" s="86">
        <f t="shared" si="84"/>
        <v>0.46274060233621261</v>
      </c>
      <c r="GZ76" s="86">
        <f t="shared" si="84"/>
        <v>0.43781804697907134</v>
      </c>
      <c r="HA76" s="86">
        <f t="shared" si="84"/>
        <v>0.43434129883673284</v>
      </c>
      <c r="HC76" s="86">
        <f t="shared" si="74"/>
        <v>1.7080897040171625E-5</v>
      </c>
      <c r="HD76" s="86">
        <f t="shared" si="70"/>
        <v>4.0656116544253758E-5</v>
      </c>
      <c r="HE76" s="86">
        <f t="shared" si="70"/>
        <v>8.0843157595178479E-6</v>
      </c>
      <c r="HF76" s="86">
        <f t="shared" si="70"/>
        <v>6.453046488083614E-6</v>
      </c>
      <c r="HG76" s="86">
        <f t="shared" si="70"/>
        <v>1.3074005693806846E-5</v>
      </c>
      <c r="HH76" s="86">
        <f t="shared" si="70"/>
        <v>2.3439261658849993E-5</v>
      </c>
      <c r="HI76" s="86">
        <f t="shared" si="70"/>
        <v>9.4222565843430319E-6</v>
      </c>
      <c r="HJ76" s="86">
        <f t="shared" si="70"/>
        <v>9.2120611929669916E-6</v>
      </c>
      <c r="HK76" s="86">
        <f t="shared" si="70"/>
        <v>1.6945024138259647E-5</v>
      </c>
      <c r="HL76" s="86">
        <f t="shared" si="70"/>
        <v>1.270775182146922E-5</v>
      </c>
      <c r="HM76" s="86">
        <f t="shared" si="70"/>
        <v>7.5258188645183001E-6</v>
      </c>
      <c r="HN76" s="86">
        <f t="shared" si="70"/>
        <v>9.1413378105243597E-6</v>
      </c>
      <c r="HO76" s="86">
        <f t="shared" si="70"/>
        <v>5.0570035206057667E-6</v>
      </c>
      <c r="HP76" s="86">
        <f t="shared" si="70"/>
        <v>2.0143173592896102E-6</v>
      </c>
      <c r="HQ76" s="86">
        <f t="shared" si="70"/>
        <v>1.537034899209175E-8</v>
      </c>
      <c r="HS76" s="86">
        <f t="shared" ref="HS76:IG92" si="85" xml:space="preserve"> _xlfn.NORM.DIST($B76, C$9, ABS(C$13), TRUE) * _xlfn.NORM.DIST(($B76 - C$9)*C$17, 0, ABS(C$13), TRUE) * 2</f>
        <v>3.4060531112266141E-43</v>
      </c>
      <c r="HT76" s="86">
        <f t="shared" si="85"/>
        <v>0</v>
      </c>
      <c r="HU76" s="86">
        <f t="shared" si="85"/>
        <v>3.9097457612921375E-51</v>
      </c>
      <c r="HV76" s="86">
        <f t="shared" si="85"/>
        <v>2.3327781189495024E-53</v>
      </c>
      <c r="HW76" s="86">
        <f t="shared" si="85"/>
        <v>2.1497620398830585E-51</v>
      </c>
      <c r="HX76" s="86">
        <f t="shared" si="85"/>
        <v>3.5737973993803742E-49</v>
      </c>
      <c r="HY76" s="86">
        <f t="shared" si="85"/>
        <v>2.5461034536723616E-56</v>
      </c>
      <c r="HZ76" s="86">
        <f t="shared" si="85"/>
        <v>8.6397209510896156E-56</v>
      </c>
      <c r="IA76" s="86">
        <f t="shared" si="85"/>
        <v>1.9177293859653034E-54</v>
      </c>
      <c r="IB76" s="86">
        <f t="shared" si="85"/>
        <v>4.0619115937793123E-55</v>
      </c>
      <c r="IC76" s="86">
        <f t="shared" si="85"/>
        <v>8.0874218888865174E-56</v>
      </c>
      <c r="ID76" s="86">
        <f t="shared" si="85"/>
        <v>2.7489463983740933E-54</v>
      </c>
      <c r="IE76" s="86">
        <f t="shared" si="85"/>
        <v>5.7170421103276891E-58</v>
      </c>
      <c r="IF76" s="86">
        <f t="shared" si="85"/>
        <v>3.5624685689322214E-42</v>
      </c>
      <c r="IG76" s="86">
        <f t="shared" si="85"/>
        <v>1.5379812644998439E-29</v>
      </c>
      <c r="II76" s="86">
        <f t="shared" ref="II76:IW92" si="86" xml:space="preserve"> _xlfn.NORM.DIST($B76, C$10, ABS(C$14), TRUE) * _xlfn.NORM.DIST(($B76 - C$10)*C$18, 0, ABS(C$14), TRUE) * 2</f>
        <v>7.0199150455333736E-148</v>
      </c>
      <c r="IJ76" s="86">
        <f t="shared" si="86"/>
        <v>0</v>
      </c>
      <c r="IK76" s="86">
        <f t="shared" si="86"/>
        <v>1.3388024219214763E-188</v>
      </c>
      <c r="IL76" s="86">
        <f t="shared" si="86"/>
        <v>2.8837977120990103E-190</v>
      </c>
      <c r="IM76" s="86">
        <f t="shared" si="86"/>
        <v>1.3581122773767687E-184</v>
      </c>
      <c r="IN76" s="86">
        <f t="shared" si="86"/>
        <v>2.5130405493526243E-176</v>
      </c>
      <c r="IO76" s="86">
        <f t="shared" si="86"/>
        <v>3.3903076500629483E-203</v>
      </c>
      <c r="IP76" s="86">
        <f t="shared" si="86"/>
        <v>8.9290763921187371E-201</v>
      </c>
      <c r="IQ76" s="86">
        <f t="shared" si="86"/>
        <v>1.8457275031559468E-197</v>
      </c>
      <c r="IR76" s="86">
        <f t="shared" si="86"/>
        <v>4.9222471504640414E-199</v>
      </c>
      <c r="IS76" s="86">
        <f t="shared" si="86"/>
        <v>1.5420769226404708E-204</v>
      </c>
      <c r="IT76" s="86">
        <f t="shared" si="86"/>
        <v>1.221688189469944E-194</v>
      </c>
      <c r="IU76" s="86">
        <f t="shared" si="86"/>
        <v>7.2825304517089699E-208</v>
      </c>
      <c r="IV76" s="86">
        <f t="shared" si="86"/>
        <v>5.1557754153274421E-151</v>
      </c>
      <c r="IW76" s="86">
        <f t="shared" si="86"/>
        <v>7.2091408693928946E-116</v>
      </c>
      <c r="IY76" s="86">
        <f t="shared" ref="IY76:JM92" si="87">GM76+HC76+HS76+II76</f>
        <v>0.46510594039666192</v>
      </c>
      <c r="IZ76" s="86">
        <f t="shared" si="87"/>
        <v>0.45134355538113374</v>
      </c>
      <c r="JA76" s="86">
        <f t="shared" si="87"/>
        <v>0.45011836394269494</v>
      </c>
      <c r="JB76" s="86">
        <f t="shared" si="87"/>
        <v>0.46139328355844345</v>
      </c>
      <c r="JC76" s="86">
        <f t="shared" si="87"/>
        <v>0.49774796655205122</v>
      </c>
      <c r="JD76" s="86">
        <f t="shared" si="87"/>
        <v>0.52596622155421502</v>
      </c>
      <c r="JE76" s="86">
        <f t="shared" si="87"/>
        <v>0.51825259967441639</v>
      </c>
      <c r="JF76" s="86">
        <f t="shared" si="87"/>
        <v>0.45687611506485171</v>
      </c>
      <c r="JG76" s="86">
        <f t="shared" si="87"/>
        <v>0.53702381473467464</v>
      </c>
      <c r="JH76" s="86">
        <f t="shared" si="87"/>
        <v>0.49943154796358619</v>
      </c>
      <c r="JI76" s="86">
        <f t="shared" si="87"/>
        <v>0.48186836864500104</v>
      </c>
      <c r="JJ76" s="86">
        <f t="shared" si="87"/>
        <v>0.47234353913119426</v>
      </c>
      <c r="JK76" s="86">
        <f t="shared" si="87"/>
        <v>0.46274565933973322</v>
      </c>
      <c r="JL76" s="86">
        <f t="shared" si="87"/>
        <v>0.43782006129643064</v>
      </c>
      <c r="JM76" s="86">
        <f t="shared" si="87"/>
        <v>0.43434131420708183</v>
      </c>
    </row>
    <row r="77" spans="2:273" x14ac:dyDescent="0.25">
      <c r="B77" s="2">
        <v>50</v>
      </c>
      <c r="C77" s="37">
        <v>195.839</v>
      </c>
      <c r="D77" s="37">
        <v>223.32300000000001</v>
      </c>
      <c r="E77" s="37">
        <v>225.15</v>
      </c>
      <c r="F77" s="37">
        <v>227.167</v>
      </c>
      <c r="G77" s="37">
        <v>238.85</v>
      </c>
      <c r="H77" s="37">
        <v>240.733</v>
      </c>
      <c r="I77" s="37">
        <v>237.8</v>
      </c>
      <c r="J77" s="37">
        <v>234.517</v>
      </c>
      <c r="K77" s="37">
        <v>233.767</v>
      </c>
      <c r="L77" s="37">
        <v>227.733</v>
      </c>
      <c r="M77" s="37">
        <v>230.18299999999999</v>
      </c>
      <c r="N77" s="37">
        <v>219.93299999999999</v>
      </c>
      <c r="O77" s="37">
        <v>222.18299999999999</v>
      </c>
      <c r="P77" s="37">
        <v>213.083</v>
      </c>
      <c r="Q77" s="37">
        <v>179.85</v>
      </c>
      <c r="S77" s="4">
        <f t="shared" si="75"/>
        <v>195.7862015738325</v>
      </c>
      <c r="T77" s="4">
        <f t="shared" si="75"/>
        <v>227.90869909475549</v>
      </c>
      <c r="U77" s="4">
        <f t="shared" si="75"/>
        <v>228.66536449833987</v>
      </c>
      <c r="V77" s="4">
        <f t="shared" si="75"/>
        <v>231.89184856807856</v>
      </c>
      <c r="W77" s="4">
        <f t="shared" si="75"/>
        <v>244.47854206636654</v>
      </c>
      <c r="X77" s="4">
        <f t="shared" si="75"/>
        <v>252.88668235323087</v>
      </c>
      <c r="Y77" s="4">
        <f t="shared" si="75"/>
        <v>241.49404816381553</v>
      </c>
      <c r="Z77" s="4">
        <f t="shared" si="75"/>
        <v>239.64351988088697</v>
      </c>
      <c r="AA77" s="4">
        <f t="shared" si="75"/>
        <v>242.30551472369612</v>
      </c>
      <c r="AB77" s="4">
        <f t="shared" si="75"/>
        <v>235.14331883460534</v>
      </c>
      <c r="AC77" s="4">
        <f t="shared" si="75"/>
        <v>235.03358637754678</v>
      </c>
      <c r="AD77" s="4">
        <f t="shared" si="75"/>
        <v>222.39127011830024</v>
      </c>
      <c r="AE77" s="4">
        <f t="shared" si="75"/>
        <v>227.16062172888195</v>
      </c>
      <c r="AF77" s="4">
        <f t="shared" si="75"/>
        <v>217.74975598767534</v>
      </c>
      <c r="AG77" s="4">
        <f t="shared" si="75"/>
        <v>185.12242877466934</v>
      </c>
      <c r="AI77" s="4">
        <f t="shared" si="76"/>
        <v>5.2798426167498747E-2</v>
      </c>
      <c r="AJ77" s="4">
        <f t="shared" si="76"/>
        <v>-4.5856990947554834</v>
      </c>
      <c r="AK77" s="4">
        <f t="shared" si="76"/>
        <v>-3.5153644983398635</v>
      </c>
      <c r="AL77" s="4">
        <f t="shared" si="76"/>
        <v>-4.7248485680785564</v>
      </c>
      <c r="AM77" s="4">
        <f t="shared" si="76"/>
        <v>-5.6285420663665491</v>
      </c>
      <c r="AN77" s="4">
        <f t="shared" si="76"/>
        <v>-12.153682353230863</v>
      </c>
      <c r="AO77" s="4">
        <f t="shared" si="76"/>
        <v>-3.6940481638155234</v>
      </c>
      <c r="AP77" s="4">
        <f t="shared" si="76"/>
        <v>-5.1265198808869741</v>
      </c>
      <c r="AQ77" s="4">
        <f t="shared" si="76"/>
        <v>-8.5385147236961245</v>
      </c>
      <c r="AR77" s="4">
        <f t="shared" si="76"/>
        <v>-7.4103188346053344</v>
      </c>
      <c r="AS77" s="4">
        <f t="shared" si="76"/>
        <v>-4.8505863775467901</v>
      </c>
      <c r="AT77" s="4">
        <f t="shared" si="76"/>
        <v>-2.4582701183002484</v>
      </c>
      <c r="AU77" s="4">
        <f t="shared" si="76"/>
        <v>-4.9776217288819566</v>
      </c>
      <c r="AV77" s="4">
        <f t="shared" si="76"/>
        <v>-4.6667559876753444</v>
      </c>
      <c r="AW77" s="4">
        <f t="shared" si="76"/>
        <v>-5.2724287746693506</v>
      </c>
      <c r="AY77" s="2">
        <f t="shared" si="81"/>
        <v>65.064744789938445</v>
      </c>
      <c r="AZ77" s="2">
        <f t="shared" si="81"/>
        <v>66.54617471486074</v>
      </c>
      <c r="BA77" s="2">
        <f t="shared" si="81"/>
        <v>64.284842203013525</v>
      </c>
      <c r="BB77" s="2">
        <f t="shared" si="81"/>
        <v>68.54243386848988</v>
      </c>
      <c r="BC77" s="2">
        <f t="shared" si="81"/>
        <v>73.460140420009822</v>
      </c>
      <c r="BD77" s="2">
        <f t="shared" si="81"/>
        <v>84.406860361945149</v>
      </c>
      <c r="BE77" s="2">
        <f t="shared" si="81"/>
        <v>62.614874250103263</v>
      </c>
      <c r="BF77" s="2">
        <f t="shared" si="81"/>
        <v>69.981681548864572</v>
      </c>
      <c r="BG77" s="2">
        <f t="shared" si="81"/>
        <v>68.988047185239751</v>
      </c>
      <c r="BH77" s="2">
        <f t="shared" si="81"/>
        <v>66.382696027309365</v>
      </c>
      <c r="BI77" s="2">
        <f t="shared" si="81"/>
        <v>68.109721980253298</v>
      </c>
      <c r="BJ77" s="2">
        <f t="shared" si="81"/>
        <v>66.990768814738857</v>
      </c>
      <c r="BK77" s="2">
        <f t="shared" si="81"/>
        <v>76.865935819377711</v>
      </c>
      <c r="BL77" s="2">
        <f t="shared" si="81"/>
        <v>70.634281438269696</v>
      </c>
      <c r="BM77" s="2">
        <f t="shared" si="81"/>
        <v>71.184716498510326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74.16980295566502</v>
      </c>
      <c r="DL77" s="2">
        <f t="shared" si="77"/>
        <v>77.262633307868597</v>
      </c>
      <c r="DM77" s="2">
        <f t="shared" si="77"/>
        <v>75.692977310924348</v>
      </c>
      <c r="DN77" s="2">
        <f t="shared" si="77"/>
        <v>78.528210924369731</v>
      </c>
      <c r="DO77" s="2">
        <f t="shared" si="77"/>
        <v>87.902232849503449</v>
      </c>
      <c r="DP77" s="2">
        <f t="shared" si="77"/>
        <v>88.468511154011168</v>
      </c>
      <c r="DQ77" s="2">
        <f t="shared" si="77"/>
        <v>81.422795798319328</v>
      </c>
      <c r="DR77" s="2">
        <f t="shared" si="77"/>
        <v>78.440882882882889</v>
      </c>
      <c r="DS77" s="2">
        <f t="shared" si="77"/>
        <v>79.421842016806721</v>
      </c>
      <c r="DT77" s="2">
        <f t="shared" si="77"/>
        <v>78.608737815126062</v>
      </c>
      <c r="DU77" s="2">
        <f t="shared" si="77"/>
        <v>78.53065462184874</v>
      </c>
      <c r="DV77" s="2">
        <f t="shared" si="77"/>
        <v>78.145214285714303</v>
      </c>
      <c r="DW77" s="2">
        <f t="shared" si="77"/>
        <v>87.875394680394663</v>
      </c>
      <c r="DX77" s="2">
        <f t="shared" si="77"/>
        <v>78.814695624195622</v>
      </c>
      <c r="DY77" s="2">
        <f t="shared" si="77"/>
        <v>72.66040998217467</v>
      </c>
      <c r="EA77" s="2">
        <f t="shared" si="78"/>
        <v>63.70012401574801</v>
      </c>
      <c r="EB77" s="2">
        <f t="shared" si="78"/>
        <v>64.028743732744687</v>
      </c>
      <c r="EC77" s="2">
        <f t="shared" si="78"/>
        <v>61.328758181860444</v>
      </c>
      <c r="ED77" s="2">
        <f t="shared" si="78"/>
        <v>66.031235899571101</v>
      </c>
      <c r="EE77" s="2">
        <f t="shared" si="78"/>
        <v>69.976786028712922</v>
      </c>
      <c r="EF77" s="2">
        <f t="shared" si="78"/>
        <v>83.309462453860931</v>
      </c>
      <c r="EG77" s="2">
        <f t="shared" si="78"/>
        <v>57.835166867773374</v>
      </c>
      <c r="EH77" s="2">
        <f t="shared" si="78"/>
        <v>67.559528982196326</v>
      </c>
      <c r="EI77" s="2">
        <f t="shared" si="78"/>
        <v>66.370021131204183</v>
      </c>
      <c r="EJ77" s="2">
        <f t="shared" si="78"/>
        <v>63.22015462454263</v>
      </c>
      <c r="EK77" s="2">
        <f t="shared" si="78"/>
        <v>65.471484512981263</v>
      </c>
      <c r="EL77" s="2">
        <f t="shared" si="78"/>
        <v>64.188916553729143</v>
      </c>
      <c r="EM77" s="2">
        <f t="shared" si="78"/>
        <v>73.715553271503254</v>
      </c>
      <c r="EN77" s="2">
        <f t="shared" si="78"/>
        <v>68.267296927903942</v>
      </c>
      <c r="EO77" s="2">
        <f t="shared" si="78"/>
        <v>70.674401937367691</v>
      </c>
      <c r="EQ77" s="2">
        <f t="shared" si="79"/>
        <v>61.775489134726897</v>
      </c>
      <c r="ER77" s="2">
        <f t="shared" si="79"/>
        <v>64.028743732744687</v>
      </c>
      <c r="ES77" s="2">
        <f t="shared" si="79"/>
        <v>62.325886971147476</v>
      </c>
      <c r="ET77" s="2">
        <f t="shared" si="79"/>
        <v>64.409397380570752</v>
      </c>
      <c r="EU77" s="2">
        <f t="shared" si="79"/>
        <v>67.896321273557746</v>
      </c>
      <c r="EV77" s="2">
        <f t="shared" si="79"/>
        <v>86.452957866807864</v>
      </c>
      <c r="EW77" s="2">
        <f t="shared" si="79"/>
        <v>73.5170674363671</v>
      </c>
      <c r="EX77" s="2">
        <f t="shared" si="79"/>
        <v>66.195476685826193</v>
      </c>
      <c r="EY77" s="2">
        <f t="shared" si="79"/>
        <v>65.224495222665738</v>
      </c>
      <c r="EZ77" s="2">
        <f t="shared" si="79"/>
        <v>62.536044016474094</v>
      </c>
      <c r="FA77" s="2">
        <f t="shared" si="79"/>
        <v>64.12769927026315</v>
      </c>
      <c r="FB77" s="2">
        <f t="shared" si="79"/>
        <v>64.102762041509635</v>
      </c>
      <c r="FC77" s="2">
        <f t="shared" si="79"/>
        <v>71.789042714848947</v>
      </c>
      <c r="FD77" s="2">
        <f t="shared" si="79"/>
        <v>68.959262293630488</v>
      </c>
      <c r="FE77" s="2">
        <f t="shared" si="79"/>
        <v>71.581072480062616</v>
      </c>
      <c r="FG77" s="2">
        <f t="shared" si="80"/>
        <v>0.86961056093561051</v>
      </c>
      <c r="FH77" s="2">
        <f t="shared" si="80"/>
        <v>0.80977391659303788</v>
      </c>
      <c r="FI77" s="2">
        <f t="shared" si="80"/>
        <v>0.79421470247818993</v>
      </c>
      <c r="FJ77" s="2">
        <f t="shared" si="80"/>
        <v>0.79903129857593835</v>
      </c>
      <c r="FK77" s="2">
        <f t="shared" si="80"/>
        <v>0.80565032970499872</v>
      </c>
      <c r="FL77" s="2">
        <f t="shared" si="80"/>
        <v>0.787472704648984</v>
      </c>
      <c r="FM77" s="2">
        <f t="shared" si="80"/>
        <v>0.79756168057677701</v>
      </c>
      <c r="FN77" s="2">
        <f t="shared" si="80"/>
        <v>0.77737411265093415</v>
      </c>
      <c r="FO77" s="2">
        <f t="shared" si="80"/>
        <v>0.79939455715691621</v>
      </c>
      <c r="FP77" s="2">
        <f t="shared" si="80"/>
        <v>0.79448038158175993</v>
      </c>
      <c r="FQ77" s="2">
        <f t="shared" si="80"/>
        <v>0.79796352787024427</v>
      </c>
      <c r="FR77" s="2">
        <f t="shared" si="80"/>
        <v>0.79924019891393205</v>
      </c>
      <c r="FS77" s="2">
        <f t="shared" si="80"/>
        <v>0.77749428856305058</v>
      </c>
      <c r="FT77" s="2">
        <f t="shared" si="80"/>
        <v>0.77559363260035818</v>
      </c>
      <c r="FU77" s="2">
        <f t="shared" si="80"/>
        <v>0.74308933277805811</v>
      </c>
      <c r="FW77" s="2">
        <f t="shared" si="83"/>
        <v>2.6747409322724788E-4</v>
      </c>
      <c r="FX77" s="2">
        <f t="shared" si="83"/>
        <v>0</v>
      </c>
      <c r="FY77" s="2">
        <f t="shared" si="83"/>
        <v>1.3931401006619525E-4</v>
      </c>
      <c r="FZ77" s="2">
        <f t="shared" si="83"/>
        <v>1.8674704071666018E-4</v>
      </c>
      <c r="GA77" s="2">
        <f t="shared" si="83"/>
        <v>2.1643635788516337E-4</v>
      </c>
      <c r="GB77" s="2">
        <f t="shared" si="83"/>
        <v>3.0515115535311674E-4</v>
      </c>
      <c r="GC77" s="2">
        <f t="shared" si="83"/>
        <v>2.9763117239270257E-4</v>
      </c>
      <c r="GD77" s="2">
        <f t="shared" si="83"/>
        <v>2.3349620257872241E-4</v>
      </c>
      <c r="GE77" s="2">
        <f t="shared" si="83"/>
        <v>2.0973303837566967E-4</v>
      </c>
      <c r="GF77" s="2">
        <f t="shared" si="83"/>
        <v>1.6714045647310948E-4</v>
      </c>
      <c r="GG77" s="2">
        <f t="shared" si="83"/>
        <v>1.4227754542313686E-4</v>
      </c>
      <c r="GH77" s="2">
        <f t="shared" si="83"/>
        <v>1.3110818316493136E-4</v>
      </c>
      <c r="GI77" s="2">
        <f t="shared" si="83"/>
        <v>1.3653631141203373E-4</v>
      </c>
      <c r="GJ77" s="2">
        <f t="shared" si="83"/>
        <v>1.171784300683048E-4</v>
      </c>
      <c r="GK77" s="2">
        <f t="shared" si="83"/>
        <v>9.6958309550804507E-5</v>
      </c>
      <c r="GM77" s="86">
        <f t="shared" si="84"/>
        <v>0.50585058036966901</v>
      </c>
      <c r="GN77" s="86">
        <f t="shared" si="84"/>
        <v>0.5161173273783205</v>
      </c>
      <c r="GO77" s="86">
        <f t="shared" si="84"/>
        <v>0.52050305832907273</v>
      </c>
      <c r="GP77" s="86">
        <f t="shared" si="84"/>
        <v>0.53282021188505513</v>
      </c>
      <c r="GQ77" s="86">
        <f t="shared" si="84"/>
        <v>0.5710370301103147</v>
      </c>
      <c r="GR77" s="86">
        <f t="shared" si="84"/>
        <v>0.59890566441310578</v>
      </c>
      <c r="GS77" s="86">
        <f t="shared" si="84"/>
        <v>0.60131234589326132</v>
      </c>
      <c r="GT77" s="86">
        <f t="shared" si="84"/>
        <v>0.54186974994216341</v>
      </c>
      <c r="GU77" s="86">
        <f t="shared" si="84"/>
        <v>0.61347296294904952</v>
      </c>
      <c r="GV77" s="86">
        <f t="shared" si="84"/>
        <v>0.57560122703407035</v>
      </c>
      <c r="GW77" s="86">
        <f t="shared" si="84"/>
        <v>0.56012835337635181</v>
      </c>
      <c r="GX77" s="86">
        <f t="shared" si="84"/>
        <v>0.54779688570341833</v>
      </c>
      <c r="GY77" s="86">
        <f t="shared" si="84"/>
        <v>0.5377562379135099</v>
      </c>
      <c r="GZ77" s="86">
        <f t="shared" si="84"/>
        <v>0.51065310488157223</v>
      </c>
      <c r="HA77" s="86">
        <f t="shared" si="84"/>
        <v>0.5105171098228346</v>
      </c>
      <c r="HC77" s="86">
        <f t="shared" si="74"/>
        <v>3.1947266276746533E-5</v>
      </c>
      <c r="HD77" s="86">
        <f t="shared" si="70"/>
        <v>7.1892865349128897E-5</v>
      </c>
      <c r="HE77" s="86">
        <f t="shared" si="70"/>
        <v>1.594545918368438E-5</v>
      </c>
      <c r="HF77" s="86">
        <f t="shared" si="70"/>
        <v>1.3151391080460848E-5</v>
      </c>
      <c r="HG77" s="86">
        <f t="shared" ref="HG77:HQ100" si="88" xml:space="preserve"> _xlfn.NORM.DIST($B77, G$8, ABS(G$12), TRUE) * _xlfn.NORM.DIST(($B77 - G$8)*G$16, 0, ABS(G$12), TRUE) * 2</f>
        <v>2.6087980955554151E-5</v>
      </c>
      <c r="HH77" s="86">
        <f t="shared" si="88"/>
        <v>4.6440026825611064E-5</v>
      </c>
      <c r="HI77" s="86">
        <f t="shared" si="88"/>
        <v>2.0221217327478464E-5</v>
      </c>
      <c r="HJ77" s="86">
        <f t="shared" si="88"/>
        <v>1.927811349105841E-5</v>
      </c>
      <c r="HK77" s="86">
        <f t="shared" si="88"/>
        <v>3.4230251352180527E-5</v>
      </c>
      <c r="HL77" s="86">
        <f t="shared" si="88"/>
        <v>2.5523258424322631E-5</v>
      </c>
      <c r="HM77" s="86">
        <f t="shared" si="88"/>
        <v>1.5324645755842721E-5</v>
      </c>
      <c r="HN77" s="86">
        <f t="shared" si="88"/>
        <v>1.8073600340258714E-5</v>
      </c>
      <c r="HO77" s="86">
        <f t="shared" si="88"/>
        <v>1.0453144238355056E-5</v>
      </c>
      <c r="HP77" s="86">
        <f t="shared" si="88"/>
        <v>4.346868333000471E-6</v>
      </c>
      <c r="HQ77" s="86">
        <f t="shared" si="88"/>
        <v>4.6663648790476803E-8</v>
      </c>
      <c r="HS77" s="86">
        <f t="shared" si="85"/>
        <v>6.4712379019531352E-42</v>
      </c>
      <c r="HT77" s="86">
        <f t="shared" si="85"/>
        <v>0</v>
      </c>
      <c r="HU77" s="86">
        <f t="shared" si="85"/>
        <v>1.135954932442859E-49</v>
      </c>
      <c r="HV77" s="86">
        <f t="shared" si="85"/>
        <v>8.3298808910917638E-52</v>
      </c>
      <c r="HW77" s="86">
        <f t="shared" si="85"/>
        <v>7.2129409394834493E-50</v>
      </c>
      <c r="HX77" s="86">
        <f t="shared" si="85"/>
        <v>1.1779441137784009E-47</v>
      </c>
      <c r="HY77" s="86">
        <f t="shared" si="85"/>
        <v>1.4094950564188822E-54</v>
      </c>
      <c r="HZ77" s="86">
        <f t="shared" si="85"/>
        <v>4.089504716833682E-54</v>
      </c>
      <c r="IA77" s="86">
        <f t="shared" si="85"/>
        <v>7.9943749145103661E-53</v>
      </c>
      <c r="IB77" s="86">
        <f t="shared" si="85"/>
        <v>1.5980783729469628E-53</v>
      </c>
      <c r="IC77" s="86">
        <f t="shared" si="85"/>
        <v>3.2074331860441426E-54</v>
      </c>
      <c r="ID77" s="86">
        <f t="shared" si="85"/>
        <v>9.1660491658529114E-53</v>
      </c>
      <c r="IE77" s="86">
        <f t="shared" si="85"/>
        <v>2.4704650881266164E-56</v>
      </c>
      <c r="IF77" s="86">
        <f t="shared" si="85"/>
        <v>5.1080038529751603E-41</v>
      </c>
      <c r="IG77" s="86">
        <f t="shared" si="85"/>
        <v>9.1616436914625047E-29</v>
      </c>
      <c r="II77" s="86">
        <f t="shared" si="86"/>
        <v>1.1441678667351624E-144</v>
      </c>
      <c r="IJ77" s="86">
        <f t="shared" si="86"/>
        <v>0</v>
      </c>
      <c r="IK77" s="86">
        <f t="shared" si="86"/>
        <v>8.6542386805675206E-185</v>
      </c>
      <c r="IL77" s="86">
        <f t="shared" si="86"/>
        <v>2.7141762341109702E-186</v>
      </c>
      <c r="IM77" s="86">
        <f t="shared" si="86"/>
        <v>1.1305183318443794E-180</v>
      </c>
      <c r="IN77" s="86">
        <f t="shared" si="86"/>
        <v>1.9925168299776637E-172</v>
      </c>
      <c r="IO77" s="86">
        <f t="shared" si="86"/>
        <v>1.0383772395423798E-198</v>
      </c>
      <c r="IP77" s="86">
        <f t="shared" si="86"/>
        <v>1.8047444623546488E-196</v>
      </c>
      <c r="IQ77" s="86">
        <f t="shared" si="86"/>
        <v>2.8003319219623452E-193</v>
      </c>
      <c r="IR77" s="86">
        <f t="shared" si="86"/>
        <v>6.2884324571862993E-195</v>
      </c>
      <c r="IS77" s="86">
        <f t="shared" si="86"/>
        <v>2.1554631167413978E-200</v>
      </c>
      <c r="IT77" s="86">
        <f t="shared" si="86"/>
        <v>9.8720309502084E-191</v>
      </c>
      <c r="IU77" s="86">
        <f t="shared" si="86"/>
        <v>1.1390424706324688E-203</v>
      </c>
      <c r="IV77" s="86">
        <f t="shared" si="86"/>
        <v>4.9964191514591783E-148</v>
      </c>
      <c r="IW77" s="86">
        <f t="shared" si="86"/>
        <v>1.2440552235169631E-113</v>
      </c>
      <c r="IY77" s="86">
        <f t="shared" si="87"/>
        <v>0.50588252763594577</v>
      </c>
      <c r="IZ77" s="86">
        <f t="shared" si="87"/>
        <v>0.51618922024366964</v>
      </c>
      <c r="JA77" s="86">
        <f t="shared" si="87"/>
        <v>0.52051900378825644</v>
      </c>
      <c r="JB77" s="86">
        <f t="shared" si="87"/>
        <v>0.53283336327613562</v>
      </c>
      <c r="JC77" s="86">
        <f t="shared" si="87"/>
        <v>0.57106311809127031</v>
      </c>
      <c r="JD77" s="86">
        <f t="shared" si="87"/>
        <v>0.59895210443993141</v>
      </c>
      <c r="JE77" s="86">
        <f t="shared" si="87"/>
        <v>0.6013325671105888</v>
      </c>
      <c r="JF77" s="86">
        <f t="shared" si="87"/>
        <v>0.54188902805565442</v>
      </c>
      <c r="JG77" s="86">
        <f t="shared" si="87"/>
        <v>0.6135071932004017</v>
      </c>
      <c r="JH77" s="86">
        <f t="shared" si="87"/>
        <v>0.57562675029249466</v>
      </c>
      <c r="JI77" s="86">
        <f t="shared" si="87"/>
        <v>0.56014367802210763</v>
      </c>
      <c r="JJ77" s="86">
        <f t="shared" si="87"/>
        <v>0.54781495930375856</v>
      </c>
      <c r="JK77" s="86">
        <f t="shared" si="87"/>
        <v>0.53776669105774821</v>
      </c>
      <c r="JL77" s="86">
        <f t="shared" si="87"/>
        <v>0.51065745174990518</v>
      </c>
      <c r="JM77" s="86">
        <f t="shared" si="87"/>
        <v>0.51051715648648344</v>
      </c>
    </row>
    <row r="78" spans="2:273" x14ac:dyDescent="0.25">
      <c r="B78" s="2">
        <v>51</v>
      </c>
      <c r="C78" s="37">
        <v>194.96799999999999</v>
      </c>
      <c r="D78" s="37">
        <v>224.19399999999999</v>
      </c>
      <c r="E78" s="37">
        <v>223.65</v>
      </c>
      <c r="F78" s="37">
        <v>226.7</v>
      </c>
      <c r="G78" s="37">
        <v>237.083</v>
      </c>
      <c r="H78" s="37">
        <v>238.45</v>
      </c>
      <c r="I78" s="37">
        <v>237.417</v>
      </c>
      <c r="J78" s="37">
        <v>236.68299999999999</v>
      </c>
      <c r="K78" s="37">
        <v>231.56700000000001</v>
      </c>
      <c r="L78" s="37">
        <v>229.43299999999999</v>
      </c>
      <c r="M78" s="37">
        <v>231.43299999999999</v>
      </c>
      <c r="N78" s="37">
        <v>221.88300000000001</v>
      </c>
      <c r="O78" s="37">
        <v>221.45</v>
      </c>
      <c r="P78" s="37">
        <v>215.333</v>
      </c>
      <c r="Q78" s="37">
        <v>180.43299999999999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196.53752022392297</v>
      </c>
      <c r="T78" s="4">
        <f t="shared" si="89"/>
        <v>232.76557395522235</v>
      </c>
      <c r="U78" s="4">
        <f t="shared" si="89"/>
        <v>233.64942540705226</v>
      </c>
      <c r="V78" s="4">
        <f t="shared" si="89"/>
        <v>236.81671003651249</v>
      </c>
      <c r="W78" s="4">
        <f t="shared" si="89"/>
        <v>247.26960540085759</v>
      </c>
      <c r="X78" s="4">
        <f t="shared" si="89"/>
        <v>248.32576876989924</v>
      </c>
      <c r="Y78" s="4">
        <f t="shared" si="89"/>
        <v>244.89024275159619</v>
      </c>
      <c r="Z78" s="4">
        <f t="shared" si="89"/>
        <v>247.93814556014317</v>
      </c>
      <c r="AA78" s="4">
        <f t="shared" si="89"/>
        <v>240.09680659633102</v>
      </c>
      <c r="AB78" s="4">
        <f t="shared" si="89"/>
        <v>236.65199351293722</v>
      </c>
      <c r="AC78" s="4">
        <f t="shared" si="89"/>
        <v>240.64847816302347</v>
      </c>
      <c r="AD78" s="4">
        <f t="shared" si="89"/>
        <v>227.68188321752788</v>
      </c>
      <c r="AE78" s="4">
        <f t="shared" si="89"/>
        <v>229.04268219436563</v>
      </c>
      <c r="AF78" s="4">
        <f t="shared" si="89"/>
        <v>221.42503634483549</v>
      </c>
      <c r="AG78" s="4">
        <f t="shared" si="89"/>
        <v>184.42123070026491</v>
      </c>
      <c r="AI78" s="4">
        <f t="shared" ref="AI78:AW94" si="90">IF(OR($B78 &lt; C$230, $B78 &gt; C$233), 0, C78-S78)</f>
        <v>-1.5695202239229786</v>
      </c>
      <c r="AJ78" s="4">
        <f t="shared" si="90"/>
        <v>-8.5715739552223624</v>
      </c>
      <c r="AK78" s="4">
        <f t="shared" si="90"/>
        <v>-9.9994254070522572</v>
      </c>
      <c r="AL78" s="4">
        <f t="shared" si="90"/>
        <v>-10.116710036512501</v>
      </c>
      <c r="AM78" s="4">
        <f t="shared" si="90"/>
        <v>-10.186605400857587</v>
      </c>
      <c r="AN78" s="4">
        <f t="shared" si="90"/>
        <v>-9.8757687698992527</v>
      </c>
      <c r="AO78" s="4">
        <f t="shared" si="90"/>
        <v>-7.4732427515961888</v>
      </c>
      <c r="AP78" s="4">
        <f t="shared" si="90"/>
        <v>-11.255145560143177</v>
      </c>
      <c r="AQ78" s="4">
        <f t="shared" si="90"/>
        <v>-8.5298065963310137</v>
      </c>
      <c r="AR78" s="4">
        <f t="shared" si="90"/>
        <v>-7.2189935129372316</v>
      </c>
      <c r="AS78" s="4">
        <f t="shared" si="90"/>
        <v>-9.2154781630234766</v>
      </c>
      <c r="AT78" s="4">
        <f t="shared" si="90"/>
        <v>-5.7988832175278731</v>
      </c>
      <c r="AU78" s="4">
        <f t="shared" si="90"/>
        <v>-7.5926821943656364</v>
      </c>
      <c r="AV78" s="4">
        <f t="shared" si="90"/>
        <v>-6.0920363448354919</v>
      </c>
      <c r="AW78" s="4">
        <f t="shared" si="90"/>
        <v>-3.9882307002649213</v>
      </c>
      <c r="AY78" s="2">
        <f t="shared" si="81"/>
        <v>64.837239289015599</v>
      </c>
      <c r="AZ78" s="2">
        <f t="shared" si="81"/>
        <v>66.285290557214779</v>
      </c>
      <c r="BA78" s="2">
        <f t="shared" si="81"/>
        <v>64.020730573307461</v>
      </c>
      <c r="BB78" s="2">
        <f t="shared" si="81"/>
        <v>68.255976684767475</v>
      </c>
      <c r="BC78" s="2">
        <f t="shared" si="81"/>
        <v>73.112354714541112</v>
      </c>
      <c r="BD78" s="2">
        <f t="shared" si="81"/>
        <v>84.211816336294547</v>
      </c>
      <c r="BE78" s="2">
        <f t="shared" si="81"/>
        <v>62.525417874348172</v>
      </c>
      <c r="BF78" s="2">
        <f t="shared" si="81"/>
        <v>69.693586657274537</v>
      </c>
      <c r="BG78" s="2">
        <f t="shared" si="81"/>
        <v>68.682337971549629</v>
      </c>
      <c r="BH78" s="2">
        <f t="shared" si="81"/>
        <v>66.068781485572316</v>
      </c>
      <c r="BI78" s="2">
        <f t="shared" si="81"/>
        <v>67.798344763606153</v>
      </c>
      <c r="BJ78" s="2">
        <f t="shared" si="81"/>
        <v>66.703482544944478</v>
      </c>
      <c r="BK78" s="2">
        <f t="shared" si="81"/>
        <v>76.520720611509191</v>
      </c>
      <c r="BL78" s="2">
        <f t="shared" si="81"/>
        <v>70.386445341637454</v>
      </c>
      <c r="BM78" s="2">
        <f t="shared" si="81"/>
        <v>71.049417925570722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74.391692118226601</v>
      </c>
      <c r="DL78" s="2">
        <f t="shared" si="91"/>
        <v>77.481000763941935</v>
      </c>
      <c r="DM78" s="2">
        <f t="shared" si="91"/>
        <v>75.923847619047606</v>
      </c>
      <c r="DN78" s="2">
        <f t="shared" si="91"/>
        <v>78.791533333333319</v>
      </c>
      <c r="DO78" s="2">
        <f t="shared" si="91"/>
        <v>88.29464980901453</v>
      </c>
      <c r="DP78" s="2">
        <f t="shared" si="91"/>
        <v>88.860422608322622</v>
      </c>
      <c r="DQ78" s="2">
        <f t="shared" si="91"/>
        <v>81.66234285714286</v>
      </c>
      <c r="DR78" s="2">
        <f t="shared" si="91"/>
        <v>78.626812612612625</v>
      </c>
      <c r="DS78" s="2">
        <f t="shared" si="91"/>
        <v>79.613038095238096</v>
      </c>
      <c r="DT78" s="2">
        <f t="shared" si="91"/>
        <v>78.841790476190482</v>
      </c>
      <c r="DU78" s="2">
        <f t="shared" si="91"/>
        <v>78.73126666666667</v>
      </c>
      <c r="DV78" s="2">
        <f t="shared" si="91"/>
        <v>78.341085714285725</v>
      </c>
      <c r="DW78" s="2">
        <f t="shared" si="91"/>
        <v>88.174141012440998</v>
      </c>
      <c r="DX78" s="2">
        <f t="shared" si="91"/>
        <v>78.931327284427283</v>
      </c>
      <c r="DY78" s="2">
        <f t="shared" si="91"/>
        <v>72.69413458110516</v>
      </c>
      <c r="EA78" s="2">
        <f t="shared" ref="EA78:EO95" si="92">CE$228*$B78+CE$229</f>
        <v>63.531327952755888</v>
      </c>
      <c r="EB78" s="2">
        <f t="shared" si="92"/>
        <v>63.886689995477326</v>
      </c>
      <c r="EC78" s="2">
        <f t="shared" si="92"/>
        <v>61.207756996420436</v>
      </c>
      <c r="ED78" s="2">
        <f t="shared" si="92"/>
        <v>65.839680586212921</v>
      </c>
      <c r="EE78" s="2">
        <f t="shared" si="92"/>
        <v>69.772728077634952</v>
      </c>
      <c r="EF78" s="2">
        <f t="shared" si="92"/>
        <v>83.066333552340183</v>
      </c>
      <c r="EG78" s="2">
        <f t="shared" si="92"/>
        <v>58.089293598878868</v>
      </c>
      <c r="EH78" s="2">
        <f t="shared" si="92"/>
        <v>67.360807092564158</v>
      </c>
      <c r="EI78" s="2">
        <f t="shared" si="92"/>
        <v>66.180988054093575</v>
      </c>
      <c r="EJ78" s="2">
        <f t="shared" si="92"/>
        <v>63.055488007251583</v>
      </c>
      <c r="EK78" s="2">
        <f t="shared" si="92"/>
        <v>65.274053293889068</v>
      </c>
      <c r="EL78" s="2">
        <f t="shared" si="92"/>
        <v>64.037480096835168</v>
      </c>
      <c r="EM78" s="2">
        <f t="shared" si="92"/>
        <v>73.479510473895388</v>
      </c>
      <c r="EN78" s="2">
        <f t="shared" si="92"/>
        <v>68.131540348065556</v>
      </c>
      <c r="EO78" s="2">
        <f t="shared" si="92"/>
        <v>70.530694282964319</v>
      </c>
      <c r="EQ78" s="2">
        <f t="shared" ref="EQ78:FE94" si="93">CU$228*$B78+CU$229</f>
        <v>61.639062853229333</v>
      </c>
      <c r="ER78" s="2">
        <f t="shared" si="93"/>
        <v>63.886689995477326</v>
      </c>
      <c r="ES78" s="2">
        <f t="shared" si="93"/>
        <v>62.186171945646805</v>
      </c>
      <c r="ET78" s="2">
        <f t="shared" si="93"/>
        <v>64.248888537257017</v>
      </c>
      <c r="EU78" s="2">
        <f t="shared" si="93"/>
        <v>67.734559436864686</v>
      </c>
      <c r="EV78" s="2">
        <f t="shared" si="93"/>
        <v>86.14286496000156</v>
      </c>
      <c r="EW78" s="2">
        <f t="shared" si="93"/>
        <v>73.407770695845727</v>
      </c>
      <c r="EX78" s="2">
        <f t="shared" si="93"/>
        <v>66.026395974344155</v>
      </c>
      <c r="EY78" s="2">
        <f t="shared" si="93"/>
        <v>65.058835030206026</v>
      </c>
      <c r="EZ78" s="2">
        <f t="shared" si="93"/>
        <v>62.384799787610696</v>
      </c>
      <c r="FA78" s="2">
        <f t="shared" si="93"/>
        <v>63.957866042375791</v>
      </c>
      <c r="FB78" s="2">
        <f t="shared" si="93"/>
        <v>63.952786028982423</v>
      </c>
      <c r="FC78" s="2">
        <f t="shared" si="93"/>
        <v>71.589815896343964</v>
      </c>
      <c r="FD78" s="2">
        <f t="shared" si="93"/>
        <v>68.810680151259675</v>
      </c>
      <c r="FE78" s="2">
        <f t="shared" si="93"/>
        <v>71.417573846533685</v>
      </c>
      <c r="FG78" s="2">
        <f t="shared" ref="FG78:FU94" si="94">POWER(10,($B78-C$231)/C$229)/(1+POWER(10,($B78-C$231)/C$229))</f>
        <v>0.87970327103060175</v>
      </c>
      <c r="FH78" s="2">
        <f t="shared" si="94"/>
        <v>0.82355850159747623</v>
      </c>
      <c r="FI78" s="2">
        <f t="shared" si="94"/>
        <v>0.80886064149292547</v>
      </c>
      <c r="FJ78" s="2">
        <f t="shared" si="94"/>
        <v>0.81341497028221998</v>
      </c>
      <c r="FK78" s="2">
        <f t="shared" si="94"/>
        <v>0.81966718309052078</v>
      </c>
      <c r="FL78" s="2">
        <f t="shared" si="94"/>
        <v>0.80247914354252381</v>
      </c>
      <c r="FM78" s="2">
        <f t="shared" si="94"/>
        <v>0.81202579075168868</v>
      </c>
      <c r="FN78" s="2">
        <f t="shared" si="94"/>
        <v>0.79290608428509346</v>
      </c>
      <c r="FO78" s="2">
        <f t="shared" si="94"/>
        <v>0.81375828979749298</v>
      </c>
      <c r="FP78" s="2">
        <f t="shared" si="94"/>
        <v>0.80911195661394131</v>
      </c>
      <c r="FQ78" s="2">
        <f t="shared" si="94"/>
        <v>0.81240567956072596</v>
      </c>
      <c r="FR78" s="2">
        <f t="shared" si="94"/>
        <v>0.81361240692415171</v>
      </c>
      <c r="FS78" s="2">
        <f t="shared" si="94"/>
        <v>0.79302010823874181</v>
      </c>
      <c r="FT78" s="2">
        <f t="shared" si="94"/>
        <v>0.79121646107256682</v>
      </c>
      <c r="FU78" s="2">
        <f t="shared" si="94"/>
        <v>0.76027563256651209</v>
      </c>
      <c r="FW78" s="2">
        <f t="shared" si="83"/>
        <v>2.9327194325175481E-4</v>
      </c>
      <c r="FX78" s="2">
        <f t="shared" si="83"/>
        <v>0</v>
      </c>
      <c r="FY78" s="2">
        <f t="shared" si="83"/>
        <v>1.5275272134151799E-4</v>
      </c>
      <c r="FZ78" s="2">
        <f t="shared" si="83"/>
        <v>2.0476036916890151E-4</v>
      </c>
      <c r="GA78" s="2">
        <f t="shared" si="83"/>
        <v>2.3731279185291104E-4</v>
      </c>
      <c r="GB78" s="2">
        <f t="shared" si="83"/>
        <v>3.3458173814134289E-4</v>
      </c>
      <c r="GC78" s="2">
        <f t="shared" si="83"/>
        <v>3.2633672028876308E-4</v>
      </c>
      <c r="GD78" s="2">
        <f t="shared" si="83"/>
        <v>2.5601772762358349E-4</v>
      </c>
      <c r="GE78" s="2">
        <f t="shared" si="83"/>
        <v>2.2996305036444828E-4</v>
      </c>
      <c r="GF78" s="2">
        <f t="shared" si="83"/>
        <v>1.8326291102665283E-4</v>
      </c>
      <c r="GG78" s="2">
        <f t="shared" si="83"/>
        <v>1.5600208496639601E-4</v>
      </c>
      <c r="GH78" s="2">
        <f t="shared" si="83"/>
        <v>1.4375544580201441E-4</v>
      </c>
      <c r="GI78" s="2">
        <f t="shared" si="83"/>
        <v>1.4970711638664642E-4</v>
      </c>
      <c r="GJ78" s="2">
        <f t="shared" si="83"/>
        <v>1.2848214111656531E-4</v>
      </c>
      <c r="GK78" s="2">
        <f t="shared" si="83"/>
        <v>1.0631167787935336E-4</v>
      </c>
      <c r="GM78" s="86">
        <f t="shared" si="84"/>
        <v>0.5401309136753486</v>
      </c>
      <c r="GN78" s="86">
        <f t="shared" si="84"/>
        <v>0.5735341948200513</v>
      </c>
      <c r="GO78" s="86">
        <f t="shared" si="84"/>
        <v>0.58208006317828054</v>
      </c>
      <c r="GP78" s="86">
        <f t="shared" si="84"/>
        <v>0.59545994227666843</v>
      </c>
      <c r="GQ78" s="86">
        <f t="shared" si="84"/>
        <v>0.63101691408052629</v>
      </c>
      <c r="GR78" s="86">
        <f t="shared" si="84"/>
        <v>0.64139546721298413</v>
      </c>
      <c r="GS78" s="86">
        <f t="shared" si="84"/>
        <v>0.66921577155011236</v>
      </c>
      <c r="GT78" s="86">
        <f t="shared" si="84"/>
        <v>0.62182539089670374</v>
      </c>
      <c r="GU78" s="86">
        <f t="shared" si="84"/>
        <v>0.66378013005650083</v>
      </c>
      <c r="GV78" s="86">
        <f t="shared" si="84"/>
        <v>0.63466945441146005</v>
      </c>
      <c r="GW78" s="86">
        <f t="shared" si="84"/>
        <v>0.62996945397531667</v>
      </c>
      <c r="GX78" s="86">
        <f t="shared" si="84"/>
        <v>0.61525235291797042</v>
      </c>
      <c r="GY78" s="86">
        <f t="shared" si="84"/>
        <v>0.59721257057687871</v>
      </c>
      <c r="GZ78" s="86">
        <f t="shared" si="84"/>
        <v>0.57211424582556047</v>
      </c>
      <c r="HA78" s="86">
        <f t="shared" si="84"/>
        <v>0.56493803887256244</v>
      </c>
      <c r="HC78" s="86">
        <f t="shared" si="74"/>
        <v>5.8629749297654072E-5</v>
      </c>
      <c r="HD78" s="86">
        <f t="shared" si="74"/>
        <v>1.2497970626003317E-4</v>
      </c>
      <c r="HE78" s="86">
        <f t="shared" si="74"/>
        <v>3.0799637567977662E-5</v>
      </c>
      <c r="HF78" s="86">
        <f t="shared" si="74"/>
        <v>2.6204515286008736E-5</v>
      </c>
      <c r="HG78" s="86">
        <f t="shared" si="88"/>
        <v>5.0892950199377812E-5</v>
      </c>
      <c r="HH78" s="86">
        <f t="shared" si="88"/>
        <v>8.9885824040032429E-5</v>
      </c>
      <c r="HI78" s="86">
        <f t="shared" si="88"/>
        <v>4.2245265158022824E-5</v>
      </c>
      <c r="HJ78" s="86">
        <f t="shared" si="88"/>
        <v>3.9344369606267794E-5</v>
      </c>
      <c r="HK78" s="86">
        <f t="shared" si="88"/>
        <v>6.7508667685833303E-5</v>
      </c>
      <c r="HL78" s="86">
        <f t="shared" si="88"/>
        <v>5.0098578613374377E-5</v>
      </c>
      <c r="HM78" s="86">
        <f t="shared" si="88"/>
        <v>3.0501258947037866E-5</v>
      </c>
      <c r="HN78" s="86">
        <f t="shared" si="88"/>
        <v>3.4980820737371803E-5</v>
      </c>
      <c r="HO78" s="86">
        <f t="shared" si="88"/>
        <v>2.1115807914039509E-5</v>
      </c>
      <c r="HP78" s="86">
        <f t="shared" si="88"/>
        <v>9.1580264223155796E-6</v>
      </c>
      <c r="HQ78" s="86">
        <f t="shared" si="88"/>
        <v>1.3659093572560044E-7</v>
      </c>
      <c r="HS78" s="86">
        <f t="shared" si="85"/>
        <v>1.1746196207752648E-40</v>
      </c>
      <c r="HT78" s="86">
        <f t="shared" si="85"/>
        <v>0</v>
      </c>
      <c r="HU78" s="86">
        <f t="shared" si="85"/>
        <v>3.1386900635544735E-48</v>
      </c>
      <c r="HV78" s="86">
        <f t="shared" si="85"/>
        <v>2.817519972036956E-50</v>
      </c>
      <c r="HW78" s="86">
        <f t="shared" si="85"/>
        <v>2.2919968595740594E-48</v>
      </c>
      <c r="HX78" s="86">
        <f t="shared" si="85"/>
        <v>3.6697912187103655E-46</v>
      </c>
      <c r="HY78" s="86">
        <f t="shared" si="85"/>
        <v>7.3139700975430466E-53</v>
      </c>
      <c r="HZ78" s="86">
        <f t="shared" si="85"/>
        <v>1.8224441244647621E-52</v>
      </c>
      <c r="IA78" s="86">
        <f t="shared" si="85"/>
        <v>3.1453967823822987E-51</v>
      </c>
      <c r="IB78" s="86">
        <f t="shared" si="85"/>
        <v>5.9490356300099063E-52</v>
      </c>
      <c r="IC78" s="86">
        <f t="shared" si="85"/>
        <v>1.204187887600235E-52</v>
      </c>
      <c r="ID78" s="86">
        <f t="shared" si="85"/>
        <v>2.9037698113226779E-51</v>
      </c>
      <c r="IE78" s="86">
        <f t="shared" si="85"/>
        <v>1.010186507581887E-54</v>
      </c>
      <c r="IF78" s="86">
        <f t="shared" si="85"/>
        <v>7.0493780226358405E-40</v>
      </c>
      <c r="IG78" s="86">
        <f t="shared" si="85"/>
        <v>5.3240006643407819E-28</v>
      </c>
      <c r="II78" s="86">
        <f t="shared" si="86"/>
        <v>1.7178733019264188E-141</v>
      </c>
      <c r="IJ78" s="86">
        <f t="shared" si="86"/>
        <v>0</v>
      </c>
      <c r="IK78" s="86">
        <f t="shared" si="86"/>
        <v>5.1110374958862873E-181</v>
      </c>
      <c r="IL78" s="86">
        <f t="shared" si="86"/>
        <v>2.317444378606794E-182</v>
      </c>
      <c r="IM78" s="86">
        <f t="shared" si="86"/>
        <v>8.5341934594817381E-177</v>
      </c>
      <c r="IN78" s="86">
        <f t="shared" si="86"/>
        <v>1.4275754130037621E-168</v>
      </c>
      <c r="IO78" s="86">
        <f t="shared" si="86"/>
        <v>2.8312603450109987E-194</v>
      </c>
      <c r="IP78" s="86">
        <f t="shared" si="86"/>
        <v>3.2731461184145835E-192</v>
      </c>
      <c r="IQ78" s="86">
        <f t="shared" si="86"/>
        <v>3.8294041870310258E-189</v>
      </c>
      <c r="IR78" s="86">
        <f t="shared" si="86"/>
        <v>7.2737256869343926E-191</v>
      </c>
      <c r="IS78" s="86">
        <f t="shared" si="86"/>
        <v>2.7301460099190045E-196</v>
      </c>
      <c r="IT78" s="86">
        <f t="shared" si="86"/>
        <v>7.2759774493649424E-187</v>
      </c>
      <c r="IU78" s="86">
        <f t="shared" si="86"/>
        <v>1.6132518238493135E-199</v>
      </c>
      <c r="IV78" s="86">
        <f t="shared" si="86"/>
        <v>4.5173053685947168E-145</v>
      </c>
      <c r="IW78" s="86">
        <f t="shared" si="86"/>
        <v>2.0403117550454789E-111</v>
      </c>
      <c r="IY78" s="86">
        <f t="shared" si="87"/>
        <v>0.5401895434246462</v>
      </c>
      <c r="IZ78" s="86">
        <f t="shared" si="87"/>
        <v>0.57365917452631132</v>
      </c>
      <c r="JA78" s="86">
        <f t="shared" si="87"/>
        <v>0.58211086281584856</v>
      </c>
      <c r="JB78" s="86">
        <f t="shared" si="87"/>
        <v>0.59548614679195444</v>
      </c>
      <c r="JC78" s="86">
        <f t="shared" si="87"/>
        <v>0.63106780703072562</v>
      </c>
      <c r="JD78" s="86">
        <f t="shared" si="87"/>
        <v>0.64148535303702414</v>
      </c>
      <c r="JE78" s="86">
        <f t="shared" si="87"/>
        <v>0.66925801681527042</v>
      </c>
      <c r="JF78" s="86">
        <f t="shared" si="87"/>
        <v>0.62186473526631003</v>
      </c>
      <c r="JG78" s="86">
        <f t="shared" si="87"/>
        <v>0.66384763872418662</v>
      </c>
      <c r="JH78" s="86">
        <f t="shared" si="87"/>
        <v>0.63471955299007343</v>
      </c>
      <c r="JI78" s="86">
        <f t="shared" si="87"/>
        <v>0.62999995523426366</v>
      </c>
      <c r="JJ78" s="86">
        <f t="shared" si="87"/>
        <v>0.61528733373870781</v>
      </c>
      <c r="JK78" s="86">
        <f t="shared" si="87"/>
        <v>0.59723368638479279</v>
      </c>
      <c r="JL78" s="86">
        <f t="shared" si="87"/>
        <v>0.57212340385198279</v>
      </c>
      <c r="JM78" s="86">
        <f t="shared" si="87"/>
        <v>0.56493817546349812</v>
      </c>
    </row>
    <row r="79" spans="2:273" x14ac:dyDescent="0.25">
      <c r="B79" s="2">
        <v>52</v>
      </c>
      <c r="C79" s="37">
        <v>190.90299999999999</v>
      </c>
      <c r="D79" s="37">
        <v>221.58099999999999</v>
      </c>
      <c r="E79" s="37">
        <v>220.56700000000001</v>
      </c>
      <c r="F79" s="37">
        <v>224.61699999999999</v>
      </c>
      <c r="G79" s="37">
        <v>232.333</v>
      </c>
      <c r="H79" s="37">
        <v>230.733</v>
      </c>
      <c r="I79" s="37">
        <v>232.2</v>
      </c>
      <c r="J79" s="37">
        <v>232.95</v>
      </c>
      <c r="K79" s="37">
        <v>219.61699999999999</v>
      </c>
      <c r="L79" s="37">
        <v>224.63300000000001</v>
      </c>
      <c r="M79" s="37">
        <v>227.767</v>
      </c>
      <c r="N79" s="37">
        <v>218.03299999999999</v>
      </c>
      <c r="O79" s="37">
        <v>215.13300000000001</v>
      </c>
      <c r="P79" s="37">
        <v>209.06700000000001</v>
      </c>
      <c r="Q79" s="37">
        <v>173.083</v>
      </c>
      <c r="S79" s="4">
        <f t="shared" si="89"/>
        <v>194.241203879534</v>
      </c>
      <c r="T79" s="4">
        <f t="shared" si="89"/>
        <v>230.57821614134977</v>
      </c>
      <c r="U79" s="4">
        <f t="shared" si="89"/>
        <v>229.98039457168531</v>
      </c>
      <c r="V79" s="4">
        <f t="shared" si="89"/>
        <v>232.99875823174031</v>
      </c>
      <c r="W79" s="4">
        <f t="shared" si="89"/>
        <v>239.25356470481296</v>
      </c>
      <c r="X79" s="4">
        <f t="shared" si="89"/>
        <v>229.17211018288756</v>
      </c>
      <c r="Y79" s="4">
        <f t="shared" si="89"/>
        <v>233.38216668589763</v>
      </c>
      <c r="Z79" s="4">
        <f t="shared" si="89"/>
        <v>244.77067482595777</v>
      </c>
      <c r="AA79" s="4">
        <f t="shared" si="89"/>
        <v>222.68027972298412</v>
      </c>
      <c r="AB79" s="4">
        <f t="shared" si="89"/>
        <v>225.83434103926371</v>
      </c>
      <c r="AC79" s="4">
        <f t="shared" si="89"/>
        <v>235.85799403390968</v>
      </c>
      <c r="AD79" s="4">
        <f t="shared" si="89"/>
        <v>224.06554838224895</v>
      </c>
      <c r="AE79" s="4">
        <f t="shared" si="89"/>
        <v>220.54049349931935</v>
      </c>
      <c r="AF79" s="4">
        <f t="shared" si="89"/>
        <v>216.18074731659695</v>
      </c>
      <c r="AG79" s="4">
        <f t="shared" si="89"/>
        <v>174.60214789748255</v>
      </c>
      <c r="AI79" s="4">
        <f t="shared" si="90"/>
        <v>-3.3382038795340065</v>
      </c>
      <c r="AJ79" s="4">
        <f t="shared" si="90"/>
        <v>-8.9972161413497815</v>
      </c>
      <c r="AK79" s="4">
        <f t="shared" si="90"/>
        <v>-9.413394571685302</v>
      </c>
      <c r="AL79" s="4">
        <f t="shared" si="90"/>
        <v>-8.3817582317403208</v>
      </c>
      <c r="AM79" s="4">
        <f t="shared" si="90"/>
        <v>-6.9205647048129606</v>
      </c>
      <c r="AN79" s="4">
        <f t="shared" si="90"/>
        <v>1.5608898171124395</v>
      </c>
      <c r="AO79" s="4">
        <f t="shared" si="90"/>
        <v>-1.1821666858976414</v>
      </c>
      <c r="AP79" s="4">
        <f t="shared" si="90"/>
        <v>-11.820674825957781</v>
      </c>
      <c r="AQ79" s="4">
        <f t="shared" si="90"/>
        <v>-3.0632797229841344</v>
      </c>
      <c r="AR79" s="4">
        <f t="shared" si="90"/>
        <v>-1.2013410392636956</v>
      </c>
      <c r="AS79" s="4">
        <f t="shared" si="90"/>
        <v>-8.0909940339096806</v>
      </c>
      <c r="AT79" s="4">
        <f t="shared" si="90"/>
        <v>-6.0325483822489616</v>
      </c>
      <c r="AU79" s="4">
        <f t="shared" si="90"/>
        <v>-5.4074934993193438</v>
      </c>
      <c r="AV79" s="4">
        <f t="shared" si="90"/>
        <v>-7.1137473165969425</v>
      </c>
      <c r="AW79" s="4">
        <f t="shared" si="90"/>
        <v>-1.5191478974825543</v>
      </c>
      <c r="AY79" s="2">
        <f t="shared" si="81"/>
        <v>64.609513457405626</v>
      </c>
      <c r="AZ79" s="2">
        <f t="shared" si="81"/>
        <v>66.025595461324528</v>
      </c>
      <c r="BA79" s="2">
        <f t="shared" si="81"/>
        <v>63.758512702469687</v>
      </c>
      <c r="BB79" s="2">
        <f t="shared" si="81"/>
        <v>67.967245648261084</v>
      </c>
      <c r="BC79" s="2">
        <f t="shared" si="81"/>
        <v>72.763163478182776</v>
      </c>
      <c r="BD79" s="2">
        <f t="shared" si="81"/>
        <v>84.002943872188723</v>
      </c>
      <c r="BE79" s="2">
        <f t="shared" si="81"/>
        <v>62.455429091858264</v>
      </c>
      <c r="BF79" s="2">
        <f t="shared" si="81"/>
        <v>69.403042076741912</v>
      </c>
      <c r="BG79" s="2">
        <f t="shared" si="81"/>
        <v>68.376841403526214</v>
      </c>
      <c r="BH79" s="2">
        <f t="shared" si="81"/>
        <v>65.756328970237092</v>
      </c>
      <c r="BI79" s="2">
        <f t="shared" si="81"/>
        <v>67.486654833803868</v>
      </c>
      <c r="BJ79" s="2">
        <f t="shared" si="81"/>
        <v>66.418027732569485</v>
      </c>
      <c r="BK79" s="2">
        <f t="shared" si="81"/>
        <v>76.171316658441199</v>
      </c>
      <c r="BL79" s="2">
        <f t="shared" si="81"/>
        <v>70.139738007193856</v>
      </c>
      <c r="BM79" s="2">
        <f t="shared" si="81"/>
        <v>70.909903354943012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74.613581280788168</v>
      </c>
      <c r="DL79" s="2">
        <f t="shared" si="91"/>
        <v>77.699368220015288</v>
      </c>
      <c r="DM79" s="2">
        <f t="shared" si="91"/>
        <v>76.15471792717085</v>
      </c>
      <c r="DN79" s="2">
        <f t="shared" si="91"/>
        <v>79.054855742296908</v>
      </c>
      <c r="DO79" s="2">
        <f t="shared" si="91"/>
        <v>88.687066768525597</v>
      </c>
      <c r="DP79" s="2">
        <f t="shared" si="91"/>
        <v>89.252334062634077</v>
      </c>
      <c r="DQ79" s="2">
        <f t="shared" si="91"/>
        <v>81.901889915966393</v>
      </c>
      <c r="DR79" s="2">
        <f t="shared" si="91"/>
        <v>78.812742342342347</v>
      </c>
      <c r="DS79" s="2">
        <f t="shared" si="91"/>
        <v>79.804234173669471</v>
      </c>
      <c r="DT79" s="2">
        <f t="shared" si="91"/>
        <v>79.074843137254902</v>
      </c>
      <c r="DU79" s="2">
        <f t="shared" si="91"/>
        <v>78.931878711484586</v>
      </c>
      <c r="DV79" s="2">
        <f t="shared" si="91"/>
        <v>78.536957142857162</v>
      </c>
      <c r="DW79" s="2">
        <f t="shared" si="91"/>
        <v>88.472887344487333</v>
      </c>
      <c r="DX79" s="2">
        <f t="shared" si="91"/>
        <v>79.047958944658944</v>
      </c>
      <c r="DY79" s="2">
        <f t="shared" si="91"/>
        <v>72.727859180035637</v>
      </c>
      <c r="EA79" s="2">
        <f t="shared" si="92"/>
        <v>63.362531889763758</v>
      </c>
      <c r="EB79" s="2">
        <f t="shared" si="92"/>
        <v>63.744636258209951</v>
      </c>
      <c r="EC79" s="2">
        <f t="shared" si="92"/>
        <v>61.086755810980435</v>
      </c>
      <c r="ED79" s="2">
        <f t="shared" si="92"/>
        <v>65.648125272854756</v>
      </c>
      <c r="EE79" s="2">
        <f t="shared" si="92"/>
        <v>69.568670126556952</v>
      </c>
      <c r="EF79" s="2">
        <f t="shared" si="92"/>
        <v>82.823204650819434</v>
      </c>
      <c r="EG79" s="2">
        <f t="shared" si="92"/>
        <v>58.343420329984362</v>
      </c>
      <c r="EH79" s="2">
        <f t="shared" si="92"/>
        <v>67.162085202931991</v>
      </c>
      <c r="EI79" s="2">
        <f t="shared" si="92"/>
        <v>65.991954976982953</v>
      </c>
      <c r="EJ79" s="2">
        <f t="shared" si="92"/>
        <v>62.890821389960536</v>
      </c>
      <c r="EK79" s="2">
        <f t="shared" si="92"/>
        <v>65.076622074796873</v>
      </c>
      <c r="EL79" s="2">
        <f t="shared" si="92"/>
        <v>63.886043639941192</v>
      </c>
      <c r="EM79" s="2">
        <f t="shared" si="92"/>
        <v>73.243467676287523</v>
      </c>
      <c r="EN79" s="2">
        <f t="shared" si="92"/>
        <v>67.99578376822717</v>
      </c>
      <c r="EO79" s="2">
        <f t="shared" si="92"/>
        <v>70.386986628560962</v>
      </c>
      <c r="EQ79" s="2">
        <f t="shared" si="93"/>
        <v>61.502636571731763</v>
      </c>
      <c r="ER79" s="2">
        <f t="shared" si="93"/>
        <v>63.744636258209951</v>
      </c>
      <c r="ES79" s="2">
        <f t="shared" si="93"/>
        <v>62.046456920146134</v>
      </c>
      <c r="ET79" s="2">
        <f t="shared" si="93"/>
        <v>64.088379693943267</v>
      </c>
      <c r="EU79" s="2">
        <f t="shared" si="93"/>
        <v>67.572797600171612</v>
      </c>
      <c r="EV79" s="2">
        <f t="shared" si="93"/>
        <v>85.832772053195256</v>
      </c>
      <c r="EW79" s="2">
        <f t="shared" si="93"/>
        <v>73.298473955324368</v>
      </c>
      <c r="EX79" s="2">
        <f t="shared" si="93"/>
        <v>65.857315262862116</v>
      </c>
      <c r="EY79" s="2">
        <f t="shared" si="93"/>
        <v>64.893174837746301</v>
      </c>
      <c r="EZ79" s="2">
        <f t="shared" si="93"/>
        <v>62.233555558747291</v>
      </c>
      <c r="FA79" s="2">
        <f t="shared" si="93"/>
        <v>63.788032814488439</v>
      </c>
      <c r="FB79" s="2">
        <f t="shared" si="93"/>
        <v>63.802810016455226</v>
      </c>
      <c r="FC79" s="2">
        <f t="shared" si="93"/>
        <v>71.390589077838982</v>
      </c>
      <c r="FD79" s="2">
        <f t="shared" si="93"/>
        <v>68.662098008888876</v>
      </c>
      <c r="FE79" s="2">
        <f t="shared" si="93"/>
        <v>71.254075213004739</v>
      </c>
      <c r="FG79" s="2">
        <f t="shared" si="94"/>
        <v>0.88911437617943434</v>
      </c>
      <c r="FH79" s="2">
        <f t="shared" si="94"/>
        <v>0.83654582478849071</v>
      </c>
      <c r="FI79" s="2">
        <f t="shared" si="94"/>
        <v>0.82269691595378358</v>
      </c>
      <c r="FJ79" s="2">
        <f t="shared" si="94"/>
        <v>0.8269920797996908</v>
      </c>
      <c r="FK79" s="2">
        <f t="shared" si="94"/>
        <v>0.83288281218505689</v>
      </c>
      <c r="FL79" s="2">
        <f t="shared" si="94"/>
        <v>0.81667266485758816</v>
      </c>
      <c r="FM79" s="2">
        <f t="shared" si="94"/>
        <v>0.82568232279920117</v>
      </c>
      <c r="FN79" s="2">
        <f t="shared" si="94"/>
        <v>0.80762259929511793</v>
      </c>
      <c r="FO79" s="2">
        <f t="shared" si="94"/>
        <v>0.82731572079724969</v>
      </c>
      <c r="FP79" s="2">
        <f t="shared" si="94"/>
        <v>0.82293402121106873</v>
      </c>
      <c r="FQ79" s="2">
        <f t="shared" si="94"/>
        <v>0.82604052484905999</v>
      </c>
      <c r="FR79" s="2">
        <f t="shared" si="94"/>
        <v>0.82717820212246029</v>
      </c>
      <c r="FS79" s="2">
        <f t="shared" si="94"/>
        <v>0.80773048529300873</v>
      </c>
      <c r="FT79" s="2">
        <f t="shared" si="94"/>
        <v>0.80602367072742442</v>
      </c>
      <c r="FU79" s="2">
        <f t="shared" si="94"/>
        <v>0.77665778859744661</v>
      </c>
      <c r="FW79" s="2">
        <f t="shared" si="83"/>
        <v>3.2155719306494796E-4</v>
      </c>
      <c r="FX79" s="2">
        <f t="shared" si="83"/>
        <v>0</v>
      </c>
      <c r="FY79" s="2">
        <f t="shared" si="83"/>
        <v>1.6748756003691738E-4</v>
      </c>
      <c r="FZ79" s="2">
        <f t="shared" si="83"/>
        <v>2.2451084503615423E-4</v>
      </c>
      <c r="GA79" s="2">
        <f t="shared" si="83"/>
        <v>2.6020234446718244E-4</v>
      </c>
      <c r="GB79" s="2">
        <f t="shared" si="83"/>
        <v>3.6684973884785875E-4</v>
      </c>
      <c r="GC79" s="2">
        <f t="shared" si="83"/>
        <v>3.5780983297743345E-4</v>
      </c>
      <c r="GD79" s="2">
        <f t="shared" si="83"/>
        <v>2.8071092256951388E-4</v>
      </c>
      <c r="GE79" s="2">
        <f t="shared" si="83"/>
        <v>2.5214387647318036E-4</v>
      </c>
      <c r="GF79" s="2">
        <f t="shared" si="83"/>
        <v>2.0094023330329054E-4</v>
      </c>
      <c r="GG79" s="2">
        <f t="shared" si="83"/>
        <v>1.7105031027456194E-4</v>
      </c>
      <c r="GH79" s="2">
        <f t="shared" si="83"/>
        <v>1.5762252578999905E-4</v>
      </c>
      <c r="GI79" s="2">
        <f t="shared" si="83"/>
        <v>1.6414821805514837E-4</v>
      </c>
      <c r="GJ79" s="2">
        <f t="shared" si="83"/>
        <v>1.4087612006643264E-4</v>
      </c>
      <c r="GK79" s="2">
        <f t="shared" si="83"/>
        <v>1.1656724118801892E-4</v>
      </c>
      <c r="GM79" s="86">
        <f t="shared" si="84"/>
        <v>0.56469741273022844</v>
      </c>
      <c r="GN79" s="86">
        <f t="shared" si="84"/>
        <v>0.61283595645732547</v>
      </c>
      <c r="GO79" s="86">
        <f t="shared" si="84"/>
        <v>0.62085484682912384</v>
      </c>
      <c r="GP79" s="86">
        <f t="shared" si="84"/>
        <v>0.63411381859742344</v>
      </c>
      <c r="GQ79" s="86">
        <f t="shared" si="84"/>
        <v>0.65748614978126485</v>
      </c>
      <c r="GR79" s="86">
        <f t="shared" si="84"/>
        <v>0.62739795612492799</v>
      </c>
      <c r="GS79" s="86">
        <f t="shared" si="84"/>
        <v>0.68821082073960127</v>
      </c>
      <c r="GT79" s="86">
        <f t="shared" si="84"/>
        <v>0.67179810889820069</v>
      </c>
      <c r="GU79" s="86">
        <f t="shared" si="84"/>
        <v>0.65712793686210003</v>
      </c>
      <c r="GV79" s="86">
        <f t="shared" si="84"/>
        <v>0.65295092561439338</v>
      </c>
      <c r="GW79" s="86">
        <f t="shared" si="84"/>
        <v>0.66956478652210083</v>
      </c>
      <c r="GX79" s="86">
        <f t="shared" si="84"/>
        <v>0.65615540718004906</v>
      </c>
      <c r="GY79" s="86">
        <f t="shared" si="84"/>
        <v>0.62204315951673117</v>
      </c>
      <c r="GZ79" s="86">
        <f t="shared" si="84"/>
        <v>0.60683898232135303</v>
      </c>
      <c r="HA79" s="86">
        <f t="shared" si="84"/>
        <v>0.57911855619265051</v>
      </c>
      <c r="HC79" s="86">
        <f t="shared" si="74"/>
        <v>1.0558065075267485E-4</v>
      </c>
      <c r="HD79" s="86">
        <f t="shared" si="74"/>
        <v>2.1360262603912253E-4</v>
      </c>
      <c r="HE79" s="86">
        <f t="shared" si="74"/>
        <v>5.8262759064992108E-5</v>
      </c>
      <c r="HF79" s="86">
        <f t="shared" si="74"/>
        <v>5.1050770590534139E-5</v>
      </c>
      <c r="HG79" s="86">
        <f t="shared" si="88"/>
        <v>9.7070323587167048E-5</v>
      </c>
      <c r="HH79" s="86">
        <f t="shared" si="88"/>
        <v>1.6996910151630872E-4</v>
      </c>
      <c r="HI79" s="86">
        <f t="shared" si="88"/>
        <v>8.5921217536490157E-5</v>
      </c>
      <c r="HJ79" s="86">
        <f t="shared" si="88"/>
        <v>7.8314234937841733E-5</v>
      </c>
      <c r="HK79" s="86">
        <f t="shared" si="88"/>
        <v>1.2999312288082554E-4</v>
      </c>
      <c r="HL79" s="86">
        <f t="shared" si="88"/>
        <v>9.6108879431011245E-5</v>
      </c>
      <c r="HM79" s="86">
        <f t="shared" si="88"/>
        <v>5.9341807426173102E-5</v>
      </c>
      <c r="HN79" s="86">
        <f t="shared" si="88"/>
        <v>6.6280949891089257E-5</v>
      </c>
      <c r="HO79" s="86">
        <f t="shared" si="88"/>
        <v>4.1686917974254269E-5</v>
      </c>
      <c r="HP79" s="86">
        <f t="shared" si="88"/>
        <v>1.8837686006365194E-5</v>
      </c>
      <c r="HQ79" s="86">
        <f t="shared" si="88"/>
        <v>3.8551584680803676E-7</v>
      </c>
      <c r="HS79" s="86">
        <f t="shared" si="85"/>
        <v>2.036968710749428E-39</v>
      </c>
      <c r="HT79" s="86">
        <f t="shared" si="85"/>
        <v>0</v>
      </c>
      <c r="HU79" s="86">
        <f t="shared" si="85"/>
        <v>8.2473314103608804E-47</v>
      </c>
      <c r="HV79" s="86">
        <f t="shared" si="85"/>
        <v>9.0273681888425149E-49</v>
      </c>
      <c r="HW79" s="86">
        <f t="shared" si="85"/>
        <v>6.8976095289492976E-47</v>
      </c>
      <c r="HX79" s="86">
        <f t="shared" si="85"/>
        <v>1.0806465231941336E-44</v>
      </c>
      <c r="HY79" s="86">
        <f t="shared" si="85"/>
        <v>3.557530601883196E-51</v>
      </c>
      <c r="HZ79" s="86">
        <f t="shared" si="85"/>
        <v>7.6463405457019146E-51</v>
      </c>
      <c r="IA79" s="86">
        <f t="shared" si="85"/>
        <v>1.1680553086244823E-49</v>
      </c>
      <c r="IB79" s="86">
        <f t="shared" si="85"/>
        <v>2.0954581137641559E-50</v>
      </c>
      <c r="IC79" s="86">
        <f t="shared" si="85"/>
        <v>4.2797947277608696E-51</v>
      </c>
      <c r="ID79" s="86">
        <f t="shared" si="85"/>
        <v>8.739951794804335E-50</v>
      </c>
      <c r="IE79" s="86">
        <f t="shared" si="85"/>
        <v>3.9087933970670229E-53</v>
      </c>
      <c r="IF79" s="86">
        <f t="shared" si="85"/>
        <v>9.3638056528994629E-39</v>
      </c>
      <c r="IG79" s="86">
        <f t="shared" si="85"/>
        <v>3.0181962083644346E-27</v>
      </c>
      <c r="II79" s="86">
        <f t="shared" si="86"/>
        <v>2.3759496028820805E-138</v>
      </c>
      <c r="IJ79" s="86">
        <f t="shared" si="86"/>
        <v>0</v>
      </c>
      <c r="IK79" s="86">
        <f t="shared" si="86"/>
        <v>2.7577700797580044E-177</v>
      </c>
      <c r="IL79" s="86">
        <f t="shared" si="86"/>
        <v>1.7950630005049193E-178</v>
      </c>
      <c r="IM79" s="86">
        <f t="shared" si="86"/>
        <v>5.8424019241918446E-173</v>
      </c>
      <c r="IN79" s="86">
        <f t="shared" si="86"/>
        <v>9.242553258691348E-165</v>
      </c>
      <c r="IO79" s="86">
        <f t="shared" si="86"/>
        <v>6.8724932293765022E-190</v>
      </c>
      <c r="IP79" s="86">
        <f t="shared" si="86"/>
        <v>5.3266814954216747E-188</v>
      </c>
      <c r="IQ79" s="86">
        <f t="shared" si="86"/>
        <v>4.7199108313294226E-185</v>
      </c>
      <c r="IR79" s="86">
        <f t="shared" si="86"/>
        <v>7.6174217996305469E-187</v>
      </c>
      <c r="IS79" s="86">
        <f t="shared" si="86"/>
        <v>3.1335948992349821E-192</v>
      </c>
      <c r="IT79" s="86">
        <f t="shared" si="86"/>
        <v>4.8912046630838029E-183</v>
      </c>
      <c r="IU79" s="86">
        <f t="shared" si="86"/>
        <v>2.0690453820308082E-195</v>
      </c>
      <c r="IV79" s="86">
        <f t="shared" si="86"/>
        <v>3.810277974582208E-142</v>
      </c>
      <c r="IW79" s="86">
        <f t="shared" si="86"/>
        <v>3.1802040236001211E-109</v>
      </c>
      <c r="IY79" s="86">
        <f t="shared" si="87"/>
        <v>0.56480299338098117</v>
      </c>
      <c r="IZ79" s="86">
        <f t="shared" si="87"/>
        <v>0.61304955908336456</v>
      </c>
      <c r="JA79" s="86">
        <f t="shared" si="87"/>
        <v>0.62091310958818879</v>
      </c>
      <c r="JB79" s="86">
        <f t="shared" si="87"/>
        <v>0.63416486936801397</v>
      </c>
      <c r="JC79" s="86">
        <f t="shared" si="87"/>
        <v>0.65758322010485204</v>
      </c>
      <c r="JD79" s="86">
        <f t="shared" si="87"/>
        <v>0.62756792522644433</v>
      </c>
      <c r="JE79" s="86">
        <f t="shared" si="87"/>
        <v>0.68829674195713775</v>
      </c>
      <c r="JF79" s="86">
        <f t="shared" si="87"/>
        <v>0.67187642313313856</v>
      </c>
      <c r="JG79" s="86">
        <f t="shared" si="87"/>
        <v>0.65725792998498089</v>
      </c>
      <c r="JH79" s="86">
        <f t="shared" si="87"/>
        <v>0.6530470344938244</v>
      </c>
      <c r="JI79" s="86">
        <f t="shared" si="87"/>
        <v>0.669624128329527</v>
      </c>
      <c r="JJ79" s="86">
        <f t="shared" si="87"/>
        <v>0.65622168812994019</v>
      </c>
      <c r="JK79" s="86">
        <f t="shared" si="87"/>
        <v>0.62208484643470541</v>
      </c>
      <c r="JL79" s="86">
        <f t="shared" si="87"/>
        <v>0.60685782000735944</v>
      </c>
      <c r="JM79" s="86">
        <f t="shared" si="87"/>
        <v>0.57911894170849731</v>
      </c>
    </row>
    <row r="80" spans="2:273" x14ac:dyDescent="0.25">
      <c r="B80" s="2">
        <v>53</v>
      </c>
      <c r="C80" s="37">
        <v>184.661</v>
      </c>
      <c r="D80" s="37">
        <v>214.96799999999999</v>
      </c>
      <c r="E80" s="37">
        <v>212.03299999999999</v>
      </c>
      <c r="F80" s="37">
        <v>214.483</v>
      </c>
      <c r="G80" s="37">
        <v>219.55</v>
      </c>
      <c r="H80" s="37">
        <v>208.31700000000001</v>
      </c>
      <c r="I80" s="37">
        <v>209.75</v>
      </c>
      <c r="J80" s="37">
        <v>223.167</v>
      </c>
      <c r="K80" s="37">
        <v>198.28299999999999</v>
      </c>
      <c r="L80" s="37">
        <v>207.56700000000001</v>
      </c>
      <c r="M80" s="37">
        <v>216.1</v>
      </c>
      <c r="N80" s="37">
        <v>205.267</v>
      </c>
      <c r="O80" s="37">
        <v>201.85</v>
      </c>
      <c r="P80" s="37">
        <v>201.667</v>
      </c>
      <c r="Q80" s="37">
        <v>159.44999999999999</v>
      </c>
      <c r="S80" s="4">
        <f t="shared" si="89"/>
        <v>188.69598499023104</v>
      </c>
      <c r="T80" s="4">
        <f t="shared" si="89"/>
        <v>219.64925212864162</v>
      </c>
      <c r="U80" s="4">
        <f t="shared" si="89"/>
        <v>215.59911921075144</v>
      </c>
      <c r="V80" s="4">
        <f t="shared" si="89"/>
        <v>218.04493265020503</v>
      </c>
      <c r="W80" s="4">
        <f t="shared" si="89"/>
        <v>217.92885853852306</v>
      </c>
      <c r="X80" s="4">
        <f t="shared" si="89"/>
        <v>196.83670051664282</v>
      </c>
      <c r="Y80" s="4">
        <f t="shared" si="89"/>
        <v>202.2928657973093</v>
      </c>
      <c r="Z80" s="4">
        <f t="shared" si="89"/>
        <v>223.97164302446831</v>
      </c>
      <c r="AA80" s="4">
        <f t="shared" si="89"/>
        <v>189.55101250152106</v>
      </c>
      <c r="AB80" s="4">
        <f t="shared" si="89"/>
        <v>200.78573982533365</v>
      </c>
      <c r="AC80" s="4">
        <f t="shared" si="89"/>
        <v>216.43498617573175</v>
      </c>
      <c r="AD80" s="4">
        <f t="shared" si="89"/>
        <v>208.25388905382013</v>
      </c>
      <c r="AE80" s="4">
        <f t="shared" si="89"/>
        <v>200.57550996725575</v>
      </c>
      <c r="AF80" s="4">
        <f t="shared" si="89"/>
        <v>200.67896015989461</v>
      </c>
      <c r="AG80" s="4">
        <f t="shared" si="89"/>
        <v>156.47703292252385</v>
      </c>
      <c r="AI80" s="4">
        <f t="shared" si="90"/>
        <v>-4.0349849902310382</v>
      </c>
      <c r="AJ80" s="4">
        <f t="shared" si="90"/>
        <v>-4.6812521286416313</v>
      </c>
      <c r="AK80" s="4">
        <f t="shared" si="90"/>
        <v>-3.5661192107514523</v>
      </c>
      <c r="AL80" s="4">
        <f t="shared" si="90"/>
        <v>-3.5619326502050228</v>
      </c>
      <c r="AM80" s="4">
        <f t="shared" si="90"/>
        <v>1.6211414614769524</v>
      </c>
      <c r="AN80" s="4">
        <f t="shared" si="90"/>
        <v>11.480299483357186</v>
      </c>
      <c r="AO80" s="4">
        <f t="shared" si="90"/>
        <v>7.4571342026906962</v>
      </c>
      <c r="AP80" s="4">
        <f t="shared" si="90"/>
        <v>-0.80464302446830516</v>
      </c>
      <c r="AQ80" s="4">
        <f t="shared" si="90"/>
        <v>8.7319874984789294</v>
      </c>
      <c r="AR80" s="4">
        <f t="shared" si="90"/>
        <v>6.7812601746663574</v>
      </c>
      <c r="AS80" s="4">
        <f t="shared" si="90"/>
        <v>-0.33498617573175693</v>
      </c>
      <c r="AT80" s="4">
        <f t="shared" si="90"/>
        <v>-2.9868890538201356</v>
      </c>
      <c r="AU80" s="4">
        <f t="shared" si="90"/>
        <v>1.2744900327442394</v>
      </c>
      <c r="AV80" s="4">
        <f t="shared" si="90"/>
        <v>0.9880398401053867</v>
      </c>
      <c r="AW80" s="4">
        <f t="shared" si="90"/>
        <v>2.9729670774761416</v>
      </c>
      <c r="AY80" s="2">
        <f t="shared" si="81"/>
        <v>64.382007138801669</v>
      </c>
      <c r="AZ80" s="2">
        <f t="shared" si="81"/>
        <v>65.767710026526714</v>
      </c>
      <c r="BA80" s="2">
        <f t="shared" si="81"/>
        <v>63.498866268450946</v>
      </c>
      <c r="BB80" s="2">
        <f t="shared" si="81"/>
        <v>67.677158207512093</v>
      </c>
      <c r="BC80" s="2">
        <f t="shared" si="81"/>
        <v>72.413694798212774</v>
      </c>
      <c r="BD80" s="2">
        <f t="shared" si="81"/>
        <v>83.781728476935896</v>
      </c>
      <c r="BE80" s="2">
        <f t="shared" si="81"/>
        <v>62.404574708112513</v>
      </c>
      <c r="BF80" s="2">
        <f t="shared" si="81"/>
        <v>69.110927813646313</v>
      </c>
      <c r="BG80" s="2">
        <f t="shared" si="81"/>
        <v>68.072287844665212</v>
      </c>
      <c r="BH80" s="2">
        <f t="shared" si="81"/>
        <v>65.44611231615626</v>
      </c>
      <c r="BI80" s="2">
        <f t="shared" si="81"/>
        <v>67.175433270050348</v>
      </c>
      <c r="BJ80" s="2">
        <f t="shared" si="81"/>
        <v>66.1350453538262</v>
      </c>
      <c r="BK80" s="2">
        <f t="shared" si="81"/>
        <v>75.818951600375698</v>
      </c>
      <c r="BL80" s="2">
        <f t="shared" si="81"/>
        <v>69.894727825137522</v>
      </c>
      <c r="BM80" s="2">
        <f t="shared" si="81"/>
        <v>70.766624577672104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74.835470443349749</v>
      </c>
      <c r="DL80" s="2">
        <f t="shared" si="91"/>
        <v>77.917735676088625</v>
      </c>
      <c r="DM80" s="2">
        <f t="shared" si="91"/>
        <v>76.385588235294108</v>
      </c>
      <c r="DN80" s="2">
        <f t="shared" si="91"/>
        <v>79.318178151260483</v>
      </c>
      <c r="DO80" s="2">
        <f t="shared" si="91"/>
        <v>89.079483728036678</v>
      </c>
      <c r="DP80" s="2">
        <f t="shared" si="91"/>
        <v>89.644245516945531</v>
      </c>
      <c r="DQ80" s="2">
        <f t="shared" si="91"/>
        <v>82.141436974789912</v>
      </c>
      <c r="DR80" s="2">
        <f t="shared" si="91"/>
        <v>78.998672072072083</v>
      </c>
      <c r="DS80" s="2">
        <f t="shared" si="91"/>
        <v>79.995430252100832</v>
      </c>
      <c r="DT80" s="2">
        <f t="shared" si="91"/>
        <v>79.307895798319336</v>
      </c>
      <c r="DU80" s="2">
        <f t="shared" si="91"/>
        <v>79.132490756302516</v>
      </c>
      <c r="DV80" s="2">
        <f t="shared" si="91"/>
        <v>78.732828571428584</v>
      </c>
      <c r="DW80" s="2">
        <f t="shared" si="91"/>
        <v>88.771633676533668</v>
      </c>
      <c r="DX80" s="2">
        <f t="shared" si="91"/>
        <v>79.164590604890606</v>
      </c>
      <c r="DY80" s="2">
        <f t="shared" si="91"/>
        <v>72.761583778966113</v>
      </c>
      <c r="EA80" s="2">
        <f t="shared" si="92"/>
        <v>63.193735826771629</v>
      </c>
      <c r="EB80" s="2">
        <f t="shared" si="92"/>
        <v>63.602582520942583</v>
      </c>
      <c r="EC80" s="2">
        <f t="shared" si="92"/>
        <v>60.965754625540427</v>
      </c>
      <c r="ED80" s="2">
        <f t="shared" si="92"/>
        <v>65.456569959496591</v>
      </c>
      <c r="EE80" s="2">
        <f t="shared" si="92"/>
        <v>69.364612175478982</v>
      </c>
      <c r="EF80" s="2">
        <f t="shared" si="92"/>
        <v>82.580075749298686</v>
      </c>
      <c r="EG80" s="2">
        <f t="shared" si="92"/>
        <v>58.597547061089855</v>
      </c>
      <c r="EH80" s="2">
        <f t="shared" si="92"/>
        <v>66.963363313299823</v>
      </c>
      <c r="EI80" s="2">
        <f t="shared" si="92"/>
        <v>65.802921899872345</v>
      </c>
      <c r="EJ80" s="2">
        <f t="shared" si="92"/>
        <v>62.726154772669489</v>
      </c>
      <c r="EK80" s="2">
        <f t="shared" si="92"/>
        <v>64.879190855704678</v>
      </c>
      <c r="EL80" s="2">
        <f t="shared" si="92"/>
        <v>63.73460718304721</v>
      </c>
      <c r="EM80" s="2">
        <f t="shared" si="92"/>
        <v>73.007424878679672</v>
      </c>
      <c r="EN80" s="2">
        <f t="shared" si="92"/>
        <v>67.860027188388798</v>
      </c>
      <c r="EO80" s="2">
        <f t="shared" si="92"/>
        <v>70.243278974157604</v>
      </c>
      <c r="EQ80" s="2">
        <f t="shared" si="93"/>
        <v>61.366210290234193</v>
      </c>
      <c r="ER80" s="2">
        <f t="shared" si="93"/>
        <v>63.602582520942583</v>
      </c>
      <c r="ES80" s="2">
        <f t="shared" si="93"/>
        <v>61.906741894645464</v>
      </c>
      <c r="ET80" s="2">
        <f t="shared" si="93"/>
        <v>63.927870850629532</v>
      </c>
      <c r="EU80" s="2">
        <f t="shared" si="93"/>
        <v>67.411035763478552</v>
      </c>
      <c r="EV80" s="2">
        <f t="shared" si="93"/>
        <v>85.522679146388953</v>
      </c>
      <c r="EW80" s="2">
        <f t="shared" si="93"/>
        <v>73.189177214802996</v>
      </c>
      <c r="EX80" s="2">
        <f t="shared" si="93"/>
        <v>65.688234551380063</v>
      </c>
      <c r="EY80" s="2">
        <f t="shared" si="93"/>
        <v>64.72751464528659</v>
      </c>
      <c r="EZ80" s="2">
        <f t="shared" si="93"/>
        <v>62.082311329883886</v>
      </c>
      <c r="FA80" s="2">
        <f t="shared" si="93"/>
        <v>63.618199586601079</v>
      </c>
      <c r="FB80" s="2">
        <f t="shared" si="93"/>
        <v>63.652834003928021</v>
      </c>
      <c r="FC80" s="2">
        <f t="shared" si="93"/>
        <v>71.191362259333999</v>
      </c>
      <c r="FD80" s="2">
        <f t="shared" si="93"/>
        <v>68.513515866518063</v>
      </c>
      <c r="FE80" s="2">
        <f t="shared" si="93"/>
        <v>71.090576579475808</v>
      </c>
      <c r="FG80" s="2">
        <f t="shared" si="94"/>
        <v>0.89787469986425528</v>
      </c>
      <c r="FH80" s="2">
        <f t="shared" si="94"/>
        <v>0.84875275296612529</v>
      </c>
      <c r="FI80" s="2">
        <f t="shared" si="94"/>
        <v>0.83573500850735749</v>
      </c>
      <c r="FJ80" s="2">
        <f t="shared" si="94"/>
        <v>0.83977583762979324</v>
      </c>
      <c r="FK80" s="2">
        <f t="shared" si="94"/>
        <v>0.84531271390385221</v>
      </c>
      <c r="FL80" s="2">
        <f t="shared" si="94"/>
        <v>0.83006224819603847</v>
      </c>
      <c r="FM80" s="2">
        <f t="shared" si="94"/>
        <v>0.83854396557286415</v>
      </c>
      <c r="FN80" s="2">
        <f t="shared" si="94"/>
        <v>0.82152871945419015</v>
      </c>
      <c r="FO80" s="2">
        <f t="shared" si="94"/>
        <v>0.84008018883213598</v>
      </c>
      <c r="FP80" s="2">
        <f t="shared" si="94"/>
        <v>0.83595815467411749</v>
      </c>
      <c r="FQ80" s="2">
        <f t="shared" si="94"/>
        <v>0.83888089571728952</v>
      </c>
      <c r="FR80" s="2">
        <f t="shared" si="94"/>
        <v>0.83995086875737246</v>
      </c>
      <c r="FS80" s="2">
        <f t="shared" si="94"/>
        <v>0.82163052922594415</v>
      </c>
      <c r="FT80" s="2">
        <f t="shared" si="94"/>
        <v>0.8200196132893699</v>
      </c>
      <c r="FU80" s="2">
        <f t="shared" si="94"/>
        <v>0.7922263787476832</v>
      </c>
      <c r="FW80" s="2">
        <f t="shared" si="83"/>
        <v>3.5256951315377013E-4</v>
      </c>
      <c r="FX80" s="2">
        <f t="shared" si="83"/>
        <v>0</v>
      </c>
      <c r="FY80" s="2">
        <f t="shared" si="83"/>
        <v>1.8364349022933669E-4</v>
      </c>
      <c r="FZ80" s="2">
        <f t="shared" si="83"/>
        <v>2.4616591432732345E-4</v>
      </c>
      <c r="GA80" s="2">
        <f t="shared" si="83"/>
        <v>2.852990351886128E-4</v>
      </c>
      <c r="GB80" s="2">
        <f t="shared" si="83"/>
        <v>4.0222850383363646E-4</v>
      </c>
      <c r="GC80" s="2">
        <f t="shared" si="83"/>
        <v>3.9231713710542802E-4</v>
      </c>
      <c r="GD80" s="2">
        <f t="shared" si="83"/>
        <v>3.0778507043263448E-4</v>
      </c>
      <c r="GE80" s="2">
        <f t="shared" si="83"/>
        <v>2.7646353748503246E-4</v>
      </c>
      <c r="GF80" s="2">
        <f t="shared" si="83"/>
        <v>2.2032231329923064E-4</v>
      </c>
      <c r="GG80" s="2">
        <f t="shared" si="83"/>
        <v>1.8754984059482364E-4</v>
      </c>
      <c r="GH80" s="2">
        <f t="shared" si="83"/>
        <v>1.728270345453664E-4</v>
      </c>
      <c r="GI80" s="2">
        <f t="shared" si="83"/>
        <v>1.7998209170651955E-4</v>
      </c>
      <c r="GJ80" s="2">
        <f t="shared" si="83"/>
        <v>1.5446549459634774E-4</v>
      </c>
      <c r="GK80" s="2">
        <f t="shared" si="83"/>
        <v>1.2781200094826451E-4</v>
      </c>
      <c r="GM80" s="86">
        <f t="shared" si="84"/>
        <v>0.57649166098117277</v>
      </c>
      <c r="GN80" s="86">
        <f t="shared" si="84"/>
        <v>0.62190615944561412</v>
      </c>
      <c r="GO80" s="86">
        <f t="shared" si="84"/>
        <v>0.62127674529974275</v>
      </c>
      <c r="GP80" s="86">
        <f t="shared" si="84"/>
        <v>0.63132311942926977</v>
      </c>
      <c r="GQ80" s="86">
        <f t="shared" si="84"/>
        <v>0.62924390645117478</v>
      </c>
      <c r="GR80" s="86">
        <f t="shared" si="84"/>
        <v>0.54354794472334012</v>
      </c>
      <c r="GS80" s="86">
        <f t="shared" si="84"/>
        <v>0.62128166199166968</v>
      </c>
      <c r="GT80" s="86">
        <f t="shared" si="84"/>
        <v>0.65511641333292137</v>
      </c>
      <c r="GU80" s="86">
        <f t="shared" si="84"/>
        <v>0.57203908531345493</v>
      </c>
      <c r="GV80" s="86">
        <f t="shared" si="84"/>
        <v>0.60842620478297682</v>
      </c>
      <c r="GW80" s="86">
        <f t="shared" si="84"/>
        <v>0.65082233758908103</v>
      </c>
      <c r="GX80" s="86">
        <f t="shared" si="84"/>
        <v>0.64720437421007082</v>
      </c>
      <c r="GY80" s="86">
        <f t="shared" si="84"/>
        <v>0.59503109549556699</v>
      </c>
      <c r="GZ80" s="86">
        <f t="shared" si="84"/>
        <v>0.59954549361678267</v>
      </c>
      <c r="HA80" s="86">
        <f t="shared" si="84"/>
        <v>0.54113932432514689</v>
      </c>
      <c r="HC80" s="86">
        <f t="shared" si="74"/>
        <v>1.8657557847439607E-4</v>
      </c>
      <c r="HD80" s="86">
        <f t="shared" si="74"/>
        <v>3.5892863668752882E-4</v>
      </c>
      <c r="HE80" s="86">
        <f t="shared" si="74"/>
        <v>1.0794366788313529E-4</v>
      </c>
      <c r="HF80" s="86">
        <f t="shared" si="74"/>
        <v>9.7247043037181145E-5</v>
      </c>
      <c r="HG80" s="86">
        <f t="shared" si="88"/>
        <v>1.8103209748857504E-4</v>
      </c>
      <c r="HH80" s="86">
        <f t="shared" si="88"/>
        <v>3.1402283524774272E-4</v>
      </c>
      <c r="HI80" s="86">
        <f t="shared" si="88"/>
        <v>1.7014170329602746E-4</v>
      </c>
      <c r="HJ80" s="86">
        <f t="shared" si="88"/>
        <v>1.5204468516474622E-4</v>
      </c>
      <c r="HK80" s="86">
        <f t="shared" si="88"/>
        <v>2.4441343761852499E-4</v>
      </c>
      <c r="HL80" s="86">
        <f t="shared" si="88"/>
        <v>1.8021032729934083E-4</v>
      </c>
      <c r="HM80" s="86">
        <f t="shared" si="88"/>
        <v>1.1286170344280249E-4</v>
      </c>
      <c r="HN80" s="86">
        <f t="shared" si="88"/>
        <v>1.2295486945465269E-4</v>
      </c>
      <c r="HO80" s="86">
        <f t="shared" si="88"/>
        <v>8.0435815359343165E-5</v>
      </c>
      <c r="HP80" s="86">
        <f t="shared" si="88"/>
        <v>3.7833703067364617E-5</v>
      </c>
      <c r="HQ80" s="86">
        <f t="shared" si="88"/>
        <v>1.0492316359642536E-6</v>
      </c>
      <c r="HS80" s="86">
        <f t="shared" si="85"/>
        <v>3.3748317773516911E-38</v>
      </c>
      <c r="HT80" s="86">
        <f t="shared" si="85"/>
        <v>0</v>
      </c>
      <c r="HU80" s="86">
        <f t="shared" si="85"/>
        <v>2.060910890336049E-45</v>
      </c>
      <c r="HV80" s="86">
        <f t="shared" si="85"/>
        <v>2.7398354479782611E-47</v>
      </c>
      <c r="HW80" s="86">
        <f t="shared" si="85"/>
        <v>1.9659369393521817E-45</v>
      </c>
      <c r="HX80" s="86">
        <f t="shared" si="85"/>
        <v>3.0078453286169746E-43</v>
      </c>
      <c r="HY80" s="86">
        <f t="shared" si="85"/>
        <v>1.6220112511352357E-49</v>
      </c>
      <c r="HZ80" s="86">
        <f t="shared" si="85"/>
        <v>3.0204560099836524E-49</v>
      </c>
      <c r="IA80" s="86">
        <f t="shared" si="85"/>
        <v>4.0940381146023756E-48</v>
      </c>
      <c r="IB80" s="86">
        <f t="shared" si="85"/>
        <v>6.9839076172870296E-49</v>
      </c>
      <c r="IC80" s="86">
        <f t="shared" si="85"/>
        <v>1.4399477666622641E-49</v>
      </c>
      <c r="ID80" s="86">
        <f t="shared" si="85"/>
        <v>2.4993415847725528E-48</v>
      </c>
      <c r="IE80" s="86">
        <f t="shared" si="85"/>
        <v>1.4312157292690844E-51</v>
      </c>
      <c r="IF80" s="86">
        <f t="shared" si="85"/>
        <v>1.1971779251957214E-37</v>
      </c>
      <c r="IG80" s="86">
        <f t="shared" si="85"/>
        <v>1.6691828411487655E-26</v>
      </c>
      <c r="II80" s="86">
        <f t="shared" si="86"/>
        <v>3.027117567311628E-135</v>
      </c>
      <c r="IJ80" s="86">
        <f t="shared" si="86"/>
        <v>0</v>
      </c>
      <c r="IK80" s="86">
        <f t="shared" si="86"/>
        <v>1.3594925611819024E-173</v>
      </c>
      <c r="IL80" s="86">
        <f t="shared" si="86"/>
        <v>1.2613926072524002E-174</v>
      </c>
      <c r="IM80" s="86">
        <f t="shared" si="86"/>
        <v>3.6271508667977303E-169</v>
      </c>
      <c r="IN80" s="86">
        <f t="shared" si="86"/>
        <v>5.4073195074673582E-161</v>
      </c>
      <c r="IO80" s="86">
        <f t="shared" si="86"/>
        <v>1.485114781026466E-185</v>
      </c>
      <c r="IP80" s="86">
        <f t="shared" si="86"/>
        <v>7.7784117606789815E-184</v>
      </c>
      <c r="IQ80" s="86">
        <f t="shared" si="86"/>
        <v>5.2434656486799095E-181</v>
      </c>
      <c r="IR80" s="86">
        <f t="shared" si="86"/>
        <v>7.2226525978525621E-183</v>
      </c>
      <c r="IS80" s="86">
        <f t="shared" si="86"/>
        <v>3.2592114606434533E-188</v>
      </c>
      <c r="IT80" s="86">
        <f t="shared" si="86"/>
        <v>2.9990310557644538E-179</v>
      </c>
      <c r="IU80" s="86">
        <f t="shared" si="86"/>
        <v>2.4029485326137436E-191</v>
      </c>
      <c r="IV80" s="86">
        <f t="shared" si="86"/>
        <v>2.9984128962914759E-139</v>
      </c>
      <c r="IW80" s="86">
        <f t="shared" si="86"/>
        <v>4.7110302266682003E-107</v>
      </c>
      <c r="IY80" s="86">
        <f t="shared" si="87"/>
        <v>0.57667823655964712</v>
      </c>
      <c r="IZ80" s="86">
        <f t="shared" si="87"/>
        <v>0.62226508808230163</v>
      </c>
      <c r="JA80" s="86">
        <f t="shared" si="87"/>
        <v>0.62138468896762589</v>
      </c>
      <c r="JB80" s="86">
        <f t="shared" si="87"/>
        <v>0.63142036647230693</v>
      </c>
      <c r="JC80" s="86">
        <f t="shared" si="87"/>
        <v>0.62942493854866333</v>
      </c>
      <c r="JD80" s="86">
        <f t="shared" si="87"/>
        <v>0.54386196755858784</v>
      </c>
      <c r="JE80" s="86">
        <f t="shared" si="87"/>
        <v>0.62145180369496567</v>
      </c>
      <c r="JF80" s="86">
        <f t="shared" si="87"/>
        <v>0.65526845801808609</v>
      </c>
      <c r="JG80" s="86">
        <f t="shared" si="87"/>
        <v>0.57228349875107343</v>
      </c>
      <c r="JH80" s="86">
        <f t="shared" si="87"/>
        <v>0.60860641511027613</v>
      </c>
      <c r="JI80" s="86">
        <f t="shared" si="87"/>
        <v>0.65093519929252386</v>
      </c>
      <c r="JJ80" s="86">
        <f t="shared" si="87"/>
        <v>0.6473273290795255</v>
      </c>
      <c r="JK80" s="86">
        <f t="shared" si="87"/>
        <v>0.59511153131092631</v>
      </c>
      <c r="JL80" s="86">
        <f t="shared" si="87"/>
        <v>0.59958332731984998</v>
      </c>
      <c r="JM80" s="86">
        <f t="shared" si="87"/>
        <v>0.54114037355678291</v>
      </c>
    </row>
    <row r="81" spans="2:273" x14ac:dyDescent="0.25">
      <c r="B81" s="2">
        <v>54</v>
      </c>
      <c r="C81" s="37">
        <v>178.80600000000001</v>
      </c>
      <c r="D81" s="37">
        <v>202.37100000000001</v>
      </c>
      <c r="E81" s="37">
        <v>197.15</v>
      </c>
      <c r="F81" s="37">
        <v>197.9</v>
      </c>
      <c r="G81" s="37">
        <v>194.55</v>
      </c>
      <c r="H81" s="37">
        <v>166.95</v>
      </c>
      <c r="I81" s="37">
        <v>167.15</v>
      </c>
      <c r="J81" s="37">
        <v>196.43299999999999</v>
      </c>
      <c r="K81" s="37">
        <v>156.75</v>
      </c>
      <c r="L81" s="37">
        <v>174.95</v>
      </c>
      <c r="M81" s="37">
        <v>190.6</v>
      </c>
      <c r="N81" s="37">
        <v>186.63300000000001</v>
      </c>
      <c r="O81" s="37">
        <v>180.75</v>
      </c>
      <c r="P81" s="37">
        <v>181.78299999999999</v>
      </c>
      <c r="Q81" s="37">
        <v>137.85</v>
      </c>
      <c r="S81" s="4">
        <f t="shared" si="89"/>
        <v>179.99473780475796</v>
      </c>
      <c r="T81" s="4">
        <f t="shared" si="89"/>
        <v>199.90484369530324</v>
      </c>
      <c r="U81" s="4">
        <f t="shared" si="89"/>
        <v>190.9783583701165</v>
      </c>
      <c r="V81" s="4">
        <f t="shared" si="89"/>
        <v>192.33515104179563</v>
      </c>
      <c r="W81" s="4">
        <f t="shared" si="89"/>
        <v>185.263776679627</v>
      </c>
      <c r="X81" s="4">
        <f t="shared" si="89"/>
        <v>159.00266906834278</v>
      </c>
      <c r="Y81" s="4">
        <f t="shared" si="89"/>
        <v>157.20491773247329</v>
      </c>
      <c r="Z81" s="4">
        <f t="shared" si="89"/>
        <v>185.75651784103206</v>
      </c>
      <c r="AA81" s="4">
        <f t="shared" si="89"/>
        <v>148.40117403169845</v>
      </c>
      <c r="AB81" s="4">
        <f t="shared" si="89"/>
        <v>165.25133002116436</v>
      </c>
      <c r="AC81" s="4">
        <f t="shared" si="89"/>
        <v>183.00482886532617</v>
      </c>
      <c r="AD81" s="4">
        <f t="shared" si="89"/>
        <v>180.43821557453401</v>
      </c>
      <c r="AE81" s="4">
        <f t="shared" si="89"/>
        <v>171.87309637857874</v>
      </c>
      <c r="AF81" s="4">
        <f t="shared" si="89"/>
        <v>176.3471616062466</v>
      </c>
      <c r="AG81" s="4">
        <f t="shared" si="89"/>
        <v>133.67324335614404</v>
      </c>
      <c r="AI81" s="4">
        <f t="shared" si="90"/>
        <v>-1.1887378047579489</v>
      </c>
      <c r="AJ81" s="4">
        <f t="shared" si="90"/>
        <v>2.4661563046967672</v>
      </c>
      <c r="AK81" s="4">
        <f t="shared" si="90"/>
        <v>6.1716416298835099</v>
      </c>
      <c r="AL81" s="4">
        <f t="shared" si="90"/>
        <v>5.5648489582043794</v>
      </c>
      <c r="AM81" s="4">
        <f t="shared" si="90"/>
        <v>9.2862233203730113</v>
      </c>
      <c r="AN81" s="4">
        <f t="shared" si="90"/>
        <v>7.9473309316572056</v>
      </c>
      <c r="AO81" s="4">
        <f t="shared" si="90"/>
        <v>9.9450822675267148</v>
      </c>
      <c r="AP81" s="4">
        <f t="shared" si="90"/>
        <v>10.676482158967929</v>
      </c>
      <c r="AQ81" s="4">
        <f t="shared" si="90"/>
        <v>8.3488259683015542</v>
      </c>
      <c r="AR81" s="4">
        <f t="shared" si="90"/>
        <v>9.6986699788356248</v>
      </c>
      <c r="AS81" s="4">
        <f t="shared" si="90"/>
        <v>7.5951711346738193</v>
      </c>
      <c r="AT81" s="4">
        <f t="shared" si="90"/>
        <v>6.1947844254659969</v>
      </c>
      <c r="AU81" s="4">
        <f t="shared" si="90"/>
        <v>8.8769036214212633</v>
      </c>
      <c r="AV81" s="4">
        <f t="shared" si="90"/>
        <v>5.4358383937533858</v>
      </c>
      <c r="AW81" s="4">
        <f t="shared" si="90"/>
        <v>4.1767566438559527</v>
      </c>
      <c r="AY81" s="2">
        <f t="shared" si="81"/>
        <v>64.155099701851483</v>
      </c>
      <c r="AZ81" s="2">
        <f t="shared" si="81"/>
        <v>65.512168182599495</v>
      </c>
      <c r="BA81" s="2">
        <f t="shared" si="81"/>
        <v>63.242372598172246</v>
      </c>
      <c r="BB81" s="2">
        <f t="shared" si="81"/>
        <v>67.386538632529223</v>
      </c>
      <c r="BC81" s="2">
        <f t="shared" si="81"/>
        <v>72.064948928386912</v>
      </c>
      <c r="BD81" s="2">
        <f t="shared" si="81"/>
        <v>83.54959100539358</v>
      </c>
      <c r="BE81" s="2">
        <f t="shared" si="81"/>
        <v>62.372406774787592</v>
      </c>
      <c r="BF81" s="2">
        <f t="shared" si="81"/>
        <v>68.818042279716224</v>
      </c>
      <c r="BG81" s="2">
        <f t="shared" si="81"/>
        <v>67.769317276515849</v>
      </c>
      <c r="BH81" s="2">
        <f t="shared" si="81"/>
        <v>65.138800841304885</v>
      </c>
      <c r="BI81" s="2">
        <f t="shared" si="81"/>
        <v>66.865369130647167</v>
      </c>
      <c r="BJ81" s="2">
        <f t="shared" si="81"/>
        <v>65.855083992808602</v>
      </c>
      <c r="BK81" s="2">
        <f t="shared" si="81"/>
        <v>75.464745383042143</v>
      </c>
      <c r="BL81" s="2">
        <f t="shared" si="81"/>
        <v>69.651909109873543</v>
      </c>
      <c r="BM81" s="2">
        <f t="shared" si="81"/>
        <v>70.620019972761824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75.05735960591133</v>
      </c>
      <c r="DL81" s="2">
        <f t="shared" si="91"/>
        <v>78.136103132161963</v>
      </c>
      <c r="DM81" s="2">
        <f t="shared" si="91"/>
        <v>76.616458543417352</v>
      </c>
      <c r="DN81" s="2">
        <f t="shared" si="91"/>
        <v>79.581500560224072</v>
      </c>
      <c r="DO81" s="2">
        <f t="shared" si="91"/>
        <v>89.471900687547759</v>
      </c>
      <c r="DP81" s="2">
        <f t="shared" si="91"/>
        <v>90.036156971256986</v>
      </c>
      <c r="DQ81" s="2">
        <f t="shared" si="91"/>
        <v>82.380984033613444</v>
      </c>
      <c r="DR81" s="2">
        <f t="shared" si="91"/>
        <v>79.184601801801804</v>
      </c>
      <c r="DS81" s="2">
        <f t="shared" si="91"/>
        <v>80.186626330532206</v>
      </c>
      <c r="DT81" s="2">
        <f t="shared" si="91"/>
        <v>79.540948459383756</v>
      </c>
      <c r="DU81" s="2">
        <f t="shared" si="91"/>
        <v>79.333102801120447</v>
      </c>
      <c r="DV81" s="2">
        <f t="shared" si="91"/>
        <v>78.928700000000021</v>
      </c>
      <c r="DW81" s="2">
        <f t="shared" si="91"/>
        <v>89.070380008580003</v>
      </c>
      <c r="DX81" s="2">
        <f t="shared" si="91"/>
        <v>79.281222265122267</v>
      </c>
      <c r="DY81" s="2">
        <f t="shared" si="91"/>
        <v>72.795308377896603</v>
      </c>
      <c r="EA81" s="2">
        <f t="shared" si="92"/>
        <v>63.024939763779507</v>
      </c>
      <c r="EB81" s="2">
        <f t="shared" si="92"/>
        <v>63.460528783675215</v>
      </c>
      <c r="EC81" s="2">
        <f t="shared" si="92"/>
        <v>60.844753440100419</v>
      </c>
      <c r="ED81" s="2">
        <f t="shared" si="92"/>
        <v>65.265014646138411</v>
      </c>
      <c r="EE81" s="2">
        <f t="shared" si="92"/>
        <v>69.160554224400983</v>
      </c>
      <c r="EF81" s="2">
        <f t="shared" si="92"/>
        <v>82.336946847777952</v>
      </c>
      <c r="EG81" s="2">
        <f t="shared" si="92"/>
        <v>58.851673792195356</v>
      </c>
      <c r="EH81" s="2">
        <f t="shared" si="92"/>
        <v>66.764641423667641</v>
      </c>
      <c r="EI81" s="2">
        <f t="shared" si="92"/>
        <v>65.613888822761737</v>
      </c>
      <c r="EJ81" s="2">
        <f t="shared" si="92"/>
        <v>62.561488155378441</v>
      </c>
      <c r="EK81" s="2">
        <f t="shared" si="92"/>
        <v>64.681759636612483</v>
      </c>
      <c r="EL81" s="2">
        <f t="shared" si="92"/>
        <v>63.583170726153234</v>
      </c>
      <c r="EM81" s="2">
        <f t="shared" si="92"/>
        <v>72.771382081071806</v>
      </c>
      <c r="EN81" s="2">
        <f t="shared" si="92"/>
        <v>67.724270608550412</v>
      </c>
      <c r="EO81" s="2">
        <f t="shared" si="92"/>
        <v>70.099571319754233</v>
      </c>
      <c r="EQ81" s="2">
        <f t="shared" si="93"/>
        <v>61.229784008736623</v>
      </c>
      <c r="ER81" s="2">
        <f t="shared" si="93"/>
        <v>63.460528783675215</v>
      </c>
      <c r="ES81" s="2">
        <f t="shared" si="93"/>
        <v>61.7670268691448</v>
      </c>
      <c r="ET81" s="2">
        <f t="shared" si="93"/>
        <v>63.767362007315789</v>
      </c>
      <c r="EU81" s="2">
        <f t="shared" si="93"/>
        <v>67.249273926785492</v>
      </c>
      <c r="EV81" s="2">
        <f t="shared" si="93"/>
        <v>85.212586239582635</v>
      </c>
      <c r="EW81" s="2">
        <f t="shared" si="93"/>
        <v>73.079880474281637</v>
      </c>
      <c r="EX81" s="2">
        <f t="shared" si="93"/>
        <v>65.519153839898024</v>
      </c>
      <c r="EY81" s="2">
        <f t="shared" si="93"/>
        <v>64.561854452826864</v>
      </c>
      <c r="EZ81" s="2">
        <f t="shared" si="93"/>
        <v>61.931067101020489</v>
      </c>
      <c r="FA81" s="2">
        <f t="shared" si="93"/>
        <v>63.448366358713727</v>
      </c>
      <c r="FB81" s="2">
        <f t="shared" si="93"/>
        <v>63.502857991400816</v>
      </c>
      <c r="FC81" s="2">
        <f t="shared" si="93"/>
        <v>70.992135440829031</v>
      </c>
      <c r="FD81" s="2">
        <f t="shared" si="93"/>
        <v>68.364933724147249</v>
      </c>
      <c r="FE81" s="2">
        <f t="shared" si="93"/>
        <v>70.927077945946877</v>
      </c>
      <c r="FG81" s="2">
        <f t="shared" si="94"/>
        <v>0.90601608743682649</v>
      </c>
      <c r="FH81" s="2">
        <f t="shared" si="94"/>
        <v>0.86020040168745915</v>
      </c>
      <c r="FI81" s="2">
        <f t="shared" si="94"/>
        <v>0.84799148629265875</v>
      </c>
      <c r="FJ81" s="2">
        <f t="shared" si="94"/>
        <v>0.85178428356849567</v>
      </c>
      <c r="FK81" s="2">
        <f t="shared" si="94"/>
        <v>0.85697685835473025</v>
      </c>
      <c r="FL81" s="2">
        <f t="shared" si="94"/>
        <v>0.84266230815847254</v>
      </c>
      <c r="FM81" s="2">
        <f t="shared" si="94"/>
        <v>0.85062831546942164</v>
      </c>
      <c r="FN81" s="2">
        <f t="shared" si="94"/>
        <v>0.83463544909061005</v>
      </c>
      <c r="FO81" s="2">
        <f t="shared" si="94"/>
        <v>0.85206984248204309</v>
      </c>
      <c r="FP81" s="2">
        <f t="shared" si="94"/>
        <v>0.84820100681733956</v>
      </c>
      <c r="FQ81" s="2">
        <f t="shared" si="94"/>
        <v>0.85094451032678953</v>
      </c>
      <c r="FR81" s="2">
        <f t="shared" si="94"/>
        <v>0.85194850922325682</v>
      </c>
      <c r="FS81" s="2">
        <f t="shared" si="94"/>
        <v>0.83473128619053938</v>
      </c>
      <c r="FT81" s="2">
        <f t="shared" si="94"/>
        <v>0.83321467006540106</v>
      </c>
      <c r="FU81" s="2">
        <f t="shared" si="94"/>
        <v>0.80697943683154993</v>
      </c>
      <c r="FW81" s="2">
        <f t="shared" si="83"/>
        <v>3.8657163445915681E-4</v>
      </c>
      <c r="FX81" s="2">
        <f t="shared" si="83"/>
        <v>0</v>
      </c>
      <c r="FY81" s="2">
        <f t="shared" si="83"/>
        <v>2.0135751532966381E-4</v>
      </c>
      <c r="FZ81" s="2">
        <f t="shared" si="83"/>
        <v>2.6990914744756819E-4</v>
      </c>
      <c r="GA81" s="2">
        <f t="shared" si="83"/>
        <v>3.1281556117405051E-4</v>
      </c>
      <c r="GB81" s="2">
        <f t="shared" si="83"/>
        <v>4.410176700654733E-4</v>
      </c>
      <c r="GC81" s="2">
        <f t="shared" si="83"/>
        <v>4.3015090557626184E-4</v>
      </c>
      <c r="GD81" s="2">
        <f t="shared" si="83"/>
        <v>3.3746959782047343E-4</v>
      </c>
      <c r="GE81" s="2">
        <f t="shared" si="83"/>
        <v>3.0312815563356593E-4</v>
      </c>
      <c r="GF81" s="2">
        <f t="shared" si="83"/>
        <v>2.4157347769827525E-4</v>
      </c>
      <c r="GG81" s="2">
        <f t="shared" si="83"/>
        <v>2.0564058994480526E-4</v>
      </c>
      <c r="GH81" s="2">
        <f t="shared" si="83"/>
        <v>1.8949791538715586E-4</v>
      </c>
      <c r="GI81" s="2">
        <f t="shared" si="83"/>
        <v>1.9734301251978696E-4</v>
      </c>
      <c r="GJ81" s="2">
        <f t="shared" si="83"/>
        <v>1.693655229028079E-4</v>
      </c>
      <c r="GK81" s="2">
        <f t="shared" si="83"/>
        <v>1.4014134415229771E-4</v>
      </c>
      <c r="GM81" s="86">
        <f t="shared" si="84"/>
        <v>0.57314774024945403</v>
      </c>
      <c r="GN81" s="86">
        <f t="shared" si="84"/>
        <v>0.59165391789406785</v>
      </c>
      <c r="GO81" s="86">
        <f t="shared" si="84"/>
        <v>0.57339090303722628</v>
      </c>
      <c r="GP81" s="86">
        <f t="shared" si="84"/>
        <v>0.57597259049600968</v>
      </c>
      <c r="GQ81" s="86">
        <f t="shared" si="84"/>
        <v>0.53848709858427901</v>
      </c>
      <c r="GR81" s="86">
        <f t="shared" si="84"/>
        <v>0.40570789852663158</v>
      </c>
      <c r="GS81" s="86">
        <f t="shared" si="84"/>
        <v>0.46695470154027519</v>
      </c>
      <c r="GT81" s="86">
        <f t="shared" si="84"/>
        <v>0.54945371562919765</v>
      </c>
      <c r="GU81" s="86">
        <f t="shared" si="84"/>
        <v>0.42192766378572372</v>
      </c>
      <c r="GV81" s="86">
        <f t="shared" si="84"/>
        <v>0.49865192307289791</v>
      </c>
      <c r="GW81" s="86">
        <f t="shared" si="84"/>
        <v>0.55806159603585848</v>
      </c>
      <c r="GX81" s="86">
        <f t="shared" si="84"/>
        <v>0.57370356378371745</v>
      </c>
      <c r="GY81" s="86">
        <f t="shared" si="84"/>
        <v>0.51221273297554215</v>
      </c>
      <c r="GZ81" s="86">
        <f t="shared" si="84"/>
        <v>0.54290716503569503</v>
      </c>
      <c r="HA81" s="86">
        <f t="shared" si="84"/>
        <v>0.45431406520757711</v>
      </c>
      <c r="HC81" s="86">
        <f t="shared" si="74"/>
        <v>3.2355883915056722E-4</v>
      </c>
      <c r="HD81" s="86">
        <f t="shared" si="74"/>
        <v>5.9301643940311147E-4</v>
      </c>
      <c r="HE81" s="86">
        <f t="shared" si="74"/>
        <v>1.9587984016742688E-4</v>
      </c>
      <c r="HF81" s="86">
        <f t="shared" si="74"/>
        <v>1.8114520964152161E-4</v>
      </c>
      <c r="HG81" s="86">
        <f t="shared" si="88"/>
        <v>3.3013835117645489E-4</v>
      </c>
      <c r="HH81" s="86">
        <f t="shared" si="88"/>
        <v>5.6689198176883618E-4</v>
      </c>
      <c r="HI81" s="86">
        <f t="shared" si="88"/>
        <v>3.2805666051162312E-4</v>
      </c>
      <c r="HJ81" s="86">
        <f t="shared" si="88"/>
        <v>2.8794495960867718E-4</v>
      </c>
      <c r="HK81" s="86">
        <f t="shared" si="88"/>
        <v>4.4875473003957783E-4</v>
      </c>
      <c r="HL81" s="86">
        <f t="shared" si="88"/>
        <v>3.3029778934283964E-4</v>
      </c>
      <c r="HM81" s="86">
        <f t="shared" si="88"/>
        <v>2.0984794536616749E-4</v>
      </c>
      <c r="HN81" s="86">
        <f t="shared" si="88"/>
        <v>2.2332017165017283E-4</v>
      </c>
      <c r="HO81" s="86">
        <f t="shared" si="88"/>
        <v>1.5169988259042578E-4</v>
      </c>
      <c r="HP81" s="86">
        <f t="shared" si="88"/>
        <v>7.4196481881978797E-5</v>
      </c>
      <c r="HQ81" s="86">
        <f t="shared" si="88"/>
        <v>2.7538730329397805E-6</v>
      </c>
      <c r="HS81" s="86">
        <f t="shared" si="85"/>
        <v>5.3420035718985128E-37</v>
      </c>
      <c r="HT81" s="86">
        <f t="shared" si="85"/>
        <v>0</v>
      </c>
      <c r="HU81" s="86">
        <f t="shared" si="85"/>
        <v>4.8976635504236274E-44</v>
      </c>
      <c r="HV81" s="86">
        <f t="shared" si="85"/>
        <v>7.876991183712991E-46</v>
      </c>
      <c r="HW81" s="86">
        <f t="shared" si="85"/>
        <v>5.3067736218383461E-44</v>
      </c>
      <c r="HX81" s="86">
        <f t="shared" si="85"/>
        <v>7.913360932517812E-42</v>
      </c>
      <c r="HY81" s="86">
        <f t="shared" si="85"/>
        <v>6.9322296873121439E-48</v>
      </c>
      <c r="HZ81" s="86">
        <f t="shared" si="85"/>
        <v>1.1233487066050093E-47</v>
      </c>
      <c r="IA81" s="86">
        <f t="shared" si="85"/>
        <v>1.3543923401468661E-46</v>
      </c>
      <c r="IB81" s="86">
        <f t="shared" si="85"/>
        <v>2.2024618434592618E-47</v>
      </c>
      <c r="IC81" s="86">
        <f t="shared" si="85"/>
        <v>4.5863675872203531E-48</v>
      </c>
      <c r="ID81" s="86">
        <f t="shared" si="85"/>
        <v>6.7907059984785213E-47</v>
      </c>
      <c r="IE81" s="86">
        <f t="shared" si="85"/>
        <v>4.958973333477823E-50</v>
      </c>
      <c r="IF81" s="86">
        <f t="shared" si="85"/>
        <v>1.4732367973713547E-36</v>
      </c>
      <c r="IG81" s="86">
        <f t="shared" si="85"/>
        <v>9.0055437209712633E-26</v>
      </c>
      <c r="II81" s="86">
        <f t="shared" si="86"/>
        <v>3.5527825310219243E-132</v>
      </c>
      <c r="IJ81" s="86">
        <f t="shared" si="86"/>
        <v>0</v>
      </c>
      <c r="IK81" s="86">
        <f t="shared" si="86"/>
        <v>6.1230307608272822E-170</v>
      </c>
      <c r="IL81" s="86">
        <f t="shared" si="86"/>
        <v>8.0412251764977477E-171</v>
      </c>
      <c r="IM81" s="86">
        <f t="shared" si="86"/>
        <v>2.0421435176510949E-165</v>
      </c>
      <c r="IN81" s="86">
        <f t="shared" si="86"/>
        <v>2.8587135700474222E-157</v>
      </c>
      <c r="IO81" s="86">
        <f t="shared" si="86"/>
        <v>2.8570528177528345E-181</v>
      </c>
      <c r="IP81" s="86">
        <f t="shared" si="86"/>
        <v>1.0192230534878856E-179</v>
      </c>
      <c r="IQ81" s="86">
        <f t="shared" si="86"/>
        <v>5.2503264042160354E-177</v>
      </c>
      <c r="IR81" s="86">
        <f t="shared" si="86"/>
        <v>6.2004639482460032E-179</v>
      </c>
      <c r="IS81" s="86">
        <f t="shared" si="86"/>
        <v>3.0718215171430853E-184</v>
      </c>
      <c r="IT81" s="86">
        <f t="shared" si="86"/>
        <v>1.6772111462768435E-175</v>
      </c>
      <c r="IU81" s="86">
        <f t="shared" si="86"/>
        <v>2.5271239885279201E-187</v>
      </c>
      <c r="IV81" s="86">
        <f t="shared" si="86"/>
        <v>2.2013279648521019E-136</v>
      </c>
      <c r="IW81" s="86">
        <f t="shared" si="86"/>
        <v>6.6325443284418321E-105</v>
      </c>
      <c r="IY81" s="86">
        <f t="shared" si="87"/>
        <v>0.57347129908860461</v>
      </c>
      <c r="IZ81" s="86">
        <f t="shared" si="87"/>
        <v>0.59224693433347098</v>
      </c>
      <c r="JA81" s="86">
        <f t="shared" si="87"/>
        <v>0.57358678287739373</v>
      </c>
      <c r="JB81" s="86">
        <f t="shared" si="87"/>
        <v>0.5761537357056512</v>
      </c>
      <c r="JC81" s="86">
        <f t="shared" si="87"/>
        <v>0.53881723693545547</v>
      </c>
      <c r="JD81" s="86">
        <f t="shared" si="87"/>
        <v>0.40627479050840043</v>
      </c>
      <c r="JE81" s="86">
        <f t="shared" si="87"/>
        <v>0.4672827582007868</v>
      </c>
      <c r="JF81" s="86">
        <f t="shared" si="87"/>
        <v>0.54974166058880636</v>
      </c>
      <c r="JG81" s="86">
        <f t="shared" si="87"/>
        <v>0.4223764185157633</v>
      </c>
      <c r="JH81" s="86">
        <f t="shared" si="87"/>
        <v>0.49898222086224076</v>
      </c>
      <c r="JI81" s="86">
        <f t="shared" si="87"/>
        <v>0.55827144398122464</v>
      </c>
      <c r="JJ81" s="86">
        <f t="shared" si="87"/>
        <v>0.57392688395536762</v>
      </c>
      <c r="JK81" s="86">
        <f t="shared" si="87"/>
        <v>0.5123644328581326</v>
      </c>
      <c r="JL81" s="86">
        <f t="shared" si="87"/>
        <v>0.54298136151757703</v>
      </c>
      <c r="JM81" s="86">
        <f t="shared" si="87"/>
        <v>0.45431681908061006</v>
      </c>
    </row>
    <row r="82" spans="2:273" x14ac:dyDescent="0.25">
      <c r="B82" s="2">
        <v>55</v>
      </c>
      <c r="C82" s="37">
        <v>168.87100000000001</v>
      </c>
      <c r="D82" s="37">
        <v>183.113</v>
      </c>
      <c r="E82" s="37">
        <v>172.71700000000001</v>
      </c>
      <c r="F82" s="37">
        <v>171.45</v>
      </c>
      <c r="G82" s="37">
        <v>155.78299999999999</v>
      </c>
      <c r="H82" s="37">
        <v>119.583</v>
      </c>
      <c r="I82" s="37">
        <v>111.06699999999999</v>
      </c>
      <c r="J82" s="37">
        <v>146.5</v>
      </c>
      <c r="K82" s="37">
        <v>106.117</v>
      </c>
      <c r="L82" s="37">
        <v>126.6</v>
      </c>
      <c r="M82" s="37">
        <v>151.75</v>
      </c>
      <c r="N82" s="37">
        <v>153.25</v>
      </c>
      <c r="O82" s="37">
        <v>147</v>
      </c>
      <c r="P82" s="37">
        <v>156.19999999999999</v>
      </c>
      <c r="Q82" s="37">
        <v>114.31699999999999</v>
      </c>
      <c r="S82" s="4">
        <f t="shared" si="89"/>
        <v>168.56475654333266</v>
      </c>
      <c r="T82" s="4">
        <f t="shared" si="89"/>
        <v>173.57645950718722</v>
      </c>
      <c r="U82" s="4">
        <f t="shared" si="89"/>
        <v>159.90463866160988</v>
      </c>
      <c r="V82" s="4">
        <f t="shared" si="89"/>
        <v>160.05056108946636</v>
      </c>
      <c r="W82" s="4">
        <f t="shared" si="89"/>
        <v>148.30976771440879</v>
      </c>
      <c r="X82" s="4">
        <f t="shared" si="89"/>
        <v>125.68682774440435</v>
      </c>
      <c r="Y82" s="4">
        <f t="shared" si="89"/>
        <v>113.4254032198604</v>
      </c>
      <c r="Z82" s="4">
        <f t="shared" si="89"/>
        <v>140.8398034660546</v>
      </c>
      <c r="AA82" s="4">
        <f t="shared" si="89"/>
        <v>111.40182029490248</v>
      </c>
      <c r="AB82" s="4">
        <f t="shared" si="89"/>
        <v>128.08898237010152</v>
      </c>
      <c r="AC82" s="4">
        <f t="shared" si="89"/>
        <v>143.3429150138009</v>
      </c>
      <c r="AD82" s="4">
        <f t="shared" si="89"/>
        <v>146.0518543143784</v>
      </c>
      <c r="AE82" s="4">
        <f t="shared" si="89"/>
        <v>140.5697787471733</v>
      </c>
      <c r="AF82" s="4">
        <f t="shared" si="89"/>
        <v>147.54726738398088</v>
      </c>
      <c r="AG82" s="4">
        <f t="shared" si="89"/>
        <v>111.22415151770495</v>
      </c>
      <c r="AI82" s="4">
        <f t="shared" si="90"/>
        <v>0.30624345666734598</v>
      </c>
      <c r="AJ82" s="4">
        <f t="shared" si="90"/>
        <v>9.5365404928127759</v>
      </c>
      <c r="AK82" s="4">
        <f t="shared" si="90"/>
        <v>12.812361338390133</v>
      </c>
      <c r="AL82" s="4">
        <f t="shared" si="90"/>
        <v>11.399438910533632</v>
      </c>
      <c r="AM82" s="4">
        <f t="shared" si="90"/>
        <v>7.4732322855911946</v>
      </c>
      <c r="AN82" s="4">
        <f t="shared" si="90"/>
        <v>-6.1038277444043558</v>
      </c>
      <c r="AO82" s="4">
        <f t="shared" si="90"/>
        <v>-2.3584032198604064</v>
      </c>
      <c r="AP82" s="4">
        <f t="shared" si="90"/>
        <v>5.6601965339453955</v>
      </c>
      <c r="AQ82" s="4">
        <f t="shared" si="90"/>
        <v>-5.2848202949024738</v>
      </c>
      <c r="AR82" s="4">
        <f t="shared" si="90"/>
        <v>-1.4889823701015246</v>
      </c>
      <c r="AS82" s="4">
        <f t="shared" si="90"/>
        <v>8.4070849861990951</v>
      </c>
      <c r="AT82" s="4">
        <f t="shared" si="90"/>
        <v>7.1981456856215971</v>
      </c>
      <c r="AU82" s="4">
        <f t="shared" si="90"/>
        <v>6.4302212528266978</v>
      </c>
      <c r="AV82" s="4">
        <f t="shared" si="90"/>
        <v>8.652732616019108</v>
      </c>
      <c r="AW82" s="4">
        <f t="shared" si="90"/>
        <v>3.0928484822950395</v>
      </c>
      <c r="AY82" s="2">
        <f t="shared" si="81"/>
        <v>63.929114056987267</v>
      </c>
      <c r="AZ82" s="2">
        <f t="shared" si="81"/>
        <v>65.25942095103926</v>
      </c>
      <c r="BA82" s="2">
        <f t="shared" si="81"/>
        <v>62.989520393228872</v>
      </c>
      <c r="BB82" s="2">
        <f t="shared" si="81"/>
        <v>67.096118553156231</v>
      </c>
      <c r="BC82" s="2">
        <f t="shared" si="81"/>
        <v>71.717801016662435</v>
      </c>
      <c r="BD82" s="2">
        <f t="shared" si="81"/>
        <v>83.307876989176421</v>
      </c>
      <c r="BE82" s="2">
        <f t="shared" si="81"/>
        <v>62.358381324169109</v>
      </c>
      <c r="BF82" s="2">
        <f t="shared" si="81"/>
        <v>68.525100971345907</v>
      </c>
      <c r="BG82" s="2">
        <f t="shared" si="81"/>
        <v>67.468481810254076</v>
      </c>
      <c r="BH82" s="2">
        <f t="shared" si="81"/>
        <v>64.834962915435213</v>
      </c>
      <c r="BI82" s="2">
        <f t="shared" si="81"/>
        <v>66.557061489745053</v>
      </c>
      <c r="BJ82" s="2">
        <f t="shared" si="81"/>
        <v>65.578603710428965</v>
      </c>
      <c r="BK82" s="2">
        <f t="shared" si="81"/>
        <v>75.109707673101028</v>
      </c>
      <c r="BL82" s="2">
        <f t="shared" si="81"/>
        <v>69.411703798899623</v>
      </c>
      <c r="BM82" s="2">
        <f t="shared" si="81"/>
        <v>70.470509940905458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75.279248768472897</v>
      </c>
      <c r="DL82" s="2">
        <f t="shared" si="91"/>
        <v>78.354470588235301</v>
      </c>
      <c r="DM82" s="2">
        <f t="shared" si="91"/>
        <v>76.847328851540595</v>
      </c>
      <c r="DN82" s="2">
        <f t="shared" si="91"/>
        <v>79.844822969187661</v>
      </c>
      <c r="DO82" s="2">
        <f t="shared" si="91"/>
        <v>89.86431764705884</v>
      </c>
      <c r="DP82" s="2">
        <f t="shared" si="91"/>
        <v>90.428068425568441</v>
      </c>
      <c r="DQ82" s="2">
        <f t="shared" si="91"/>
        <v>82.620531092436977</v>
      </c>
      <c r="DR82" s="2">
        <f t="shared" si="91"/>
        <v>79.37053153153154</v>
      </c>
      <c r="DS82" s="2">
        <f t="shared" si="91"/>
        <v>80.377822408963581</v>
      </c>
      <c r="DT82" s="2">
        <f t="shared" si="91"/>
        <v>79.77400112044819</v>
      </c>
      <c r="DU82" s="2">
        <f t="shared" si="91"/>
        <v>79.533714845938377</v>
      </c>
      <c r="DV82" s="2">
        <f t="shared" si="91"/>
        <v>79.124571428571443</v>
      </c>
      <c r="DW82" s="2">
        <f t="shared" si="91"/>
        <v>89.369126340626323</v>
      </c>
      <c r="DX82" s="2">
        <f t="shared" si="91"/>
        <v>79.397853925353928</v>
      </c>
      <c r="DY82" s="2">
        <f t="shared" si="91"/>
        <v>72.829032976827079</v>
      </c>
      <c r="EA82" s="2">
        <f t="shared" si="92"/>
        <v>62.856143700787378</v>
      </c>
      <c r="EB82" s="2">
        <f t="shared" si="92"/>
        <v>63.318475046407841</v>
      </c>
      <c r="EC82" s="2">
        <f t="shared" si="92"/>
        <v>60.723752254660411</v>
      </c>
      <c r="ED82" s="2">
        <f t="shared" si="92"/>
        <v>65.073459332780246</v>
      </c>
      <c r="EE82" s="2">
        <f t="shared" si="92"/>
        <v>68.956496273323012</v>
      </c>
      <c r="EF82" s="2">
        <f t="shared" si="92"/>
        <v>82.093817946257204</v>
      </c>
      <c r="EG82" s="2">
        <f t="shared" si="92"/>
        <v>59.105800523300843</v>
      </c>
      <c r="EH82" s="2">
        <f t="shared" si="92"/>
        <v>66.565919534035473</v>
      </c>
      <c r="EI82" s="2">
        <f t="shared" si="92"/>
        <v>65.424855745651129</v>
      </c>
      <c r="EJ82" s="2">
        <f t="shared" si="92"/>
        <v>62.396821538087394</v>
      </c>
      <c r="EK82" s="2">
        <f t="shared" si="92"/>
        <v>64.484328417520288</v>
      </c>
      <c r="EL82" s="2">
        <f t="shared" si="92"/>
        <v>63.431734269259252</v>
      </c>
      <c r="EM82" s="2">
        <f t="shared" si="92"/>
        <v>72.535339283463941</v>
      </c>
      <c r="EN82" s="2">
        <f t="shared" si="92"/>
        <v>67.588514028712027</v>
      </c>
      <c r="EO82" s="2">
        <f t="shared" si="92"/>
        <v>69.955863665350876</v>
      </c>
      <c r="EQ82" s="2">
        <f t="shared" si="93"/>
        <v>61.093357727239052</v>
      </c>
      <c r="ER82" s="2">
        <f t="shared" si="93"/>
        <v>63.318475046407841</v>
      </c>
      <c r="ES82" s="2">
        <f t="shared" si="93"/>
        <v>61.627311843644129</v>
      </c>
      <c r="ET82" s="2">
        <f t="shared" si="93"/>
        <v>63.606853164002047</v>
      </c>
      <c r="EU82" s="2">
        <f t="shared" si="93"/>
        <v>67.087512090092417</v>
      </c>
      <c r="EV82" s="2">
        <f t="shared" si="93"/>
        <v>84.902493332776331</v>
      </c>
      <c r="EW82" s="2">
        <f t="shared" si="93"/>
        <v>72.970583733760265</v>
      </c>
      <c r="EX82" s="2">
        <f t="shared" si="93"/>
        <v>65.350073128415985</v>
      </c>
      <c r="EY82" s="2">
        <f t="shared" si="93"/>
        <v>64.396194260367153</v>
      </c>
      <c r="EZ82" s="2">
        <f t="shared" si="93"/>
        <v>61.779822872157084</v>
      </c>
      <c r="FA82" s="2">
        <f t="shared" si="93"/>
        <v>63.278533130826368</v>
      </c>
      <c r="FB82" s="2">
        <f t="shared" si="93"/>
        <v>63.352881978873612</v>
      </c>
      <c r="FC82" s="2">
        <f t="shared" si="93"/>
        <v>70.792908622324049</v>
      </c>
      <c r="FD82" s="2">
        <f t="shared" si="93"/>
        <v>68.216351581776451</v>
      </c>
      <c r="FE82" s="2">
        <f t="shared" si="93"/>
        <v>70.763579312417946</v>
      </c>
      <c r="FG82" s="2">
        <f t="shared" si="94"/>
        <v>0.913570922089466</v>
      </c>
      <c r="FH82" s="2">
        <f t="shared" si="94"/>
        <v>0.87091337588974005</v>
      </c>
      <c r="FI82" s="2">
        <f t="shared" si="94"/>
        <v>0.85948721505941805</v>
      </c>
      <c r="FJ82" s="2">
        <f t="shared" si="94"/>
        <v>0.86303950669506957</v>
      </c>
      <c r="FK82" s="2">
        <f t="shared" si="94"/>
        <v>0.86789892032849025</v>
      </c>
      <c r="FL82" s="2">
        <f t="shared" si="94"/>
        <v>0.85449190385320872</v>
      </c>
      <c r="FM82" s="2">
        <f t="shared" si="94"/>
        <v>0.86195709440102297</v>
      </c>
      <c r="FN82" s="2">
        <f t="shared" si="94"/>
        <v>0.84695894570426111</v>
      </c>
      <c r="FO82" s="2">
        <f t="shared" si="94"/>
        <v>0.86330686074836138</v>
      </c>
      <c r="FP82" s="2">
        <f t="shared" si="94"/>
        <v>0.85968351235478413</v>
      </c>
      <c r="FQ82" s="2">
        <f t="shared" si="94"/>
        <v>0.86225319152230206</v>
      </c>
      <c r="FR82" s="2">
        <f t="shared" si="94"/>
        <v>0.86319326435173505</v>
      </c>
      <c r="FS82" s="2">
        <f t="shared" si="94"/>
        <v>0.84704894953892973</v>
      </c>
      <c r="FT82" s="2">
        <f t="shared" si="94"/>
        <v>0.84562446376365985</v>
      </c>
      <c r="FU82" s="2">
        <f t="shared" si="94"/>
        <v>0.8209217396156413</v>
      </c>
      <c r="FW82" s="2">
        <f t="shared" si="83"/>
        <v>4.2385156057685169E-4</v>
      </c>
      <c r="FX82" s="2">
        <f t="shared" si="83"/>
        <v>0</v>
      </c>
      <c r="FY82" s="2">
        <f t="shared" si="83"/>
        <v>2.2077983618480114E-4</v>
      </c>
      <c r="FZ82" s="2">
        <f t="shared" si="83"/>
        <v>2.9594178868878727E-4</v>
      </c>
      <c r="GA82" s="2">
        <f t="shared" si="83"/>
        <v>3.4298509099238704E-4</v>
      </c>
      <c r="GB82" s="2">
        <f t="shared" si="83"/>
        <v>4.8354568515390734E-4</v>
      </c>
      <c r="GC82" s="2">
        <f t="shared" si="83"/>
        <v>4.7163151622117803E-4</v>
      </c>
      <c r="GD82" s="2">
        <f t="shared" si="83"/>
        <v>3.7001600872066089E-4</v>
      </c>
      <c r="GE82" s="2">
        <f t="shared" si="83"/>
        <v>3.3236369322745972E-4</v>
      </c>
      <c r="GF82" s="2">
        <f t="shared" si="83"/>
        <v>2.6487387776017682E-4</v>
      </c>
      <c r="GG82" s="2">
        <f t="shared" si="83"/>
        <v>2.2547594971127389E-4</v>
      </c>
      <c r="GH82" s="2">
        <f t="shared" si="83"/>
        <v>2.0777653377935924E-4</v>
      </c>
      <c r="GI82" s="2">
        <f t="shared" si="83"/>
        <v>2.1637819070033273E-4</v>
      </c>
      <c r="GJ82" s="2">
        <f t="shared" si="83"/>
        <v>1.8570256864646473E-4</v>
      </c>
      <c r="GK82" s="2">
        <f t="shared" si="83"/>
        <v>1.5365985067026082E-4</v>
      </c>
      <c r="GM82" s="86">
        <f t="shared" si="84"/>
        <v>0.55350921432824585</v>
      </c>
      <c r="GN82" s="86">
        <f t="shared" si="84"/>
        <v>0.52122058040613151</v>
      </c>
      <c r="GO82" s="86">
        <f t="shared" si="84"/>
        <v>0.48041660227754945</v>
      </c>
      <c r="GP82" s="86">
        <f t="shared" si="84"/>
        <v>0.47265105182122003</v>
      </c>
      <c r="GQ82" s="86">
        <f t="shared" si="84"/>
        <v>0.40232239901947886</v>
      </c>
      <c r="GR82" s="86">
        <f t="shared" si="84"/>
        <v>0.25517929785049254</v>
      </c>
      <c r="GS82" s="86">
        <f t="shared" si="84"/>
        <v>0.27951595577760557</v>
      </c>
      <c r="GT82" s="86">
        <f t="shared" si="84"/>
        <v>0.37924469915874059</v>
      </c>
      <c r="GU82" s="86">
        <f t="shared" si="84"/>
        <v>0.25589422748760265</v>
      </c>
      <c r="GV82" s="86">
        <f t="shared" si="84"/>
        <v>0.35052817010248821</v>
      </c>
      <c r="GW82" s="86">
        <f t="shared" si="84"/>
        <v>0.40846815993100366</v>
      </c>
      <c r="GX82" s="86">
        <f t="shared" si="84"/>
        <v>0.44502016105678199</v>
      </c>
      <c r="GY82" s="86">
        <f t="shared" si="84"/>
        <v>0.38983461129239194</v>
      </c>
      <c r="GZ82" s="86">
        <f t="shared" si="84"/>
        <v>0.44413300844457443</v>
      </c>
      <c r="HA82" s="86">
        <f t="shared" si="84"/>
        <v>0.33862858581752403</v>
      </c>
      <c r="HC82" s="86">
        <f t="shared" si="74"/>
        <v>5.5068757620359461E-4</v>
      </c>
      <c r="HD82" s="86">
        <f t="shared" si="74"/>
        <v>9.6340056398644804E-4</v>
      </c>
      <c r="HE82" s="86">
        <f t="shared" si="74"/>
        <v>3.4817426195874997E-4</v>
      </c>
      <c r="HF82" s="86">
        <f t="shared" si="74"/>
        <v>3.2997764226991652E-4</v>
      </c>
      <c r="HG82" s="86">
        <f t="shared" si="88"/>
        <v>5.8876424947872769E-4</v>
      </c>
      <c r="HH82" s="86">
        <f t="shared" si="88"/>
        <v>1.0000594555205848E-3</v>
      </c>
      <c r="HI82" s="86">
        <f t="shared" si="88"/>
        <v>6.1596815750958908E-4</v>
      </c>
      <c r="HJ82" s="86">
        <f t="shared" si="88"/>
        <v>5.3197836883097391E-4</v>
      </c>
      <c r="HK82" s="86">
        <f t="shared" si="88"/>
        <v>8.04657209286374E-4</v>
      </c>
      <c r="HL82" s="86">
        <f t="shared" si="88"/>
        <v>5.9180154152076549E-4</v>
      </c>
      <c r="HM82" s="86">
        <f t="shared" si="88"/>
        <v>3.8147595056413E-4</v>
      </c>
      <c r="HN82" s="86">
        <f t="shared" si="88"/>
        <v>3.9715916285836342E-4</v>
      </c>
      <c r="HO82" s="86">
        <f t="shared" si="88"/>
        <v>2.7966497819082695E-4</v>
      </c>
      <c r="HP82" s="86">
        <f t="shared" si="88"/>
        <v>1.420923990504605E-4</v>
      </c>
      <c r="HQ82" s="86">
        <f t="shared" si="88"/>
        <v>6.9710436760340256E-6</v>
      </c>
      <c r="HS82" s="86">
        <f t="shared" si="85"/>
        <v>8.0787519600538676E-36</v>
      </c>
      <c r="HT82" s="86">
        <f t="shared" si="85"/>
        <v>0</v>
      </c>
      <c r="HU82" s="86">
        <f t="shared" si="85"/>
        <v>1.1068939401608214E-42</v>
      </c>
      <c r="HV82" s="86">
        <f t="shared" si="85"/>
        <v>2.1452224735736902E-44</v>
      </c>
      <c r="HW82" s="86">
        <f t="shared" si="85"/>
        <v>1.3567046985620185E-42</v>
      </c>
      <c r="HX82" s="86">
        <f t="shared" si="85"/>
        <v>1.9679061948826129E-40</v>
      </c>
      <c r="HY82" s="86">
        <f t="shared" si="85"/>
        <v>2.7772195220091364E-46</v>
      </c>
      <c r="HZ82" s="86">
        <f t="shared" si="85"/>
        <v>3.93354186155463E-46</v>
      </c>
      <c r="IA82" s="86">
        <f t="shared" si="85"/>
        <v>4.2290715843754544E-45</v>
      </c>
      <c r="IB82" s="86">
        <f t="shared" si="85"/>
        <v>6.5722213449778861E-46</v>
      </c>
      <c r="IC82" s="86">
        <f t="shared" si="85"/>
        <v>1.3829059986604039E-46</v>
      </c>
      <c r="ID82" s="86">
        <f t="shared" si="85"/>
        <v>1.7529927642860237E-45</v>
      </c>
      <c r="IE82" s="86">
        <f t="shared" si="85"/>
        <v>1.6259452965859611E-48</v>
      </c>
      <c r="IF82" s="86">
        <f t="shared" si="85"/>
        <v>1.7450059862537824E-35</v>
      </c>
      <c r="IG82" s="86">
        <f t="shared" si="85"/>
        <v>4.7398889745302321E-25</v>
      </c>
      <c r="II82" s="86">
        <f t="shared" si="86"/>
        <v>3.8411085577452238E-129</v>
      </c>
      <c r="IJ82" s="86">
        <f t="shared" si="86"/>
        <v>0</v>
      </c>
      <c r="IK82" s="86">
        <f t="shared" si="86"/>
        <v>2.5195787660060202E-166</v>
      </c>
      <c r="IL82" s="86">
        <f t="shared" si="86"/>
        <v>4.6504685045895499E-167</v>
      </c>
      <c r="IM82" s="86">
        <f t="shared" si="86"/>
        <v>1.0426885430084795E-161</v>
      </c>
      <c r="IN82" s="86">
        <f t="shared" si="86"/>
        <v>1.3657122912134328E-153</v>
      </c>
      <c r="IO82" s="86">
        <f t="shared" si="86"/>
        <v>4.8931719585314563E-177</v>
      </c>
      <c r="IP82" s="86">
        <f t="shared" si="86"/>
        <v>1.1983755603015917E-175</v>
      </c>
      <c r="IQ82" s="86">
        <f t="shared" si="86"/>
        <v>4.7384757276218065E-173</v>
      </c>
      <c r="IR82" s="86">
        <f t="shared" si="86"/>
        <v>4.8193839282701865E-175</v>
      </c>
      <c r="IS82" s="86">
        <f t="shared" si="86"/>
        <v>2.6235796044676194E-180</v>
      </c>
      <c r="IT82" s="86">
        <f t="shared" si="86"/>
        <v>8.5553387756056903E-172</v>
      </c>
      <c r="IU82" s="86">
        <f t="shared" si="86"/>
        <v>2.4066743066340627E-183</v>
      </c>
      <c r="IV82" s="86">
        <f t="shared" si="86"/>
        <v>1.5077786945974291E-133</v>
      </c>
      <c r="IW82" s="86">
        <f t="shared" si="86"/>
        <v>8.8745987768706572E-103</v>
      </c>
      <c r="IY82" s="86">
        <f t="shared" si="87"/>
        <v>0.55405990190444943</v>
      </c>
      <c r="IZ82" s="86">
        <f t="shared" si="87"/>
        <v>0.52218398097011798</v>
      </c>
      <c r="JA82" s="86">
        <f t="shared" si="87"/>
        <v>0.48076477653950822</v>
      </c>
      <c r="JB82" s="86">
        <f t="shared" si="87"/>
        <v>0.47298102946348997</v>
      </c>
      <c r="JC82" s="86">
        <f t="shared" si="87"/>
        <v>0.4029111632689576</v>
      </c>
      <c r="JD82" s="86">
        <f t="shared" si="87"/>
        <v>0.2561793573060131</v>
      </c>
      <c r="JE82" s="86">
        <f t="shared" si="87"/>
        <v>0.28013192393511516</v>
      </c>
      <c r="JF82" s="86">
        <f t="shared" si="87"/>
        <v>0.37977667752757155</v>
      </c>
      <c r="JG82" s="86">
        <f t="shared" si="87"/>
        <v>0.25669888469688901</v>
      </c>
      <c r="JH82" s="86">
        <f t="shared" si="87"/>
        <v>0.35111997164400899</v>
      </c>
      <c r="JI82" s="86">
        <f t="shared" si="87"/>
        <v>0.40884963588156781</v>
      </c>
      <c r="JJ82" s="86">
        <f t="shared" si="87"/>
        <v>0.44541732021964037</v>
      </c>
      <c r="JK82" s="86">
        <f t="shared" si="87"/>
        <v>0.39011427627058276</v>
      </c>
      <c r="JL82" s="86">
        <f t="shared" si="87"/>
        <v>0.44427510084362487</v>
      </c>
      <c r="JM82" s="86">
        <f t="shared" si="87"/>
        <v>0.33863555686120006</v>
      </c>
    </row>
    <row r="83" spans="2:273" x14ac:dyDescent="0.25">
      <c r="B83" s="2">
        <v>56</v>
      </c>
      <c r="C83" s="37">
        <v>158.565</v>
      </c>
      <c r="D83" s="37">
        <v>153.69399999999999</v>
      </c>
      <c r="E83" s="37">
        <v>134.63300000000001</v>
      </c>
      <c r="F83" s="37">
        <v>134.167</v>
      </c>
      <c r="G83" s="37">
        <v>111.6</v>
      </c>
      <c r="H83" s="37">
        <v>92.7</v>
      </c>
      <c r="I83" s="37">
        <v>78.316999999999993</v>
      </c>
      <c r="J83" s="37">
        <v>94.716999999999999</v>
      </c>
      <c r="K83" s="37">
        <v>79.216999999999999</v>
      </c>
      <c r="L83" s="37">
        <v>87.266999999999996</v>
      </c>
      <c r="M83" s="37">
        <v>103.56699999999999</v>
      </c>
      <c r="N83" s="37">
        <v>111.633</v>
      </c>
      <c r="O83" s="37">
        <v>109.217</v>
      </c>
      <c r="P83" s="37">
        <v>120.867</v>
      </c>
      <c r="Q83" s="37">
        <v>91.2</v>
      </c>
      <c r="S83" s="4">
        <f t="shared" si="89"/>
        <v>155.1465176685123</v>
      </c>
      <c r="T83" s="4">
        <f t="shared" si="89"/>
        <v>144.82627242736234</v>
      </c>
      <c r="U83" s="4">
        <f t="shared" si="89"/>
        <v>128.34424420529794</v>
      </c>
      <c r="V83" s="4">
        <f t="shared" si="89"/>
        <v>127.82506976072321</v>
      </c>
      <c r="W83" s="4">
        <f t="shared" si="89"/>
        <v>115.76810204544709</v>
      </c>
      <c r="X83" s="4">
        <f t="shared" si="89"/>
        <v>103.13638357742653</v>
      </c>
      <c r="Y83" s="4">
        <f t="shared" si="89"/>
        <v>83.822923357201546</v>
      </c>
      <c r="Z83" s="4">
        <f t="shared" si="89"/>
        <v>103.82120940413149</v>
      </c>
      <c r="AA83" s="4">
        <f t="shared" si="89"/>
        <v>86.721111414064964</v>
      </c>
      <c r="AB83" s="4">
        <f t="shared" si="89"/>
        <v>98.202298668837003</v>
      </c>
      <c r="AC83" s="4">
        <f t="shared" si="89"/>
        <v>108.38753354885786</v>
      </c>
      <c r="AD83" s="4">
        <f t="shared" si="89"/>
        <v>113.56243449133318</v>
      </c>
      <c r="AE83" s="4">
        <f t="shared" si="89"/>
        <v>113.31821237520558</v>
      </c>
      <c r="AF83" s="4">
        <f t="shared" si="89"/>
        <v>119.9392518377114</v>
      </c>
      <c r="AG83" s="4">
        <f t="shared" si="89"/>
        <v>93.225479449699421</v>
      </c>
      <c r="AI83" s="4">
        <f t="shared" si="90"/>
        <v>3.4184823314876951</v>
      </c>
      <c r="AJ83" s="4">
        <f t="shared" si="90"/>
        <v>8.8677275726376479</v>
      </c>
      <c r="AK83" s="4">
        <f t="shared" si="90"/>
        <v>6.2887557947020696</v>
      </c>
      <c r="AL83" s="4">
        <f t="shared" si="90"/>
        <v>6.3419302392767918</v>
      </c>
      <c r="AM83" s="4">
        <f t="shared" si="90"/>
        <v>-4.1681020454470996</v>
      </c>
      <c r="AN83" s="4">
        <f t="shared" si="90"/>
        <v>-10.436383577426525</v>
      </c>
      <c r="AO83" s="4">
        <f t="shared" si="90"/>
        <v>-5.5059233572015529</v>
      </c>
      <c r="AP83" s="4">
        <f t="shared" si="90"/>
        <v>-9.1042094041314954</v>
      </c>
      <c r="AQ83" s="4">
        <f t="shared" si="90"/>
        <v>-7.5041114140649654</v>
      </c>
      <c r="AR83" s="4">
        <f t="shared" si="90"/>
        <v>-10.935298668837007</v>
      </c>
      <c r="AS83" s="4">
        <f t="shared" si="90"/>
        <v>-4.8205335488578669</v>
      </c>
      <c r="AT83" s="4">
        <f t="shared" si="90"/>
        <v>-1.9294344913331827</v>
      </c>
      <c r="AU83" s="4">
        <f t="shared" si="90"/>
        <v>-4.1012123752055771</v>
      </c>
      <c r="AV83" s="4">
        <f t="shared" si="90"/>
        <v>0.92774816228860857</v>
      </c>
      <c r="AW83" s="4">
        <f t="shared" si="90"/>
        <v>-2.025479449699418</v>
      </c>
      <c r="AY83" s="2">
        <f t="shared" si="81"/>
        <v>63.704320971897999</v>
      </c>
      <c r="AZ83" s="2">
        <f t="shared" si="81"/>
        <v>65.009841216789468</v>
      </c>
      <c r="BA83" s="2">
        <f t="shared" si="81"/>
        <v>62.740710713496867</v>
      </c>
      <c r="BB83" s="2">
        <f t="shared" si="81"/>
        <v>66.806539170727817</v>
      </c>
      <c r="BC83" s="2">
        <f t="shared" si="81"/>
        <v>71.373005788006381</v>
      </c>
      <c r="BD83" s="2">
        <f t="shared" si="81"/>
        <v>83.0578488341406</v>
      </c>
      <c r="BE83" s="2">
        <f t="shared" si="81"/>
        <v>62.361876368773416</v>
      </c>
      <c r="BF83" s="2">
        <f t="shared" si="81"/>
        <v>68.232736940843694</v>
      </c>
      <c r="BG83" s="2">
        <f t="shared" si="81"/>
        <v>67.170249511557543</v>
      </c>
      <c r="BH83" s="2">
        <f t="shared" si="81"/>
        <v>64.535070964971425</v>
      </c>
      <c r="BI83" s="2">
        <f t="shared" si="81"/>
        <v>66.251022896913966</v>
      </c>
      <c r="BJ83" s="2">
        <f t="shared" si="81"/>
        <v>65.305981054401727</v>
      </c>
      <c r="BK83" s="2">
        <f t="shared" si="81"/>
        <v>74.754737764263396</v>
      </c>
      <c r="BL83" s="2">
        <f t="shared" si="81"/>
        <v>69.174464348541335</v>
      </c>
      <c r="BM83" s="2">
        <f t="shared" si="81"/>
        <v>70.318493256781338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75.501137931034478</v>
      </c>
      <c r="DL83" s="2">
        <f t="shared" si="91"/>
        <v>78.572838044308639</v>
      </c>
      <c r="DM83" s="2">
        <f t="shared" si="91"/>
        <v>77.078199159663853</v>
      </c>
      <c r="DN83" s="2">
        <f t="shared" si="91"/>
        <v>80.108145378151249</v>
      </c>
      <c r="DO83" s="2">
        <f t="shared" si="91"/>
        <v>90.256734606569921</v>
      </c>
      <c r="DP83" s="2">
        <f t="shared" si="91"/>
        <v>90.819979879879895</v>
      </c>
      <c r="DQ83" s="2">
        <f t="shared" si="91"/>
        <v>82.86007815126051</v>
      </c>
      <c r="DR83" s="2">
        <f t="shared" si="91"/>
        <v>79.556461261261262</v>
      </c>
      <c r="DS83" s="2">
        <f t="shared" si="91"/>
        <v>80.569018487394956</v>
      </c>
      <c r="DT83" s="2">
        <f t="shared" si="91"/>
        <v>80.00705378151261</v>
      </c>
      <c r="DU83" s="2">
        <f t="shared" si="91"/>
        <v>79.734326890756307</v>
      </c>
      <c r="DV83" s="2">
        <f t="shared" si="91"/>
        <v>79.320442857142879</v>
      </c>
      <c r="DW83" s="2">
        <f t="shared" si="91"/>
        <v>89.667872672672658</v>
      </c>
      <c r="DX83" s="2">
        <f t="shared" si="91"/>
        <v>79.514485585585589</v>
      </c>
      <c r="DY83" s="2">
        <f t="shared" si="91"/>
        <v>72.86275757575757</v>
      </c>
      <c r="EA83" s="2">
        <f t="shared" si="92"/>
        <v>62.687347637795256</v>
      </c>
      <c r="EB83" s="2">
        <f t="shared" si="92"/>
        <v>63.176421309140473</v>
      </c>
      <c r="EC83" s="2">
        <f t="shared" si="92"/>
        <v>60.602751069220403</v>
      </c>
      <c r="ED83" s="2">
        <f t="shared" si="92"/>
        <v>64.881904019422066</v>
      </c>
      <c r="EE83" s="2">
        <f t="shared" si="92"/>
        <v>68.752438322245013</v>
      </c>
      <c r="EF83" s="2">
        <f t="shared" si="92"/>
        <v>81.850689044736455</v>
      </c>
      <c r="EG83" s="2">
        <f t="shared" si="92"/>
        <v>59.359927254406344</v>
      </c>
      <c r="EH83" s="2">
        <f t="shared" si="92"/>
        <v>66.367197644403305</v>
      </c>
      <c r="EI83" s="2">
        <f t="shared" si="92"/>
        <v>65.235822668540521</v>
      </c>
      <c r="EJ83" s="2">
        <f t="shared" si="92"/>
        <v>62.232154920796347</v>
      </c>
      <c r="EK83" s="2">
        <f t="shared" si="92"/>
        <v>64.286897198428107</v>
      </c>
      <c r="EL83" s="2">
        <f t="shared" si="92"/>
        <v>63.280297812365276</v>
      </c>
      <c r="EM83" s="2">
        <f t="shared" si="92"/>
        <v>72.299296485856075</v>
      </c>
      <c r="EN83" s="2">
        <f t="shared" si="92"/>
        <v>67.452757448873655</v>
      </c>
      <c r="EO83" s="2">
        <f t="shared" si="92"/>
        <v>69.812156010947504</v>
      </c>
      <c r="EQ83" s="2">
        <f t="shared" si="93"/>
        <v>60.956931445741482</v>
      </c>
      <c r="ER83" s="2">
        <f t="shared" si="93"/>
        <v>63.176421309140473</v>
      </c>
      <c r="ES83" s="2">
        <f t="shared" si="93"/>
        <v>61.487596818143459</v>
      </c>
      <c r="ET83" s="2">
        <f t="shared" si="93"/>
        <v>63.446344320688304</v>
      </c>
      <c r="EU83" s="2">
        <f t="shared" si="93"/>
        <v>66.925750253399357</v>
      </c>
      <c r="EV83" s="2">
        <f t="shared" si="93"/>
        <v>84.592400425970027</v>
      </c>
      <c r="EW83" s="2">
        <f t="shared" si="93"/>
        <v>72.861286993238906</v>
      </c>
      <c r="EX83" s="2">
        <f t="shared" si="93"/>
        <v>65.180992416933933</v>
      </c>
      <c r="EY83" s="2">
        <f t="shared" si="93"/>
        <v>64.230534067907428</v>
      </c>
      <c r="EZ83" s="2">
        <f t="shared" si="93"/>
        <v>61.628578643293679</v>
      </c>
      <c r="FA83" s="2">
        <f t="shared" si="93"/>
        <v>63.108699902939009</v>
      </c>
      <c r="FB83" s="2">
        <f t="shared" si="93"/>
        <v>63.202905966346407</v>
      </c>
      <c r="FC83" s="2">
        <f t="shared" si="93"/>
        <v>70.593681803819067</v>
      </c>
      <c r="FD83" s="2">
        <f t="shared" si="93"/>
        <v>68.067769439405637</v>
      </c>
      <c r="FE83" s="2">
        <f t="shared" si="93"/>
        <v>70.600080678889015</v>
      </c>
      <c r="FG83" s="2">
        <f t="shared" si="94"/>
        <v>0.92057170607132988</v>
      </c>
      <c r="FH83" s="2">
        <f t="shared" si="94"/>
        <v>0.88091905154391303</v>
      </c>
      <c r="FI83" s="2">
        <f t="shared" si="94"/>
        <v>0.87024659764031498</v>
      </c>
      <c r="FJ83" s="2">
        <f t="shared" si="94"/>
        <v>0.87356689528587605</v>
      </c>
      <c r="FK83" s="2">
        <f t="shared" si="94"/>
        <v>0.87810554777898309</v>
      </c>
      <c r="FL83" s="2">
        <f t="shared" si="94"/>
        <v>0.86557396438540957</v>
      </c>
      <c r="FM83" s="2">
        <f t="shared" si="94"/>
        <v>0.87255539603015109</v>
      </c>
      <c r="FN83" s="2">
        <f t="shared" si="94"/>
        <v>0.8585197328591142</v>
      </c>
      <c r="FO83" s="2">
        <f t="shared" si="94"/>
        <v>0.87381670390227106</v>
      </c>
      <c r="FP83" s="2">
        <f t="shared" si="94"/>
        <v>0.87043012995718017</v>
      </c>
      <c r="FQ83" s="2">
        <f t="shared" si="94"/>
        <v>0.87283211405653183</v>
      </c>
      <c r="FR83" s="2">
        <f t="shared" si="94"/>
        <v>0.87371056386166168</v>
      </c>
      <c r="FS83" s="2">
        <f t="shared" si="94"/>
        <v>0.85860407281539364</v>
      </c>
      <c r="FT83" s="2">
        <f t="shared" si="94"/>
        <v>0.85726907003839148</v>
      </c>
      <c r="FU83" s="2">
        <f t="shared" si="94"/>
        <v>0.83406404152911262</v>
      </c>
      <c r="FW83" s="2">
        <f t="shared" si="83"/>
        <v>4.6472499083776586E-4</v>
      </c>
      <c r="FX83" s="2">
        <f t="shared" si="83"/>
        <v>0</v>
      </c>
      <c r="FY83" s="2">
        <f t="shared" si="83"/>
        <v>2.4207512021804262E-4</v>
      </c>
      <c r="FZ83" s="2">
        <f t="shared" si="83"/>
        <v>3.2448445396747401E-4</v>
      </c>
      <c r="GA83" s="2">
        <f t="shared" si="83"/>
        <v>3.7606322972386617E-4</v>
      </c>
      <c r="GB83" s="2">
        <f t="shared" si="83"/>
        <v>5.301725672036459E-4</v>
      </c>
      <c r="GC83" s="2">
        <f t="shared" si="83"/>
        <v>5.1711014452300932E-4</v>
      </c>
      <c r="GD83" s="2">
        <f t="shared" si="83"/>
        <v>4.0570000291388159E-4</v>
      </c>
      <c r="GE83" s="2">
        <f t="shared" si="83"/>
        <v>3.6441785744532846E-4</v>
      </c>
      <c r="GF83" s="2">
        <f t="shared" si="83"/>
        <v>2.9042101011256326E-4</v>
      </c>
      <c r="GG83" s="2">
        <f t="shared" si="83"/>
        <v>2.4722408462077462E-4</v>
      </c>
      <c r="GH83" s="2">
        <f t="shared" si="83"/>
        <v>2.2781787214381195E-4</v>
      </c>
      <c r="GI83" s="2">
        <f t="shared" si="83"/>
        <v>2.3724901546616229E-4</v>
      </c>
      <c r="GJ83" s="2">
        <f t="shared" si="83"/>
        <v>2.0361516946858728E-4</v>
      </c>
      <c r="GK83" s="2">
        <f t="shared" si="83"/>
        <v>1.68482178163716E-4</v>
      </c>
      <c r="GM83" s="86">
        <f t="shared" si="84"/>
        <v>0.51800747115563583</v>
      </c>
      <c r="GN83" s="86">
        <f t="shared" si="84"/>
        <v>0.42060383301070092</v>
      </c>
      <c r="GO83" s="86">
        <f t="shared" si="84"/>
        <v>0.36052490630497314</v>
      </c>
      <c r="GP83" s="86">
        <f t="shared" si="84"/>
        <v>0.34342848920624786</v>
      </c>
      <c r="GQ83" s="86">
        <f t="shared" si="84"/>
        <v>0.2574182297422008</v>
      </c>
      <c r="GR83" s="86">
        <f t="shared" si="84"/>
        <v>0.13302646036931495</v>
      </c>
      <c r="GS83" s="86">
        <f t="shared" si="84"/>
        <v>0.12897358929012545</v>
      </c>
      <c r="GT83" s="86">
        <f t="shared" si="84"/>
        <v>0.2081117883374842</v>
      </c>
      <c r="GU83" s="86">
        <f t="shared" si="84"/>
        <v>0.12481411255643517</v>
      </c>
      <c r="GV83" s="86">
        <f t="shared" si="84"/>
        <v>0.2072253591216118</v>
      </c>
      <c r="GW83" s="86">
        <f t="shared" si="84"/>
        <v>0.2485443082559555</v>
      </c>
      <c r="GX83" s="86">
        <f t="shared" si="84"/>
        <v>0.29550417539058033</v>
      </c>
      <c r="GY83" s="86">
        <f t="shared" si="84"/>
        <v>0.25862042242652278</v>
      </c>
      <c r="GZ83" s="86">
        <f t="shared" si="84"/>
        <v>0.32431663908745922</v>
      </c>
      <c r="HA83" s="86">
        <f t="shared" si="84"/>
        <v>0.22200644512095088</v>
      </c>
      <c r="HC83" s="86">
        <f t="shared" si="74"/>
        <v>9.198944180082646E-4</v>
      </c>
      <c r="HD83" s="86">
        <f t="shared" si="74"/>
        <v>1.5390579706916635E-3</v>
      </c>
      <c r="HE83" s="86">
        <f t="shared" si="74"/>
        <v>6.0624506214421929E-4</v>
      </c>
      <c r="HF83" s="86">
        <f t="shared" si="74"/>
        <v>5.8787226664416522E-4</v>
      </c>
      <c r="HG83" s="86">
        <f t="shared" si="88"/>
        <v>1.0269014123497437E-3</v>
      </c>
      <c r="HH83" s="86">
        <f t="shared" si="88"/>
        <v>1.7241694367178385E-3</v>
      </c>
      <c r="HI83" s="86">
        <f t="shared" si="88"/>
        <v>1.1263850166369925E-3</v>
      </c>
      <c r="HJ83" s="86">
        <f t="shared" si="88"/>
        <v>9.5888586732588096E-4</v>
      </c>
      <c r="HK83" s="86">
        <f t="shared" si="88"/>
        <v>1.4092010508531339E-3</v>
      </c>
      <c r="HL83" s="86">
        <f t="shared" si="88"/>
        <v>1.0366417466986387E-3</v>
      </c>
      <c r="HM83" s="86">
        <f t="shared" si="88"/>
        <v>6.7806107065721737E-4</v>
      </c>
      <c r="HN83" s="86">
        <f t="shared" si="88"/>
        <v>6.916515418020243E-4</v>
      </c>
      <c r="HO83" s="86">
        <f t="shared" si="88"/>
        <v>5.0401294528640858E-4</v>
      </c>
      <c r="HP83" s="86">
        <f t="shared" si="88"/>
        <v>2.657504423534774E-4</v>
      </c>
      <c r="HQ83" s="86">
        <f t="shared" si="88"/>
        <v>1.702059662441773E-5</v>
      </c>
      <c r="HS83" s="86">
        <f t="shared" si="85"/>
        <v>1.1672836458012403E-34</v>
      </c>
      <c r="HT83" s="86">
        <f t="shared" si="85"/>
        <v>0</v>
      </c>
      <c r="HU83" s="86">
        <f t="shared" si="85"/>
        <v>2.3791067242161014E-41</v>
      </c>
      <c r="HV83" s="86">
        <f t="shared" si="85"/>
        <v>5.5343182961070123E-43</v>
      </c>
      <c r="HW83" s="86">
        <f t="shared" si="85"/>
        <v>3.2850188079566031E-41</v>
      </c>
      <c r="HX83" s="86">
        <f t="shared" si="85"/>
        <v>4.6258365849167383E-39</v>
      </c>
      <c r="HY83" s="86">
        <f t="shared" si="85"/>
        <v>1.042966127819263E-44</v>
      </c>
      <c r="HZ83" s="86">
        <f t="shared" si="85"/>
        <v>1.296833404300291E-44</v>
      </c>
      <c r="IA83" s="86">
        <f t="shared" si="85"/>
        <v>1.2464002290642354E-43</v>
      </c>
      <c r="IB83" s="86">
        <f t="shared" si="85"/>
        <v>1.8557244689244548E-44</v>
      </c>
      <c r="IC83" s="86">
        <f t="shared" si="85"/>
        <v>3.9474956480866427E-45</v>
      </c>
      <c r="ID83" s="86">
        <f t="shared" si="85"/>
        <v>4.2995647608033885E-44</v>
      </c>
      <c r="IE83" s="86">
        <f t="shared" si="85"/>
        <v>5.0448809148575052E-47</v>
      </c>
      <c r="IF83" s="86">
        <f t="shared" si="85"/>
        <v>1.9894584897297385E-34</v>
      </c>
      <c r="IG83" s="86">
        <f t="shared" si="85"/>
        <v>2.4337800799108411E-24</v>
      </c>
      <c r="II83" s="86">
        <f t="shared" si="86"/>
        <v>3.825555914546042E-126</v>
      </c>
      <c r="IJ83" s="86">
        <f t="shared" si="86"/>
        <v>0</v>
      </c>
      <c r="IK83" s="86">
        <f t="shared" si="86"/>
        <v>9.4724524261445109E-163</v>
      </c>
      <c r="IL83" s="86">
        <f t="shared" si="86"/>
        <v>2.4399164640060695E-163</v>
      </c>
      <c r="IM83" s="86">
        <f t="shared" si="86"/>
        <v>4.8280519822637077E-158</v>
      </c>
      <c r="IN83" s="86">
        <f t="shared" si="86"/>
        <v>5.8958880649507281E-150</v>
      </c>
      <c r="IO83" s="86">
        <f t="shared" si="86"/>
        <v>7.4606748015971998E-173</v>
      </c>
      <c r="IP83" s="86">
        <f t="shared" si="86"/>
        <v>1.2643385421465024E-171</v>
      </c>
      <c r="IQ83" s="86">
        <f t="shared" si="86"/>
        <v>3.8545774536018601E-169</v>
      </c>
      <c r="IR83" s="86">
        <f t="shared" si="86"/>
        <v>3.3915632329208431E-171</v>
      </c>
      <c r="IS83" s="86">
        <f t="shared" si="86"/>
        <v>2.0305255294078253E-176</v>
      </c>
      <c r="IT83" s="86">
        <f t="shared" si="86"/>
        <v>3.9804342711625146E-168</v>
      </c>
      <c r="IU83" s="86">
        <f t="shared" si="86"/>
        <v>2.0754767779626783E-179</v>
      </c>
      <c r="IV83" s="86">
        <f t="shared" si="86"/>
        <v>9.6349846020713218E-131</v>
      </c>
      <c r="IW83" s="86">
        <f t="shared" si="86"/>
        <v>1.1285545397668983E-100</v>
      </c>
      <c r="IY83" s="86">
        <f t="shared" si="87"/>
        <v>0.51892736557364405</v>
      </c>
      <c r="IZ83" s="86">
        <f t="shared" si="87"/>
        <v>0.42214289098139257</v>
      </c>
      <c r="JA83" s="86">
        <f t="shared" si="87"/>
        <v>0.36113115136711738</v>
      </c>
      <c r="JB83" s="86">
        <f t="shared" si="87"/>
        <v>0.344016361472892</v>
      </c>
      <c r="JC83" s="86">
        <f t="shared" si="87"/>
        <v>0.25844513115455053</v>
      </c>
      <c r="JD83" s="86">
        <f t="shared" si="87"/>
        <v>0.13475062980603278</v>
      </c>
      <c r="JE83" s="86">
        <f t="shared" si="87"/>
        <v>0.13009997430676246</v>
      </c>
      <c r="JF83" s="86">
        <f t="shared" si="87"/>
        <v>0.20907067420481007</v>
      </c>
      <c r="JG83" s="86">
        <f t="shared" si="87"/>
        <v>0.12622331360728831</v>
      </c>
      <c r="JH83" s="86">
        <f t="shared" si="87"/>
        <v>0.20826200086831045</v>
      </c>
      <c r="JI83" s="86">
        <f t="shared" si="87"/>
        <v>0.24922236932661271</v>
      </c>
      <c r="JJ83" s="86">
        <f t="shared" si="87"/>
        <v>0.29619582693238233</v>
      </c>
      <c r="JK83" s="86">
        <f t="shared" si="87"/>
        <v>0.25912443537180918</v>
      </c>
      <c r="JL83" s="86">
        <f t="shared" si="87"/>
        <v>0.32458238952981272</v>
      </c>
      <c r="JM83" s="86">
        <f t="shared" si="87"/>
        <v>0.22202346571757531</v>
      </c>
    </row>
    <row r="84" spans="2:273" x14ac:dyDescent="0.25">
      <c r="B84" s="2">
        <v>57</v>
      </c>
      <c r="C84" s="37">
        <v>144.726</v>
      </c>
      <c r="D84" s="37">
        <v>120.274</v>
      </c>
      <c r="E84" s="37">
        <v>94.983000000000004</v>
      </c>
      <c r="F84" s="37">
        <v>94.382999999999996</v>
      </c>
      <c r="G84" s="37">
        <v>83.266999999999996</v>
      </c>
      <c r="H84" s="37">
        <v>84.8</v>
      </c>
      <c r="I84" s="37">
        <v>73.332999999999998</v>
      </c>
      <c r="J84" s="37">
        <v>72.566999999999993</v>
      </c>
      <c r="K84" s="37">
        <v>69.266999999999996</v>
      </c>
      <c r="L84" s="37">
        <v>69.983000000000004</v>
      </c>
      <c r="M84" s="37">
        <v>76.5</v>
      </c>
      <c r="N84" s="37">
        <v>85.167000000000002</v>
      </c>
      <c r="O84" s="37">
        <v>86.55</v>
      </c>
      <c r="P84" s="37">
        <v>91.15</v>
      </c>
      <c r="Q84" s="37">
        <v>74.766999999999996</v>
      </c>
      <c r="S84" s="4">
        <f t="shared" si="89"/>
        <v>140.7072834882637</v>
      </c>
      <c r="T84" s="4">
        <f t="shared" si="89"/>
        <v>118.30078676720166</v>
      </c>
      <c r="U84" s="4">
        <f t="shared" si="89"/>
        <v>101.85020436674057</v>
      </c>
      <c r="V84" s="4">
        <f t="shared" si="89"/>
        <v>101.6049699586288</v>
      </c>
      <c r="W84" s="4">
        <f t="shared" si="89"/>
        <v>93.138484867334427</v>
      </c>
      <c r="X84" s="4">
        <f t="shared" si="89"/>
        <v>91.450169753263253</v>
      </c>
      <c r="Y84" s="4">
        <f t="shared" si="89"/>
        <v>69.924459676777957</v>
      </c>
      <c r="Z84" s="4">
        <f t="shared" si="89"/>
        <v>82.00097105347308</v>
      </c>
      <c r="AA84" s="4">
        <f t="shared" si="89"/>
        <v>74.521521746984405</v>
      </c>
      <c r="AB84" s="4">
        <f t="shared" si="89"/>
        <v>79.524242826832364</v>
      </c>
      <c r="AC84" s="4">
        <f t="shared" si="89"/>
        <v>85.051358843001907</v>
      </c>
      <c r="AD84" s="4">
        <f t="shared" si="89"/>
        <v>89.55446953326026</v>
      </c>
      <c r="AE84" s="4">
        <f t="shared" si="89"/>
        <v>94.056518578552257</v>
      </c>
      <c r="AF84" s="4">
        <f t="shared" si="89"/>
        <v>97.994208266165259</v>
      </c>
      <c r="AG84" s="4">
        <f t="shared" si="89"/>
        <v>81.280365259982375</v>
      </c>
      <c r="AI84" s="4">
        <f t="shared" si="90"/>
        <v>4.0187165117363008</v>
      </c>
      <c r="AJ84" s="4">
        <f t="shared" si="90"/>
        <v>1.9732132327983436</v>
      </c>
      <c r="AK84" s="4">
        <f t="shared" si="90"/>
        <v>-6.867204366740566</v>
      </c>
      <c r="AL84" s="4">
        <f t="shared" si="90"/>
        <v>-7.2219699586288044</v>
      </c>
      <c r="AM84" s="4">
        <f t="shared" si="90"/>
        <v>-9.8714848673344306</v>
      </c>
      <c r="AN84" s="4">
        <f t="shared" si="90"/>
        <v>-6.6501697532632562</v>
      </c>
      <c r="AO84" s="4">
        <f t="shared" si="90"/>
        <v>3.4085403232220415</v>
      </c>
      <c r="AP84" s="4">
        <f t="shared" si="90"/>
        <v>-9.433971053473087</v>
      </c>
      <c r="AQ84" s="4">
        <f t="shared" si="90"/>
        <v>-5.254521746984409</v>
      </c>
      <c r="AR84" s="4">
        <f t="shared" si="90"/>
        <v>-9.5412428268323595</v>
      </c>
      <c r="AS84" s="4">
        <f t="shared" si="90"/>
        <v>-8.551358843001907</v>
      </c>
      <c r="AT84" s="4">
        <f t="shared" si="90"/>
        <v>-4.3874695332602585</v>
      </c>
      <c r="AU84" s="4">
        <f t="shared" si="90"/>
        <v>-7.5065185785522601</v>
      </c>
      <c r="AV84" s="4">
        <f t="shared" si="90"/>
        <v>-6.8442082661652535</v>
      </c>
      <c r="AW84" s="4">
        <f t="shared" si="90"/>
        <v>-6.513365259982379</v>
      </c>
      <c r="AY84" s="2">
        <f t="shared" si="81"/>
        <v>63.480943537699034</v>
      </c>
      <c r="AZ84" s="2">
        <f t="shared" si="81"/>
        <v>64.763729227430545</v>
      </c>
      <c r="BA84" s="2">
        <f t="shared" si="81"/>
        <v>62.496262892678352</v>
      </c>
      <c r="BB84" s="2">
        <f t="shared" si="81"/>
        <v>66.518354821377955</v>
      </c>
      <c r="BC84" s="2">
        <f t="shared" si="81"/>
        <v>71.031203750411919</v>
      </c>
      <c r="BD84" s="2">
        <f t="shared" si="81"/>
        <v>82.800680644942474</v>
      </c>
      <c r="BE84" s="2">
        <f t="shared" si="81"/>
        <v>62.382208819905138</v>
      </c>
      <c r="BF84" s="2">
        <f t="shared" si="81"/>
        <v>67.941502775182201</v>
      </c>
      <c r="BG84" s="2">
        <f t="shared" si="81"/>
        <v>66.875009232859796</v>
      </c>
      <c r="BH84" s="2">
        <f t="shared" si="81"/>
        <v>64.239507559602586</v>
      </c>
      <c r="BI84" s="2">
        <f t="shared" si="81"/>
        <v>65.947683945963377</v>
      </c>
      <c r="BJ84" s="2">
        <f t="shared" si="81"/>
        <v>65.037514901368766</v>
      </c>
      <c r="BK84" s="2">
        <f t="shared" si="81"/>
        <v>74.400626598470581</v>
      </c>
      <c r="BL84" s="2">
        <f t="shared" si="81"/>
        <v>68.94047756861255</v>
      </c>
      <c r="BM84" s="2">
        <f t="shared" si="81"/>
        <v>70.164344312362957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75.723027093596059</v>
      </c>
      <c r="DL84" s="2">
        <f t="shared" si="91"/>
        <v>78.791205500381977</v>
      </c>
      <c r="DM84" s="2">
        <f t="shared" si="91"/>
        <v>77.309069467787097</v>
      </c>
      <c r="DN84" s="2">
        <f t="shared" si="91"/>
        <v>80.371467787114824</v>
      </c>
      <c r="DO84" s="2">
        <f t="shared" si="91"/>
        <v>90.649151566080988</v>
      </c>
      <c r="DP84" s="2">
        <f t="shared" si="91"/>
        <v>91.21189133419135</v>
      </c>
      <c r="DQ84" s="2">
        <f t="shared" si="91"/>
        <v>83.099625210084028</v>
      </c>
      <c r="DR84" s="2">
        <f t="shared" si="91"/>
        <v>79.742390990990998</v>
      </c>
      <c r="DS84" s="2">
        <f t="shared" si="91"/>
        <v>80.760214565826331</v>
      </c>
      <c r="DT84" s="2">
        <f t="shared" si="91"/>
        <v>80.24010644257703</v>
      </c>
      <c r="DU84" s="2">
        <f t="shared" si="91"/>
        <v>79.934938935574223</v>
      </c>
      <c r="DV84" s="2">
        <f t="shared" si="91"/>
        <v>79.516314285714301</v>
      </c>
      <c r="DW84" s="2">
        <f t="shared" si="91"/>
        <v>89.966619004718993</v>
      </c>
      <c r="DX84" s="2">
        <f t="shared" si="91"/>
        <v>79.631117245817251</v>
      </c>
      <c r="DY84" s="2">
        <f t="shared" si="91"/>
        <v>72.896482174688046</v>
      </c>
      <c r="EA84" s="2">
        <f>CE$228*$B84+CE$229</f>
        <v>62.518551574803126</v>
      </c>
      <c r="EB84" s="2">
        <f t="shared" si="92"/>
        <v>63.034367571873105</v>
      </c>
      <c r="EC84" s="2">
        <f t="shared" si="92"/>
        <v>60.481749883780395</v>
      </c>
      <c r="ED84" s="2">
        <f t="shared" si="92"/>
        <v>64.690348706063901</v>
      </c>
      <c r="EE84" s="2">
        <f t="shared" si="92"/>
        <v>68.548380371167042</v>
      </c>
      <c r="EF84" s="2">
        <f t="shared" si="92"/>
        <v>81.607560143215721</v>
      </c>
      <c r="EG84" s="2">
        <f t="shared" si="92"/>
        <v>59.614053985511831</v>
      </c>
      <c r="EH84" s="2">
        <f t="shared" si="92"/>
        <v>66.168475754771123</v>
      </c>
      <c r="EI84" s="2">
        <f t="shared" si="92"/>
        <v>65.046789591429899</v>
      </c>
      <c r="EJ84" s="2">
        <f t="shared" si="92"/>
        <v>62.0674883035053</v>
      </c>
      <c r="EK84" s="2">
        <f t="shared" si="92"/>
        <v>64.089465979335912</v>
      </c>
      <c r="EL84" s="2">
        <f t="shared" si="92"/>
        <v>63.128861355471294</v>
      </c>
      <c r="EM84" s="2">
        <f t="shared" si="92"/>
        <v>72.063253688248224</v>
      </c>
      <c r="EN84" s="2">
        <f t="shared" si="92"/>
        <v>67.317000869035269</v>
      </c>
      <c r="EO84" s="2">
        <f t="shared" si="92"/>
        <v>69.668448356544147</v>
      </c>
      <c r="EQ84" s="2">
        <f t="shared" si="93"/>
        <v>60.820505164243919</v>
      </c>
      <c r="ER84" s="2">
        <f t="shared" si="93"/>
        <v>63.034367571873105</v>
      </c>
      <c r="ES84" s="2">
        <f t="shared" si="93"/>
        <v>61.347881792642788</v>
      </c>
      <c r="ET84" s="2">
        <f t="shared" si="93"/>
        <v>63.285835477374562</v>
      </c>
      <c r="EU84" s="2">
        <f t="shared" si="93"/>
        <v>66.763988416706297</v>
      </c>
      <c r="EV84" s="2">
        <f t="shared" si="93"/>
        <v>84.282307519163723</v>
      </c>
      <c r="EW84" s="2">
        <f t="shared" si="93"/>
        <v>72.751990252717533</v>
      </c>
      <c r="EX84" s="2">
        <f t="shared" si="93"/>
        <v>65.011911705451894</v>
      </c>
      <c r="EY84" s="2">
        <f t="shared" si="93"/>
        <v>64.064873875447717</v>
      </c>
      <c r="EZ84" s="2">
        <f t="shared" si="93"/>
        <v>61.477334414430274</v>
      </c>
      <c r="FA84" s="2">
        <f t="shared" si="93"/>
        <v>62.938866675051656</v>
      </c>
      <c r="FB84" s="2">
        <f t="shared" si="93"/>
        <v>63.052929953819202</v>
      </c>
      <c r="FC84" s="2">
        <f t="shared" si="93"/>
        <v>70.394454985314084</v>
      </c>
      <c r="FD84" s="2">
        <f t="shared" si="93"/>
        <v>67.919187297034838</v>
      </c>
      <c r="FE84" s="2">
        <f t="shared" si="93"/>
        <v>70.436582045360069</v>
      </c>
      <c r="FG84" s="2">
        <f t="shared" si="94"/>
        <v>0.92705070484223828</v>
      </c>
      <c r="FH84" s="2">
        <f t="shared" si="94"/>
        <v>0.89024690972872789</v>
      </c>
      <c r="FI84" s="2">
        <f t="shared" si="94"/>
        <v>0.88029685258310486</v>
      </c>
      <c r="FJ84" s="2">
        <f t="shared" si="94"/>
        <v>0.8833944310886096</v>
      </c>
      <c r="FK84" s="2">
        <f t="shared" si="94"/>
        <v>0.88762567984698715</v>
      </c>
      <c r="FL84" s="2">
        <f t="shared" si="94"/>
        <v>0.8759345480385593</v>
      </c>
      <c r="FM84" s="2">
        <f t="shared" si="94"/>
        <v>0.88245097512114734</v>
      </c>
      <c r="FN84" s="2">
        <f t="shared" si="94"/>
        <v>0.86934193585577324</v>
      </c>
      <c r="FO84" s="2">
        <f t="shared" si="94"/>
        <v>0.88362740899578651</v>
      </c>
      <c r="FP84" s="2">
        <f t="shared" si="94"/>
        <v>0.88046812170965583</v>
      </c>
      <c r="FQ84" s="2">
        <f t="shared" si="94"/>
        <v>0.88270909527477381</v>
      </c>
      <c r="FR84" s="2">
        <f t="shared" si="94"/>
        <v>0.88352842134365539</v>
      </c>
      <c r="FS84" s="2">
        <f t="shared" si="94"/>
        <v>0.86942080566753632</v>
      </c>
      <c r="FT84" s="2">
        <f t="shared" si="94"/>
        <v>0.8681722497456803</v>
      </c>
      <c r="FU84" s="2">
        <f t="shared" si="94"/>
        <v>0.84642228572734268</v>
      </c>
      <c r="FW84" s="2">
        <f t="shared" si="83"/>
        <v>5.0953797409906867E-4</v>
      </c>
      <c r="FX84" s="2">
        <f t="shared" si="83"/>
        <v>0</v>
      </c>
      <c r="FY84" s="2">
        <f t="shared" si="83"/>
        <v>2.6542389218053841E-4</v>
      </c>
      <c r="FZ84" s="2">
        <f t="shared" si="83"/>
        <v>3.5577899086137549E-4</v>
      </c>
      <c r="GA84" s="2">
        <f t="shared" si="83"/>
        <v>4.1233017164050983E-4</v>
      </c>
      <c r="GB84" s="2">
        <f t="shared" si="83"/>
        <v>5.8129292694482349E-4</v>
      </c>
      <c r="GC84" s="2">
        <f t="shared" si="83"/>
        <v>5.6697171233800856E-4</v>
      </c>
      <c r="GD84" s="2">
        <f t="shared" si="83"/>
        <v>4.4482379643113492E-4</v>
      </c>
      <c r="GE84" s="2">
        <f t="shared" si="83"/>
        <v>3.9956218701580091E-4</v>
      </c>
      <c r="GF84" s="2">
        <f t="shared" si="83"/>
        <v>3.1843138306738889E-4</v>
      </c>
      <c r="GG84" s="2">
        <f t="shared" si="83"/>
        <v>2.7106935287411104E-4</v>
      </c>
      <c r="GH84" s="2">
        <f t="shared" si="83"/>
        <v>2.4979183920834851E-4</v>
      </c>
      <c r="GI84" s="2">
        <f t="shared" si="83"/>
        <v>2.6013241825128321E-4</v>
      </c>
      <c r="GJ84" s="2">
        <f t="shared" si="83"/>
        <v>2.2325520800628161E-4</v>
      </c>
      <c r="GK84" s="2">
        <f t="shared" si="83"/>
        <v>1.8473403197002137E-4</v>
      </c>
      <c r="GM84" s="86">
        <f t="shared" si="84"/>
        <v>0.46877559350067394</v>
      </c>
      <c r="GN84" s="86">
        <f t="shared" si="84"/>
        <v>0.30810309276906789</v>
      </c>
      <c r="GO84" s="86">
        <f t="shared" si="84"/>
        <v>0.2397186702047833</v>
      </c>
      <c r="GP84" s="86">
        <f t="shared" si="84"/>
        <v>0.21820538345692456</v>
      </c>
      <c r="GQ84" s="86">
        <f t="shared" si="84"/>
        <v>0.13900125852350725</v>
      </c>
      <c r="GR84" s="86">
        <f t="shared" si="84"/>
        <v>5.679677477758853E-2</v>
      </c>
      <c r="GS84" s="86">
        <f t="shared" si="84"/>
        <v>4.4854864561794348E-2</v>
      </c>
      <c r="GT84" s="86">
        <f t="shared" si="84"/>
        <v>8.8584083200131364E-2</v>
      </c>
      <c r="GU84" s="86">
        <f t="shared" si="84"/>
        <v>4.8201702789974619E-2</v>
      </c>
      <c r="GV84" s="86">
        <f t="shared" si="84"/>
        <v>0.10154238613596499</v>
      </c>
      <c r="GW84" s="86">
        <f t="shared" si="84"/>
        <v>0.12327887007124018</v>
      </c>
      <c r="GX84" s="86">
        <f t="shared" si="84"/>
        <v>0.16516439459658613</v>
      </c>
      <c r="GY84" s="86">
        <f t="shared" si="84"/>
        <v>0.14794046622129778</v>
      </c>
      <c r="GZ84" s="86">
        <f t="shared" si="84"/>
        <v>0.20939916872256584</v>
      </c>
      <c r="HA84" s="86">
        <f t="shared" si="84"/>
        <v>0.12713311026557034</v>
      </c>
      <c r="HC84" s="86">
        <f t="shared" si="74"/>
        <v>1.5082728830653901E-3</v>
      </c>
      <c r="HD84" s="86">
        <f t="shared" si="74"/>
        <v>2.4179064261378893E-3</v>
      </c>
      <c r="HE84" s="86">
        <f t="shared" si="74"/>
        <v>1.0341351174708415E-3</v>
      </c>
      <c r="HF84" s="86">
        <f t="shared" si="74"/>
        <v>1.0243746547352443E-3</v>
      </c>
      <c r="HG84" s="86">
        <f t="shared" si="88"/>
        <v>1.7518548637837834E-3</v>
      </c>
      <c r="HH84" s="86">
        <f t="shared" si="88"/>
        <v>2.9054198029650163E-3</v>
      </c>
      <c r="HI84" s="86">
        <f t="shared" si="88"/>
        <v>2.006260711123775E-3</v>
      </c>
      <c r="HJ84" s="86">
        <f t="shared" si="88"/>
        <v>1.686454315206843E-3</v>
      </c>
      <c r="HK84" s="86">
        <f t="shared" si="88"/>
        <v>2.4106908491847907E-3</v>
      </c>
      <c r="HL84" s="86">
        <f t="shared" si="88"/>
        <v>1.7754347313783221E-3</v>
      </c>
      <c r="HM84" s="86">
        <f t="shared" si="88"/>
        <v>1.1785491848351655E-3</v>
      </c>
      <c r="HN84" s="86">
        <f t="shared" si="88"/>
        <v>1.1795890665741711E-3</v>
      </c>
      <c r="HO84" s="86">
        <f t="shared" si="88"/>
        <v>8.8804057493451622E-4</v>
      </c>
      <c r="HP84" s="86">
        <f t="shared" si="88"/>
        <v>4.8543181294829606E-4</v>
      </c>
      <c r="HQ84" s="86">
        <f t="shared" si="88"/>
        <v>4.0088593936157586E-5</v>
      </c>
      <c r="HS84" s="86">
        <f t="shared" si="85"/>
        <v>1.6114050627277754E-33</v>
      </c>
      <c r="HT84" s="86">
        <f t="shared" si="85"/>
        <v>0</v>
      </c>
      <c r="HU84" s="86">
        <f t="shared" si="85"/>
        <v>4.8631356679091469E-40</v>
      </c>
      <c r="HV84" s="86">
        <f t="shared" si="85"/>
        <v>1.352507385137503E-41</v>
      </c>
      <c r="HW84" s="86">
        <f t="shared" si="85"/>
        <v>7.5334226205815994E-40</v>
      </c>
      <c r="HX84" s="86">
        <f t="shared" si="85"/>
        <v>1.0278350570148933E-37</v>
      </c>
      <c r="HY84" s="86">
        <f t="shared" si="85"/>
        <v>3.6716198906663077E-43</v>
      </c>
      <c r="HZ84" s="86">
        <f t="shared" si="85"/>
        <v>4.0255029590996115E-43</v>
      </c>
      <c r="IA84" s="86">
        <f t="shared" si="85"/>
        <v>3.4672578380030436E-42</v>
      </c>
      <c r="IB84" s="86">
        <f t="shared" si="85"/>
        <v>4.9581099482856055E-43</v>
      </c>
      <c r="IC84" s="86">
        <f t="shared" si="85"/>
        <v>1.0667423738396097E-43</v>
      </c>
      <c r="ID84" s="86">
        <f t="shared" si="85"/>
        <v>1.0019625556298758E-42</v>
      </c>
      <c r="IE84" s="86">
        <f t="shared" si="85"/>
        <v>1.481256423460639E-45</v>
      </c>
      <c r="IF84" s="86">
        <f t="shared" si="85"/>
        <v>2.1831806547541706E-33</v>
      </c>
      <c r="IG84" s="86">
        <f t="shared" si="85"/>
        <v>1.2191363437855515E-23</v>
      </c>
      <c r="II84" s="86">
        <f t="shared" si="86"/>
        <v>3.5098130796647625E-123</v>
      </c>
      <c r="IJ84" s="86">
        <f t="shared" si="86"/>
        <v>0</v>
      </c>
      <c r="IK84" s="86">
        <f t="shared" si="86"/>
        <v>3.2536516909063279E-159</v>
      </c>
      <c r="IL84" s="86">
        <f t="shared" si="86"/>
        <v>1.1613369416739578E-159</v>
      </c>
      <c r="IM84" s="86">
        <f t="shared" si="86"/>
        <v>2.027400764281823E-154</v>
      </c>
      <c r="IN84" s="86">
        <f t="shared" si="86"/>
        <v>2.300076101433457E-146</v>
      </c>
      <c r="IO84" s="86">
        <f t="shared" si="86"/>
        <v>1.0127043624101341E-168</v>
      </c>
      <c r="IP84" s="86">
        <f t="shared" si="86"/>
        <v>1.1969662878273195E-167</v>
      </c>
      <c r="IQ84" s="86">
        <f t="shared" si="86"/>
        <v>2.8261940444194258E-165</v>
      </c>
      <c r="IR84" s="86">
        <f t="shared" si="86"/>
        <v>2.1609791879212916E-167</v>
      </c>
      <c r="IS84" s="86">
        <f t="shared" si="86"/>
        <v>1.4240975881940495E-172</v>
      </c>
      <c r="IT84" s="86">
        <f t="shared" si="86"/>
        <v>1.689151450810761E-164</v>
      </c>
      <c r="IU84" s="86">
        <f t="shared" si="86"/>
        <v>1.6207997208266294E-175</v>
      </c>
      <c r="IV84" s="86">
        <f t="shared" si="86"/>
        <v>5.7441541367009852E-128</v>
      </c>
      <c r="IW84" s="86">
        <f t="shared" si="86"/>
        <v>1.3639631192911465E-98</v>
      </c>
      <c r="IY84" s="86">
        <f t="shared" si="87"/>
        <v>0.47028386638373931</v>
      </c>
      <c r="IZ84" s="86">
        <f t="shared" si="87"/>
        <v>0.31052099919520576</v>
      </c>
      <c r="JA84" s="86">
        <f t="shared" si="87"/>
        <v>0.24075280532225413</v>
      </c>
      <c r="JB84" s="86">
        <f t="shared" si="87"/>
        <v>0.21922975811165979</v>
      </c>
      <c r="JC84" s="86">
        <f t="shared" si="87"/>
        <v>0.14075311338729105</v>
      </c>
      <c r="JD84" s="86">
        <f t="shared" si="87"/>
        <v>5.9702194580553543E-2</v>
      </c>
      <c r="JE84" s="86">
        <f t="shared" si="87"/>
        <v>4.6861125272918122E-2</v>
      </c>
      <c r="JF84" s="86">
        <f t="shared" si="87"/>
        <v>9.0270537515338201E-2</v>
      </c>
      <c r="JG84" s="86">
        <f t="shared" si="87"/>
        <v>5.0612393639159411E-2</v>
      </c>
      <c r="JH84" s="86">
        <f t="shared" si="87"/>
        <v>0.10331782086734331</v>
      </c>
      <c r="JI84" s="86">
        <f t="shared" si="87"/>
        <v>0.12445741925607534</v>
      </c>
      <c r="JJ84" s="86">
        <f t="shared" si="87"/>
        <v>0.16634398366316031</v>
      </c>
      <c r="JK84" s="86">
        <f t="shared" si="87"/>
        <v>0.1488285067962323</v>
      </c>
      <c r="JL84" s="86">
        <f t="shared" si="87"/>
        <v>0.20988460053551414</v>
      </c>
      <c r="JM84" s="86">
        <f t="shared" si="87"/>
        <v>0.12717319885950648</v>
      </c>
    </row>
    <row r="85" spans="2:273" x14ac:dyDescent="0.25">
      <c r="B85" s="2">
        <v>58</v>
      </c>
      <c r="C85" s="37">
        <v>129.59700000000001</v>
      </c>
      <c r="D85" s="37">
        <v>90.677000000000007</v>
      </c>
      <c r="E85" s="37">
        <v>70.933000000000007</v>
      </c>
      <c r="F85" s="37">
        <v>73.066999999999993</v>
      </c>
      <c r="G85" s="37">
        <v>74.667000000000002</v>
      </c>
      <c r="H85" s="37">
        <v>84.233000000000004</v>
      </c>
      <c r="I85" s="37">
        <v>72.016999999999996</v>
      </c>
      <c r="J85" s="37">
        <v>70.183000000000007</v>
      </c>
      <c r="K85" s="37">
        <v>69.45</v>
      </c>
      <c r="L85" s="37">
        <v>68.332999999999998</v>
      </c>
      <c r="M85" s="37">
        <v>67.867000000000004</v>
      </c>
      <c r="N85" s="37">
        <v>68.75</v>
      </c>
      <c r="O85" s="37">
        <v>75.566999999999993</v>
      </c>
      <c r="P85" s="37">
        <v>75.933000000000007</v>
      </c>
      <c r="Q85" s="37">
        <v>67.349999999999994</v>
      </c>
      <c r="S85" s="4">
        <f t="shared" si="89"/>
        <v>126.30601849762927</v>
      </c>
      <c r="T85" s="4">
        <f t="shared" si="89"/>
        <v>97.427096329087689</v>
      </c>
      <c r="U85" s="4">
        <f t="shared" si="89"/>
        <v>83.325446947945721</v>
      </c>
      <c r="V85" s="4">
        <f t="shared" si="89"/>
        <v>84.10482130192176</v>
      </c>
      <c r="W85" s="4">
        <f t="shared" si="89"/>
        <v>80.768012155951766</v>
      </c>
      <c r="X85" s="4">
        <f t="shared" si="89"/>
        <v>87.103257141064162</v>
      </c>
      <c r="Y85" s="4">
        <f t="shared" si="89"/>
        <v>65.799297863730743</v>
      </c>
      <c r="Z85" s="4">
        <f t="shared" si="89"/>
        <v>72.918264511183736</v>
      </c>
      <c r="AA85" s="4">
        <f t="shared" si="89"/>
        <v>70.30629244809279</v>
      </c>
      <c r="AB85" s="4">
        <f t="shared" si="89"/>
        <v>70.558475754781952</v>
      </c>
      <c r="AC85" s="4">
        <f t="shared" si="89"/>
        <v>73.259376420617471</v>
      </c>
      <c r="AD85" s="4">
        <f t="shared" si="89"/>
        <v>75.631942944762841</v>
      </c>
      <c r="AE85" s="4">
        <f t="shared" si="89"/>
        <v>82.962744200236045</v>
      </c>
      <c r="AF85" s="4">
        <f t="shared" si="89"/>
        <v>83.413061371139264</v>
      </c>
      <c r="AG85" s="4">
        <f t="shared" si="89"/>
        <v>74.658479888806895</v>
      </c>
      <c r="AI85" s="4">
        <f t="shared" si="90"/>
        <v>3.2909815023707409</v>
      </c>
      <c r="AJ85" s="4">
        <f t="shared" si="90"/>
        <v>-6.7500963290876825</v>
      </c>
      <c r="AK85" s="4">
        <f t="shared" si="90"/>
        <v>-12.392446947945714</v>
      </c>
      <c r="AL85" s="4">
        <f t="shared" si="90"/>
        <v>-11.037821301921767</v>
      </c>
      <c r="AM85" s="4">
        <f t="shared" si="90"/>
        <v>-6.1010121559517643</v>
      </c>
      <c r="AN85" s="4">
        <f t="shared" si="90"/>
        <v>-2.8702571410641582</v>
      </c>
      <c r="AO85" s="4">
        <f t="shared" si="90"/>
        <v>6.2177021362692528</v>
      </c>
      <c r="AP85" s="4">
        <f t="shared" si="90"/>
        <v>-2.735264511183729</v>
      </c>
      <c r="AQ85" s="4">
        <f t="shared" si="90"/>
        <v>-0.85629244809278759</v>
      </c>
      <c r="AR85" s="4">
        <f t="shared" si="90"/>
        <v>-2.2254757547819537</v>
      </c>
      <c r="AS85" s="4">
        <f t="shared" si="90"/>
        <v>-5.3923764206174667</v>
      </c>
      <c r="AT85" s="4">
        <f t="shared" si="90"/>
        <v>-6.8819429447628409</v>
      </c>
      <c r="AU85" s="4">
        <f t="shared" si="90"/>
        <v>-7.3957442002360523</v>
      </c>
      <c r="AV85" s="4">
        <f t="shared" si="90"/>
        <v>-7.4800613711392572</v>
      </c>
      <c r="AW85" s="4">
        <f t="shared" si="90"/>
        <v>-7.3084798888069002</v>
      </c>
      <c r="AY85" s="2">
        <f t="shared" si="81"/>
        <v>63.259161663048715</v>
      </c>
      <c r="AZ85" s="2">
        <f t="shared" si="81"/>
        <v>64.521318565019598</v>
      </c>
      <c r="BA85" s="2">
        <f t="shared" si="81"/>
        <v>62.256421086773393</v>
      </c>
      <c r="BB85" s="2">
        <f t="shared" si="81"/>
        <v>66.232037582406434</v>
      </c>
      <c r="BC85" s="2">
        <f t="shared" si="81"/>
        <v>70.692928520923857</v>
      </c>
      <c r="BD85" s="2">
        <f t="shared" si="81"/>
        <v>82.537455389077024</v>
      </c>
      <c r="BE85" s="2">
        <f t="shared" si="81"/>
        <v>62.418650076680244</v>
      </c>
      <c r="BF85" s="2">
        <f t="shared" si="81"/>
        <v>67.651873795119201</v>
      </c>
      <c r="BG85" s="2">
        <f t="shared" si="81"/>
        <v>66.583076168742082</v>
      </c>
      <c r="BH85" s="2">
        <f t="shared" si="81"/>
        <v>63.94857225312461</v>
      </c>
      <c r="BI85" s="2">
        <f t="shared" si="81"/>
        <v>65.64739865888906</v>
      </c>
      <c r="BJ85" s="2">
        <f t="shared" si="81"/>
        <v>64.773432850248739</v>
      </c>
      <c r="BK85" s="2">
        <f t="shared" si="81"/>
        <v>74.048060518663902</v>
      </c>
      <c r="BL85" s="2">
        <f t="shared" si="81"/>
        <v>68.709969150096072</v>
      </c>
      <c r="BM85" s="2">
        <f t="shared" si="81"/>
        <v>70.008411195807028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75.944916256157626</v>
      </c>
      <c r="DL85" s="2">
        <f t="shared" si="91"/>
        <v>79.009572956455315</v>
      </c>
      <c r="DM85" s="2">
        <f t="shared" si="91"/>
        <v>77.539939775910341</v>
      </c>
      <c r="DN85" s="2">
        <f t="shared" si="91"/>
        <v>80.634790196078413</v>
      </c>
      <c r="DO85" s="2">
        <f t="shared" si="91"/>
        <v>91.041568525592069</v>
      </c>
      <c r="DP85" s="2">
        <f t="shared" si="91"/>
        <v>91.603802788502804</v>
      </c>
      <c r="DQ85" s="2">
        <f t="shared" si="91"/>
        <v>83.339172268907561</v>
      </c>
      <c r="DR85" s="2">
        <f t="shared" si="91"/>
        <v>79.928320720720734</v>
      </c>
      <c r="DS85" s="2">
        <f t="shared" si="91"/>
        <v>80.951410644257706</v>
      </c>
      <c r="DT85" s="2">
        <f t="shared" si="91"/>
        <v>80.473159103641464</v>
      </c>
      <c r="DU85" s="2">
        <f t="shared" si="91"/>
        <v>80.135550980392154</v>
      </c>
      <c r="DV85" s="2">
        <f t="shared" si="91"/>
        <v>79.712185714285738</v>
      </c>
      <c r="DW85" s="2">
        <f t="shared" si="91"/>
        <v>90.265365336765328</v>
      </c>
      <c r="DX85" s="2">
        <f t="shared" si="91"/>
        <v>79.747748906048912</v>
      </c>
      <c r="DY85" s="2">
        <f t="shared" si="91"/>
        <v>72.930206773618522</v>
      </c>
      <c r="EA85" s="2">
        <f t="shared" ref="EA85:EL116" si="95">CE$228*$B85+CE$229</f>
        <v>62.349755511811004</v>
      </c>
      <c r="EB85" s="2">
        <f t="shared" si="92"/>
        <v>62.89231383460573</v>
      </c>
      <c r="EC85" s="2">
        <f t="shared" si="92"/>
        <v>60.360748698340387</v>
      </c>
      <c r="ED85" s="2">
        <f t="shared" si="92"/>
        <v>64.498793392705721</v>
      </c>
      <c r="EE85" s="2">
        <f t="shared" si="92"/>
        <v>68.344322420089043</v>
      </c>
      <c r="EF85" s="2">
        <f t="shared" si="92"/>
        <v>81.364431241694973</v>
      </c>
      <c r="EG85" s="2">
        <f t="shared" si="92"/>
        <v>59.868180716617331</v>
      </c>
      <c r="EH85" s="2">
        <f t="shared" si="92"/>
        <v>65.969753865138955</v>
      </c>
      <c r="EI85" s="2">
        <f t="shared" si="92"/>
        <v>64.857756514319291</v>
      </c>
      <c r="EJ85" s="2">
        <f t="shared" si="92"/>
        <v>61.902821686214253</v>
      </c>
      <c r="EK85" s="2">
        <f t="shared" si="92"/>
        <v>63.892034760243718</v>
      </c>
      <c r="EL85" s="2">
        <f t="shared" si="92"/>
        <v>62.977424898577318</v>
      </c>
      <c r="EM85" s="2">
        <f t="shared" si="92"/>
        <v>71.827210890640359</v>
      </c>
      <c r="EN85" s="2">
        <f t="shared" si="92"/>
        <v>67.181244289196883</v>
      </c>
      <c r="EO85" s="2">
        <f t="shared" si="92"/>
        <v>69.524740702140775</v>
      </c>
      <c r="EQ85" s="2">
        <f t="shared" si="93"/>
        <v>60.684078882746348</v>
      </c>
      <c r="ER85" s="2">
        <f t="shared" si="93"/>
        <v>62.89231383460573</v>
      </c>
      <c r="ES85" s="2">
        <f t="shared" si="93"/>
        <v>61.208166767142117</v>
      </c>
      <c r="ET85" s="2">
        <f t="shared" si="93"/>
        <v>63.125326634060819</v>
      </c>
      <c r="EU85" s="2">
        <f t="shared" si="93"/>
        <v>66.602226580013223</v>
      </c>
      <c r="EV85" s="2">
        <f t="shared" si="93"/>
        <v>83.972214612357419</v>
      </c>
      <c r="EW85" s="2">
        <f t="shared" si="93"/>
        <v>72.642693512196161</v>
      </c>
      <c r="EX85" s="2">
        <f t="shared" si="93"/>
        <v>64.842830993969855</v>
      </c>
      <c r="EY85" s="2">
        <f t="shared" si="93"/>
        <v>63.899213682987998</v>
      </c>
      <c r="EZ85" s="2">
        <f t="shared" si="93"/>
        <v>61.326090185566869</v>
      </c>
      <c r="FA85" s="2">
        <f t="shared" si="93"/>
        <v>62.769033447164297</v>
      </c>
      <c r="FB85" s="2">
        <f t="shared" si="93"/>
        <v>62.902953941291997</v>
      </c>
      <c r="FC85" s="2">
        <f t="shared" si="93"/>
        <v>70.195228166809102</v>
      </c>
      <c r="FD85" s="2">
        <f t="shared" si="93"/>
        <v>67.770605154664025</v>
      </c>
      <c r="FE85" s="2">
        <f t="shared" si="93"/>
        <v>70.273083411831138</v>
      </c>
      <c r="FG85" s="2">
        <f t="shared" si="94"/>
        <v>0.93303965053371796</v>
      </c>
      <c r="FH85" s="2">
        <f t="shared" si="94"/>
        <v>0.89892793072951904</v>
      </c>
      <c r="FI85" s="2">
        <f t="shared" si="94"/>
        <v>0.88966734458978636</v>
      </c>
      <c r="FJ85" s="2">
        <f t="shared" si="94"/>
        <v>0.89255203832865559</v>
      </c>
      <c r="FK85" s="2">
        <f t="shared" si="94"/>
        <v>0.89648992307920838</v>
      </c>
      <c r="FL85" s="2">
        <f t="shared" si="94"/>
        <v>0.88560214860255615</v>
      </c>
      <c r="FM85" s="2">
        <f t="shared" si="94"/>
        <v>0.8916735907673774</v>
      </c>
      <c r="FN85" s="2">
        <f t="shared" si="94"/>
        <v>0.87945255636158026</v>
      </c>
      <c r="FO85" s="2">
        <f t="shared" si="94"/>
        <v>0.89276894031172493</v>
      </c>
      <c r="FP85" s="2">
        <f t="shared" si="94"/>
        <v>0.88982688454667791</v>
      </c>
      <c r="FQ85" s="2">
        <f t="shared" si="94"/>
        <v>0.8919139399125201</v>
      </c>
      <c r="FR85" s="2">
        <f t="shared" si="94"/>
        <v>0.89267678409591089</v>
      </c>
      <c r="FS85" s="2">
        <f t="shared" si="94"/>
        <v>0.87952616882082268</v>
      </c>
      <c r="FT85" s="2">
        <f t="shared" si="94"/>
        <v>0.87836071856629183</v>
      </c>
      <c r="FU85" s="2">
        <f t="shared" si="94"/>
        <v>0.85801681641042127</v>
      </c>
      <c r="FW85" s="2">
        <f t="shared" si="83"/>
        <v>5.5866981488699439E-4</v>
      </c>
      <c r="FX85" s="2">
        <f t="shared" si="83"/>
        <v>0</v>
      </c>
      <c r="FY85" s="2">
        <f t="shared" si="83"/>
        <v>2.9102405807841553E-4</v>
      </c>
      <c r="FZ85" s="2">
        <f t="shared" si="83"/>
        <v>3.9009051630140658E-4</v>
      </c>
      <c r="GA85" s="2">
        <f t="shared" si="83"/>
        <v>4.5209305816009001E-4</v>
      </c>
      <c r="GB85" s="2">
        <f t="shared" si="83"/>
        <v>6.3733927664665231E-4</v>
      </c>
      <c r="GC85" s="2">
        <f t="shared" si="83"/>
        <v>6.2163811654994449E-4</v>
      </c>
      <c r="GD85" s="2">
        <f t="shared" si="83"/>
        <v>4.8771866307700145E-4</v>
      </c>
      <c r="GE85" s="2">
        <f t="shared" si="83"/>
        <v>4.3809433795036977E-4</v>
      </c>
      <c r="GF85" s="2">
        <f t="shared" si="83"/>
        <v>3.4914234225989977E-4</v>
      </c>
      <c r="GG85" s="2">
        <f t="shared" si="83"/>
        <v>2.972138622483078E-4</v>
      </c>
      <c r="GH85" s="2">
        <f t="shared" si="83"/>
        <v>2.7388470479131137E-4</v>
      </c>
      <c r="GI85" s="2">
        <f t="shared" si="83"/>
        <v>2.852223664664323E-4</v>
      </c>
      <c r="GJ85" s="2">
        <f t="shared" si="83"/>
        <v>2.4478919517624071E-4</v>
      </c>
      <c r="GK85" s="2">
        <f t="shared" si="83"/>
        <v>2.0255322807382318E-4</v>
      </c>
      <c r="GM85" s="86">
        <f t="shared" si="84"/>
        <v>0.40943143289213363</v>
      </c>
      <c r="GN85" s="86">
        <f t="shared" si="84"/>
        <v>0.20339639685292463</v>
      </c>
      <c r="GO85" s="86">
        <f t="shared" si="84"/>
        <v>0.14005071443495856</v>
      </c>
      <c r="GP85" s="86">
        <f t="shared" si="84"/>
        <v>0.12008626419446139</v>
      </c>
      <c r="GQ85" s="86">
        <f t="shared" si="84"/>
        <v>6.267053455233379E-2</v>
      </c>
      <c r="GR85" s="86">
        <f t="shared" si="84"/>
        <v>1.9695572103799335E-2</v>
      </c>
      <c r="GS85" s="86">
        <f t="shared" si="84"/>
        <v>1.1582864000593204E-2</v>
      </c>
      <c r="GT85" s="86">
        <f t="shared" si="84"/>
        <v>2.8759516833476089E-2</v>
      </c>
      <c r="GU85" s="86">
        <f t="shared" si="84"/>
        <v>1.4580605894818202E-2</v>
      </c>
      <c r="GV85" s="86">
        <f t="shared" si="84"/>
        <v>4.081455660575805E-2</v>
      </c>
      <c r="GW85" s="86">
        <f t="shared" si="84"/>
        <v>4.9151976933529205E-2</v>
      </c>
      <c r="GX85" s="86">
        <f t="shared" si="84"/>
        <v>7.674762034175725E-2</v>
      </c>
      <c r="GY85" s="86">
        <f t="shared" si="84"/>
        <v>7.2388318479715705E-2</v>
      </c>
      <c r="GZ85" s="86">
        <f t="shared" si="84"/>
        <v>0.11868309363543696</v>
      </c>
      <c r="HA85" s="86">
        <f t="shared" si="84"/>
        <v>6.327334490348345E-2</v>
      </c>
      <c r="HC85" s="86">
        <f t="shared" si="74"/>
        <v>2.4275067796702622E-3</v>
      </c>
      <c r="HD85" s="86">
        <f t="shared" si="74"/>
        <v>3.7358659205675581E-3</v>
      </c>
      <c r="HE85" s="86">
        <f t="shared" si="74"/>
        <v>1.7283021576234956E-3</v>
      </c>
      <c r="HF85" s="86">
        <f t="shared" si="74"/>
        <v>1.7460312876190142E-3</v>
      </c>
      <c r="HG85" s="86">
        <f t="shared" si="88"/>
        <v>2.9234353410016608E-3</v>
      </c>
      <c r="HH85" s="86">
        <f t="shared" si="88"/>
        <v>4.7858972563917948E-3</v>
      </c>
      <c r="HI85" s="86">
        <f t="shared" si="88"/>
        <v>3.4811111475530018E-3</v>
      </c>
      <c r="HJ85" s="86">
        <f t="shared" si="88"/>
        <v>2.8944615701395689E-3</v>
      </c>
      <c r="HK85" s="86">
        <f t="shared" si="88"/>
        <v>4.0287232966762301E-3</v>
      </c>
      <c r="HL85" s="86">
        <f t="shared" si="88"/>
        <v>2.9733721786128877E-3</v>
      </c>
      <c r="HM85" s="86">
        <f t="shared" si="88"/>
        <v>2.0032974469112487E-3</v>
      </c>
      <c r="HN85" s="86">
        <f t="shared" si="88"/>
        <v>1.9702998981935803E-3</v>
      </c>
      <c r="HO85" s="86">
        <f t="shared" si="88"/>
        <v>1.5298595475450149E-3</v>
      </c>
      <c r="HP85" s="86">
        <f t="shared" si="88"/>
        <v>8.6610848907211872E-4</v>
      </c>
      <c r="HQ85" s="86">
        <f t="shared" si="88"/>
        <v>9.1093361602874858E-5</v>
      </c>
      <c r="HS85" s="86">
        <f t="shared" si="85"/>
        <v>2.1253654958191264E-32</v>
      </c>
      <c r="HT85" s="86">
        <f t="shared" si="85"/>
        <v>0</v>
      </c>
      <c r="HU85" s="86">
        <f t="shared" si="85"/>
        <v>9.4540363549069065E-39</v>
      </c>
      <c r="HV85" s="86">
        <f t="shared" si="85"/>
        <v>3.1311434870972452E-40</v>
      </c>
      <c r="HW85" s="86">
        <f t="shared" si="85"/>
        <v>1.6362630879903202E-38</v>
      </c>
      <c r="HX85" s="86">
        <f t="shared" si="85"/>
        <v>2.1587822513947923E-36</v>
      </c>
      <c r="HY85" s="86">
        <f t="shared" si="85"/>
        <v>1.211651661376256E-41</v>
      </c>
      <c r="HZ85" s="86">
        <f t="shared" si="85"/>
        <v>1.1765115887676143E-41</v>
      </c>
      <c r="IA85" s="86">
        <f t="shared" si="85"/>
        <v>9.1040640843563361E-41</v>
      </c>
      <c r="IB85" s="86">
        <f t="shared" si="85"/>
        <v>1.2534995166295479E-41</v>
      </c>
      <c r="IC85" s="86">
        <f t="shared" si="85"/>
        <v>2.7290418250330391E-42</v>
      </c>
      <c r="ID85" s="86">
        <f t="shared" si="85"/>
        <v>2.2185270599649958E-41</v>
      </c>
      <c r="IE85" s="86">
        <f t="shared" si="85"/>
        <v>4.1157367544256656E-44</v>
      </c>
      <c r="IF85" s="86">
        <f t="shared" si="85"/>
        <v>2.3060285707356706E-32</v>
      </c>
      <c r="IG85" s="86">
        <f t="shared" si="85"/>
        <v>5.9577734333073977E-23</v>
      </c>
      <c r="II85" s="86">
        <f t="shared" si="86"/>
        <v>2.9663772472726986E-120</v>
      </c>
      <c r="IJ85" s="86">
        <f t="shared" si="86"/>
        <v>0</v>
      </c>
      <c r="IK85" s="86">
        <f t="shared" si="86"/>
        <v>1.0210687742565041E-155</v>
      </c>
      <c r="IL85" s="86">
        <f t="shared" si="86"/>
        <v>5.0147336216416988E-156</v>
      </c>
      <c r="IM85" s="86">
        <f t="shared" si="86"/>
        <v>7.7207411551648069E-151</v>
      </c>
      <c r="IN85" s="86">
        <f t="shared" si="86"/>
        <v>8.1084852104543544E-143</v>
      </c>
      <c r="IO85" s="86">
        <f t="shared" si="86"/>
        <v>1.2237867912080566E-164</v>
      </c>
      <c r="IP85" s="86">
        <f t="shared" si="86"/>
        <v>1.0168338534358011E-163</v>
      </c>
      <c r="IQ85" s="86">
        <f t="shared" si="86"/>
        <v>1.8677366079372965E-161</v>
      </c>
      <c r="IR85" s="86">
        <f t="shared" si="86"/>
        <v>1.2466506874824059E-163</v>
      </c>
      <c r="IS85" s="86">
        <f t="shared" si="86"/>
        <v>9.0508490819719358E-169</v>
      </c>
      <c r="IT85" s="86">
        <f t="shared" si="86"/>
        <v>6.5381181462627899E-161</v>
      </c>
      <c r="IU85" s="86">
        <f t="shared" si="86"/>
        <v>1.1461802353712315E-171</v>
      </c>
      <c r="IV85" s="86">
        <f t="shared" si="86"/>
        <v>3.194948661518059E-125</v>
      </c>
      <c r="IW85" s="86">
        <f t="shared" si="86"/>
        <v>1.5667149141876811E-96</v>
      </c>
      <c r="IY85" s="86">
        <f t="shared" si="87"/>
        <v>0.41185893967180387</v>
      </c>
      <c r="IZ85" s="86">
        <f t="shared" si="87"/>
        <v>0.2071322627734922</v>
      </c>
      <c r="JA85" s="86">
        <f t="shared" si="87"/>
        <v>0.14177901659258205</v>
      </c>
      <c r="JB85" s="86">
        <f t="shared" si="87"/>
        <v>0.12183229548208041</v>
      </c>
      <c r="JC85" s="86">
        <f t="shared" si="87"/>
        <v>6.5593969893335449E-2</v>
      </c>
      <c r="JD85" s="86">
        <f t="shared" si="87"/>
        <v>2.4481469360191129E-2</v>
      </c>
      <c r="JE85" s="86">
        <f t="shared" si="87"/>
        <v>1.5063975148146206E-2</v>
      </c>
      <c r="JF85" s="86">
        <f t="shared" si="87"/>
        <v>3.1653978403615661E-2</v>
      </c>
      <c r="JG85" s="86">
        <f t="shared" si="87"/>
        <v>1.8609329191494432E-2</v>
      </c>
      <c r="JH85" s="86">
        <f t="shared" si="87"/>
        <v>4.378792878437094E-2</v>
      </c>
      <c r="JI85" s="86">
        <f t="shared" si="87"/>
        <v>5.1155274380440457E-2</v>
      </c>
      <c r="JJ85" s="86">
        <f t="shared" si="87"/>
        <v>7.8717920239950834E-2</v>
      </c>
      <c r="JK85" s="86">
        <f t="shared" si="87"/>
        <v>7.3918178027260723E-2</v>
      </c>
      <c r="JL85" s="86">
        <f t="shared" si="87"/>
        <v>0.11954920212450908</v>
      </c>
      <c r="JM85" s="86">
        <f t="shared" si="87"/>
        <v>6.3364438265086323E-2</v>
      </c>
    </row>
    <row r="86" spans="2:273" x14ac:dyDescent="0.25">
      <c r="B86" s="2">
        <v>59</v>
      </c>
      <c r="C86" s="37">
        <v>117.79</v>
      </c>
      <c r="D86" s="37">
        <v>74.564999999999998</v>
      </c>
      <c r="E86" s="37">
        <v>64.55</v>
      </c>
      <c r="F86" s="37">
        <v>67.183000000000007</v>
      </c>
      <c r="G86" s="37">
        <v>75.5</v>
      </c>
      <c r="H86" s="37">
        <v>83.85</v>
      </c>
      <c r="I86" s="37">
        <v>73</v>
      </c>
      <c r="J86" s="37">
        <v>69.117000000000004</v>
      </c>
      <c r="K86" s="37">
        <v>69.45</v>
      </c>
      <c r="L86" s="37">
        <v>66.316999999999993</v>
      </c>
      <c r="M86" s="37">
        <v>68.066999999999993</v>
      </c>
      <c r="N86" s="37">
        <v>67.266999999999996</v>
      </c>
      <c r="O86" s="37">
        <v>76.8</v>
      </c>
      <c r="P86" s="37">
        <v>71.216999999999999</v>
      </c>
      <c r="Q86" s="37">
        <v>68.783000000000001</v>
      </c>
      <c r="S86" s="4">
        <f t="shared" si="89"/>
        <v>112.9422124528291</v>
      </c>
      <c r="T86" s="4">
        <f t="shared" si="89"/>
        <v>83.47617886418935</v>
      </c>
      <c r="U86" s="4">
        <f t="shared" si="89"/>
        <v>72.608620373734055</v>
      </c>
      <c r="V86" s="4">
        <f t="shared" si="89"/>
        <v>74.623857013913621</v>
      </c>
      <c r="W86" s="4">
        <f t="shared" si="89"/>
        <v>75.723539769988633</v>
      </c>
      <c r="X86" s="4">
        <f t="shared" si="89"/>
        <v>86.535071500265062</v>
      </c>
      <c r="Y86" s="4">
        <f t="shared" si="89"/>
        <v>65.833250191235422</v>
      </c>
      <c r="Z86" s="4">
        <f t="shared" si="89"/>
        <v>70.635390777482897</v>
      </c>
      <c r="AA86" s="4">
        <f t="shared" si="89"/>
        <v>69.823229961145756</v>
      </c>
      <c r="AB86" s="4">
        <f t="shared" si="89"/>
        <v>67.56292826693209</v>
      </c>
      <c r="AC86" s="4">
        <f t="shared" si="89"/>
        <v>68.950853547772951</v>
      </c>
      <c r="AD86" s="4">
        <f t="shared" si="89"/>
        <v>69.434639383337455</v>
      </c>
      <c r="AE86" s="4">
        <f t="shared" si="89"/>
        <v>77.838711612125138</v>
      </c>
      <c r="AF86" s="4">
        <f t="shared" si="89"/>
        <v>75.340392296770332</v>
      </c>
      <c r="AG86" s="4">
        <f t="shared" si="89"/>
        <v>71.569561961302071</v>
      </c>
      <c r="AI86" s="4">
        <f t="shared" si="90"/>
        <v>4.8477875471709098</v>
      </c>
      <c r="AJ86" s="4">
        <f t="shared" si="90"/>
        <v>-8.9111788641893526</v>
      </c>
      <c r="AK86" s="4">
        <f t="shared" si="90"/>
        <v>-8.0586203737340583</v>
      </c>
      <c r="AL86" s="4">
        <f t="shared" si="90"/>
        <v>-7.4408570139136145</v>
      </c>
      <c r="AM86" s="4">
        <f t="shared" si="90"/>
        <v>-0.22353976998863345</v>
      </c>
      <c r="AN86" s="4">
        <f t="shared" si="90"/>
        <v>-2.6850715002650674</v>
      </c>
      <c r="AO86" s="4">
        <f t="shared" si="90"/>
        <v>7.1667498087645782</v>
      </c>
      <c r="AP86" s="4">
        <f t="shared" si="90"/>
        <v>-1.5183907774828924</v>
      </c>
      <c r="AQ86" s="4">
        <f t="shared" si="90"/>
        <v>-0.37322996114575346</v>
      </c>
      <c r="AR86" s="4">
        <f t="shared" si="90"/>
        <v>-1.245928266932097</v>
      </c>
      <c r="AS86" s="4">
        <f t="shared" si="90"/>
        <v>-0.88385354777295788</v>
      </c>
      <c r="AT86" s="4">
        <f t="shared" si="90"/>
        <v>-2.167639383337459</v>
      </c>
      <c r="AU86" s="4">
        <f t="shared" si="90"/>
        <v>-1.038711612125141</v>
      </c>
      <c r="AV86" s="4">
        <f t="shared" si="90"/>
        <v>-4.1233922967703336</v>
      </c>
      <c r="AW86" s="4">
        <f t="shared" si="90"/>
        <v>-2.7865619613020698</v>
      </c>
      <c r="AY86" s="2">
        <f t="shared" si="81"/>
        <v>63.039116497415726</v>
      </c>
      <c r="AZ86" s="2">
        <f t="shared" si="81"/>
        <v>64.282782368512329</v>
      </c>
      <c r="BA86" s="2">
        <f t="shared" si="81"/>
        <v>62.021361190523734</v>
      </c>
      <c r="BB86" s="2">
        <f t="shared" si="81"/>
        <v>65.94798263631651</v>
      </c>
      <c r="BC86" s="2">
        <f t="shared" si="81"/>
        <v>70.358614907814712</v>
      </c>
      <c r="BD86" s="2">
        <f t="shared" si="81"/>
        <v>82.269164087767521</v>
      </c>
      <c r="BE86" s="2">
        <f t="shared" si="81"/>
        <v>62.470440125453521</v>
      </c>
      <c r="BF86" s="2">
        <f t="shared" si="81"/>
        <v>67.3642521977511</v>
      </c>
      <c r="BG86" s="2">
        <f t="shared" si="81"/>
        <v>66.294697879296422</v>
      </c>
      <c r="BH86" s="2">
        <f t="shared" si="81"/>
        <v>63.662488886435362</v>
      </c>
      <c r="BI86" s="2">
        <f t="shared" si="81"/>
        <v>65.350450418567547</v>
      </c>
      <c r="BJ86" s="2">
        <f t="shared" si="81"/>
        <v>64.513897919868228</v>
      </c>
      <c r="BK86" s="2">
        <f t="shared" si="81"/>
        <v>73.697626379897457</v>
      </c>
      <c r="BL86" s="2">
        <f t="shared" si="81"/>
        <v>68.483108660248206</v>
      </c>
      <c r="BM86" s="2">
        <f t="shared" si="81"/>
        <v>69.851014530196238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>
        <f t="shared" si="82"/>
        <v>73</v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>
        <f t="shared" si="33"/>
        <v>73</v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76.166805418719207</v>
      </c>
      <c r="DL86" s="2">
        <f t="shared" si="91"/>
        <v>79.227940412528653</v>
      </c>
      <c r="DM86" s="2">
        <f t="shared" si="91"/>
        <v>77.770810084033599</v>
      </c>
      <c r="DN86" s="2">
        <f t="shared" si="91"/>
        <v>80.898112605042002</v>
      </c>
      <c r="DO86" s="2">
        <f t="shared" si="91"/>
        <v>91.43398548510315</v>
      </c>
      <c r="DP86" s="2">
        <f t="shared" si="91"/>
        <v>91.995714242814245</v>
      </c>
      <c r="DQ86" s="2">
        <f t="shared" si="91"/>
        <v>83.578719327731093</v>
      </c>
      <c r="DR86" s="2">
        <f t="shared" si="91"/>
        <v>80.114250450450456</v>
      </c>
      <c r="DS86" s="2">
        <f t="shared" si="91"/>
        <v>81.142606722689067</v>
      </c>
      <c r="DT86" s="2">
        <f t="shared" si="91"/>
        <v>80.706211764705884</v>
      </c>
      <c r="DU86" s="2">
        <f t="shared" si="91"/>
        <v>80.336163025210084</v>
      </c>
      <c r="DV86" s="2">
        <f t="shared" si="91"/>
        <v>79.90805714285716</v>
      </c>
      <c r="DW86" s="2">
        <f t="shared" si="91"/>
        <v>90.564111668811648</v>
      </c>
      <c r="DX86" s="2">
        <f t="shared" si="91"/>
        <v>79.864380566280573</v>
      </c>
      <c r="DY86" s="2">
        <f t="shared" si="91"/>
        <v>72.963931372549013</v>
      </c>
      <c r="EA86" s="2">
        <f t="shared" si="95"/>
        <v>62.180959448818875</v>
      </c>
      <c r="EB86" s="2">
        <f t="shared" si="92"/>
        <v>62.750260097338362</v>
      </c>
      <c r="EC86" s="2">
        <f t="shared" si="92"/>
        <v>60.239747512900379</v>
      </c>
      <c r="ED86" s="2">
        <f t="shared" si="92"/>
        <v>64.307238079347556</v>
      </c>
      <c r="EE86" s="2">
        <f t="shared" si="92"/>
        <v>68.140264469011058</v>
      </c>
      <c r="EF86" s="2">
        <f t="shared" si="92"/>
        <v>81.121302340174225</v>
      </c>
      <c r="EG86" s="2">
        <f t="shared" si="92"/>
        <v>60.122307447722825</v>
      </c>
      <c r="EH86" s="2">
        <f t="shared" si="92"/>
        <v>65.771031975506787</v>
      </c>
      <c r="EI86" s="2">
        <f t="shared" si="92"/>
        <v>64.668723437208683</v>
      </c>
      <c r="EJ86" s="2">
        <f t="shared" si="92"/>
        <v>61.738155068923206</v>
      </c>
      <c r="EK86" s="2">
        <f t="shared" si="92"/>
        <v>63.694603541151523</v>
      </c>
      <c r="EL86" s="2">
        <f t="shared" si="92"/>
        <v>62.825988441683336</v>
      </c>
      <c r="EM86" s="2">
        <f t="shared" si="92"/>
        <v>71.591168093032493</v>
      </c>
      <c r="EN86" s="2">
        <f t="shared" si="92"/>
        <v>67.045487709358497</v>
      </c>
      <c r="EO86" s="2">
        <f t="shared" si="92"/>
        <v>69.381033047737418</v>
      </c>
      <c r="EQ86" s="2">
        <f t="shared" si="93"/>
        <v>60.547652601248778</v>
      </c>
      <c r="ER86" s="2">
        <f t="shared" si="93"/>
        <v>62.750260097338362</v>
      </c>
      <c r="ES86" s="2">
        <f t="shared" si="93"/>
        <v>61.068451741641454</v>
      </c>
      <c r="ET86" s="2">
        <f t="shared" si="93"/>
        <v>62.964817790747077</v>
      </c>
      <c r="EU86" s="2">
        <f t="shared" si="93"/>
        <v>66.440464743320163</v>
      </c>
      <c r="EV86" s="2">
        <f t="shared" si="93"/>
        <v>83.662121705551115</v>
      </c>
      <c r="EW86" s="2">
        <f t="shared" si="93"/>
        <v>72.533396771674802</v>
      </c>
      <c r="EX86" s="2">
        <f t="shared" si="93"/>
        <v>64.673750282487802</v>
      </c>
      <c r="EY86" s="2">
        <f t="shared" si="93"/>
        <v>63.73355349052828</v>
      </c>
      <c r="EZ86" s="2">
        <f t="shared" si="93"/>
        <v>61.174845956703471</v>
      </c>
      <c r="FA86" s="2">
        <f t="shared" si="93"/>
        <v>62.599200219276938</v>
      </c>
      <c r="FB86" s="2">
        <f t="shared" si="93"/>
        <v>62.752977928764793</v>
      </c>
      <c r="FC86" s="2">
        <f t="shared" si="93"/>
        <v>69.996001348304119</v>
      </c>
      <c r="FD86" s="2">
        <f t="shared" si="93"/>
        <v>67.622023012293226</v>
      </c>
      <c r="FE86" s="2">
        <f t="shared" si="93"/>
        <v>70.109584778302207</v>
      </c>
      <c r="FG86" s="2">
        <f t="shared" si="94"/>
        <v>0.93856950018566121</v>
      </c>
      <c r="FH86" s="2">
        <f t="shared" si="94"/>
        <v>0.90699405244795395</v>
      </c>
      <c r="FI86" s="2">
        <f t="shared" si="94"/>
        <v>0.89838897459699141</v>
      </c>
      <c r="FJ86" s="2">
        <f t="shared" si="94"/>
        <v>0.90107099414578384</v>
      </c>
      <c r="FK86" s="2">
        <f t="shared" si="94"/>
        <v>0.90472999103279628</v>
      </c>
      <c r="FL86" s="2">
        <f t="shared" si="94"/>
        <v>0.89460705831853793</v>
      </c>
      <c r="FM86" s="2">
        <f t="shared" si="94"/>
        <v>0.9002544105356437</v>
      </c>
      <c r="FN86" s="2">
        <f t="shared" si="94"/>
        <v>0.88888079799456032</v>
      </c>
      <c r="FO86" s="2">
        <f t="shared" si="94"/>
        <v>0.90127260136640452</v>
      </c>
      <c r="FP86" s="2">
        <f t="shared" si="94"/>
        <v>0.898537341434963</v>
      </c>
      <c r="FQ86" s="2">
        <f t="shared" si="94"/>
        <v>0.90047784595347213</v>
      </c>
      <c r="FR86" s="2">
        <f t="shared" si="94"/>
        <v>0.90118694446094894</v>
      </c>
      <c r="FS86" s="2">
        <f t="shared" si="94"/>
        <v>0.88894938008228308</v>
      </c>
      <c r="FT86" s="2">
        <f t="shared" si="94"/>
        <v>0.88786346644400516</v>
      </c>
      <c r="FU86" s="2">
        <f t="shared" si="94"/>
        <v>0.86887161309425009</v>
      </c>
      <c r="FW86" s="2">
        <f t="shared" si="83"/>
        <v>6.125362554959999E-4</v>
      </c>
      <c r="FX86" s="2">
        <f t="shared" si="83"/>
        <v>0</v>
      </c>
      <c r="FY86" s="2">
        <f t="shared" si="83"/>
        <v>3.1909257492192603E-4</v>
      </c>
      <c r="FZ86" s="2">
        <f t="shared" si="83"/>
        <v>4.2770964869600796E-4</v>
      </c>
      <c r="GA86" s="2">
        <f t="shared" si="83"/>
        <v>4.9568856039145231E-4</v>
      </c>
      <c r="GB86" s="2">
        <f t="shared" si="83"/>
        <v>6.9878565251753452E-4</v>
      </c>
      <c r="GC86" s="2">
        <f t="shared" si="83"/>
        <v>6.815717637463336E-4</v>
      </c>
      <c r="GD86" s="2">
        <f t="shared" si="83"/>
        <v>5.347477177809701E-4</v>
      </c>
      <c r="GE86" s="2">
        <f t="shared" si="83"/>
        <v>4.8034058707621988E-4</v>
      </c>
      <c r="GF86" s="2">
        <f t="shared" si="83"/>
        <v>3.8281407069054574E-4</v>
      </c>
      <c r="GG86" s="2">
        <f t="shared" si="83"/>
        <v>3.2587917507310754E-4</v>
      </c>
      <c r="GH86" s="2">
        <f t="shared" si="83"/>
        <v>3.0030067194517938E-4</v>
      </c>
      <c r="GI86" s="2">
        <f t="shared" si="83"/>
        <v>3.1273150021887371E-4</v>
      </c>
      <c r="GJ86" s="2">
        <f t="shared" si="83"/>
        <v>2.6839967641534464E-4</v>
      </c>
      <c r="GK86" s="2">
        <f t="shared" si="83"/>
        <v>2.2209085804846448E-4</v>
      </c>
      <c r="GM86" s="86">
        <f t="shared" si="84"/>
        <v>0.34455549876147945</v>
      </c>
      <c r="GN86" s="86">
        <f t="shared" si="84"/>
        <v>0.12032568051052914</v>
      </c>
      <c r="GO86" s="86">
        <f t="shared" si="84"/>
        <v>7.1440967212387491E-2</v>
      </c>
      <c r="GP86" s="86">
        <f t="shared" si="84"/>
        <v>5.6838558094485576E-2</v>
      </c>
      <c r="GQ86" s="86">
        <f t="shared" si="84"/>
        <v>2.3411572762514592E-2</v>
      </c>
      <c r="GR86" s="86">
        <f t="shared" si="84"/>
        <v>5.5149947174124693E-3</v>
      </c>
      <c r="GS86" s="86">
        <f t="shared" si="84"/>
        <v>2.1987951841955242E-3</v>
      </c>
      <c r="GT86" s="86">
        <f t="shared" si="84"/>
        <v>7.0413997364719228E-3</v>
      </c>
      <c r="GU86" s="86">
        <f t="shared" si="84"/>
        <v>3.4292140758852502E-3</v>
      </c>
      <c r="GV86" s="86">
        <f t="shared" si="84"/>
        <v>1.3358374405902367E-2</v>
      </c>
      <c r="GW86" s="86">
        <f t="shared" si="84"/>
        <v>1.5599820959216401E-2</v>
      </c>
      <c r="GX86" s="86">
        <f t="shared" si="84"/>
        <v>2.9386899313063149E-2</v>
      </c>
      <c r="GY86" s="86">
        <f t="shared" si="84"/>
        <v>3.0121870018099857E-2</v>
      </c>
      <c r="GZ86" s="86">
        <f t="shared" si="84"/>
        <v>5.8731620987979564E-2</v>
      </c>
      <c r="HA86" s="86">
        <f t="shared" si="84"/>
        <v>2.7272691749429635E-2</v>
      </c>
      <c r="HC86" s="86">
        <f t="shared" si="74"/>
        <v>3.8353821576393244E-3</v>
      </c>
      <c r="HD86" s="86">
        <f t="shared" si="74"/>
        <v>5.6773253204601163E-3</v>
      </c>
      <c r="HE86" s="86">
        <f t="shared" si="74"/>
        <v>2.8301820910499043E-3</v>
      </c>
      <c r="HF86" s="86">
        <f t="shared" si="74"/>
        <v>2.9114292749407851E-3</v>
      </c>
      <c r="HG86" s="86">
        <f t="shared" si="88"/>
        <v>4.7726874688044079E-3</v>
      </c>
      <c r="HH86" s="86">
        <f t="shared" si="88"/>
        <v>7.7072438243836949E-3</v>
      </c>
      <c r="HI86" s="86">
        <f t="shared" si="88"/>
        <v>5.8849482351617721E-3</v>
      </c>
      <c r="HJ86" s="86">
        <f t="shared" si="88"/>
        <v>4.848444980204928E-3</v>
      </c>
      <c r="HK86" s="86">
        <f t="shared" si="88"/>
        <v>6.5781933728408029E-3</v>
      </c>
      <c r="HL86" s="86">
        <f t="shared" si="88"/>
        <v>4.8698081776955829E-3</v>
      </c>
      <c r="HM86" s="86">
        <f t="shared" si="88"/>
        <v>3.3304850154388696E-3</v>
      </c>
      <c r="HN86" s="86">
        <f t="shared" si="88"/>
        <v>3.2235405882739755E-3</v>
      </c>
      <c r="HO86" s="86">
        <f t="shared" si="88"/>
        <v>2.5771626777090113E-3</v>
      </c>
      <c r="HP86" s="86">
        <f t="shared" si="88"/>
        <v>1.5095536183623651E-3</v>
      </c>
      <c r="HQ86" s="86">
        <f t="shared" si="88"/>
        <v>1.9972329966883593E-4</v>
      </c>
      <c r="HS86" s="86">
        <f t="shared" si="85"/>
        <v>2.6783523938937017E-31</v>
      </c>
      <c r="HT86" s="86">
        <f t="shared" si="85"/>
        <v>0</v>
      </c>
      <c r="HU86" s="86">
        <f t="shared" si="85"/>
        <v>1.7479163373783937E-37</v>
      </c>
      <c r="HV86" s="86">
        <f t="shared" si="85"/>
        <v>6.8668634614331611E-39</v>
      </c>
      <c r="HW86" s="86">
        <f t="shared" si="85"/>
        <v>3.3660834938572565E-37</v>
      </c>
      <c r="HX86" s="86">
        <f t="shared" si="85"/>
        <v>4.2859966254213081E-35</v>
      </c>
      <c r="HY86" s="86">
        <f t="shared" si="85"/>
        <v>3.748311958395895E-40</v>
      </c>
      <c r="HZ86" s="86">
        <f t="shared" si="85"/>
        <v>3.2375550003294596E-40</v>
      </c>
      <c r="IA86" s="86">
        <f t="shared" si="85"/>
        <v>2.2563666285349139E-39</v>
      </c>
      <c r="IB86" s="86">
        <f t="shared" si="85"/>
        <v>2.9987603681860168E-40</v>
      </c>
      <c r="IC86" s="86">
        <f t="shared" si="85"/>
        <v>6.6096377616644305E-41</v>
      </c>
      <c r="ID86" s="86">
        <f t="shared" si="85"/>
        <v>4.6673245621855085E-40</v>
      </c>
      <c r="IE86" s="86">
        <f t="shared" si="85"/>
        <v>1.0821981915562732E-42</v>
      </c>
      <c r="IF86" s="86">
        <f t="shared" si="85"/>
        <v>2.3445713626226531E-31</v>
      </c>
      <c r="IG86" s="86">
        <f t="shared" si="85"/>
        <v>2.8404003524342402E-22</v>
      </c>
      <c r="II86" s="86">
        <f t="shared" si="86"/>
        <v>2.3095282899469351E-117</v>
      </c>
      <c r="IJ86" s="86">
        <f t="shared" si="86"/>
        <v>0</v>
      </c>
      <c r="IK86" s="86">
        <f t="shared" si="86"/>
        <v>2.927625065075309E-152</v>
      </c>
      <c r="IL86" s="86">
        <f t="shared" si="86"/>
        <v>1.9644690781316855E-152</v>
      </c>
      <c r="IM86" s="86">
        <f t="shared" si="86"/>
        <v>2.6664382610632965E-147</v>
      </c>
      <c r="IN86" s="86">
        <f t="shared" si="86"/>
        <v>2.5831132223401796E-139</v>
      </c>
      <c r="IO86" s="86">
        <f t="shared" si="86"/>
        <v>1.3165852401837265E-160</v>
      </c>
      <c r="IP86" s="86">
        <f t="shared" si="86"/>
        <v>7.7512026426591696E-160</v>
      </c>
      <c r="IQ86" s="86">
        <f t="shared" si="86"/>
        <v>1.1125490281172924E-157</v>
      </c>
      <c r="IR86" s="86">
        <f t="shared" si="86"/>
        <v>6.5115414644177434E-160</v>
      </c>
      <c r="IS86" s="86">
        <f t="shared" si="86"/>
        <v>5.2126479958643292E-165</v>
      </c>
      <c r="IT86" s="86">
        <f t="shared" si="86"/>
        <v>2.308257034948086E-157</v>
      </c>
      <c r="IU86" s="86">
        <f t="shared" si="86"/>
        <v>7.3398937579638904E-168</v>
      </c>
      <c r="IV86" s="86">
        <f t="shared" si="86"/>
        <v>1.657927591597098E-122</v>
      </c>
      <c r="IW86" s="86">
        <f t="shared" si="86"/>
        <v>1.7103526301350443E-94</v>
      </c>
      <c r="IY86" s="86">
        <f t="shared" si="87"/>
        <v>0.34839088091911879</v>
      </c>
      <c r="IZ86" s="86">
        <f t="shared" si="87"/>
        <v>0.12600300583098925</v>
      </c>
      <c r="JA86" s="86">
        <f t="shared" si="87"/>
        <v>7.4271149303437395E-2</v>
      </c>
      <c r="JB86" s="86">
        <f t="shared" si="87"/>
        <v>5.9749987369426362E-2</v>
      </c>
      <c r="JC86" s="86">
        <f t="shared" si="87"/>
        <v>2.8184260231319001E-2</v>
      </c>
      <c r="JD86" s="86">
        <f t="shared" si="87"/>
        <v>1.3222238541796164E-2</v>
      </c>
      <c r="JE86" s="86">
        <f t="shared" si="87"/>
        <v>8.0837434193572963E-3</v>
      </c>
      <c r="JF86" s="86">
        <f t="shared" si="87"/>
        <v>1.188984471667685E-2</v>
      </c>
      <c r="JG86" s="86">
        <f t="shared" si="87"/>
        <v>1.0007407448726052E-2</v>
      </c>
      <c r="JH86" s="86">
        <f t="shared" si="87"/>
        <v>1.822818258359795E-2</v>
      </c>
      <c r="JI86" s="86">
        <f t="shared" si="87"/>
        <v>1.8930305974655271E-2</v>
      </c>
      <c r="JJ86" s="86">
        <f t="shared" si="87"/>
        <v>3.2610439901337128E-2</v>
      </c>
      <c r="JK86" s="86">
        <f t="shared" si="87"/>
        <v>3.2699032695808872E-2</v>
      </c>
      <c r="JL86" s="86">
        <f t="shared" si="87"/>
        <v>6.024117460634193E-2</v>
      </c>
      <c r="JM86" s="86">
        <f t="shared" si="87"/>
        <v>2.7472415049098472E-2</v>
      </c>
    </row>
    <row r="87" spans="2:273" x14ac:dyDescent="0.25">
      <c r="B87" s="2">
        <v>60</v>
      </c>
      <c r="C87" s="37">
        <v>98.661000000000001</v>
      </c>
      <c r="D87" s="37">
        <v>69.516000000000005</v>
      </c>
      <c r="E87" s="37">
        <v>65.832999999999998</v>
      </c>
      <c r="F87" s="37">
        <v>65.983000000000004</v>
      </c>
      <c r="G87" s="37">
        <v>75.599999999999994</v>
      </c>
      <c r="H87" s="37">
        <v>87.55</v>
      </c>
      <c r="I87" s="37">
        <v>73.900000000000006</v>
      </c>
      <c r="J87" s="37">
        <v>70.7</v>
      </c>
      <c r="K87" s="37">
        <v>71.566999999999993</v>
      </c>
      <c r="L87" s="37">
        <v>67.400000000000006</v>
      </c>
      <c r="M87" s="37">
        <v>66.8</v>
      </c>
      <c r="N87" s="37">
        <v>67.099999999999994</v>
      </c>
      <c r="O87" s="37">
        <v>75.332999999999998</v>
      </c>
      <c r="P87" s="37">
        <v>71.882999999999996</v>
      </c>
      <c r="Q87" s="37">
        <v>67.033000000000001</v>
      </c>
      <c r="S87" s="4">
        <f t="shared" si="89"/>
        <v>101.42639180050627</v>
      </c>
      <c r="T87" s="4">
        <f t="shared" si="89"/>
        <v>75.792769163398788</v>
      </c>
      <c r="U87" s="4">
        <f t="shared" si="89"/>
        <v>67.706893125579157</v>
      </c>
      <c r="V87" s="4">
        <f t="shared" si="89"/>
        <v>70.728288670111496</v>
      </c>
      <c r="W87" s="4">
        <f t="shared" si="89"/>
        <v>74.74337483353807</v>
      </c>
      <c r="X87" s="4">
        <f t="shared" si="89"/>
        <v>87.729767401572559</v>
      </c>
      <c r="Y87" s="4">
        <f t="shared" si="89"/>
        <v>67.455905019805471</v>
      </c>
      <c r="Z87" s="4">
        <f t="shared" si="89"/>
        <v>71.073456528138081</v>
      </c>
      <c r="AA87" s="4">
        <f t="shared" si="89"/>
        <v>70.905986832934559</v>
      </c>
      <c r="AB87" s="4">
        <f t="shared" si="89"/>
        <v>67.48519573804073</v>
      </c>
      <c r="AC87" s="4">
        <f t="shared" si="89"/>
        <v>68.244346695783591</v>
      </c>
      <c r="AD87" s="4">
        <f t="shared" si="89"/>
        <v>67.634219877175823</v>
      </c>
      <c r="AE87" s="4">
        <f t="shared" si="89"/>
        <v>76.151415201195036</v>
      </c>
      <c r="AF87" s="4">
        <f t="shared" si="89"/>
        <v>71.741032690180219</v>
      </c>
      <c r="AG87" s="4">
        <f t="shared" si="89"/>
        <v>70.35691572607189</v>
      </c>
      <c r="AI87" s="4">
        <f t="shared" si="90"/>
        <v>-2.765391800506265</v>
      </c>
      <c r="AJ87" s="4">
        <f t="shared" si="90"/>
        <v>-6.2767691633987823</v>
      </c>
      <c r="AK87" s="4">
        <f t="shared" si="90"/>
        <v>-1.8738931255791584</v>
      </c>
      <c r="AL87" s="4">
        <f t="shared" si="90"/>
        <v>-4.745288670111492</v>
      </c>
      <c r="AM87" s="4">
        <f t="shared" si="90"/>
        <v>0.85662516646192444</v>
      </c>
      <c r="AN87" s="4">
        <f t="shared" si="90"/>
        <v>-0.17976740157256188</v>
      </c>
      <c r="AO87" s="4">
        <f t="shared" si="90"/>
        <v>6.4440949801945351</v>
      </c>
      <c r="AP87" s="4">
        <f t="shared" si="90"/>
        <v>-0.37345652813807817</v>
      </c>
      <c r="AQ87" s="4">
        <f t="shared" si="90"/>
        <v>0.661013167065434</v>
      </c>
      <c r="AR87" s="4">
        <f t="shared" si="90"/>
        <v>-8.5195738040724223E-2</v>
      </c>
      <c r="AS87" s="4">
        <f t="shared" si="90"/>
        <v>-1.4443466957835938</v>
      </c>
      <c r="AT87" s="4">
        <f t="shared" si="90"/>
        <v>-0.53421987717582908</v>
      </c>
      <c r="AU87" s="4">
        <f t="shared" si="90"/>
        <v>-0.81841520119503741</v>
      </c>
      <c r="AV87" s="4">
        <f t="shared" si="90"/>
        <v>0.14196730981977623</v>
      </c>
      <c r="AW87" s="4">
        <f t="shared" si="90"/>
        <v>-3.3239157260718883</v>
      </c>
      <c r="AY87" s="2">
        <f t="shared" si="81"/>
        <v>62.820914706688924</v>
      </c>
      <c r="AZ87" s="2">
        <f t="shared" si="81"/>
        <v>64.048239619357034</v>
      </c>
      <c r="BA87" s="2">
        <f t="shared" si="81"/>
        <v>61.791197894730495</v>
      </c>
      <c r="BB87" s="2">
        <f t="shared" si="81"/>
        <v>65.666514137059124</v>
      </c>
      <c r="BC87" s="2">
        <f t="shared" si="81"/>
        <v>70.028607430687316</v>
      </c>
      <c r="BD87" s="2">
        <f t="shared" si="81"/>
        <v>81.99670671399609</v>
      </c>
      <c r="BE87" s="2">
        <f t="shared" si="81"/>
        <v>62.536800066234079</v>
      </c>
      <c r="BF87" s="2">
        <f t="shared" si="81"/>
        <v>67.078971885329224</v>
      </c>
      <c r="BG87" s="2">
        <f t="shared" si="81"/>
        <v>66.010060559650867</v>
      </c>
      <c r="BH87" s="2">
        <f t="shared" si="81"/>
        <v>63.38141310056961</v>
      </c>
      <c r="BI87" s="2">
        <f t="shared" si="81"/>
        <v>65.057058216610145</v>
      </c>
      <c r="BJ87" s="2">
        <f t="shared" si="81"/>
        <v>64.259015340850198</v>
      </c>
      <c r="BK87" s="2">
        <f t="shared" si="81"/>
        <v>73.349817669369713</v>
      </c>
      <c r="BL87" s="2">
        <f t="shared" si="81"/>
        <v>68.260014805280136</v>
      </c>
      <c r="BM87" s="2">
        <f t="shared" si="81"/>
        <v>69.692446983305985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>
        <f t="shared" si="82"/>
        <v>73.900000000000006</v>
      </c>
      <c r="CL87" s="2">
        <f t="shared" si="82"/>
        <v>70.7</v>
      </c>
      <c r="CM87" s="2" t="str">
        <f t="shared" si="82"/>
        <v/>
      </c>
      <c r="CN87" s="2" t="str">
        <f t="shared" si="82"/>
        <v/>
      </c>
      <c r="CO87" s="2">
        <f t="shared" si="82"/>
        <v>66.8</v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>
        <f t="shared" si="33"/>
        <v>73.900000000000006</v>
      </c>
      <c r="DB87" s="2">
        <f t="shared" si="34"/>
        <v>70.7</v>
      </c>
      <c r="DC87" s="2" t="str">
        <f t="shared" si="35"/>
        <v/>
      </c>
      <c r="DD87" s="2" t="str">
        <f t="shared" si="36"/>
        <v/>
      </c>
      <c r="DE87" s="2">
        <f t="shared" si="37"/>
        <v>66.8</v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76.388694581280788</v>
      </c>
      <c r="DL87" s="2">
        <f t="shared" si="91"/>
        <v>79.446307868601991</v>
      </c>
      <c r="DM87" s="2">
        <f t="shared" si="91"/>
        <v>78.001680392156842</v>
      </c>
      <c r="DN87" s="2">
        <f t="shared" si="91"/>
        <v>81.16143501400559</v>
      </c>
      <c r="DO87" s="2">
        <f t="shared" si="91"/>
        <v>91.826402444614217</v>
      </c>
      <c r="DP87" s="2">
        <f t="shared" si="91"/>
        <v>92.387625697125713</v>
      </c>
      <c r="DQ87" s="2">
        <f t="shared" si="91"/>
        <v>83.818266386554626</v>
      </c>
      <c r="DR87" s="2">
        <f t="shared" si="91"/>
        <v>80.300180180180192</v>
      </c>
      <c r="DS87" s="2">
        <f t="shared" si="91"/>
        <v>81.333802801120441</v>
      </c>
      <c r="DT87" s="2">
        <f t="shared" si="91"/>
        <v>80.939264425770318</v>
      </c>
      <c r="DU87" s="2">
        <f t="shared" si="91"/>
        <v>80.536775070028014</v>
      </c>
      <c r="DV87" s="2">
        <f t="shared" si="91"/>
        <v>80.103928571428582</v>
      </c>
      <c r="DW87" s="2">
        <f t="shared" si="91"/>
        <v>90.862858000857983</v>
      </c>
      <c r="DX87" s="2">
        <f t="shared" si="91"/>
        <v>79.981012226512235</v>
      </c>
      <c r="DY87" s="2">
        <f t="shared" si="91"/>
        <v>72.997655971479489</v>
      </c>
      <c r="EA87" s="2">
        <f t="shared" si="95"/>
        <v>62.012163385826753</v>
      </c>
      <c r="EB87" s="2">
        <f t="shared" si="92"/>
        <v>62.608206360070994</v>
      </c>
      <c r="EC87" s="2">
        <f t="shared" si="92"/>
        <v>60.118746327460372</v>
      </c>
      <c r="ED87" s="2">
        <f t="shared" si="92"/>
        <v>64.115682765989376</v>
      </c>
      <c r="EE87" s="2">
        <f t="shared" si="92"/>
        <v>67.936206517933073</v>
      </c>
      <c r="EF87" s="2">
        <f t="shared" si="92"/>
        <v>80.878173438653491</v>
      </c>
      <c r="EG87" s="2">
        <f t="shared" si="92"/>
        <v>60.376434178828319</v>
      </c>
      <c r="EH87" s="2">
        <f t="shared" si="92"/>
        <v>65.572310085874605</v>
      </c>
      <c r="EI87" s="2">
        <f t="shared" si="92"/>
        <v>64.479690360098076</v>
      </c>
      <c r="EJ87" s="2">
        <f t="shared" si="92"/>
        <v>61.573488451632159</v>
      </c>
      <c r="EK87" s="2">
        <f t="shared" si="92"/>
        <v>63.497172322059328</v>
      </c>
      <c r="EL87" s="2">
        <f t="shared" si="92"/>
        <v>62.67455198478936</v>
      </c>
      <c r="EM87" s="2">
        <f t="shared" si="92"/>
        <v>71.355125295424628</v>
      </c>
      <c r="EN87" s="2">
        <f t="shared" si="92"/>
        <v>66.909731129520125</v>
      </c>
      <c r="EO87" s="2">
        <f t="shared" si="92"/>
        <v>69.237325393334061</v>
      </c>
      <c r="EQ87" s="2">
        <f t="shared" si="93"/>
        <v>60.411226319751208</v>
      </c>
      <c r="ER87" s="2">
        <f t="shared" si="93"/>
        <v>62.608206360070994</v>
      </c>
      <c r="ES87" s="2">
        <f t="shared" si="93"/>
        <v>60.928736716140783</v>
      </c>
      <c r="ET87" s="2">
        <f t="shared" si="93"/>
        <v>62.804308947433334</v>
      </c>
      <c r="EU87" s="2">
        <f t="shared" si="93"/>
        <v>66.278702906627103</v>
      </c>
      <c r="EV87" s="2">
        <f t="shared" si="93"/>
        <v>83.352028798744811</v>
      </c>
      <c r="EW87" s="2">
        <f t="shared" si="93"/>
        <v>72.424100031153429</v>
      </c>
      <c r="EX87" s="2">
        <f t="shared" si="93"/>
        <v>64.504669571005763</v>
      </c>
      <c r="EY87" s="2">
        <f t="shared" si="93"/>
        <v>63.567893298068569</v>
      </c>
      <c r="EZ87" s="2">
        <f t="shared" si="93"/>
        <v>61.023601727840067</v>
      </c>
      <c r="FA87" s="2">
        <f t="shared" si="93"/>
        <v>62.429366991389585</v>
      </c>
      <c r="FB87" s="2">
        <f t="shared" si="93"/>
        <v>62.603001916237588</v>
      </c>
      <c r="FC87" s="2">
        <f t="shared" si="93"/>
        <v>69.796774529799137</v>
      </c>
      <c r="FD87" s="2">
        <f t="shared" si="93"/>
        <v>67.473440869922413</v>
      </c>
      <c r="FE87" s="2">
        <f t="shared" si="93"/>
        <v>69.946086144773261</v>
      </c>
      <c r="FG87" s="2">
        <f t="shared" si="94"/>
        <v>0.94367024368292263</v>
      </c>
      <c r="FH87" s="2">
        <f t="shared" si="94"/>
        <v>0.91447769461679174</v>
      </c>
      <c r="FI87" s="2">
        <f t="shared" si="94"/>
        <v>0.90649363398162885</v>
      </c>
      <c r="FJ87" s="2">
        <f t="shared" si="94"/>
        <v>0.90898340397400146</v>
      </c>
      <c r="FK87" s="2">
        <f t="shared" si="94"/>
        <v>0.91237820950898807</v>
      </c>
      <c r="FL87" s="2">
        <f t="shared" si="94"/>
        <v>0.90298079334499903</v>
      </c>
      <c r="FM87" s="2">
        <f t="shared" si="94"/>
        <v>0.90822547933291631</v>
      </c>
      <c r="FN87" s="2">
        <f t="shared" si="94"/>
        <v>0.89765745100901884</v>
      </c>
      <c r="FO87" s="2">
        <f t="shared" si="94"/>
        <v>0.90917051190621834</v>
      </c>
      <c r="FP87" s="2">
        <f t="shared" si="94"/>
        <v>0.90663139673384019</v>
      </c>
      <c r="FQ87" s="2">
        <f t="shared" si="94"/>
        <v>0.90843287527274974</v>
      </c>
      <c r="FR87" s="2">
        <f t="shared" si="94"/>
        <v>0.90909101613487586</v>
      </c>
      <c r="FS87" s="2">
        <f t="shared" si="94"/>
        <v>0.89772123949379201</v>
      </c>
      <c r="FT87" s="2">
        <f t="shared" si="94"/>
        <v>0.8967111353950975</v>
      </c>
      <c r="FU87" s="2">
        <f t="shared" si="94"/>
        <v>0.87901356320452761</v>
      </c>
      <c r="FW87" s="2">
        <f t="shared" si="83"/>
        <v>6.7159295977706603E-4</v>
      </c>
      <c r="FX87" s="2">
        <f t="shared" si="83"/>
        <v>0</v>
      </c>
      <c r="FY87" s="2">
        <f t="shared" si="83"/>
        <v>3.4986728012231111E-4</v>
      </c>
      <c r="FZ87" s="2">
        <f t="shared" si="83"/>
        <v>4.6895495281071834E-4</v>
      </c>
      <c r="GA87" s="2">
        <f t="shared" si="83"/>
        <v>5.4348570735476332E-4</v>
      </c>
      <c r="GB87" s="2">
        <f t="shared" si="83"/>
        <v>7.6615157967832711E-4</v>
      </c>
      <c r="GC87" s="2">
        <f t="shared" si="83"/>
        <v>7.472794393393803E-4</v>
      </c>
      <c r="GD87" s="2">
        <f t="shared" si="83"/>
        <v>5.863089644280369E-4</v>
      </c>
      <c r="GE87" s="2">
        <f t="shared" si="83"/>
        <v>5.266585738328887E-4</v>
      </c>
      <c r="GF87" s="2">
        <f t="shared" si="83"/>
        <v>4.1973177964661908E-4</v>
      </c>
      <c r="GG87" s="2">
        <f t="shared" si="83"/>
        <v>3.5730817619177355E-4</v>
      </c>
      <c r="GH87" s="2">
        <f t="shared" si="83"/>
        <v>3.29263599496223E-4</v>
      </c>
      <c r="GI87" s="2">
        <f t="shared" si="83"/>
        <v>3.4289292555030938E-4</v>
      </c>
      <c r="GJ87" s="2">
        <f t="shared" si="83"/>
        <v>2.942867725687286E-4</v>
      </c>
      <c r="GK87" s="2">
        <f t="shared" si="83"/>
        <v>2.435125656873021E-4</v>
      </c>
      <c r="GM87" s="86">
        <f t="shared" si="84"/>
        <v>0.27898087918936637</v>
      </c>
      <c r="GN87" s="86">
        <f t="shared" si="84"/>
        <v>6.3512157957630586E-2</v>
      </c>
      <c r="GO87" s="86">
        <f t="shared" si="84"/>
        <v>3.1670564676292458E-2</v>
      </c>
      <c r="GP87" s="86">
        <f t="shared" si="84"/>
        <v>2.3017418981428013E-2</v>
      </c>
      <c r="GQ87" s="86">
        <f t="shared" si="84"/>
        <v>7.2066829510515325E-3</v>
      </c>
      <c r="GR87" s="86">
        <f t="shared" si="84"/>
        <v>1.2419593426491646E-3</v>
      </c>
      <c r="GS87" s="86">
        <f t="shared" si="84"/>
        <v>3.0480181267915634E-4</v>
      </c>
      <c r="GT87" s="86">
        <f t="shared" si="84"/>
        <v>1.2903068893956426E-3</v>
      </c>
      <c r="GU87" s="86">
        <f t="shared" si="84"/>
        <v>6.2390757891212878E-4</v>
      </c>
      <c r="GV87" s="86">
        <f t="shared" si="84"/>
        <v>3.5417927749737833E-3</v>
      </c>
      <c r="GW87" s="86">
        <f t="shared" si="84"/>
        <v>3.9145189982189897E-3</v>
      </c>
      <c r="GX87" s="86">
        <f t="shared" si="84"/>
        <v>9.2139004400379199E-3</v>
      </c>
      <c r="GY87" s="86">
        <f t="shared" si="84"/>
        <v>1.0615077644192408E-2</v>
      </c>
      <c r="GZ87" s="86">
        <f t="shared" si="84"/>
        <v>2.5276304541660664E-2</v>
      </c>
      <c r="HA87" s="86">
        <f t="shared" si="84"/>
        <v>1.015675869106516E-2</v>
      </c>
      <c r="HC87" s="86">
        <f t="shared" si="74"/>
        <v>5.9491018451217391E-3</v>
      </c>
      <c r="HD87" s="86">
        <f t="shared" si="74"/>
        <v>8.4865905983714345E-3</v>
      </c>
      <c r="HE87" s="86">
        <f t="shared" si="74"/>
        <v>4.5415487447012072E-3</v>
      </c>
      <c r="HF87" s="86">
        <f t="shared" si="74"/>
        <v>4.7497344695552508E-3</v>
      </c>
      <c r="HG87" s="86">
        <f t="shared" si="88"/>
        <v>7.6235885326870877E-3</v>
      </c>
      <c r="HH87" s="86">
        <f t="shared" si="88"/>
        <v>1.2136051612678117E-2</v>
      </c>
      <c r="HI87" s="86">
        <f t="shared" si="88"/>
        <v>9.6946634338106533E-3</v>
      </c>
      <c r="HJ87" s="86">
        <f t="shared" si="88"/>
        <v>7.9275739252996618E-3</v>
      </c>
      <c r="HK87" s="86">
        <f t="shared" si="88"/>
        <v>1.0495924546401461E-2</v>
      </c>
      <c r="HL87" s="86">
        <f t="shared" si="88"/>
        <v>7.8009371921842043E-3</v>
      </c>
      <c r="HM87" s="86">
        <f t="shared" si="88"/>
        <v>5.4160632172607593E-3</v>
      </c>
      <c r="HN87" s="86">
        <f t="shared" si="88"/>
        <v>5.1662803718124563E-3</v>
      </c>
      <c r="HO87" s="86">
        <f t="shared" si="88"/>
        <v>4.2457235197577462E-3</v>
      </c>
      <c r="HP87" s="86">
        <f t="shared" si="88"/>
        <v>2.5704158927701039E-3</v>
      </c>
      <c r="HQ87" s="86">
        <f t="shared" si="88"/>
        <v>4.2258031277278763E-4</v>
      </c>
      <c r="HS87" s="86">
        <f t="shared" si="85"/>
        <v>3.2248673190176391E-30</v>
      </c>
      <c r="HT87" s="86">
        <f t="shared" si="85"/>
        <v>0</v>
      </c>
      <c r="HU87" s="86">
        <f t="shared" si="85"/>
        <v>3.0734827632457481E-36</v>
      </c>
      <c r="HV87" s="86">
        <f t="shared" si="85"/>
        <v>1.4266271972538204E-37</v>
      </c>
      <c r="HW87" s="86">
        <f t="shared" si="85"/>
        <v>6.5586196861168847E-36</v>
      </c>
      <c r="HX87" s="86">
        <f t="shared" si="85"/>
        <v>8.0437391665410606E-34</v>
      </c>
      <c r="HY87" s="86">
        <f t="shared" si="85"/>
        <v>1.0870190854446836E-38</v>
      </c>
      <c r="HZ87" s="86">
        <f t="shared" si="85"/>
        <v>8.3885719446693261E-39</v>
      </c>
      <c r="IA87" s="86">
        <f t="shared" si="85"/>
        <v>5.2785436394580577E-38</v>
      </c>
      <c r="IB87" s="86">
        <f t="shared" si="85"/>
        <v>6.7884927853995997E-39</v>
      </c>
      <c r="IC87" s="86">
        <f t="shared" si="85"/>
        <v>1.5155358670900317E-39</v>
      </c>
      <c r="ID87" s="86">
        <f t="shared" si="85"/>
        <v>9.3296486475069005E-39</v>
      </c>
      <c r="IE87" s="86">
        <f t="shared" si="85"/>
        <v>2.6928486240993554E-41</v>
      </c>
      <c r="IF87" s="86">
        <f t="shared" si="85"/>
        <v>2.2945086981558324E-30</v>
      </c>
      <c r="IG87" s="86">
        <f t="shared" si="85"/>
        <v>1.3211199564875704E-21</v>
      </c>
      <c r="II87" s="86">
        <f t="shared" si="86"/>
        <v>1.6564423033181038E-114</v>
      </c>
      <c r="IJ87" s="86">
        <f t="shared" si="86"/>
        <v>0</v>
      </c>
      <c r="IK87" s="86">
        <f t="shared" si="86"/>
        <v>7.6692642481392582E-149</v>
      </c>
      <c r="IL87" s="86">
        <f t="shared" si="86"/>
        <v>6.9815464434360892E-149</v>
      </c>
      <c r="IM87" s="86">
        <f t="shared" si="86"/>
        <v>8.3513889814425548E-144</v>
      </c>
      <c r="IN87" s="86">
        <f t="shared" si="86"/>
        <v>7.4362683038968403E-136</v>
      </c>
      <c r="IO87" s="86">
        <f t="shared" si="86"/>
        <v>1.2609969447308886E-156</v>
      </c>
      <c r="IP87" s="86">
        <f t="shared" si="86"/>
        <v>5.3020123557235648E-156</v>
      </c>
      <c r="IQ87" s="86">
        <f t="shared" si="86"/>
        <v>5.9732959123501955E-154</v>
      </c>
      <c r="IR87" s="86">
        <f t="shared" si="86"/>
        <v>3.079420669980292E-156</v>
      </c>
      <c r="IS87" s="86">
        <f t="shared" si="86"/>
        <v>2.7204969645198074E-161</v>
      </c>
      <c r="IT87" s="86">
        <f t="shared" si="86"/>
        <v>7.432998274702329E-154</v>
      </c>
      <c r="IU87" s="86">
        <f t="shared" si="86"/>
        <v>4.2563876942079678E-164</v>
      </c>
      <c r="IV87" s="86">
        <f t="shared" si="86"/>
        <v>8.0266122975256421E-120</v>
      </c>
      <c r="IW87" s="86">
        <f t="shared" si="86"/>
        <v>1.7745603155342E-92</v>
      </c>
      <c r="IY87" s="86">
        <f t="shared" si="87"/>
        <v>0.28492998103448813</v>
      </c>
      <c r="IZ87" s="86">
        <f t="shared" si="87"/>
        <v>7.1998748556002024E-2</v>
      </c>
      <c r="JA87" s="86">
        <f t="shared" si="87"/>
        <v>3.6212113420993668E-2</v>
      </c>
      <c r="JB87" s="86">
        <f t="shared" si="87"/>
        <v>2.7767153450983264E-2</v>
      </c>
      <c r="JC87" s="86">
        <f t="shared" si="87"/>
        <v>1.4830271483738621E-2</v>
      </c>
      <c r="JD87" s="86">
        <f t="shared" si="87"/>
        <v>1.3378010955327282E-2</v>
      </c>
      <c r="JE87" s="86">
        <f t="shared" si="87"/>
        <v>9.9994652464898102E-3</v>
      </c>
      <c r="JF87" s="86">
        <f t="shared" si="87"/>
        <v>9.2178808146953038E-3</v>
      </c>
      <c r="JG87" s="86">
        <f t="shared" si="87"/>
        <v>1.1119832125313589E-2</v>
      </c>
      <c r="JH87" s="86">
        <f t="shared" si="87"/>
        <v>1.1342729967157988E-2</v>
      </c>
      <c r="JI87" s="86">
        <f t="shared" si="87"/>
        <v>9.3305822154797491E-3</v>
      </c>
      <c r="JJ87" s="86">
        <f t="shared" si="87"/>
        <v>1.4380180811850376E-2</v>
      </c>
      <c r="JK87" s="86">
        <f t="shared" si="87"/>
        <v>1.4860801163950155E-2</v>
      </c>
      <c r="JL87" s="86">
        <f t="shared" si="87"/>
        <v>2.7846720434430768E-2</v>
      </c>
      <c r="JM87" s="86">
        <f t="shared" si="87"/>
        <v>1.0579339003837947E-2</v>
      </c>
    </row>
    <row r="88" spans="2:273" x14ac:dyDescent="0.25">
      <c r="B88" s="2">
        <v>61</v>
      </c>
      <c r="C88" s="37">
        <v>86.370999999999995</v>
      </c>
      <c r="D88" s="37">
        <v>68.418999999999997</v>
      </c>
      <c r="E88" s="37">
        <v>66.8</v>
      </c>
      <c r="F88" s="37">
        <v>67.382999999999996</v>
      </c>
      <c r="G88" s="37">
        <v>77.816999999999993</v>
      </c>
      <c r="H88" s="37">
        <v>91.433000000000007</v>
      </c>
      <c r="I88" s="37">
        <v>75.016999999999996</v>
      </c>
      <c r="J88" s="37">
        <v>71.867000000000004</v>
      </c>
      <c r="K88" s="37">
        <v>71.766999999999996</v>
      </c>
      <c r="L88" s="37">
        <v>69.599999999999994</v>
      </c>
      <c r="M88" s="37">
        <v>69.082999999999998</v>
      </c>
      <c r="N88" s="37">
        <v>68.132999999999996</v>
      </c>
      <c r="O88" s="37">
        <v>75.667000000000002</v>
      </c>
      <c r="P88" s="37">
        <v>71.183000000000007</v>
      </c>
      <c r="Q88" s="37">
        <v>67</v>
      </c>
      <c r="S88" s="4">
        <f t="shared" si="89"/>
        <v>92.302017981363932</v>
      </c>
      <c r="T88" s="4">
        <f t="shared" si="89"/>
        <v>72.75912235585146</v>
      </c>
      <c r="U88" s="4">
        <f t="shared" si="89"/>
        <v>66.380322903047556</v>
      </c>
      <c r="V88" s="4">
        <f t="shared" si="89"/>
        <v>70.05427416039204</v>
      </c>
      <c r="W88" s="4">
        <f t="shared" si="89"/>
        <v>75.784550999034707</v>
      </c>
      <c r="X88" s="4">
        <f t="shared" si="89"/>
        <v>89.980463449598261</v>
      </c>
      <c r="Y88" s="4">
        <f t="shared" si="89"/>
        <v>70.059022530545363</v>
      </c>
      <c r="Z88" s="4">
        <f t="shared" si="89"/>
        <v>72.68241922827346</v>
      </c>
      <c r="AA88" s="4">
        <f t="shared" si="89"/>
        <v>72.9093516717505</v>
      </c>
      <c r="AB88" s="4">
        <f t="shared" si="89"/>
        <v>68.802789529755728</v>
      </c>
      <c r="AC88" s="4">
        <f t="shared" si="89"/>
        <v>69.075142304883371</v>
      </c>
      <c r="AD88" s="4">
        <f t="shared" si="89"/>
        <v>67.914739249422894</v>
      </c>
      <c r="AE88" s="4">
        <f t="shared" si="89"/>
        <v>76.188167799468147</v>
      </c>
      <c r="AF88" s="4">
        <f t="shared" si="89"/>
        <v>70.71066076277225</v>
      </c>
      <c r="AG88" s="4">
        <f t="shared" si="89"/>
        <v>69.994381669856125</v>
      </c>
      <c r="AI88" s="4">
        <f t="shared" si="90"/>
        <v>-5.9310179813639365</v>
      </c>
      <c r="AJ88" s="4">
        <f t="shared" si="90"/>
        <v>-4.340122355851463</v>
      </c>
      <c r="AK88" s="4">
        <f t="shared" si="90"/>
        <v>0.41967709695244082</v>
      </c>
      <c r="AL88" s="4">
        <f t="shared" si="90"/>
        <v>-2.6712741603920449</v>
      </c>
      <c r="AM88" s="4">
        <f t="shared" si="90"/>
        <v>2.0324490009652862</v>
      </c>
      <c r="AN88" s="4">
        <f t="shared" si="90"/>
        <v>1.4525365504017458</v>
      </c>
      <c r="AO88" s="4">
        <f t="shared" si="90"/>
        <v>4.957977469454633</v>
      </c>
      <c r="AP88" s="4">
        <f t="shared" si="90"/>
        <v>-0.81541922827345559</v>
      </c>
      <c r="AQ88" s="4">
        <f t="shared" si="90"/>
        <v>-1.1423516717505038</v>
      </c>
      <c r="AR88" s="4">
        <f t="shared" si="90"/>
        <v>0.79721047024426639</v>
      </c>
      <c r="AS88" s="4">
        <f t="shared" si="90"/>
        <v>7.8576951166269282E-3</v>
      </c>
      <c r="AT88" s="4">
        <f t="shared" si="90"/>
        <v>0.2182607505771017</v>
      </c>
      <c r="AU88" s="4">
        <f t="shared" si="90"/>
        <v>-0.52116779946814518</v>
      </c>
      <c r="AV88" s="4">
        <f t="shared" si="90"/>
        <v>0.47233923722775728</v>
      </c>
      <c r="AW88" s="4">
        <f t="shared" si="90"/>
        <v>-2.994381669856125</v>
      </c>
      <c r="AY88" s="2">
        <f t="shared" si="81"/>
        <v>62.604632543912025</v>
      </c>
      <c r="AZ88" s="2">
        <f t="shared" si="81"/>
        <v>63.817761337316746</v>
      </c>
      <c r="BA88" s="2">
        <f t="shared" si="81"/>
        <v>61.565991696271276</v>
      </c>
      <c r="BB88" s="2">
        <f t="shared" si="81"/>
        <v>65.387891356666813</v>
      </c>
      <c r="BC88" s="2">
        <f t="shared" si="81"/>
        <v>69.703169008556017</v>
      </c>
      <c r="BD88" s="2">
        <f t="shared" si="81"/>
        <v>81.720894485152655</v>
      </c>
      <c r="BE88" s="2">
        <f t="shared" si="81"/>
        <v>62.616943046463902</v>
      </c>
      <c r="BF88" s="2">
        <f t="shared" si="81"/>
        <v>66.796303749382261</v>
      </c>
      <c r="BG88" s="2">
        <f t="shared" si="81"/>
        <v>65.729295368873139</v>
      </c>
      <c r="BH88" s="2">
        <f t="shared" si="81"/>
        <v>63.105439849247986</v>
      </c>
      <c r="BI88" s="2">
        <f t="shared" si="81"/>
        <v>64.767383017866479</v>
      </c>
      <c r="BJ88" s="2">
        <f t="shared" si="81"/>
        <v>64.008839269111448</v>
      </c>
      <c r="BK88" s="2">
        <f t="shared" si="81"/>
        <v>73.005041319148233</v>
      </c>
      <c r="BL88" s="2">
        <f t="shared" si="81"/>
        <v>68.040760789436519</v>
      </c>
      <c r="BM88" s="2">
        <f t="shared" si="81"/>
        <v>69.532973352835157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>
        <f t="shared" si="82"/>
        <v>69.082999999999998</v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>
        <f t="shared" si="82"/>
        <v>67</v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>
        <f t="shared" si="37"/>
        <v>69.082999999999998</v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>
        <f t="shared" si="41"/>
        <v>67</v>
      </c>
      <c r="DK88" s="2">
        <f t="shared" si="91"/>
        <v>76.610583743842355</v>
      </c>
      <c r="DL88" s="2">
        <f t="shared" si="91"/>
        <v>79.664675324675329</v>
      </c>
      <c r="DM88" s="2">
        <f t="shared" si="91"/>
        <v>78.2325507002801</v>
      </c>
      <c r="DN88" s="2">
        <f t="shared" si="91"/>
        <v>81.424757422969179</v>
      </c>
      <c r="DO88" s="2">
        <f t="shared" si="91"/>
        <v>92.218819404125298</v>
      </c>
      <c r="DP88" s="2">
        <f t="shared" si="91"/>
        <v>92.779537151437154</v>
      </c>
      <c r="DQ88" s="2">
        <f t="shared" si="91"/>
        <v>84.057813445378144</v>
      </c>
      <c r="DR88" s="2">
        <f t="shared" si="91"/>
        <v>80.486109909909914</v>
      </c>
      <c r="DS88" s="2">
        <f t="shared" si="91"/>
        <v>81.524998879551816</v>
      </c>
      <c r="DT88" s="2">
        <f t="shared" si="91"/>
        <v>81.172317086834738</v>
      </c>
      <c r="DU88" s="2">
        <f t="shared" si="91"/>
        <v>80.737387114845944</v>
      </c>
      <c r="DV88" s="2">
        <f t="shared" si="91"/>
        <v>80.299800000000019</v>
      </c>
      <c r="DW88" s="2">
        <f t="shared" si="91"/>
        <v>91.161604332904318</v>
      </c>
      <c r="DX88" s="2">
        <f t="shared" si="91"/>
        <v>80.097643886743896</v>
      </c>
      <c r="DY88" s="2">
        <f t="shared" si="91"/>
        <v>73.031380570409965</v>
      </c>
      <c r="EA88" s="2">
        <f t="shared" si="95"/>
        <v>61.843367322834624</v>
      </c>
      <c r="EB88" s="2">
        <f t="shared" si="92"/>
        <v>62.466152622803627</v>
      </c>
      <c r="EC88" s="2">
        <f t="shared" si="92"/>
        <v>59.997745142020364</v>
      </c>
      <c r="ED88" s="2">
        <f t="shared" si="92"/>
        <v>63.924127452631211</v>
      </c>
      <c r="EE88" s="2">
        <f t="shared" si="92"/>
        <v>67.732148566855088</v>
      </c>
      <c r="EF88" s="2">
        <f t="shared" si="92"/>
        <v>80.635044537132742</v>
      </c>
      <c r="EG88" s="2">
        <f t="shared" si="92"/>
        <v>60.630560909933813</v>
      </c>
      <c r="EH88" s="2">
        <f t="shared" si="92"/>
        <v>65.373588196242437</v>
      </c>
      <c r="EI88" s="2">
        <f t="shared" si="92"/>
        <v>64.290657282987468</v>
      </c>
      <c r="EJ88" s="2">
        <f t="shared" si="92"/>
        <v>61.408821834341111</v>
      </c>
      <c r="EK88" s="2">
        <f t="shared" si="92"/>
        <v>63.299741102967133</v>
      </c>
      <c r="EL88" s="2">
        <f t="shared" si="92"/>
        <v>62.523115527895385</v>
      </c>
      <c r="EM88" s="2">
        <f t="shared" si="92"/>
        <v>71.119082497816777</v>
      </c>
      <c r="EN88" s="2">
        <f t="shared" si="92"/>
        <v>66.773974549681739</v>
      </c>
      <c r="EO88" s="2">
        <f t="shared" si="92"/>
        <v>69.093617738930689</v>
      </c>
      <c r="EQ88" s="2">
        <f t="shared" si="93"/>
        <v>60.274800038253638</v>
      </c>
      <c r="ER88" s="2">
        <f t="shared" si="93"/>
        <v>62.466152622803627</v>
      </c>
      <c r="ES88" s="2">
        <f t="shared" si="93"/>
        <v>60.789021690640112</v>
      </c>
      <c r="ET88" s="2">
        <f t="shared" si="93"/>
        <v>62.643800104119592</v>
      </c>
      <c r="EU88" s="2">
        <f t="shared" si="93"/>
        <v>66.116941069934029</v>
      </c>
      <c r="EV88" s="2">
        <f t="shared" si="93"/>
        <v>83.041935891938493</v>
      </c>
      <c r="EW88" s="2">
        <f t="shared" si="93"/>
        <v>72.314803290632071</v>
      </c>
      <c r="EX88" s="2">
        <f t="shared" si="93"/>
        <v>64.335588859523725</v>
      </c>
      <c r="EY88" s="2">
        <f t="shared" si="93"/>
        <v>63.40223310560885</v>
      </c>
      <c r="EZ88" s="2">
        <f t="shared" si="93"/>
        <v>60.872357498976662</v>
      </c>
      <c r="FA88" s="2">
        <f t="shared" si="93"/>
        <v>62.259533763502226</v>
      </c>
      <c r="FB88" s="2">
        <f t="shared" si="93"/>
        <v>62.453025903710383</v>
      </c>
      <c r="FC88" s="2">
        <f t="shared" si="93"/>
        <v>69.597547711294169</v>
      </c>
      <c r="FD88" s="2">
        <f t="shared" si="93"/>
        <v>67.3248587275516</v>
      </c>
      <c r="FE88" s="2">
        <f t="shared" si="93"/>
        <v>69.78258751124433</v>
      </c>
      <c r="FG88" s="2">
        <f t="shared" si="94"/>
        <v>0.94837075606402532</v>
      </c>
      <c r="FH88" s="2">
        <f t="shared" si="94"/>
        <v>0.92141134805921299</v>
      </c>
      <c r="FI88" s="2">
        <f t="shared" si="94"/>
        <v>0.91401372454899987</v>
      </c>
      <c r="FJ88" s="2">
        <f t="shared" si="94"/>
        <v>0.91632174272454292</v>
      </c>
      <c r="FK88" s="2">
        <f t="shared" si="94"/>
        <v>0.91946708725091686</v>
      </c>
      <c r="FL88" s="2">
        <f t="shared" si="94"/>
        <v>0.91075558458705563</v>
      </c>
      <c r="FM88" s="2">
        <f t="shared" si="94"/>
        <v>0.91561925409413036</v>
      </c>
      <c r="FN88" s="2">
        <f t="shared" si="94"/>
        <v>0.90581434083716961</v>
      </c>
      <c r="FO88" s="2">
        <f t="shared" si="94"/>
        <v>0.91649515069966858</v>
      </c>
      <c r="FP88" s="2">
        <f t="shared" si="94"/>
        <v>0.91414145734521202</v>
      </c>
      <c r="FQ88" s="2">
        <f t="shared" si="94"/>
        <v>0.91581149009836649</v>
      </c>
      <c r="FR88" s="2">
        <f t="shared" si="94"/>
        <v>0.91642147627552351</v>
      </c>
      <c r="FS88" s="2">
        <f t="shared" si="94"/>
        <v>0.9058735783656432</v>
      </c>
      <c r="FT88" s="2">
        <f t="shared" si="94"/>
        <v>0.90493546079634279</v>
      </c>
      <c r="FU88" s="2">
        <f t="shared" si="94"/>
        <v>0.88847178517160597</v>
      </c>
      <c r="FW88" s="2">
        <f t="shared" si="83"/>
        <v>7.3633932665156888E-4</v>
      </c>
      <c r="FX88" s="2">
        <f t="shared" si="83"/>
        <v>0</v>
      </c>
      <c r="FY88" s="2">
        <f t="shared" si="83"/>
        <v>3.8360889564698585E-4</v>
      </c>
      <c r="FZ88" s="2">
        <f t="shared" si="83"/>
        <v>5.1417561740573717E-4</v>
      </c>
      <c r="GA88" s="2">
        <f t="shared" si="83"/>
        <v>5.9588898287676135E-4</v>
      </c>
      <c r="GB88" s="2">
        <f t="shared" si="83"/>
        <v>8.4000641136923676E-4</v>
      </c>
      <c r="GC88" s="2">
        <f t="shared" si="83"/>
        <v>8.1931654207512985E-4</v>
      </c>
      <c r="GD88" s="2">
        <f t="shared" si="83"/>
        <v>6.4283863286842418E-4</v>
      </c>
      <c r="GE88" s="2">
        <f t="shared" si="83"/>
        <v>5.7744030266045825E-4</v>
      </c>
      <c r="GF88" s="2">
        <f t="shared" si="83"/>
        <v>4.6020810849966355E-4</v>
      </c>
      <c r="GG88" s="2">
        <f t="shared" si="83"/>
        <v>3.9176711932619834E-4</v>
      </c>
      <c r="GH88" s="2">
        <f t="shared" si="83"/>
        <v>3.6101888923149449E-4</v>
      </c>
      <c r="GI88" s="2">
        <f t="shared" si="83"/>
        <v>3.7596217901305604E-4</v>
      </c>
      <c r="GJ88" s="2">
        <f t="shared" si="83"/>
        <v>3.2266986820914627E-4</v>
      </c>
      <c r="GK88" s="2">
        <f t="shared" si="83"/>
        <v>2.6699994595891067E-4</v>
      </c>
      <c r="GM88" s="86">
        <f t="shared" si="84"/>
        <v>0.21706799584757511</v>
      </c>
      <c r="GN88" s="86">
        <f t="shared" si="84"/>
        <v>2.9813343853217992E-2</v>
      </c>
      <c r="GO88" s="86">
        <f t="shared" si="84"/>
        <v>1.2159602949492624E-2</v>
      </c>
      <c r="GP88" s="86">
        <f t="shared" si="84"/>
        <v>7.9449471429578443E-3</v>
      </c>
      <c r="GQ88" s="86">
        <f t="shared" si="84"/>
        <v>1.8208813640451357E-3</v>
      </c>
      <c r="GR88" s="86">
        <f t="shared" si="84"/>
        <v>2.243155529131327E-4</v>
      </c>
      <c r="GS88" s="86">
        <f t="shared" si="84"/>
        <v>3.0715819083650792E-5</v>
      </c>
      <c r="GT88" s="86">
        <f t="shared" si="84"/>
        <v>1.7606351604332215E-4</v>
      </c>
      <c r="GU88" s="86">
        <f t="shared" si="84"/>
        <v>8.750727887682841E-5</v>
      </c>
      <c r="GV88" s="86">
        <f t="shared" si="84"/>
        <v>7.5798036707258793E-4</v>
      </c>
      <c r="GW88" s="86">
        <f t="shared" si="84"/>
        <v>7.7298379724423806E-4</v>
      </c>
      <c r="GX88" s="86">
        <f t="shared" si="84"/>
        <v>2.3550188084673312E-3</v>
      </c>
      <c r="GY88" s="86">
        <f t="shared" si="84"/>
        <v>3.1587851701853783E-3</v>
      </c>
      <c r="GZ88" s="86">
        <f t="shared" si="84"/>
        <v>9.4336978076250966E-3</v>
      </c>
      <c r="HA88" s="86">
        <f t="shared" si="84"/>
        <v>3.2632176270698753E-3</v>
      </c>
      <c r="HC88" s="86">
        <f t="shared" si="74"/>
        <v>9.0596297751069626E-3</v>
      </c>
      <c r="HD88" s="86">
        <f t="shared" si="74"/>
        <v>1.2479554518993553E-2</v>
      </c>
      <c r="HE88" s="86">
        <f t="shared" si="74"/>
        <v>7.1422494727883291E-3</v>
      </c>
      <c r="HF88" s="86">
        <f t="shared" si="74"/>
        <v>7.5821742216339678E-3</v>
      </c>
      <c r="HG88" s="86">
        <f t="shared" si="88"/>
        <v>1.1916285221235848E-2</v>
      </c>
      <c r="HH88" s="86">
        <f t="shared" si="88"/>
        <v>1.8688134818795256E-2</v>
      </c>
      <c r="HI88" s="86">
        <f t="shared" si="88"/>
        <v>1.5565641456532112E-2</v>
      </c>
      <c r="HJ88" s="86">
        <f t="shared" si="88"/>
        <v>1.2654628149548947E-2</v>
      </c>
      <c r="HK88" s="86">
        <f t="shared" si="88"/>
        <v>1.6367320794996726E-2</v>
      </c>
      <c r="HL88" s="86">
        <f t="shared" si="88"/>
        <v>1.2224013110887567E-2</v>
      </c>
      <c r="HM88" s="86">
        <f t="shared" si="88"/>
        <v>8.616460938198546E-3</v>
      </c>
      <c r="HN88" s="86">
        <f t="shared" si="88"/>
        <v>8.1117743917423369E-3</v>
      </c>
      <c r="HO88" s="86">
        <f t="shared" si="88"/>
        <v>6.8412263755728607E-3</v>
      </c>
      <c r="HP88" s="86">
        <f t="shared" si="88"/>
        <v>4.2764934098031733E-3</v>
      </c>
      <c r="HQ88" s="86">
        <f t="shared" si="88"/>
        <v>8.6297414348080164E-4</v>
      </c>
      <c r="HS88" s="86">
        <f t="shared" si="85"/>
        <v>3.7099763557776447E-29</v>
      </c>
      <c r="HT88" s="86">
        <f t="shared" si="85"/>
        <v>0</v>
      </c>
      <c r="HU88" s="86">
        <f t="shared" si="85"/>
        <v>5.139870593489221E-35</v>
      </c>
      <c r="HV88" s="86">
        <f t="shared" si="85"/>
        <v>2.8077859538674661E-36</v>
      </c>
      <c r="HW88" s="86">
        <f t="shared" si="85"/>
        <v>1.210377806147731E-34</v>
      </c>
      <c r="HX88" s="86">
        <f t="shared" si="85"/>
        <v>1.4270303636663785E-32</v>
      </c>
      <c r="HY88" s="86">
        <f t="shared" si="85"/>
        <v>2.9552079057193413E-37</v>
      </c>
      <c r="HZ88" s="86">
        <f t="shared" si="85"/>
        <v>2.0465113970837499E-37</v>
      </c>
      <c r="IA88" s="86">
        <f t="shared" si="85"/>
        <v>1.1656114593830334E-36</v>
      </c>
      <c r="IB88" s="86">
        <f t="shared" si="85"/>
        <v>1.4541982907082419E-37</v>
      </c>
      <c r="IC88" s="86">
        <f t="shared" si="85"/>
        <v>3.2898823212024285E-38</v>
      </c>
      <c r="ID88" s="86">
        <f t="shared" si="85"/>
        <v>1.7719879728439734E-37</v>
      </c>
      <c r="IE88" s="86">
        <f t="shared" si="85"/>
        <v>6.3411387372275068E-40</v>
      </c>
      <c r="IF88" s="86">
        <f t="shared" si="85"/>
        <v>2.1614606801757512E-29</v>
      </c>
      <c r="IG88" s="86">
        <f t="shared" si="85"/>
        <v>5.994810657492626E-21</v>
      </c>
      <c r="II88" s="86">
        <f t="shared" si="86"/>
        <v>1.0944278409014959E-111</v>
      </c>
      <c r="IJ88" s="86">
        <f t="shared" si="86"/>
        <v>0</v>
      </c>
      <c r="IK88" s="86">
        <f t="shared" si="86"/>
        <v>1.8355703395075883E-145</v>
      </c>
      <c r="IL88" s="86">
        <f t="shared" si="86"/>
        <v>2.2509644005837221E-145</v>
      </c>
      <c r="IM88" s="86">
        <f t="shared" si="86"/>
        <v>2.3721495924789824E-140</v>
      </c>
      <c r="IN88" s="86">
        <f t="shared" si="86"/>
        <v>1.9345338095452106E-132</v>
      </c>
      <c r="IO88" s="86">
        <f t="shared" si="86"/>
        <v>1.0752332216550865E-152</v>
      </c>
      <c r="IP88" s="86">
        <f t="shared" si="86"/>
        <v>3.2543669515735816E-152</v>
      </c>
      <c r="IQ88" s="86">
        <f t="shared" si="86"/>
        <v>2.8906916538959386E-150</v>
      </c>
      <c r="IR88" s="86">
        <f t="shared" si="86"/>
        <v>1.3185657982234112E-152</v>
      </c>
      <c r="IS88" s="86">
        <f t="shared" si="86"/>
        <v>1.2866492700633318E-157</v>
      </c>
      <c r="IT88" s="86">
        <f t="shared" si="86"/>
        <v>2.1832005358302155E-150</v>
      </c>
      <c r="IU88" s="86">
        <f t="shared" si="86"/>
        <v>2.2351590089796417E-160</v>
      </c>
      <c r="IV88" s="86">
        <f t="shared" si="86"/>
        <v>3.6254780472094444E-117</v>
      </c>
      <c r="IW88" s="86">
        <f t="shared" si="86"/>
        <v>1.7498725590578438E-90</v>
      </c>
      <c r="IY88" s="86">
        <f t="shared" si="87"/>
        <v>0.22612762562268207</v>
      </c>
      <c r="IZ88" s="86">
        <f t="shared" si="87"/>
        <v>4.2292898372211549E-2</v>
      </c>
      <c r="JA88" s="86">
        <f t="shared" si="87"/>
        <v>1.9301852422280955E-2</v>
      </c>
      <c r="JB88" s="86">
        <f t="shared" si="87"/>
        <v>1.5527121364591813E-2</v>
      </c>
      <c r="JC88" s="86">
        <f t="shared" si="87"/>
        <v>1.3737166585280984E-2</v>
      </c>
      <c r="JD88" s="86">
        <f t="shared" si="87"/>
        <v>1.8912450371708387E-2</v>
      </c>
      <c r="JE88" s="86">
        <f t="shared" si="87"/>
        <v>1.5596357275615763E-2</v>
      </c>
      <c r="JF88" s="86">
        <f t="shared" si="87"/>
        <v>1.2830691665592269E-2</v>
      </c>
      <c r="JG88" s="86">
        <f t="shared" si="87"/>
        <v>1.6454828073873554E-2</v>
      </c>
      <c r="JH88" s="86">
        <f t="shared" si="87"/>
        <v>1.2981993477960155E-2</v>
      </c>
      <c r="JI88" s="86">
        <f t="shared" si="87"/>
        <v>9.3894447354427833E-3</v>
      </c>
      <c r="JJ88" s="86">
        <f t="shared" si="87"/>
        <v>1.0466793200209669E-2</v>
      </c>
      <c r="JK88" s="86">
        <f t="shared" si="87"/>
        <v>1.0000011545758239E-2</v>
      </c>
      <c r="JL88" s="86">
        <f t="shared" si="87"/>
        <v>1.371019121742827E-2</v>
      </c>
      <c r="JM88" s="86">
        <f t="shared" si="87"/>
        <v>4.1261917705506766E-3</v>
      </c>
    </row>
    <row r="89" spans="2:273" x14ac:dyDescent="0.25">
      <c r="B89" s="2">
        <v>62</v>
      </c>
      <c r="C89" s="37">
        <v>77.483999999999995</v>
      </c>
      <c r="D89" s="37">
        <v>69.564999999999998</v>
      </c>
      <c r="E89" s="37">
        <v>67.516999999999996</v>
      </c>
      <c r="F89" s="37">
        <v>67.066999999999993</v>
      </c>
      <c r="G89" s="37">
        <v>74.900000000000006</v>
      </c>
      <c r="H89" s="37">
        <v>90.683000000000007</v>
      </c>
      <c r="I89" s="37">
        <v>76.45</v>
      </c>
      <c r="J89" s="37">
        <v>73.882999999999996</v>
      </c>
      <c r="K89" s="37">
        <v>71.45</v>
      </c>
      <c r="L89" s="37">
        <v>70.5</v>
      </c>
      <c r="M89" s="37">
        <v>68.882999999999996</v>
      </c>
      <c r="N89" s="37">
        <v>69.132999999999996</v>
      </c>
      <c r="O89" s="37">
        <v>75.95</v>
      </c>
      <c r="P89" s="37">
        <v>71.617000000000004</v>
      </c>
      <c r="Q89" s="37">
        <v>71.132999999999996</v>
      </c>
      <c r="S89" s="4">
        <f t="shared" si="89"/>
        <v>85.830639811242989</v>
      </c>
      <c r="T89" s="4">
        <f t="shared" si="89"/>
        <v>72.749625624761762</v>
      </c>
      <c r="U89" s="4">
        <f t="shared" si="89"/>
        <v>67.056887604067285</v>
      </c>
      <c r="V89" s="4">
        <f t="shared" si="89"/>
        <v>71.137623062219987</v>
      </c>
      <c r="W89" s="4">
        <f t="shared" si="89"/>
        <v>78.021622599578691</v>
      </c>
      <c r="X89" s="4">
        <f t="shared" si="89"/>
        <v>93.211859562734091</v>
      </c>
      <c r="Y89" s="4">
        <f t="shared" si="89"/>
        <v>73.713302892306871</v>
      </c>
      <c r="Z89" s="4">
        <f t="shared" si="89"/>
        <v>75.193219096106972</v>
      </c>
      <c r="AA89" s="4">
        <f t="shared" si="89"/>
        <v>75.815733097293844</v>
      </c>
      <c r="AB89" s="4">
        <f t="shared" si="89"/>
        <v>71.056889818012309</v>
      </c>
      <c r="AC89" s="4">
        <f t="shared" si="89"/>
        <v>70.775372364841118</v>
      </c>
      <c r="AD89" s="4">
        <f t="shared" si="89"/>
        <v>69.237398007744204</v>
      </c>
      <c r="AE89" s="4">
        <f t="shared" si="89"/>
        <v>77.161318976797347</v>
      </c>
      <c r="AF89" s="4">
        <f t="shared" si="89"/>
        <v>71.055231849048184</v>
      </c>
      <c r="AG89" s="4">
        <f t="shared" si="89"/>
        <v>70.028823766852895</v>
      </c>
      <c r="AI89" s="4">
        <f t="shared" si="90"/>
        <v>-8.3466398112429943</v>
      </c>
      <c r="AJ89" s="4">
        <f t="shared" si="90"/>
        <v>-3.1846256247617646</v>
      </c>
      <c r="AK89" s="4">
        <f t="shared" si="90"/>
        <v>0.46011239593271114</v>
      </c>
      <c r="AL89" s="4">
        <f t="shared" si="90"/>
        <v>-4.0706230622199939</v>
      </c>
      <c r="AM89" s="4">
        <f t="shared" si="90"/>
        <v>-3.1216225995786857</v>
      </c>
      <c r="AN89" s="4">
        <f t="shared" si="90"/>
        <v>-2.528859562734084</v>
      </c>
      <c r="AO89" s="4">
        <f t="shared" si="90"/>
        <v>2.7366971076931321</v>
      </c>
      <c r="AP89" s="4">
        <f t="shared" si="90"/>
        <v>-1.3102190961069766</v>
      </c>
      <c r="AQ89" s="4">
        <f t="shared" si="90"/>
        <v>-4.3657330972938411</v>
      </c>
      <c r="AR89" s="4">
        <f t="shared" si="90"/>
        <v>-0.55688981801230852</v>
      </c>
      <c r="AS89" s="4">
        <f t="shared" si="90"/>
        <v>-1.8923723648411226</v>
      </c>
      <c r="AT89" s="4">
        <f t="shared" si="90"/>
        <v>-0.1043980077442086</v>
      </c>
      <c r="AU89" s="4">
        <f t="shared" si="90"/>
        <v>-1.2113189767973438</v>
      </c>
      <c r="AV89" s="4">
        <f t="shared" si="90"/>
        <v>0.56176815095182064</v>
      </c>
      <c r="AW89" s="4">
        <f t="shared" si="90"/>
        <v>1.1041762331471006</v>
      </c>
      <c r="AY89" s="2">
        <f t="shared" si="81"/>
        <v>62.390319674920306</v>
      </c>
      <c r="AZ89" s="2">
        <f t="shared" si="81"/>
        <v>63.591376566288375</v>
      </c>
      <c r="BA89" s="2">
        <f t="shared" si="81"/>
        <v>61.345755710514169</v>
      </c>
      <c r="BB89" s="2">
        <f t="shared" si="81"/>
        <v>65.112314925358348</v>
      </c>
      <c r="BC89" s="2">
        <f t="shared" si="81"/>
        <v>69.382489593988936</v>
      </c>
      <c r="BD89" s="2">
        <f t="shared" si="81"/>
        <v>81.442453255616314</v>
      </c>
      <c r="BE89" s="2">
        <f t="shared" si="81"/>
        <v>62.710083633409802</v>
      </c>
      <c r="BF89" s="2">
        <f t="shared" si="81"/>
        <v>66.516461209091048</v>
      </c>
      <c r="BG89" s="2">
        <f t="shared" si="81"/>
        <v>65.452484666111076</v>
      </c>
      <c r="BH89" s="2">
        <f t="shared" si="81"/>
        <v>62.834610741238762</v>
      </c>
      <c r="BI89" s="2">
        <f t="shared" si="81"/>
        <v>64.481534078229146</v>
      </c>
      <c r="BJ89" s="2">
        <f t="shared" si="81"/>
        <v>63.763379284274677</v>
      </c>
      <c r="BK89" s="2">
        <f t="shared" si="81"/>
        <v>72.663624934168027</v>
      </c>
      <c r="BL89" s="2">
        <f t="shared" si="81"/>
        <v>67.825379628797165</v>
      </c>
      <c r="BM89" s="2">
        <f t="shared" si="81"/>
        <v>69.372831130165082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>
        <f t="shared" si="82"/>
        <v>71.132999999999996</v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>
        <f t="shared" si="41"/>
        <v>71.132999999999996</v>
      </c>
      <c r="DK89" s="2">
        <f t="shared" si="91"/>
        <v>76.832472906403936</v>
      </c>
      <c r="DL89" s="2">
        <f t="shared" si="91"/>
        <v>79.883042780748667</v>
      </c>
      <c r="DM89" s="2">
        <f t="shared" si="91"/>
        <v>78.463421008403344</v>
      </c>
      <c r="DN89" s="2">
        <f t="shared" si="91"/>
        <v>81.688079831932754</v>
      </c>
      <c r="DO89" s="2">
        <f t="shared" si="91"/>
        <v>92.61123636363638</v>
      </c>
      <c r="DP89" s="2">
        <f t="shared" si="91"/>
        <v>93.171448605748623</v>
      </c>
      <c r="DQ89" s="2">
        <f t="shared" si="91"/>
        <v>84.297360504201677</v>
      </c>
      <c r="DR89" s="2">
        <f t="shared" si="91"/>
        <v>80.67203963963965</v>
      </c>
      <c r="DS89" s="2">
        <f t="shared" si="91"/>
        <v>81.716194957983191</v>
      </c>
      <c r="DT89" s="2">
        <f t="shared" si="91"/>
        <v>81.405369747899158</v>
      </c>
      <c r="DU89" s="2">
        <f t="shared" si="91"/>
        <v>80.93799915966386</v>
      </c>
      <c r="DV89" s="2">
        <f t="shared" si="91"/>
        <v>80.495671428571441</v>
      </c>
      <c r="DW89" s="2">
        <f t="shared" si="91"/>
        <v>91.460350664950653</v>
      </c>
      <c r="DX89" s="2">
        <f t="shared" si="91"/>
        <v>80.214275546975543</v>
      </c>
      <c r="DY89" s="2">
        <f t="shared" si="91"/>
        <v>73.065105169340455</v>
      </c>
      <c r="EA89" s="2">
        <f t="shared" si="95"/>
        <v>61.674571259842494</v>
      </c>
      <c r="EB89" s="2">
        <f t="shared" si="92"/>
        <v>62.324098885536252</v>
      </c>
      <c r="EC89" s="2">
        <f t="shared" si="92"/>
        <v>59.876743956580356</v>
      </c>
      <c r="ED89" s="2">
        <f t="shared" si="92"/>
        <v>63.732572139273032</v>
      </c>
      <c r="EE89" s="2">
        <f t="shared" si="92"/>
        <v>67.528090615777103</v>
      </c>
      <c r="EF89" s="2">
        <f t="shared" si="92"/>
        <v>80.391915635611994</v>
      </c>
      <c r="EG89" s="2">
        <f t="shared" si="92"/>
        <v>60.884687641039307</v>
      </c>
      <c r="EH89" s="2">
        <f t="shared" si="92"/>
        <v>65.174866306610269</v>
      </c>
      <c r="EI89" s="2">
        <f t="shared" si="92"/>
        <v>64.101624205876846</v>
      </c>
      <c r="EJ89" s="2">
        <f t="shared" si="92"/>
        <v>61.244155217050064</v>
      </c>
      <c r="EK89" s="2">
        <f t="shared" si="92"/>
        <v>63.102309883874938</v>
      </c>
      <c r="EL89" s="2">
        <f t="shared" si="92"/>
        <v>62.371679071001402</v>
      </c>
      <c r="EM89" s="2">
        <f t="shared" si="92"/>
        <v>70.883039700208911</v>
      </c>
      <c r="EN89" s="2">
        <f t="shared" si="92"/>
        <v>66.638217969843353</v>
      </c>
      <c r="EO89" s="2">
        <f t="shared" si="92"/>
        <v>68.949910084527332</v>
      </c>
      <c r="EQ89" s="2">
        <f t="shared" si="93"/>
        <v>60.138373756756067</v>
      </c>
      <c r="ER89" s="2">
        <f t="shared" si="93"/>
        <v>62.324098885536252</v>
      </c>
      <c r="ES89" s="2">
        <f t="shared" si="93"/>
        <v>60.649306665139441</v>
      </c>
      <c r="ET89" s="2">
        <f t="shared" si="93"/>
        <v>62.483291260805849</v>
      </c>
      <c r="EU89" s="2">
        <f t="shared" si="93"/>
        <v>65.955179233240969</v>
      </c>
      <c r="EV89" s="2">
        <f t="shared" si="93"/>
        <v>82.731842985132189</v>
      </c>
      <c r="EW89" s="2">
        <f t="shared" si="93"/>
        <v>72.205506550110698</v>
      </c>
      <c r="EX89" s="2">
        <f t="shared" si="93"/>
        <v>64.166508148041672</v>
      </c>
      <c r="EY89" s="2">
        <f t="shared" si="93"/>
        <v>63.236572913149132</v>
      </c>
      <c r="EZ89" s="2">
        <f t="shared" si="93"/>
        <v>60.721113270113264</v>
      </c>
      <c r="FA89" s="2">
        <f t="shared" si="93"/>
        <v>62.089700535614867</v>
      </c>
      <c r="FB89" s="2">
        <f t="shared" si="93"/>
        <v>62.303049891183178</v>
      </c>
      <c r="FC89" s="2">
        <f t="shared" si="93"/>
        <v>69.398320892789187</v>
      </c>
      <c r="FD89" s="2">
        <f t="shared" si="93"/>
        <v>67.176276585180801</v>
      </c>
      <c r="FE89" s="2">
        <f t="shared" si="93"/>
        <v>69.619088877715399</v>
      </c>
      <c r="FG89" s="2">
        <f t="shared" si="94"/>
        <v>0.95269868885177189</v>
      </c>
      <c r="FH89" s="2">
        <f t="shared" si="94"/>
        <v>0.92782722649409133</v>
      </c>
      <c r="FI89" s="2">
        <f t="shared" si="94"/>
        <v>0.9209817436719151</v>
      </c>
      <c r="FJ89" s="2">
        <f t="shared" si="94"/>
        <v>0.92311846051414947</v>
      </c>
      <c r="FK89" s="2">
        <f t="shared" si="94"/>
        <v>0.92602895005733699</v>
      </c>
      <c r="FL89" s="2">
        <f t="shared" si="94"/>
        <v>0.91796393420451061</v>
      </c>
      <c r="FM89" s="2">
        <f t="shared" si="94"/>
        <v>0.92246820321979628</v>
      </c>
      <c r="FN89" s="2">
        <f t="shared" si="94"/>
        <v>0.91338384236781689</v>
      </c>
      <c r="FO89" s="2">
        <f t="shared" si="94"/>
        <v>0.92327896282149957</v>
      </c>
      <c r="FP89" s="2">
        <f t="shared" si="94"/>
        <v>0.92110001898599059</v>
      </c>
      <c r="FQ89" s="2">
        <f t="shared" si="94"/>
        <v>0.92264615416829532</v>
      </c>
      <c r="FR89" s="2">
        <f t="shared" si="94"/>
        <v>0.92321077212541747</v>
      </c>
      <c r="FS89" s="2">
        <f t="shared" si="94"/>
        <v>0.91343877405181617</v>
      </c>
      <c r="FT89" s="2">
        <f t="shared" si="94"/>
        <v>0.91256877832593553</v>
      </c>
      <c r="FU89" s="2">
        <f t="shared" si="94"/>
        <v>0.8972770103377169</v>
      </c>
      <c r="FW89" s="2">
        <f t="shared" si="83"/>
        <v>8.0732266387711742E-4</v>
      </c>
      <c r="FX89" s="2">
        <f t="shared" si="83"/>
        <v>0</v>
      </c>
      <c r="FY89" s="2">
        <f t="shared" si="83"/>
        <v>4.2060322344265449E-4</v>
      </c>
      <c r="FZ89" s="2">
        <f t="shared" si="83"/>
        <v>5.6375438745874464E-4</v>
      </c>
      <c r="GA89" s="2">
        <f t="shared" si="83"/>
        <v>6.533417162388485E-4</v>
      </c>
      <c r="GB89" s="2">
        <f t="shared" si="83"/>
        <v>9.2097407682636891E-4</v>
      </c>
      <c r="GC89" s="2">
        <f t="shared" si="83"/>
        <v>8.982917175941684E-4</v>
      </c>
      <c r="GD89" s="2">
        <f t="shared" si="83"/>
        <v>7.0481483202506712E-4</v>
      </c>
      <c r="GE89" s="2">
        <f t="shared" si="83"/>
        <v>6.3311543032841576E-4</v>
      </c>
      <c r="GF89" s="2">
        <f t="shared" si="83"/>
        <v>5.0458575302644415E-4</v>
      </c>
      <c r="GG89" s="2">
        <f t="shared" si="83"/>
        <v>4.2954786869266024E-4</v>
      </c>
      <c r="GH89" s="2">
        <f t="shared" si="83"/>
        <v>3.9583555330723985E-4</v>
      </c>
      <c r="GI89" s="2">
        <f t="shared" si="83"/>
        <v>4.1221937977794641E-4</v>
      </c>
      <c r="GJ89" s="2">
        <f t="shared" si="83"/>
        <v>3.5378946136309987E-4</v>
      </c>
      <c r="GK89" s="2">
        <f t="shared" si="83"/>
        <v>2.9275207791751111E-4</v>
      </c>
      <c r="GM89" s="86">
        <f t="shared" si="84"/>
        <v>0.16213490742125222</v>
      </c>
      <c r="GN89" s="86">
        <f t="shared" si="84"/>
        <v>1.2415022935786732E-2</v>
      </c>
      <c r="GO89" s="86">
        <f t="shared" si="84"/>
        <v>4.0332392008776601E-3</v>
      </c>
      <c r="GP89" s="86">
        <f t="shared" si="84"/>
        <v>2.3310874851702776E-3</v>
      </c>
      <c r="GQ89" s="86">
        <f t="shared" si="84"/>
        <v>3.7658727631720138E-4</v>
      </c>
      <c r="GR89" s="86">
        <f t="shared" si="84"/>
        <v>3.2433343752500659E-5</v>
      </c>
      <c r="GS89" s="86">
        <f t="shared" si="84"/>
        <v>2.2433484603334652E-6</v>
      </c>
      <c r="GT89" s="86">
        <f t="shared" si="84"/>
        <v>1.7827783707268986E-5</v>
      </c>
      <c r="GU89" s="86">
        <f t="shared" si="84"/>
        <v>9.439168874906303E-6</v>
      </c>
      <c r="GV89" s="86">
        <f t="shared" si="84"/>
        <v>1.3060762577068416E-4</v>
      </c>
      <c r="GW89" s="86">
        <f t="shared" si="84"/>
        <v>1.1972132901400468E-4</v>
      </c>
      <c r="GX89" s="86">
        <f t="shared" si="84"/>
        <v>4.8914219046059264E-4</v>
      </c>
      <c r="GY89" s="86">
        <f t="shared" si="84"/>
        <v>7.9211693730315159E-4</v>
      </c>
      <c r="GZ89" s="86">
        <f t="shared" si="84"/>
        <v>3.0472320217094645E-3</v>
      </c>
      <c r="HA89" s="86">
        <f t="shared" si="84"/>
        <v>9.0367203330216626E-4</v>
      </c>
      <c r="HC89" s="86">
        <f t="shared" si="74"/>
        <v>1.3545586704570822E-2</v>
      </c>
      <c r="HD89" s="86">
        <f t="shared" si="74"/>
        <v>1.8054443510797158E-2</v>
      </c>
      <c r="HE89" s="86">
        <f t="shared" si="74"/>
        <v>1.100926780708673E-2</v>
      </c>
      <c r="HF89" s="86">
        <f t="shared" si="74"/>
        <v>1.1845057910380886E-2</v>
      </c>
      <c r="HG89" s="86">
        <f t="shared" si="88"/>
        <v>1.8229351055970473E-2</v>
      </c>
      <c r="HH89" s="86">
        <f t="shared" si="88"/>
        <v>2.8147474424309565E-2</v>
      </c>
      <c r="HI89" s="86">
        <f t="shared" si="88"/>
        <v>2.4363133809066323E-2</v>
      </c>
      <c r="HJ89" s="86">
        <f t="shared" si="88"/>
        <v>1.9724458998056655E-2</v>
      </c>
      <c r="HK89" s="86">
        <f t="shared" si="88"/>
        <v>2.4948959331807352E-2</v>
      </c>
      <c r="HL89" s="86">
        <f t="shared" si="88"/>
        <v>1.8740395915211972E-2</v>
      </c>
      <c r="HM89" s="86">
        <f t="shared" si="88"/>
        <v>1.3412301605947537E-2</v>
      </c>
      <c r="HN89" s="86">
        <f t="shared" si="88"/>
        <v>1.2479597464507294E-2</v>
      </c>
      <c r="HO89" s="86">
        <f t="shared" si="88"/>
        <v>1.0783173681354015E-2</v>
      </c>
      <c r="HP89" s="86">
        <f t="shared" si="88"/>
        <v>6.9527688364302148E-3</v>
      </c>
      <c r="HQ89" s="86">
        <f t="shared" si="88"/>
        <v>1.7012644045816495E-3</v>
      </c>
      <c r="HS89" s="86">
        <f t="shared" si="85"/>
        <v>4.0780353116623767E-28</v>
      </c>
      <c r="HT89" s="86">
        <f t="shared" si="85"/>
        <v>0</v>
      </c>
      <c r="HU89" s="86">
        <f t="shared" si="85"/>
        <v>8.1750342884115992E-34</v>
      </c>
      <c r="HV89" s="86">
        <f t="shared" si="85"/>
        <v>5.2350872866727088E-35</v>
      </c>
      <c r="HW89" s="86">
        <f t="shared" si="85"/>
        <v>2.1157083602250874E-33</v>
      </c>
      <c r="HX89" s="86">
        <f t="shared" si="85"/>
        <v>2.3932263735293187E-31</v>
      </c>
      <c r="HY89" s="86">
        <f t="shared" si="85"/>
        <v>7.5317278458103014E-36</v>
      </c>
      <c r="HZ89" s="86">
        <f t="shared" si="85"/>
        <v>4.7011182551697901E-36</v>
      </c>
      <c r="IA89" s="86">
        <f t="shared" si="85"/>
        <v>2.4295966778044248E-35</v>
      </c>
      <c r="IB89" s="86">
        <f t="shared" si="85"/>
        <v>2.947796386624045E-36</v>
      </c>
      <c r="IC89" s="86">
        <f t="shared" si="85"/>
        <v>6.7612161478965673E-37</v>
      </c>
      <c r="ID89" s="86">
        <f t="shared" si="85"/>
        <v>3.1978555421678638E-36</v>
      </c>
      <c r="IE89" s="86">
        <f t="shared" si="85"/>
        <v>1.4131140770485577E-38</v>
      </c>
      <c r="IF89" s="86">
        <f t="shared" si="85"/>
        <v>1.9599294660725378E-28</v>
      </c>
      <c r="IG89" s="86">
        <f t="shared" si="85"/>
        <v>2.6538891117741347E-20</v>
      </c>
      <c r="II89" s="86">
        <f t="shared" si="86"/>
        <v>6.6612767571136452E-109</v>
      </c>
      <c r="IJ89" s="86">
        <f t="shared" si="86"/>
        <v>0</v>
      </c>
      <c r="IK89" s="86">
        <f t="shared" si="86"/>
        <v>4.0139207349527783E-142</v>
      </c>
      <c r="IL89" s="86">
        <f t="shared" si="86"/>
        <v>6.5841192886704646E-142</v>
      </c>
      <c r="IM89" s="86">
        <f t="shared" si="86"/>
        <v>6.1105909561715212E-137</v>
      </c>
      <c r="IN89" s="86">
        <f t="shared" si="86"/>
        <v>4.5478810894496128E-129</v>
      </c>
      <c r="IO89" s="86">
        <f t="shared" si="86"/>
        <v>8.1623784373812639E-149</v>
      </c>
      <c r="IP89" s="86">
        <f t="shared" si="86"/>
        <v>1.7924543240372215E-148</v>
      </c>
      <c r="IQ89" s="86">
        <f t="shared" si="86"/>
        <v>1.2609096099029917E-146</v>
      </c>
      <c r="IR89" s="86">
        <f t="shared" si="86"/>
        <v>5.1119148792215049E-149</v>
      </c>
      <c r="IS89" s="86">
        <f t="shared" si="86"/>
        <v>5.51436557861908E-154</v>
      </c>
      <c r="IT89" s="86">
        <f t="shared" si="86"/>
        <v>5.8489010795044716E-147</v>
      </c>
      <c r="IU89" s="86">
        <f t="shared" si="86"/>
        <v>1.0629010795656461E-156</v>
      </c>
      <c r="IV89" s="86">
        <f t="shared" si="86"/>
        <v>1.5277975051614711E-114</v>
      </c>
      <c r="IW89" s="86">
        <f t="shared" si="86"/>
        <v>1.6399620222383701E-88</v>
      </c>
      <c r="IY89" s="86">
        <f t="shared" si="87"/>
        <v>0.17568049412582304</v>
      </c>
      <c r="IZ89" s="86">
        <f t="shared" si="87"/>
        <v>3.0469466446583889E-2</v>
      </c>
      <c r="JA89" s="86">
        <f t="shared" si="87"/>
        <v>1.504250700796439E-2</v>
      </c>
      <c r="JB89" s="86">
        <f t="shared" si="87"/>
        <v>1.4176145395551164E-2</v>
      </c>
      <c r="JC89" s="86">
        <f t="shared" si="87"/>
        <v>1.8605938332287675E-2</v>
      </c>
      <c r="JD89" s="86">
        <f t="shared" si="87"/>
        <v>2.8179907768062066E-2</v>
      </c>
      <c r="JE89" s="86">
        <f t="shared" si="87"/>
        <v>2.4365377157526655E-2</v>
      </c>
      <c r="JF89" s="86">
        <f t="shared" si="87"/>
        <v>1.9742286781763922E-2</v>
      </c>
      <c r="JG89" s="86">
        <f t="shared" si="87"/>
        <v>2.4958398500682259E-2</v>
      </c>
      <c r="JH89" s="86">
        <f t="shared" si="87"/>
        <v>1.8871003540982655E-2</v>
      </c>
      <c r="JI89" s="86">
        <f t="shared" si="87"/>
        <v>1.3532022934961542E-2</v>
      </c>
      <c r="JJ89" s="86">
        <f t="shared" si="87"/>
        <v>1.2968739654967887E-2</v>
      </c>
      <c r="JK89" s="86">
        <f t="shared" si="87"/>
        <v>1.1575290618657166E-2</v>
      </c>
      <c r="JL89" s="86">
        <f t="shared" si="87"/>
        <v>1.0000000858139679E-2</v>
      </c>
      <c r="JM89" s="86">
        <f t="shared" si="87"/>
        <v>2.6049364378838155E-3</v>
      </c>
    </row>
    <row r="90" spans="2:273" x14ac:dyDescent="0.25">
      <c r="B90" s="2">
        <v>63</v>
      </c>
      <c r="C90" s="37">
        <v>76.887</v>
      </c>
      <c r="D90" s="37">
        <v>71.887</v>
      </c>
      <c r="E90" s="37">
        <v>69.766999999999996</v>
      </c>
      <c r="F90" s="37">
        <v>74.382999999999996</v>
      </c>
      <c r="G90" s="37">
        <v>79.45</v>
      </c>
      <c r="H90" s="37">
        <v>94.566999999999993</v>
      </c>
      <c r="I90" s="37">
        <v>79.316999999999993</v>
      </c>
      <c r="J90" s="37">
        <v>75.117000000000004</v>
      </c>
      <c r="K90" s="37">
        <v>77.483000000000004</v>
      </c>
      <c r="L90" s="37">
        <v>73.7</v>
      </c>
      <c r="M90" s="37">
        <v>71.016999999999996</v>
      </c>
      <c r="N90" s="37">
        <v>72.316999999999993</v>
      </c>
      <c r="O90" s="37">
        <v>76.8</v>
      </c>
      <c r="P90" s="37">
        <v>71.033000000000001</v>
      </c>
      <c r="Q90" s="37">
        <v>70.766999999999996</v>
      </c>
      <c r="S90" s="4">
        <f t="shared" si="89"/>
        <v>82.032105792561765</v>
      </c>
      <c r="T90" s="4">
        <f t="shared" si="89"/>
        <v>74.62970867678753</v>
      </c>
      <c r="U90" s="4">
        <f t="shared" si="89"/>
        <v>68.960748609473953</v>
      </c>
      <c r="V90" s="4">
        <f t="shared" si="89"/>
        <v>73.367340700539941</v>
      </c>
      <c r="W90" s="4">
        <f t="shared" si="89"/>
        <v>81.302425846649015</v>
      </c>
      <c r="X90" s="4">
        <f t="shared" si="89"/>
        <v>97.551061871774692</v>
      </c>
      <c r="Y90" s="4">
        <f t="shared" si="89"/>
        <v>78.637995172026706</v>
      </c>
      <c r="Z90" s="4">
        <f t="shared" si="89"/>
        <v>78.726261425247969</v>
      </c>
      <c r="AA90" s="4">
        <f t="shared" si="89"/>
        <v>79.777751092389423</v>
      </c>
      <c r="AB90" s="4">
        <f t="shared" si="89"/>
        <v>74.251851280880473</v>
      </c>
      <c r="AC90" s="4">
        <f t="shared" si="89"/>
        <v>73.295631062579787</v>
      </c>
      <c r="AD90" s="4">
        <f t="shared" si="89"/>
        <v>71.333420683881243</v>
      </c>
      <c r="AE90" s="4">
        <f t="shared" si="89"/>
        <v>78.86204238796681</v>
      </c>
      <c r="AF90" s="4">
        <f t="shared" si="89"/>
        <v>72.252512047796856</v>
      </c>
      <c r="AG90" s="4">
        <f t="shared" si="89"/>
        <v>70.351039674647296</v>
      </c>
      <c r="AI90" s="4">
        <f t="shared" si="90"/>
        <v>-5.1451057925617647</v>
      </c>
      <c r="AJ90" s="4">
        <f t="shared" si="90"/>
        <v>-2.7427086767875295</v>
      </c>
      <c r="AK90" s="4">
        <f t="shared" si="90"/>
        <v>0.80625139052604311</v>
      </c>
      <c r="AL90" s="4">
        <f t="shared" si="90"/>
        <v>1.0156592994600544</v>
      </c>
      <c r="AM90" s="4">
        <f t="shared" si="90"/>
        <v>-1.8524258466490124</v>
      </c>
      <c r="AN90" s="4">
        <f t="shared" si="90"/>
        <v>-2.9840618717746992</v>
      </c>
      <c r="AO90" s="4">
        <f t="shared" si="90"/>
        <v>0.67900482797328721</v>
      </c>
      <c r="AP90" s="4">
        <f t="shared" si="90"/>
        <v>-3.6092614252479649</v>
      </c>
      <c r="AQ90" s="4">
        <f t="shared" si="90"/>
        <v>-2.2947510923894185</v>
      </c>
      <c r="AR90" s="4">
        <f t="shared" si="90"/>
        <v>-0.55185128088047009</v>
      </c>
      <c r="AS90" s="4">
        <f t="shared" si="90"/>
        <v>-2.278631062579791</v>
      </c>
      <c r="AT90" s="4">
        <f t="shared" si="90"/>
        <v>0.9835793161187496</v>
      </c>
      <c r="AU90" s="4">
        <f t="shared" si="90"/>
        <v>-2.0620423879668124</v>
      </c>
      <c r="AV90" s="4">
        <f t="shared" si="90"/>
        <v>-1.2195120477968544</v>
      </c>
      <c r="AW90" s="4">
        <f t="shared" si="90"/>
        <v>0.41596032535269956</v>
      </c>
      <c r="AY90" s="2">
        <f t="shared" si="81"/>
        <v>62.178002733035477</v>
      </c>
      <c r="AZ90" s="2">
        <f t="shared" si="81"/>
        <v>63.369078059786297</v>
      </c>
      <c r="BA90" s="2">
        <f t="shared" si="81"/>
        <v>61.130462171128492</v>
      </c>
      <c r="BB90" s="2">
        <f t="shared" si="81"/>
        <v>64.839933012440753</v>
      </c>
      <c r="BC90" s="2">
        <f t="shared" si="81"/>
        <v>69.066694577044345</v>
      </c>
      <c r="BD90" s="2">
        <f t="shared" si="81"/>
        <v>81.162027739736004</v>
      </c>
      <c r="BE90" s="2">
        <f t="shared" si="81"/>
        <v>62.815445695057655</v>
      </c>
      <c r="BF90" s="2">
        <f t="shared" si="81"/>
        <v>66.239605834161793</v>
      </c>
      <c r="BG90" s="2">
        <f t="shared" si="81"/>
        <v>65.179668034575243</v>
      </c>
      <c r="BH90" s="2">
        <f t="shared" si="81"/>
        <v>62.568921081167979</v>
      </c>
      <c r="BI90" s="2">
        <f t="shared" si="81"/>
        <v>64.19957508598597</v>
      </c>
      <c r="BJ90" s="2">
        <f t="shared" si="81"/>
        <v>63.522606569504042</v>
      </c>
      <c r="BK90" s="2">
        <f t="shared" si="81"/>
        <v>72.325824199333837</v>
      </c>
      <c r="BL90" s="2">
        <f t="shared" si="81"/>
        <v>67.613869306850958</v>
      </c>
      <c r="BM90" s="2">
        <f t="shared" si="81"/>
        <v>69.21223144857322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>
        <f t="shared" si="82"/>
        <v>70.766999999999996</v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>
        <f t="shared" si="41"/>
        <v>70.766999999999996</v>
      </c>
      <c r="DK90" s="2">
        <f t="shared" si="91"/>
        <v>77.054362068965517</v>
      </c>
      <c r="DL90" s="2">
        <f t="shared" si="91"/>
        <v>80.101410236822005</v>
      </c>
      <c r="DM90" s="2">
        <f t="shared" si="91"/>
        <v>78.694291316526588</v>
      </c>
      <c r="DN90" s="2">
        <f t="shared" si="91"/>
        <v>81.951402240896343</v>
      </c>
      <c r="DO90" s="2">
        <f t="shared" si="91"/>
        <v>93.003653323147461</v>
      </c>
      <c r="DP90" s="2">
        <f t="shared" si="91"/>
        <v>93.563360060060063</v>
      </c>
      <c r="DQ90" s="2">
        <f t="shared" si="91"/>
        <v>84.53690756302521</v>
      </c>
      <c r="DR90" s="2">
        <f t="shared" si="91"/>
        <v>80.857969369369386</v>
      </c>
      <c r="DS90" s="2">
        <f t="shared" si="91"/>
        <v>81.907391036414566</v>
      </c>
      <c r="DT90" s="2">
        <f t="shared" si="91"/>
        <v>81.638422408963592</v>
      </c>
      <c r="DU90" s="2">
        <f t="shared" si="91"/>
        <v>81.138611204481791</v>
      </c>
      <c r="DV90" s="2">
        <f t="shared" si="91"/>
        <v>80.691542857142878</v>
      </c>
      <c r="DW90" s="2">
        <f t="shared" si="91"/>
        <v>91.759096996996988</v>
      </c>
      <c r="DX90" s="2">
        <f t="shared" si="91"/>
        <v>80.330907207207204</v>
      </c>
      <c r="DY90" s="2">
        <f t="shared" si="91"/>
        <v>73.098829768270932</v>
      </c>
      <c r="EA90" s="2">
        <f t="shared" si="95"/>
        <v>61.505775196850372</v>
      </c>
      <c r="EB90" s="2">
        <f t="shared" si="92"/>
        <v>62.182045148268884</v>
      </c>
      <c r="EC90" s="2">
        <f t="shared" si="92"/>
        <v>59.755742771140348</v>
      </c>
      <c r="ED90" s="2">
        <f t="shared" si="92"/>
        <v>63.541016825914866</v>
      </c>
      <c r="EE90" s="2">
        <f t="shared" si="92"/>
        <v>67.324032664699118</v>
      </c>
      <c r="EF90" s="2">
        <f t="shared" si="92"/>
        <v>80.14878673409126</v>
      </c>
      <c r="EG90" s="2">
        <f t="shared" si="92"/>
        <v>61.1388143721448</v>
      </c>
      <c r="EH90" s="2">
        <f t="shared" si="92"/>
        <v>64.976144416978087</v>
      </c>
      <c r="EI90" s="2">
        <f t="shared" si="92"/>
        <v>63.912591128766245</v>
      </c>
      <c r="EJ90" s="2">
        <f t="shared" si="92"/>
        <v>61.079488599759017</v>
      </c>
      <c r="EK90" s="2">
        <f t="shared" si="92"/>
        <v>62.904878664782743</v>
      </c>
      <c r="EL90" s="2">
        <f t="shared" si="92"/>
        <v>62.22024261410742</v>
      </c>
      <c r="EM90" s="2">
        <f t="shared" si="92"/>
        <v>70.646996902601046</v>
      </c>
      <c r="EN90" s="2">
        <f t="shared" si="92"/>
        <v>66.502461390004981</v>
      </c>
      <c r="EO90" s="2">
        <f t="shared" si="92"/>
        <v>68.80620243012396</v>
      </c>
      <c r="EQ90" s="2">
        <f t="shared" si="93"/>
        <v>60.001947475258504</v>
      </c>
      <c r="ER90" s="2">
        <f t="shared" si="93"/>
        <v>62.182045148268884</v>
      </c>
      <c r="ES90" s="2">
        <f t="shared" si="93"/>
        <v>60.509591639638771</v>
      </c>
      <c r="ET90" s="2">
        <f t="shared" si="93"/>
        <v>62.322782417492107</v>
      </c>
      <c r="EU90" s="2">
        <f t="shared" si="93"/>
        <v>65.793417396547909</v>
      </c>
      <c r="EV90" s="2">
        <f t="shared" si="93"/>
        <v>82.421750078325886</v>
      </c>
      <c r="EW90" s="2">
        <f t="shared" si="93"/>
        <v>72.096209809589325</v>
      </c>
      <c r="EX90" s="2">
        <f t="shared" si="93"/>
        <v>63.997427436559633</v>
      </c>
      <c r="EY90" s="2">
        <f t="shared" si="93"/>
        <v>63.070912720689414</v>
      </c>
      <c r="EZ90" s="2">
        <f t="shared" si="93"/>
        <v>60.569869041249859</v>
      </c>
      <c r="FA90" s="2">
        <f t="shared" si="93"/>
        <v>61.919867307727515</v>
      </c>
      <c r="FB90" s="2">
        <f t="shared" si="93"/>
        <v>62.153073878655974</v>
      </c>
      <c r="FC90" s="2">
        <f t="shared" si="93"/>
        <v>69.199094074284204</v>
      </c>
      <c r="FD90" s="2">
        <f t="shared" si="93"/>
        <v>67.027694442809988</v>
      </c>
      <c r="FE90" s="2">
        <f t="shared" si="93"/>
        <v>69.455590244186467</v>
      </c>
      <c r="FG90" s="2">
        <f t="shared" si="94"/>
        <v>0.95668039520645909</v>
      </c>
      <c r="FH90" s="2">
        <f t="shared" si="94"/>
        <v>0.93375697712215877</v>
      </c>
      <c r="FI90" s="2">
        <f t="shared" si="94"/>
        <v>0.92742993217912228</v>
      </c>
      <c r="FJ90" s="2">
        <f t="shared" si="94"/>
        <v>0.92940565006953435</v>
      </c>
      <c r="FK90" s="2">
        <f t="shared" si="94"/>
        <v>0.93209563486713254</v>
      </c>
      <c r="FL90" s="2">
        <f t="shared" si="94"/>
        <v>0.92463823611886564</v>
      </c>
      <c r="FM90" s="2">
        <f t="shared" si="94"/>
        <v>0.92880446803264383</v>
      </c>
      <c r="FN90" s="2">
        <f t="shared" si="94"/>
        <v>0.92039845950810573</v>
      </c>
      <c r="FO90" s="2">
        <f t="shared" si="94"/>
        <v>0.92955402852622337</v>
      </c>
      <c r="FP90" s="2">
        <f t="shared" si="94"/>
        <v>0.92753931515448085</v>
      </c>
      <c r="FQ90" s="2">
        <f t="shared" si="94"/>
        <v>0.92896899581415027</v>
      </c>
      <c r="FR90" s="2">
        <f t="shared" si="94"/>
        <v>0.92949098926111684</v>
      </c>
      <c r="FS90" s="2">
        <f t="shared" si="94"/>
        <v>0.92044932999736573</v>
      </c>
      <c r="FT90" s="2">
        <f t="shared" si="94"/>
        <v>0.91964359633707793</v>
      </c>
      <c r="FU90" s="2">
        <f t="shared" si="94"/>
        <v>0.90546102857242106</v>
      </c>
      <c r="FW90" s="2">
        <f t="shared" si="83"/>
        <v>8.8514275527905219E-4</v>
      </c>
      <c r="FX90" s="2">
        <f t="shared" si="83"/>
        <v>0</v>
      </c>
      <c r="FY90" s="2">
        <f t="shared" si="83"/>
        <v>4.6116355015812864E-4</v>
      </c>
      <c r="FZ90" s="2">
        <f t="shared" si="83"/>
        <v>6.1811077477959275E-4</v>
      </c>
      <c r="GA90" s="2">
        <f t="shared" si="83"/>
        <v>7.1632979390583293E-4</v>
      </c>
      <c r="GB90" s="2">
        <f t="shared" si="83"/>
        <v>1.0097382752516778E-3</v>
      </c>
      <c r="GC90" s="2">
        <f t="shared" si="83"/>
        <v>9.8487192763642428E-4</v>
      </c>
      <c r="GD90" s="2">
        <f t="shared" si="83"/>
        <v>7.7276154841756956E-4</v>
      </c>
      <c r="GE90" s="2">
        <f t="shared" si="83"/>
        <v>6.9415486474423552E-4</v>
      </c>
      <c r="GF90" s="2">
        <f t="shared" si="83"/>
        <v>5.5324034369533053E-4</v>
      </c>
      <c r="GG90" s="2">
        <f t="shared" si="83"/>
        <v>4.7097035426619464E-4</v>
      </c>
      <c r="GH90" s="2">
        <f t="shared" si="83"/>
        <v>4.3400847889279141E-4</v>
      </c>
      <c r="GI90" s="2">
        <f t="shared" si="83"/>
        <v>4.5197158696183305E-4</v>
      </c>
      <c r="GJ90" s="2">
        <f t="shared" si="83"/>
        <v>3.8790918991750829E-4</v>
      </c>
      <c r="GK90" s="2">
        <f t="shared" si="83"/>
        <v>3.2098720428780744E-4</v>
      </c>
      <c r="GM90" s="86">
        <f t="shared" si="84"/>
        <v>0.11615683881857396</v>
      </c>
      <c r="GN90" s="86">
        <f t="shared" si="84"/>
        <v>4.5779344734513221E-3</v>
      </c>
      <c r="GO90" s="86">
        <f t="shared" si="84"/>
        <v>1.1536655986697723E-3</v>
      </c>
      <c r="GP90" s="86">
        <f t="shared" si="84"/>
        <v>5.8023940452218308E-4</v>
      </c>
      <c r="GQ90" s="86">
        <f t="shared" si="84"/>
        <v>6.3626310387636441E-5</v>
      </c>
      <c r="GR90" s="86">
        <f t="shared" si="84"/>
        <v>3.7494451548313931E-6</v>
      </c>
      <c r="GS90" s="86">
        <f t="shared" si="84"/>
        <v>1.1850209571794143E-7</v>
      </c>
      <c r="GT90" s="86">
        <f t="shared" si="84"/>
        <v>1.3365207683391897E-6</v>
      </c>
      <c r="GU90" s="86">
        <f t="shared" si="84"/>
        <v>7.81784095720016E-7</v>
      </c>
      <c r="GV90" s="86">
        <f t="shared" si="84"/>
        <v>1.8088514283074978E-5</v>
      </c>
      <c r="GW90" s="86">
        <f t="shared" si="84"/>
        <v>1.4510818772316987E-5</v>
      </c>
      <c r="GX90" s="86">
        <f t="shared" si="84"/>
        <v>8.237571952568343E-5</v>
      </c>
      <c r="GY90" s="86">
        <f t="shared" si="84"/>
        <v>1.6715905758220143E-4</v>
      </c>
      <c r="GZ90" s="86">
        <f t="shared" si="84"/>
        <v>8.5070843972051178E-4</v>
      </c>
      <c r="HA90" s="86">
        <f t="shared" si="84"/>
        <v>2.1559831706840528E-4</v>
      </c>
      <c r="HC90" s="86">
        <f t="shared" si="74"/>
        <v>1.9884267851555788E-2</v>
      </c>
      <c r="HD90" s="86">
        <f t="shared" si="74"/>
        <v>2.5700108635809696E-2</v>
      </c>
      <c r="HE90" s="86">
        <f t="shared" si="74"/>
        <v>1.6635279569805254E-2</v>
      </c>
      <c r="HF90" s="86">
        <f t="shared" si="74"/>
        <v>1.8111860878623032E-2</v>
      </c>
      <c r="HG90" s="86">
        <f t="shared" si="88"/>
        <v>2.7297371885502634E-2</v>
      </c>
      <c r="HH90" s="86">
        <f t="shared" si="88"/>
        <v>4.1474434368409654E-2</v>
      </c>
      <c r="HI90" s="86">
        <f t="shared" si="88"/>
        <v>3.7181653430580108E-2</v>
      </c>
      <c r="HJ90" s="86">
        <f t="shared" si="88"/>
        <v>3.0025549882111348E-2</v>
      </c>
      <c r="HK90" s="86">
        <f t="shared" si="88"/>
        <v>3.7181625793077502E-2</v>
      </c>
      <c r="HL90" s="86">
        <f t="shared" si="88"/>
        <v>2.8113458983600102E-2</v>
      </c>
      <c r="HM90" s="86">
        <f t="shared" si="88"/>
        <v>2.0430229138583722E-2</v>
      </c>
      <c r="HN90" s="86">
        <f t="shared" si="88"/>
        <v>1.8814432755804213E-2</v>
      </c>
      <c r="HO90" s="86">
        <f t="shared" si="88"/>
        <v>1.6628516384163201E-2</v>
      </c>
      <c r="HP90" s="86">
        <f t="shared" si="88"/>
        <v>1.1047780757606157E-2</v>
      </c>
      <c r="HQ90" s="86">
        <f t="shared" si="88"/>
        <v>3.2383073677260386E-3</v>
      </c>
      <c r="HS90" s="86">
        <f t="shared" si="85"/>
        <v>4.2830886573602019E-27</v>
      </c>
      <c r="HT90" s="86">
        <f t="shared" si="85"/>
        <v>0</v>
      </c>
      <c r="HU90" s="86">
        <f t="shared" si="85"/>
        <v>1.2366532987774619E-32</v>
      </c>
      <c r="HV90" s="86">
        <f t="shared" si="85"/>
        <v>9.2468877231228687E-34</v>
      </c>
      <c r="HW90" s="86">
        <f t="shared" si="85"/>
        <v>3.50285942723911E-32</v>
      </c>
      <c r="HX90" s="86">
        <f t="shared" si="85"/>
        <v>3.7941657219842092E-30</v>
      </c>
      <c r="HY90" s="86">
        <f t="shared" si="85"/>
        <v>1.7995484915350497E-34</v>
      </c>
      <c r="HZ90" s="86">
        <f t="shared" si="85"/>
        <v>1.0168455582744421E-34</v>
      </c>
      <c r="IA90" s="86">
        <f t="shared" si="85"/>
        <v>4.7803642747065409E-34</v>
      </c>
      <c r="IB90" s="86">
        <f t="shared" si="85"/>
        <v>5.6545766588565022E-35</v>
      </c>
      <c r="IC90" s="86">
        <f t="shared" si="85"/>
        <v>1.3155415470851545E-35</v>
      </c>
      <c r="ID90" s="86">
        <f t="shared" si="85"/>
        <v>5.4835792856470111E-35</v>
      </c>
      <c r="IE90" s="86">
        <f t="shared" si="85"/>
        <v>2.9802078441222684E-37</v>
      </c>
      <c r="IF90" s="86">
        <f t="shared" si="85"/>
        <v>1.7106978746852063E-27</v>
      </c>
      <c r="IG90" s="86">
        <f t="shared" si="85"/>
        <v>1.1462197562000882E-19</v>
      </c>
      <c r="II90" s="86">
        <f t="shared" si="86"/>
        <v>3.7349874740317608E-106</v>
      </c>
      <c r="IJ90" s="86">
        <f t="shared" si="86"/>
        <v>0</v>
      </c>
      <c r="IK90" s="86">
        <f t="shared" si="86"/>
        <v>8.0195200513050446E-139</v>
      </c>
      <c r="IL90" s="86">
        <f t="shared" si="86"/>
        <v>1.7471910121244091E-138</v>
      </c>
      <c r="IM90" s="86">
        <f t="shared" si="86"/>
        <v>1.4275252210329222E-133</v>
      </c>
      <c r="IN90" s="86">
        <f t="shared" si="86"/>
        <v>9.661738788363342E-126</v>
      </c>
      <c r="IO90" s="86">
        <f t="shared" si="86"/>
        <v>5.5164296732901727E-145</v>
      </c>
      <c r="IP90" s="86">
        <f t="shared" si="86"/>
        <v>8.8590505174779195E-145</v>
      </c>
      <c r="IQ90" s="86">
        <f t="shared" si="86"/>
        <v>4.9574943421073449E-143</v>
      </c>
      <c r="IR90" s="86">
        <f t="shared" si="86"/>
        <v>1.7943862766290749E-145</v>
      </c>
      <c r="IS90" s="86">
        <f t="shared" si="86"/>
        <v>2.1416859267196438E-150</v>
      </c>
      <c r="IT90" s="86">
        <f t="shared" si="86"/>
        <v>1.4292471543326597E-143</v>
      </c>
      <c r="IU90" s="86">
        <f t="shared" si="86"/>
        <v>4.57715728543893E-153</v>
      </c>
      <c r="IV90" s="86">
        <f t="shared" si="86"/>
        <v>6.006688853518247E-112</v>
      </c>
      <c r="IW90" s="86">
        <f t="shared" si="86"/>
        <v>1.460743892082325E-86</v>
      </c>
      <c r="IY90" s="86">
        <f t="shared" si="87"/>
        <v>0.13604110667012975</v>
      </c>
      <c r="IZ90" s="86">
        <f t="shared" si="87"/>
        <v>3.0278043109261018E-2</v>
      </c>
      <c r="JA90" s="86">
        <f t="shared" si="87"/>
        <v>1.7788945168475026E-2</v>
      </c>
      <c r="JB90" s="86">
        <f t="shared" si="87"/>
        <v>1.8692100283145215E-2</v>
      </c>
      <c r="JC90" s="86">
        <f t="shared" si="87"/>
        <v>2.736099819589027E-2</v>
      </c>
      <c r="JD90" s="86">
        <f t="shared" si="87"/>
        <v>4.1478183813564488E-2</v>
      </c>
      <c r="JE90" s="86">
        <f t="shared" si="87"/>
        <v>3.7181771932675828E-2</v>
      </c>
      <c r="JF90" s="86">
        <f t="shared" si="87"/>
        <v>3.0026886402879687E-2</v>
      </c>
      <c r="JG90" s="86">
        <f t="shared" si="87"/>
        <v>3.718240757717322E-2</v>
      </c>
      <c r="JH90" s="86">
        <f t="shared" si="87"/>
        <v>2.8131547497883175E-2</v>
      </c>
      <c r="JI90" s="86">
        <f t="shared" si="87"/>
        <v>2.0444739957356038E-2</v>
      </c>
      <c r="JJ90" s="86">
        <f t="shared" si="87"/>
        <v>1.8896808475329898E-2</v>
      </c>
      <c r="JK90" s="86">
        <f t="shared" si="87"/>
        <v>1.6795675441745404E-2</v>
      </c>
      <c r="JL90" s="86">
        <f t="shared" si="87"/>
        <v>1.1898489197326669E-2</v>
      </c>
      <c r="JM90" s="86">
        <f t="shared" si="87"/>
        <v>3.453905684794444E-3</v>
      </c>
    </row>
    <row r="91" spans="2:273" x14ac:dyDescent="0.25">
      <c r="B91" s="2">
        <v>64</v>
      </c>
      <c r="C91" s="37">
        <v>80</v>
      </c>
      <c r="D91" s="37">
        <v>74.144999999999996</v>
      </c>
      <c r="E91" s="37">
        <v>70.417000000000002</v>
      </c>
      <c r="F91" s="37">
        <v>74.55</v>
      </c>
      <c r="G91" s="37">
        <v>83.167000000000002</v>
      </c>
      <c r="H91" s="37">
        <v>100.6</v>
      </c>
      <c r="I91" s="37">
        <v>86.117000000000004</v>
      </c>
      <c r="J91" s="37">
        <v>78</v>
      </c>
      <c r="K91" s="37">
        <v>81.45</v>
      </c>
      <c r="L91" s="37">
        <v>77.2</v>
      </c>
      <c r="M91" s="37">
        <v>74.8</v>
      </c>
      <c r="N91" s="37">
        <v>70.582999999999998</v>
      </c>
      <c r="O91" s="37">
        <v>76.783000000000001</v>
      </c>
      <c r="P91" s="37">
        <v>72.933000000000007</v>
      </c>
      <c r="Q91" s="37">
        <v>67.2</v>
      </c>
      <c r="S91" s="4">
        <f t="shared" si="89"/>
        <v>80.757044539894835</v>
      </c>
      <c r="T91" s="4">
        <f t="shared" si="89"/>
        <v>77.80550803757852</v>
      </c>
      <c r="U91" s="4">
        <f t="shared" si="89"/>
        <v>71.856655113252785</v>
      </c>
      <c r="V91" s="4">
        <f t="shared" si="89"/>
        <v>76.63177140646367</v>
      </c>
      <c r="W91" s="4">
        <f t="shared" si="89"/>
        <v>85.726228430610036</v>
      </c>
      <c r="X91" s="4">
        <f t="shared" si="89"/>
        <v>103.15295104204104</v>
      </c>
      <c r="Y91" s="4">
        <f t="shared" si="89"/>
        <v>85.055107931204176</v>
      </c>
      <c r="Z91" s="4">
        <f t="shared" si="89"/>
        <v>83.473219353096795</v>
      </c>
      <c r="AA91" s="4">
        <f t="shared" si="89"/>
        <v>84.965566581714569</v>
      </c>
      <c r="AB91" s="4">
        <f t="shared" si="89"/>
        <v>78.528894321979237</v>
      </c>
      <c r="AC91" s="4">
        <f t="shared" si="89"/>
        <v>76.773766357913942</v>
      </c>
      <c r="AD91" s="4">
        <f t="shared" si="89"/>
        <v>74.244274528806912</v>
      </c>
      <c r="AE91" s="4">
        <f t="shared" si="89"/>
        <v>81.338986564835778</v>
      </c>
      <c r="AF91" s="4">
        <f t="shared" si="89"/>
        <v>74.192546829196573</v>
      </c>
      <c r="AG91" s="4">
        <f t="shared" si="89"/>
        <v>71.020969913891321</v>
      </c>
      <c r="AI91" s="4">
        <f t="shared" si="90"/>
        <v>-0.75704453989483511</v>
      </c>
      <c r="AJ91" s="4">
        <f t="shared" si="90"/>
        <v>-3.6605080375785235</v>
      </c>
      <c r="AK91" s="4">
        <f t="shared" si="90"/>
        <v>-1.4396551132527833</v>
      </c>
      <c r="AL91" s="4">
        <f t="shared" si="90"/>
        <v>-2.0817714064636732</v>
      </c>
      <c r="AM91" s="4">
        <f t="shared" si="90"/>
        <v>-2.5592284306100339</v>
      </c>
      <c r="AN91" s="4">
        <f t="shared" si="90"/>
        <v>-2.5529510420410446</v>
      </c>
      <c r="AO91" s="4">
        <f t="shared" si="90"/>
        <v>1.061892068795828</v>
      </c>
      <c r="AP91" s="4">
        <f t="shared" si="90"/>
        <v>-5.4732193530967947</v>
      </c>
      <c r="AQ91" s="4">
        <f t="shared" si="90"/>
        <v>-3.515566581714566</v>
      </c>
      <c r="AR91" s="4">
        <f t="shared" si="90"/>
        <v>-1.3288943219792344</v>
      </c>
      <c r="AS91" s="4">
        <f t="shared" si="90"/>
        <v>-1.9737663579139451</v>
      </c>
      <c r="AT91" s="4">
        <f t="shared" si="90"/>
        <v>-3.6612745288069135</v>
      </c>
      <c r="AU91" s="4">
        <f t="shared" si="90"/>
        <v>-4.5559865648357771</v>
      </c>
      <c r="AV91" s="4">
        <f t="shared" si="90"/>
        <v>-1.2595468291965659</v>
      </c>
      <c r="AW91" s="4">
        <f t="shared" si="90"/>
        <v>-3.820969913891318</v>
      </c>
      <c r="AY91" s="2">
        <f t="shared" si="81"/>
        <v>61.967688588846727</v>
      </c>
      <c r="AZ91" s="2">
        <f t="shared" si="81"/>
        <v>63.150827602204643</v>
      </c>
      <c r="BA91" s="2">
        <f t="shared" si="81"/>
        <v>60.920048534033896</v>
      </c>
      <c r="BB91" s="2">
        <f t="shared" si="81"/>
        <v>64.570847327541074</v>
      </c>
      <c r="BC91" s="2">
        <f t="shared" si="81"/>
        <v>68.755852824552605</v>
      </c>
      <c r="BD91" s="2">
        <f t="shared" si="81"/>
        <v>80.880186325258123</v>
      </c>
      <c r="BE91" s="2">
        <f t="shared" si="81"/>
        <v>62.932268886981205</v>
      </c>
      <c r="BF91" s="2">
        <f t="shared" si="81"/>
        <v>65.965852913348016</v>
      </c>
      <c r="BG91" s="2">
        <f t="shared" si="81"/>
        <v>64.910848003805128</v>
      </c>
      <c r="BH91" s="2">
        <f t="shared" si="81"/>
        <v>62.308326512115976</v>
      </c>
      <c r="BI91" s="2">
        <f t="shared" si="81"/>
        <v>63.921530027858644</v>
      </c>
      <c r="BJ91" s="2">
        <f t="shared" si="81"/>
        <v>63.286459698892678</v>
      </c>
      <c r="BK91" s="2">
        <f t="shared" si="81"/>
        <v>71.991830270749091</v>
      </c>
      <c r="BL91" s="2">
        <f t="shared" si="81"/>
        <v>67.406197685667806</v>
      </c>
      <c r="BM91" s="2">
        <f t="shared" si="81"/>
        <v>69.051360327830352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>
        <f t="shared" si="82"/>
        <v>67.2</v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>
        <f t="shared" ref="DI91:DI154" si="125">IF(AND(JM91 &lt; $DI$22, $B91 &gt; Q$7, $B91 &lt; Q$233), Q91, "")</f>
        <v>67.2</v>
      </c>
      <c r="DK91" s="2">
        <f t="shared" si="91"/>
        <v>77.276251231527084</v>
      </c>
      <c r="DL91" s="2">
        <f t="shared" si="91"/>
        <v>80.319777692895343</v>
      </c>
      <c r="DM91" s="2">
        <f t="shared" si="91"/>
        <v>78.925161624649846</v>
      </c>
      <c r="DN91" s="2">
        <f t="shared" si="91"/>
        <v>82.214724649859932</v>
      </c>
      <c r="DO91" s="2">
        <f t="shared" si="91"/>
        <v>93.396070282658528</v>
      </c>
      <c r="DP91" s="2">
        <f t="shared" si="91"/>
        <v>93.955271514371532</v>
      </c>
      <c r="DQ91" s="2">
        <f t="shared" si="91"/>
        <v>84.776454621848742</v>
      </c>
      <c r="DR91" s="2">
        <f t="shared" si="91"/>
        <v>81.043899099099107</v>
      </c>
      <c r="DS91" s="2">
        <f t="shared" si="91"/>
        <v>82.098587114845941</v>
      </c>
      <c r="DT91" s="2">
        <f t="shared" si="91"/>
        <v>81.871475070028012</v>
      </c>
      <c r="DU91" s="2">
        <f t="shared" si="91"/>
        <v>81.339223249299721</v>
      </c>
      <c r="DV91" s="2">
        <f t="shared" si="91"/>
        <v>80.8874142857143</v>
      </c>
      <c r="DW91" s="2">
        <f t="shared" si="91"/>
        <v>92.057843329043322</v>
      </c>
      <c r="DX91" s="2">
        <f t="shared" si="91"/>
        <v>80.447538867438865</v>
      </c>
      <c r="DY91" s="2">
        <f t="shared" si="91"/>
        <v>73.132554367201408</v>
      </c>
      <c r="EA91" s="2">
        <f t="shared" si="95"/>
        <v>61.33697913385825</v>
      </c>
      <c r="EB91" s="2">
        <f t="shared" si="92"/>
        <v>62.039991411001516</v>
      </c>
      <c r="EC91" s="2">
        <f t="shared" si="92"/>
        <v>59.63474158570034</v>
      </c>
      <c r="ED91" s="2">
        <f t="shared" si="92"/>
        <v>63.349461512556687</v>
      </c>
      <c r="EE91" s="2">
        <f t="shared" si="92"/>
        <v>67.119974713621133</v>
      </c>
      <c r="EF91" s="2">
        <f t="shared" si="92"/>
        <v>79.905657832570512</v>
      </c>
      <c r="EG91" s="2">
        <f t="shared" si="92"/>
        <v>61.392941103250294</v>
      </c>
      <c r="EH91" s="2">
        <f t="shared" si="92"/>
        <v>64.777422527345919</v>
      </c>
      <c r="EI91" s="2">
        <f t="shared" si="92"/>
        <v>63.72355805165563</v>
      </c>
      <c r="EJ91" s="2">
        <f t="shared" si="92"/>
        <v>60.91482198246797</v>
      </c>
      <c r="EK91" s="2">
        <f t="shared" si="92"/>
        <v>62.707447445690555</v>
      </c>
      <c r="EL91" s="2">
        <f t="shared" si="92"/>
        <v>62.068806157213444</v>
      </c>
      <c r="EM91" s="2">
        <f t="shared" si="92"/>
        <v>70.410954104993181</v>
      </c>
      <c r="EN91" s="2">
        <f t="shared" si="92"/>
        <v>66.366704810166596</v>
      </c>
      <c r="EO91" s="2">
        <f t="shared" si="92"/>
        <v>68.662494775720603</v>
      </c>
      <c r="EQ91" s="2">
        <f t="shared" si="93"/>
        <v>59.865521193760934</v>
      </c>
      <c r="ER91" s="2">
        <f t="shared" si="93"/>
        <v>62.039991411001516</v>
      </c>
      <c r="ES91" s="2">
        <f t="shared" si="93"/>
        <v>60.369876614138107</v>
      </c>
      <c r="ET91" s="2">
        <f t="shared" si="93"/>
        <v>62.162273574178364</v>
      </c>
      <c r="EU91" s="2">
        <f t="shared" si="93"/>
        <v>65.631655559854835</v>
      </c>
      <c r="EV91" s="2">
        <f t="shared" si="93"/>
        <v>82.111657171519582</v>
      </c>
      <c r="EW91" s="2">
        <f t="shared" si="93"/>
        <v>71.986913069067967</v>
      </c>
      <c r="EX91" s="2">
        <f t="shared" si="93"/>
        <v>63.828346725077587</v>
      </c>
      <c r="EY91" s="2">
        <f t="shared" si="93"/>
        <v>62.905252528229695</v>
      </c>
      <c r="EZ91" s="2">
        <f t="shared" si="93"/>
        <v>60.418624812386454</v>
      </c>
      <c r="FA91" s="2">
        <f t="shared" si="93"/>
        <v>61.750034079840155</v>
      </c>
      <c r="FB91" s="2">
        <f t="shared" si="93"/>
        <v>62.003097866128769</v>
      </c>
      <c r="FC91" s="2">
        <f t="shared" si="93"/>
        <v>68.999867255779222</v>
      </c>
      <c r="FD91" s="2">
        <f t="shared" si="93"/>
        <v>66.879112300439189</v>
      </c>
      <c r="FE91" s="2">
        <f t="shared" si="93"/>
        <v>69.292091610657536</v>
      </c>
      <c r="FG91" s="2">
        <f t="shared" si="94"/>
        <v>0.96034088397741146</v>
      </c>
      <c r="FH91" s="2">
        <f t="shared" si="94"/>
        <v>0.93923144537508008</v>
      </c>
      <c r="FI91" s="2">
        <f t="shared" si="94"/>
        <v>0.93338998129626949</v>
      </c>
      <c r="FJ91" s="2">
        <f t="shared" si="94"/>
        <v>0.93521477178537193</v>
      </c>
      <c r="FK91" s="2">
        <f t="shared" si="94"/>
        <v>0.93769823940381025</v>
      </c>
      <c r="FL91" s="2">
        <f t="shared" si="94"/>
        <v>0.93081045734052137</v>
      </c>
      <c r="FM91" s="2">
        <f t="shared" si="94"/>
        <v>0.93465958232617452</v>
      </c>
      <c r="FN91" s="2">
        <f t="shared" si="94"/>
        <v>0.92689046776062112</v>
      </c>
      <c r="FO91" s="2">
        <f t="shared" si="94"/>
        <v>0.93535178966528387</v>
      </c>
      <c r="FP91" s="2">
        <f t="shared" si="94"/>
        <v>0.93349102507500215</v>
      </c>
      <c r="FQ91" s="2">
        <f t="shared" si="94"/>
        <v>0.93481152901789377</v>
      </c>
      <c r="FR91" s="2">
        <f t="shared" si="94"/>
        <v>0.93529357743295871</v>
      </c>
      <c r="FS91" s="2">
        <f t="shared" si="94"/>
        <v>0.92693751877842012</v>
      </c>
      <c r="FT91" s="2">
        <f t="shared" si="94"/>
        <v>0.92619223157386932</v>
      </c>
      <c r="FU91" s="2">
        <f t="shared" si="94"/>
        <v>0.91305619959473083</v>
      </c>
      <c r="FW91" s="2">
        <f t="shared" si="83"/>
        <v>9.7045685755626175E-4</v>
      </c>
      <c r="FX91" s="2">
        <f t="shared" si="83"/>
        <v>0</v>
      </c>
      <c r="FY91" s="2">
        <f t="shared" si="83"/>
        <v>5.0563328085343612E-4</v>
      </c>
      <c r="FZ91" s="2">
        <f t="shared" si="83"/>
        <v>6.7770457296843225E-4</v>
      </c>
      <c r="GA91" s="2">
        <f t="shared" si="83"/>
        <v>7.8538572209616172E-4</v>
      </c>
      <c r="GB91" s="2">
        <f t="shared" si="83"/>
        <v>1.1070481565091904E-3</v>
      </c>
      <c r="GC91" s="2">
        <f t="shared" si="83"/>
        <v>1.0797879946309449E-3</v>
      </c>
      <c r="GD91" s="2">
        <f t="shared" si="83"/>
        <v>8.4725302201346317E-4</v>
      </c>
      <c r="GE91" s="2">
        <f t="shared" si="83"/>
        <v>7.6107470414998109E-4</v>
      </c>
      <c r="GF91" s="2">
        <f t="shared" si="83"/>
        <v>6.0658359730679946E-4</v>
      </c>
      <c r="GG91" s="2">
        <f t="shared" si="83"/>
        <v>5.1638526077806013E-4</v>
      </c>
      <c r="GH91" s="2">
        <f t="shared" si="83"/>
        <v>4.7586090863024509E-4</v>
      </c>
      <c r="GI91" s="2">
        <f t="shared" si="83"/>
        <v>4.9555538148755797E-4</v>
      </c>
      <c r="GJ91" s="2">
        <f t="shared" si="83"/>
        <v>4.2531805139407373E-4</v>
      </c>
      <c r="GK91" s="2">
        <f t="shared" si="83"/>
        <v>3.5194457162926782E-4</v>
      </c>
      <c r="GM91" s="86">
        <f t="shared" si="84"/>
        <v>7.9761668823104079E-2</v>
      </c>
      <c r="GN91" s="86">
        <f t="shared" si="84"/>
        <v>1.4927578201717601E-3</v>
      </c>
      <c r="GO91" s="86">
        <f t="shared" si="84"/>
        <v>2.8421333369201088E-4</v>
      </c>
      <c r="GP91" s="86">
        <f t="shared" si="84"/>
        <v>1.223578669670254E-4</v>
      </c>
      <c r="GQ91" s="86">
        <f t="shared" si="84"/>
        <v>8.7699748280515975E-6</v>
      </c>
      <c r="GR91" s="86">
        <f t="shared" si="84"/>
        <v>3.4628874494440744E-7</v>
      </c>
      <c r="GS91" s="86">
        <f t="shared" si="84"/>
        <v>4.5211256720043509E-9</v>
      </c>
      <c r="GT91" s="86">
        <f t="shared" si="84"/>
        <v>7.4069192213739442E-8</v>
      </c>
      <c r="GU91" s="86">
        <f t="shared" si="84"/>
        <v>4.9662902506021765E-8</v>
      </c>
      <c r="GV91" s="86">
        <f t="shared" si="84"/>
        <v>2.0111710445819141E-6</v>
      </c>
      <c r="GW91" s="86">
        <f t="shared" si="84"/>
        <v>1.3741897982404402E-6</v>
      </c>
      <c r="GX91" s="86">
        <f t="shared" si="84"/>
        <v>1.1230771042510263E-5</v>
      </c>
      <c r="GY91" s="86">
        <f t="shared" si="84"/>
        <v>2.9658208291912052E-5</v>
      </c>
      <c r="GZ91" s="86">
        <f t="shared" si="84"/>
        <v>2.0506988398120066E-4</v>
      </c>
      <c r="HA91" s="86">
        <f t="shared" si="84"/>
        <v>4.4306582302874714E-5</v>
      </c>
      <c r="HC91" s="86">
        <f t="shared" si="74"/>
        <v>2.865614669725923E-2</v>
      </c>
      <c r="HD91" s="86">
        <f t="shared" si="74"/>
        <v>3.5999997457749185E-2</v>
      </c>
      <c r="HE91" s="86">
        <f t="shared" si="74"/>
        <v>2.4644008735200586E-2</v>
      </c>
      <c r="HF91" s="86">
        <f t="shared" si="74"/>
        <v>2.7110739007698285E-2</v>
      </c>
      <c r="HG91" s="86">
        <f t="shared" si="88"/>
        <v>4.0019120004848412E-2</v>
      </c>
      <c r="HH91" s="86">
        <f t="shared" si="88"/>
        <v>5.9797167081727991E-2</v>
      </c>
      <c r="HI91" s="86">
        <f t="shared" si="88"/>
        <v>5.5342973319664479E-2</v>
      </c>
      <c r="HJ91" s="86">
        <f t="shared" si="88"/>
        <v>4.4647765903947638E-2</v>
      </c>
      <c r="HK91" s="86">
        <f t="shared" si="88"/>
        <v>5.4187311974602165E-2</v>
      </c>
      <c r="HL91" s="86">
        <f t="shared" si="88"/>
        <v>4.1276288689646071E-2</v>
      </c>
      <c r="HM91" s="86">
        <f t="shared" si="88"/>
        <v>3.0458738185471474E-2</v>
      </c>
      <c r="HN91" s="86">
        <f t="shared" si="88"/>
        <v>2.7800486840505567E-2</v>
      </c>
      <c r="HO91" s="86">
        <f t="shared" si="88"/>
        <v>2.5091412727335078E-2</v>
      </c>
      <c r="HP91" s="86">
        <f t="shared" si="88"/>
        <v>1.7159619329820283E-2</v>
      </c>
      <c r="HQ91" s="86">
        <f t="shared" si="88"/>
        <v>5.9529714178240926E-3</v>
      </c>
      <c r="HS91" s="86">
        <f t="shared" si="85"/>
        <v>4.2982869198574044E-26</v>
      </c>
      <c r="HT91" s="86">
        <f t="shared" si="85"/>
        <v>0</v>
      </c>
      <c r="HU91" s="86">
        <f t="shared" si="85"/>
        <v>1.7792319641271321E-31</v>
      </c>
      <c r="HV91" s="86">
        <f t="shared" si="85"/>
        <v>1.5473357407784096E-32</v>
      </c>
      <c r="HW91" s="86">
        <f t="shared" si="85"/>
        <v>5.4932290290901777E-31</v>
      </c>
      <c r="HX91" s="86">
        <f t="shared" si="85"/>
        <v>5.6864048329310761E-29</v>
      </c>
      <c r="HY91" s="86">
        <f t="shared" si="85"/>
        <v>4.0308987813385171E-33</v>
      </c>
      <c r="HZ91" s="86">
        <f t="shared" si="85"/>
        <v>2.071008626803556E-33</v>
      </c>
      <c r="IA91" s="86">
        <f t="shared" si="85"/>
        <v>8.878514396350576E-33</v>
      </c>
      <c r="IB91" s="86">
        <f t="shared" si="85"/>
        <v>1.0264479586928705E-33</v>
      </c>
      <c r="IC91" s="86">
        <f t="shared" si="85"/>
        <v>2.4233986378598436E-34</v>
      </c>
      <c r="ID91" s="86">
        <f t="shared" si="85"/>
        <v>8.93473130653948E-34</v>
      </c>
      <c r="IE91" s="86">
        <f t="shared" si="85"/>
        <v>5.9481266754550968E-36</v>
      </c>
      <c r="IF91" s="86">
        <f t="shared" si="85"/>
        <v>1.4373101094299214E-26</v>
      </c>
      <c r="IG91" s="86">
        <f t="shared" si="85"/>
        <v>4.8298621185903468E-19</v>
      </c>
      <c r="II91" s="86">
        <f t="shared" si="86"/>
        <v>1.9292300539794187E-103</v>
      </c>
      <c r="IJ91" s="86">
        <f t="shared" si="86"/>
        <v>0</v>
      </c>
      <c r="IK91" s="86">
        <f t="shared" si="86"/>
        <v>1.4638993978600747E-135</v>
      </c>
      <c r="IL91" s="86">
        <f t="shared" si="86"/>
        <v>4.2062815285880794E-135</v>
      </c>
      <c r="IM91" s="86">
        <f t="shared" si="86"/>
        <v>3.024443841295895E-130</v>
      </c>
      <c r="IN91" s="86">
        <f t="shared" si="86"/>
        <v>1.8548845497261014E-122</v>
      </c>
      <c r="IO91" s="86">
        <f t="shared" si="86"/>
        <v>3.3191640953405536E-141</v>
      </c>
      <c r="IP91" s="86">
        <f t="shared" si="86"/>
        <v>3.9290317747540338E-141</v>
      </c>
      <c r="IQ91" s="86">
        <f t="shared" si="86"/>
        <v>1.7568645797620338E-139</v>
      </c>
      <c r="IR91" s="86">
        <f t="shared" si="86"/>
        <v>5.7029601320308133E-142</v>
      </c>
      <c r="IS91" s="86">
        <f t="shared" si="86"/>
        <v>7.5377602643931814E-147</v>
      </c>
      <c r="IT91" s="86">
        <f t="shared" si="86"/>
        <v>3.1856218393972661E-140</v>
      </c>
      <c r="IU91" s="86">
        <f t="shared" si="86"/>
        <v>1.7849202806705717E-149</v>
      </c>
      <c r="IV91" s="86">
        <f t="shared" si="86"/>
        <v>2.2033051189441458E-109</v>
      </c>
      <c r="IW91" s="86">
        <f t="shared" si="86"/>
        <v>1.2365979701611723E-84</v>
      </c>
      <c r="IY91" s="86">
        <f t="shared" si="87"/>
        <v>0.10841781552036331</v>
      </c>
      <c r="IZ91" s="86">
        <f t="shared" si="87"/>
        <v>3.7492755277920946E-2</v>
      </c>
      <c r="JA91" s="86">
        <f t="shared" si="87"/>
        <v>2.4928222068892596E-2</v>
      </c>
      <c r="JB91" s="86">
        <f t="shared" si="87"/>
        <v>2.7233096874665311E-2</v>
      </c>
      <c r="JC91" s="86">
        <f t="shared" si="87"/>
        <v>4.0027889979676462E-2</v>
      </c>
      <c r="JD91" s="86">
        <f t="shared" si="87"/>
        <v>5.9797513370472934E-2</v>
      </c>
      <c r="JE91" s="86">
        <f t="shared" si="87"/>
        <v>5.5342977840790154E-2</v>
      </c>
      <c r="JF91" s="86">
        <f t="shared" si="87"/>
        <v>4.4647839973139855E-2</v>
      </c>
      <c r="JG91" s="86">
        <f t="shared" si="87"/>
        <v>5.418736163750467E-2</v>
      </c>
      <c r="JH91" s="86">
        <f t="shared" si="87"/>
        <v>4.1278299860690655E-2</v>
      </c>
      <c r="JI91" s="86">
        <f t="shared" si="87"/>
        <v>3.0460112375269716E-2</v>
      </c>
      <c r="JJ91" s="86">
        <f t="shared" si="87"/>
        <v>2.7811717611548076E-2</v>
      </c>
      <c r="JK91" s="86">
        <f t="shared" si="87"/>
        <v>2.5121070935626991E-2</v>
      </c>
      <c r="JL91" s="86">
        <f t="shared" si="87"/>
        <v>1.7364689213801483E-2</v>
      </c>
      <c r="JM91" s="86">
        <f t="shared" si="87"/>
        <v>5.9972780001269679E-3</v>
      </c>
    </row>
    <row r="92" spans="2:273" x14ac:dyDescent="0.25">
      <c r="B92" s="2">
        <v>65</v>
      </c>
      <c r="C92" s="37">
        <v>84.822999999999993</v>
      </c>
      <c r="D92" s="37">
        <v>79.661000000000001</v>
      </c>
      <c r="E92" s="37">
        <v>74.082999999999998</v>
      </c>
      <c r="F92" s="37">
        <v>77.582999999999998</v>
      </c>
      <c r="G92" s="37">
        <v>86.832999999999998</v>
      </c>
      <c r="H92" s="37">
        <v>107.467</v>
      </c>
      <c r="I92" s="37">
        <v>92.582999999999998</v>
      </c>
      <c r="J92" s="37">
        <v>84.15</v>
      </c>
      <c r="K92" s="37">
        <v>87.9</v>
      </c>
      <c r="L92" s="37">
        <v>80.816999999999993</v>
      </c>
      <c r="M92" s="37">
        <v>78.650000000000006</v>
      </c>
      <c r="N92" s="37">
        <v>76.167000000000002</v>
      </c>
      <c r="O92" s="37">
        <v>82.1</v>
      </c>
      <c r="P92" s="37">
        <v>73.933000000000007</v>
      </c>
      <c r="Q92" s="37">
        <v>68.75</v>
      </c>
      <c r="S92" s="4">
        <f t="shared" si="89"/>
        <v>81.764053320704392</v>
      </c>
      <c r="T92" s="4">
        <f t="shared" si="89"/>
        <v>82.054842344830618</v>
      </c>
      <c r="U92" s="4">
        <f t="shared" si="89"/>
        <v>75.771250970787065</v>
      </c>
      <c r="V92" s="4">
        <f t="shared" si="89"/>
        <v>81.026545432725129</v>
      </c>
      <c r="W92" s="4">
        <f t="shared" si="89"/>
        <v>91.444101822795233</v>
      </c>
      <c r="X92" s="4">
        <f t="shared" si="89"/>
        <v>110.13439977902731</v>
      </c>
      <c r="Y92" s="4">
        <f t="shared" si="89"/>
        <v>93.134953479070475</v>
      </c>
      <c r="Z92" s="4">
        <f t="shared" si="89"/>
        <v>89.608002792479468</v>
      </c>
      <c r="AA92" s="4">
        <f t="shared" si="89"/>
        <v>91.514149815295326</v>
      </c>
      <c r="AB92" s="4">
        <f t="shared" si="89"/>
        <v>84.040683253185406</v>
      </c>
      <c r="AC92" s="4">
        <f t="shared" si="89"/>
        <v>81.381344236370069</v>
      </c>
      <c r="AD92" s="4">
        <f t="shared" si="89"/>
        <v>78.09789023079847</v>
      </c>
      <c r="AE92" s="4">
        <f t="shared" si="89"/>
        <v>84.724841728955582</v>
      </c>
      <c r="AF92" s="4">
        <f t="shared" si="89"/>
        <v>76.956127418781804</v>
      </c>
      <c r="AG92" s="4">
        <f t="shared" si="89"/>
        <v>72.183135872391844</v>
      </c>
      <c r="AI92" s="4">
        <f t="shared" si="90"/>
        <v>3.0589466792956017</v>
      </c>
      <c r="AJ92" s="4">
        <f t="shared" si="90"/>
        <v>-2.3938423448306168</v>
      </c>
      <c r="AK92" s="4">
        <f t="shared" si="90"/>
        <v>-1.6882509707870668</v>
      </c>
      <c r="AL92" s="4">
        <f t="shared" si="90"/>
        <v>-3.4435454327251307</v>
      </c>
      <c r="AM92" s="4">
        <f t="shared" si="90"/>
        <v>-4.6111018227952343</v>
      </c>
      <c r="AN92" s="4">
        <f t="shared" si="90"/>
        <v>-2.6673997790273063</v>
      </c>
      <c r="AO92" s="4">
        <f t="shared" si="90"/>
        <v>-0.55195347907047676</v>
      </c>
      <c r="AP92" s="4">
        <f t="shared" si="90"/>
        <v>-5.4580027924794621</v>
      </c>
      <c r="AQ92" s="4">
        <f t="shared" si="90"/>
        <v>-3.6141498152953204</v>
      </c>
      <c r="AR92" s="4">
        <f t="shared" si="90"/>
        <v>-3.2236832531854134</v>
      </c>
      <c r="AS92" s="4">
        <f t="shared" si="90"/>
        <v>-2.7313442363700631</v>
      </c>
      <c r="AT92" s="4">
        <f t="shared" si="90"/>
        <v>-1.9308902307984681</v>
      </c>
      <c r="AU92" s="4">
        <f t="shared" si="90"/>
        <v>-2.6248417289555874</v>
      </c>
      <c r="AV92" s="4">
        <f t="shared" si="90"/>
        <v>-3.0231274187817974</v>
      </c>
      <c r="AW92" s="4">
        <f t="shared" si="90"/>
        <v>-3.4331358723918441</v>
      </c>
      <c r="AY92" s="2">
        <f t="shared" si="81"/>
        <v>61.759367330660112</v>
      </c>
      <c r="AZ92" s="2">
        <f t="shared" si="81"/>
        <v>62.936560924682503</v>
      </c>
      <c r="BA92" s="2">
        <f t="shared" si="81"/>
        <v>60.714423129871818</v>
      </c>
      <c r="BB92" s="2">
        <f t="shared" si="81"/>
        <v>64.305118850956561</v>
      </c>
      <c r="BC92" s="2">
        <f t="shared" si="81"/>
        <v>68.449984257414968</v>
      </c>
      <c r="BD92" s="2">
        <f t="shared" si="81"/>
        <v>80.597426268870692</v>
      </c>
      <c r="BE92" s="2">
        <f t="shared" si="81"/>
        <v>63.059813860647772</v>
      </c>
      <c r="BF92" s="2">
        <f t="shared" si="81"/>
        <v>65.695276858970516</v>
      </c>
      <c r="BG92" s="2">
        <f t="shared" si="81"/>
        <v>64.645995406989826</v>
      </c>
      <c r="BH92" s="2">
        <f t="shared" si="81"/>
        <v>62.052749193758721</v>
      </c>
      <c r="BI92" s="2">
        <f t="shared" si="81"/>
        <v>63.647388708355273</v>
      </c>
      <c r="BJ92" s="2">
        <f t="shared" si="81"/>
        <v>63.054849984143885</v>
      </c>
      <c r="BK92" s="2">
        <f t="shared" si="81"/>
        <v>71.661776995367092</v>
      </c>
      <c r="BL92" s="2">
        <f t="shared" si="81"/>
        <v>67.202307110565002</v>
      </c>
      <c r="BM92" s="2">
        <f t="shared" si="81"/>
        <v>68.89038013523394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77.498140394088665</v>
      </c>
      <c r="DL92" s="2">
        <f t="shared" si="91"/>
        <v>80.538145148968681</v>
      </c>
      <c r="DM92" s="2">
        <f t="shared" si="91"/>
        <v>79.156031932773089</v>
      </c>
      <c r="DN92" s="2">
        <f t="shared" si="91"/>
        <v>82.478047058823506</v>
      </c>
      <c r="DO92" s="2">
        <f t="shared" si="91"/>
        <v>93.788487242169609</v>
      </c>
      <c r="DP92" s="2">
        <f t="shared" si="91"/>
        <v>94.347182968682972</v>
      </c>
      <c r="DQ92" s="2">
        <f t="shared" si="91"/>
        <v>85.016001680672275</v>
      </c>
      <c r="DR92" s="2">
        <f t="shared" si="91"/>
        <v>81.229828828828829</v>
      </c>
      <c r="DS92" s="2">
        <f t="shared" si="91"/>
        <v>82.289783193277316</v>
      </c>
      <c r="DT92" s="2">
        <f t="shared" si="91"/>
        <v>82.104527731092446</v>
      </c>
      <c r="DU92" s="2">
        <f t="shared" si="91"/>
        <v>81.539835294117651</v>
      </c>
      <c r="DV92" s="2">
        <f t="shared" si="91"/>
        <v>81.083285714285736</v>
      </c>
      <c r="DW92" s="2">
        <f t="shared" si="91"/>
        <v>92.356589661089643</v>
      </c>
      <c r="DX92" s="2">
        <f t="shared" si="91"/>
        <v>80.564170527670527</v>
      </c>
      <c r="DY92" s="2">
        <f t="shared" si="91"/>
        <v>73.166278966131898</v>
      </c>
      <c r="EA92" s="2">
        <f t="shared" si="95"/>
        <v>61.168183070866121</v>
      </c>
      <c r="EB92" s="2">
        <f t="shared" si="92"/>
        <v>61.897937673734148</v>
      </c>
      <c r="EC92" s="2">
        <f t="shared" si="92"/>
        <v>59.513740400260332</v>
      </c>
      <c r="ED92" s="2">
        <f t="shared" si="92"/>
        <v>63.157906199198521</v>
      </c>
      <c r="EE92" s="2">
        <f t="shared" si="92"/>
        <v>66.915916762543148</v>
      </c>
      <c r="EF92" s="2">
        <f t="shared" si="92"/>
        <v>79.662528931049764</v>
      </c>
      <c r="EG92" s="2">
        <f t="shared" si="92"/>
        <v>61.647067834355788</v>
      </c>
      <c r="EH92" s="2">
        <f t="shared" si="92"/>
        <v>64.578700637713752</v>
      </c>
      <c r="EI92" s="2">
        <f t="shared" si="92"/>
        <v>63.534524974545022</v>
      </c>
      <c r="EJ92" s="2">
        <f t="shared" si="92"/>
        <v>60.750155365176923</v>
      </c>
      <c r="EK92" s="2">
        <f t="shared" si="92"/>
        <v>62.51001622659836</v>
      </c>
      <c r="EL92" s="2">
        <f t="shared" si="92"/>
        <v>61.917369700319469</v>
      </c>
      <c r="EM92" s="2">
        <f t="shared" si="92"/>
        <v>70.174911307385329</v>
      </c>
      <c r="EN92" s="2">
        <f t="shared" si="92"/>
        <v>66.23094823032821</v>
      </c>
      <c r="EO92" s="2">
        <f t="shared" si="92"/>
        <v>68.518787121317246</v>
      </c>
      <c r="EQ92" s="2">
        <f t="shared" si="93"/>
        <v>59.729094912263363</v>
      </c>
      <c r="ER92" s="2">
        <f t="shared" si="93"/>
        <v>61.897937673734148</v>
      </c>
      <c r="ES92" s="2">
        <f t="shared" si="93"/>
        <v>60.230161588637436</v>
      </c>
      <c r="ET92" s="2">
        <f t="shared" si="93"/>
        <v>62.001764730864622</v>
      </c>
      <c r="EU92" s="2">
        <f t="shared" si="93"/>
        <v>65.469893723161775</v>
      </c>
      <c r="EV92" s="2">
        <f t="shared" si="93"/>
        <v>81.801564264713278</v>
      </c>
      <c r="EW92" s="2">
        <f t="shared" si="93"/>
        <v>71.877616328546594</v>
      </c>
      <c r="EX92" s="2">
        <f t="shared" si="93"/>
        <v>63.659266013595541</v>
      </c>
      <c r="EY92" s="2">
        <f t="shared" si="93"/>
        <v>62.739592335769984</v>
      </c>
      <c r="EZ92" s="2">
        <f t="shared" si="93"/>
        <v>60.26738058352305</v>
      </c>
      <c r="FA92" s="2">
        <f t="shared" si="93"/>
        <v>61.580200851952796</v>
      </c>
      <c r="FB92" s="2">
        <f t="shared" si="93"/>
        <v>61.853121853601564</v>
      </c>
      <c r="FC92" s="2">
        <f t="shared" si="93"/>
        <v>68.80064043727424</v>
      </c>
      <c r="FD92" s="2">
        <f t="shared" si="93"/>
        <v>66.730530158068376</v>
      </c>
      <c r="FE92" s="2">
        <f t="shared" si="93"/>
        <v>69.128592977128591</v>
      </c>
      <c r="FG92" s="2">
        <f t="shared" si="94"/>
        <v>0.9637037980862172</v>
      </c>
      <c r="FH92" s="2">
        <f t="shared" si="94"/>
        <v>0.94428048870548908</v>
      </c>
      <c r="FI92" s="2">
        <f t="shared" si="94"/>
        <v>0.93889279406503023</v>
      </c>
      <c r="FJ92" s="2">
        <f t="shared" si="94"/>
        <v>0.94057643165672666</v>
      </c>
      <c r="FK92" s="2">
        <f t="shared" si="94"/>
        <v>0.94286692237135139</v>
      </c>
      <c r="FL92" s="2">
        <f t="shared" si="94"/>
        <v>0.93651187588273632</v>
      </c>
      <c r="FM92" s="2">
        <f t="shared" si="94"/>
        <v>0.94006424528510291</v>
      </c>
      <c r="FN92" s="2">
        <f t="shared" si="94"/>
        <v>0.93289161621395345</v>
      </c>
      <c r="FO92" s="2">
        <f t="shared" si="94"/>
        <v>0.94070282885463552</v>
      </c>
      <c r="FP92" s="2">
        <f t="shared" si="94"/>
        <v>0.93898603603424635</v>
      </c>
      <c r="FQ92" s="2">
        <f t="shared" si="94"/>
        <v>0.94020442770510693</v>
      </c>
      <c r="FR92" s="2">
        <f t="shared" si="94"/>
        <v>0.94064912920797061</v>
      </c>
      <c r="FS92" s="2">
        <f t="shared" si="94"/>
        <v>0.93293508452453255</v>
      </c>
      <c r="FT92" s="2">
        <f t="shared" si="94"/>
        <v>0.93224650475416604</v>
      </c>
      <c r="FU92" s="2">
        <f t="shared" si="94"/>
        <v>0.92009502964132994</v>
      </c>
      <c r="FW92" s="2">
        <f t="shared" si="83"/>
        <v>1.0639851658825789E-3</v>
      </c>
      <c r="FX92" s="2">
        <f t="shared" si="83"/>
        <v>0</v>
      </c>
      <c r="FY92" s="2">
        <f t="shared" si="83"/>
        <v>5.5438882317922287E-4</v>
      </c>
      <c r="FZ92" s="2">
        <f t="shared" si="83"/>
        <v>7.4303970499031864E-4</v>
      </c>
      <c r="GA92" s="2">
        <f t="shared" si="83"/>
        <v>8.6109307258160257E-4</v>
      </c>
      <c r="GB92" s="2">
        <f t="shared" si="83"/>
        <v>1.2137245326192588E-3</v>
      </c>
      <c r="GC92" s="2">
        <f t="shared" si="83"/>
        <v>1.18384066478735E-3</v>
      </c>
      <c r="GD92" s="2">
        <f t="shared" si="83"/>
        <v>9.2891853411255251E-4</v>
      </c>
      <c r="GE92" s="2">
        <f t="shared" si="83"/>
        <v>8.3444054817483331E-4</v>
      </c>
      <c r="GF92" s="2">
        <f t="shared" si="83"/>
        <v>6.6506676748693107E-4</v>
      </c>
      <c r="GG92" s="2">
        <f t="shared" si="83"/>
        <v>5.6617697236225001E-4</v>
      </c>
      <c r="GH92" s="2">
        <f t="shared" si="83"/>
        <v>5.2174715719252715E-4</v>
      </c>
      <c r="GI92" s="2">
        <f t="shared" si="83"/>
        <v>5.4333969355459038E-4</v>
      </c>
      <c r="GJ92" s="2">
        <f t="shared" si="83"/>
        <v>4.6633283431624442E-4</v>
      </c>
      <c r="GK92" s="2">
        <f t="shared" si="83"/>
        <v>3.8588644627687808E-4</v>
      </c>
      <c r="GM92" s="86">
        <f t="shared" si="84"/>
        <v>5.2465673080520712E-2</v>
      </c>
      <c r="GN92" s="86">
        <f t="shared" si="84"/>
        <v>4.3001143689108781E-4</v>
      </c>
      <c r="GO92" s="86">
        <f t="shared" si="84"/>
        <v>6.0250820864176844E-5</v>
      </c>
      <c r="GP92" s="86">
        <f t="shared" si="84"/>
        <v>2.1837821745150574E-5</v>
      </c>
      <c r="GQ92" s="86">
        <f t="shared" si="84"/>
        <v>9.8522921627575052E-7</v>
      </c>
      <c r="GR92" s="86">
        <f t="shared" si="84"/>
        <v>2.5538228456678177E-8</v>
      </c>
      <c r="GS92" s="86">
        <f t="shared" si="84"/>
        <v>1.2446769520480369E-10</v>
      </c>
      <c r="GT92" s="86">
        <f t="shared" si="84"/>
        <v>3.0314192370870783E-9</v>
      </c>
      <c r="GU92" s="86">
        <f t="shared" si="84"/>
        <v>2.418018277300937E-9</v>
      </c>
      <c r="GV92" s="86">
        <f t="shared" si="84"/>
        <v>1.7937640460717277E-7</v>
      </c>
      <c r="GW92" s="86">
        <f t="shared" si="84"/>
        <v>1.0157033901495577E-7</v>
      </c>
      <c r="GX92" s="86">
        <f t="shared" si="84"/>
        <v>1.2382175705970931E-6</v>
      </c>
      <c r="GY92" s="86">
        <f t="shared" si="84"/>
        <v>4.4216321692776162E-6</v>
      </c>
      <c r="GZ92" s="86">
        <f t="shared" si="84"/>
        <v>4.2658672117797958E-5</v>
      </c>
      <c r="HA92" s="86">
        <f t="shared" si="84"/>
        <v>7.8428233275226466E-6</v>
      </c>
      <c r="HC92" s="86">
        <f t="shared" si="74"/>
        <v>4.0537823141869052E-2</v>
      </c>
      <c r="HD92" s="86">
        <f t="shared" si="74"/>
        <v>4.9629751544243705E-2</v>
      </c>
      <c r="HE92" s="86">
        <f t="shared" si="74"/>
        <v>3.5798895274492905E-2</v>
      </c>
      <c r="HF92" s="86">
        <f t="shared" si="74"/>
        <v>3.9732806146329139E-2</v>
      </c>
      <c r="HG92" s="86">
        <f t="shared" si="88"/>
        <v>5.7450958150384868E-2</v>
      </c>
      <c r="HH92" s="86">
        <f t="shared" si="88"/>
        <v>8.4380360299470047E-2</v>
      </c>
      <c r="HI92" s="86">
        <f t="shared" si="88"/>
        <v>8.036298638659696E-2</v>
      </c>
      <c r="HJ92" s="86">
        <f t="shared" si="88"/>
        <v>6.4868595811838806E-2</v>
      </c>
      <c r="HK92" s="86">
        <f t="shared" si="88"/>
        <v>7.7243596076107562E-2</v>
      </c>
      <c r="HL92" s="86">
        <f t="shared" si="88"/>
        <v>5.9323486393323556E-2</v>
      </c>
      <c r="HM92" s="86">
        <f t="shared" si="88"/>
        <v>4.4452911140474359E-2</v>
      </c>
      <c r="HN92" s="86">
        <f t="shared" si="88"/>
        <v>4.0267607246331986E-2</v>
      </c>
      <c r="HO92" s="86">
        <f t="shared" si="88"/>
        <v>3.7054353761543687E-2</v>
      </c>
      <c r="HP92" s="86">
        <f t="shared" si="88"/>
        <v>2.6057384510550917E-2</v>
      </c>
      <c r="HQ92" s="86">
        <f t="shared" si="88"/>
        <v>1.0571298879595303E-2</v>
      </c>
      <c r="HS92" s="86">
        <f t="shared" si="85"/>
        <v>4.1216618297924629E-25</v>
      </c>
      <c r="HT92" s="86">
        <f t="shared" si="85"/>
        <v>0</v>
      </c>
      <c r="HU92" s="86">
        <f t="shared" si="85"/>
        <v>2.4347196642955266E-30</v>
      </c>
      <c r="HV92" s="86">
        <f t="shared" si="85"/>
        <v>2.4529954874263552E-31</v>
      </c>
      <c r="HW92" s="86">
        <f t="shared" si="85"/>
        <v>8.1597561004881103E-30</v>
      </c>
      <c r="HX92" s="86">
        <f t="shared" si="85"/>
        <v>8.0566715291020152E-28</v>
      </c>
      <c r="HY92" s="86">
        <f t="shared" si="85"/>
        <v>8.4648080482509893E-32</v>
      </c>
      <c r="HZ92" s="86">
        <f t="shared" si="85"/>
        <v>3.9718108842227774E-32</v>
      </c>
      <c r="IA92" s="86">
        <f t="shared" si="85"/>
        <v>1.5566054440477578E-31</v>
      </c>
      <c r="IB92" s="86">
        <f t="shared" si="85"/>
        <v>1.7632495010113938E-32</v>
      </c>
      <c r="IC92" s="86">
        <f t="shared" si="85"/>
        <v>4.2266008331589405E-33</v>
      </c>
      <c r="ID92" s="86">
        <f t="shared" si="85"/>
        <v>1.3832990562568578E-32</v>
      </c>
      <c r="IE92" s="86">
        <f t="shared" si="85"/>
        <v>1.1235267585371321E-34</v>
      </c>
      <c r="IF92" s="86">
        <f t="shared" si="85"/>
        <v>1.1624564488385241E-25</v>
      </c>
      <c r="IG92" s="86">
        <f t="shared" si="85"/>
        <v>1.9855800692672647E-18</v>
      </c>
      <c r="II92" s="86">
        <f t="shared" si="86"/>
        <v>9.1800285025400441E-101</v>
      </c>
      <c r="IJ92" s="86">
        <f t="shared" si="86"/>
        <v>0</v>
      </c>
      <c r="IK92" s="86">
        <f t="shared" si="86"/>
        <v>2.441511935827934E-132</v>
      </c>
      <c r="IL92" s="86">
        <f t="shared" si="86"/>
        <v>9.1869895618386571E-132</v>
      </c>
      <c r="IM92" s="86">
        <f t="shared" si="86"/>
        <v>5.8112586337554045E-127</v>
      </c>
      <c r="IN92" s="86">
        <f t="shared" si="86"/>
        <v>3.2180733851171217E-119</v>
      </c>
      <c r="IO92" s="86">
        <f t="shared" si="86"/>
        <v>1.7779956357318501E-137</v>
      </c>
      <c r="IP92" s="86">
        <f t="shared" si="86"/>
        <v>1.5636697465997793E-137</v>
      </c>
      <c r="IQ92" s="86">
        <f t="shared" si="86"/>
        <v>5.6119513854745667E-136</v>
      </c>
      <c r="IR92" s="86">
        <f t="shared" si="86"/>
        <v>1.6411127242966513E-138</v>
      </c>
      <c r="IS92" s="86">
        <f t="shared" si="86"/>
        <v>2.404122976053177E-143</v>
      </c>
      <c r="IT92" s="86">
        <f t="shared" si="86"/>
        <v>6.4764406471563994E-137</v>
      </c>
      <c r="IU92" s="86">
        <f t="shared" si="86"/>
        <v>6.3032320875848458E-146</v>
      </c>
      <c r="IV92" s="86">
        <f t="shared" si="86"/>
        <v>7.540249404534605E-107</v>
      </c>
      <c r="IW92" s="86">
        <f t="shared" si="86"/>
        <v>9.9494352122072334E-83</v>
      </c>
      <c r="IY92" s="86">
        <f t="shared" si="87"/>
        <v>9.3003496222389764E-2</v>
      </c>
      <c r="IZ92" s="86">
        <f t="shared" si="87"/>
        <v>5.0059762981134792E-2</v>
      </c>
      <c r="JA92" s="86">
        <f t="shared" si="87"/>
        <v>3.5859146095357085E-2</v>
      </c>
      <c r="JB92" s="86">
        <f t="shared" si="87"/>
        <v>3.9754643968074287E-2</v>
      </c>
      <c r="JC92" s="86">
        <f t="shared" si="87"/>
        <v>5.7451943379601141E-2</v>
      </c>
      <c r="JD92" s="86">
        <f t="shared" si="87"/>
        <v>8.438038583769851E-2</v>
      </c>
      <c r="JE92" s="86">
        <f t="shared" si="87"/>
        <v>8.036298651106466E-2</v>
      </c>
      <c r="JF92" s="86">
        <f t="shared" si="87"/>
        <v>6.4868598843258046E-2</v>
      </c>
      <c r="JG92" s="86">
        <f t="shared" si="87"/>
        <v>7.7243598494125834E-2</v>
      </c>
      <c r="JH92" s="86">
        <f t="shared" si="87"/>
        <v>5.9323665769728161E-2</v>
      </c>
      <c r="JI92" s="86">
        <f t="shared" si="87"/>
        <v>4.4453012710813374E-2</v>
      </c>
      <c r="JJ92" s="86">
        <f t="shared" si="87"/>
        <v>4.0268845463902581E-2</v>
      </c>
      <c r="JK92" s="86">
        <f t="shared" si="87"/>
        <v>3.7058775393712967E-2</v>
      </c>
      <c r="JL92" s="86">
        <f t="shared" si="87"/>
        <v>2.6100043182668713E-2</v>
      </c>
      <c r="JM92" s="86">
        <f t="shared" si="87"/>
        <v>1.0579141702922828E-2</v>
      </c>
    </row>
    <row r="93" spans="2:273" x14ac:dyDescent="0.25">
      <c r="B93" s="2">
        <v>66</v>
      </c>
      <c r="C93" s="37">
        <v>89.483999999999995</v>
      </c>
      <c r="D93" s="37">
        <v>84.387</v>
      </c>
      <c r="E93" s="37">
        <v>74.75</v>
      </c>
      <c r="F93" s="37">
        <v>84.05</v>
      </c>
      <c r="G93" s="37">
        <v>95.9</v>
      </c>
      <c r="H93" s="37">
        <v>120.1</v>
      </c>
      <c r="I93" s="37">
        <v>103.4</v>
      </c>
      <c r="J93" s="37">
        <v>94.816999999999993</v>
      </c>
      <c r="K93" s="37">
        <v>97.9</v>
      </c>
      <c r="L93" s="37">
        <v>89.183000000000007</v>
      </c>
      <c r="M93" s="37">
        <v>85.05</v>
      </c>
      <c r="N93" s="37">
        <v>81.832999999999998</v>
      </c>
      <c r="O93" s="37">
        <v>85.966999999999999</v>
      </c>
      <c r="P93" s="37">
        <v>79.832999999999998</v>
      </c>
      <c r="Q93" s="37">
        <v>70.650000000000006</v>
      </c>
      <c r="S93" s="4">
        <f t="shared" si="89"/>
        <v>84.778803098276569</v>
      </c>
      <c r="T93" s="4">
        <f t="shared" si="89"/>
        <v>87.338349221349333</v>
      </c>
      <c r="U93" s="4">
        <f t="shared" si="89"/>
        <v>80.818523289048301</v>
      </c>
      <c r="V93" s="4">
        <f t="shared" si="89"/>
        <v>86.696956769163876</v>
      </c>
      <c r="W93" s="4">
        <f t="shared" si="89"/>
        <v>98.57854803045818</v>
      </c>
      <c r="X93" s="4">
        <f t="shared" si="89"/>
        <v>118.53723259007845</v>
      </c>
      <c r="Y93" s="4">
        <f t="shared" si="89"/>
        <v>102.95098545810379</v>
      </c>
      <c r="Z93" s="4">
        <f t="shared" si="89"/>
        <v>97.245602600486237</v>
      </c>
      <c r="AA93" s="4">
        <f t="shared" si="89"/>
        <v>99.489215596270597</v>
      </c>
      <c r="AB93" s="4">
        <f t="shared" si="89"/>
        <v>90.901013243178269</v>
      </c>
      <c r="AC93" s="4">
        <f t="shared" si="89"/>
        <v>87.271600135415198</v>
      </c>
      <c r="AD93" s="4">
        <f t="shared" si="89"/>
        <v>83.025882388258992</v>
      </c>
      <c r="AE93" s="4">
        <f t="shared" si="89"/>
        <v>89.161333063002317</v>
      </c>
      <c r="AF93" s="4">
        <f t="shared" si="89"/>
        <v>80.689455916246573</v>
      </c>
      <c r="AG93" s="4">
        <f t="shared" si="89"/>
        <v>74.033006886580949</v>
      </c>
      <c r="AI93" s="4">
        <f t="shared" si="90"/>
        <v>4.7051969017234256</v>
      </c>
      <c r="AJ93" s="4">
        <f t="shared" si="90"/>
        <v>-2.9513492213493322</v>
      </c>
      <c r="AK93" s="4">
        <f t="shared" si="90"/>
        <v>-6.0685232890483007</v>
      </c>
      <c r="AL93" s="4">
        <f t="shared" si="90"/>
        <v>-2.6469567691638787</v>
      </c>
      <c r="AM93" s="4">
        <f t="shared" si="90"/>
        <v>-2.6785480304581739</v>
      </c>
      <c r="AN93" s="4">
        <f t="shared" si="90"/>
        <v>1.5627674099215483</v>
      </c>
      <c r="AO93" s="4">
        <f t="shared" si="90"/>
        <v>0.44901454189621859</v>
      </c>
      <c r="AP93" s="4">
        <f t="shared" si="90"/>
        <v>-2.4286026004862435</v>
      </c>
      <c r="AQ93" s="4">
        <f t="shared" si="90"/>
        <v>-1.5892155962705914</v>
      </c>
      <c r="AR93" s="4">
        <f t="shared" si="90"/>
        <v>-1.7180132431782624</v>
      </c>
      <c r="AS93" s="4">
        <f t="shared" si="90"/>
        <v>-2.2216001354152013</v>
      </c>
      <c r="AT93" s="4">
        <f t="shared" si="90"/>
        <v>-1.1928823882589938</v>
      </c>
      <c r="AU93" s="4">
        <f t="shared" si="90"/>
        <v>-3.1943330630023183</v>
      </c>
      <c r="AV93" s="4">
        <f t="shared" si="90"/>
        <v>-0.85645591624657413</v>
      </c>
      <c r="AW93" s="4">
        <f t="shared" si="90"/>
        <v>-3.3830068865809437</v>
      </c>
      <c r="AY93" s="2">
        <f t="shared" ref="AY93:BM109" si="126">IF(OR($B93 &lt; C$230, $B93 &gt; C$233), #N/A, ((1-FG93)*DK93) + (FG93 - FW93)*EA93 + (FW93*EQ93))</f>
        <v>61.553014958678681</v>
      </c>
      <c r="AZ93" s="2">
        <f t="shared" si="126"/>
        <v>62.726192193345298</v>
      </c>
      <c r="BA93" s="2">
        <f t="shared" si="126"/>
        <v>60.513470332743914</v>
      </c>
      <c r="BB93" s="2">
        <f t="shared" si="126"/>
        <v>64.042773227700323</v>
      </c>
      <c r="BC93" s="2">
        <f t="shared" si="126"/>
        <v>68.149066900609498</v>
      </c>
      <c r="BD93" s="2">
        <f t="shared" si="126"/>
        <v>80.314179097329287</v>
      </c>
      <c r="BE93" s="2">
        <f t="shared" si="126"/>
        <v>63.197366318594703</v>
      </c>
      <c r="BF93" s="2">
        <f t="shared" si="126"/>
        <v>65.427916364398357</v>
      </c>
      <c r="BG93" s="2">
        <f t="shared" si="126"/>
        <v>64.385054332677882</v>
      </c>
      <c r="BH93" s="2">
        <f t="shared" si="126"/>
        <v>61.802083475690118</v>
      </c>
      <c r="BI93" s="2">
        <f t="shared" si="126"/>
        <v>63.37711187481942</v>
      </c>
      <c r="BJ93" s="2">
        <f t="shared" si="126"/>
        <v>62.827666353787812</v>
      </c>
      <c r="BK93" s="2">
        <f t="shared" si="126"/>
        <v>71.335747839445133</v>
      </c>
      <c r="BL93" s="2">
        <f t="shared" si="126"/>
        <v>67.002118667114402</v>
      </c>
      <c r="BM93" s="2">
        <f t="shared" si="126"/>
        <v>68.729431192502432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77.720029556650246</v>
      </c>
      <c r="DL93" s="2">
        <f t="shared" si="91"/>
        <v>80.756512605042019</v>
      </c>
      <c r="DM93" s="2">
        <f t="shared" si="91"/>
        <v>79.386902240896347</v>
      </c>
      <c r="DN93" s="2">
        <f t="shared" si="91"/>
        <v>82.741369467787095</v>
      </c>
      <c r="DO93" s="2">
        <f t="shared" si="91"/>
        <v>94.18090420168069</v>
      </c>
      <c r="DP93" s="2">
        <f t="shared" si="91"/>
        <v>94.739094422994441</v>
      </c>
      <c r="DQ93" s="2">
        <f t="shared" si="91"/>
        <v>85.255548739495794</v>
      </c>
      <c r="DR93" s="2">
        <f t="shared" si="91"/>
        <v>81.415758558558565</v>
      </c>
      <c r="DS93" s="2">
        <f t="shared" si="91"/>
        <v>82.480979271708676</v>
      </c>
      <c r="DT93" s="2">
        <f t="shared" si="91"/>
        <v>82.337580392156866</v>
      </c>
      <c r="DU93" s="2">
        <f t="shared" si="91"/>
        <v>81.740447338935567</v>
      </c>
      <c r="DV93" s="2">
        <f t="shared" si="91"/>
        <v>81.279157142857159</v>
      </c>
      <c r="DW93" s="2">
        <f t="shared" si="91"/>
        <v>92.655335993135978</v>
      </c>
      <c r="DX93" s="2">
        <f t="shared" si="91"/>
        <v>80.680802187902188</v>
      </c>
      <c r="DY93" s="2">
        <f t="shared" si="91"/>
        <v>73.200003565062374</v>
      </c>
      <c r="EA93" s="2">
        <f t="shared" si="95"/>
        <v>60.999387007873992</v>
      </c>
      <c r="EB93" s="2">
        <f t="shared" si="92"/>
        <v>61.755883936466773</v>
      </c>
      <c r="EC93" s="2">
        <f t="shared" si="92"/>
        <v>59.392739214820324</v>
      </c>
      <c r="ED93" s="2">
        <f t="shared" si="92"/>
        <v>62.966350885840342</v>
      </c>
      <c r="EE93" s="2">
        <f t="shared" si="92"/>
        <v>66.711858811465163</v>
      </c>
      <c r="EF93" s="2">
        <f t="shared" si="92"/>
        <v>79.419400029529015</v>
      </c>
      <c r="EG93" s="2">
        <f t="shared" si="92"/>
        <v>61.901194565461282</v>
      </c>
      <c r="EH93" s="2">
        <f t="shared" si="92"/>
        <v>64.379978748081584</v>
      </c>
      <c r="EI93" s="2">
        <f t="shared" si="92"/>
        <v>63.345491897434414</v>
      </c>
      <c r="EJ93" s="2">
        <f t="shared" si="92"/>
        <v>60.585488747885876</v>
      </c>
      <c r="EK93" s="2">
        <f t="shared" si="92"/>
        <v>62.312585007506165</v>
      </c>
      <c r="EL93" s="2">
        <f t="shared" si="92"/>
        <v>61.765933243425486</v>
      </c>
      <c r="EM93" s="2">
        <f t="shared" si="92"/>
        <v>69.938868509777464</v>
      </c>
      <c r="EN93" s="2">
        <f t="shared" si="92"/>
        <v>66.095191650489824</v>
      </c>
      <c r="EO93" s="2">
        <f t="shared" si="92"/>
        <v>68.375079466913874</v>
      </c>
      <c r="EQ93" s="2">
        <f t="shared" si="93"/>
        <v>59.592668630765793</v>
      </c>
      <c r="ER93" s="2">
        <f t="shared" si="93"/>
        <v>61.755883936466773</v>
      </c>
      <c r="ES93" s="2">
        <f t="shared" si="93"/>
        <v>60.090446563136766</v>
      </c>
      <c r="ET93" s="2">
        <f t="shared" si="93"/>
        <v>61.841255887550879</v>
      </c>
      <c r="EU93" s="2">
        <f t="shared" si="93"/>
        <v>65.308131886468701</v>
      </c>
      <c r="EV93" s="2">
        <f t="shared" si="93"/>
        <v>81.491471357906974</v>
      </c>
      <c r="EW93" s="2">
        <f t="shared" si="93"/>
        <v>71.768319588025236</v>
      </c>
      <c r="EX93" s="2">
        <f t="shared" si="93"/>
        <v>63.490185302113503</v>
      </c>
      <c r="EY93" s="2">
        <f t="shared" si="93"/>
        <v>62.573932143310259</v>
      </c>
      <c r="EZ93" s="2">
        <f t="shared" si="93"/>
        <v>60.116136354659645</v>
      </c>
      <c r="FA93" s="2">
        <f t="shared" si="93"/>
        <v>61.410367624065444</v>
      </c>
      <c r="FB93" s="2">
        <f t="shared" si="93"/>
        <v>61.70314584107436</v>
      </c>
      <c r="FC93" s="2">
        <f t="shared" si="93"/>
        <v>68.601413618769257</v>
      </c>
      <c r="FD93" s="2">
        <f t="shared" si="93"/>
        <v>66.581948015697577</v>
      </c>
      <c r="FE93" s="2">
        <f t="shared" si="93"/>
        <v>68.96509434359966</v>
      </c>
      <c r="FG93" s="2">
        <f t="shared" si="94"/>
        <v>0.96679141308165584</v>
      </c>
      <c r="FH93" s="2">
        <f t="shared" si="94"/>
        <v>0.94893283407599571</v>
      </c>
      <c r="FI93" s="2">
        <f t="shared" si="94"/>
        <v>0.94396829614161015</v>
      </c>
      <c r="FJ93" s="2">
        <f t="shared" si="94"/>
        <v>0.9455202068824331</v>
      </c>
      <c r="FK93" s="2">
        <f t="shared" si="94"/>
        <v>0.94763074889744492</v>
      </c>
      <c r="FL93" s="2">
        <f t="shared" si="94"/>
        <v>0.94177287035629231</v>
      </c>
      <c r="FM93" s="2">
        <f t="shared" si="94"/>
        <v>0.94504814260328085</v>
      </c>
      <c r="FN93" s="2">
        <f t="shared" si="94"/>
        <v>0.93843288443354356</v>
      </c>
      <c r="FO93" s="2">
        <f t="shared" si="94"/>
        <v>0.94563669618244217</v>
      </c>
      <c r="FP93" s="2">
        <f t="shared" si="94"/>
        <v>0.94405425500410489</v>
      </c>
      <c r="FQ93" s="2">
        <f t="shared" si="94"/>
        <v>0.94517734809221376</v>
      </c>
      <c r="FR93" s="2">
        <f t="shared" si="94"/>
        <v>0.94558720620852921</v>
      </c>
      <c r="FS93" s="2">
        <f t="shared" si="94"/>
        <v>0.93847300020476909</v>
      </c>
      <c r="FT93" s="2">
        <f t="shared" si="94"/>
        <v>0.93783749158876717</v>
      </c>
      <c r="FU93" s="2">
        <f t="shared" si="94"/>
        <v>0.92660981128392417</v>
      </c>
      <c r="FW93" s="2">
        <f t="shared" ref="FW93:GK109" si="128">POWER(10,($B93-C$232)/C$229)/(1+POWER(10,($B93-C$232)/C$229))</f>
        <v>1.1665167908638779E-3</v>
      </c>
      <c r="FX93" s="2">
        <f t="shared" si="128"/>
        <v>0</v>
      </c>
      <c r="FY93" s="2">
        <f t="shared" si="128"/>
        <v>6.0784274546083926E-4</v>
      </c>
      <c r="FZ93" s="2">
        <f t="shared" si="128"/>
        <v>8.1466843414827782E-4</v>
      </c>
      <c r="GA93" s="2">
        <f t="shared" si="128"/>
        <v>9.4409134693606623E-4</v>
      </c>
      <c r="GB93" s="2">
        <f t="shared" si="128"/>
        <v>1.3306666677974758E-3</v>
      </c>
      <c r="GC93" s="2">
        <f t="shared" si="128"/>
        <v>1.2979072364161647E-3</v>
      </c>
      <c r="GD93" s="2">
        <f t="shared" si="128"/>
        <v>1.0184476449781319E-3</v>
      </c>
      <c r="GE93" s="2">
        <f t="shared" si="128"/>
        <v>9.1487221497207373E-4</v>
      </c>
      <c r="GF93" s="2">
        <f t="shared" si="128"/>
        <v>7.2918442181727741E-4</v>
      </c>
      <c r="GG93" s="2">
        <f t="shared" si="128"/>
        <v>6.2076679675381378E-4</v>
      </c>
      <c r="GH93" s="2">
        <f t="shared" si="128"/>
        <v>5.7205558607079478E-4</v>
      </c>
      <c r="GI93" s="2">
        <f t="shared" si="128"/>
        <v>5.9572889871459332E-4</v>
      </c>
      <c r="GJ93" s="2">
        <f t="shared" si="128"/>
        <v>5.1130078106520276E-4</v>
      </c>
      <c r="GK93" s="2">
        <f t="shared" si="128"/>
        <v>4.2310032266204903E-4</v>
      </c>
      <c r="GM93" s="86">
        <f t="shared" ref="GM93:HA109" si="129" xml:space="preserve"> _xlfn.NORM.DIST($B93, C$7, ABS(C$11), TRUE) * _xlfn.NORM.DIST(($B93 - C$7)*C$15, 0, ABS(C$11), TRUE) * 2</f>
        <v>3.3043563944169553E-2</v>
      </c>
      <c r="GN93" s="86">
        <f t="shared" si="129"/>
        <v>1.0935453865453677E-4</v>
      </c>
      <c r="GO93" s="86">
        <f t="shared" si="129"/>
        <v>1.0984367977523349E-5</v>
      </c>
      <c r="GP93" s="86">
        <f t="shared" si="129"/>
        <v>3.2964729081560748E-6</v>
      </c>
      <c r="GQ93" s="86">
        <f t="shared" si="129"/>
        <v>9.0151444678702613E-8</v>
      </c>
      <c r="GR93" s="86">
        <f t="shared" si="129"/>
        <v>1.5034810795529028E-9</v>
      </c>
      <c r="GS93" s="86">
        <f t="shared" si="129"/>
        <v>2.4711199169288636E-12</v>
      </c>
      <c r="GT93" s="86">
        <f t="shared" si="129"/>
        <v>9.1563282603792953E-11</v>
      </c>
      <c r="GU93" s="86">
        <f t="shared" si="129"/>
        <v>9.0192644829295806E-11</v>
      </c>
      <c r="GV93" s="86">
        <f t="shared" si="129"/>
        <v>1.2827160453209613E-8</v>
      </c>
      <c r="GW93" s="86">
        <f t="shared" si="129"/>
        <v>5.8551285870791127E-9</v>
      </c>
      <c r="GX93" s="86">
        <f t="shared" si="129"/>
        <v>1.1031679291514286E-7</v>
      </c>
      <c r="GY93" s="86">
        <f t="shared" si="129"/>
        <v>5.5372322739485867E-7</v>
      </c>
      <c r="GZ93" s="86">
        <f t="shared" si="129"/>
        <v>7.6548791977086007E-6</v>
      </c>
      <c r="HA93" s="86">
        <f t="shared" si="129"/>
        <v>1.1958828809427146E-6</v>
      </c>
      <c r="HC93" s="86">
        <f t="shared" si="74"/>
        <v>5.6276969468187277E-2</v>
      </c>
      <c r="HD93" s="86">
        <f t="shared" si="74"/>
        <v>6.7346405026283487E-2</v>
      </c>
      <c r="HE93" s="86">
        <f t="shared" si="74"/>
        <v>5.1001054785930755E-2</v>
      </c>
      <c r="HF93" s="86">
        <f t="shared" si="74"/>
        <v>5.7025886548618426E-2</v>
      </c>
      <c r="HG93" s="86">
        <f t="shared" si="88"/>
        <v>8.0780257449988235E-2</v>
      </c>
      <c r="HH93" s="86">
        <f t="shared" si="88"/>
        <v>0.11656696876995927</v>
      </c>
      <c r="HI93" s="86">
        <f t="shared" si="88"/>
        <v>0.11387945591567543</v>
      </c>
      <c r="HJ93" s="86">
        <f t="shared" si="88"/>
        <v>9.2110695685279548E-2</v>
      </c>
      <c r="HK93" s="86">
        <f t="shared" si="88"/>
        <v>0.10773002903401611</v>
      </c>
      <c r="HL93" s="86">
        <f t="shared" si="88"/>
        <v>8.3481604183262753E-2</v>
      </c>
      <c r="HM93" s="86">
        <f t="shared" si="88"/>
        <v>6.352250721135129E-2</v>
      </c>
      <c r="HN93" s="86">
        <f t="shared" si="88"/>
        <v>5.7184738445476578E-2</v>
      </c>
      <c r="HO93" s="86">
        <f t="shared" si="88"/>
        <v>5.3565104031934617E-2</v>
      </c>
      <c r="HP93" s="86">
        <f t="shared" si="88"/>
        <v>3.8692591521262663E-2</v>
      </c>
      <c r="HQ93" s="86">
        <f t="shared" si="88"/>
        <v>1.8139480724533558E-2</v>
      </c>
      <c r="HS93" s="86">
        <f t="shared" ref="HS93:IG109" si="130" xml:space="preserve"> _xlfn.NORM.DIST($B93, C$9, ABS(C$13), TRUE) * _xlfn.NORM.DIST(($B93 - C$9)*C$17, 0, ABS(C$13), TRUE) * 2</f>
        <v>3.7765449578101543E-24</v>
      </c>
      <c r="HT93" s="86">
        <f t="shared" si="130"/>
        <v>0</v>
      </c>
      <c r="HU93" s="86">
        <f t="shared" si="130"/>
        <v>3.168859549143101E-29</v>
      </c>
      <c r="HV93" s="86">
        <f t="shared" si="130"/>
        <v>3.6841593311145753E-30</v>
      </c>
      <c r="HW93" s="86">
        <f t="shared" si="130"/>
        <v>1.1480951504179719E-28</v>
      </c>
      <c r="HX93" s="86">
        <f t="shared" si="130"/>
        <v>1.0791401373071414E-26</v>
      </c>
      <c r="HY93" s="86">
        <f t="shared" si="130"/>
        <v>1.666545455198496E-30</v>
      </c>
      <c r="HZ93" s="86">
        <f t="shared" si="130"/>
        <v>7.1726890701715945E-31</v>
      </c>
      <c r="IA93" s="86">
        <f t="shared" si="130"/>
        <v>2.5762174906921663E-30</v>
      </c>
      <c r="IB93" s="86">
        <f t="shared" si="130"/>
        <v>2.8663993586945722E-31</v>
      </c>
      <c r="IC93" s="86">
        <f t="shared" si="130"/>
        <v>6.9792627105605438E-32</v>
      </c>
      <c r="ID93" s="86">
        <f t="shared" si="130"/>
        <v>2.0350416030417054E-31</v>
      </c>
      <c r="IE93" s="86">
        <f t="shared" si="130"/>
        <v>2.0084531580390344E-33</v>
      </c>
      <c r="IF93" s="86">
        <f t="shared" si="130"/>
        <v>9.0501745666387522E-25</v>
      </c>
      <c r="IG93" s="86">
        <f t="shared" si="130"/>
        <v>7.9639809508406306E-18</v>
      </c>
      <c r="II93" s="86">
        <f t="shared" ref="II93:IW109" si="131" xml:space="preserve"> _xlfn.NORM.DIST($B93, C$10, ABS(C$14), TRUE) * _xlfn.NORM.DIST(($B93 - C$10)*C$18, 0, ABS(C$14), TRUE) * 2</f>
        <v>4.0241226044098062E-98</v>
      </c>
      <c r="IJ93" s="86">
        <f t="shared" si="131"/>
        <v>0</v>
      </c>
      <c r="IK93" s="86">
        <f t="shared" si="131"/>
        <v>3.720426998530751E-129</v>
      </c>
      <c r="IL93" s="86">
        <f t="shared" si="131"/>
        <v>1.8203998526174226E-128</v>
      </c>
      <c r="IM93" s="86">
        <f t="shared" si="131"/>
        <v>1.0126507416221857E-123</v>
      </c>
      <c r="IN93" s="86">
        <f t="shared" si="131"/>
        <v>5.0453886107052371E-116</v>
      </c>
      <c r="IO93" s="86">
        <f t="shared" si="131"/>
        <v>8.4794194666598867E-134</v>
      </c>
      <c r="IP93" s="86">
        <f t="shared" si="131"/>
        <v>5.584285017196477E-134</v>
      </c>
      <c r="IQ93" s="86">
        <f t="shared" si="131"/>
        <v>1.6158122672958991E-132</v>
      </c>
      <c r="IR93" s="86">
        <f t="shared" si="131"/>
        <v>4.2759423492585604E-135</v>
      </c>
      <c r="IS93" s="86">
        <f t="shared" si="131"/>
        <v>6.9486497896266001E-140</v>
      </c>
      <c r="IT93" s="86">
        <f t="shared" si="131"/>
        <v>1.2009788534774941E-133</v>
      </c>
      <c r="IU93" s="86">
        <f t="shared" si="131"/>
        <v>2.0157227635756076E-142</v>
      </c>
      <c r="IV93" s="86">
        <f t="shared" si="131"/>
        <v>2.4075193192352491E-104</v>
      </c>
      <c r="IW93" s="86">
        <f t="shared" si="131"/>
        <v>7.6082558321269054E-81</v>
      </c>
      <c r="IY93" s="86">
        <f t="shared" ref="IY93:JM109" si="132">GM93+HC93+HS93+II93</f>
        <v>8.9320533412356823E-2</v>
      </c>
      <c r="IZ93" s="86">
        <f t="shared" si="132"/>
        <v>6.7455759564938031E-2</v>
      </c>
      <c r="JA93" s="86">
        <f t="shared" si="132"/>
        <v>5.1012039153908277E-2</v>
      </c>
      <c r="JB93" s="86">
        <f t="shared" si="132"/>
        <v>5.7029183021526583E-2</v>
      </c>
      <c r="JC93" s="86">
        <f t="shared" si="132"/>
        <v>8.078034760143292E-2</v>
      </c>
      <c r="JD93" s="86">
        <f t="shared" si="132"/>
        <v>0.11656697027344035</v>
      </c>
      <c r="JE93" s="86">
        <f t="shared" si="132"/>
        <v>0.11387945591814655</v>
      </c>
      <c r="JF93" s="86">
        <f t="shared" si="132"/>
        <v>9.2110695776842832E-2</v>
      </c>
      <c r="JG93" s="86">
        <f t="shared" si="132"/>
        <v>0.10773002912420876</v>
      </c>
      <c r="JH93" s="86">
        <f t="shared" si="132"/>
        <v>8.3481617010423212E-2</v>
      </c>
      <c r="JI93" s="86">
        <f t="shared" si="132"/>
        <v>6.352251306647988E-2</v>
      </c>
      <c r="JJ93" s="86">
        <f t="shared" si="132"/>
        <v>5.7184848762269494E-2</v>
      </c>
      <c r="JK93" s="86">
        <f t="shared" si="132"/>
        <v>5.3565657755162012E-2</v>
      </c>
      <c r="JL93" s="86">
        <f t="shared" si="132"/>
        <v>3.8700246400460374E-2</v>
      </c>
      <c r="JM93" s="86">
        <f t="shared" si="132"/>
        <v>1.8140676607414509E-2</v>
      </c>
    </row>
    <row r="94" spans="2:273" x14ac:dyDescent="0.25">
      <c r="B94" s="2">
        <v>67</v>
      </c>
      <c r="C94" s="37">
        <v>93.355000000000004</v>
      </c>
      <c r="D94" s="37">
        <v>93.661000000000001</v>
      </c>
      <c r="E94" s="37">
        <v>83.283000000000001</v>
      </c>
      <c r="F94" s="37">
        <v>92.55</v>
      </c>
      <c r="G94" s="37">
        <v>107.733</v>
      </c>
      <c r="H94" s="37">
        <v>131.733</v>
      </c>
      <c r="I94" s="37">
        <v>118.783</v>
      </c>
      <c r="J94" s="37">
        <v>107.133</v>
      </c>
      <c r="K94" s="37">
        <v>110.133</v>
      </c>
      <c r="L94" s="37">
        <v>98.95</v>
      </c>
      <c r="M94" s="37">
        <v>90.983000000000004</v>
      </c>
      <c r="N94" s="37">
        <v>86.8</v>
      </c>
      <c r="O94" s="37">
        <v>91.132999999999996</v>
      </c>
      <c r="P94" s="37">
        <v>81.617000000000004</v>
      </c>
      <c r="Q94" s="37">
        <v>75.183000000000007</v>
      </c>
      <c r="S94" s="4">
        <f t="shared" si="89"/>
        <v>89.522794309824647</v>
      </c>
      <c r="T94" s="4">
        <f t="shared" si="89"/>
        <v>93.670633399011706</v>
      </c>
      <c r="U94" s="4">
        <f t="shared" si="89"/>
        <v>87.112586843851503</v>
      </c>
      <c r="V94" s="4">
        <f t="shared" si="89"/>
        <v>93.763398584896947</v>
      </c>
      <c r="W94" s="4">
        <f t="shared" si="89"/>
        <v>107.18224187406224</v>
      </c>
      <c r="X94" s="4">
        <f t="shared" si="89"/>
        <v>128.29799400657902</v>
      </c>
      <c r="Y94" s="4">
        <f t="shared" si="89"/>
        <v>114.43564840146038</v>
      </c>
      <c r="Z94" s="4">
        <f t="shared" si="89"/>
        <v>106.40573674487146</v>
      </c>
      <c r="AA94" s="4">
        <f t="shared" si="89"/>
        <v>108.85587801296541</v>
      </c>
      <c r="AB94" s="4">
        <f t="shared" si="89"/>
        <v>99.152212538852012</v>
      </c>
      <c r="AC94" s="4">
        <f t="shared" si="89"/>
        <v>94.548494508624927</v>
      </c>
      <c r="AD94" s="4">
        <f t="shared" si="89"/>
        <v>89.128683201222003</v>
      </c>
      <c r="AE94" s="4">
        <f t="shared" si="89"/>
        <v>94.762248616689206</v>
      </c>
      <c r="AF94" s="4">
        <f t="shared" si="89"/>
        <v>85.541912903289202</v>
      </c>
      <c r="AG94" s="4">
        <f t="shared" si="89"/>
        <v>76.796289725646517</v>
      </c>
      <c r="AI94" s="4">
        <f t="shared" si="90"/>
        <v>3.8322056901753569</v>
      </c>
      <c r="AJ94" s="4">
        <f t="shared" si="90"/>
        <v>-9.6333990117045687E-3</v>
      </c>
      <c r="AK94" s="4">
        <f t="shared" si="90"/>
        <v>-3.8295868438515015</v>
      </c>
      <c r="AL94" s="4">
        <f t="shared" si="90"/>
        <v>-1.2133985848969502</v>
      </c>
      <c r="AM94" s="4">
        <f t="shared" si="90"/>
        <v>0.55075812593776163</v>
      </c>
      <c r="AN94" s="4">
        <f t="shared" si="90"/>
        <v>3.4350059934209867</v>
      </c>
      <c r="AO94" s="4">
        <f t="shared" si="90"/>
        <v>4.3473515985396176</v>
      </c>
      <c r="AP94" s="4">
        <f t="shared" si="90"/>
        <v>0.72726325512853407</v>
      </c>
      <c r="AQ94" s="4">
        <f t="shared" si="90"/>
        <v>1.2771219870345902</v>
      </c>
      <c r="AR94" s="4">
        <f t="shared" si="90"/>
        <v>-0.20221253885200952</v>
      </c>
      <c r="AS94" s="4">
        <f t="shared" si="90"/>
        <v>-3.5654945086249228</v>
      </c>
      <c r="AT94" s="4">
        <f t="shared" si="90"/>
        <v>-2.328683201222006</v>
      </c>
      <c r="AU94" s="4">
        <f t="shared" si="90"/>
        <v>-3.6292486166892104</v>
      </c>
      <c r="AV94" s="4">
        <f t="shared" si="90"/>
        <v>-3.9249129032891972</v>
      </c>
      <c r="AW94" s="4">
        <f t="shared" si="90"/>
        <v>-1.61328972564651</v>
      </c>
      <c r="AY94" s="2">
        <f t="shared" si="126"/>
        <v>61.348595801643548</v>
      </c>
      <c r="AZ94" s="2">
        <f t="shared" si="126"/>
        <v>62.519618063054608</v>
      </c>
      <c r="BA94" s="2">
        <f t="shared" si="126"/>
        <v>60.317055232121476</v>
      </c>
      <c r="BB94" s="2">
        <f t="shared" si="126"/>
        <v>63.78380578193326</v>
      </c>
      <c r="BC94" s="2">
        <f t="shared" si="126"/>
        <v>67.853043367479557</v>
      </c>
      <c r="BD94" s="2">
        <f t="shared" si="126"/>
        <v>80.030816068215458</v>
      </c>
      <c r="BE94" s="2">
        <f t="shared" si="126"/>
        <v>63.344240045423042</v>
      </c>
      <c r="BF94" s="2">
        <f t="shared" si="126"/>
        <v>65.163779254972326</v>
      </c>
      <c r="BG94" s="2">
        <f t="shared" si="126"/>
        <v>64.127946649013353</v>
      </c>
      <c r="BH94" s="2">
        <f t="shared" si="126"/>
        <v>61.556201046943883</v>
      </c>
      <c r="BI94" s="2">
        <f t="shared" si="126"/>
        <v>63.110635920514042</v>
      </c>
      <c r="BJ94" s="2">
        <f t="shared" si="126"/>
        <v>62.604779755693606</v>
      </c>
      <c r="BK94" s="2">
        <f t="shared" si="126"/>
        <v>71.013782438305654</v>
      </c>
      <c r="BL94" s="2">
        <f t="shared" si="126"/>
        <v>66.805536067023397</v>
      </c>
      <c r="BM94" s="2">
        <f t="shared" si="126"/>
        <v>68.568633467846809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77.941918719211813</v>
      </c>
      <c r="DL94" s="2">
        <f t="shared" si="91"/>
        <v>80.974880061115357</v>
      </c>
      <c r="DM94" s="2">
        <f t="shared" si="91"/>
        <v>79.617772549019591</v>
      </c>
      <c r="DN94" s="2">
        <f t="shared" si="91"/>
        <v>83.004691876750684</v>
      </c>
      <c r="DO94" s="2">
        <f t="shared" si="91"/>
        <v>94.573321161191757</v>
      </c>
      <c r="DP94" s="2">
        <f t="shared" si="91"/>
        <v>95.131005877305881</v>
      </c>
      <c r="DQ94" s="2">
        <f t="shared" si="91"/>
        <v>85.495095798319326</v>
      </c>
      <c r="DR94" s="2">
        <f t="shared" si="91"/>
        <v>81.601688288288301</v>
      </c>
      <c r="DS94" s="2">
        <f t="shared" si="91"/>
        <v>82.672175350140051</v>
      </c>
      <c r="DT94" s="2">
        <f t="shared" si="91"/>
        <v>82.5706330532213</v>
      </c>
      <c r="DU94" s="2">
        <f t="shared" si="91"/>
        <v>81.941059383753498</v>
      </c>
      <c r="DV94" s="2">
        <f t="shared" si="91"/>
        <v>81.475028571428595</v>
      </c>
      <c r="DW94" s="2">
        <f t="shared" si="91"/>
        <v>92.954082325182313</v>
      </c>
      <c r="DX94" s="2">
        <f t="shared" si="91"/>
        <v>80.797433848133849</v>
      </c>
      <c r="DY94" s="2">
        <f t="shared" si="91"/>
        <v>73.233728163992851</v>
      </c>
      <c r="EA94" s="2">
        <f t="shared" si="95"/>
        <v>60.83059094488187</v>
      </c>
      <c r="EB94" s="2">
        <f t="shared" si="92"/>
        <v>61.613830199199406</v>
      </c>
      <c r="EC94" s="2">
        <f t="shared" si="92"/>
        <v>59.271738029380316</v>
      </c>
      <c r="ED94" s="2">
        <f t="shared" si="92"/>
        <v>62.774795572482176</v>
      </c>
      <c r="EE94" s="2">
        <f t="shared" si="92"/>
        <v>66.507800860387178</v>
      </c>
      <c r="EF94" s="2">
        <f t="shared" si="92"/>
        <v>79.176271128008281</v>
      </c>
      <c r="EG94" s="2">
        <f t="shared" si="92"/>
        <v>62.155321296566775</v>
      </c>
      <c r="EH94" s="2">
        <f t="shared" si="92"/>
        <v>64.181256858449402</v>
      </c>
      <c r="EI94" s="2">
        <f t="shared" si="92"/>
        <v>63.156458820323799</v>
      </c>
      <c r="EJ94" s="2">
        <f t="shared" si="92"/>
        <v>60.420822130594829</v>
      </c>
      <c r="EK94" s="2">
        <f t="shared" si="92"/>
        <v>62.11515378841397</v>
      </c>
      <c r="EL94" s="2">
        <f t="shared" si="92"/>
        <v>61.614496786531504</v>
      </c>
      <c r="EM94" s="2">
        <f t="shared" si="92"/>
        <v>69.702825712169599</v>
      </c>
      <c r="EN94" s="2">
        <f t="shared" si="92"/>
        <v>65.959435070651452</v>
      </c>
      <c r="EO94" s="2">
        <f t="shared" si="92"/>
        <v>68.231371812510517</v>
      </c>
      <c r="EQ94" s="2">
        <f t="shared" si="93"/>
        <v>59.456242349268223</v>
      </c>
      <c r="ER94" s="2">
        <f t="shared" si="93"/>
        <v>61.613830199199406</v>
      </c>
      <c r="ES94" s="2">
        <f t="shared" si="93"/>
        <v>59.950731537636102</v>
      </c>
      <c r="ET94" s="2">
        <f t="shared" si="93"/>
        <v>61.680747044237137</v>
      </c>
      <c r="EU94" s="2">
        <f t="shared" si="93"/>
        <v>65.146370049775641</v>
      </c>
      <c r="EV94" s="2">
        <f t="shared" si="93"/>
        <v>81.18137845110067</v>
      </c>
      <c r="EW94" s="2">
        <f t="shared" si="93"/>
        <v>71.659022847503863</v>
      </c>
      <c r="EX94" s="2">
        <f t="shared" si="93"/>
        <v>63.321104590631457</v>
      </c>
      <c r="EY94" s="2">
        <f t="shared" si="93"/>
        <v>62.408271950850548</v>
      </c>
      <c r="EZ94" s="2">
        <f t="shared" si="93"/>
        <v>59.964892125796247</v>
      </c>
      <c r="FA94" s="2">
        <f t="shared" si="93"/>
        <v>61.240534396178084</v>
      </c>
      <c r="FB94" s="2">
        <f t="shared" si="93"/>
        <v>61.553169828547155</v>
      </c>
      <c r="FC94" s="2">
        <f t="shared" si="93"/>
        <v>68.402186800264275</v>
      </c>
      <c r="FD94" s="2">
        <f t="shared" si="93"/>
        <v>66.433365873326764</v>
      </c>
      <c r="FE94" s="2">
        <f t="shared" si="93"/>
        <v>68.801595710070728</v>
      </c>
      <c r="FG94" s="2">
        <f t="shared" si="94"/>
        <v>0.96962465213526083</v>
      </c>
      <c r="FH94" s="2">
        <f t="shared" si="94"/>
        <v>0.95321597380744716</v>
      </c>
      <c r="FI94" s="2">
        <f t="shared" si="94"/>
        <v>0.94864529063946368</v>
      </c>
      <c r="FJ94" s="2">
        <f t="shared" si="94"/>
        <v>0.95007451377906893</v>
      </c>
      <c r="FK94" s="2">
        <f t="shared" si="94"/>
        <v>0.9520175758643008</v>
      </c>
      <c r="FL94" s="2">
        <f t="shared" si="94"/>
        <v>0.94662275598286305</v>
      </c>
      <c r="FM94" s="2">
        <f t="shared" si="94"/>
        <v>0.94963981044409784</v>
      </c>
      <c r="FN94" s="2">
        <f t="shared" si="94"/>
        <v>0.9435442891871767</v>
      </c>
      <c r="FO94" s="2">
        <f t="shared" si="94"/>
        <v>0.95018177809552562</v>
      </c>
      <c r="FP94" s="2">
        <f t="shared" si="94"/>
        <v>0.94872446421383261</v>
      </c>
      <c r="FQ94" s="2">
        <f t="shared" si="94"/>
        <v>0.94975879373099092</v>
      </c>
      <c r="FR94" s="2">
        <f t="shared" si="94"/>
        <v>0.95013620758580952</v>
      </c>
      <c r="FS94" s="2">
        <f t="shared" si="94"/>
        <v>0.94358127470893483</v>
      </c>
      <c r="FT94" s="2">
        <f t="shared" si="94"/>
        <v>0.94299532421711241</v>
      </c>
      <c r="FU94" s="2">
        <f t="shared" si="94"/>
        <v>0.9326323228442055</v>
      </c>
      <c r="FW94" s="2">
        <f t="shared" si="128"/>
        <v>1.2789162929835083E-3</v>
      </c>
      <c r="FX94" s="2">
        <f t="shared" si="128"/>
        <v>0</v>
      </c>
      <c r="FY94" s="2">
        <f t="shared" si="128"/>
        <v>6.6644723423551035E-4</v>
      </c>
      <c r="FZ94" s="2">
        <f t="shared" si="128"/>
        <v>8.9319597194404841E-4</v>
      </c>
      <c r="GA94" s="2">
        <f t="shared" si="128"/>
        <v>1.0350812974997262E-3</v>
      </c>
      <c r="GB94" s="2">
        <f t="shared" si="128"/>
        <v>1.458859698699811E-3</v>
      </c>
      <c r="GC94" s="2">
        <f t="shared" si="128"/>
        <v>1.4229488040547959E-3</v>
      </c>
      <c r="GD94" s="2">
        <f t="shared" si="128"/>
        <v>1.1165959221590954E-3</v>
      </c>
      <c r="GE94" s="2">
        <f t="shared" si="128"/>
        <v>1.0030489016411206E-3</v>
      </c>
      <c r="GF94" s="2">
        <f t="shared" si="128"/>
        <v>7.9947857585417799E-4</v>
      </c>
      <c r="GG94" s="2">
        <f t="shared" si="128"/>
        <v>6.8061649509470199E-4</v>
      </c>
      <c r="GH94" s="2">
        <f t="shared" si="128"/>
        <v>6.2721186072707449E-4</v>
      </c>
      <c r="GI94" s="2">
        <f t="shared" si="128"/>
        <v>6.5316620762343629E-4</v>
      </c>
      <c r="GJ94" s="2">
        <f t="shared" si="128"/>
        <v>5.6060250393668654E-4</v>
      </c>
      <c r="GK94" s="2">
        <f t="shared" si="128"/>
        <v>4.6390134214774657E-4</v>
      </c>
      <c r="GM94" s="86">
        <f t="shared" si="129"/>
        <v>1.991909652716661E-2</v>
      </c>
      <c r="GN94" s="86">
        <f t="shared" si="129"/>
        <v>2.4538465220582287E-5</v>
      </c>
      <c r="GO94" s="86">
        <f t="shared" si="129"/>
        <v>1.721514817699145E-6</v>
      </c>
      <c r="GP94" s="86">
        <f t="shared" si="129"/>
        <v>4.2068742546953426E-7</v>
      </c>
      <c r="GQ94" s="86">
        <f t="shared" si="129"/>
        <v>6.7161214923570805E-9</v>
      </c>
      <c r="GR94" s="86">
        <f t="shared" si="129"/>
        <v>7.0646571147899119E-11</v>
      </c>
      <c r="GS94" s="86">
        <f t="shared" si="129"/>
        <v>3.5366412298836062E-14</v>
      </c>
      <c r="GT94" s="86">
        <f t="shared" si="129"/>
        <v>2.0402840890165397E-12</v>
      </c>
      <c r="GU94" s="86">
        <f t="shared" si="129"/>
        <v>2.5765856044999497E-12</v>
      </c>
      <c r="GV94" s="86">
        <f t="shared" si="129"/>
        <v>7.3520215471452186E-10</v>
      </c>
      <c r="GW94" s="86">
        <f t="shared" si="129"/>
        <v>2.6311601880518653E-10</v>
      </c>
      <c r="GX94" s="86">
        <f t="shared" si="129"/>
        <v>7.9383595791169852E-9</v>
      </c>
      <c r="GY94" s="86">
        <f t="shared" si="129"/>
        <v>5.823623151943875E-8</v>
      </c>
      <c r="GZ94" s="86">
        <f t="shared" si="129"/>
        <v>1.1846969815849519E-6</v>
      </c>
      <c r="HA94" s="86">
        <f t="shared" si="129"/>
        <v>1.5709388824384994E-7</v>
      </c>
      <c r="HC94" s="86">
        <f t="shared" si="74"/>
        <v>7.6641886645645058E-2</v>
      </c>
      <c r="HD94" s="86">
        <f t="shared" si="74"/>
        <v>8.9967480724136614E-2</v>
      </c>
      <c r="HE94" s="86">
        <f t="shared" si="74"/>
        <v>7.1272460559563558E-2</v>
      </c>
      <c r="HF94" s="86">
        <f t="shared" si="74"/>
        <v>8.0168563373649485E-2</v>
      </c>
      <c r="HG94" s="86">
        <f t="shared" si="88"/>
        <v>0.11127480794245381</v>
      </c>
      <c r="HH94" s="86">
        <f t="shared" si="88"/>
        <v>0.15769144444691588</v>
      </c>
      <c r="HI94" s="86">
        <f t="shared" si="88"/>
        <v>0.15753701796458125</v>
      </c>
      <c r="HJ94" s="86">
        <f t="shared" si="88"/>
        <v>0.12786579832362133</v>
      </c>
      <c r="HK94" s="86">
        <f t="shared" si="88"/>
        <v>0.14704391836177252</v>
      </c>
      <c r="HL94" s="86">
        <f t="shared" si="88"/>
        <v>0.11505412218670052</v>
      </c>
      <c r="HM94" s="86">
        <f t="shared" si="88"/>
        <v>8.8898271902966133E-2</v>
      </c>
      <c r="HN94" s="86">
        <f t="shared" si="88"/>
        <v>7.9636515978664002E-2</v>
      </c>
      <c r="HO94" s="86">
        <f t="shared" si="88"/>
        <v>7.5813846577486438E-2</v>
      </c>
      <c r="HP94" s="86">
        <f t="shared" si="88"/>
        <v>5.6194117834111434E-2</v>
      </c>
      <c r="HQ94" s="86">
        <f t="shared" si="88"/>
        <v>3.0085791468849578E-2</v>
      </c>
      <c r="HS94" s="86">
        <f t="shared" si="130"/>
        <v>3.3065069888995327E-23</v>
      </c>
      <c r="HT94" s="86">
        <f t="shared" si="130"/>
        <v>0</v>
      </c>
      <c r="HU94" s="86">
        <f t="shared" si="130"/>
        <v>3.9228422647715765E-28</v>
      </c>
      <c r="HV94" s="86">
        <f t="shared" si="130"/>
        <v>5.2422307108203894E-29</v>
      </c>
      <c r="HW94" s="86">
        <f t="shared" si="130"/>
        <v>1.5301605001241662E-27</v>
      </c>
      <c r="HX94" s="86">
        <f t="shared" si="130"/>
        <v>1.3665097721994006E-25</v>
      </c>
      <c r="HY94" s="86">
        <f t="shared" si="130"/>
        <v>3.0761711296020639E-29</v>
      </c>
      <c r="HZ94" s="86">
        <f t="shared" si="130"/>
        <v>1.2197468821445213E-29</v>
      </c>
      <c r="IA94" s="86">
        <f t="shared" si="130"/>
        <v>4.0249404494209763E-29</v>
      </c>
      <c r="IB94" s="86">
        <f t="shared" si="130"/>
        <v>4.4097317755943131E-30</v>
      </c>
      <c r="IC94" s="86">
        <f t="shared" si="130"/>
        <v>1.0911538358381647E-30</v>
      </c>
      <c r="ID94" s="86">
        <f t="shared" si="130"/>
        <v>2.8448465472057383E-30</v>
      </c>
      <c r="IE94" s="86">
        <f t="shared" si="130"/>
        <v>3.3979806454510293E-32</v>
      </c>
      <c r="IF94" s="86">
        <f t="shared" si="130"/>
        <v>6.7826054334130314E-24</v>
      </c>
      <c r="IG94" s="86">
        <f t="shared" si="130"/>
        <v>3.1165039407176147E-17</v>
      </c>
      <c r="II94" s="86">
        <f t="shared" si="131"/>
        <v>1.6250534351700025E-95</v>
      </c>
      <c r="IJ94" s="86">
        <f t="shared" si="131"/>
        <v>0</v>
      </c>
      <c r="IK94" s="86">
        <f t="shared" si="131"/>
        <v>5.1798197493943709E-126</v>
      </c>
      <c r="IL94" s="86">
        <f t="shared" si="131"/>
        <v>3.2725090559560908E-125</v>
      </c>
      <c r="IM94" s="86">
        <f t="shared" si="131"/>
        <v>1.6003533980456633E-120</v>
      </c>
      <c r="IN94" s="86">
        <f t="shared" si="131"/>
        <v>7.1485039423214473E-113</v>
      </c>
      <c r="IO94" s="86">
        <f t="shared" si="131"/>
        <v>3.6002879221530761E-130</v>
      </c>
      <c r="IP94" s="86">
        <f t="shared" si="131"/>
        <v>1.7895966801237493E-130</v>
      </c>
      <c r="IQ94" s="86">
        <f t="shared" si="131"/>
        <v>4.193447360224153E-129</v>
      </c>
      <c r="IR94" s="86">
        <f t="shared" si="131"/>
        <v>1.008747228622934E-131</v>
      </c>
      <c r="IS94" s="86">
        <f t="shared" si="131"/>
        <v>1.8200158913018511E-136</v>
      </c>
      <c r="IT94" s="86">
        <f t="shared" si="131"/>
        <v>2.0313871592454363E-130</v>
      </c>
      <c r="IU94" s="86">
        <f t="shared" si="131"/>
        <v>5.8374467044612875E-139</v>
      </c>
      <c r="IV94" s="86">
        <f t="shared" si="131"/>
        <v>7.1718029238401276E-102</v>
      </c>
      <c r="IW94" s="86">
        <f t="shared" si="131"/>
        <v>5.5295519788778388E-79</v>
      </c>
      <c r="IY94" s="86">
        <f t="shared" si="132"/>
        <v>9.6560983172811671E-2</v>
      </c>
      <c r="IZ94" s="86">
        <f t="shared" si="132"/>
        <v>8.9992019189357203E-2</v>
      </c>
      <c r="JA94" s="86">
        <f t="shared" si="132"/>
        <v>7.1274182074381257E-2</v>
      </c>
      <c r="JB94" s="86">
        <f t="shared" si="132"/>
        <v>8.0168984061074949E-2</v>
      </c>
      <c r="JC94" s="86">
        <f t="shared" si="132"/>
        <v>0.11127481465857531</v>
      </c>
      <c r="JD94" s="86">
        <f t="shared" si="132"/>
        <v>0.15769144451756245</v>
      </c>
      <c r="JE94" s="86">
        <f t="shared" si="132"/>
        <v>0.15753701796461661</v>
      </c>
      <c r="JF94" s="86">
        <f t="shared" si="132"/>
        <v>0.12786579832566161</v>
      </c>
      <c r="JG94" s="86">
        <f t="shared" si="132"/>
        <v>0.1470439183643491</v>
      </c>
      <c r="JH94" s="86">
        <f t="shared" si="132"/>
        <v>0.11505412292190267</v>
      </c>
      <c r="JI94" s="86">
        <f t="shared" si="132"/>
        <v>8.8898272166082148E-2</v>
      </c>
      <c r="JJ94" s="86">
        <f t="shared" si="132"/>
        <v>7.9636523917023583E-2</v>
      </c>
      <c r="JK94" s="86">
        <f t="shared" si="132"/>
        <v>7.5813904813717956E-2</v>
      </c>
      <c r="JL94" s="86">
        <f t="shared" si="132"/>
        <v>5.6195302531093019E-2</v>
      </c>
      <c r="JM94" s="86">
        <f t="shared" si="132"/>
        <v>3.0085948562737854E-2</v>
      </c>
    </row>
    <row r="95" spans="2:273" x14ac:dyDescent="0.25">
      <c r="B95" s="2">
        <v>68</v>
      </c>
      <c r="C95" s="37">
        <v>100.548</v>
      </c>
      <c r="D95" s="37">
        <v>103.032</v>
      </c>
      <c r="E95" s="37">
        <v>92.2</v>
      </c>
      <c r="F95" s="37">
        <v>103.483</v>
      </c>
      <c r="G95" s="37">
        <v>119.883</v>
      </c>
      <c r="H95" s="37">
        <v>142.733</v>
      </c>
      <c r="I95" s="37">
        <v>130.69999999999999</v>
      </c>
      <c r="J95" s="37">
        <v>121.383</v>
      </c>
      <c r="K95" s="37">
        <v>123</v>
      </c>
      <c r="L95" s="37">
        <v>109.35</v>
      </c>
      <c r="M95" s="37">
        <v>103.633</v>
      </c>
      <c r="N95" s="37">
        <v>95.582999999999998</v>
      </c>
      <c r="O95" s="37">
        <v>99.332999999999998</v>
      </c>
      <c r="P95" s="37">
        <v>90.283000000000001</v>
      </c>
      <c r="Q95" s="37">
        <v>78.900000000000006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95.711040436729121</v>
      </c>
      <c r="T95" s="4">
        <f t="shared" si="133"/>
        <v>101.05046880161265</v>
      </c>
      <c r="U95" s="4">
        <f t="shared" si="133"/>
        <v>94.722892382830608</v>
      </c>
      <c r="V95" s="4">
        <f t="shared" si="133"/>
        <v>102.27927499918445</v>
      </c>
      <c r="W95" s="4">
        <f t="shared" si="133"/>
        <v>117.20703390130905</v>
      </c>
      <c r="X95" s="4">
        <f t="shared" si="133"/>
        <v>139.22386453303474</v>
      </c>
      <c r="Y95" s="4">
        <f t="shared" si="133"/>
        <v>127.3438146786437</v>
      </c>
      <c r="Z95" s="4">
        <f t="shared" si="133"/>
        <v>116.97926558186404</v>
      </c>
      <c r="AA95" s="4">
        <f t="shared" si="133"/>
        <v>119.45196386437826</v>
      </c>
      <c r="AB95" s="4">
        <f t="shared" si="133"/>
        <v>108.73680753779395</v>
      </c>
      <c r="AC95" s="4">
        <f t="shared" si="133"/>
        <v>103.23762178692775</v>
      </c>
      <c r="AD95" s="4">
        <f t="shared" si="133"/>
        <v>96.450984183161339</v>
      </c>
      <c r="AE95" s="4">
        <f t="shared" si="133"/>
        <v>101.58578320828013</v>
      </c>
      <c r="AF95" s="4">
        <f t="shared" si="133"/>
        <v>91.62898158168295</v>
      </c>
      <c r="AG95" s="4">
        <f t="shared" si="133"/>
        <v>80.701279488465204</v>
      </c>
      <c r="AI95" s="4">
        <f t="shared" ref="AI95:AW111" si="134">IF(OR($B95 &lt; C$230, $B95 &gt; C$233), 0, C95-S95)</f>
        <v>4.8369595632708808</v>
      </c>
      <c r="AJ95" s="4">
        <f t="shared" si="134"/>
        <v>1.9815311983873443</v>
      </c>
      <c r="AK95" s="4">
        <f t="shared" si="134"/>
        <v>-2.5228923828306051</v>
      </c>
      <c r="AL95" s="4">
        <f t="shared" si="134"/>
        <v>1.2037250008155524</v>
      </c>
      <c r="AM95" s="4">
        <f t="shared" si="134"/>
        <v>2.6759660986909495</v>
      </c>
      <c r="AN95" s="4">
        <f t="shared" si="134"/>
        <v>3.5091354669652617</v>
      </c>
      <c r="AO95" s="4">
        <f t="shared" si="134"/>
        <v>3.3561853213562927</v>
      </c>
      <c r="AP95" s="4">
        <f t="shared" si="134"/>
        <v>4.4037344181359543</v>
      </c>
      <c r="AQ95" s="4">
        <f t="shared" si="134"/>
        <v>3.5480361356217429</v>
      </c>
      <c r="AR95" s="4">
        <f t="shared" si="134"/>
        <v>0.61319246220604384</v>
      </c>
      <c r="AS95" s="4">
        <f t="shared" si="134"/>
        <v>0.39537821307224874</v>
      </c>
      <c r="AT95" s="4">
        <f t="shared" si="134"/>
        <v>-0.86798418316134018</v>
      </c>
      <c r="AU95" s="4">
        <f t="shared" si="134"/>
        <v>-2.2527832082801353</v>
      </c>
      <c r="AV95" s="4">
        <f t="shared" si="134"/>
        <v>-1.345981581682949</v>
      </c>
      <c r="AW95" s="4">
        <f t="shared" si="134"/>
        <v>-1.8012794884651981</v>
      </c>
      <c r="AY95" s="2">
        <f t="shared" si="126"/>
        <v>61.14606466878935</v>
      </c>
      <c r="AZ95" s="2">
        <f t="shared" si="126"/>
        <v>62.316721301862067</v>
      </c>
      <c r="BA95" s="2">
        <f t="shared" si="126"/>
        <v>60.125027810059557</v>
      </c>
      <c r="BB95" s="2">
        <f t="shared" si="126"/>
        <v>63.528186126941073</v>
      </c>
      <c r="BC95" s="2">
        <f t="shared" si="126"/>
        <v>67.561826761845751</v>
      </c>
      <c r="BD95" s="2">
        <f t="shared" si="126"/>
        <v>79.747653572801369</v>
      </c>
      <c r="BE95" s="2">
        <f t="shared" si="126"/>
        <v>63.499779042064382</v>
      </c>
      <c r="BF95" s="2">
        <f t="shared" si="126"/>
        <v>64.902846993055405</v>
      </c>
      <c r="BG95" s="2">
        <f t="shared" si="126"/>
        <v>63.874576093856724</v>
      </c>
      <c r="BH95" s="2">
        <f t="shared" si="126"/>
        <v>61.314955559869659</v>
      </c>
      <c r="BI95" s="2">
        <f t="shared" si="126"/>
        <v>62.847877154385337</v>
      </c>
      <c r="BJ95" s="2">
        <f t="shared" si="126"/>
        <v>62.386047087462103</v>
      </c>
      <c r="BK95" s="2">
        <f t="shared" si="126"/>
        <v>70.695882707708051</v>
      </c>
      <c r="BL95" s="2">
        <f t="shared" si="126"/>
        <v>66.612449153908855</v>
      </c>
      <c r="BM95" s="2">
        <f t="shared" si="126"/>
        <v>68.408088302387398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78.163807881773394</v>
      </c>
      <c r="DL95" s="2">
        <f t="shared" si="135"/>
        <v>81.193247517188695</v>
      </c>
      <c r="DM95" s="2">
        <f t="shared" si="135"/>
        <v>79.848642857142835</v>
      </c>
      <c r="DN95" s="2">
        <f t="shared" si="135"/>
        <v>83.268014285714273</v>
      </c>
      <c r="DO95" s="2">
        <f t="shared" si="135"/>
        <v>94.965738120702838</v>
      </c>
      <c r="DP95" s="2">
        <f t="shared" si="135"/>
        <v>95.52291733161735</v>
      </c>
      <c r="DQ95" s="2">
        <f t="shared" si="135"/>
        <v>85.734642857142859</v>
      </c>
      <c r="DR95" s="2">
        <f t="shared" si="135"/>
        <v>81.787618018018023</v>
      </c>
      <c r="DS95" s="2">
        <f t="shared" si="135"/>
        <v>82.863371428571426</v>
      </c>
      <c r="DT95" s="2">
        <f t="shared" si="135"/>
        <v>82.80368571428572</v>
      </c>
      <c r="DU95" s="2">
        <f t="shared" si="135"/>
        <v>82.141671428571428</v>
      </c>
      <c r="DV95" s="2">
        <f t="shared" si="135"/>
        <v>81.670900000000017</v>
      </c>
      <c r="DW95" s="2">
        <f t="shared" si="135"/>
        <v>93.252828657228648</v>
      </c>
      <c r="DX95" s="2">
        <f t="shared" si="135"/>
        <v>80.91406550836551</v>
      </c>
      <c r="DY95" s="2">
        <f t="shared" si="135"/>
        <v>73.267452762923341</v>
      </c>
      <c r="EA95" s="2">
        <f t="shared" si="95"/>
        <v>60.66179488188974</v>
      </c>
      <c r="EB95" s="2">
        <f t="shared" si="92"/>
        <v>61.471776461932038</v>
      </c>
      <c r="EC95" s="2">
        <f t="shared" si="92"/>
        <v>59.150736843940308</v>
      </c>
      <c r="ED95" s="2">
        <f t="shared" si="92"/>
        <v>62.583240259124004</v>
      </c>
      <c r="EE95" s="2">
        <f t="shared" si="92"/>
        <v>66.303742909309193</v>
      </c>
      <c r="EF95" s="2">
        <f t="shared" si="92"/>
        <v>78.933142226487533</v>
      </c>
      <c r="EG95" s="2">
        <f t="shared" si="92"/>
        <v>62.409448027672269</v>
      </c>
      <c r="EH95" s="2">
        <f t="shared" si="92"/>
        <v>63.982534968817234</v>
      </c>
      <c r="EI95" s="2">
        <f t="shared" si="92"/>
        <v>62.967425743213191</v>
      </c>
      <c r="EJ95" s="2">
        <f t="shared" si="92"/>
        <v>60.256155513303781</v>
      </c>
      <c r="EK95" s="2">
        <f t="shared" si="92"/>
        <v>61.917722569321782</v>
      </c>
      <c r="EL95" s="2">
        <f t="shared" si="92"/>
        <v>61.463060329637528</v>
      </c>
      <c r="EM95" s="2">
        <f t="shared" ref="EM95:EO158" si="136">CQ$228*$B95+CQ$229</f>
        <v>69.466782914561747</v>
      </c>
      <c r="EN95" s="2">
        <f t="shared" si="136"/>
        <v>65.823678490813066</v>
      </c>
      <c r="EO95" s="2">
        <f t="shared" si="136"/>
        <v>68.087664158107145</v>
      </c>
      <c r="EQ95" s="2">
        <f t="shared" ref="EQ95:FE111" si="137">CU$228*$B95+CU$229</f>
        <v>59.31981606777066</v>
      </c>
      <c r="ER95" s="2">
        <f t="shared" si="137"/>
        <v>61.471776461932038</v>
      </c>
      <c r="ES95" s="2">
        <f t="shared" si="137"/>
        <v>59.811016512135424</v>
      </c>
      <c r="ET95" s="2">
        <f t="shared" si="137"/>
        <v>61.520238200923394</v>
      </c>
      <c r="EU95" s="2">
        <f t="shared" si="137"/>
        <v>64.984608213082581</v>
      </c>
      <c r="EV95" s="2">
        <f t="shared" si="137"/>
        <v>80.871285544294352</v>
      </c>
      <c r="EW95" s="2">
        <f t="shared" si="137"/>
        <v>71.549726106982504</v>
      </c>
      <c r="EX95" s="2">
        <f t="shared" si="137"/>
        <v>63.152023879149411</v>
      </c>
      <c r="EY95" s="2">
        <f t="shared" si="137"/>
        <v>62.242611758390829</v>
      </c>
      <c r="EZ95" s="2">
        <f t="shared" si="137"/>
        <v>59.813647896932842</v>
      </c>
      <c r="FA95" s="2">
        <f t="shared" si="137"/>
        <v>61.070701168290725</v>
      </c>
      <c r="FB95" s="2">
        <f t="shared" si="137"/>
        <v>61.40319381601995</v>
      </c>
      <c r="FC95" s="2">
        <f t="shared" si="137"/>
        <v>68.202959981759307</v>
      </c>
      <c r="FD95" s="2">
        <f t="shared" si="137"/>
        <v>66.284783730955951</v>
      </c>
      <c r="FE95" s="2">
        <f t="shared" si="137"/>
        <v>68.638097076541783</v>
      </c>
      <c r="FG95" s="2">
        <f t="shared" ref="FG95:FU111" si="138">POWER(10,($B95-C$231)/C$229)/(1+POWER(10,($B95-C$231)/C$229))</f>
        <v>0.97222311417755714</v>
      </c>
      <c r="FH95" s="2">
        <f t="shared" si="138"/>
        <v>0.95715609461573004</v>
      </c>
      <c r="FI95" s="2">
        <f t="shared" si="138"/>
        <v>0.95295135167079514</v>
      </c>
      <c r="FJ95" s="2">
        <f t="shared" si="138"/>
        <v>0.95426651269559382</v>
      </c>
      <c r="FK95" s="2">
        <f t="shared" si="138"/>
        <v>0.95605397189348384</v>
      </c>
      <c r="FL95" s="2">
        <f t="shared" si="138"/>
        <v>0.95108966166205267</v>
      </c>
      <c r="FM95" s="2">
        <f t="shared" si="138"/>
        <v>0.95386653692075796</v>
      </c>
      <c r="FN95" s="2">
        <f t="shared" si="138"/>
        <v>0.94825473568064844</v>
      </c>
      <c r="FO95" s="2">
        <f t="shared" si="138"/>
        <v>0.95436520315801854</v>
      </c>
      <c r="FP95" s="2">
        <f t="shared" si="138"/>
        <v>0.95302421532761394</v>
      </c>
      <c r="FQ95" s="2">
        <f t="shared" si="138"/>
        <v>0.95397601793106712</v>
      </c>
      <c r="FR95" s="2">
        <f t="shared" si="138"/>
        <v>0.95432327542003159</v>
      </c>
      <c r="FS95" s="2">
        <f t="shared" si="138"/>
        <v>0.9482888043984643</v>
      </c>
      <c r="FT95" s="2">
        <f t="shared" si="138"/>
        <v>0.94774903775130648</v>
      </c>
      <c r="FU95" s="2">
        <f t="shared" si="138"/>
        <v>0.93819358292596466</v>
      </c>
      <c r="FW95" s="2">
        <f t="shared" si="128"/>
        <v>1.4021308244797502E-3</v>
      </c>
      <c r="FX95" s="2">
        <f t="shared" si="128"/>
        <v>0</v>
      </c>
      <c r="FY95" s="2">
        <f t="shared" si="128"/>
        <v>7.3069787907949983E-4</v>
      </c>
      <c r="FZ95" s="2">
        <f t="shared" si="128"/>
        <v>9.7928551923173691E-4</v>
      </c>
      <c r="GA95" s="2">
        <f t="shared" si="128"/>
        <v>1.1348307465948973E-3</v>
      </c>
      <c r="GB95" s="2">
        <f t="shared" si="128"/>
        <v>1.5993827406910151E-3</v>
      </c>
      <c r="GC95" s="2">
        <f t="shared" si="128"/>
        <v>1.560018173066485E-3</v>
      </c>
      <c r="GD95" s="2">
        <f t="shared" si="128"/>
        <v>1.2241912039076695E-3</v>
      </c>
      <c r="GE95" s="2">
        <f t="shared" si="128"/>
        <v>1.0997148283280504E-3</v>
      </c>
      <c r="GF95" s="2">
        <f t="shared" si="128"/>
        <v>8.7654321695641716E-4</v>
      </c>
      <c r="GG95" s="2">
        <f t="shared" si="128"/>
        <v>7.4623214573278976E-4</v>
      </c>
      <c r="GH95" s="2">
        <f t="shared" si="128"/>
        <v>6.8768251642026593E-4</v>
      </c>
      <c r="GI95" s="2">
        <f t="shared" si="128"/>
        <v>7.1613737679064929E-4</v>
      </c>
      <c r="GJ95" s="2">
        <f t="shared" si="128"/>
        <v>6.1465517808008646E-4</v>
      </c>
      <c r="GK95" s="2">
        <f t="shared" si="128"/>
        <v>5.0863494217560305E-4</v>
      </c>
      <c r="GM95" s="86">
        <f t="shared" si="129"/>
        <v>1.1489445485873774E-2</v>
      </c>
      <c r="GN95" s="86">
        <f t="shared" si="129"/>
        <v>4.8570038173213355E-6</v>
      </c>
      <c r="GO95" s="86">
        <f t="shared" si="129"/>
        <v>2.3188070747868781E-7</v>
      </c>
      <c r="GP95" s="86">
        <f t="shared" si="129"/>
        <v>4.5374926744105782E-8</v>
      </c>
      <c r="GQ95" s="86">
        <f t="shared" si="129"/>
        <v>4.0724497839964719E-10</v>
      </c>
      <c r="GR95" s="86">
        <f t="shared" si="129"/>
        <v>2.6493268342539661E-12</v>
      </c>
      <c r="GS95" s="86">
        <f t="shared" si="129"/>
        <v>3.6479163038973245E-16</v>
      </c>
      <c r="GT95" s="86">
        <f t="shared" si="129"/>
        <v>3.3531336547558618E-14</v>
      </c>
      <c r="GU95" s="86">
        <f t="shared" si="129"/>
        <v>5.6364756675915121E-14</v>
      </c>
      <c r="GV95" s="86">
        <f t="shared" si="129"/>
        <v>3.3768541702248611E-11</v>
      </c>
      <c r="GW95" s="86">
        <f t="shared" si="129"/>
        <v>9.2143902028719396E-12</v>
      </c>
      <c r="GX95" s="86">
        <f t="shared" si="129"/>
        <v>4.6124020425580653E-10</v>
      </c>
      <c r="GY95" s="86">
        <f t="shared" si="129"/>
        <v>5.1433418927280525E-9</v>
      </c>
      <c r="GZ95" s="86">
        <f t="shared" si="129"/>
        <v>1.5811503997667213E-7</v>
      </c>
      <c r="HA95" s="86">
        <f t="shared" si="129"/>
        <v>1.7779564773620599E-8</v>
      </c>
      <c r="HC95" s="86">
        <f t="shared" si="74"/>
        <v>0.10233863530146613</v>
      </c>
      <c r="HD95" s="86">
        <f t="shared" si="74"/>
        <v>0.1183388711820966</v>
      </c>
      <c r="HE95" s="86">
        <f t="shared" si="74"/>
        <v>9.7720882584206734E-2</v>
      </c>
      <c r="HF95" s="86">
        <f t="shared" si="74"/>
        <v>0.11042033408494607</v>
      </c>
      <c r="HG95" s="86">
        <f t="shared" si="88"/>
        <v>0.15020651530108919</v>
      </c>
      <c r="HH95" s="86">
        <f t="shared" si="88"/>
        <v>0.2089663541314605</v>
      </c>
      <c r="HI95" s="86">
        <f t="shared" si="88"/>
        <v>0.21283225486361598</v>
      </c>
      <c r="HJ95" s="86">
        <f t="shared" si="88"/>
        <v>0.17358423086713359</v>
      </c>
      <c r="HK95" s="86">
        <f t="shared" si="88"/>
        <v>0.19648707736401011</v>
      </c>
      <c r="HL95" s="86">
        <f t="shared" si="88"/>
        <v>0.15533954119736237</v>
      </c>
      <c r="HM95" s="86">
        <f t="shared" si="88"/>
        <v>0.12187289977933027</v>
      </c>
      <c r="HN95" s="86">
        <f t="shared" si="88"/>
        <v>0.10877977979559185</v>
      </c>
      <c r="HO95" s="86">
        <f t="shared" si="88"/>
        <v>0.10508587868773324</v>
      </c>
      <c r="HP95" s="86">
        <f t="shared" si="88"/>
        <v>7.9840234776517319E-2</v>
      </c>
      <c r="HQ95" s="86">
        <f t="shared" si="88"/>
        <v>4.8249128310562064E-2</v>
      </c>
      <c r="HS95" s="86">
        <f t="shared" si="130"/>
        <v>2.7663318830242458E-22</v>
      </c>
      <c r="HT95" s="86">
        <f t="shared" si="130"/>
        <v>0</v>
      </c>
      <c r="HU95" s="86">
        <f t="shared" si="130"/>
        <v>4.6190118958205388E-27</v>
      </c>
      <c r="HV95" s="86">
        <f t="shared" si="130"/>
        <v>7.0670299310183693E-28</v>
      </c>
      <c r="HW95" s="86">
        <f t="shared" si="130"/>
        <v>1.9317997047946151E-26</v>
      </c>
      <c r="HX95" s="86">
        <f t="shared" si="130"/>
        <v>1.6359472281682697E-24</v>
      </c>
      <c r="HY95" s="86">
        <f t="shared" si="130"/>
        <v>5.3236083743843406E-28</v>
      </c>
      <c r="HZ95" s="86">
        <f t="shared" si="130"/>
        <v>1.9532581325521784E-28</v>
      </c>
      <c r="IA95" s="86">
        <f t="shared" si="130"/>
        <v>5.9363159941794934E-28</v>
      </c>
      <c r="IB95" s="86">
        <f t="shared" si="130"/>
        <v>6.4201774736218158E-29</v>
      </c>
      <c r="IC95" s="86">
        <f t="shared" si="130"/>
        <v>1.615202941977681E-29</v>
      </c>
      <c r="ID95" s="86">
        <f t="shared" si="130"/>
        <v>3.7790164201827984E-29</v>
      </c>
      <c r="IE95" s="86">
        <f t="shared" si="130"/>
        <v>5.4408551627302138E-31</v>
      </c>
      <c r="IF95" s="86">
        <f t="shared" si="130"/>
        <v>4.8932910681931042E-23</v>
      </c>
      <c r="IG95" s="86">
        <f t="shared" si="130"/>
        <v>1.1898838357810591E-16</v>
      </c>
      <c r="II95" s="86">
        <f t="shared" si="131"/>
        <v>6.0455462205089111E-93</v>
      </c>
      <c r="IJ95" s="86">
        <f t="shared" si="131"/>
        <v>0</v>
      </c>
      <c r="IK95" s="86">
        <f t="shared" si="131"/>
        <v>6.589100018824169E-123</v>
      </c>
      <c r="IL95" s="86">
        <f t="shared" si="131"/>
        <v>5.3372470256626313E-122</v>
      </c>
      <c r="IM95" s="86">
        <f t="shared" si="131"/>
        <v>2.2937223403879332E-117</v>
      </c>
      <c r="IN95" s="86">
        <f t="shared" si="131"/>
        <v>9.1529247854217971E-110</v>
      </c>
      <c r="IO95" s="86">
        <f t="shared" si="131"/>
        <v>1.3609630894745923E-126</v>
      </c>
      <c r="IP95" s="86">
        <f t="shared" si="131"/>
        <v>5.1464751335499688E-127</v>
      </c>
      <c r="IQ95" s="86">
        <f t="shared" si="131"/>
        <v>9.8097235062195467E-126</v>
      </c>
      <c r="IR95" s="86">
        <f t="shared" si="131"/>
        <v>2.1547245190113498E-128</v>
      </c>
      <c r="IS95" s="86">
        <f t="shared" si="131"/>
        <v>4.3199889214999641E-133</v>
      </c>
      <c r="IT95" s="86">
        <f t="shared" si="131"/>
        <v>3.1340797692222925E-127</v>
      </c>
      <c r="IU95" s="86">
        <f t="shared" si="131"/>
        <v>1.5308806760376944E-135</v>
      </c>
      <c r="IV95" s="86">
        <f t="shared" si="131"/>
        <v>1.9932554398399875E-99</v>
      </c>
      <c r="IW95" s="86">
        <f t="shared" si="131"/>
        <v>3.8195690621614447E-77</v>
      </c>
      <c r="IY95" s="86">
        <f t="shared" si="132"/>
        <v>0.1138280807873399</v>
      </c>
      <c r="IZ95" s="86">
        <f t="shared" si="132"/>
        <v>0.11834372818591392</v>
      </c>
      <c r="JA95" s="86">
        <f t="shared" si="132"/>
        <v>9.7721114464914216E-2</v>
      </c>
      <c r="JB95" s="86">
        <f t="shared" si="132"/>
        <v>0.11042037945987282</v>
      </c>
      <c r="JC95" s="86">
        <f t="shared" si="132"/>
        <v>0.15020651570833418</v>
      </c>
      <c r="JD95" s="86">
        <f t="shared" si="132"/>
        <v>0.20896635413410983</v>
      </c>
      <c r="JE95" s="86">
        <f t="shared" si="132"/>
        <v>0.21283225486361634</v>
      </c>
      <c r="JF95" s="86">
        <f t="shared" si="132"/>
        <v>0.17358423086716712</v>
      </c>
      <c r="JG95" s="86">
        <f t="shared" si="132"/>
        <v>0.19648707736406648</v>
      </c>
      <c r="JH95" s="86">
        <f t="shared" si="132"/>
        <v>0.15533954123113092</v>
      </c>
      <c r="JI95" s="86">
        <f t="shared" si="132"/>
        <v>0.12187289978854467</v>
      </c>
      <c r="JJ95" s="86">
        <f t="shared" si="132"/>
        <v>0.10877978025683205</v>
      </c>
      <c r="JK95" s="86">
        <f t="shared" si="132"/>
        <v>0.10508588383107513</v>
      </c>
      <c r="JL95" s="86">
        <f t="shared" si="132"/>
        <v>7.9840392891557296E-2</v>
      </c>
      <c r="JM95" s="86">
        <f t="shared" si="132"/>
        <v>4.8249146090126954E-2</v>
      </c>
    </row>
    <row r="96" spans="2:273" x14ac:dyDescent="0.25">
      <c r="B96" s="2">
        <v>69</v>
      </c>
      <c r="C96" s="37">
        <v>104.79</v>
      </c>
      <c r="D96" s="37">
        <v>113.645</v>
      </c>
      <c r="E96" s="37">
        <v>105.667</v>
      </c>
      <c r="F96" s="37">
        <v>115.283</v>
      </c>
      <c r="G96" s="37">
        <v>132.15</v>
      </c>
      <c r="H96" s="37">
        <v>155.733</v>
      </c>
      <c r="I96" s="37">
        <v>146.68299999999999</v>
      </c>
      <c r="J96" s="37">
        <v>133.63300000000001</v>
      </c>
      <c r="K96" s="37">
        <v>135.75</v>
      </c>
      <c r="L96" s="37">
        <v>124.217</v>
      </c>
      <c r="M96" s="37">
        <v>117.55</v>
      </c>
      <c r="N96" s="37">
        <v>106.18300000000001</v>
      </c>
      <c r="O96" s="37">
        <v>110.217</v>
      </c>
      <c r="P96" s="37">
        <v>99.05</v>
      </c>
      <c r="Q96" s="37">
        <v>85.716999999999999</v>
      </c>
      <c r="S96" s="4">
        <f t="shared" si="133"/>
        <v>103.02703886629141</v>
      </c>
      <c r="T96" s="4">
        <f t="shared" si="133"/>
        <v>109.4259947965098</v>
      </c>
      <c r="U96" s="4">
        <f t="shared" si="133"/>
        <v>103.64470645917353</v>
      </c>
      <c r="V96" s="4">
        <f t="shared" si="133"/>
        <v>112.19903122969772</v>
      </c>
      <c r="W96" s="4">
        <f t="shared" si="133"/>
        <v>128.47897764923354</v>
      </c>
      <c r="X96" s="4">
        <f t="shared" si="133"/>
        <v>150.97677518115725</v>
      </c>
      <c r="Y96" s="4">
        <f t="shared" si="133"/>
        <v>141.23097434010327</v>
      </c>
      <c r="Z96" s="4">
        <f t="shared" si="133"/>
        <v>128.70317636108211</v>
      </c>
      <c r="AA96" s="4">
        <f t="shared" si="133"/>
        <v>130.97079672513252</v>
      </c>
      <c r="AB96" s="4">
        <f t="shared" si="133"/>
        <v>119.47459116972337</v>
      </c>
      <c r="AC96" s="4">
        <f t="shared" si="133"/>
        <v>113.25877763968789</v>
      </c>
      <c r="AD96" s="4">
        <f t="shared" si="133"/>
        <v>104.95944659802461</v>
      </c>
      <c r="AE96" s="4">
        <f t="shared" si="133"/>
        <v>109.60890200515331</v>
      </c>
      <c r="AF96" s="4">
        <f t="shared" si="133"/>
        <v>99.001519500686186</v>
      </c>
      <c r="AG96" s="4">
        <f t="shared" si="133"/>
        <v>85.936910816745581</v>
      </c>
      <c r="AI96" s="4">
        <f t="shared" si="134"/>
        <v>1.7629611337086004</v>
      </c>
      <c r="AJ96" s="4">
        <f t="shared" si="134"/>
        <v>4.2190052034901981</v>
      </c>
      <c r="AK96" s="4">
        <f t="shared" si="134"/>
        <v>2.0222935408264675</v>
      </c>
      <c r="AL96" s="4">
        <f t="shared" si="134"/>
        <v>3.0839687703022776</v>
      </c>
      <c r="AM96" s="4">
        <f t="shared" si="134"/>
        <v>3.6710223507664637</v>
      </c>
      <c r="AN96" s="4">
        <f t="shared" si="134"/>
        <v>4.7562248188427532</v>
      </c>
      <c r="AO96" s="4">
        <f t="shared" si="134"/>
        <v>5.4520256598967194</v>
      </c>
      <c r="AP96" s="4">
        <f t="shared" si="134"/>
        <v>4.9298236389178953</v>
      </c>
      <c r="AQ96" s="4">
        <f t="shared" si="134"/>
        <v>4.7792032748674842</v>
      </c>
      <c r="AR96" s="4">
        <f t="shared" si="134"/>
        <v>4.7424088302766307</v>
      </c>
      <c r="AS96" s="4">
        <f t="shared" si="134"/>
        <v>4.2912223603121049</v>
      </c>
      <c r="AT96" s="4">
        <f t="shared" si="134"/>
        <v>1.2235534019753942</v>
      </c>
      <c r="AU96" s="4">
        <f t="shared" si="134"/>
        <v>0.60809799484668758</v>
      </c>
      <c r="AV96" s="4">
        <f t="shared" si="134"/>
        <v>4.8480499313811265E-2</v>
      </c>
      <c r="AW96" s="4">
        <f t="shared" si="134"/>
        <v>-0.21991081674558188</v>
      </c>
      <c r="AY96" s="2">
        <f t="shared" si="126"/>
        <v>60.945368752801549</v>
      </c>
      <c r="AZ96" s="2">
        <f t="shared" si="126"/>
        <v>62.117374000499268</v>
      </c>
      <c r="BA96" s="2">
        <f t="shared" si="126"/>
        <v>59.937226637528859</v>
      </c>
      <c r="BB96" s="2">
        <f t="shared" si="126"/>
        <v>63.275862360833266</v>
      </c>
      <c r="BC96" s="2">
        <f t="shared" si="126"/>
        <v>67.275305998922391</v>
      </c>
      <c r="BD96" s="2">
        <f t="shared" si="126"/>
        <v>79.464958389160117</v>
      </c>
      <c r="BE96" s="2">
        <f t="shared" si="126"/>
        <v>63.663358885584927</v>
      </c>
      <c r="BF96" s="2">
        <f t="shared" si="126"/>
        <v>64.645078814788675</v>
      </c>
      <c r="BG96" s="2">
        <f t="shared" si="126"/>
        <v>63.624831936097223</v>
      </c>
      <c r="BH96" s="2">
        <f t="shared" si="126"/>
        <v>61.078186739798213</v>
      </c>
      <c r="BI96" s="2">
        <f t="shared" si="126"/>
        <v>62.588735639082039</v>
      </c>
      <c r="BJ96" s="2">
        <f t="shared" si="126"/>
        <v>62.171314669802776</v>
      </c>
      <c r="BK96" s="2">
        <f t="shared" si="126"/>
        <v>70.38201848055752</v>
      </c>
      <c r="BL96" s="2">
        <f t="shared" si="126"/>
        <v>66.422737031472934</v>
      </c>
      <c r="BM96" s="2">
        <f t="shared" si="126"/>
        <v>68.247880129479725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78.385697044334961</v>
      </c>
      <c r="DL96" s="2">
        <f t="shared" si="135"/>
        <v>81.411614973262033</v>
      </c>
      <c r="DM96" s="2">
        <f t="shared" si="135"/>
        <v>80.079513165266093</v>
      </c>
      <c r="DN96" s="2">
        <f t="shared" si="135"/>
        <v>83.531336694677861</v>
      </c>
      <c r="DO96" s="2">
        <f t="shared" si="135"/>
        <v>95.358155080213919</v>
      </c>
      <c r="DP96" s="2">
        <f t="shared" si="135"/>
        <v>95.91482878592879</v>
      </c>
      <c r="DQ96" s="2">
        <f t="shared" si="135"/>
        <v>85.974189915966392</v>
      </c>
      <c r="DR96" s="2">
        <f t="shared" si="135"/>
        <v>81.973547747747759</v>
      </c>
      <c r="DS96" s="2">
        <f t="shared" si="135"/>
        <v>83.054567507002801</v>
      </c>
      <c r="DT96" s="2">
        <f t="shared" si="135"/>
        <v>83.036738375350154</v>
      </c>
      <c r="DU96" s="2">
        <f t="shared" si="135"/>
        <v>82.342283473389358</v>
      </c>
      <c r="DV96" s="2">
        <f t="shared" si="135"/>
        <v>81.86677142857144</v>
      </c>
      <c r="DW96" s="2">
        <f t="shared" si="135"/>
        <v>93.551574989274968</v>
      </c>
      <c r="DX96" s="2">
        <f t="shared" si="135"/>
        <v>81.030697168597172</v>
      </c>
      <c r="DY96" s="2">
        <f t="shared" si="135"/>
        <v>73.301177361853817</v>
      </c>
      <c r="EA96" s="2">
        <f t="shared" si="95"/>
        <v>60.492998818897618</v>
      </c>
      <c r="EB96" s="2">
        <f t="shared" si="95"/>
        <v>61.329722724664663</v>
      </c>
      <c r="EC96" s="2">
        <f t="shared" si="95"/>
        <v>59.0297356585003</v>
      </c>
      <c r="ED96" s="2">
        <f t="shared" si="95"/>
        <v>62.391684945765832</v>
      </c>
      <c r="EE96" s="2">
        <f t="shared" si="95"/>
        <v>66.099684958231208</v>
      </c>
      <c r="EF96" s="2">
        <f t="shared" si="95"/>
        <v>78.690013324966785</v>
      </c>
      <c r="EG96" s="2">
        <f t="shared" si="95"/>
        <v>62.66357475877777</v>
      </c>
      <c r="EH96" s="2">
        <f t="shared" si="95"/>
        <v>63.783813079185059</v>
      </c>
      <c r="EI96" s="2">
        <f t="shared" si="95"/>
        <v>62.778392666102576</v>
      </c>
      <c r="EJ96" s="2">
        <f t="shared" si="95"/>
        <v>60.091488896012734</v>
      </c>
      <c r="EK96" s="2">
        <f t="shared" si="95"/>
        <v>61.720291350229587</v>
      </c>
      <c r="EL96" s="2">
        <f t="shared" si="95"/>
        <v>61.311623872743553</v>
      </c>
      <c r="EM96" s="2">
        <f t="shared" si="136"/>
        <v>69.230740116953882</v>
      </c>
      <c r="EN96" s="2">
        <f t="shared" si="136"/>
        <v>65.68792191097468</v>
      </c>
      <c r="EO96" s="2">
        <f t="shared" si="136"/>
        <v>67.943956503703788</v>
      </c>
      <c r="EQ96" s="2">
        <f t="shared" si="137"/>
        <v>59.183389786273082</v>
      </c>
      <c r="ER96" s="2">
        <f t="shared" si="137"/>
        <v>61.329722724664663</v>
      </c>
      <c r="ES96" s="2">
        <f t="shared" si="137"/>
        <v>59.671301486634761</v>
      </c>
      <c r="ET96" s="2">
        <f t="shared" si="137"/>
        <v>61.359729357609652</v>
      </c>
      <c r="EU96" s="2">
        <f t="shared" si="137"/>
        <v>64.822846376389506</v>
      </c>
      <c r="EV96" s="2">
        <f t="shared" si="137"/>
        <v>80.561192637488048</v>
      </c>
      <c r="EW96" s="2">
        <f t="shared" si="137"/>
        <v>71.440429366461132</v>
      </c>
      <c r="EX96" s="2">
        <f t="shared" si="137"/>
        <v>62.982943167667372</v>
      </c>
      <c r="EY96" s="2">
        <f t="shared" si="137"/>
        <v>62.076951565931111</v>
      </c>
      <c r="EZ96" s="2">
        <f t="shared" si="137"/>
        <v>59.662403668069437</v>
      </c>
      <c r="FA96" s="2">
        <f t="shared" si="137"/>
        <v>60.900867940403373</v>
      </c>
      <c r="FB96" s="2">
        <f t="shared" si="137"/>
        <v>61.253217803492745</v>
      </c>
      <c r="FC96" s="2">
        <f t="shared" si="137"/>
        <v>68.003733163254324</v>
      </c>
      <c r="FD96" s="2">
        <f t="shared" si="137"/>
        <v>66.136201588585152</v>
      </c>
      <c r="FE96" s="2">
        <f t="shared" si="137"/>
        <v>68.474598443012852</v>
      </c>
      <c r="FG96" s="2">
        <f t="shared" si="138"/>
        <v>0.97460511229348934</v>
      </c>
      <c r="FH96" s="2">
        <f t="shared" si="138"/>
        <v>0.9607780349538716</v>
      </c>
      <c r="FI96" s="2">
        <f t="shared" si="138"/>
        <v>0.95691275140123044</v>
      </c>
      <c r="FJ96" s="2">
        <f t="shared" si="138"/>
        <v>0.95812204482267394</v>
      </c>
      <c r="FK96" s="2">
        <f t="shared" si="138"/>
        <v>0.95976516700901482</v>
      </c>
      <c r="FL96" s="2">
        <f t="shared" si="138"/>
        <v>0.95520044281808059</v>
      </c>
      <c r="FM96" s="2">
        <f t="shared" si="138"/>
        <v>0.95775429596475847</v>
      </c>
      <c r="FN96" s="2">
        <f t="shared" si="138"/>
        <v>0.95259190795157334</v>
      </c>
      <c r="FO96" s="2">
        <f t="shared" si="138"/>
        <v>0.95821277958277085</v>
      </c>
      <c r="FP96" s="2">
        <f t="shared" si="138"/>
        <v>0.95697975704597238</v>
      </c>
      <c r="FQ96" s="2">
        <f t="shared" si="138"/>
        <v>0.9578549584356435</v>
      </c>
      <c r="FR96" s="2">
        <f t="shared" si="138"/>
        <v>0.95817423194526974</v>
      </c>
      <c r="FS96" s="2">
        <f t="shared" si="138"/>
        <v>0.95262326377546647</v>
      </c>
      <c r="FT96" s="2">
        <f t="shared" si="138"/>
        <v>0.95212645656987749</v>
      </c>
      <c r="FU96" s="2">
        <f t="shared" si="138"/>
        <v>0.94332365501674609</v>
      </c>
      <c r="FW96" s="2">
        <f t="shared" si="128"/>
        <v>1.5371979326509603E-3</v>
      </c>
      <c r="FX96" s="2">
        <f t="shared" si="128"/>
        <v>0</v>
      </c>
      <c r="FY96" s="2">
        <f t="shared" si="128"/>
        <v>8.0113781503622303E-4</v>
      </c>
      <c r="FZ96" s="2">
        <f t="shared" si="128"/>
        <v>1.0736637802040688E-3</v>
      </c>
      <c r="GA96" s="2">
        <f t="shared" si="128"/>
        <v>1.2441809490320763E-3</v>
      </c>
      <c r="GB96" s="2">
        <f t="shared" si="128"/>
        <v>1.7534177403459971E-3</v>
      </c>
      <c r="GC96" s="2">
        <f t="shared" si="128"/>
        <v>1.7102685037084569E-3</v>
      </c>
      <c r="GD96" s="2">
        <f t="shared" si="128"/>
        <v>1.3421404457946017E-3</v>
      </c>
      <c r="GE96" s="2">
        <f t="shared" si="128"/>
        <v>1.2056854098200923E-3</v>
      </c>
      <c r="GF96" s="2">
        <f t="shared" si="128"/>
        <v>9.6102925371262379E-4</v>
      </c>
      <c r="GG96" s="2">
        <f t="shared" si="128"/>
        <v>8.1816837291769431E-4</v>
      </c>
      <c r="GH96" s="2">
        <f t="shared" si="128"/>
        <v>7.5397886136416921E-4</v>
      </c>
      <c r="GI96" s="2">
        <f t="shared" si="128"/>
        <v>7.8517477007976301E-4</v>
      </c>
      <c r="GJ96" s="2">
        <f t="shared" si="128"/>
        <v>6.7391603713579974E-4</v>
      </c>
      <c r="GK96" s="2">
        <f t="shared" si="128"/>
        <v>5.5767975732970649E-4</v>
      </c>
      <c r="GM96" s="86">
        <f t="shared" si="129"/>
        <v>6.3398670861013863E-3</v>
      </c>
      <c r="GN96" s="86">
        <f t="shared" si="129"/>
        <v>8.4782738253728737E-7</v>
      </c>
      <c r="GO96" s="86">
        <f t="shared" si="129"/>
        <v>2.683958764492471E-8</v>
      </c>
      <c r="GP96" s="86">
        <f t="shared" si="129"/>
        <v>4.135650281823936E-9</v>
      </c>
      <c r="GQ96" s="86">
        <f t="shared" si="129"/>
        <v>2.0096070930126629E-11</v>
      </c>
      <c r="GR96" s="86">
        <f t="shared" si="129"/>
        <v>7.9289294218382494E-14</v>
      </c>
      <c r="GS96" s="86">
        <f t="shared" si="129"/>
        <v>2.7113964122018588E-18</v>
      </c>
      <c r="GT96" s="86">
        <f t="shared" si="129"/>
        <v>4.0638978649124887E-16</v>
      </c>
      <c r="GU96" s="86">
        <f t="shared" si="129"/>
        <v>9.4410172331177079E-16</v>
      </c>
      <c r="GV96" s="86">
        <f t="shared" si="129"/>
        <v>1.242800167269082E-12</v>
      </c>
      <c r="GW96" s="86">
        <f t="shared" si="129"/>
        <v>2.5142733892752254E-13</v>
      </c>
      <c r="GX96" s="86">
        <f t="shared" si="129"/>
        <v>2.1634443533953069E-11</v>
      </c>
      <c r="GY96" s="86">
        <f t="shared" si="129"/>
        <v>3.8144774794880375E-10</v>
      </c>
      <c r="GZ96" s="86">
        <f t="shared" si="129"/>
        <v>1.819797756256945E-8</v>
      </c>
      <c r="HA96" s="86">
        <f t="shared" si="129"/>
        <v>1.7337859846892635E-9</v>
      </c>
      <c r="HC96" s="86">
        <f t="shared" si="74"/>
        <v>0.13389153121387629</v>
      </c>
      <c r="HD96" s="86">
        <f t="shared" si="74"/>
        <v>0.1532908286114498</v>
      </c>
      <c r="HE96" s="86">
        <f t="shared" si="74"/>
        <v>0.13148418454133903</v>
      </c>
      <c r="HF96" s="86">
        <f t="shared" si="74"/>
        <v>0.14904470736855921</v>
      </c>
      <c r="HG96" s="86">
        <f t="shared" si="88"/>
        <v>0.19875000464028339</v>
      </c>
      <c r="HH96" s="86">
        <f t="shared" si="88"/>
        <v>0.27133984708732928</v>
      </c>
      <c r="HI96" s="86">
        <f t="shared" si="88"/>
        <v>0.28092314585261324</v>
      </c>
      <c r="HJ96" s="86">
        <f t="shared" si="88"/>
        <v>0.23053508026936997</v>
      </c>
      <c r="HK96" s="86">
        <f t="shared" si="88"/>
        <v>0.25712816197204535</v>
      </c>
      <c r="HL96" s="86">
        <f t="shared" si="88"/>
        <v>0.2055246322569107</v>
      </c>
      <c r="HM96" s="86">
        <f t="shared" si="88"/>
        <v>0.16371566528269976</v>
      </c>
      <c r="HN96" s="86">
        <f t="shared" si="88"/>
        <v>0.14577868069002428</v>
      </c>
      <c r="HO96" s="86">
        <f t="shared" si="88"/>
        <v>0.14268693308042449</v>
      </c>
      <c r="HP96" s="86">
        <f t="shared" si="88"/>
        <v>0.1110020192164687</v>
      </c>
      <c r="HQ96" s="86">
        <f t="shared" si="88"/>
        <v>7.4844301523583998E-2</v>
      </c>
      <c r="HS96" s="86">
        <f t="shared" si="130"/>
        <v>2.2116031908173718E-21</v>
      </c>
      <c r="HT96" s="86">
        <f t="shared" si="130"/>
        <v>0</v>
      </c>
      <c r="HU96" s="86">
        <f t="shared" si="130"/>
        <v>5.1731448228539833E-26</v>
      </c>
      <c r="HV96" s="86">
        <f t="shared" si="130"/>
        <v>9.0262681956551463E-27</v>
      </c>
      <c r="HW96" s="86">
        <f t="shared" si="130"/>
        <v>2.3102622817384015E-25</v>
      </c>
      <c r="HX96" s="86">
        <f t="shared" si="130"/>
        <v>1.8516420104375816E-23</v>
      </c>
      <c r="HY96" s="86">
        <f t="shared" si="130"/>
        <v>8.6380076382980368E-27</v>
      </c>
      <c r="HZ96" s="86">
        <f t="shared" si="130"/>
        <v>2.945508143718921E-27</v>
      </c>
      <c r="IA96" s="86">
        <f t="shared" si="130"/>
        <v>8.2653894356298377E-27</v>
      </c>
      <c r="IB96" s="86">
        <f t="shared" si="130"/>
        <v>8.8460323710043069E-28</v>
      </c>
      <c r="IC96" s="86">
        <f t="shared" si="130"/>
        <v>2.2638092260206802E-28</v>
      </c>
      <c r="ID96" s="86">
        <f t="shared" si="130"/>
        <v>4.7702317771281028E-28</v>
      </c>
      <c r="IE96" s="86">
        <f t="shared" si="130"/>
        <v>8.245310669085832E-30</v>
      </c>
      <c r="IF96" s="86">
        <f t="shared" si="130"/>
        <v>3.3984143013525574E-22</v>
      </c>
      <c r="IG96" s="86">
        <f t="shared" si="130"/>
        <v>4.4324706666941248E-16</v>
      </c>
      <c r="II96" s="86">
        <f t="shared" si="131"/>
        <v>2.0719400475548027E-90</v>
      </c>
      <c r="IJ96" s="86">
        <f t="shared" si="131"/>
        <v>0</v>
      </c>
      <c r="IK96" s="86">
        <f t="shared" si="131"/>
        <v>7.6582383286156944E-120</v>
      </c>
      <c r="IL96" s="86">
        <f t="shared" si="131"/>
        <v>7.8972900980176387E-119</v>
      </c>
      <c r="IM96" s="86">
        <f t="shared" si="131"/>
        <v>2.9815123823704693E-114</v>
      </c>
      <c r="IN96" s="86">
        <f t="shared" si="131"/>
        <v>1.0590860651260196E-106</v>
      </c>
      <c r="IO96" s="86">
        <f t="shared" si="131"/>
        <v>4.5803205562415258E-123</v>
      </c>
      <c r="IP96" s="86">
        <f t="shared" si="131"/>
        <v>1.3281094855440401E-123</v>
      </c>
      <c r="IQ96" s="86">
        <f t="shared" si="131"/>
        <v>2.0684721396672581E-122</v>
      </c>
      <c r="IR96" s="86">
        <f t="shared" si="131"/>
        <v>4.1673685419190994E-125</v>
      </c>
      <c r="IS96" s="86">
        <f t="shared" si="131"/>
        <v>9.2923280433304555E-130</v>
      </c>
      <c r="IT96" s="86">
        <f t="shared" si="131"/>
        <v>4.4105127360989656E-124</v>
      </c>
      <c r="IU96" s="86">
        <f t="shared" si="131"/>
        <v>3.6356976472660467E-132</v>
      </c>
      <c r="IV96" s="86">
        <f t="shared" si="131"/>
        <v>5.1686273327529484E-97</v>
      </c>
      <c r="IW96" s="86">
        <f t="shared" si="131"/>
        <v>2.5076091842442446E-75</v>
      </c>
      <c r="IY96" s="86">
        <f t="shared" si="132"/>
        <v>0.14023139829997766</v>
      </c>
      <c r="IZ96" s="86">
        <f t="shared" si="132"/>
        <v>0.15329167643883235</v>
      </c>
      <c r="JA96" s="86">
        <f t="shared" si="132"/>
        <v>0.13148421138092667</v>
      </c>
      <c r="JB96" s="86">
        <f t="shared" si="132"/>
        <v>0.1490447115042095</v>
      </c>
      <c r="JC96" s="86">
        <f t="shared" si="132"/>
        <v>0.19875000466037945</v>
      </c>
      <c r="JD96" s="86">
        <f t="shared" si="132"/>
        <v>0.27133984708740855</v>
      </c>
      <c r="JE96" s="86">
        <f t="shared" si="132"/>
        <v>0.28092314585261324</v>
      </c>
      <c r="JF96" s="86">
        <f t="shared" si="132"/>
        <v>0.23053508026937039</v>
      </c>
      <c r="JG96" s="86">
        <f t="shared" si="132"/>
        <v>0.2571281619720463</v>
      </c>
      <c r="JH96" s="86">
        <f t="shared" si="132"/>
        <v>0.20552463225815351</v>
      </c>
      <c r="JI96" s="86">
        <f t="shared" si="132"/>
        <v>0.1637156652829512</v>
      </c>
      <c r="JJ96" s="86">
        <f t="shared" si="132"/>
        <v>0.14577868071165873</v>
      </c>
      <c r="JK96" s="86">
        <f t="shared" si="132"/>
        <v>0.14268693346187222</v>
      </c>
      <c r="JL96" s="86">
        <f t="shared" si="132"/>
        <v>0.11100203741444627</v>
      </c>
      <c r="JM96" s="86">
        <f t="shared" si="132"/>
        <v>7.4844303257370431E-2</v>
      </c>
    </row>
    <row r="97" spans="2:273" x14ac:dyDescent="0.25">
      <c r="B97" s="2">
        <v>70</v>
      </c>
      <c r="C97" s="37">
        <v>113.081</v>
      </c>
      <c r="D97" s="37">
        <v>123.48399999999999</v>
      </c>
      <c r="E97" s="37">
        <v>117.633</v>
      </c>
      <c r="F97" s="37">
        <v>127.7</v>
      </c>
      <c r="G97" s="37">
        <v>146.017</v>
      </c>
      <c r="H97" s="37">
        <v>166.233</v>
      </c>
      <c r="I97" s="37">
        <v>157.767</v>
      </c>
      <c r="J97" s="37">
        <v>146.94999999999999</v>
      </c>
      <c r="K97" s="37">
        <v>147.68299999999999</v>
      </c>
      <c r="L97" s="37">
        <v>134.86699999999999</v>
      </c>
      <c r="M97" s="37">
        <v>128.483</v>
      </c>
      <c r="N97" s="37">
        <v>116.883</v>
      </c>
      <c r="O97" s="37">
        <v>120.117</v>
      </c>
      <c r="P97" s="37">
        <v>109.867</v>
      </c>
      <c r="Q97" s="37">
        <v>95.683000000000007</v>
      </c>
      <c r="S97" s="4">
        <f t="shared" si="133"/>
        <v>111.08865095331623</v>
      </c>
      <c r="T97" s="4">
        <f t="shared" si="133"/>
        <v>118.67592602244999</v>
      </c>
      <c r="U97" s="4">
        <f t="shared" si="133"/>
        <v>113.7751922214442</v>
      </c>
      <c r="V97" s="4">
        <f t="shared" si="133"/>
        <v>123.34989232706056</v>
      </c>
      <c r="W97" s="4">
        <f t="shared" si="133"/>
        <v>140.67969377000463</v>
      </c>
      <c r="X97" s="4">
        <f t="shared" si="133"/>
        <v>163.05237029188447</v>
      </c>
      <c r="Y97" s="4">
        <f t="shared" si="133"/>
        <v>155.43385995831017</v>
      </c>
      <c r="Z97" s="4">
        <f t="shared" si="133"/>
        <v>141.1505833543423</v>
      </c>
      <c r="AA97" s="4">
        <f t="shared" si="133"/>
        <v>142.95200142581433</v>
      </c>
      <c r="AB97" s="4">
        <f t="shared" si="133"/>
        <v>131.04819541753164</v>
      </c>
      <c r="AC97" s="4">
        <f t="shared" si="133"/>
        <v>124.40359192648837</v>
      </c>
      <c r="AD97" s="4">
        <f t="shared" si="133"/>
        <v>114.52385332877631</v>
      </c>
      <c r="AE97" s="4">
        <f t="shared" si="133"/>
        <v>118.70401594008933</v>
      </c>
      <c r="AF97" s="4">
        <f t="shared" si="133"/>
        <v>107.61617290258008</v>
      </c>
      <c r="AG97" s="4">
        <f t="shared" si="133"/>
        <v>92.5946569840699</v>
      </c>
      <c r="AI97" s="4">
        <f t="shared" si="134"/>
        <v>1.9923490466837706</v>
      </c>
      <c r="AJ97" s="4">
        <f t="shared" si="134"/>
        <v>4.8080739775500092</v>
      </c>
      <c r="AK97" s="4">
        <f t="shared" si="134"/>
        <v>3.8578077785557952</v>
      </c>
      <c r="AL97" s="4">
        <f t="shared" si="134"/>
        <v>4.3501076729394441</v>
      </c>
      <c r="AM97" s="4">
        <f t="shared" si="134"/>
        <v>5.3373062299953631</v>
      </c>
      <c r="AN97" s="4">
        <f t="shared" si="134"/>
        <v>3.1806297081155321</v>
      </c>
      <c r="AO97" s="4">
        <f t="shared" si="134"/>
        <v>2.3331400416898305</v>
      </c>
      <c r="AP97" s="4">
        <f t="shared" si="134"/>
        <v>5.7994166456576863</v>
      </c>
      <c r="AQ97" s="4">
        <f t="shared" si="134"/>
        <v>4.7309985741856622</v>
      </c>
      <c r="AR97" s="4">
        <f t="shared" si="134"/>
        <v>3.8188045824683456</v>
      </c>
      <c r="AS97" s="4">
        <f t="shared" si="134"/>
        <v>4.0794080735116296</v>
      </c>
      <c r="AT97" s="4">
        <f t="shared" si="134"/>
        <v>2.3591466712236837</v>
      </c>
      <c r="AU97" s="4">
        <f t="shared" si="134"/>
        <v>1.41298405991067</v>
      </c>
      <c r="AV97" s="4">
        <f t="shared" si="134"/>
        <v>2.2508270974199291</v>
      </c>
      <c r="AW97" s="4">
        <f t="shared" si="134"/>
        <v>3.0883430159301071</v>
      </c>
      <c r="AY97" s="2">
        <f t="shared" si="126"/>
        <v>60.74644930124316</v>
      </c>
      <c r="AZ97" s="2">
        <f t="shared" si="126"/>
        <v>61.921440387843674</v>
      </c>
      <c r="BA97" s="2">
        <f t="shared" si="126"/>
        <v>59.753482112256165</v>
      </c>
      <c r="BB97" s="2">
        <f t="shared" si="126"/>
        <v>63.02676485000746</v>
      </c>
      <c r="BC97" s="2">
        <f t="shared" si="126"/>
        <v>66.993350559423007</v>
      </c>
      <c r="BD97" s="2">
        <f t="shared" si="126"/>
        <v>79.182952716270819</v>
      </c>
      <c r="BE97" s="2">
        <f t="shared" si="126"/>
        <v>63.834387429013553</v>
      </c>
      <c r="BF97" s="2">
        <f t="shared" si="126"/>
        <v>64.390415489875764</v>
      </c>
      <c r="BG97" s="2">
        <f t="shared" si="126"/>
        <v>63.378592222508203</v>
      </c>
      <c r="BH97" s="2">
        <f t="shared" si="126"/>
        <v>60.845724001815555</v>
      </c>
      <c r="BI97" s="2">
        <f t="shared" si="126"/>
        <v>62.333098608721755</v>
      </c>
      <c r="BJ97" s="2">
        <f t="shared" si="126"/>
        <v>61.96042128564514</v>
      </c>
      <c r="BK97" s="2">
        <f t="shared" si="126"/>
        <v>70.072132651893781</v>
      </c>
      <c r="BL97" s="2">
        <f t="shared" si="126"/>
        <v>66.236270825375541</v>
      </c>
      <c r="BM97" s="2">
        <f t="shared" si="126"/>
        <v>68.088078154173701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78.607586206896542</v>
      </c>
      <c r="DL97" s="2">
        <f t="shared" si="135"/>
        <v>81.629982429335371</v>
      </c>
      <c r="DM97" s="2">
        <f t="shared" si="135"/>
        <v>80.310383473389336</v>
      </c>
      <c r="DN97" s="2">
        <f t="shared" si="135"/>
        <v>83.794659103641436</v>
      </c>
      <c r="DO97" s="2">
        <f t="shared" si="135"/>
        <v>95.750572039725</v>
      </c>
      <c r="DP97" s="2">
        <f t="shared" si="135"/>
        <v>96.306740240240245</v>
      </c>
      <c r="DQ97" s="2">
        <f t="shared" si="135"/>
        <v>86.213736974789924</v>
      </c>
      <c r="DR97" s="2">
        <f t="shared" si="135"/>
        <v>82.159477477477481</v>
      </c>
      <c r="DS97" s="2">
        <f t="shared" si="135"/>
        <v>83.245763585434176</v>
      </c>
      <c r="DT97" s="2">
        <f t="shared" si="135"/>
        <v>83.269791036414574</v>
      </c>
      <c r="DU97" s="2">
        <f t="shared" si="135"/>
        <v>82.542895518207274</v>
      </c>
      <c r="DV97" s="2">
        <f t="shared" si="135"/>
        <v>82.062642857142876</v>
      </c>
      <c r="DW97" s="2">
        <f t="shared" si="135"/>
        <v>93.850321321321303</v>
      </c>
      <c r="DX97" s="2">
        <f t="shared" si="135"/>
        <v>81.147328828828833</v>
      </c>
      <c r="DY97" s="2">
        <f t="shared" si="135"/>
        <v>73.334901960784293</v>
      </c>
      <c r="EA97" s="2">
        <f t="shared" si="95"/>
        <v>60.324202755905489</v>
      </c>
      <c r="EB97" s="2">
        <f t="shared" si="95"/>
        <v>61.187668987397295</v>
      </c>
      <c r="EC97" s="2">
        <f t="shared" si="95"/>
        <v>58.908734473060299</v>
      </c>
      <c r="ED97" s="2">
        <f t="shared" si="95"/>
        <v>62.200129632407659</v>
      </c>
      <c r="EE97" s="2">
        <f t="shared" si="95"/>
        <v>65.895627007153223</v>
      </c>
      <c r="EF97" s="2">
        <f t="shared" si="95"/>
        <v>78.446884423446051</v>
      </c>
      <c r="EG97" s="2">
        <f t="shared" si="95"/>
        <v>62.917701489883257</v>
      </c>
      <c r="EH97" s="2">
        <f t="shared" si="95"/>
        <v>63.585091189552884</v>
      </c>
      <c r="EI97" s="2">
        <f t="shared" si="95"/>
        <v>62.589359588991968</v>
      </c>
      <c r="EJ97" s="2">
        <f t="shared" si="95"/>
        <v>59.926822278721687</v>
      </c>
      <c r="EK97" s="2">
        <f t="shared" si="95"/>
        <v>61.522860131137392</v>
      </c>
      <c r="EL97" s="2">
        <f t="shared" si="95"/>
        <v>61.16018741584957</v>
      </c>
      <c r="EM97" s="2">
        <f t="shared" si="136"/>
        <v>68.994697319346017</v>
      </c>
      <c r="EN97" s="2">
        <f t="shared" si="136"/>
        <v>65.552165331136308</v>
      </c>
      <c r="EO97" s="2">
        <f t="shared" si="136"/>
        <v>67.800248849300417</v>
      </c>
      <c r="EQ97" s="2">
        <f t="shared" si="137"/>
        <v>59.046963504775519</v>
      </c>
      <c r="ER97" s="2">
        <f t="shared" si="137"/>
        <v>61.187668987397295</v>
      </c>
      <c r="ES97" s="2">
        <f t="shared" si="137"/>
        <v>59.53158646113409</v>
      </c>
      <c r="ET97" s="2">
        <f t="shared" si="137"/>
        <v>61.199220514295909</v>
      </c>
      <c r="EU97" s="2">
        <f t="shared" si="137"/>
        <v>64.661084539696446</v>
      </c>
      <c r="EV97" s="2">
        <f t="shared" si="137"/>
        <v>80.251099730681744</v>
      </c>
      <c r="EW97" s="2">
        <f t="shared" si="137"/>
        <v>71.331132625939759</v>
      </c>
      <c r="EX97" s="2">
        <f t="shared" si="137"/>
        <v>62.813862456185326</v>
      </c>
      <c r="EY97" s="2">
        <f t="shared" si="137"/>
        <v>61.911291373471393</v>
      </c>
      <c r="EZ97" s="2">
        <f t="shared" si="137"/>
        <v>59.51115943920604</v>
      </c>
      <c r="FA97" s="2">
        <f t="shared" si="137"/>
        <v>60.731034712516013</v>
      </c>
      <c r="FB97" s="2">
        <f t="shared" si="137"/>
        <v>61.103241790965548</v>
      </c>
      <c r="FC97" s="2">
        <f t="shared" si="137"/>
        <v>67.804506344749342</v>
      </c>
      <c r="FD97" s="2">
        <f t="shared" si="137"/>
        <v>65.987619446214339</v>
      </c>
      <c r="FE97" s="2">
        <f t="shared" si="137"/>
        <v>68.31109980948392</v>
      </c>
      <c r="FG97" s="2">
        <f t="shared" si="138"/>
        <v>0.97678771989123037</v>
      </c>
      <c r="FH97" s="2">
        <f t="shared" si="138"/>
        <v>0.96410526614169723</v>
      </c>
      <c r="FI97" s="2">
        <f t="shared" si="138"/>
        <v>0.96055441571321376</v>
      </c>
      <c r="FJ97" s="2">
        <f t="shared" si="138"/>
        <v>0.96166559610191493</v>
      </c>
      <c r="FK97" s="2">
        <f t="shared" si="138"/>
        <v>0.9631750273496873</v>
      </c>
      <c r="FL97" s="2">
        <f t="shared" si="138"/>
        <v>0.95898062498506897</v>
      </c>
      <c r="FM97" s="2">
        <f t="shared" si="138"/>
        <v>0.96132770875331475</v>
      </c>
      <c r="FN97" s="2">
        <f t="shared" si="138"/>
        <v>0.95658219321641136</v>
      </c>
      <c r="FO97" s="2">
        <f t="shared" si="138"/>
        <v>0.961748959749397</v>
      </c>
      <c r="FP97" s="2">
        <f t="shared" si="138"/>
        <v>0.96061599123236674</v>
      </c>
      <c r="FQ97" s="2">
        <f t="shared" si="138"/>
        <v>0.96142019953052182</v>
      </c>
      <c r="FR97" s="2">
        <f t="shared" si="138"/>
        <v>0.96171354380902285</v>
      </c>
      <c r="FS97" s="2">
        <f t="shared" si="138"/>
        <v>0.95661103006664516</v>
      </c>
      <c r="FT97" s="2">
        <f t="shared" si="138"/>
        <v>0.95615411513292714</v>
      </c>
      <c r="FU97" s="2">
        <f t="shared" si="138"/>
        <v>0.94805149684078049</v>
      </c>
      <c r="FW97" s="2">
        <f t="shared" si="128"/>
        <v>1.6852540828751592E-3</v>
      </c>
      <c r="FX97" s="2">
        <f t="shared" si="128"/>
        <v>0</v>
      </c>
      <c r="FY97" s="2">
        <f t="shared" si="128"/>
        <v>8.7836225562658494E-4</v>
      </c>
      <c r="FZ97" s="2">
        <f t="shared" si="128"/>
        <v>1.1771269921125294E-3</v>
      </c>
      <c r="GA97" s="2">
        <f t="shared" si="128"/>
        <v>1.3640535466837775E-3</v>
      </c>
      <c r="GB97" s="2">
        <f t="shared" si="128"/>
        <v>1.9222591390143213E-3</v>
      </c>
      <c r="GC97" s="2">
        <f t="shared" si="128"/>
        <v>1.8749627482256346E-3</v>
      </c>
      <c r="GD97" s="2">
        <f t="shared" si="128"/>
        <v>1.4714372025611156E-3</v>
      </c>
      <c r="GE97" s="2">
        <f t="shared" si="128"/>
        <v>1.3218540021072409E-3</v>
      </c>
      <c r="GF97" s="2">
        <f t="shared" si="128"/>
        <v>1.0536499298488258E-3</v>
      </c>
      <c r="GG97" s="2">
        <f t="shared" si="128"/>
        <v>8.9703297401372241E-4</v>
      </c>
      <c r="GH97" s="2">
        <f t="shared" si="128"/>
        <v>8.2666124841588803E-4</v>
      </c>
      <c r="GI97" s="2">
        <f t="shared" si="128"/>
        <v>8.6086180333955285E-4</v>
      </c>
      <c r="GJ97" s="2">
        <f t="shared" si="128"/>
        <v>7.3888619969724562E-4</v>
      </c>
      <c r="GK97" s="2">
        <f t="shared" si="128"/>
        <v>6.1145079588233793E-4</v>
      </c>
      <c r="GM97" s="86">
        <f t="shared" si="129"/>
        <v>3.3461262236894238E-3</v>
      </c>
      <c r="GN97" s="86">
        <f t="shared" si="129"/>
        <v>1.3049931811775902E-7</v>
      </c>
      <c r="GO97" s="86">
        <f t="shared" si="129"/>
        <v>2.6693956860512117E-9</v>
      </c>
      <c r="GP97" s="86">
        <f t="shared" si="129"/>
        <v>3.1849359459609375E-10</v>
      </c>
      <c r="GQ97" s="86">
        <f t="shared" si="129"/>
        <v>8.069412658294766E-13</v>
      </c>
      <c r="GR97" s="86">
        <f t="shared" si="129"/>
        <v>1.8937292883985432E-15</v>
      </c>
      <c r="GS97" s="86">
        <f t="shared" si="129"/>
        <v>1.4521037088429558E-20</v>
      </c>
      <c r="GT97" s="86">
        <f t="shared" si="129"/>
        <v>3.6318862793813325E-18</v>
      </c>
      <c r="GU97" s="86">
        <f t="shared" si="129"/>
        <v>1.2107476700137116E-17</v>
      </c>
      <c r="GV97" s="86">
        <f t="shared" si="129"/>
        <v>3.6647893877420514E-14</v>
      </c>
      <c r="GW97" s="86">
        <f t="shared" si="129"/>
        <v>5.3448586600220819E-15</v>
      </c>
      <c r="GX97" s="86">
        <f t="shared" si="129"/>
        <v>8.1909832844226855E-13</v>
      </c>
      <c r="GY97" s="86">
        <f t="shared" si="129"/>
        <v>2.3755245578195861E-11</v>
      </c>
      <c r="GZ97" s="86">
        <f t="shared" si="129"/>
        <v>1.8061692515526448E-9</v>
      </c>
      <c r="HA97" s="86">
        <f t="shared" si="129"/>
        <v>1.456747480967457E-10</v>
      </c>
      <c r="HC97" s="86">
        <f t="shared" si="74"/>
        <v>0.17148933980889899</v>
      </c>
      <c r="HD97" s="86">
        <f t="shared" si="74"/>
        <v>0.19557956962766307</v>
      </c>
      <c r="HE97" s="86">
        <f t="shared" si="74"/>
        <v>0.1736511389768067</v>
      </c>
      <c r="HF97" s="86">
        <f t="shared" si="74"/>
        <v>0.19719763259132878</v>
      </c>
      <c r="HG97" s="86">
        <f t="shared" si="88"/>
        <v>0.25785032862060414</v>
      </c>
      <c r="HH97" s="86">
        <f t="shared" si="88"/>
        <v>0.34525541747657978</v>
      </c>
      <c r="HI97" s="86">
        <f t="shared" si="88"/>
        <v>0.36233647967001803</v>
      </c>
      <c r="HJ97" s="86">
        <f t="shared" si="88"/>
        <v>0.29964741869609596</v>
      </c>
      <c r="HK97" s="86">
        <f t="shared" si="88"/>
        <v>0.32962325269354803</v>
      </c>
      <c r="HL97" s="86">
        <f t="shared" si="88"/>
        <v>0.26655407970883127</v>
      </c>
      <c r="HM97" s="86">
        <f t="shared" si="88"/>
        <v>0.21556086915430817</v>
      </c>
      <c r="HN97" s="86">
        <f t="shared" si="88"/>
        <v>0.19171952396190312</v>
      </c>
      <c r="HO97" s="86">
        <f t="shared" si="88"/>
        <v>0.18983751395166001</v>
      </c>
      <c r="HP97" s="86">
        <f t="shared" si="88"/>
        <v>0.15105176981453425</v>
      </c>
      <c r="HQ97" s="86">
        <f t="shared" si="88"/>
        <v>0.11232116996653034</v>
      </c>
      <c r="HS97" s="86">
        <f t="shared" si="130"/>
        <v>1.6896111506610679E-20</v>
      </c>
      <c r="HT97" s="86">
        <f t="shared" si="130"/>
        <v>0</v>
      </c>
      <c r="HU97" s="86">
        <f t="shared" si="130"/>
        <v>5.5109297425826792E-25</v>
      </c>
      <c r="HV97" s="86">
        <f t="shared" si="130"/>
        <v>1.0922899235683138E-25</v>
      </c>
      <c r="HW97" s="86">
        <f t="shared" si="130"/>
        <v>2.6172376422802877E-24</v>
      </c>
      <c r="HX97" s="86">
        <f t="shared" si="130"/>
        <v>1.9814637138926133E-22</v>
      </c>
      <c r="HY97" s="86">
        <f t="shared" si="130"/>
        <v>1.3141447116876225E-25</v>
      </c>
      <c r="HZ97" s="86">
        <f t="shared" si="130"/>
        <v>4.1829288112741454E-26</v>
      </c>
      <c r="IA97" s="86">
        <f t="shared" si="130"/>
        <v>1.0864432654812539E-25</v>
      </c>
      <c r="IB97" s="86">
        <f t="shared" si="130"/>
        <v>1.1535179055245028E-26</v>
      </c>
      <c r="IC97" s="86">
        <f t="shared" si="130"/>
        <v>3.0042185930080583E-27</v>
      </c>
      <c r="ID97" s="86">
        <f t="shared" si="130"/>
        <v>5.7219981860945201E-27</v>
      </c>
      <c r="IE97" s="86">
        <f t="shared" si="130"/>
        <v>1.1826259070281379E-28</v>
      </c>
      <c r="IF97" s="86">
        <f t="shared" si="130"/>
        <v>2.2721059739760378E-21</v>
      </c>
      <c r="IG97" s="86">
        <f t="shared" si="130"/>
        <v>1.6110049167306368E-15</v>
      </c>
      <c r="II97" s="86">
        <f t="shared" si="131"/>
        <v>6.541765020325568E-88</v>
      </c>
      <c r="IJ97" s="86">
        <f t="shared" si="131"/>
        <v>0</v>
      </c>
      <c r="IK97" s="86">
        <f t="shared" si="131"/>
        <v>8.1325132415858589E-117</v>
      </c>
      <c r="IL97" s="86">
        <f t="shared" si="131"/>
        <v>1.0601449729839585E-115</v>
      </c>
      <c r="IM97" s="86">
        <f t="shared" si="131"/>
        <v>3.5148386051336724E-111</v>
      </c>
      <c r="IN97" s="86">
        <f t="shared" si="131"/>
        <v>1.107469516267692E-103</v>
      </c>
      <c r="IO97" s="86">
        <f t="shared" si="131"/>
        <v>1.3724240834745912E-119</v>
      </c>
      <c r="IP97" s="86">
        <f t="shared" si="131"/>
        <v>3.0755969174852709E-120</v>
      </c>
      <c r="IQ97" s="86">
        <f t="shared" si="131"/>
        <v>3.9314437761114524E-119</v>
      </c>
      <c r="IR97" s="86">
        <f t="shared" si="131"/>
        <v>7.2978471936124764E-122</v>
      </c>
      <c r="IS97" s="86">
        <f t="shared" si="131"/>
        <v>1.811351344190526E-126</v>
      </c>
      <c r="IT97" s="86">
        <f t="shared" si="131"/>
        <v>5.6615006482042872E-121</v>
      </c>
      <c r="IU97" s="86">
        <f t="shared" si="131"/>
        <v>7.8192296751149557E-129</v>
      </c>
      <c r="IV97" s="86">
        <f t="shared" si="131"/>
        <v>1.2504513464579247E-94</v>
      </c>
      <c r="IW97" s="86">
        <f t="shared" si="131"/>
        <v>1.5646886448304806E-73</v>
      </c>
      <c r="IY97" s="86">
        <f t="shared" si="132"/>
        <v>0.17483546603258843</v>
      </c>
      <c r="IZ97" s="86">
        <f t="shared" si="132"/>
        <v>0.1955797001269812</v>
      </c>
      <c r="JA97" s="86">
        <f t="shared" si="132"/>
        <v>0.17365114164620238</v>
      </c>
      <c r="JB97" s="86">
        <f t="shared" si="132"/>
        <v>0.19719763290982237</v>
      </c>
      <c r="JC97" s="86">
        <f t="shared" si="132"/>
        <v>0.25785032862141111</v>
      </c>
      <c r="JD97" s="86">
        <f t="shared" si="132"/>
        <v>0.34525541747658167</v>
      </c>
      <c r="JE97" s="86">
        <f t="shared" si="132"/>
        <v>0.36233647967001803</v>
      </c>
      <c r="JF97" s="86">
        <f t="shared" si="132"/>
        <v>0.29964741869609596</v>
      </c>
      <c r="JG97" s="86">
        <f t="shared" si="132"/>
        <v>0.32962325269354803</v>
      </c>
      <c r="JH97" s="86">
        <f t="shared" si="132"/>
        <v>0.26655407970886791</v>
      </c>
      <c r="JI97" s="86">
        <f t="shared" si="132"/>
        <v>0.21556086915431352</v>
      </c>
      <c r="JJ97" s="86">
        <f t="shared" si="132"/>
        <v>0.19171952396272221</v>
      </c>
      <c r="JK97" s="86">
        <f t="shared" si="132"/>
        <v>0.18983751397541526</v>
      </c>
      <c r="JL97" s="86">
        <f t="shared" si="132"/>
        <v>0.15105177162070349</v>
      </c>
      <c r="JM97" s="86">
        <f t="shared" si="132"/>
        <v>0.1123211701122067</v>
      </c>
    </row>
    <row r="98" spans="2:273" x14ac:dyDescent="0.25">
      <c r="B98" s="2">
        <v>71</v>
      </c>
      <c r="C98" s="37">
        <v>117.661</v>
      </c>
      <c r="D98" s="37">
        <v>132.67699999999999</v>
      </c>
      <c r="E98" s="37">
        <v>131.25</v>
      </c>
      <c r="F98" s="37">
        <v>139.96700000000001</v>
      </c>
      <c r="G98" s="37">
        <v>157.017</v>
      </c>
      <c r="H98" s="37">
        <v>174.81700000000001</v>
      </c>
      <c r="I98" s="37">
        <v>167.417</v>
      </c>
      <c r="J98" s="37">
        <v>158.667</v>
      </c>
      <c r="K98" s="37">
        <v>156.15</v>
      </c>
      <c r="L98" s="37">
        <v>146.93299999999999</v>
      </c>
      <c r="M98" s="37">
        <v>141.30000000000001</v>
      </c>
      <c r="N98" s="37">
        <v>127.267</v>
      </c>
      <c r="O98" s="37">
        <v>133.56700000000001</v>
      </c>
      <c r="P98" s="37">
        <v>121.55</v>
      </c>
      <c r="Q98" s="37">
        <v>102.633</v>
      </c>
      <c r="S98" s="4">
        <f t="shared" si="133"/>
        <v>119.42018412758583</v>
      </c>
      <c r="T98" s="4">
        <f t="shared" si="133"/>
        <v>128.59489171038095</v>
      </c>
      <c r="U98" s="4">
        <f t="shared" si="133"/>
        <v>124.89082480548572</v>
      </c>
      <c r="V98" s="4">
        <f t="shared" si="133"/>
        <v>135.3992996996318</v>
      </c>
      <c r="W98" s="4">
        <f t="shared" si="133"/>
        <v>153.32011559011892</v>
      </c>
      <c r="X98" s="4">
        <f t="shared" si="133"/>
        <v>174.67618912713471</v>
      </c>
      <c r="Y98" s="4">
        <f t="shared" si="133"/>
        <v>168.93212408637888</v>
      </c>
      <c r="Z98" s="4">
        <f t="shared" si="133"/>
        <v>153.73485427193157</v>
      </c>
      <c r="AA98" s="4">
        <f t="shared" si="133"/>
        <v>154.73675056823041</v>
      </c>
      <c r="AB98" s="4">
        <f t="shared" si="133"/>
        <v>142.98964331707069</v>
      </c>
      <c r="AC98" s="4">
        <f t="shared" si="133"/>
        <v>136.31717665623657</v>
      </c>
      <c r="AD98" s="4">
        <f t="shared" si="133"/>
        <v>124.90414662182042</v>
      </c>
      <c r="AE98" s="4">
        <f t="shared" si="133"/>
        <v>128.61588662580093</v>
      </c>
      <c r="AF98" s="4">
        <f t="shared" si="133"/>
        <v>117.30473421574092</v>
      </c>
      <c r="AG98" s="4">
        <f t="shared" si="133"/>
        <v>100.59104054348703</v>
      </c>
      <c r="AI98" s="4">
        <f t="shared" si="134"/>
        <v>-1.7591841275858258</v>
      </c>
      <c r="AJ98" s="4">
        <f t="shared" si="134"/>
        <v>4.0821082896190433</v>
      </c>
      <c r="AK98" s="4">
        <f t="shared" si="134"/>
        <v>6.3591751945142789</v>
      </c>
      <c r="AL98" s="4">
        <f t="shared" si="134"/>
        <v>4.5677003003682159</v>
      </c>
      <c r="AM98" s="4">
        <f t="shared" si="134"/>
        <v>3.6968844098810791</v>
      </c>
      <c r="AN98" s="4">
        <f t="shared" si="134"/>
        <v>0.14081087286530192</v>
      </c>
      <c r="AO98" s="4">
        <f t="shared" si="134"/>
        <v>-1.5151240863788757</v>
      </c>
      <c r="AP98" s="4">
        <f t="shared" si="134"/>
        <v>4.9321457280684342</v>
      </c>
      <c r="AQ98" s="4">
        <f t="shared" si="134"/>
        <v>1.4132494317696001</v>
      </c>
      <c r="AR98" s="4">
        <f t="shared" si="134"/>
        <v>3.9433566829293056</v>
      </c>
      <c r="AS98" s="4">
        <f t="shared" si="134"/>
        <v>4.9828233437634424</v>
      </c>
      <c r="AT98" s="4">
        <f t="shared" si="134"/>
        <v>2.3628533781795795</v>
      </c>
      <c r="AU98" s="4">
        <f t="shared" si="134"/>
        <v>4.9511133741990818</v>
      </c>
      <c r="AV98" s="4">
        <f t="shared" si="134"/>
        <v>4.2452657842590753</v>
      </c>
      <c r="AW98" s="4">
        <f t="shared" si="134"/>
        <v>2.04195945651297</v>
      </c>
      <c r="AY98" s="2">
        <f t="shared" si="126"/>
        <v>60.549243074857102</v>
      </c>
      <c r="AZ98" s="2">
        <f t="shared" si="126"/>
        <v>61.728779277783346</v>
      </c>
      <c r="BA98" s="2">
        <f t="shared" si="126"/>
        <v>59.573619266401749</v>
      </c>
      <c r="BB98" s="2">
        <f t="shared" si="126"/>
        <v>62.780809611498235</v>
      </c>
      <c r="BC98" s="2">
        <f t="shared" si="126"/>
        <v>66.715814701140147</v>
      </c>
      <c r="BD98" s="2">
        <f t="shared" si="126"/>
        <v>78.901818939338312</v>
      </c>
      <c r="BE98" s="2">
        <f t="shared" si="126"/>
        <v>64.012304946247454</v>
      </c>
      <c r="BF98" s="2">
        <f t="shared" si="126"/>
        <v>64.138782706581765</v>
      </c>
      <c r="BG98" s="2">
        <f t="shared" si="126"/>
        <v>63.135726631040434</v>
      </c>
      <c r="BH98" s="2">
        <f t="shared" si="126"/>
        <v>60.617389602945217</v>
      </c>
      <c r="BI98" s="2">
        <f t="shared" si="126"/>
        <v>62.080843485191409</v>
      </c>
      <c r="BJ98" s="2">
        <f t="shared" si="126"/>
        <v>61.753200812951313</v>
      </c>
      <c r="BK98" s="2">
        <f t="shared" si="126"/>
        <v>69.766145830434624</v>
      </c>
      <c r="BL98" s="2">
        <f t="shared" si="126"/>
        <v>66.052916096523987</v>
      </c>
      <c r="BM98" s="2">
        <f t="shared" si="126"/>
        <v>67.92873796778602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78.829475369458123</v>
      </c>
      <c r="DL98" s="2">
        <f t="shared" si="135"/>
        <v>81.848349885408709</v>
      </c>
      <c r="DM98" s="2">
        <f t="shared" si="135"/>
        <v>80.54125378151258</v>
      </c>
      <c r="DN98" s="2">
        <f t="shared" si="135"/>
        <v>84.057981512605025</v>
      </c>
      <c r="DO98" s="2">
        <f t="shared" si="135"/>
        <v>96.142988999236067</v>
      </c>
      <c r="DP98" s="2">
        <f t="shared" si="135"/>
        <v>96.6986516945517</v>
      </c>
      <c r="DQ98" s="2">
        <f t="shared" si="135"/>
        <v>86.453284033613443</v>
      </c>
      <c r="DR98" s="2">
        <f t="shared" si="135"/>
        <v>82.345407207207217</v>
      </c>
      <c r="DS98" s="2">
        <f t="shared" si="135"/>
        <v>83.436959663865537</v>
      </c>
      <c r="DT98" s="2">
        <f t="shared" si="135"/>
        <v>83.502843697478994</v>
      </c>
      <c r="DU98" s="2">
        <f t="shared" si="135"/>
        <v>82.743507563025204</v>
      </c>
      <c r="DV98" s="2">
        <f t="shared" si="135"/>
        <v>82.258514285714298</v>
      </c>
      <c r="DW98" s="2">
        <f t="shared" si="135"/>
        <v>94.149067653367638</v>
      </c>
      <c r="DX98" s="2">
        <f t="shared" si="135"/>
        <v>81.263960489060494</v>
      </c>
      <c r="DY98" s="2">
        <f t="shared" si="135"/>
        <v>73.368626559714784</v>
      </c>
      <c r="EA98" s="2">
        <f t="shared" si="95"/>
        <v>60.155406692913367</v>
      </c>
      <c r="EB98" s="2">
        <f t="shared" si="95"/>
        <v>61.045615250129927</v>
      </c>
      <c r="EC98" s="2">
        <f t="shared" si="95"/>
        <v>58.787733287620291</v>
      </c>
      <c r="ED98" s="2">
        <f t="shared" si="95"/>
        <v>62.008574319049487</v>
      </c>
      <c r="EE98" s="2">
        <f t="shared" si="95"/>
        <v>65.691569056075238</v>
      </c>
      <c r="EF98" s="2">
        <f t="shared" si="95"/>
        <v>78.203755521925302</v>
      </c>
      <c r="EG98" s="2">
        <f t="shared" si="95"/>
        <v>63.171828220988758</v>
      </c>
      <c r="EH98" s="2">
        <f t="shared" si="95"/>
        <v>63.386369299920716</v>
      </c>
      <c r="EI98" s="2">
        <f t="shared" si="95"/>
        <v>62.40032651188136</v>
      </c>
      <c r="EJ98" s="2">
        <f t="shared" si="95"/>
        <v>59.76215566143064</v>
      </c>
      <c r="EK98" s="2">
        <f t="shared" si="95"/>
        <v>61.325428912045197</v>
      </c>
      <c r="EL98" s="2">
        <f t="shared" si="95"/>
        <v>61.008750958955595</v>
      </c>
      <c r="EM98" s="2">
        <f t="shared" si="136"/>
        <v>68.758654521738151</v>
      </c>
      <c r="EN98" s="2">
        <f t="shared" si="136"/>
        <v>65.416408751297922</v>
      </c>
      <c r="EO98" s="2">
        <f t="shared" si="136"/>
        <v>67.656541194897059</v>
      </c>
      <c r="EQ98" s="2">
        <f t="shared" si="137"/>
        <v>58.910537223277949</v>
      </c>
      <c r="ER98" s="2">
        <f t="shared" si="137"/>
        <v>61.045615250129927</v>
      </c>
      <c r="ES98" s="2">
        <f t="shared" si="137"/>
        <v>59.391871435633419</v>
      </c>
      <c r="ET98" s="2">
        <f t="shared" si="137"/>
        <v>61.038711670982167</v>
      </c>
      <c r="EU98" s="2">
        <f t="shared" si="137"/>
        <v>64.499322703003386</v>
      </c>
      <c r="EV98" s="2">
        <f t="shared" si="137"/>
        <v>79.941006823875441</v>
      </c>
      <c r="EW98" s="2">
        <f t="shared" si="137"/>
        <v>71.2218358854184</v>
      </c>
      <c r="EX98" s="2">
        <f t="shared" si="137"/>
        <v>62.64478174470328</v>
      </c>
      <c r="EY98" s="2">
        <f t="shared" si="137"/>
        <v>61.745631181011674</v>
      </c>
      <c r="EZ98" s="2">
        <f t="shared" si="137"/>
        <v>59.359915210342635</v>
      </c>
      <c r="FA98" s="2">
        <f t="shared" si="137"/>
        <v>60.561201484628654</v>
      </c>
      <c r="FB98" s="2">
        <f t="shared" si="137"/>
        <v>60.953265778438343</v>
      </c>
      <c r="FC98" s="2">
        <f t="shared" si="137"/>
        <v>67.60527952624436</v>
      </c>
      <c r="FD98" s="2">
        <f t="shared" si="137"/>
        <v>65.83903730384354</v>
      </c>
      <c r="FE98" s="2">
        <f t="shared" si="137"/>
        <v>68.147601175954989</v>
      </c>
      <c r="FG98" s="2">
        <f t="shared" si="138"/>
        <v>0.97878682252485838</v>
      </c>
      <c r="FH98" s="2">
        <f t="shared" si="138"/>
        <v>0.96715989317602236</v>
      </c>
      <c r="FI98" s="2">
        <f t="shared" si="138"/>
        <v>0.96389990393522818</v>
      </c>
      <c r="FJ98" s="2">
        <f t="shared" si="138"/>
        <v>0.96492028382026895</v>
      </c>
      <c r="FK98" s="2">
        <f t="shared" si="138"/>
        <v>0.96630605070217168</v>
      </c>
      <c r="FL98" s="2">
        <f t="shared" si="138"/>
        <v>0.96245437342040796</v>
      </c>
      <c r="FM98" s="2">
        <f t="shared" si="138"/>
        <v>0.96461002824119324</v>
      </c>
      <c r="FN98" s="2">
        <f t="shared" si="138"/>
        <v>0.9602506352381629</v>
      </c>
      <c r="FO98" s="2">
        <f t="shared" si="138"/>
        <v>0.96499682730415215</v>
      </c>
      <c r="FP98" s="2">
        <f t="shared" si="138"/>
        <v>0.96395645302896937</v>
      </c>
      <c r="FQ98" s="2">
        <f t="shared" si="138"/>
        <v>0.96469495714272513</v>
      </c>
      <c r="FR98" s="2">
        <f t="shared" si="138"/>
        <v>0.96496430895751462</v>
      </c>
      <c r="FS98" s="2">
        <f t="shared" si="138"/>
        <v>0.96027713679196125</v>
      </c>
      <c r="FT98" s="2">
        <f t="shared" si="138"/>
        <v>0.95985720835094956</v>
      </c>
      <c r="FU98" s="2">
        <f t="shared" si="138"/>
        <v>0.95240484910826162</v>
      </c>
      <c r="FW98" s="2">
        <f t="shared" si="128"/>
        <v>1.8475439641546104E-3</v>
      </c>
      <c r="FX98" s="2">
        <f t="shared" si="128"/>
        <v>0</v>
      </c>
      <c r="FY98" s="2">
        <f t="shared" si="128"/>
        <v>9.6302345230012197E-4</v>
      </c>
      <c r="FZ98" s="2">
        <f t="shared" si="128"/>
        <v>1.2905475172184722E-3</v>
      </c>
      <c r="GA98" s="2">
        <f t="shared" si="128"/>
        <v>1.4954581678836829E-3</v>
      </c>
      <c r="GB98" s="2">
        <f t="shared" si="128"/>
        <v>2.1073244171104567E-3</v>
      </c>
      <c r="GC98" s="2">
        <f t="shared" si="128"/>
        <v>2.0554839493031819E-3</v>
      </c>
      <c r="GD98" s="2">
        <f t="shared" si="128"/>
        <v>1.6131698014247454E-3</v>
      </c>
      <c r="GE98" s="2">
        <f t="shared" si="128"/>
        <v>1.4491992752816462E-3</v>
      </c>
      <c r="GF98" s="2">
        <f t="shared" si="128"/>
        <v>1.1551867448111207E-3</v>
      </c>
      <c r="GG98" s="2">
        <f t="shared" si="128"/>
        <v>9.8349198177627266E-4</v>
      </c>
      <c r="GH98" s="2">
        <f t="shared" si="128"/>
        <v>9.0634374923270202E-4</v>
      </c>
      <c r="GI98" s="2">
        <f t="shared" si="128"/>
        <v>9.4383780737727636E-4</v>
      </c>
      <c r="GJ98" s="2">
        <f t="shared" si="128"/>
        <v>8.1011485722113166E-4</v>
      </c>
      <c r="GK98" s="2">
        <f t="shared" si="128"/>
        <v>6.7040291751182689E-4</v>
      </c>
      <c r="GM98" s="86">
        <f t="shared" si="129"/>
        <v>1.6890212411039517E-3</v>
      </c>
      <c r="GN98" s="86">
        <f t="shared" si="129"/>
        <v>1.7710864502772534E-8</v>
      </c>
      <c r="GO98" s="86">
        <f t="shared" si="129"/>
        <v>2.2811936503492879E-10</v>
      </c>
      <c r="GP98" s="86">
        <f t="shared" si="129"/>
        <v>2.0723567198531168E-11</v>
      </c>
      <c r="GQ98" s="86">
        <f t="shared" si="129"/>
        <v>2.636475272934278E-14</v>
      </c>
      <c r="GR98" s="86">
        <f t="shared" si="129"/>
        <v>3.6093970678333078E-17</v>
      </c>
      <c r="GS98" s="86">
        <f t="shared" si="129"/>
        <v>5.6031713523603206E-23</v>
      </c>
      <c r="GT98" s="86">
        <f t="shared" si="129"/>
        <v>2.3933002694106404E-20</v>
      </c>
      <c r="GU98" s="86">
        <f t="shared" si="129"/>
        <v>1.1887633971162717E-19</v>
      </c>
      <c r="GV98" s="86">
        <f t="shared" si="129"/>
        <v>8.6584712027283788E-16</v>
      </c>
      <c r="GW98" s="86">
        <f t="shared" si="129"/>
        <v>8.8513396723790648E-17</v>
      </c>
      <c r="GX98" s="86">
        <f t="shared" si="129"/>
        <v>2.5030481064639086E-14</v>
      </c>
      <c r="GY98" s="86">
        <f t="shared" si="129"/>
        <v>1.2422766252362519E-12</v>
      </c>
      <c r="GZ98" s="86">
        <f t="shared" si="129"/>
        <v>1.5459125250516841E-10</v>
      </c>
      <c r="HA98" s="86">
        <f t="shared" si="129"/>
        <v>1.0545572703396746E-11</v>
      </c>
      <c r="HC98" s="86">
        <f t="shared" si="74"/>
        <v>0.21481040392936687</v>
      </c>
      <c r="HD98" s="86">
        <f t="shared" si="74"/>
        <v>0.24580043472505778</v>
      </c>
      <c r="HE98" s="86">
        <f t="shared" si="74"/>
        <v>0.22514501556812158</v>
      </c>
      <c r="HF98" s="86">
        <f t="shared" si="74"/>
        <v>0.25574255938918494</v>
      </c>
      <c r="HG98" s="86">
        <f t="shared" si="88"/>
        <v>0.3279926776919786</v>
      </c>
      <c r="HH98" s="86">
        <f t="shared" si="88"/>
        <v>0.42991010445223338</v>
      </c>
      <c r="HI98" s="86">
        <f t="shared" si="88"/>
        <v>0.4559854144591457</v>
      </c>
      <c r="HJ98" s="86">
        <f t="shared" si="88"/>
        <v>0.38132198433187453</v>
      </c>
      <c r="HK98" s="86">
        <f t="shared" si="88"/>
        <v>0.41377719819532793</v>
      </c>
      <c r="HL98" s="86">
        <f t="shared" si="88"/>
        <v>0.33893496480890323</v>
      </c>
      <c r="HM98" s="86">
        <f t="shared" si="88"/>
        <v>0.27825337002663042</v>
      </c>
      <c r="HN98" s="86">
        <f t="shared" si="88"/>
        <v>0.24750634245575867</v>
      </c>
      <c r="HO98" s="86">
        <f t="shared" si="88"/>
        <v>0.24751350577815751</v>
      </c>
      <c r="HP98" s="86">
        <f t="shared" si="88"/>
        <v>0.20121761380053962</v>
      </c>
      <c r="HQ98" s="86">
        <f t="shared" si="88"/>
        <v>0.16303345841866279</v>
      </c>
      <c r="HS98" s="86">
        <f t="shared" si="130"/>
        <v>1.2335366436486959E-19</v>
      </c>
      <c r="HT98" s="86">
        <f t="shared" si="130"/>
        <v>0</v>
      </c>
      <c r="HU98" s="86">
        <f t="shared" si="130"/>
        <v>5.5842854248089865E-24</v>
      </c>
      <c r="HV98" s="86">
        <f t="shared" si="130"/>
        <v>1.2523750272293337E-24</v>
      </c>
      <c r="HW98" s="86">
        <f t="shared" si="130"/>
        <v>2.8087744011117297E-23</v>
      </c>
      <c r="HX98" s="86">
        <f t="shared" si="130"/>
        <v>2.0047834079020685E-21</v>
      </c>
      <c r="HY98" s="86">
        <f t="shared" si="130"/>
        <v>1.8745882042658478E-24</v>
      </c>
      <c r="HZ98" s="86">
        <f t="shared" si="130"/>
        <v>5.5940967139992265E-25</v>
      </c>
      <c r="IA98" s="86">
        <f t="shared" si="130"/>
        <v>1.3482096552606334E-24</v>
      </c>
      <c r="IB98" s="86">
        <f t="shared" si="130"/>
        <v>1.423582555848489E-25</v>
      </c>
      <c r="IC98" s="86">
        <f t="shared" si="130"/>
        <v>3.7749397485238243E-26</v>
      </c>
      <c r="ID98" s="86">
        <f t="shared" si="130"/>
        <v>6.5224484092524374E-26</v>
      </c>
      <c r="IE98" s="86">
        <f t="shared" si="130"/>
        <v>1.6054455822203624E-27</v>
      </c>
      <c r="IF98" s="86">
        <f t="shared" si="130"/>
        <v>1.4623940197503413E-20</v>
      </c>
      <c r="IG98" s="86">
        <f t="shared" si="130"/>
        <v>5.7129852739459105E-15</v>
      </c>
      <c r="II98" s="86">
        <f t="shared" si="131"/>
        <v>1.9027918887214859E-85</v>
      </c>
      <c r="IJ98" s="86">
        <f t="shared" si="131"/>
        <v>0</v>
      </c>
      <c r="IK98" s="86">
        <f t="shared" si="131"/>
        <v>7.8907025564494455E-114</v>
      </c>
      <c r="IL98" s="86">
        <f t="shared" si="131"/>
        <v>1.2911625619247086E-112</v>
      </c>
      <c r="IM98" s="86">
        <f t="shared" si="131"/>
        <v>3.7579363449521525E-108</v>
      </c>
      <c r="IN98" s="86">
        <f t="shared" si="131"/>
        <v>1.0465599825379625E-100</v>
      </c>
      <c r="IO98" s="86">
        <f t="shared" si="131"/>
        <v>3.661224380684367E-116</v>
      </c>
      <c r="IP98" s="86">
        <f t="shared" si="131"/>
        <v>6.3914418354177931E-117</v>
      </c>
      <c r="IQ98" s="86">
        <f t="shared" si="131"/>
        <v>6.73544325987653E-116</v>
      </c>
      <c r="IR98" s="86">
        <f t="shared" si="131"/>
        <v>1.1571571570086471E-118</v>
      </c>
      <c r="IS98" s="86">
        <f t="shared" si="131"/>
        <v>3.1997718658106163E-123</v>
      </c>
      <c r="IT98" s="86">
        <f t="shared" si="131"/>
        <v>6.6288670901414365E-118</v>
      </c>
      <c r="IU98" s="86">
        <f t="shared" si="131"/>
        <v>1.5229015545905201E-125</v>
      </c>
      <c r="IV98" s="86">
        <f t="shared" si="131"/>
        <v>2.8225355653202491E-92</v>
      </c>
      <c r="IW98" s="86">
        <f t="shared" si="131"/>
        <v>9.2794063222482978E-72</v>
      </c>
      <c r="IY98" s="86">
        <f t="shared" si="132"/>
        <v>0.21649942517047083</v>
      </c>
      <c r="IZ98" s="86">
        <f t="shared" si="132"/>
        <v>0.24580045243592227</v>
      </c>
      <c r="JA98" s="86">
        <f t="shared" si="132"/>
        <v>0.22514501579624094</v>
      </c>
      <c r="JB98" s="86">
        <f t="shared" si="132"/>
        <v>0.25574255940990853</v>
      </c>
      <c r="JC98" s="86">
        <f t="shared" si="132"/>
        <v>0.32799267769200496</v>
      </c>
      <c r="JD98" s="86">
        <f t="shared" si="132"/>
        <v>0.42991010445223343</v>
      </c>
      <c r="JE98" s="86">
        <f t="shared" si="132"/>
        <v>0.4559854144591457</v>
      </c>
      <c r="JF98" s="86">
        <f t="shared" si="132"/>
        <v>0.38132198433187453</v>
      </c>
      <c r="JG98" s="86">
        <f t="shared" si="132"/>
        <v>0.41377719819532793</v>
      </c>
      <c r="JH98" s="86">
        <f t="shared" si="132"/>
        <v>0.33893496480890412</v>
      </c>
      <c r="JI98" s="86">
        <f t="shared" si="132"/>
        <v>0.27825337002663053</v>
      </c>
      <c r="JJ98" s="86">
        <f t="shared" si="132"/>
        <v>0.24750634245578371</v>
      </c>
      <c r="JK98" s="86">
        <f t="shared" si="132"/>
        <v>0.24751350577939979</v>
      </c>
      <c r="JL98" s="86">
        <f t="shared" si="132"/>
        <v>0.20121761395513088</v>
      </c>
      <c r="JM98" s="86">
        <f t="shared" si="132"/>
        <v>0.16303345842921407</v>
      </c>
    </row>
    <row r="99" spans="2:273" x14ac:dyDescent="0.25">
      <c r="B99" s="2">
        <v>72</v>
      </c>
      <c r="C99" s="37">
        <v>127.145</v>
      </c>
      <c r="D99" s="37">
        <v>143.59700000000001</v>
      </c>
      <c r="E99" s="37">
        <v>141.6</v>
      </c>
      <c r="F99" s="37">
        <v>150.333</v>
      </c>
      <c r="G99" s="37">
        <v>166.56700000000001</v>
      </c>
      <c r="H99" s="37">
        <v>180.85</v>
      </c>
      <c r="I99" s="37">
        <v>173.25</v>
      </c>
      <c r="J99" s="37">
        <v>165.61699999999999</v>
      </c>
      <c r="K99" s="37">
        <v>164.017</v>
      </c>
      <c r="L99" s="37">
        <v>156.1</v>
      </c>
      <c r="M99" s="37">
        <v>152.46700000000001</v>
      </c>
      <c r="N99" s="37">
        <v>139.483</v>
      </c>
      <c r="O99" s="37">
        <v>143.78299999999999</v>
      </c>
      <c r="P99" s="37">
        <v>130.68299999999999</v>
      </c>
      <c r="Q99" s="37">
        <v>111.81699999999999</v>
      </c>
      <c r="S99" s="4">
        <f t="shared" si="133"/>
        <v>127.44472509555347</v>
      </c>
      <c r="T99" s="4">
        <f t="shared" si="133"/>
        <v>138.86885232699569</v>
      </c>
      <c r="U99" s="4">
        <f t="shared" si="133"/>
        <v>136.61344643172521</v>
      </c>
      <c r="V99" s="4">
        <f t="shared" si="133"/>
        <v>147.78949875796033</v>
      </c>
      <c r="W99" s="4">
        <f t="shared" si="133"/>
        <v>165.64029549352824</v>
      </c>
      <c r="X99" s="4">
        <f t="shared" si="133"/>
        <v>184.42417070547083</v>
      </c>
      <c r="Y99" s="4">
        <f t="shared" si="133"/>
        <v>179.70455377997101</v>
      </c>
      <c r="Z99" s="4">
        <f t="shared" si="133"/>
        <v>165.66050442755835</v>
      </c>
      <c r="AA99" s="4">
        <f t="shared" si="133"/>
        <v>165.20113514754402</v>
      </c>
      <c r="AB99" s="4">
        <f t="shared" si="133"/>
        <v>154.60816741971107</v>
      </c>
      <c r="AC99" s="4">
        <f t="shared" si="133"/>
        <v>148.45841862173131</v>
      </c>
      <c r="AD99" s="4">
        <f t="shared" si="133"/>
        <v>135.73982428452751</v>
      </c>
      <c r="AE99" s="4">
        <f t="shared" si="133"/>
        <v>138.92028247114729</v>
      </c>
      <c r="AF99" s="4">
        <f t="shared" si="133"/>
        <v>127.73163159051866</v>
      </c>
      <c r="AG99" s="4">
        <f t="shared" si="133"/>
        <v>109.55884117326833</v>
      </c>
      <c r="AI99" s="4">
        <f t="shared" si="134"/>
        <v>-0.2997250955534696</v>
      </c>
      <c r="AJ99" s="4">
        <f t="shared" si="134"/>
        <v>4.7281476730043153</v>
      </c>
      <c r="AK99" s="4">
        <f t="shared" si="134"/>
        <v>4.9865535682747861</v>
      </c>
      <c r="AL99" s="4">
        <f t="shared" si="134"/>
        <v>2.5435012420396674</v>
      </c>
      <c r="AM99" s="4">
        <f t="shared" si="134"/>
        <v>0.92670450647176494</v>
      </c>
      <c r="AN99" s="4">
        <f t="shared" si="134"/>
        <v>-3.5741707054708343</v>
      </c>
      <c r="AO99" s="4">
        <f t="shared" si="134"/>
        <v>-6.4545537799710075</v>
      </c>
      <c r="AP99" s="4">
        <f t="shared" si="134"/>
        <v>-4.3504427558360703E-2</v>
      </c>
      <c r="AQ99" s="4">
        <f t="shared" si="134"/>
        <v>-1.1841351475440263</v>
      </c>
      <c r="AR99" s="4">
        <f t="shared" si="134"/>
        <v>1.4918325802889285</v>
      </c>
      <c r="AS99" s="4">
        <f t="shared" si="134"/>
        <v>4.0085813782687012</v>
      </c>
      <c r="AT99" s="4">
        <f t="shared" si="134"/>
        <v>3.7431757154724892</v>
      </c>
      <c r="AU99" s="4">
        <f t="shared" si="134"/>
        <v>4.8627175288526985</v>
      </c>
      <c r="AV99" s="4">
        <f t="shared" si="134"/>
        <v>2.9513684094813328</v>
      </c>
      <c r="AW99" s="4">
        <f t="shared" si="134"/>
        <v>2.258158826731659</v>
      </c>
      <c r="AY99" s="2">
        <f t="shared" si="126"/>
        <v>60.353683611431087</v>
      </c>
      <c r="AZ99" s="2">
        <f t="shared" si="126"/>
        <v>61.539246175640329</v>
      </c>
      <c r="BA99" s="2">
        <f t="shared" si="126"/>
        <v>59.397460176153231</v>
      </c>
      <c r="BB99" s="2">
        <f t="shared" si="126"/>
        <v>62.537901311997402</v>
      </c>
      <c r="BC99" s="2">
        <f t="shared" si="126"/>
        <v>66.442541159222699</v>
      </c>
      <c r="BD99" s="2">
        <f t="shared" si="126"/>
        <v>78.621704092960755</v>
      </c>
      <c r="BE99" s="2">
        <f t="shared" si="126"/>
        <v>64.196583816743882</v>
      </c>
      <c r="BF99" s="2">
        <f t="shared" si="126"/>
        <v>63.890094092433564</v>
      </c>
      <c r="BG99" s="2">
        <f t="shared" si="126"/>
        <v>62.896098955889812</v>
      </c>
      <c r="BH99" s="2">
        <f t="shared" si="126"/>
        <v>60.393001362595584</v>
      </c>
      <c r="BI99" s="2">
        <f t="shared" si="126"/>
        <v>61.831840516847777</v>
      </c>
      <c r="BJ99" s="2">
        <f t="shared" si="126"/>
        <v>61.549484482413241</v>
      </c>
      <c r="BK99" s="2">
        <f t="shared" si="126"/>
        <v>69.46396050680687</v>
      </c>
      <c r="BL99" s="2">
        <f t="shared" si="126"/>
        <v>65.872534927916945</v>
      </c>
      <c r="BM99" s="2">
        <f t="shared" si="126"/>
        <v>67.76990307933724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79.051364532019704</v>
      </c>
      <c r="DL99" s="2">
        <f t="shared" si="135"/>
        <v>82.066717341482047</v>
      </c>
      <c r="DM99" s="2">
        <f t="shared" si="135"/>
        <v>80.772124089635838</v>
      </c>
      <c r="DN99" s="2">
        <f t="shared" si="135"/>
        <v>84.321303921568614</v>
      </c>
      <c r="DO99" s="2">
        <f t="shared" si="135"/>
        <v>96.535405958747148</v>
      </c>
      <c r="DP99" s="2">
        <f t="shared" si="135"/>
        <v>97.090563148863154</v>
      </c>
      <c r="DQ99" s="2">
        <f t="shared" si="135"/>
        <v>86.692831092436975</v>
      </c>
      <c r="DR99" s="2">
        <f t="shared" si="135"/>
        <v>82.531336936936952</v>
      </c>
      <c r="DS99" s="2">
        <f t="shared" si="135"/>
        <v>83.628155742296912</v>
      </c>
      <c r="DT99" s="2">
        <f t="shared" si="135"/>
        <v>83.735896358543428</v>
      </c>
      <c r="DU99" s="2">
        <f t="shared" si="135"/>
        <v>82.944119607843135</v>
      </c>
      <c r="DV99" s="2">
        <f t="shared" si="135"/>
        <v>82.454385714285735</v>
      </c>
      <c r="DW99" s="2">
        <f t="shared" si="135"/>
        <v>94.447813985413973</v>
      </c>
      <c r="DX99" s="2">
        <f t="shared" si="135"/>
        <v>81.380592149292156</v>
      </c>
      <c r="DY99" s="2">
        <f t="shared" si="135"/>
        <v>73.40235115864526</v>
      </c>
      <c r="EA99" s="2">
        <f t="shared" si="95"/>
        <v>59.986610629921238</v>
      </c>
      <c r="EB99" s="2">
        <f t="shared" si="95"/>
        <v>60.903561512862552</v>
      </c>
      <c r="EC99" s="2">
        <f t="shared" si="95"/>
        <v>58.666732102180283</v>
      </c>
      <c r="ED99" s="2">
        <f t="shared" si="95"/>
        <v>61.817019005691314</v>
      </c>
      <c r="EE99" s="2">
        <f t="shared" si="95"/>
        <v>65.487511104997253</v>
      </c>
      <c r="EF99" s="2">
        <f t="shared" si="95"/>
        <v>77.960626620404554</v>
      </c>
      <c r="EG99" s="2">
        <f t="shared" si="95"/>
        <v>63.425954952094244</v>
      </c>
      <c r="EH99" s="2">
        <f t="shared" si="95"/>
        <v>63.187647410288541</v>
      </c>
      <c r="EI99" s="2">
        <f t="shared" si="95"/>
        <v>62.211293434770745</v>
      </c>
      <c r="EJ99" s="2">
        <f t="shared" si="95"/>
        <v>59.597489044139593</v>
      </c>
      <c r="EK99" s="2">
        <f t="shared" si="95"/>
        <v>61.127997692953002</v>
      </c>
      <c r="EL99" s="2">
        <f t="shared" si="95"/>
        <v>60.857314502061612</v>
      </c>
      <c r="EM99" s="2">
        <f t="shared" si="136"/>
        <v>68.522611724130286</v>
      </c>
      <c r="EN99" s="2">
        <f t="shared" si="136"/>
        <v>65.280652171459536</v>
      </c>
      <c r="EO99" s="2">
        <f t="shared" si="136"/>
        <v>67.512833540493688</v>
      </c>
      <c r="EQ99" s="2">
        <f t="shared" si="137"/>
        <v>58.774110941780378</v>
      </c>
      <c r="ER99" s="2">
        <f t="shared" si="137"/>
        <v>60.903561512862552</v>
      </c>
      <c r="ES99" s="2">
        <f t="shared" si="137"/>
        <v>59.252156410132756</v>
      </c>
      <c r="ET99" s="2">
        <f t="shared" si="137"/>
        <v>60.878202827668424</v>
      </c>
      <c r="EU99" s="2">
        <f t="shared" si="137"/>
        <v>64.337560866310312</v>
      </c>
      <c r="EV99" s="2">
        <f t="shared" si="137"/>
        <v>79.630913917069137</v>
      </c>
      <c r="EW99" s="2">
        <f t="shared" si="137"/>
        <v>71.112539144897028</v>
      </c>
      <c r="EX99" s="2">
        <f t="shared" si="137"/>
        <v>62.475701033221242</v>
      </c>
      <c r="EY99" s="2">
        <f t="shared" si="137"/>
        <v>61.579970988551963</v>
      </c>
      <c r="EZ99" s="2">
        <f t="shared" si="137"/>
        <v>59.20867098147923</v>
      </c>
      <c r="FA99" s="2">
        <f t="shared" si="137"/>
        <v>60.391368256741302</v>
      </c>
      <c r="FB99" s="2">
        <f t="shared" si="137"/>
        <v>60.803289765911138</v>
      </c>
      <c r="FC99" s="2">
        <f t="shared" si="137"/>
        <v>67.406052707739377</v>
      </c>
      <c r="FD99" s="2">
        <f t="shared" si="137"/>
        <v>65.690455161472727</v>
      </c>
      <c r="FE99" s="2">
        <f t="shared" si="137"/>
        <v>67.984102542426058</v>
      </c>
      <c r="FG99" s="2">
        <f t="shared" si="138"/>
        <v>0.98061717358469147</v>
      </c>
      <c r="FH99" s="2">
        <f t="shared" si="138"/>
        <v>0.96996267154456617</v>
      </c>
      <c r="FI99" s="2">
        <f t="shared" si="138"/>
        <v>0.96697140850260266</v>
      </c>
      <c r="FJ99" s="2">
        <f t="shared" si="138"/>
        <v>0.96790786189283684</v>
      </c>
      <c r="FK99" s="2">
        <f t="shared" si="138"/>
        <v>0.96917937905332485</v>
      </c>
      <c r="FL99" s="2">
        <f t="shared" si="138"/>
        <v>0.96564448442711992</v>
      </c>
      <c r="FM99" s="2">
        <f t="shared" si="138"/>
        <v>0.96762314275779404</v>
      </c>
      <c r="FN99" s="2">
        <f t="shared" si="138"/>
        <v>0.96362091213818124</v>
      </c>
      <c r="FO99" s="2">
        <f t="shared" si="138"/>
        <v>0.96797810285539654</v>
      </c>
      <c r="FP99" s="2">
        <f t="shared" si="138"/>
        <v>0.9670233108348617</v>
      </c>
      <c r="FQ99" s="2">
        <f t="shared" si="138"/>
        <v>0.96770108290110379</v>
      </c>
      <c r="FR99" s="2">
        <f t="shared" si="138"/>
        <v>0.96794826215600116</v>
      </c>
      <c r="FS99" s="2">
        <f t="shared" si="138"/>
        <v>0.96364525174440074</v>
      </c>
      <c r="FT99" s="2">
        <f t="shared" si="138"/>
        <v>0.96325956688809844</v>
      </c>
      <c r="FU99" s="2">
        <f t="shared" si="138"/>
        <v>0.95641015844641186</v>
      </c>
      <c r="FW99" s="2">
        <f t="shared" si="128"/>
        <v>2.0254306447393998E-3</v>
      </c>
      <c r="FX99" s="2">
        <f t="shared" si="128"/>
        <v>0</v>
      </c>
      <c r="FY99" s="2">
        <f t="shared" si="128"/>
        <v>1.0558361192795113E-3</v>
      </c>
      <c r="FZ99" s="2">
        <f t="shared" si="128"/>
        <v>1.4148810473069945E-3</v>
      </c>
      <c r="GA99" s="2">
        <f t="shared" si="128"/>
        <v>1.6395007286285513E-3</v>
      </c>
      <c r="GB99" s="2">
        <f t="shared" si="128"/>
        <v>2.3101655938117189E-3</v>
      </c>
      <c r="GC99" s="2">
        <f t="shared" si="128"/>
        <v>2.2533464731830225E-3</v>
      </c>
      <c r="GD99" s="2">
        <f t="shared" si="128"/>
        <v>1.7685302674705851E-3</v>
      </c>
      <c r="GE99" s="2">
        <f t="shared" si="128"/>
        <v>1.5887932682836202E-3</v>
      </c>
      <c r="GF99" s="2">
        <f t="shared" si="128"/>
        <v>1.2664959267657922E-3</v>
      </c>
      <c r="GG99" s="2">
        <f t="shared" si="128"/>
        <v>1.0782752013828592E-3</v>
      </c>
      <c r="GH99" s="2">
        <f t="shared" si="128"/>
        <v>9.9369926778552185E-4</v>
      </c>
      <c r="GI99" s="2">
        <f t="shared" si="128"/>
        <v>1.0348033475308775E-3</v>
      </c>
      <c r="GJ99" s="2">
        <f t="shared" si="128"/>
        <v>8.8820385670445982E-4</v>
      </c>
      <c r="GK99" s="2">
        <f t="shared" si="128"/>
        <v>7.3503464018282903E-4</v>
      </c>
      <c r="GM99" s="86">
        <f t="shared" si="129"/>
        <v>8.1531302009810419E-4</v>
      </c>
      <c r="GN99" s="86">
        <f t="shared" si="129"/>
        <v>2.1192738726510286E-9</v>
      </c>
      <c r="GO99" s="86">
        <f t="shared" si="129"/>
        <v>1.6750149052721292E-11</v>
      </c>
      <c r="GP99" s="86">
        <f t="shared" si="129"/>
        <v>1.1392641236473904E-12</v>
      </c>
      <c r="GQ99" s="86">
        <f t="shared" si="129"/>
        <v>7.0087748755801275E-16</v>
      </c>
      <c r="GR99" s="86">
        <f t="shared" si="129"/>
        <v>5.4897076288599643E-19</v>
      </c>
      <c r="GS99" s="86">
        <f t="shared" si="129"/>
        <v>1.5576942068520549E-25</v>
      </c>
      <c r="GT99" s="86">
        <f t="shared" si="129"/>
        <v>1.1628378563051812E-22</v>
      </c>
      <c r="GU99" s="86">
        <f t="shared" si="129"/>
        <v>8.9357041408157214E-22</v>
      </c>
      <c r="GV99" s="86">
        <f t="shared" si="129"/>
        <v>1.638954580500285E-17</v>
      </c>
      <c r="GW99" s="86">
        <f t="shared" si="129"/>
        <v>1.1418594602875718E-18</v>
      </c>
      <c r="GX99" s="86">
        <f t="shared" si="129"/>
        <v>6.1734553617049868E-16</v>
      </c>
      <c r="GY99" s="86">
        <f t="shared" si="129"/>
        <v>5.455159694700733E-14</v>
      </c>
      <c r="GZ99" s="86">
        <f t="shared" si="129"/>
        <v>1.1410541785472793E-11</v>
      </c>
      <c r="HA99" s="86">
        <f t="shared" si="129"/>
        <v>6.5768731105371828E-13</v>
      </c>
      <c r="HC99" s="86">
        <f t="shared" si="74"/>
        <v>0.26285424338652513</v>
      </c>
      <c r="HD99" s="86">
        <f t="shared" si="74"/>
        <v>0.30421873265346799</v>
      </c>
      <c r="HE99" s="86">
        <f t="shared" si="74"/>
        <v>0.28650759755980548</v>
      </c>
      <c r="HF99" s="86">
        <f t="shared" si="74"/>
        <v>0.32484573315011911</v>
      </c>
      <c r="HG99" s="86">
        <f t="shared" si="88"/>
        <v>0.40854640332784598</v>
      </c>
      <c r="HH99" s="86">
        <f t="shared" si="88"/>
        <v>0.52073798366996304</v>
      </c>
      <c r="HI99" s="86">
        <f t="shared" si="88"/>
        <v>0.55515076452142431</v>
      </c>
      <c r="HJ99" s="86">
        <f t="shared" si="88"/>
        <v>0.47488789221242217</v>
      </c>
      <c r="HK99" s="86">
        <f t="shared" si="88"/>
        <v>0.50675853942610993</v>
      </c>
      <c r="HL99" s="86">
        <f t="shared" si="88"/>
        <v>0.42217353124135915</v>
      </c>
      <c r="HM99" s="86">
        <f t="shared" si="88"/>
        <v>0.35202624700201601</v>
      </c>
      <c r="HN99" s="86">
        <f t="shared" si="88"/>
        <v>0.31371378252211291</v>
      </c>
      <c r="HO99" s="86">
        <f t="shared" si="88"/>
        <v>0.31612101112353674</v>
      </c>
      <c r="HP99" s="86">
        <f t="shared" si="88"/>
        <v>0.26231173394484547</v>
      </c>
      <c r="HQ99" s="86">
        <f t="shared" si="88"/>
        <v>0.2285252617475711</v>
      </c>
      <c r="HS99" s="86">
        <f t="shared" si="130"/>
        <v>8.6062263876401628E-19</v>
      </c>
      <c r="HT99" s="86">
        <f t="shared" si="130"/>
        <v>0</v>
      </c>
      <c r="HU99" s="86">
        <f t="shared" si="130"/>
        <v>5.3825880460845498E-23</v>
      </c>
      <c r="HV99" s="86">
        <f t="shared" si="130"/>
        <v>1.3605251561425086E-23</v>
      </c>
      <c r="HW99" s="86">
        <f t="shared" si="130"/>
        <v>2.8555656457202207E-22</v>
      </c>
      <c r="HX99" s="86">
        <f t="shared" si="130"/>
        <v>1.9178413202642822E-20</v>
      </c>
      <c r="HY99" s="86">
        <f t="shared" si="130"/>
        <v>2.5073408694822889E-23</v>
      </c>
      <c r="HZ99" s="86">
        <f t="shared" si="130"/>
        <v>7.0456158327874765E-24</v>
      </c>
      <c r="IA99" s="86">
        <f t="shared" si="130"/>
        <v>1.5795170063638253E-23</v>
      </c>
      <c r="IB99" s="86">
        <f t="shared" si="130"/>
        <v>1.6627699823257192E-24</v>
      </c>
      <c r="IC99" s="86">
        <f t="shared" si="130"/>
        <v>4.4914194665642988E-25</v>
      </c>
      <c r="ID99" s="86">
        <f t="shared" si="130"/>
        <v>7.0653861023195792E-25</v>
      </c>
      <c r="IE99" s="86">
        <f t="shared" si="130"/>
        <v>2.0628108574618336E-26</v>
      </c>
      <c r="IF99" s="86">
        <f t="shared" si="130"/>
        <v>9.0613047254592086E-20</v>
      </c>
      <c r="IG99" s="86">
        <f t="shared" si="130"/>
        <v>1.9767440615535726E-14</v>
      </c>
      <c r="II99" s="86">
        <f t="shared" si="131"/>
        <v>5.0988099531904688E-83</v>
      </c>
      <c r="IJ99" s="86">
        <f t="shared" si="131"/>
        <v>0</v>
      </c>
      <c r="IK99" s="86">
        <f t="shared" si="131"/>
        <v>6.995254204115458E-111</v>
      </c>
      <c r="IL99" s="86">
        <f t="shared" si="131"/>
        <v>1.4266823866152555E-109</v>
      </c>
      <c r="IM99" s="86">
        <f t="shared" si="131"/>
        <v>3.6439387694650186E-105</v>
      </c>
      <c r="IN99" s="86">
        <f t="shared" si="131"/>
        <v>8.937808651943522E-98</v>
      </c>
      <c r="IO99" s="86">
        <f t="shared" si="131"/>
        <v>8.6958624823291186E-113</v>
      </c>
      <c r="IP99" s="86">
        <f t="shared" si="131"/>
        <v>1.1919131130197149E-113</v>
      </c>
      <c r="IQ99" s="86">
        <f t="shared" si="131"/>
        <v>1.0401460947149209E-112</v>
      </c>
      <c r="IR99" s="86">
        <f t="shared" si="131"/>
        <v>1.6613332383606079E-115</v>
      </c>
      <c r="IS99" s="86">
        <f t="shared" si="131"/>
        <v>5.1224231321756715E-120</v>
      </c>
      <c r="IT99" s="86">
        <f t="shared" si="131"/>
        <v>7.0796897274009294E-115</v>
      </c>
      <c r="IU99" s="86">
        <f t="shared" si="131"/>
        <v>2.6860449076414343E-122</v>
      </c>
      <c r="IV99" s="86">
        <f t="shared" si="131"/>
        <v>5.9442201903863024E-90</v>
      </c>
      <c r="IW99" s="86">
        <f t="shared" si="131"/>
        <v>5.2304406853862831E-70</v>
      </c>
      <c r="IY99" s="86">
        <f t="shared" si="132"/>
        <v>0.26366955640662326</v>
      </c>
      <c r="IZ99" s="86">
        <f t="shared" si="132"/>
        <v>0.30421873477274186</v>
      </c>
      <c r="JA99" s="86">
        <f t="shared" si="132"/>
        <v>0.28650759757655564</v>
      </c>
      <c r="JB99" s="86">
        <f t="shared" si="132"/>
        <v>0.32484573315125836</v>
      </c>
      <c r="JC99" s="86">
        <f t="shared" si="132"/>
        <v>0.4085464033278467</v>
      </c>
      <c r="JD99" s="86">
        <f t="shared" si="132"/>
        <v>0.52073798366996304</v>
      </c>
      <c r="JE99" s="86">
        <f t="shared" si="132"/>
        <v>0.55515076452142431</v>
      </c>
      <c r="JF99" s="86">
        <f t="shared" si="132"/>
        <v>0.47488789221242217</v>
      </c>
      <c r="JG99" s="86">
        <f t="shared" si="132"/>
        <v>0.50675853942610993</v>
      </c>
      <c r="JH99" s="86">
        <f t="shared" si="132"/>
        <v>0.42217353124135915</v>
      </c>
      <c r="JI99" s="86">
        <f t="shared" si="132"/>
        <v>0.35202624700201601</v>
      </c>
      <c r="JJ99" s="86">
        <f t="shared" si="132"/>
        <v>0.31371378252211352</v>
      </c>
      <c r="JK99" s="86">
        <f t="shared" si="132"/>
        <v>0.31612101112359131</v>
      </c>
      <c r="JL99" s="86">
        <f t="shared" si="132"/>
        <v>0.26231173395625601</v>
      </c>
      <c r="JM99" s="86">
        <f t="shared" si="132"/>
        <v>0.22852526174824855</v>
      </c>
    </row>
    <row r="100" spans="2:273" x14ac:dyDescent="0.25">
      <c r="B100" s="2">
        <v>73</v>
      </c>
      <c r="C100" s="37">
        <v>132.74199999999999</v>
      </c>
      <c r="D100" s="37">
        <v>150.774</v>
      </c>
      <c r="E100" s="37">
        <v>151.13300000000001</v>
      </c>
      <c r="F100" s="37">
        <v>160.6</v>
      </c>
      <c r="G100" s="37">
        <v>173.8</v>
      </c>
      <c r="H100" s="37">
        <v>185.21700000000001</v>
      </c>
      <c r="I100" s="37">
        <v>177.517</v>
      </c>
      <c r="J100" s="37">
        <v>172.167</v>
      </c>
      <c r="K100" s="37">
        <v>167.483</v>
      </c>
      <c r="L100" s="37">
        <v>163.9</v>
      </c>
      <c r="M100" s="37">
        <v>159.81700000000001</v>
      </c>
      <c r="N100" s="37">
        <v>149.083</v>
      </c>
      <c r="O100" s="37">
        <v>151.767</v>
      </c>
      <c r="P100" s="37">
        <v>139.35</v>
      </c>
      <c r="Q100" s="37">
        <v>119.667</v>
      </c>
      <c r="S100" s="4">
        <f t="shared" si="133"/>
        <v>134.50691199818274</v>
      </c>
      <c r="T100" s="4">
        <f t="shared" si="133"/>
        <v>149.01481871433162</v>
      </c>
      <c r="U100" s="4">
        <f t="shared" si="133"/>
        <v>148.32975150217442</v>
      </c>
      <c r="V100" s="4">
        <f t="shared" si="133"/>
        <v>159.58233840429719</v>
      </c>
      <c r="W100" s="4">
        <f t="shared" si="133"/>
        <v>176.29161614218179</v>
      </c>
      <c r="X100" s="4">
        <f t="shared" si="133"/>
        <v>189.51437885576303</v>
      </c>
      <c r="Y100" s="4">
        <f t="shared" si="133"/>
        <v>183.44107905556655</v>
      </c>
      <c r="Z100" s="4">
        <f t="shared" si="133"/>
        <v>175.43562723621838</v>
      </c>
      <c r="AA100" s="4">
        <f t="shared" si="133"/>
        <v>171.97225880114419</v>
      </c>
      <c r="AB100" s="4">
        <f t="shared" si="133"/>
        <v>164.67539372948494</v>
      </c>
      <c r="AC100" s="4">
        <f t="shared" si="133"/>
        <v>159.94905262110524</v>
      </c>
      <c r="AD100" s="4">
        <f t="shared" si="133"/>
        <v>146.50944211432491</v>
      </c>
      <c r="AE100" s="4">
        <f t="shared" si="133"/>
        <v>148.9125863422434</v>
      </c>
      <c r="AF100" s="4">
        <f t="shared" si="133"/>
        <v>138.30936817460287</v>
      </c>
      <c r="AG100" s="4">
        <f t="shared" si="133"/>
        <v>118.69449604463694</v>
      </c>
      <c r="AI100" s="4">
        <f t="shared" si="134"/>
        <v>-1.7649119981827539</v>
      </c>
      <c r="AJ100" s="4">
        <f t="shared" si="134"/>
        <v>1.7591812856683759</v>
      </c>
      <c r="AK100" s="4">
        <f t="shared" si="134"/>
        <v>2.8032484978255923</v>
      </c>
      <c r="AL100" s="4">
        <f t="shared" si="134"/>
        <v>1.0176615957028048</v>
      </c>
      <c r="AM100" s="4">
        <f t="shared" si="134"/>
        <v>-2.4916161421817833</v>
      </c>
      <c r="AN100" s="4">
        <f t="shared" si="134"/>
        <v>-4.2973788557630144</v>
      </c>
      <c r="AO100" s="4">
        <f t="shared" si="134"/>
        <v>-5.9240790555665512</v>
      </c>
      <c r="AP100" s="4">
        <f t="shared" si="134"/>
        <v>-3.2686272362183786</v>
      </c>
      <c r="AQ100" s="4">
        <f t="shared" si="134"/>
        <v>-4.4892588011441887</v>
      </c>
      <c r="AR100" s="4">
        <f t="shared" si="134"/>
        <v>-0.77539372948493224</v>
      </c>
      <c r="AS100" s="4">
        <f t="shared" si="134"/>
        <v>-0.13205262110523108</v>
      </c>
      <c r="AT100" s="4">
        <f t="shared" si="134"/>
        <v>2.5735578856750863</v>
      </c>
      <c r="AU100" s="4">
        <f t="shared" si="134"/>
        <v>2.8544136577565951</v>
      </c>
      <c r="AV100" s="4">
        <f t="shared" si="134"/>
        <v>1.0406318253971278</v>
      </c>
      <c r="AW100" s="4">
        <f t="shared" si="134"/>
        <v>0.97250395536306655</v>
      </c>
      <c r="AY100" s="2">
        <f t="shared" si="126"/>
        <v>60.159702313693295</v>
      </c>
      <c r="AZ100" s="2">
        <f t="shared" si="126"/>
        <v>61.352695073654417</v>
      </c>
      <c r="BA100" s="2">
        <f t="shared" si="126"/>
        <v>59.224826007300948</v>
      </c>
      <c r="BB100" s="2">
        <f t="shared" si="126"/>
        <v>62.297935905970498</v>
      </c>
      <c r="BC100" s="2">
        <f t="shared" si="126"/>
        <v>66.17336437086125</v>
      </c>
      <c r="BD100" s="2">
        <f t="shared" si="126"/>
        <v>78.342724002325767</v>
      </c>
      <c r="BE100" s="2">
        <f t="shared" si="126"/>
        <v>64.386727834030154</v>
      </c>
      <c r="BF100" s="2">
        <f t="shared" si="126"/>
        <v>63.644253887200513</v>
      </c>
      <c r="BG100" s="2">
        <f t="shared" si="126"/>
        <v>62.659569252394114</v>
      </c>
      <c r="BH100" s="2">
        <f t="shared" si="126"/>
        <v>60.172374986717628</v>
      </c>
      <c r="BI100" s="2">
        <f t="shared" si="126"/>
        <v>61.585955066729269</v>
      </c>
      <c r="BJ100" s="2">
        <f t="shared" si="126"/>
        <v>61.349102792828589</v>
      </c>
      <c r="BK100" s="2">
        <f t="shared" si="126"/>
        <v>69.165464757430357</v>
      </c>
      <c r="BL100" s="2">
        <f t="shared" si="126"/>
        <v>65.694987709937124</v>
      </c>
      <c r="BM100" s="2">
        <f t="shared" si="126"/>
        <v>67.611606351379521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79.273253694581271</v>
      </c>
      <c r="DL100" s="2">
        <f t="shared" si="135"/>
        <v>82.285084797555385</v>
      </c>
      <c r="DM100" s="2">
        <f t="shared" si="135"/>
        <v>81.002994397759082</v>
      </c>
      <c r="DN100" s="2">
        <f t="shared" si="135"/>
        <v>84.584626330532188</v>
      </c>
      <c r="DO100" s="2">
        <f t="shared" si="135"/>
        <v>96.927822918258229</v>
      </c>
      <c r="DP100" s="2">
        <f t="shared" si="135"/>
        <v>97.482474603174609</v>
      </c>
      <c r="DQ100" s="2">
        <f t="shared" si="135"/>
        <v>86.932378151260508</v>
      </c>
      <c r="DR100" s="2">
        <f t="shared" si="135"/>
        <v>82.717266666666674</v>
      </c>
      <c r="DS100" s="2">
        <f t="shared" si="135"/>
        <v>83.819351820728286</v>
      </c>
      <c r="DT100" s="2">
        <f t="shared" si="135"/>
        <v>83.968949019607848</v>
      </c>
      <c r="DU100" s="2">
        <f t="shared" si="135"/>
        <v>83.144731652661065</v>
      </c>
      <c r="DV100" s="2">
        <f t="shared" si="135"/>
        <v>82.650257142857157</v>
      </c>
      <c r="DW100" s="2">
        <f t="shared" si="135"/>
        <v>94.746560317460307</v>
      </c>
      <c r="DX100" s="2">
        <f t="shared" si="135"/>
        <v>81.497223809523817</v>
      </c>
      <c r="DY100" s="2">
        <f t="shared" si="135"/>
        <v>73.436075757575736</v>
      </c>
      <c r="EA100" s="2">
        <f t="shared" si="95"/>
        <v>59.817814566929115</v>
      </c>
      <c r="EB100" s="2">
        <f t="shared" si="95"/>
        <v>60.761507775595184</v>
      </c>
      <c r="EC100" s="2">
        <f t="shared" si="95"/>
        <v>58.545730916740276</v>
      </c>
      <c r="ED100" s="2">
        <f t="shared" si="95"/>
        <v>61.625463692333142</v>
      </c>
      <c r="EE100" s="2">
        <f t="shared" si="95"/>
        <v>65.283453153919268</v>
      </c>
      <c r="EF100" s="2">
        <f t="shared" si="95"/>
        <v>77.717497718883806</v>
      </c>
      <c r="EG100" s="2">
        <f t="shared" si="95"/>
        <v>63.680081683199745</v>
      </c>
      <c r="EH100" s="2">
        <f t="shared" si="95"/>
        <v>62.988925520656373</v>
      </c>
      <c r="EI100" s="2">
        <f t="shared" si="95"/>
        <v>62.022260357660137</v>
      </c>
      <c r="EJ100" s="2">
        <f t="shared" si="95"/>
        <v>59.432822426848546</v>
      </c>
      <c r="EK100" s="2">
        <f t="shared" si="95"/>
        <v>60.930566473860807</v>
      </c>
      <c r="EL100" s="2">
        <f t="shared" si="95"/>
        <v>60.705878045167637</v>
      </c>
      <c r="EM100" s="2">
        <f t="shared" si="136"/>
        <v>68.286568926522435</v>
      </c>
      <c r="EN100" s="2">
        <f t="shared" si="136"/>
        <v>65.14489559162115</v>
      </c>
      <c r="EO100" s="2">
        <f t="shared" si="136"/>
        <v>67.36912588609033</v>
      </c>
      <c r="EQ100" s="2">
        <f t="shared" si="137"/>
        <v>58.637684660282808</v>
      </c>
      <c r="ER100" s="2">
        <f t="shared" si="137"/>
        <v>60.761507775595184</v>
      </c>
      <c r="ES100" s="2">
        <f t="shared" si="137"/>
        <v>59.112441384632085</v>
      </c>
      <c r="ET100" s="2">
        <f t="shared" si="137"/>
        <v>60.717693984354682</v>
      </c>
      <c r="EU100" s="2">
        <f t="shared" si="137"/>
        <v>64.175799029617252</v>
      </c>
      <c r="EV100" s="2">
        <f t="shared" si="137"/>
        <v>79.320821010262833</v>
      </c>
      <c r="EW100" s="2">
        <f t="shared" si="137"/>
        <v>71.003242404375669</v>
      </c>
      <c r="EX100" s="2">
        <f t="shared" si="137"/>
        <v>62.306620321739196</v>
      </c>
      <c r="EY100" s="2">
        <f t="shared" si="137"/>
        <v>61.414310796092245</v>
      </c>
      <c r="EZ100" s="2">
        <f t="shared" si="137"/>
        <v>59.057426752615825</v>
      </c>
      <c r="FA100" s="2">
        <f t="shared" si="137"/>
        <v>60.221535028853943</v>
      </c>
      <c r="FB100" s="2">
        <f t="shared" si="137"/>
        <v>60.653313753383934</v>
      </c>
      <c r="FC100" s="2">
        <f t="shared" si="137"/>
        <v>67.206825889234395</v>
      </c>
      <c r="FD100" s="2">
        <f t="shared" si="137"/>
        <v>65.541873019101928</v>
      </c>
      <c r="FE100" s="2">
        <f t="shared" si="137"/>
        <v>67.820603908897112</v>
      </c>
      <c r="FG100" s="2">
        <f t="shared" si="138"/>
        <v>0.982292452367858</v>
      </c>
      <c r="FH100" s="2">
        <f t="shared" si="138"/>
        <v>0.97253303679699454</v>
      </c>
      <c r="FI100" s="2">
        <f t="shared" si="138"/>
        <v>0.96978977084527296</v>
      </c>
      <c r="FJ100" s="2">
        <f t="shared" si="138"/>
        <v>0.97064874126913836</v>
      </c>
      <c r="FK100" s="2">
        <f t="shared" si="138"/>
        <v>0.97181482479201065</v>
      </c>
      <c r="FL100" s="2">
        <f t="shared" si="138"/>
        <v>0.96857239448928312</v>
      </c>
      <c r="FM100" s="2">
        <f t="shared" si="138"/>
        <v>0.97038759506169225</v>
      </c>
      <c r="FN100" s="2">
        <f t="shared" si="138"/>
        <v>0.9667153344812659</v>
      </c>
      <c r="FO100" s="2">
        <f t="shared" si="138"/>
        <v>0.97071316471034108</v>
      </c>
      <c r="FP100" s="2">
        <f t="shared" si="138"/>
        <v>0.96983738244965634</v>
      </c>
      <c r="FQ100" s="2">
        <f t="shared" si="138"/>
        <v>0.97045908356283694</v>
      </c>
      <c r="FR100" s="2">
        <f t="shared" si="138"/>
        <v>0.97068579558526502</v>
      </c>
      <c r="FS100" s="2">
        <f t="shared" si="138"/>
        <v>0.96673767521318443</v>
      </c>
      <c r="FT100" s="2">
        <f t="shared" si="138"/>
        <v>0.9663836531823059</v>
      </c>
      <c r="FU100" s="2">
        <f t="shared" si="138"/>
        <v>0.96009252956548641</v>
      </c>
      <c r="FW100" s="2">
        <f t="shared" si="128"/>
        <v>2.2204066503265503E-3</v>
      </c>
      <c r="FX100" s="2">
        <f t="shared" si="128"/>
        <v>0</v>
      </c>
      <c r="FY100" s="2">
        <f t="shared" si="128"/>
        <v>1.1575833660707475E-3</v>
      </c>
      <c r="FZ100" s="2">
        <f t="shared" si="128"/>
        <v>1.5511744751710581E-3</v>
      </c>
      <c r="GA100" s="2">
        <f t="shared" si="128"/>
        <v>1.7973924970154807E-3</v>
      </c>
      <c r="GB100" s="2">
        <f t="shared" si="128"/>
        <v>2.5324817620166087E-3</v>
      </c>
      <c r="GC100" s="2">
        <f t="shared" si="128"/>
        <v>2.4702082558832918E-3</v>
      </c>
      <c r="GD100" s="2">
        <f t="shared" si="128"/>
        <v>1.9388240664005244E-3</v>
      </c>
      <c r="GE100" s="2">
        <f t="shared" si="128"/>
        <v>1.7418101853788608E-3</v>
      </c>
      <c r="GF100" s="2">
        <f t="shared" si="128"/>
        <v>1.3885155075448689E-3</v>
      </c>
      <c r="GG100" s="2">
        <f t="shared" si="128"/>
        <v>1.1821822652823262E-3</v>
      </c>
      <c r="GH100" s="2">
        <f t="shared" si="128"/>
        <v>1.0894651332870901E-3</v>
      </c>
      <c r="GI100" s="2">
        <f t="shared" si="128"/>
        <v>1.1345260413667233E-3</v>
      </c>
      <c r="GJ100" s="2">
        <f t="shared" si="128"/>
        <v>9.7381271434971524E-4</v>
      </c>
      <c r="GK100" s="2">
        <f t="shared" si="128"/>
        <v>8.0589230666562985E-4</v>
      </c>
      <c r="GM100" s="86">
        <f t="shared" si="129"/>
        <v>3.7634742417680975E-4</v>
      </c>
      <c r="GN100" s="86">
        <f t="shared" si="129"/>
        <v>2.2358604502264341E-10</v>
      </c>
      <c r="GO100" s="86">
        <f t="shared" si="129"/>
        <v>1.056770472667336E-12</v>
      </c>
      <c r="GP100" s="86">
        <f t="shared" si="129"/>
        <v>5.291446359834366E-14</v>
      </c>
      <c r="GQ100" s="86">
        <f t="shared" si="129"/>
        <v>1.5159564714016204E-17</v>
      </c>
      <c r="GR100" s="86">
        <f t="shared" si="129"/>
        <v>6.6625349405360617E-21</v>
      </c>
      <c r="GS100" s="86">
        <f t="shared" si="129"/>
        <v>3.1197742384663533E-28</v>
      </c>
      <c r="GT100" s="86">
        <f t="shared" si="129"/>
        <v>4.16560533124439E-25</v>
      </c>
      <c r="GU100" s="86">
        <f t="shared" si="129"/>
        <v>5.1420473602777739E-24</v>
      </c>
      <c r="GV100" s="86">
        <f t="shared" si="129"/>
        <v>2.4855005215622464E-19</v>
      </c>
      <c r="GW100" s="86">
        <f t="shared" si="129"/>
        <v>1.1474481353873008E-20</v>
      </c>
      <c r="GX100" s="86">
        <f t="shared" si="129"/>
        <v>1.2288581336378573E-17</v>
      </c>
      <c r="GY100" s="86">
        <f t="shared" si="129"/>
        <v>2.0114838483835674E-15</v>
      </c>
      <c r="GZ100" s="86">
        <f t="shared" si="129"/>
        <v>7.2630723279828539E-13</v>
      </c>
      <c r="HA100" s="86">
        <f t="shared" si="129"/>
        <v>3.5333458777600593E-14</v>
      </c>
      <c r="HC100" s="86">
        <f t="shared" si="74"/>
        <v>0.31382146818438883</v>
      </c>
      <c r="HD100" s="86">
        <f t="shared" si="74"/>
        <v>0.37037381803982239</v>
      </c>
      <c r="HE100" s="86">
        <f t="shared" si="74"/>
        <v>0.35739027084649611</v>
      </c>
      <c r="HF100" s="86">
        <f t="shared" si="74"/>
        <v>0.40298967383116829</v>
      </c>
      <c r="HG100" s="86">
        <f t="shared" si="88"/>
        <v>0.49577189593121751</v>
      </c>
      <c r="HH100" s="86">
        <f t="shared" si="88"/>
        <v>0.60360510725712468</v>
      </c>
      <c r="HI100" s="86">
        <f t="shared" ref="HI100:HQ128" si="139" xml:space="preserve"> _xlfn.NORM.DIST($B100, I$8, ABS(I$12), TRUE) * _xlfn.NORM.DIST(($B100 - I$8)*I$16, 0, ABS(I$12), TRUE) * 2</f>
        <v>0.63735504808610677</v>
      </c>
      <c r="HJ100" s="86">
        <f t="shared" si="139"/>
        <v>0.57547998066315365</v>
      </c>
      <c r="HK100" s="86">
        <f t="shared" si="139"/>
        <v>0.59741350632579704</v>
      </c>
      <c r="HL100" s="86">
        <f t="shared" si="139"/>
        <v>0.5127094789765263</v>
      </c>
      <c r="HM100" s="86">
        <f t="shared" si="139"/>
        <v>0.43551453262339868</v>
      </c>
      <c r="HN100" s="86">
        <f t="shared" si="139"/>
        <v>0.39022826187446136</v>
      </c>
      <c r="HO100" s="86">
        <f t="shared" si="139"/>
        <v>0.39465405049232244</v>
      </c>
      <c r="HP100" s="86">
        <f t="shared" si="139"/>
        <v>0.334122858952488</v>
      </c>
      <c r="HQ100" s="86">
        <f t="shared" si="139"/>
        <v>0.30809583489415482</v>
      </c>
      <c r="HS100" s="86">
        <f t="shared" si="130"/>
        <v>5.7382470653593911E-18</v>
      </c>
      <c r="HT100" s="86">
        <f t="shared" si="130"/>
        <v>0</v>
      </c>
      <c r="HU100" s="86">
        <f t="shared" si="130"/>
        <v>4.9351949823891515E-22</v>
      </c>
      <c r="HV100" s="86">
        <f t="shared" si="130"/>
        <v>1.4004382810277339E-22</v>
      </c>
      <c r="HW100" s="86">
        <f t="shared" si="130"/>
        <v>2.7502960707477305E-21</v>
      </c>
      <c r="HX100" s="86">
        <f t="shared" si="130"/>
        <v>1.7347393641162643E-19</v>
      </c>
      <c r="HY100" s="86">
        <f t="shared" si="130"/>
        <v>3.1446931224061879E-22</v>
      </c>
      <c r="HZ100" s="86">
        <f t="shared" si="130"/>
        <v>8.3571536566330932E-23</v>
      </c>
      <c r="IA100" s="86">
        <f t="shared" si="130"/>
        <v>1.7471016928355094E-22</v>
      </c>
      <c r="IB100" s="86">
        <f t="shared" si="130"/>
        <v>1.8381551328406666E-23</v>
      </c>
      <c r="IC100" s="86">
        <f t="shared" si="130"/>
        <v>5.0601238787974963E-24</v>
      </c>
      <c r="ID100" s="86">
        <f t="shared" si="130"/>
        <v>7.2733006384663559E-24</v>
      </c>
      <c r="IE100" s="86">
        <f t="shared" si="130"/>
        <v>2.5086906914221132E-25</v>
      </c>
      <c r="IF100" s="86">
        <f t="shared" si="130"/>
        <v>5.4052396833973333E-19</v>
      </c>
      <c r="IG100" s="86">
        <f t="shared" si="130"/>
        <v>6.6736751399183383E-14</v>
      </c>
      <c r="II100" s="86">
        <f t="shared" si="131"/>
        <v>1.2587232119339329E-80</v>
      </c>
      <c r="IJ100" s="86">
        <f t="shared" si="131"/>
        <v>0</v>
      </c>
      <c r="IK100" s="86">
        <f t="shared" si="131"/>
        <v>5.6661789236505706E-108</v>
      </c>
      <c r="IL100" s="86">
        <f t="shared" si="131"/>
        <v>1.4302326328903134E-106</v>
      </c>
      <c r="IM100" s="86">
        <f t="shared" si="131"/>
        <v>3.2045924215529084E-102</v>
      </c>
      <c r="IN100" s="86">
        <f t="shared" si="131"/>
        <v>6.8981948549509952E-95</v>
      </c>
      <c r="IO100" s="86">
        <f t="shared" si="131"/>
        <v>1.8388662849854377E-109</v>
      </c>
      <c r="IP100" s="86">
        <f t="shared" si="131"/>
        <v>1.994661660269485E-110</v>
      </c>
      <c r="IQ100" s="86">
        <f t="shared" si="131"/>
        <v>1.4479013720406157E-109</v>
      </c>
      <c r="IR100" s="86">
        <f t="shared" si="131"/>
        <v>2.1596838542632696E-112</v>
      </c>
      <c r="IS100" s="86">
        <f t="shared" si="131"/>
        <v>7.4314582722532632E-117</v>
      </c>
      <c r="IT100" s="86">
        <f t="shared" si="131"/>
        <v>6.8969689500457718E-112</v>
      </c>
      <c r="IU100" s="86">
        <f t="shared" si="131"/>
        <v>4.290326013662402E-119</v>
      </c>
      <c r="IV100" s="86">
        <f t="shared" si="131"/>
        <v>1.1679790698519624E-87</v>
      </c>
      <c r="IW100" s="86">
        <f t="shared" si="131"/>
        <v>2.8021017950209826E-68</v>
      </c>
      <c r="IY100" s="86">
        <f t="shared" si="132"/>
        <v>0.31419781560856563</v>
      </c>
      <c r="IZ100" s="86">
        <f t="shared" si="132"/>
        <v>0.37037381826340843</v>
      </c>
      <c r="JA100" s="86">
        <f t="shared" si="132"/>
        <v>0.35739027084755287</v>
      </c>
      <c r="JB100" s="86">
        <f t="shared" si="132"/>
        <v>0.4029896738312212</v>
      </c>
      <c r="JC100" s="86">
        <f t="shared" si="132"/>
        <v>0.49577189593121751</v>
      </c>
      <c r="JD100" s="86">
        <f t="shared" si="132"/>
        <v>0.60360510725712468</v>
      </c>
      <c r="JE100" s="86">
        <f t="shared" si="132"/>
        <v>0.63735504808610677</v>
      </c>
      <c r="JF100" s="86">
        <f t="shared" si="132"/>
        <v>0.57547998066315365</v>
      </c>
      <c r="JG100" s="86">
        <f t="shared" si="132"/>
        <v>0.59741350632579704</v>
      </c>
      <c r="JH100" s="86">
        <f t="shared" si="132"/>
        <v>0.5127094789765263</v>
      </c>
      <c r="JI100" s="86">
        <f t="shared" si="132"/>
        <v>0.43551453262339868</v>
      </c>
      <c r="JJ100" s="86">
        <f t="shared" si="132"/>
        <v>0.39022826187446136</v>
      </c>
      <c r="JK100" s="86">
        <f t="shared" si="132"/>
        <v>0.39465405049232444</v>
      </c>
      <c r="JL100" s="86">
        <f t="shared" si="132"/>
        <v>0.33412285895321431</v>
      </c>
      <c r="JM100" s="86">
        <f t="shared" si="132"/>
        <v>0.3080958348942569</v>
      </c>
    </row>
    <row r="101" spans="2:273" x14ac:dyDescent="0.25">
      <c r="B101" s="2">
        <v>74</v>
      </c>
      <c r="C101" s="37">
        <v>136.53200000000001</v>
      </c>
      <c r="D101" s="37">
        <v>157.46799999999999</v>
      </c>
      <c r="E101" s="37">
        <v>158.767</v>
      </c>
      <c r="F101" s="37">
        <v>167.21700000000001</v>
      </c>
      <c r="G101" s="37">
        <v>178.05</v>
      </c>
      <c r="H101" s="37">
        <v>183.017</v>
      </c>
      <c r="I101" s="37">
        <v>170.95</v>
      </c>
      <c r="J101" s="37">
        <v>172.68299999999999</v>
      </c>
      <c r="K101" s="37">
        <v>166.267</v>
      </c>
      <c r="L101" s="37">
        <v>166.13300000000001</v>
      </c>
      <c r="M101" s="37">
        <v>167.18299999999999</v>
      </c>
      <c r="N101" s="37">
        <v>154.93299999999999</v>
      </c>
      <c r="O101" s="37">
        <v>158.69999999999999</v>
      </c>
      <c r="P101" s="37">
        <v>147.85</v>
      </c>
      <c r="Q101" s="37">
        <v>125.9</v>
      </c>
      <c r="S101" s="4">
        <f t="shared" si="133"/>
        <v>139.92977900424376</v>
      </c>
      <c r="T101" s="4">
        <f t="shared" si="133"/>
        <v>158.25487867692414</v>
      </c>
      <c r="U101" s="4">
        <f t="shared" si="133"/>
        <v>159.0152935469909</v>
      </c>
      <c r="V101" s="4">
        <f t="shared" si="133"/>
        <v>169.19062380850229</v>
      </c>
      <c r="W101" s="4">
        <f t="shared" si="133"/>
        <v>182.77780484902044</v>
      </c>
      <c r="X101" s="4">
        <f t="shared" si="133"/>
        <v>185.71960042243808</v>
      </c>
      <c r="Y101" s="4">
        <f t="shared" si="133"/>
        <v>173.87189936019226</v>
      </c>
      <c r="Z101" s="4">
        <f t="shared" si="133"/>
        <v>179.2381744952477</v>
      </c>
      <c r="AA101" s="4">
        <f t="shared" si="133"/>
        <v>170.65592979798134</v>
      </c>
      <c r="AB101" s="4">
        <f t="shared" si="133"/>
        <v>170.70906955410632</v>
      </c>
      <c r="AC101" s="4">
        <f t="shared" si="133"/>
        <v>169.17694703155354</v>
      </c>
      <c r="AD101" s="4">
        <f t="shared" si="133"/>
        <v>156.35457349248227</v>
      </c>
      <c r="AE101" s="4">
        <f t="shared" si="133"/>
        <v>157.36910725568882</v>
      </c>
      <c r="AF101" s="4">
        <f t="shared" si="133"/>
        <v>148.03644003791391</v>
      </c>
      <c r="AG101" s="4">
        <f t="shared" si="133"/>
        <v>126.60496343482951</v>
      </c>
      <c r="AI101" s="4">
        <f t="shared" si="134"/>
        <v>-3.3977790042437448</v>
      </c>
      <c r="AJ101" s="4">
        <f t="shared" si="134"/>
        <v>-0.7868786769241467</v>
      </c>
      <c r="AK101" s="4">
        <f t="shared" si="134"/>
        <v>-0.248293546990908</v>
      </c>
      <c r="AL101" s="4">
        <f t="shared" si="134"/>
        <v>-1.9736238085022819</v>
      </c>
      <c r="AM101" s="4">
        <f t="shared" si="134"/>
        <v>-4.7278048490204299</v>
      </c>
      <c r="AN101" s="4">
        <f t="shared" si="134"/>
        <v>-2.7026004224380813</v>
      </c>
      <c r="AO101" s="4">
        <f t="shared" si="134"/>
        <v>-2.9218993601922705</v>
      </c>
      <c r="AP101" s="4">
        <f t="shared" si="134"/>
        <v>-6.5551744952477122</v>
      </c>
      <c r="AQ101" s="4">
        <f t="shared" si="134"/>
        <v>-4.3889297979813477</v>
      </c>
      <c r="AR101" s="4">
        <f t="shared" si="134"/>
        <v>-4.5760695541063114</v>
      </c>
      <c r="AS101" s="4">
        <f t="shared" si="134"/>
        <v>-1.9939470315535459</v>
      </c>
      <c r="AT101" s="4">
        <f t="shared" si="134"/>
        <v>-1.4215734924822812</v>
      </c>
      <c r="AU101" s="4">
        <f t="shared" si="134"/>
        <v>1.3308927443111713</v>
      </c>
      <c r="AV101" s="4">
        <f t="shared" si="134"/>
        <v>-0.18644003791391128</v>
      </c>
      <c r="AW101" s="4">
        <f t="shared" si="134"/>
        <v>-0.70496343482950863</v>
      </c>
      <c r="AY101" s="2">
        <f t="shared" si="126"/>
        <v>59.967229379120845</v>
      </c>
      <c r="AZ101" s="2">
        <f t="shared" si="126"/>
        <v>61.168979965284244</v>
      </c>
      <c r="BA101" s="2">
        <f t="shared" si="126"/>
        <v>59.055538731460878</v>
      </c>
      <c r="BB101" s="2">
        <f t="shared" si="126"/>
        <v>62.060802938262206</v>
      </c>
      <c r="BC101" s="2">
        <f t="shared" si="126"/>
        <v>65.908113262603734</v>
      </c>
      <c r="BD101" s="2">
        <f t="shared" si="126"/>
        <v>78.064967093555225</v>
      </c>
      <c r="BE101" s="2">
        <f t="shared" si="126"/>
        <v>64.582271211487026</v>
      </c>
      <c r="BF101" s="2">
        <f t="shared" si="126"/>
        <v>63.401159288957679</v>
      </c>
      <c r="BG101" s="2">
        <f t="shared" si="126"/>
        <v>62.425995671153579</v>
      </c>
      <c r="BH101" s="2">
        <f t="shared" si="126"/>
        <v>59.955326032149308</v>
      </c>
      <c r="BI101" s="2">
        <f t="shared" si="126"/>
        <v>61.343049579159363</v>
      </c>
      <c r="BJ101" s="2">
        <f t="shared" si="126"/>
        <v>61.151887117306181</v>
      </c>
      <c r="BK101" s="2">
        <f t="shared" si="126"/>
        <v>68.87053550928583</v>
      </c>
      <c r="BL101" s="2">
        <f t="shared" si="126"/>
        <v>65.520134650406177</v>
      </c>
      <c r="BM101" s="2">
        <f t="shared" si="126"/>
        <v>67.453871332554144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79.495142857142852</v>
      </c>
      <c r="DL101" s="2">
        <f t="shared" si="135"/>
        <v>82.503452253628723</v>
      </c>
      <c r="DM101" s="2">
        <f t="shared" si="135"/>
        <v>81.233864705882326</v>
      </c>
      <c r="DN101" s="2">
        <f t="shared" si="135"/>
        <v>84.847948739495777</v>
      </c>
      <c r="DO101" s="2">
        <f t="shared" si="135"/>
        <v>97.320239877769296</v>
      </c>
      <c r="DP101" s="2">
        <f t="shared" si="135"/>
        <v>97.874386057486063</v>
      </c>
      <c r="DQ101" s="2">
        <f t="shared" si="135"/>
        <v>87.171925210084041</v>
      </c>
      <c r="DR101" s="2">
        <f t="shared" si="135"/>
        <v>82.90319639639641</v>
      </c>
      <c r="DS101" s="2">
        <f t="shared" si="135"/>
        <v>84.010547899159661</v>
      </c>
      <c r="DT101" s="2">
        <f t="shared" si="135"/>
        <v>84.202001680672282</v>
      </c>
      <c r="DU101" s="2">
        <f t="shared" si="135"/>
        <v>83.345343697478995</v>
      </c>
      <c r="DV101" s="2">
        <f t="shared" si="135"/>
        <v>82.846128571428594</v>
      </c>
      <c r="DW101" s="2">
        <f t="shared" si="135"/>
        <v>95.045306649506642</v>
      </c>
      <c r="DX101" s="2">
        <f t="shared" si="135"/>
        <v>81.613855469755464</v>
      </c>
      <c r="DY101" s="2">
        <f t="shared" si="135"/>
        <v>73.469800356506227</v>
      </c>
      <c r="EA101" s="2">
        <f t="shared" si="95"/>
        <v>59.649018503936986</v>
      </c>
      <c r="EB101" s="2">
        <f t="shared" si="95"/>
        <v>60.619454038327817</v>
      </c>
      <c r="EC101" s="2">
        <f t="shared" si="95"/>
        <v>58.424729731300268</v>
      </c>
      <c r="ED101" s="2">
        <f t="shared" si="95"/>
        <v>61.433908378974969</v>
      </c>
      <c r="EE101" s="2">
        <f t="shared" si="95"/>
        <v>65.079395202841283</v>
      </c>
      <c r="EF101" s="2">
        <f t="shared" si="95"/>
        <v>77.474368817363072</v>
      </c>
      <c r="EG101" s="2">
        <f t="shared" si="95"/>
        <v>63.934208414305232</v>
      </c>
      <c r="EH101" s="2">
        <f t="shared" si="95"/>
        <v>62.790203631024198</v>
      </c>
      <c r="EI101" s="2">
        <f t="shared" si="95"/>
        <v>61.833227280549522</v>
      </c>
      <c r="EJ101" s="2">
        <f t="shared" si="95"/>
        <v>59.268155809557499</v>
      </c>
      <c r="EK101" s="2">
        <f t="shared" si="95"/>
        <v>60.733135254768619</v>
      </c>
      <c r="EL101" s="2">
        <f t="shared" si="95"/>
        <v>60.554441588273654</v>
      </c>
      <c r="EM101" s="2">
        <f t="shared" si="136"/>
        <v>68.050526128914569</v>
      </c>
      <c r="EN101" s="2">
        <f t="shared" si="136"/>
        <v>65.009139011782779</v>
      </c>
      <c r="EO101" s="2">
        <f t="shared" si="136"/>
        <v>67.225418231686973</v>
      </c>
      <c r="EQ101" s="2">
        <f t="shared" si="137"/>
        <v>58.501258378785238</v>
      </c>
      <c r="ER101" s="2">
        <f t="shared" si="137"/>
        <v>60.619454038327817</v>
      </c>
      <c r="ES101" s="2">
        <f t="shared" si="137"/>
        <v>58.972726359131414</v>
      </c>
      <c r="ET101" s="2">
        <f t="shared" si="137"/>
        <v>60.557185141040939</v>
      </c>
      <c r="EU101" s="2">
        <f t="shared" si="137"/>
        <v>64.014037192924178</v>
      </c>
      <c r="EV101" s="2">
        <f t="shared" si="137"/>
        <v>79.010728103456529</v>
      </c>
      <c r="EW101" s="2">
        <f t="shared" si="137"/>
        <v>70.893945663854296</v>
      </c>
      <c r="EX101" s="2">
        <f t="shared" si="137"/>
        <v>62.13753961025715</v>
      </c>
      <c r="EY101" s="2">
        <f t="shared" si="137"/>
        <v>61.248650603632527</v>
      </c>
      <c r="EZ101" s="2">
        <f t="shared" si="137"/>
        <v>58.90618252375242</v>
      </c>
      <c r="FA101" s="2">
        <f t="shared" si="137"/>
        <v>60.051701800966583</v>
      </c>
      <c r="FB101" s="2">
        <f t="shared" si="137"/>
        <v>60.503337740856729</v>
      </c>
      <c r="FC101" s="2">
        <f t="shared" si="137"/>
        <v>67.007599070729412</v>
      </c>
      <c r="FD101" s="2">
        <f t="shared" si="137"/>
        <v>65.393290876731115</v>
      </c>
      <c r="FE101" s="2">
        <f t="shared" si="137"/>
        <v>67.657105275368181</v>
      </c>
      <c r="FG101" s="2">
        <f t="shared" si="138"/>
        <v>0.98382532330611383</v>
      </c>
      <c r="FH101" s="2">
        <f t="shared" si="138"/>
        <v>0.97488914404259952</v>
      </c>
      <c r="FI101" s="2">
        <f t="shared" si="138"/>
        <v>0.97237451022855736</v>
      </c>
      <c r="FJ101" s="2">
        <f t="shared" si="138"/>
        <v>0.9731620223256483</v>
      </c>
      <c r="FK101" s="2">
        <f t="shared" si="138"/>
        <v>0.97423090761207798</v>
      </c>
      <c r="FL101" s="2">
        <f t="shared" si="138"/>
        <v>0.97125820375686944</v>
      </c>
      <c r="FM101" s="2">
        <f t="shared" si="138"/>
        <v>0.97292261367363608</v>
      </c>
      <c r="FN101" s="2">
        <f t="shared" si="138"/>
        <v>0.9695548598918533</v>
      </c>
      <c r="FO101" s="2">
        <f t="shared" si="138"/>
        <v>0.97322108152621634</v>
      </c>
      <c r="FP101" s="2">
        <f t="shared" si="138"/>
        <v>0.97241816411613258</v>
      </c>
      <c r="FQ101" s="2">
        <f t="shared" si="138"/>
        <v>0.97298815263825145</v>
      </c>
      <c r="FR101" s="2">
        <f t="shared" si="138"/>
        <v>0.97319599138304236</v>
      </c>
      <c r="FS101" s="2">
        <f t="shared" si="138"/>
        <v>0.96957535471150169</v>
      </c>
      <c r="FT101" s="2">
        <f t="shared" si="138"/>
        <v>0.96925057439187667</v>
      </c>
      <c r="FU101" s="2">
        <f t="shared" si="138"/>
        <v>0.96347570206589495</v>
      </c>
      <c r="FW101" s="2">
        <f t="shared" si="128"/>
        <v>2.4341060424417364E-3</v>
      </c>
      <c r="FX101" s="2">
        <f t="shared" si="128"/>
        <v>0</v>
      </c>
      <c r="FY101" s="2">
        <f t="shared" si="128"/>
        <v>1.2691231834639374E-3</v>
      </c>
      <c r="FZ101" s="2">
        <f t="shared" si="128"/>
        <v>1.7005744917876677E-3</v>
      </c>
      <c r="GA101" s="2">
        <f t="shared" si="128"/>
        <v>1.9704599870266834E-3</v>
      </c>
      <c r="GB101" s="2">
        <f t="shared" si="128"/>
        <v>2.7761327436887882E-3</v>
      </c>
      <c r="GC101" s="2">
        <f t="shared" si="128"/>
        <v>2.707884146210553E-3</v>
      </c>
      <c r="GD101" s="2">
        <f t="shared" si="128"/>
        <v>2.1254807347641617E-3</v>
      </c>
      <c r="GE101" s="2">
        <f t="shared" si="128"/>
        <v>1.9095359988559062E-3</v>
      </c>
      <c r="GF101" s="2">
        <f t="shared" si="128"/>
        <v>1.5222730530914429E-3</v>
      </c>
      <c r="GG101" s="2">
        <f t="shared" si="128"/>
        <v>1.296089252532591E-3</v>
      </c>
      <c r="GH101" s="2">
        <f t="shared" si="128"/>
        <v>1.194449215991396E-3</v>
      </c>
      <c r="GI101" s="2">
        <f t="shared" si="128"/>
        <v>1.2438469195307066E-3</v>
      </c>
      <c r="GJ101" s="2">
        <f t="shared" si="128"/>
        <v>1.0676640995606326E-3</v>
      </c>
      <c r="GK101" s="2">
        <f t="shared" si="128"/>
        <v>8.8357464385442782E-4</v>
      </c>
      <c r="GM101" s="86">
        <f t="shared" si="129"/>
        <v>1.6611839676498698E-4</v>
      </c>
      <c r="GN101" s="86">
        <f t="shared" si="129"/>
        <v>2.0797512641596319E-11</v>
      </c>
      <c r="GO101" s="86">
        <f t="shared" si="129"/>
        <v>5.7285553726635229E-14</v>
      </c>
      <c r="GP101" s="86">
        <f t="shared" si="129"/>
        <v>2.0763893057964974E-15</v>
      </c>
      <c r="GQ101" s="86">
        <f t="shared" si="129"/>
        <v>2.6677622827671243E-19</v>
      </c>
      <c r="GR101" s="86">
        <f t="shared" si="129"/>
        <v>6.451741323994965E-23</v>
      </c>
      <c r="GS101" s="86">
        <f t="shared" si="129"/>
        <v>4.5012683396402903E-31</v>
      </c>
      <c r="GT101" s="86">
        <f t="shared" si="129"/>
        <v>1.1001447606415518E-27</v>
      </c>
      <c r="GU101" s="86">
        <f t="shared" si="129"/>
        <v>2.2651427318552489E-26</v>
      </c>
      <c r="GV101" s="86">
        <f t="shared" si="129"/>
        <v>3.0197150292761749E-21</v>
      </c>
      <c r="GW101" s="86">
        <f t="shared" si="129"/>
        <v>8.9816479989773225E-23</v>
      </c>
      <c r="GX101" s="86">
        <f t="shared" si="129"/>
        <v>1.9741429343098137E-19</v>
      </c>
      <c r="GY101" s="86">
        <f t="shared" si="129"/>
        <v>6.2276988419103158E-17</v>
      </c>
      <c r="GZ101" s="86">
        <f t="shared" si="129"/>
        <v>3.9867365442641061E-14</v>
      </c>
      <c r="HA101" s="86">
        <f t="shared" si="129"/>
        <v>1.6349944303760602E-15</v>
      </c>
      <c r="HC101" s="86">
        <f t="shared" si="74"/>
        <v>0.36509224526580553</v>
      </c>
      <c r="HD101" s="86">
        <f t="shared" si="74"/>
        <v>0.44220353795495643</v>
      </c>
      <c r="HE101" s="86">
        <f t="shared" si="74"/>
        <v>0.43537261462549104</v>
      </c>
      <c r="HF101" s="86">
        <f t="shared" si="74"/>
        <v>0.48494212967798001</v>
      </c>
      <c r="HG101" s="86">
        <f t="shared" si="74"/>
        <v>0.57848795663731778</v>
      </c>
      <c r="HH101" s="86">
        <f t="shared" si="74"/>
        <v>0.64912609610927285</v>
      </c>
      <c r="HI101" s="86">
        <f t="shared" si="139"/>
        <v>0.65692883127926927</v>
      </c>
      <c r="HJ101" s="86">
        <f t="shared" si="139"/>
        <v>0.66234193632435778</v>
      </c>
      <c r="HK101" s="86">
        <f t="shared" si="139"/>
        <v>0.65702529297687218</v>
      </c>
      <c r="HL101" s="86">
        <f t="shared" si="139"/>
        <v>0.59846450031227216</v>
      </c>
      <c r="HM101" s="86">
        <f t="shared" si="139"/>
        <v>0.52302817986327266</v>
      </c>
      <c r="HN101" s="86">
        <f t="shared" si="139"/>
        <v>0.4750259132682712</v>
      </c>
      <c r="HO101" s="86">
        <f t="shared" si="139"/>
        <v>0.47870631827892851</v>
      </c>
      <c r="HP101" s="86">
        <f t="shared" si="139"/>
        <v>0.41409450592468738</v>
      </c>
      <c r="HQ101" s="86">
        <f t="shared" si="139"/>
        <v>0.39641543249078387</v>
      </c>
      <c r="HS101" s="86">
        <f t="shared" si="130"/>
        <v>3.6564744159247657E-17</v>
      </c>
      <c r="HT101" s="86">
        <f t="shared" si="130"/>
        <v>0</v>
      </c>
      <c r="HU101" s="86">
        <f t="shared" si="130"/>
        <v>4.3044388494248488E-21</v>
      </c>
      <c r="HV101" s="86">
        <f t="shared" si="130"/>
        <v>1.3658932058345939E-21</v>
      </c>
      <c r="HW101" s="86">
        <f t="shared" si="130"/>
        <v>2.5095155940587741E-20</v>
      </c>
      <c r="HX101" s="86">
        <f t="shared" si="130"/>
        <v>1.4836980804226416E-18</v>
      </c>
      <c r="HY101" s="86">
        <f t="shared" si="130"/>
        <v>3.6984015620746597E-21</v>
      </c>
      <c r="HZ101" s="86">
        <f t="shared" si="130"/>
        <v>9.3359813178148551E-22</v>
      </c>
      <c r="IA101" s="86">
        <f t="shared" si="130"/>
        <v>1.8245270703321263E-21</v>
      </c>
      <c r="IB101" s="86">
        <f t="shared" si="130"/>
        <v>1.9232799265322165E-22</v>
      </c>
      <c r="IC101" s="86">
        <f t="shared" si="130"/>
        <v>5.3982381740833706E-23</v>
      </c>
      <c r="ID101" s="86">
        <f t="shared" si="130"/>
        <v>7.1155121939619837E-23</v>
      </c>
      <c r="IE101" s="86">
        <f t="shared" si="130"/>
        <v>2.8878027250153506E-24</v>
      </c>
      <c r="IF101" s="86">
        <f t="shared" si="130"/>
        <v>3.1041656449939347E-18</v>
      </c>
      <c r="IG101" s="86">
        <f t="shared" si="130"/>
        <v>2.1984343161362074E-13</v>
      </c>
      <c r="II101" s="86">
        <f t="shared" si="131"/>
        <v>2.8627166282465206E-78</v>
      </c>
      <c r="IJ101" s="86">
        <f t="shared" si="131"/>
        <v>0</v>
      </c>
      <c r="IK101" s="86">
        <f t="shared" si="131"/>
        <v>4.193514259507674E-105</v>
      </c>
      <c r="IL101" s="86">
        <f t="shared" si="131"/>
        <v>1.3008327811337142E-103</v>
      </c>
      <c r="IM101" s="86">
        <f t="shared" si="131"/>
        <v>2.555978386039428E-99</v>
      </c>
      <c r="IN101" s="86">
        <f t="shared" si="131"/>
        <v>4.811498612026479E-92</v>
      </c>
      <c r="IO101" s="86">
        <f t="shared" si="131"/>
        <v>3.4621175183695762E-106</v>
      </c>
      <c r="IP101" s="86">
        <f t="shared" si="131"/>
        <v>2.9955421373591124E-107</v>
      </c>
      <c r="IQ101" s="86">
        <f t="shared" si="131"/>
        <v>1.8167811908088443E-106</v>
      </c>
      <c r="IR101" s="86">
        <f t="shared" si="131"/>
        <v>2.5421133439353793E-109</v>
      </c>
      <c r="IS101" s="86">
        <f t="shared" si="131"/>
        <v>9.7705029792652215E-114</v>
      </c>
      <c r="IT101" s="86">
        <f t="shared" si="131"/>
        <v>6.1287724582773242E-109</v>
      </c>
      <c r="IU101" s="86">
        <f t="shared" si="131"/>
        <v>6.2059031553012699E-116</v>
      </c>
      <c r="IV101" s="86">
        <f t="shared" si="131"/>
        <v>2.1412228866726818E-85</v>
      </c>
      <c r="IW101" s="86">
        <f t="shared" si="131"/>
        <v>1.4267860225678466E-66</v>
      </c>
      <c r="IY101" s="86">
        <f t="shared" si="132"/>
        <v>0.36525836366257058</v>
      </c>
      <c r="IZ101" s="86">
        <f t="shared" si="132"/>
        <v>0.44220353797575396</v>
      </c>
      <c r="JA101" s="86">
        <f t="shared" si="132"/>
        <v>0.43537261462554833</v>
      </c>
      <c r="JB101" s="86">
        <f t="shared" si="132"/>
        <v>0.48494212967798206</v>
      </c>
      <c r="JC101" s="86">
        <f t="shared" si="132"/>
        <v>0.57848795663731778</v>
      </c>
      <c r="JD101" s="86">
        <f t="shared" si="132"/>
        <v>0.64912609610927285</v>
      </c>
      <c r="JE101" s="86">
        <f t="shared" si="132"/>
        <v>0.65692883127926927</v>
      </c>
      <c r="JF101" s="86">
        <f t="shared" si="132"/>
        <v>0.66234193632435778</v>
      </c>
      <c r="JG101" s="86">
        <f t="shared" si="132"/>
        <v>0.65702529297687218</v>
      </c>
      <c r="JH101" s="86">
        <f t="shared" si="132"/>
        <v>0.59846450031227216</v>
      </c>
      <c r="JI101" s="86">
        <f t="shared" si="132"/>
        <v>0.52302817986327266</v>
      </c>
      <c r="JJ101" s="86">
        <f t="shared" si="132"/>
        <v>0.4750259132682712</v>
      </c>
      <c r="JK101" s="86">
        <f t="shared" si="132"/>
        <v>0.47870631827892857</v>
      </c>
      <c r="JL101" s="86">
        <f t="shared" si="132"/>
        <v>0.41409450592472724</v>
      </c>
      <c r="JM101" s="86">
        <f t="shared" si="132"/>
        <v>0.3964154324910053</v>
      </c>
    </row>
    <row r="102" spans="2:273" x14ac:dyDescent="0.25">
      <c r="B102" s="2">
        <v>75</v>
      </c>
      <c r="C102" s="37">
        <v>139.59700000000001</v>
      </c>
      <c r="D102" s="37">
        <v>161.80600000000001</v>
      </c>
      <c r="E102" s="37">
        <v>163.56700000000001</v>
      </c>
      <c r="F102" s="37">
        <v>168.1</v>
      </c>
      <c r="G102" s="37">
        <v>177.2</v>
      </c>
      <c r="H102" s="37">
        <v>172.03299999999999</v>
      </c>
      <c r="I102" s="37">
        <v>150.917</v>
      </c>
      <c r="J102" s="37">
        <v>167.68299999999999</v>
      </c>
      <c r="K102" s="37">
        <v>156.233</v>
      </c>
      <c r="L102" s="37">
        <v>162.44999999999999</v>
      </c>
      <c r="M102" s="37">
        <v>167.6</v>
      </c>
      <c r="N102" s="37">
        <v>161.30000000000001</v>
      </c>
      <c r="O102" s="37">
        <v>160.833</v>
      </c>
      <c r="P102" s="37">
        <v>153.44999999999999</v>
      </c>
      <c r="Q102" s="37">
        <v>126.43300000000001</v>
      </c>
      <c r="S102" s="4">
        <f t="shared" si="133"/>
        <v>143.10034800889269</v>
      </c>
      <c r="T102" s="4">
        <f t="shared" si="133"/>
        <v>165.34281526411695</v>
      </c>
      <c r="U102" s="4">
        <f t="shared" si="133"/>
        <v>166.98814379636133</v>
      </c>
      <c r="V102" s="4">
        <f t="shared" si="133"/>
        <v>174.1884133232316</v>
      </c>
      <c r="W102" s="4">
        <f t="shared" si="133"/>
        <v>181.32751661498389</v>
      </c>
      <c r="X102" s="4">
        <f t="shared" si="133"/>
        <v>169.80107030362842</v>
      </c>
      <c r="Y102" s="4">
        <f t="shared" si="133"/>
        <v>148.50235814003838</v>
      </c>
      <c r="Z102" s="4">
        <f t="shared" si="133"/>
        <v>169.88939786323181</v>
      </c>
      <c r="AA102" s="4">
        <f t="shared" si="133"/>
        <v>156.61929538069654</v>
      </c>
      <c r="AB102" s="4">
        <f t="shared" si="133"/>
        <v>168.56824171421601</v>
      </c>
      <c r="AC102" s="4">
        <f t="shared" si="133"/>
        <v>173.29533461935119</v>
      </c>
      <c r="AD102" s="4">
        <f t="shared" si="133"/>
        <v>163.62966235628051</v>
      </c>
      <c r="AE102" s="4">
        <f t="shared" si="133"/>
        <v>162.28246130658289</v>
      </c>
      <c r="AF102" s="4">
        <f t="shared" si="133"/>
        <v>155.3021009656413</v>
      </c>
      <c r="AG102" s="4">
        <f t="shared" si="133"/>
        <v>131.34263665666975</v>
      </c>
      <c r="AI102" s="4">
        <f t="shared" si="134"/>
        <v>-3.5033480088926865</v>
      </c>
      <c r="AJ102" s="4">
        <f t="shared" si="134"/>
        <v>-3.5368152641169388</v>
      </c>
      <c r="AK102" s="4">
        <f t="shared" si="134"/>
        <v>-3.4211437963613207</v>
      </c>
      <c r="AL102" s="4">
        <f t="shared" si="134"/>
        <v>-6.088413323231606</v>
      </c>
      <c r="AM102" s="4">
        <f t="shared" si="134"/>
        <v>-4.1275166149839038</v>
      </c>
      <c r="AN102" s="4">
        <f t="shared" si="134"/>
        <v>2.2319296963715658</v>
      </c>
      <c r="AO102" s="4">
        <f t="shared" si="134"/>
        <v>2.4146418599616197</v>
      </c>
      <c r="AP102" s="4">
        <f t="shared" si="134"/>
        <v>-2.206397863231814</v>
      </c>
      <c r="AQ102" s="4">
        <f t="shared" si="134"/>
        <v>-0.3862953806965379</v>
      </c>
      <c r="AR102" s="4">
        <f t="shared" si="134"/>
        <v>-6.1182417142160261</v>
      </c>
      <c r="AS102" s="4">
        <f t="shared" si="134"/>
        <v>-5.6953346193512004</v>
      </c>
      <c r="AT102" s="4">
        <f t="shared" si="134"/>
        <v>-2.3296623562804939</v>
      </c>
      <c r="AU102" s="4">
        <f t="shared" si="134"/>
        <v>-1.4494613065828901</v>
      </c>
      <c r="AV102" s="4">
        <f t="shared" si="134"/>
        <v>-1.8521009656413128</v>
      </c>
      <c r="AW102" s="4">
        <f t="shared" si="134"/>
        <v>-4.9096366566697469</v>
      </c>
      <c r="AY102" s="2">
        <f t="shared" si="126"/>
        <v>59.776194588698779</v>
      </c>
      <c r="AZ102" s="2">
        <f t="shared" si="126"/>
        <v>60.987956107518002</v>
      </c>
      <c r="BA102" s="2">
        <f t="shared" si="126"/>
        <v>58.88942254715576</v>
      </c>
      <c r="BB102" s="2">
        <f t="shared" si="126"/>
        <v>61.826387538207356</v>
      </c>
      <c r="BC102" s="2">
        <f t="shared" si="126"/>
        <v>65.646613639476982</v>
      </c>
      <c r="BD102" s="2">
        <f t="shared" si="126"/>
        <v>77.788497872942841</v>
      </c>
      <c r="BE102" s="2">
        <f t="shared" si="126"/>
        <v>64.782777348694538</v>
      </c>
      <c r="BF102" s="2">
        <f t="shared" si="126"/>
        <v>63.160702496725236</v>
      </c>
      <c r="BG102" s="2">
        <f t="shared" si="126"/>
        <v>62.195236011039128</v>
      </c>
      <c r="BH102" s="2">
        <f t="shared" si="126"/>
        <v>59.741671547457017</v>
      </c>
      <c r="BI102" s="2">
        <f t="shared" si="126"/>
        <v>61.102985254229523</v>
      </c>
      <c r="BJ102" s="2">
        <f t="shared" si="126"/>
        <v>60.957671032861512</v>
      </c>
      <c r="BK102" s="2">
        <f t="shared" si="126"/>
        <v>68.579041394932403</v>
      </c>
      <c r="BL102" s="2">
        <f t="shared" si="126"/>
        <v>65.34783703608754</v>
      </c>
      <c r="BM102" s="2">
        <f t="shared" si="126"/>
        <v>67.296713483140422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79.717032019704419</v>
      </c>
      <c r="DL102" s="2">
        <f t="shared" si="135"/>
        <v>82.721819709702061</v>
      </c>
      <c r="DM102" s="2">
        <f t="shared" si="135"/>
        <v>81.464735014005583</v>
      </c>
      <c r="DN102" s="2">
        <f t="shared" si="135"/>
        <v>85.111271148459366</v>
      </c>
      <c r="DO102" s="2">
        <f t="shared" si="135"/>
        <v>97.712656837280377</v>
      </c>
      <c r="DP102" s="2">
        <f t="shared" si="135"/>
        <v>98.266297511797518</v>
      </c>
      <c r="DQ102" s="2">
        <f t="shared" si="135"/>
        <v>87.411472268907573</v>
      </c>
      <c r="DR102" s="2">
        <f t="shared" si="135"/>
        <v>83.089126126126132</v>
      </c>
      <c r="DS102" s="2">
        <f t="shared" si="135"/>
        <v>84.201743977591036</v>
      </c>
      <c r="DT102" s="2">
        <f t="shared" si="135"/>
        <v>84.435054341736702</v>
      </c>
      <c r="DU102" s="2">
        <f t="shared" si="135"/>
        <v>83.545955742296911</v>
      </c>
      <c r="DV102" s="2">
        <f t="shared" si="135"/>
        <v>83.042000000000016</v>
      </c>
      <c r="DW102" s="2">
        <f t="shared" si="135"/>
        <v>95.344052981552963</v>
      </c>
      <c r="DX102" s="2">
        <f t="shared" si="135"/>
        <v>81.730487129987125</v>
      </c>
      <c r="DY102" s="2">
        <f t="shared" si="135"/>
        <v>73.503524955436703</v>
      </c>
      <c r="EA102" s="2">
        <f t="shared" si="95"/>
        <v>59.480222440944857</v>
      </c>
      <c r="EB102" s="2">
        <f t="shared" si="95"/>
        <v>60.477400301060442</v>
      </c>
      <c r="EC102" s="2">
        <f t="shared" si="95"/>
        <v>58.30372854586026</v>
      </c>
      <c r="ED102" s="2">
        <f t="shared" si="95"/>
        <v>61.242353065616797</v>
      </c>
      <c r="EE102" s="2">
        <f t="shared" si="95"/>
        <v>64.875337251763298</v>
      </c>
      <c r="EF102" s="2">
        <f t="shared" si="95"/>
        <v>77.231239915842323</v>
      </c>
      <c r="EG102" s="2">
        <f t="shared" si="95"/>
        <v>64.188335145410733</v>
      </c>
      <c r="EH102" s="2">
        <f t="shared" si="95"/>
        <v>62.59148174139203</v>
      </c>
      <c r="EI102" s="2">
        <f t="shared" si="95"/>
        <v>61.644194203438914</v>
      </c>
      <c r="EJ102" s="2">
        <f t="shared" si="95"/>
        <v>59.103489192266451</v>
      </c>
      <c r="EK102" s="2">
        <f t="shared" si="95"/>
        <v>60.535704035676424</v>
      </c>
      <c r="EL102" s="2">
        <f t="shared" si="95"/>
        <v>60.403005131379679</v>
      </c>
      <c r="EM102" s="2">
        <f t="shared" si="136"/>
        <v>67.814483331306704</v>
      </c>
      <c r="EN102" s="2">
        <f t="shared" si="136"/>
        <v>64.873382431944393</v>
      </c>
      <c r="EO102" s="2">
        <f t="shared" si="136"/>
        <v>67.081710577283602</v>
      </c>
      <c r="EQ102" s="2">
        <f t="shared" si="137"/>
        <v>58.364832097287675</v>
      </c>
      <c r="ER102" s="2">
        <f t="shared" si="137"/>
        <v>60.477400301060442</v>
      </c>
      <c r="ES102" s="2">
        <f t="shared" si="137"/>
        <v>58.833011333630743</v>
      </c>
      <c r="ET102" s="2">
        <f t="shared" si="137"/>
        <v>60.396676297727197</v>
      </c>
      <c r="EU102" s="2">
        <f t="shared" si="137"/>
        <v>63.852275356231118</v>
      </c>
      <c r="EV102" s="2">
        <f t="shared" si="137"/>
        <v>78.700635196650211</v>
      </c>
      <c r="EW102" s="2">
        <f t="shared" si="137"/>
        <v>70.784648923332924</v>
      </c>
      <c r="EX102" s="2">
        <f t="shared" si="137"/>
        <v>61.968458898775111</v>
      </c>
      <c r="EY102" s="2">
        <f t="shared" si="137"/>
        <v>61.082990411172808</v>
      </c>
      <c r="EZ102" s="2">
        <f t="shared" si="137"/>
        <v>58.754938294889023</v>
      </c>
      <c r="FA102" s="2">
        <f t="shared" si="137"/>
        <v>59.881868573079231</v>
      </c>
      <c r="FB102" s="2">
        <f t="shared" si="137"/>
        <v>60.353361728329524</v>
      </c>
      <c r="FC102" s="2">
        <f t="shared" si="137"/>
        <v>66.808372252224444</v>
      </c>
      <c r="FD102" s="2">
        <f t="shared" si="137"/>
        <v>65.244708734360302</v>
      </c>
      <c r="FE102" s="2">
        <f t="shared" si="137"/>
        <v>67.49360664183925</v>
      </c>
      <c r="FG102" s="2">
        <f t="shared" si="138"/>
        <v>0.98522749535924536</v>
      </c>
      <c r="FH102" s="2">
        <f t="shared" si="138"/>
        <v>0.97704791493639875</v>
      </c>
      <c r="FI102" s="2">
        <f t="shared" si="138"/>
        <v>0.9747438626903534</v>
      </c>
      <c r="FJ102" s="2">
        <f t="shared" si="138"/>
        <v>0.97546553651811185</v>
      </c>
      <c r="FK102" s="2">
        <f t="shared" si="138"/>
        <v>0.97644489956805758</v>
      </c>
      <c r="FL102" s="2">
        <f t="shared" si="138"/>
        <v>0.97372071084107392</v>
      </c>
      <c r="FM102" s="2">
        <f t="shared" si="138"/>
        <v>0.97524615372184897</v>
      </c>
      <c r="FN102" s="2">
        <f t="shared" si="138"/>
        <v>0.97215912089036993</v>
      </c>
      <c r="FO102" s="2">
        <f t="shared" si="138"/>
        <v>0.97551965415917641</v>
      </c>
      <c r="FP102" s="2">
        <f t="shared" si="138"/>
        <v>0.9747838696124691</v>
      </c>
      <c r="FQ102" s="2">
        <f t="shared" si="138"/>
        <v>0.97530621145865382</v>
      </c>
      <c r="FR102" s="2">
        <f t="shared" si="138"/>
        <v>0.97549666340953034</v>
      </c>
      <c r="FS102" s="2">
        <f t="shared" si="138"/>
        <v>0.9721779129010546</v>
      </c>
      <c r="FT102" s="2">
        <f t="shared" si="138"/>
        <v>0.97188010890996668</v>
      </c>
      <c r="FU102" s="2">
        <f t="shared" si="138"/>
        <v>0.96658204769672229</v>
      </c>
      <c r="FW102" s="2">
        <f t="shared" si="128"/>
        <v>2.6683175798464737E-3</v>
      </c>
      <c r="FX102" s="2">
        <f t="shared" si="128"/>
        <v>0</v>
      </c>
      <c r="FY102" s="2">
        <f t="shared" si="128"/>
        <v>1.3913955326407899E-3</v>
      </c>
      <c r="FZ102" s="2">
        <f t="shared" si="128"/>
        <v>1.8643369724540624E-3</v>
      </c>
      <c r="GA102" s="2">
        <f t="shared" si="128"/>
        <v>2.1601557526594989E-3</v>
      </c>
      <c r="GB102" s="2">
        <f t="shared" si="128"/>
        <v>3.043153956020794E-3</v>
      </c>
      <c r="GC102" s="2">
        <f t="shared" si="128"/>
        <v>2.968360434561021E-3</v>
      </c>
      <c r="GD102" s="2">
        <f t="shared" si="128"/>
        <v>2.3300654728302338E-3</v>
      </c>
      <c r="GE102" s="2">
        <f t="shared" si="128"/>
        <v>2.0933789272507435E-3</v>
      </c>
      <c r="GF102" s="2">
        <f t="shared" si="128"/>
        <v>1.6688941072251144E-3</v>
      </c>
      <c r="GG102" s="2">
        <f t="shared" si="128"/>
        <v>1.4209559231432765E-3</v>
      </c>
      <c r="GH102" s="2">
        <f t="shared" si="128"/>
        <v>1.3095366129543024E-3</v>
      </c>
      <c r="GI102" s="2">
        <f t="shared" si="128"/>
        <v>1.3636873785190982E-3</v>
      </c>
      <c r="GJ102" s="2">
        <f t="shared" si="128"/>
        <v>1.1705498319584181E-3</v>
      </c>
      <c r="GK102" s="2">
        <f t="shared" si="128"/>
        <v>9.6873775093548741E-4</v>
      </c>
      <c r="GM102" s="86">
        <f t="shared" si="129"/>
        <v>7.0114397348174003E-5</v>
      </c>
      <c r="GN102" s="86">
        <f t="shared" si="129"/>
        <v>1.7056374286793326E-12</v>
      </c>
      <c r="GO102" s="86">
        <f t="shared" si="129"/>
        <v>2.668120175064543E-15</v>
      </c>
      <c r="GP102" s="86">
        <f t="shared" si="129"/>
        <v>6.8836618510564771E-17</v>
      </c>
      <c r="GQ102" s="86">
        <f t="shared" si="129"/>
        <v>3.8195347884891504E-21</v>
      </c>
      <c r="GR102" s="86">
        <f t="shared" si="129"/>
        <v>4.9845666299267196E-25</v>
      </c>
      <c r="GS102" s="86">
        <f t="shared" si="129"/>
        <v>4.6783403938803156E-34</v>
      </c>
      <c r="GT102" s="86">
        <f t="shared" si="129"/>
        <v>2.1419288802151471E-30</v>
      </c>
      <c r="GU102" s="86">
        <f t="shared" si="129"/>
        <v>7.6380237960614814E-29</v>
      </c>
      <c r="GV102" s="86">
        <f t="shared" si="129"/>
        <v>2.9390186296812745E-23</v>
      </c>
      <c r="GW102" s="86">
        <f t="shared" si="129"/>
        <v>5.4760174293844007E-25</v>
      </c>
      <c r="GX102" s="86">
        <f t="shared" si="129"/>
        <v>2.5594456143535846E-21</v>
      </c>
      <c r="GY102" s="86">
        <f t="shared" si="129"/>
        <v>1.618883152365477E-18</v>
      </c>
      <c r="GZ102" s="86">
        <f t="shared" si="129"/>
        <v>1.88703661528998E-15</v>
      </c>
      <c r="HA102" s="86">
        <f t="shared" si="129"/>
        <v>6.5155611390407476E-17</v>
      </c>
      <c r="HC102" s="86">
        <f t="shared" si="74"/>
        <v>0.41334911147018766</v>
      </c>
      <c r="HD102" s="86">
        <f t="shared" si="74"/>
        <v>0.51452081987664677</v>
      </c>
      <c r="HE102" s="86">
        <f t="shared" si="74"/>
        <v>0.51382630557395104</v>
      </c>
      <c r="HF102" s="86">
        <f t="shared" si="74"/>
        <v>0.55898135932393234</v>
      </c>
      <c r="HG102" s="86">
        <f t="shared" si="74"/>
        <v>0.63350839840826767</v>
      </c>
      <c r="HH102" s="86">
        <f t="shared" si="74"/>
        <v>0.62068619779580958</v>
      </c>
      <c r="HI102" s="86">
        <f t="shared" si="139"/>
        <v>0.57004167179475151</v>
      </c>
      <c r="HJ102" s="86">
        <f t="shared" si="139"/>
        <v>0.68295888411938066</v>
      </c>
      <c r="HK102" s="86">
        <f t="shared" si="139"/>
        <v>0.64146485348794446</v>
      </c>
      <c r="HL102" s="86">
        <f t="shared" si="139"/>
        <v>0.65188236106500708</v>
      </c>
      <c r="HM102" s="86">
        <f t="shared" si="139"/>
        <v>0.59967158525843567</v>
      </c>
      <c r="HN102" s="86">
        <f t="shared" si="139"/>
        <v>0.56078105221566843</v>
      </c>
      <c r="HO102" s="86">
        <f t="shared" si="139"/>
        <v>0.5572003250482449</v>
      </c>
      <c r="HP102" s="86">
        <f t="shared" si="139"/>
        <v>0.49508636556149915</v>
      </c>
      <c r="HQ102" s="86">
        <f t="shared" si="139"/>
        <v>0.48093938222836446</v>
      </c>
      <c r="HS102" s="86">
        <f t="shared" si="130"/>
        <v>2.2267654726285715E-16</v>
      </c>
      <c r="HT102" s="86">
        <f t="shared" si="130"/>
        <v>0</v>
      </c>
      <c r="HU102" s="86">
        <f t="shared" si="130"/>
        <v>3.571394834627382E-20</v>
      </c>
      <c r="HV102" s="86">
        <f t="shared" si="130"/>
        <v>1.2623382421827522E-20</v>
      </c>
      <c r="HW102" s="86">
        <f t="shared" si="130"/>
        <v>2.1693789782028621E-19</v>
      </c>
      <c r="HX102" s="86">
        <f t="shared" si="130"/>
        <v>1.1999439754235479E-17</v>
      </c>
      <c r="HY102" s="86">
        <f t="shared" si="130"/>
        <v>4.0788270628963844E-20</v>
      </c>
      <c r="HZ102" s="86">
        <f t="shared" si="130"/>
        <v>9.8228222204045657E-21</v>
      </c>
      <c r="IA102" s="86">
        <f t="shared" si="130"/>
        <v>1.7990064847659511E-20</v>
      </c>
      <c r="IB102" s="86">
        <f t="shared" si="130"/>
        <v>1.9046875589390442E-21</v>
      </c>
      <c r="IC102" s="86">
        <f t="shared" si="130"/>
        <v>5.4533873689789019E-22</v>
      </c>
      <c r="ID102" s="86">
        <f t="shared" si="130"/>
        <v>6.6155954041239341E-22</v>
      </c>
      <c r="IE102" s="86">
        <f t="shared" si="130"/>
        <v>3.1465163963737804E-23</v>
      </c>
      <c r="IF102" s="86">
        <f t="shared" si="130"/>
        <v>1.7162827592350015E-17</v>
      </c>
      <c r="IG102" s="86">
        <f t="shared" si="130"/>
        <v>7.0664720571978715E-13</v>
      </c>
      <c r="II102" s="86">
        <f t="shared" si="131"/>
        <v>5.9981335647107333E-76</v>
      </c>
      <c r="IJ102" s="86">
        <f t="shared" si="131"/>
        <v>0</v>
      </c>
      <c r="IK102" s="86">
        <f t="shared" si="131"/>
        <v>2.8357582790046391E-102</v>
      </c>
      <c r="IL102" s="86">
        <f t="shared" si="131"/>
        <v>1.0734310901289325E-100</v>
      </c>
      <c r="IM102" s="86">
        <f t="shared" si="131"/>
        <v>1.8489572781360299E-96</v>
      </c>
      <c r="IN102" s="86">
        <f t="shared" si="131"/>
        <v>3.0329757585461157E-89</v>
      </c>
      <c r="IO102" s="86">
        <f t="shared" si="131"/>
        <v>5.8035103933932546E-103</v>
      </c>
      <c r="IP102" s="86">
        <f t="shared" si="131"/>
        <v>4.0370670296268765E-104</v>
      </c>
      <c r="IQ102" s="86">
        <f t="shared" si="131"/>
        <v>2.0548868936589224E-103</v>
      </c>
      <c r="IR102" s="86">
        <f t="shared" si="131"/>
        <v>2.70940120208251E-106</v>
      </c>
      <c r="IS102" s="86">
        <f t="shared" si="131"/>
        <v>1.1641429082243867E-110</v>
      </c>
      <c r="IT102" s="86">
        <f t="shared" si="131"/>
        <v>4.9677763674155492E-106</v>
      </c>
      <c r="IU102" s="86">
        <f t="shared" si="131"/>
        <v>8.129419614734772E-113</v>
      </c>
      <c r="IV102" s="86">
        <f t="shared" si="131"/>
        <v>3.662497639901591E-83</v>
      </c>
      <c r="IW102" s="86">
        <f t="shared" si="131"/>
        <v>6.9050199380907524E-65</v>
      </c>
      <c r="IY102" s="86">
        <f t="shared" si="132"/>
        <v>0.41341922586753604</v>
      </c>
      <c r="IZ102" s="86">
        <f t="shared" si="132"/>
        <v>0.51452081987835241</v>
      </c>
      <c r="JA102" s="86">
        <f t="shared" si="132"/>
        <v>0.5138263055739537</v>
      </c>
      <c r="JB102" s="86">
        <f t="shared" si="132"/>
        <v>0.55898135932393245</v>
      </c>
      <c r="JC102" s="86">
        <f t="shared" si="132"/>
        <v>0.63350839840826767</v>
      </c>
      <c r="JD102" s="86">
        <f t="shared" si="132"/>
        <v>0.62068619779580958</v>
      </c>
      <c r="JE102" s="86">
        <f t="shared" si="132"/>
        <v>0.57004167179475151</v>
      </c>
      <c r="JF102" s="86">
        <f t="shared" si="132"/>
        <v>0.68295888411938066</v>
      </c>
      <c r="JG102" s="86">
        <f t="shared" si="132"/>
        <v>0.64146485348794446</v>
      </c>
      <c r="JH102" s="86">
        <f t="shared" si="132"/>
        <v>0.65188236106500708</v>
      </c>
      <c r="JI102" s="86">
        <f t="shared" si="132"/>
        <v>0.59967158525843567</v>
      </c>
      <c r="JJ102" s="86">
        <f t="shared" si="132"/>
        <v>0.56078105221566843</v>
      </c>
      <c r="JK102" s="86">
        <f t="shared" si="132"/>
        <v>0.5572003250482449</v>
      </c>
      <c r="JL102" s="86">
        <f t="shared" si="132"/>
        <v>0.49508636556150104</v>
      </c>
      <c r="JM102" s="86">
        <f t="shared" si="132"/>
        <v>0.48093938222907118</v>
      </c>
    </row>
    <row r="103" spans="2:273" x14ac:dyDescent="0.25">
      <c r="B103" s="2">
        <v>76</v>
      </c>
      <c r="C103" s="37">
        <v>140.452</v>
      </c>
      <c r="D103" s="37">
        <v>162.5</v>
      </c>
      <c r="E103" s="37">
        <v>163.03299999999999</v>
      </c>
      <c r="F103" s="37">
        <v>166.6</v>
      </c>
      <c r="G103" s="37">
        <v>168.5</v>
      </c>
      <c r="H103" s="37">
        <v>146.85</v>
      </c>
      <c r="I103" s="37">
        <v>116.367</v>
      </c>
      <c r="J103" s="37">
        <v>146.13300000000001</v>
      </c>
      <c r="K103" s="37">
        <v>135.61699999999999</v>
      </c>
      <c r="L103" s="37">
        <v>156.267</v>
      </c>
      <c r="M103" s="37">
        <v>164.11699999999999</v>
      </c>
      <c r="N103" s="37">
        <v>162.44999999999999</v>
      </c>
      <c r="O103" s="37">
        <v>159.78299999999999</v>
      </c>
      <c r="P103" s="37">
        <v>154.833</v>
      </c>
      <c r="Q103" s="37">
        <v>129.65</v>
      </c>
      <c r="S103" s="4">
        <f t="shared" si="133"/>
        <v>143.56879176414947</v>
      </c>
      <c r="T103" s="4">
        <f t="shared" si="133"/>
        <v>168.49919868240698</v>
      </c>
      <c r="U103" s="4">
        <f t="shared" si="133"/>
        <v>169.85317696887316</v>
      </c>
      <c r="V103" s="4">
        <f t="shared" si="133"/>
        <v>171.72458181213949</v>
      </c>
      <c r="W103" s="4">
        <f t="shared" si="133"/>
        <v>168.58195559991901</v>
      </c>
      <c r="X103" s="4">
        <f t="shared" si="133"/>
        <v>143.83393954460476</v>
      </c>
      <c r="Y103" s="4">
        <f t="shared" si="133"/>
        <v>115.24044406415713</v>
      </c>
      <c r="Z103" s="4">
        <f t="shared" si="133"/>
        <v>143.04193620841548</v>
      </c>
      <c r="AA103" s="4">
        <f t="shared" si="133"/>
        <v>130.5014990946373</v>
      </c>
      <c r="AB103" s="4">
        <f t="shared" si="133"/>
        <v>154.40745083554287</v>
      </c>
      <c r="AC103" s="4">
        <f t="shared" si="133"/>
        <v>168.56323444989127</v>
      </c>
      <c r="AD103" s="4">
        <f t="shared" si="133"/>
        <v>165.41477351275222</v>
      </c>
      <c r="AE103" s="4">
        <f t="shared" si="133"/>
        <v>161.0449270272137</v>
      </c>
      <c r="AF103" s="4">
        <f t="shared" si="133"/>
        <v>157.91164997085119</v>
      </c>
      <c r="AG103" s="4">
        <f t="shared" si="133"/>
        <v>130.92160565883387</v>
      </c>
      <c r="AI103" s="4">
        <f t="shared" si="134"/>
        <v>-3.1167917641494682</v>
      </c>
      <c r="AJ103" s="4">
        <f t="shared" si="134"/>
        <v>-5.9991986824069841</v>
      </c>
      <c r="AK103" s="4">
        <f t="shared" si="134"/>
        <v>-6.8201769688731702</v>
      </c>
      <c r="AL103" s="4">
        <f t="shared" si="134"/>
        <v>-5.1245818121394962</v>
      </c>
      <c r="AM103" s="4">
        <f t="shared" si="134"/>
        <v>-8.1955599919012911E-2</v>
      </c>
      <c r="AN103" s="4">
        <f t="shared" si="134"/>
        <v>3.0160604553952339</v>
      </c>
      <c r="AO103" s="4">
        <f t="shared" si="134"/>
        <v>1.1265559358428732</v>
      </c>
      <c r="AP103" s="4">
        <f t="shared" si="134"/>
        <v>3.0910637915845314</v>
      </c>
      <c r="AQ103" s="4">
        <f t="shared" si="134"/>
        <v>5.1155009053626941</v>
      </c>
      <c r="AR103" s="4">
        <f t="shared" si="134"/>
        <v>1.8595491644571212</v>
      </c>
      <c r="AS103" s="4">
        <f t="shared" si="134"/>
        <v>-4.4462344498912785</v>
      </c>
      <c r="AT103" s="4">
        <f t="shared" si="134"/>
        <v>-2.964773512752231</v>
      </c>
      <c r="AU103" s="4">
        <f t="shared" si="134"/>
        <v>-1.2619270272137157</v>
      </c>
      <c r="AV103" s="4">
        <f t="shared" si="134"/>
        <v>-3.0786499708511883</v>
      </c>
      <c r="AW103" s="4">
        <f t="shared" si="134"/>
        <v>-1.2716056588338631</v>
      </c>
      <c r="AY103" s="2">
        <f t="shared" si="126"/>
        <v>59.586527970651566</v>
      </c>
      <c r="AZ103" s="2">
        <f t="shared" si="126"/>
        <v>60.809481059226158</v>
      </c>
      <c r="BA103" s="2">
        <f t="shared" si="126"/>
        <v>58.726305038736378</v>
      </c>
      <c r="BB103" s="2">
        <f t="shared" si="126"/>
        <v>61.594572132832909</v>
      </c>
      <c r="BC103" s="2">
        <f t="shared" si="126"/>
        <v>65.388690214852232</v>
      </c>
      <c r="BD103" s="2">
        <f t="shared" si="126"/>
        <v>77.513360081443338</v>
      </c>
      <c r="BE103" s="2">
        <f t="shared" si="126"/>
        <v>64.987837412079188</v>
      </c>
      <c r="BF103" s="2">
        <f t="shared" si="126"/>
        <v>62.922772474630612</v>
      </c>
      <c r="BG103" s="2">
        <f t="shared" si="126"/>
        <v>61.967149020210435</v>
      </c>
      <c r="BH103" s="2">
        <f t="shared" si="126"/>
        <v>59.531231425529334</v>
      </c>
      <c r="BI103" s="2">
        <f t="shared" si="126"/>
        <v>60.865623459371712</v>
      </c>
      <c r="BJ103" s="2">
        <f t="shared" si="126"/>
        <v>60.766291404682491</v>
      </c>
      <c r="BK103" s="2">
        <f t="shared" si="126"/>
        <v>68.290845229548822</v>
      </c>
      <c r="BL103" s="2">
        <f t="shared" si="126"/>
        <v>65.177958271899385</v>
      </c>
      <c r="BM103" s="2">
        <f t="shared" si="126"/>
        <v>67.140141292974135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79.938921182266</v>
      </c>
      <c r="DL103" s="2">
        <f t="shared" si="135"/>
        <v>82.940187165775399</v>
      </c>
      <c r="DM103" s="2">
        <f t="shared" si="135"/>
        <v>81.695605322128841</v>
      </c>
      <c r="DN103" s="2">
        <f t="shared" si="135"/>
        <v>85.374593557422955</v>
      </c>
      <c r="DO103" s="2">
        <f t="shared" si="135"/>
        <v>98.105073796791459</v>
      </c>
      <c r="DP103" s="2">
        <f t="shared" si="135"/>
        <v>98.658208966108973</v>
      </c>
      <c r="DQ103" s="2">
        <f t="shared" si="135"/>
        <v>87.651019327731092</v>
      </c>
      <c r="DR103" s="2">
        <f t="shared" si="135"/>
        <v>83.275055855855868</v>
      </c>
      <c r="DS103" s="2">
        <f t="shared" si="135"/>
        <v>84.392940056022411</v>
      </c>
      <c r="DT103" s="2">
        <f t="shared" si="135"/>
        <v>84.668107002801122</v>
      </c>
      <c r="DU103" s="2">
        <f t="shared" si="135"/>
        <v>83.746567787114842</v>
      </c>
      <c r="DV103" s="2">
        <f t="shared" si="135"/>
        <v>83.237871428571452</v>
      </c>
      <c r="DW103" s="2">
        <f t="shared" si="135"/>
        <v>95.642799313599298</v>
      </c>
      <c r="DX103" s="2">
        <f t="shared" si="135"/>
        <v>81.847118790218786</v>
      </c>
      <c r="DY103" s="2">
        <f t="shared" si="135"/>
        <v>73.537249554367179</v>
      </c>
      <c r="EA103" s="2">
        <f t="shared" si="95"/>
        <v>59.311426377952735</v>
      </c>
      <c r="EB103" s="2">
        <f t="shared" si="95"/>
        <v>60.335346563793074</v>
      </c>
      <c r="EC103" s="2">
        <f t="shared" si="95"/>
        <v>58.182727360420252</v>
      </c>
      <c r="ED103" s="2">
        <f t="shared" si="95"/>
        <v>61.050797752258624</v>
      </c>
      <c r="EE103" s="2">
        <f t="shared" si="95"/>
        <v>64.671279300685313</v>
      </c>
      <c r="EF103" s="2">
        <f t="shared" si="95"/>
        <v>76.988111014321575</v>
      </c>
      <c r="EG103" s="2">
        <f t="shared" si="95"/>
        <v>64.442461876516234</v>
      </c>
      <c r="EH103" s="2">
        <f t="shared" si="95"/>
        <v>62.392759851759855</v>
      </c>
      <c r="EI103" s="2">
        <f t="shared" si="95"/>
        <v>61.455161126328306</v>
      </c>
      <c r="EJ103" s="2">
        <f t="shared" si="95"/>
        <v>58.938822574975404</v>
      </c>
      <c r="EK103" s="2">
        <f t="shared" si="95"/>
        <v>60.338272816584229</v>
      </c>
      <c r="EL103" s="2">
        <f t="shared" si="95"/>
        <v>60.251568674485696</v>
      </c>
      <c r="EM103" s="2">
        <f t="shared" si="136"/>
        <v>67.578440533698853</v>
      </c>
      <c r="EN103" s="2">
        <f t="shared" si="136"/>
        <v>64.737625852106007</v>
      </c>
      <c r="EO103" s="2">
        <f t="shared" si="136"/>
        <v>66.938002922880244</v>
      </c>
      <c r="EQ103" s="2">
        <f t="shared" si="137"/>
        <v>58.228405815790104</v>
      </c>
      <c r="ER103" s="2">
        <f t="shared" si="137"/>
        <v>60.335346563793074</v>
      </c>
      <c r="ES103" s="2">
        <f t="shared" si="137"/>
        <v>58.693296308130073</v>
      </c>
      <c r="ET103" s="2">
        <f t="shared" si="137"/>
        <v>60.236167454413454</v>
      </c>
      <c r="EU103" s="2">
        <f t="shared" si="137"/>
        <v>63.690513519538058</v>
      </c>
      <c r="EV103" s="2">
        <f t="shared" si="137"/>
        <v>78.390542289843907</v>
      </c>
      <c r="EW103" s="2">
        <f t="shared" si="137"/>
        <v>70.675352182811565</v>
      </c>
      <c r="EX103" s="2">
        <f t="shared" si="137"/>
        <v>61.799378187293065</v>
      </c>
      <c r="EY103" s="2">
        <f t="shared" si="137"/>
        <v>60.91733021871309</v>
      </c>
      <c r="EZ103" s="2">
        <f t="shared" si="137"/>
        <v>58.603694066025618</v>
      </c>
      <c r="FA103" s="2">
        <f t="shared" si="137"/>
        <v>59.712035345191872</v>
      </c>
      <c r="FB103" s="2">
        <f t="shared" si="137"/>
        <v>60.20338571580232</v>
      </c>
      <c r="FC103" s="2">
        <f t="shared" si="137"/>
        <v>66.609145433719462</v>
      </c>
      <c r="FD103" s="2">
        <f t="shared" si="137"/>
        <v>65.096126591989503</v>
      </c>
      <c r="FE103" s="2">
        <f t="shared" si="137"/>
        <v>67.330108008310319</v>
      </c>
      <c r="FG103" s="2">
        <f t="shared" si="138"/>
        <v>0.98650978078262264</v>
      </c>
      <c r="FH103" s="2">
        <f t="shared" si="138"/>
        <v>0.97902509007776406</v>
      </c>
      <c r="FI103" s="2">
        <f t="shared" si="138"/>
        <v>0.97691482761218329</v>
      </c>
      <c r="FJ103" s="2">
        <f t="shared" si="138"/>
        <v>0.97757589495214881</v>
      </c>
      <c r="FK103" s="2">
        <f t="shared" si="138"/>
        <v>0.97847287610655409</v>
      </c>
      <c r="FL103" s="2">
        <f t="shared" si="138"/>
        <v>0.97597745628653954</v>
      </c>
      <c r="FM103" s="2">
        <f t="shared" si="138"/>
        <v>0.97737494492131516</v>
      </c>
      <c r="FN103" s="2">
        <f t="shared" si="138"/>
        <v>0.97454646305776382</v>
      </c>
      <c r="FO103" s="2">
        <f t="shared" si="138"/>
        <v>0.97762546437853337</v>
      </c>
      <c r="FP103" s="2">
        <f t="shared" si="138"/>
        <v>0.97695147693821116</v>
      </c>
      <c r="FQ103" s="2">
        <f t="shared" si="138"/>
        <v>0.97742995731893711</v>
      </c>
      <c r="FR103" s="2">
        <f t="shared" si="138"/>
        <v>0.97760440590071229</v>
      </c>
      <c r="FS103" s="2">
        <f t="shared" si="138"/>
        <v>0.97456368582451092</v>
      </c>
      <c r="FT103" s="2">
        <f t="shared" si="138"/>
        <v>0.97429074350925982</v>
      </c>
      <c r="FU103" s="2">
        <f t="shared" si="138"/>
        <v>0.96943258430403978</v>
      </c>
      <c r="FW103" s="2">
        <f t="shared" si="128"/>
        <v>2.9249990511159784E-3</v>
      </c>
      <c r="FX103" s="2">
        <f t="shared" si="128"/>
        <v>0</v>
      </c>
      <c r="FY103" s="2">
        <f t="shared" si="128"/>
        <v>1.5254300910365814E-3</v>
      </c>
      <c r="FZ103" s="2">
        <f t="shared" si="128"/>
        <v>2.0438372199159758E-3</v>
      </c>
      <c r="GA103" s="2">
        <f t="shared" si="128"/>
        <v>2.3680701584636336E-3</v>
      </c>
      <c r="GB103" s="2">
        <f t="shared" si="128"/>
        <v>3.3357725841103064E-3</v>
      </c>
      <c r="GC103" s="2">
        <f t="shared" si="128"/>
        <v>3.2538106617893514E-3</v>
      </c>
      <c r="GD103" s="2">
        <f t="shared" si="128"/>
        <v>2.5542917804399949E-3</v>
      </c>
      <c r="GE103" s="2">
        <f t="shared" si="128"/>
        <v>2.2948808634123217E-3</v>
      </c>
      <c r="GF103" s="2">
        <f t="shared" si="128"/>
        <v>1.8296114110474017E-3</v>
      </c>
      <c r="GG103" s="2">
        <f t="shared" si="128"/>
        <v>1.5578336220263571E-3</v>
      </c>
      <c r="GH103" s="2">
        <f t="shared" si="128"/>
        <v>1.4356969547182851E-3</v>
      </c>
      <c r="GI103" s="2">
        <f t="shared" si="128"/>
        <v>1.4950567781146932E-3</v>
      </c>
      <c r="GJ103" s="2">
        <f t="shared" si="128"/>
        <v>1.2833374376897296E-3</v>
      </c>
      <c r="GK103" s="2">
        <f t="shared" si="128"/>
        <v>1.0621005555642854E-3</v>
      </c>
      <c r="GM103" s="86">
        <f t="shared" si="129"/>
        <v>2.8298229362363126E-5</v>
      </c>
      <c r="GN103" s="86">
        <f t="shared" si="129"/>
        <v>1.2332993450415754E-13</v>
      </c>
      <c r="GO103" s="86">
        <f t="shared" si="129"/>
        <v>1.0677021174735697E-16</v>
      </c>
      <c r="GP103" s="86">
        <f t="shared" si="129"/>
        <v>1.9279454468249692E-18</v>
      </c>
      <c r="GQ103" s="86">
        <f t="shared" si="129"/>
        <v>4.4489792065349244E-23</v>
      </c>
      <c r="GR103" s="86">
        <f t="shared" si="129"/>
        <v>3.0722219220026708E-27</v>
      </c>
      <c r="GS103" s="86">
        <f t="shared" si="129"/>
        <v>3.5023899623679115E-37</v>
      </c>
      <c r="GT103" s="86">
        <f t="shared" si="129"/>
        <v>3.0740420568658932E-33</v>
      </c>
      <c r="GU103" s="86">
        <f t="shared" si="129"/>
        <v>1.9713419128076517E-31</v>
      </c>
      <c r="GV103" s="86">
        <f t="shared" si="129"/>
        <v>2.2913812331019982E-25</v>
      </c>
      <c r="GW103" s="86">
        <f t="shared" si="129"/>
        <v>2.6003936051750306E-27</v>
      </c>
      <c r="GX103" s="86">
        <f t="shared" si="129"/>
        <v>2.6778564801056425E-23</v>
      </c>
      <c r="GY103" s="86">
        <f t="shared" si="129"/>
        <v>3.5330446792728511E-20</v>
      </c>
      <c r="GZ103" s="86">
        <f t="shared" si="129"/>
        <v>7.7016602903771133E-17</v>
      </c>
      <c r="HA103" s="86">
        <f t="shared" si="129"/>
        <v>2.235804674238603E-18</v>
      </c>
      <c r="HC103" s="86">
        <f t="shared" si="74"/>
        <v>0.454867716830064</v>
      </c>
      <c r="HD103" s="86">
        <f t="shared" si="74"/>
        <v>0.57733072208545244</v>
      </c>
      <c r="HE103" s="86">
        <f t="shared" si="74"/>
        <v>0.57961617925490994</v>
      </c>
      <c r="HF103" s="86">
        <f t="shared" si="74"/>
        <v>0.60588545093148738</v>
      </c>
      <c r="HG103" s="86">
        <f t="shared" si="74"/>
        <v>0.62955723489429094</v>
      </c>
      <c r="HH103" s="86">
        <f t="shared" si="74"/>
        <v>0.50455707861581756</v>
      </c>
      <c r="HI103" s="86">
        <f t="shared" si="139"/>
        <v>0.39140327399614755</v>
      </c>
      <c r="HJ103" s="86">
        <f t="shared" si="139"/>
        <v>0.57853612991687553</v>
      </c>
      <c r="HK103" s="86">
        <f t="shared" si="139"/>
        <v>0.5252964334728798</v>
      </c>
      <c r="HL103" s="86">
        <f t="shared" si="139"/>
        <v>0.63451273883082726</v>
      </c>
      <c r="HM103" s="86">
        <f t="shared" si="139"/>
        <v>0.63851365393743209</v>
      </c>
      <c r="HN103" s="86">
        <f t="shared" si="139"/>
        <v>0.62928716817356845</v>
      </c>
      <c r="HO103" s="86">
        <f t="shared" si="139"/>
        <v>0.61016521446271854</v>
      </c>
      <c r="HP103" s="86">
        <f t="shared" si="139"/>
        <v>0.56319692841611657</v>
      </c>
      <c r="HQ103" s="86">
        <f t="shared" si="139"/>
        <v>0.54173378355260482</v>
      </c>
      <c r="HS103" s="86">
        <f t="shared" si="130"/>
        <v>1.2960678339973769E-15</v>
      </c>
      <c r="HT103" s="86">
        <f t="shared" si="130"/>
        <v>0</v>
      </c>
      <c r="HU103" s="86">
        <f t="shared" si="130"/>
        <v>2.8188957472009373E-19</v>
      </c>
      <c r="HV103" s="86">
        <f t="shared" si="130"/>
        <v>1.1054842685956627E-19</v>
      </c>
      <c r="HW103" s="86">
        <f t="shared" si="130"/>
        <v>1.7767602267552175E-18</v>
      </c>
      <c r="HX103" s="86">
        <f t="shared" si="130"/>
        <v>9.1769008163285285E-17</v>
      </c>
      <c r="HY103" s="86">
        <f t="shared" si="130"/>
        <v>4.2184957497495672E-19</v>
      </c>
      <c r="HZ103" s="86">
        <f t="shared" si="130"/>
        <v>9.7342121837575411E-20</v>
      </c>
      <c r="IA103" s="86">
        <f t="shared" si="130"/>
        <v>1.6748593950005702E-19</v>
      </c>
      <c r="IB103" s="86">
        <f t="shared" si="130"/>
        <v>1.7854068235283725E-20</v>
      </c>
      <c r="IC103" s="86">
        <f t="shared" si="130"/>
        <v>5.2169275584998093E-21</v>
      </c>
      <c r="ID103" s="86">
        <f t="shared" si="130"/>
        <v>5.8456068994349779E-21</v>
      </c>
      <c r="IE103" s="86">
        <f t="shared" si="130"/>
        <v>3.2452230917242021E-22</v>
      </c>
      <c r="IF103" s="86">
        <f t="shared" si="130"/>
        <v>9.1359906809549787E-17</v>
      </c>
      <c r="IG103" s="86">
        <f t="shared" si="130"/>
        <v>2.2163575691560997E-12</v>
      </c>
      <c r="II103" s="86">
        <f t="shared" si="131"/>
        <v>1.1578349103129046E-73</v>
      </c>
      <c r="IJ103" s="86">
        <f t="shared" si="131"/>
        <v>0</v>
      </c>
      <c r="IK103" s="86">
        <f t="shared" si="131"/>
        <v>1.7521279485215296E-99</v>
      </c>
      <c r="IL103" s="86">
        <f t="shared" si="131"/>
        <v>8.0365080470507654E-98</v>
      </c>
      <c r="IM103" s="86">
        <f t="shared" si="131"/>
        <v>1.213066746943058E-93</v>
      </c>
      <c r="IN103" s="86">
        <f t="shared" si="131"/>
        <v>1.7278438658246961E-86</v>
      </c>
      <c r="IO103" s="86">
        <f t="shared" si="131"/>
        <v>8.661643774279239E-100</v>
      </c>
      <c r="IP103" s="86">
        <f t="shared" si="131"/>
        <v>4.8825166316221188E-101</v>
      </c>
      <c r="IQ103" s="86">
        <f t="shared" si="131"/>
        <v>2.0950656288720363E-100</v>
      </c>
      <c r="IR103" s="86">
        <f t="shared" si="131"/>
        <v>2.6147362540716345E-103</v>
      </c>
      <c r="IS103" s="86">
        <f t="shared" si="131"/>
        <v>1.2570266208687192E-107</v>
      </c>
      <c r="IT103" s="86">
        <f t="shared" si="131"/>
        <v>3.673043813021654E-103</v>
      </c>
      <c r="IU103" s="86">
        <f t="shared" si="131"/>
        <v>9.6439777457722904E-110</v>
      </c>
      <c r="IV103" s="86">
        <f t="shared" si="131"/>
        <v>5.8449875128322041E-81</v>
      </c>
      <c r="IW103" s="86">
        <f t="shared" si="131"/>
        <v>3.1761725981506554E-63</v>
      </c>
      <c r="IY103" s="86">
        <f t="shared" si="132"/>
        <v>0.45489601505942762</v>
      </c>
      <c r="IZ103" s="86">
        <f t="shared" si="132"/>
        <v>0.57733072208557579</v>
      </c>
      <c r="JA103" s="86">
        <f t="shared" si="132"/>
        <v>0.57961617925491005</v>
      </c>
      <c r="JB103" s="86">
        <f t="shared" si="132"/>
        <v>0.60588545093148738</v>
      </c>
      <c r="JC103" s="86">
        <f t="shared" si="132"/>
        <v>0.62955723489429094</v>
      </c>
      <c r="JD103" s="86">
        <f t="shared" si="132"/>
        <v>0.50455707861581767</v>
      </c>
      <c r="JE103" s="86">
        <f t="shared" si="132"/>
        <v>0.39140327399614755</v>
      </c>
      <c r="JF103" s="86">
        <f t="shared" si="132"/>
        <v>0.57853612991687553</v>
      </c>
      <c r="JG103" s="86">
        <f t="shared" si="132"/>
        <v>0.5252964334728798</v>
      </c>
      <c r="JH103" s="86">
        <f t="shared" si="132"/>
        <v>0.63451273883082726</v>
      </c>
      <c r="JI103" s="86">
        <f t="shared" si="132"/>
        <v>0.63851365393743209</v>
      </c>
      <c r="JJ103" s="86">
        <f t="shared" si="132"/>
        <v>0.62928716817356845</v>
      </c>
      <c r="JK103" s="86">
        <f t="shared" si="132"/>
        <v>0.61016521446271854</v>
      </c>
      <c r="JL103" s="86">
        <f t="shared" si="132"/>
        <v>0.56319692841611679</v>
      </c>
      <c r="JM103" s="86">
        <f t="shared" si="132"/>
        <v>0.54173378355482116</v>
      </c>
    </row>
    <row r="104" spans="2:273" x14ac:dyDescent="0.25">
      <c r="B104" s="2">
        <v>77</v>
      </c>
      <c r="C104" s="37">
        <v>141.25800000000001</v>
      </c>
      <c r="D104" s="37">
        <v>160.37100000000001</v>
      </c>
      <c r="E104" s="37">
        <v>160.43299999999999</v>
      </c>
      <c r="F104" s="37">
        <v>159.667</v>
      </c>
      <c r="G104" s="37">
        <v>149.267</v>
      </c>
      <c r="H104" s="37">
        <v>115.767</v>
      </c>
      <c r="I104" s="37">
        <v>81.783000000000001</v>
      </c>
      <c r="J104" s="37">
        <v>111.43300000000001</v>
      </c>
      <c r="K104" s="37">
        <v>104.18300000000001</v>
      </c>
      <c r="L104" s="37">
        <v>133.083</v>
      </c>
      <c r="M104" s="37">
        <v>154.38300000000001</v>
      </c>
      <c r="N104" s="37">
        <v>155.267</v>
      </c>
      <c r="O104" s="37">
        <v>153.81700000000001</v>
      </c>
      <c r="P104" s="37">
        <v>150.11699999999999</v>
      </c>
      <c r="Q104" s="37">
        <v>126</v>
      </c>
      <c r="S104" s="4">
        <f t="shared" si="133"/>
        <v>141.13820914808343</v>
      </c>
      <c r="T104" s="4">
        <f t="shared" si="133"/>
        <v>165.7491089559507</v>
      </c>
      <c r="U104" s="4">
        <f t="shared" si="133"/>
        <v>165.11969662455567</v>
      </c>
      <c r="V104" s="4">
        <f t="shared" si="133"/>
        <v>159.96173093403979</v>
      </c>
      <c r="W104" s="4">
        <f t="shared" si="133"/>
        <v>145.04954409743959</v>
      </c>
      <c r="X104" s="4">
        <f t="shared" si="133"/>
        <v>115.98762334029226</v>
      </c>
      <c r="Y104" s="4">
        <f t="shared" si="133"/>
        <v>87.691499954893914</v>
      </c>
      <c r="Z104" s="4">
        <f t="shared" si="133"/>
        <v>107.5596635985537</v>
      </c>
      <c r="AA104" s="4">
        <f t="shared" si="133"/>
        <v>101.04897851709765</v>
      </c>
      <c r="AB104" s="4">
        <f t="shared" si="133"/>
        <v>129.23713910803767</v>
      </c>
      <c r="AC104" s="4">
        <f t="shared" si="133"/>
        <v>152.67542047118258</v>
      </c>
      <c r="AD104" s="4">
        <f t="shared" si="133"/>
        <v>158.13817550513255</v>
      </c>
      <c r="AE104" s="4">
        <f t="shared" si="133"/>
        <v>151.6607596322869</v>
      </c>
      <c r="AF104" s="4">
        <f t="shared" si="133"/>
        <v>153.73143792125262</v>
      </c>
      <c r="AG104" s="4">
        <f t="shared" si="133"/>
        <v>124.35990995013283</v>
      </c>
      <c r="AI104" s="4">
        <f t="shared" si="134"/>
        <v>0.11979085191657646</v>
      </c>
      <c r="AJ104" s="4">
        <f t="shared" si="134"/>
        <v>-5.3781089559506938</v>
      </c>
      <c r="AK104" s="4">
        <f t="shared" si="134"/>
        <v>-4.6866966245556796</v>
      </c>
      <c r="AL104" s="4">
        <f t="shared" si="134"/>
        <v>-0.29473093403979078</v>
      </c>
      <c r="AM104" s="4">
        <f t="shared" si="134"/>
        <v>4.2174559025604026</v>
      </c>
      <c r="AN104" s="4">
        <f t="shared" si="134"/>
        <v>-0.22062334029226349</v>
      </c>
      <c r="AO104" s="4">
        <f t="shared" si="134"/>
        <v>-5.9084999548939123</v>
      </c>
      <c r="AP104" s="4">
        <f t="shared" si="134"/>
        <v>3.8733364014463092</v>
      </c>
      <c r="AQ104" s="4">
        <f t="shared" si="134"/>
        <v>3.1340214829023552</v>
      </c>
      <c r="AR104" s="4">
        <f t="shared" si="134"/>
        <v>3.8458608919623316</v>
      </c>
      <c r="AS104" s="4">
        <f t="shared" si="134"/>
        <v>1.7075795288174334</v>
      </c>
      <c r="AT104" s="4">
        <f t="shared" si="134"/>
        <v>-2.8711755051325554</v>
      </c>
      <c r="AU104" s="4">
        <f t="shared" si="134"/>
        <v>2.1562403677131101</v>
      </c>
      <c r="AV104" s="4">
        <f t="shared" si="134"/>
        <v>-3.6144379212526303</v>
      </c>
      <c r="AW104" s="4">
        <f t="shared" si="134"/>
        <v>1.6400900498671689</v>
      </c>
      <c r="AY104" s="2">
        <f t="shared" si="126"/>
        <v>59.398160354053985</v>
      </c>
      <c r="AZ104" s="2">
        <f t="shared" si="126"/>
        <v>60.633415522017998</v>
      </c>
      <c r="BA104" s="2">
        <f t="shared" si="126"/>
        <v>58.566018104355514</v>
      </c>
      <c r="BB104" s="2">
        <f t="shared" si="126"/>
        <v>61.365237906500084</v>
      </c>
      <c r="BC104" s="2">
        <f t="shared" si="126"/>
        <v>65.134168318871602</v>
      </c>
      <c r="BD104" s="2">
        <f t="shared" si="126"/>
        <v>77.239579535673698</v>
      </c>
      <c r="BE104" s="2">
        <f t="shared" si="126"/>
        <v>65.197068774796278</v>
      </c>
      <c r="BF104" s="2">
        <f t="shared" si="126"/>
        <v>62.68725646302736</v>
      </c>
      <c r="BG104" s="2">
        <f t="shared" si="126"/>
        <v>61.741595473138737</v>
      </c>
      <c r="BH104" s="2">
        <f t="shared" si="126"/>
        <v>59.323829501492149</v>
      </c>
      <c r="BI104" s="2">
        <f t="shared" si="126"/>
        <v>60.630826906299092</v>
      </c>
      <c r="BJ104" s="2">
        <f t="shared" si="126"/>
        <v>60.577589254589626</v>
      </c>
      <c r="BK104" s="2">
        <f t="shared" si="126"/>
        <v>68.005806142813952</v>
      </c>
      <c r="BL104" s="2">
        <f t="shared" si="126"/>
        <v>65.010364723096004</v>
      </c>
      <c r="BM104" s="2">
        <f t="shared" si="126"/>
        <v>66.98415729352476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80.160810344827581</v>
      </c>
      <c r="DL104" s="2">
        <f t="shared" si="135"/>
        <v>83.158554621848737</v>
      </c>
      <c r="DM104" s="2">
        <f t="shared" si="135"/>
        <v>81.926475630252085</v>
      </c>
      <c r="DN104" s="2">
        <f t="shared" si="135"/>
        <v>85.637915966386544</v>
      </c>
      <c r="DO104" s="2">
        <f t="shared" si="135"/>
        <v>98.49749075630254</v>
      </c>
      <c r="DP104" s="2">
        <f t="shared" si="135"/>
        <v>99.050120420420427</v>
      </c>
      <c r="DQ104" s="2">
        <f t="shared" si="135"/>
        <v>87.890566386554625</v>
      </c>
      <c r="DR104" s="2">
        <f t="shared" si="135"/>
        <v>83.46098558558559</v>
      </c>
      <c r="DS104" s="2">
        <f t="shared" si="135"/>
        <v>84.584136134453786</v>
      </c>
      <c r="DT104" s="2">
        <f t="shared" si="135"/>
        <v>84.901159663865556</v>
      </c>
      <c r="DU104" s="2">
        <f t="shared" si="135"/>
        <v>83.947179831932772</v>
      </c>
      <c r="DV104" s="2">
        <f t="shared" si="135"/>
        <v>83.433742857142875</v>
      </c>
      <c r="DW104" s="2">
        <f t="shared" si="135"/>
        <v>95.941545645645633</v>
      </c>
      <c r="DX104" s="2">
        <f t="shared" si="135"/>
        <v>81.963750450450448</v>
      </c>
      <c r="DY104" s="2">
        <f t="shared" si="135"/>
        <v>73.570974153297669</v>
      </c>
      <c r="EA104" s="2">
        <f t="shared" si="95"/>
        <v>59.142630314960613</v>
      </c>
      <c r="EB104" s="2">
        <f t="shared" si="95"/>
        <v>60.193292826525706</v>
      </c>
      <c r="EC104" s="2">
        <f t="shared" si="95"/>
        <v>58.061726174980244</v>
      </c>
      <c r="ED104" s="2">
        <f t="shared" si="95"/>
        <v>60.859242438900452</v>
      </c>
      <c r="EE104" s="2">
        <f t="shared" si="95"/>
        <v>64.467221349607328</v>
      </c>
      <c r="EF104" s="2">
        <f t="shared" si="95"/>
        <v>76.744982112800841</v>
      </c>
      <c r="EG104" s="2">
        <f t="shared" si="95"/>
        <v>64.69658860762172</v>
      </c>
      <c r="EH104" s="2">
        <f t="shared" si="95"/>
        <v>62.19403796212768</v>
      </c>
      <c r="EI104" s="2">
        <f t="shared" si="95"/>
        <v>61.266128049217691</v>
      </c>
      <c r="EJ104" s="2">
        <f t="shared" si="95"/>
        <v>58.774155957684357</v>
      </c>
      <c r="EK104" s="2">
        <f t="shared" si="95"/>
        <v>60.140841597492035</v>
      </c>
      <c r="EL104" s="2">
        <f t="shared" si="95"/>
        <v>60.100132217591721</v>
      </c>
      <c r="EM104" s="2">
        <f t="shared" si="136"/>
        <v>67.342397736090987</v>
      </c>
      <c r="EN104" s="2">
        <f t="shared" si="136"/>
        <v>64.601869272267635</v>
      </c>
      <c r="EO104" s="2">
        <f t="shared" si="136"/>
        <v>66.794295268476873</v>
      </c>
      <c r="EQ104" s="2">
        <f t="shared" si="137"/>
        <v>58.091979534292534</v>
      </c>
      <c r="ER104" s="2">
        <f t="shared" si="137"/>
        <v>60.193292826525706</v>
      </c>
      <c r="ES104" s="2">
        <f t="shared" si="137"/>
        <v>58.553581282629409</v>
      </c>
      <c r="ET104" s="2">
        <f t="shared" si="137"/>
        <v>60.075658611099712</v>
      </c>
      <c r="EU104" s="2">
        <f t="shared" si="137"/>
        <v>63.528751682844991</v>
      </c>
      <c r="EV104" s="2">
        <f t="shared" si="137"/>
        <v>78.080449383037603</v>
      </c>
      <c r="EW104" s="2">
        <f t="shared" si="137"/>
        <v>70.566055442290192</v>
      </c>
      <c r="EX104" s="2">
        <f t="shared" si="137"/>
        <v>61.63029747581102</v>
      </c>
      <c r="EY104" s="2">
        <f t="shared" si="137"/>
        <v>60.751670026253372</v>
      </c>
      <c r="EZ104" s="2">
        <f t="shared" si="137"/>
        <v>58.452449837162213</v>
      </c>
      <c r="FA104" s="2">
        <f t="shared" si="137"/>
        <v>59.54220211730452</v>
      </c>
      <c r="FB104" s="2">
        <f t="shared" si="137"/>
        <v>60.053409703275115</v>
      </c>
      <c r="FC104" s="2">
        <f t="shared" si="137"/>
        <v>66.40991861521448</v>
      </c>
      <c r="FD104" s="2">
        <f t="shared" si="137"/>
        <v>64.94754444961869</v>
      </c>
      <c r="FE104" s="2">
        <f t="shared" si="137"/>
        <v>67.166609374781373</v>
      </c>
      <c r="FG104" s="2">
        <f t="shared" si="138"/>
        <v>0.98768215264907278</v>
      </c>
      <c r="FH104" s="2">
        <f t="shared" si="138"/>
        <v>0.98083528507469808</v>
      </c>
      <c r="FI104" s="2">
        <f t="shared" si="138"/>
        <v>0.97890321982589601</v>
      </c>
      <c r="FJ104" s="2">
        <f t="shared" si="138"/>
        <v>0.97950854188459258</v>
      </c>
      <c r="FK104" s="2">
        <f t="shared" si="138"/>
        <v>0.98032977123513021</v>
      </c>
      <c r="FL104" s="2">
        <f t="shared" si="138"/>
        <v>0.97804477246495891</v>
      </c>
      <c r="FM104" s="2">
        <f t="shared" si="138"/>
        <v>0.97932454466590224</v>
      </c>
      <c r="FN104" s="2">
        <f t="shared" si="138"/>
        <v>0.97673399103257508</v>
      </c>
      <c r="FO104" s="2">
        <f t="shared" si="138"/>
        <v>0.97955392846704903</v>
      </c>
      <c r="FP104" s="2">
        <f t="shared" si="138"/>
        <v>0.97893678050192068</v>
      </c>
      <c r="FQ104" s="2">
        <f t="shared" si="138"/>
        <v>0.97937491668301568</v>
      </c>
      <c r="FR104" s="2">
        <f t="shared" si="138"/>
        <v>0.97953464702670745</v>
      </c>
      <c r="FS104" s="2">
        <f t="shared" si="138"/>
        <v>0.97674976895311127</v>
      </c>
      <c r="FT104" s="2">
        <f t="shared" si="138"/>
        <v>0.97649971857841378</v>
      </c>
      <c r="FU104" s="2">
        <f t="shared" si="138"/>
        <v>0.97204700313888326</v>
      </c>
      <c r="FW104" s="2">
        <f t="shared" si="128"/>
        <v>3.2062928718254017E-3</v>
      </c>
      <c r="FX104" s="2">
        <f t="shared" si="128"/>
        <v>0</v>
      </c>
      <c r="FY104" s="2">
        <f t="shared" si="128"/>
        <v>1.6723547128757936E-3</v>
      </c>
      <c r="FZ104" s="2">
        <f t="shared" si="128"/>
        <v>2.2405811374806143E-3</v>
      </c>
      <c r="GA104" s="2">
        <f t="shared" si="128"/>
        <v>2.5959442077511594E-3</v>
      </c>
      <c r="GB104" s="2">
        <f t="shared" si="128"/>
        <v>3.6564251609399199E-3</v>
      </c>
      <c r="GC104" s="2">
        <f t="shared" si="128"/>
        <v>3.566612807577565E-3</v>
      </c>
      <c r="GD104" s="2">
        <f t="shared" si="128"/>
        <v>2.8000352214629411E-3</v>
      </c>
      <c r="GE104" s="2">
        <f t="shared" si="128"/>
        <v>2.5157298318840698E-3</v>
      </c>
      <c r="GF104" s="2">
        <f t="shared" si="128"/>
        <v>2.0057749650280654E-3</v>
      </c>
      <c r="GG104" s="2">
        <f t="shared" si="128"/>
        <v>1.7078739114833993E-3</v>
      </c>
      <c r="GH104" s="2">
        <f t="shared" si="128"/>
        <v>1.5739923879980579E-3</v>
      </c>
      <c r="GI104" s="2">
        <f t="shared" si="128"/>
        <v>1.6390607404530183E-3</v>
      </c>
      <c r="GJ104" s="2">
        <f t="shared" si="128"/>
        <v>1.4069773151177481E-3</v>
      </c>
      <c r="GK104" s="2">
        <f t="shared" si="128"/>
        <v>1.1644507805453025E-3</v>
      </c>
      <c r="GM104" s="86">
        <f t="shared" si="129"/>
        <v>1.092142669980445E-5</v>
      </c>
      <c r="GN104" s="86">
        <f t="shared" si="129"/>
        <v>7.8623341874452946E-15</v>
      </c>
      <c r="GO104" s="86">
        <f t="shared" si="129"/>
        <v>3.670818584853851E-18</v>
      </c>
      <c r="GP104" s="86">
        <f t="shared" si="129"/>
        <v>4.5616105956816429E-20</v>
      </c>
      <c r="GQ104" s="86">
        <f t="shared" si="129"/>
        <v>4.2157674144692505E-25</v>
      </c>
      <c r="GR104" s="86">
        <f t="shared" si="129"/>
        <v>1.5104683560782039E-29</v>
      </c>
      <c r="GS104" s="86">
        <f t="shared" si="129"/>
        <v>1.8885143530510239E-40</v>
      </c>
      <c r="GT104" s="86">
        <f t="shared" si="129"/>
        <v>3.2518197686760225E-36</v>
      </c>
      <c r="GU104" s="86">
        <f t="shared" si="129"/>
        <v>3.8940790173743963E-34</v>
      </c>
      <c r="GV104" s="86">
        <f t="shared" si="129"/>
        <v>1.430939602168623E-27</v>
      </c>
      <c r="GW104" s="86">
        <f t="shared" si="129"/>
        <v>9.6173340970710401E-30</v>
      </c>
      <c r="GX104" s="86">
        <f t="shared" si="129"/>
        <v>2.2609060117750599E-25</v>
      </c>
      <c r="GY104" s="86">
        <f t="shared" si="129"/>
        <v>6.4728111311757499E-22</v>
      </c>
      <c r="GZ104" s="86">
        <f t="shared" si="129"/>
        <v>2.7101897433017436E-18</v>
      </c>
      <c r="HA104" s="86">
        <f t="shared" si="129"/>
        <v>6.6054863634654527E-20</v>
      </c>
      <c r="HC104" s="86">
        <f t="shared" si="74"/>
        <v>0.48595987568287258</v>
      </c>
      <c r="HD104" s="86">
        <f t="shared" si="74"/>
        <v>0.61571127318836039</v>
      </c>
      <c r="HE104" s="86">
        <f t="shared" si="74"/>
        <v>0.61348263817472171</v>
      </c>
      <c r="HF104" s="86">
        <f t="shared" si="74"/>
        <v>0.60398508619919755</v>
      </c>
      <c r="HG104" s="86">
        <f t="shared" si="74"/>
        <v>0.54726143325302867</v>
      </c>
      <c r="HH104" s="86">
        <f t="shared" si="74"/>
        <v>0.33543182521835718</v>
      </c>
      <c r="HI104" s="86">
        <f t="shared" si="139"/>
        <v>0.20259163917420175</v>
      </c>
      <c r="HJ104" s="86">
        <f t="shared" si="139"/>
        <v>0.36900010093811275</v>
      </c>
      <c r="HK104" s="86">
        <f t="shared" si="139"/>
        <v>0.34299101919541519</v>
      </c>
      <c r="HL104" s="86">
        <f t="shared" si="139"/>
        <v>0.52612715600686644</v>
      </c>
      <c r="HM104" s="86">
        <f t="shared" si="139"/>
        <v>0.60966001861599162</v>
      </c>
      <c r="HN104" s="86">
        <f t="shared" si="139"/>
        <v>0.64998401158205354</v>
      </c>
      <c r="HO104" s="86">
        <f t="shared" si="139"/>
        <v>0.61301220305399373</v>
      </c>
      <c r="HP104" s="86">
        <f t="shared" si="139"/>
        <v>0.59860959209053155</v>
      </c>
      <c r="HQ104" s="86">
        <f t="shared" si="139"/>
        <v>0.55705948469769095</v>
      </c>
      <c r="HS104" s="86">
        <f t="shared" si="130"/>
        <v>7.2100104727674011E-15</v>
      </c>
      <c r="HT104" s="86">
        <f t="shared" si="130"/>
        <v>0</v>
      </c>
      <c r="HU104" s="86">
        <f t="shared" si="130"/>
        <v>2.1166617469551347E-18</v>
      </c>
      <c r="HV104" s="86">
        <f t="shared" si="130"/>
        <v>9.1740196988168084E-19</v>
      </c>
      <c r="HW104" s="86">
        <f t="shared" si="130"/>
        <v>1.3787445919610957E-17</v>
      </c>
      <c r="HX104" s="86">
        <f t="shared" si="130"/>
        <v>6.6369333884548918E-16</v>
      </c>
      <c r="HY104" s="86">
        <f t="shared" si="130"/>
        <v>4.0916449278030134E-18</v>
      </c>
      <c r="HZ104" s="86">
        <f t="shared" si="130"/>
        <v>9.085902192396213E-19</v>
      </c>
      <c r="IA104" s="86">
        <f t="shared" si="130"/>
        <v>1.4723161039882488E-18</v>
      </c>
      <c r="IB104" s="86">
        <f t="shared" si="130"/>
        <v>1.5841449833412918E-19</v>
      </c>
      <c r="IC104" s="86">
        <f t="shared" si="130"/>
        <v>4.7261652929024248E-20</v>
      </c>
      <c r="ID104" s="86">
        <f t="shared" si="130"/>
        <v>4.9090628873409813E-20</v>
      </c>
      <c r="IE104" s="86">
        <f t="shared" si="130"/>
        <v>3.1682678315799024E-21</v>
      </c>
      <c r="IF104" s="86">
        <f t="shared" si="130"/>
        <v>4.6822513052305305E-16</v>
      </c>
      <c r="IG104" s="86">
        <f t="shared" si="130"/>
        <v>6.7831712833807282E-12</v>
      </c>
      <c r="II104" s="86">
        <f t="shared" si="131"/>
        <v>2.0590794854749046E-71</v>
      </c>
      <c r="IJ104" s="86">
        <f t="shared" si="131"/>
        <v>0</v>
      </c>
      <c r="IK104" s="86">
        <f t="shared" si="131"/>
        <v>9.891686073632505E-97</v>
      </c>
      <c r="IL104" s="86">
        <f t="shared" si="131"/>
        <v>5.45888367896436E-95</v>
      </c>
      <c r="IM104" s="86">
        <f t="shared" si="131"/>
        <v>7.2182773595890886E-91</v>
      </c>
      <c r="IN104" s="86">
        <f t="shared" si="131"/>
        <v>8.8959125992338455E-84</v>
      </c>
      <c r="IO104" s="86">
        <f t="shared" si="131"/>
        <v>1.1509962379586621E-96</v>
      </c>
      <c r="IP104" s="86">
        <f t="shared" si="131"/>
        <v>5.2992180384827382E-98</v>
      </c>
      <c r="IQ104" s="86">
        <f t="shared" si="131"/>
        <v>1.9254606146579453E-97</v>
      </c>
      <c r="IR104" s="86">
        <f t="shared" si="131"/>
        <v>2.2848684811001517E-100</v>
      </c>
      <c r="IS104" s="86">
        <f t="shared" si="131"/>
        <v>1.2300814224331807E-104</v>
      </c>
      <c r="IT104" s="86">
        <f t="shared" si="131"/>
        <v>2.4772396635722599E-100</v>
      </c>
      <c r="IU104" s="86">
        <f t="shared" si="131"/>
        <v>1.0360896343511113E-106</v>
      </c>
      <c r="IV104" s="86">
        <f t="shared" si="131"/>
        <v>8.7032761191804149E-79</v>
      </c>
      <c r="IW104" s="86">
        <f t="shared" si="131"/>
        <v>1.3886036703942522E-61</v>
      </c>
      <c r="IY104" s="86">
        <f t="shared" si="132"/>
        <v>0.48597079710957958</v>
      </c>
      <c r="IZ104" s="86">
        <f t="shared" si="132"/>
        <v>0.61571127318836827</v>
      </c>
      <c r="JA104" s="86">
        <f t="shared" si="132"/>
        <v>0.61348263817472171</v>
      </c>
      <c r="JB104" s="86">
        <f t="shared" si="132"/>
        <v>0.60398508619919755</v>
      </c>
      <c r="JC104" s="86">
        <f t="shared" si="132"/>
        <v>0.54726143325302867</v>
      </c>
      <c r="JD104" s="86">
        <f t="shared" si="132"/>
        <v>0.33543182521835785</v>
      </c>
      <c r="JE104" s="86">
        <f t="shared" si="132"/>
        <v>0.20259163917420175</v>
      </c>
      <c r="JF104" s="86">
        <f t="shared" si="132"/>
        <v>0.36900010093811275</v>
      </c>
      <c r="JG104" s="86">
        <f t="shared" si="132"/>
        <v>0.34299101919541519</v>
      </c>
      <c r="JH104" s="86">
        <f t="shared" si="132"/>
        <v>0.52612715600686644</v>
      </c>
      <c r="JI104" s="86">
        <f t="shared" si="132"/>
        <v>0.60966001861599162</v>
      </c>
      <c r="JJ104" s="86">
        <f t="shared" si="132"/>
        <v>0.64998401158205354</v>
      </c>
      <c r="JK104" s="86">
        <f t="shared" si="132"/>
        <v>0.61301220305399373</v>
      </c>
      <c r="JL104" s="86">
        <f t="shared" si="132"/>
        <v>0.59860959209053199</v>
      </c>
      <c r="JM104" s="86">
        <f t="shared" si="132"/>
        <v>0.55705948470447408</v>
      </c>
    </row>
    <row r="105" spans="2:273" x14ac:dyDescent="0.25">
      <c r="B105" s="2">
        <v>78</v>
      </c>
      <c r="C105" s="37">
        <v>136.161</v>
      </c>
      <c r="D105" s="37">
        <v>155.839</v>
      </c>
      <c r="E105" s="37">
        <v>152.833</v>
      </c>
      <c r="F105" s="37">
        <v>146.083</v>
      </c>
      <c r="G105" s="37">
        <v>120.483</v>
      </c>
      <c r="H105" s="37">
        <v>92.233000000000004</v>
      </c>
      <c r="I105" s="37">
        <v>70.150000000000006</v>
      </c>
      <c r="J105" s="37">
        <v>77.533000000000001</v>
      </c>
      <c r="K105" s="37">
        <v>74.233000000000004</v>
      </c>
      <c r="L105" s="37">
        <v>102.55</v>
      </c>
      <c r="M105" s="37">
        <v>131.233</v>
      </c>
      <c r="N105" s="37">
        <v>141.94999999999999</v>
      </c>
      <c r="O105" s="37">
        <v>138.75</v>
      </c>
      <c r="P105" s="37">
        <v>143.19999999999999</v>
      </c>
      <c r="Q105" s="37">
        <v>113.35</v>
      </c>
      <c r="S105" s="4">
        <f t="shared" si="133"/>
        <v>135.9198722496271</v>
      </c>
      <c r="T105" s="4">
        <f t="shared" si="133"/>
        <v>155.83002848133202</v>
      </c>
      <c r="U105" s="4">
        <f t="shared" si="133"/>
        <v>151.66243258432706</v>
      </c>
      <c r="V105" s="4">
        <f t="shared" si="133"/>
        <v>139.91322684410045</v>
      </c>
      <c r="W105" s="4">
        <f t="shared" si="133"/>
        <v>116.81592846317753</v>
      </c>
      <c r="X105" s="4">
        <f t="shared" si="133"/>
        <v>94.770022229709056</v>
      </c>
      <c r="Y105" s="4">
        <f t="shared" si="133"/>
        <v>72.663237831131482</v>
      </c>
      <c r="Z105" s="4">
        <f t="shared" si="133"/>
        <v>79.970155230606863</v>
      </c>
      <c r="AA105" s="4">
        <f t="shared" si="133"/>
        <v>78.647366691268815</v>
      </c>
      <c r="AB105" s="4">
        <f t="shared" si="133"/>
        <v>100.82349505038962</v>
      </c>
      <c r="AC105" s="4">
        <f t="shared" si="133"/>
        <v>127.94250061507253</v>
      </c>
      <c r="AD105" s="4">
        <f t="shared" si="133"/>
        <v>140.33280717508319</v>
      </c>
      <c r="AE105" s="4">
        <f t="shared" si="133"/>
        <v>134.63370885489931</v>
      </c>
      <c r="AF105" s="4">
        <f t="shared" si="133"/>
        <v>141.99723951607348</v>
      </c>
      <c r="AG105" s="4">
        <f t="shared" si="133"/>
        <v>112.6436958003718</v>
      </c>
      <c r="AI105" s="4">
        <f t="shared" si="134"/>
        <v>0.2411277503728968</v>
      </c>
      <c r="AJ105" s="4">
        <f t="shared" si="134"/>
        <v>8.9715186679768522E-3</v>
      </c>
      <c r="AK105" s="4">
        <f t="shared" si="134"/>
        <v>1.1705674156729344</v>
      </c>
      <c r="AL105" s="4">
        <f t="shared" si="134"/>
        <v>6.1697731558995486</v>
      </c>
      <c r="AM105" s="4">
        <f t="shared" si="134"/>
        <v>3.6670715368224762</v>
      </c>
      <c r="AN105" s="4">
        <f t="shared" si="134"/>
        <v>-2.5370222297090521</v>
      </c>
      <c r="AO105" s="4">
        <f t="shared" si="134"/>
        <v>-2.5132378311314767</v>
      </c>
      <c r="AP105" s="4">
        <f t="shared" si="134"/>
        <v>-2.4371552306068622</v>
      </c>
      <c r="AQ105" s="4">
        <f t="shared" si="134"/>
        <v>-4.4143666912688104</v>
      </c>
      <c r="AR105" s="4">
        <f t="shared" si="134"/>
        <v>1.7265049496103728</v>
      </c>
      <c r="AS105" s="4">
        <f t="shared" si="134"/>
        <v>3.2904993849274717</v>
      </c>
      <c r="AT105" s="4">
        <f t="shared" si="134"/>
        <v>1.6171928249167991</v>
      </c>
      <c r="AU105" s="4">
        <f t="shared" si="134"/>
        <v>4.1162911451006892</v>
      </c>
      <c r="AV105" s="4">
        <f t="shared" si="134"/>
        <v>1.2027604839265109</v>
      </c>
      <c r="AW105" s="4">
        <f t="shared" si="134"/>
        <v>0.70630419962819246</v>
      </c>
      <c r="AY105" s="2">
        <f t="shared" si="126"/>
        <v>59.211023826065414</v>
      </c>
      <c r="AZ105" s="2">
        <f t="shared" si="126"/>
        <v>60.459624008232907</v>
      </c>
      <c r="BA105" s="2">
        <f t="shared" si="126"/>
        <v>58.408398682085938</v>
      </c>
      <c r="BB105" s="2">
        <f t="shared" si="126"/>
        <v>61.138266033505055</v>
      </c>
      <c r="BC105" s="2">
        <f t="shared" si="126"/>
        <v>64.882875321504528</v>
      </c>
      <c r="BD105" s="2">
        <f t="shared" si="126"/>
        <v>76.967166670156516</v>
      </c>
      <c r="BE105" s="2">
        <f t="shared" si="126"/>
        <v>65.410113352783895</v>
      </c>
      <c r="BF105" s="2">
        <f t="shared" si="126"/>
        <v>62.45404126175216</v>
      </c>
      <c r="BG105" s="2">
        <f t="shared" si="126"/>
        <v>61.518439050095125</v>
      </c>
      <c r="BH105" s="2">
        <f t="shared" si="126"/>
        <v>59.119294427407404</v>
      </c>
      <c r="BI105" s="2">
        <f t="shared" si="126"/>
        <v>60.398460620202279</v>
      </c>
      <c r="BJ105" s="2">
        <f t="shared" si="126"/>
        <v>60.391410441154896</v>
      </c>
      <c r="BK105" s="2">
        <f t="shared" si="126"/>
        <v>67.723781398431441</v>
      </c>
      <c r="BL105" s="2">
        <f t="shared" si="126"/>
        <v>64.844926384269755</v>
      </c>
      <c r="BM105" s="2">
        <f t="shared" si="126"/>
        <v>66.828758967722848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80.382699507389162</v>
      </c>
      <c r="DL105" s="2">
        <f t="shared" si="135"/>
        <v>83.376922077922089</v>
      </c>
      <c r="DM105" s="2">
        <f t="shared" si="135"/>
        <v>82.157345938375329</v>
      </c>
      <c r="DN105" s="2">
        <f t="shared" si="135"/>
        <v>85.901238375350118</v>
      </c>
      <c r="DO105" s="2">
        <f t="shared" si="135"/>
        <v>98.889907715813607</v>
      </c>
      <c r="DP105" s="2">
        <f t="shared" si="135"/>
        <v>99.442031874731882</v>
      </c>
      <c r="DQ105" s="2">
        <f t="shared" si="135"/>
        <v>88.130113445378157</v>
      </c>
      <c r="DR105" s="2">
        <f t="shared" si="135"/>
        <v>83.646915315315326</v>
      </c>
      <c r="DS105" s="2">
        <f t="shared" si="135"/>
        <v>84.775332212885147</v>
      </c>
      <c r="DT105" s="2">
        <f t="shared" si="135"/>
        <v>85.134212324929976</v>
      </c>
      <c r="DU105" s="2">
        <f t="shared" si="135"/>
        <v>84.147791876750702</v>
      </c>
      <c r="DV105" s="2">
        <f t="shared" si="135"/>
        <v>83.629614285714297</v>
      </c>
      <c r="DW105" s="2">
        <f t="shared" si="135"/>
        <v>96.240291977691967</v>
      </c>
      <c r="DX105" s="2">
        <f t="shared" si="135"/>
        <v>82.080382110682109</v>
      </c>
      <c r="DY105" s="2">
        <f t="shared" si="135"/>
        <v>73.604698752228146</v>
      </c>
      <c r="EA105" s="2">
        <f t="shared" si="95"/>
        <v>58.973834251968483</v>
      </c>
      <c r="EB105" s="2">
        <f t="shared" si="95"/>
        <v>60.051239089258331</v>
      </c>
      <c r="EC105" s="2">
        <f t="shared" si="95"/>
        <v>57.940724989540236</v>
      </c>
      <c r="ED105" s="2">
        <f t="shared" si="95"/>
        <v>60.66768712554228</v>
      </c>
      <c r="EE105" s="2">
        <f t="shared" si="95"/>
        <v>64.263163398529343</v>
      </c>
      <c r="EF105" s="2">
        <f t="shared" si="95"/>
        <v>76.501853211280093</v>
      </c>
      <c r="EG105" s="2">
        <f t="shared" si="95"/>
        <v>64.950715338727207</v>
      </c>
      <c r="EH105" s="2">
        <f t="shared" si="95"/>
        <v>61.995316072495513</v>
      </c>
      <c r="EI105" s="2">
        <f t="shared" si="95"/>
        <v>61.077094972107076</v>
      </c>
      <c r="EJ105" s="2">
        <f t="shared" si="95"/>
        <v>58.60948934039331</v>
      </c>
      <c r="EK105" s="2">
        <f t="shared" si="95"/>
        <v>59.943410378399847</v>
      </c>
      <c r="EL105" s="2">
        <f t="shared" si="95"/>
        <v>59.948695760697746</v>
      </c>
      <c r="EM105" s="2">
        <f t="shared" si="136"/>
        <v>67.106354938483122</v>
      </c>
      <c r="EN105" s="2">
        <f t="shared" si="136"/>
        <v>64.466112692429249</v>
      </c>
      <c r="EO105" s="2">
        <f t="shared" si="136"/>
        <v>66.650587614073515</v>
      </c>
      <c r="EQ105" s="2">
        <f t="shared" si="137"/>
        <v>57.955553252794964</v>
      </c>
      <c r="ER105" s="2">
        <f t="shared" si="137"/>
        <v>60.051239089258331</v>
      </c>
      <c r="ES105" s="2">
        <f t="shared" si="137"/>
        <v>58.413866257128738</v>
      </c>
      <c r="ET105" s="2">
        <f t="shared" si="137"/>
        <v>59.915149767785969</v>
      </c>
      <c r="EU105" s="2">
        <f t="shared" si="137"/>
        <v>63.366989846151924</v>
      </c>
      <c r="EV105" s="2">
        <f t="shared" si="137"/>
        <v>77.770356476231299</v>
      </c>
      <c r="EW105" s="2">
        <f t="shared" si="137"/>
        <v>70.456758701768834</v>
      </c>
      <c r="EX105" s="2">
        <f t="shared" si="137"/>
        <v>61.461216764328981</v>
      </c>
      <c r="EY105" s="2">
        <f t="shared" si="137"/>
        <v>60.586009833793653</v>
      </c>
      <c r="EZ105" s="2">
        <f t="shared" si="137"/>
        <v>58.301205608298815</v>
      </c>
      <c r="FA105" s="2">
        <f t="shared" si="137"/>
        <v>59.37236888941716</v>
      </c>
      <c r="FB105" s="2">
        <f t="shared" si="137"/>
        <v>59.90343369074791</v>
      </c>
      <c r="FC105" s="2">
        <f t="shared" si="137"/>
        <v>66.210691796709497</v>
      </c>
      <c r="FD105" s="2">
        <f t="shared" si="137"/>
        <v>64.798962307247891</v>
      </c>
      <c r="FE105" s="2">
        <f t="shared" si="137"/>
        <v>67.003110741252442</v>
      </c>
      <c r="FG105" s="2">
        <f t="shared" si="138"/>
        <v>0.98875380065090401</v>
      </c>
      <c r="FH105" s="2">
        <f t="shared" si="138"/>
        <v>0.98249204882133345</v>
      </c>
      <c r="FI105" s="2">
        <f t="shared" si="138"/>
        <v>0.98072372548903808</v>
      </c>
      <c r="FJ105" s="2">
        <f t="shared" si="138"/>
        <v>0.98127781148813353</v>
      </c>
      <c r="FK105" s="2">
        <f t="shared" si="138"/>
        <v>0.98202943529492648</v>
      </c>
      <c r="FL105" s="2">
        <f t="shared" si="138"/>
        <v>0.97993783798070688</v>
      </c>
      <c r="FM105" s="2">
        <f t="shared" si="138"/>
        <v>0.98110939453571444</v>
      </c>
      <c r="FN105" s="2">
        <f t="shared" si="138"/>
        <v>0.9787376202120297</v>
      </c>
      <c r="FO105" s="2">
        <f t="shared" si="138"/>
        <v>0.98131935404728721</v>
      </c>
      <c r="FP105" s="2">
        <f t="shared" si="138"/>
        <v>0.98075444704906178</v>
      </c>
      <c r="FQ105" s="2">
        <f t="shared" si="138"/>
        <v>0.98115550176275046</v>
      </c>
      <c r="FR105" s="2">
        <f t="shared" si="138"/>
        <v>0.98130170569199338</v>
      </c>
      <c r="FS105" s="2">
        <f t="shared" si="138"/>
        <v>0.97875206892356126</v>
      </c>
      <c r="FT105" s="2">
        <f t="shared" si="138"/>
        <v>0.9785230792824483</v>
      </c>
      <c r="FU105" s="2">
        <f t="shared" si="138"/>
        <v>0.97444370661453139</v>
      </c>
      <c r="FW105" s="2">
        <f t="shared" si="128"/>
        <v>3.514543044964812E-3</v>
      </c>
      <c r="FX105" s="2">
        <f t="shared" si="128"/>
        <v>0</v>
      </c>
      <c r="FY105" s="2">
        <f t="shared" si="128"/>
        <v>1.8334046668052315E-3</v>
      </c>
      <c r="FZ105" s="2">
        <f t="shared" si="128"/>
        <v>2.4562174102320442E-3</v>
      </c>
      <c r="GA105" s="2">
        <f t="shared" si="128"/>
        <v>2.8456835150345058E-3</v>
      </c>
      <c r="GB105" s="2">
        <f t="shared" si="128"/>
        <v>4.0077766602486043E-3</v>
      </c>
      <c r="GC105" s="2">
        <f t="shared" si="128"/>
        <v>3.9093679626313596E-3</v>
      </c>
      <c r="GD105" s="2">
        <f t="shared" si="128"/>
        <v>3.0693484077834975E-3</v>
      </c>
      <c r="GE105" s="2">
        <f t="shared" si="128"/>
        <v>2.757773560343648E-3</v>
      </c>
      <c r="GF105" s="2">
        <f t="shared" si="128"/>
        <v>2.1988630057358407E-3</v>
      </c>
      <c r="GG105" s="2">
        <f t="shared" si="128"/>
        <v>1.8723379957145121E-3</v>
      </c>
      <c r="GH105" s="2">
        <f t="shared" si="128"/>
        <v>1.7255862937955837E-3</v>
      </c>
      <c r="GI105" s="2">
        <f t="shared" si="128"/>
        <v>1.7969102121378926E-3</v>
      </c>
      <c r="GJ105" s="2">
        <f t="shared" si="128"/>
        <v>1.542510564048715E-3</v>
      </c>
      <c r="GK105" s="2">
        <f t="shared" si="128"/>
        <v>1.276651467075961E-3</v>
      </c>
      <c r="GM105" s="86">
        <f t="shared" si="129"/>
        <v>4.0306498928651342E-6</v>
      </c>
      <c r="GN105" s="86">
        <f t="shared" si="129"/>
        <v>4.4190277938007828E-16</v>
      </c>
      <c r="GO105" s="86">
        <f t="shared" si="129"/>
        <v>1.0842338418893117E-19</v>
      </c>
      <c r="GP105" s="86">
        <f t="shared" si="129"/>
        <v>9.1173702962087507E-22</v>
      </c>
      <c r="GQ105" s="86">
        <f t="shared" si="129"/>
        <v>3.2496423206143424E-27</v>
      </c>
      <c r="GR105" s="86">
        <f t="shared" si="129"/>
        <v>5.9232850747298898E-32</v>
      </c>
      <c r="GS105" s="86">
        <f t="shared" si="129"/>
        <v>7.3337177194347707E-44</v>
      </c>
      <c r="GT105" s="86">
        <f t="shared" si="129"/>
        <v>2.5352160936892672E-39</v>
      </c>
      <c r="GU105" s="86">
        <f t="shared" si="129"/>
        <v>5.8867233894245564E-37</v>
      </c>
      <c r="GV105" s="86">
        <f t="shared" si="129"/>
        <v>7.1571724822058941E-30</v>
      </c>
      <c r="GW105" s="86">
        <f t="shared" si="129"/>
        <v>2.770028196985814E-32</v>
      </c>
      <c r="GX105" s="86">
        <f t="shared" si="129"/>
        <v>1.5403082578165177E-27</v>
      </c>
      <c r="GY105" s="86">
        <f t="shared" si="129"/>
        <v>9.9542512298631048E-24</v>
      </c>
      <c r="GZ105" s="86">
        <f t="shared" si="129"/>
        <v>8.2222837666214448E-20</v>
      </c>
      <c r="HA105" s="86">
        <f t="shared" si="129"/>
        <v>1.6800023228495865E-21</v>
      </c>
      <c r="HC105" s="86">
        <f t="shared" si="74"/>
        <v>0.50350580815135004</v>
      </c>
      <c r="HD105" s="86">
        <f t="shared" si="74"/>
        <v>0.6135622576262223</v>
      </c>
      <c r="HE105" s="86">
        <f t="shared" si="74"/>
        <v>0.5965449408510336</v>
      </c>
      <c r="HF105" s="86">
        <f t="shared" si="74"/>
        <v>0.54137172282799517</v>
      </c>
      <c r="HG105" s="86">
        <f t="shared" si="74"/>
        <v>0.40252817731042129</v>
      </c>
      <c r="HH105" s="86">
        <f t="shared" si="74"/>
        <v>0.17707966570203793</v>
      </c>
      <c r="HI105" s="86">
        <f t="shared" si="139"/>
        <v>7.6442254814431773E-2</v>
      </c>
      <c r="HJ105" s="86">
        <f t="shared" si="139"/>
        <v>0.16569685710414706</v>
      </c>
      <c r="HK105" s="86">
        <f t="shared" si="139"/>
        <v>0.17184823502869467</v>
      </c>
      <c r="HL105" s="86">
        <f t="shared" si="139"/>
        <v>0.35619746041806205</v>
      </c>
      <c r="HM105" s="86">
        <f t="shared" si="139"/>
        <v>0.5037535893359707</v>
      </c>
      <c r="HN105" s="86">
        <f t="shared" si="139"/>
        <v>0.59416802962038306</v>
      </c>
      <c r="HO105" s="86">
        <f t="shared" si="139"/>
        <v>0.55034051591770239</v>
      </c>
      <c r="HP105" s="86">
        <f t="shared" si="139"/>
        <v>0.58261971681835023</v>
      </c>
      <c r="HQ105" s="86">
        <f t="shared" si="139"/>
        <v>0.51454525481653945</v>
      </c>
      <c r="HS105" s="86">
        <f t="shared" si="130"/>
        <v>3.8336598692567233E-14</v>
      </c>
      <c r="HT105" s="86">
        <f t="shared" si="130"/>
        <v>0</v>
      </c>
      <c r="HU105" s="86">
        <f t="shared" si="130"/>
        <v>1.512054677590736E-17</v>
      </c>
      <c r="HV105" s="86">
        <f t="shared" si="130"/>
        <v>7.2145690653253988E-18</v>
      </c>
      <c r="HW105" s="86">
        <f t="shared" si="130"/>
        <v>1.0137134140677098E-16</v>
      </c>
      <c r="HX105" s="86">
        <f t="shared" si="130"/>
        <v>4.5393461236723051E-15</v>
      </c>
      <c r="HY105" s="86">
        <f t="shared" si="130"/>
        <v>3.7219843267441404E-17</v>
      </c>
      <c r="HZ105" s="86">
        <f t="shared" si="130"/>
        <v>7.9882870189938981E-18</v>
      </c>
      <c r="IA105" s="86">
        <f t="shared" si="130"/>
        <v>1.222125443458721E-17</v>
      </c>
      <c r="IB105" s="86">
        <f t="shared" si="130"/>
        <v>1.3304848179474963E-18</v>
      </c>
      <c r="IC105" s="86">
        <f t="shared" si="130"/>
        <v>4.0547208362151755E-19</v>
      </c>
      <c r="ID105" s="86">
        <f t="shared" si="130"/>
        <v>3.9182039646527542E-19</v>
      </c>
      <c r="IE105" s="86">
        <f t="shared" si="130"/>
        <v>2.928015871708692E-20</v>
      </c>
      <c r="IF105" s="86">
        <f t="shared" si="130"/>
        <v>2.3104473764556929E-15</v>
      </c>
      <c r="IG105" s="86">
        <f t="shared" si="130"/>
        <v>2.025768106670806E-11</v>
      </c>
      <c r="II105" s="86">
        <f t="shared" si="131"/>
        <v>3.3736414846388012E-69</v>
      </c>
      <c r="IJ105" s="86">
        <f t="shared" si="131"/>
        <v>0</v>
      </c>
      <c r="IK105" s="86">
        <f t="shared" si="131"/>
        <v>5.1025257954926814E-94</v>
      </c>
      <c r="IL105" s="86">
        <f t="shared" si="131"/>
        <v>3.3642354737576639E-92</v>
      </c>
      <c r="IM105" s="86">
        <f t="shared" si="131"/>
        <v>3.8956195692780116E-88</v>
      </c>
      <c r="IN105" s="86">
        <f t="shared" si="131"/>
        <v>4.1393353980441086E-81</v>
      </c>
      <c r="IO105" s="86">
        <f t="shared" si="131"/>
        <v>1.3618056534049658E-93</v>
      </c>
      <c r="IP105" s="86">
        <f t="shared" si="131"/>
        <v>5.1614689409503545E-95</v>
      </c>
      <c r="IQ105" s="86">
        <f t="shared" si="131"/>
        <v>1.5951515929244034E-94</v>
      </c>
      <c r="IR105" s="86">
        <f t="shared" si="131"/>
        <v>1.8079065415976727E-97</v>
      </c>
      <c r="IS105" s="86">
        <f t="shared" si="131"/>
        <v>1.0908799422010289E-101</v>
      </c>
      <c r="IT105" s="86">
        <f t="shared" si="131"/>
        <v>1.5240183501745184E-97</v>
      </c>
      <c r="IU105" s="86">
        <f t="shared" si="131"/>
        <v>1.0080576941099098E-103</v>
      </c>
      <c r="IV105" s="86">
        <f t="shared" si="131"/>
        <v>1.2091415640260877E-76</v>
      </c>
      <c r="IW105" s="86">
        <f t="shared" si="131"/>
        <v>5.7701838236588489E-60</v>
      </c>
      <c r="IY105" s="86">
        <f t="shared" si="132"/>
        <v>0.5035098388012812</v>
      </c>
      <c r="IZ105" s="86">
        <f t="shared" si="132"/>
        <v>0.61356225762622274</v>
      </c>
      <c r="JA105" s="86">
        <f t="shared" si="132"/>
        <v>0.5965449408510336</v>
      </c>
      <c r="JB105" s="86">
        <f t="shared" si="132"/>
        <v>0.54137172282799517</v>
      </c>
      <c r="JC105" s="86">
        <f t="shared" si="132"/>
        <v>0.4025281773104214</v>
      </c>
      <c r="JD105" s="86">
        <f t="shared" si="132"/>
        <v>0.17707966570204248</v>
      </c>
      <c r="JE105" s="86">
        <f t="shared" si="132"/>
        <v>7.6442254814431815E-2</v>
      </c>
      <c r="JF105" s="86">
        <f t="shared" si="132"/>
        <v>0.16569685710414706</v>
      </c>
      <c r="JG105" s="86">
        <f t="shared" si="132"/>
        <v>0.17184823502869467</v>
      </c>
      <c r="JH105" s="86">
        <f t="shared" si="132"/>
        <v>0.35619746041806205</v>
      </c>
      <c r="JI105" s="86">
        <f t="shared" si="132"/>
        <v>0.5037535893359707</v>
      </c>
      <c r="JJ105" s="86">
        <f t="shared" si="132"/>
        <v>0.59416802962038306</v>
      </c>
      <c r="JK105" s="86">
        <f t="shared" si="132"/>
        <v>0.55034051591770239</v>
      </c>
      <c r="JL105" s="86">
        <f t="shared" si="132"/>
        <v>0.58261971681835256</v>
      </c>
      <c r="JM105" s="86">
        <f t="shared" si="132"/>
        <v>0.51454525483679714</v>
      </c>
    </row>
    <row r="106" spans="2:273" x14ac:dyDescent="0.25">
      <c r="B106" s="2">
        <v>79</v>
      </c>
      <c r="C106" s="37">
        <v>129.40299999999999</v>
      </c>
      <c r="D106" s="37">
        <v>144.048</v>
      </c>
      <c r="E106" s="37">
        <v>137.56700000000001</v>
      </c>
      <c r="F106" s="37">
        <v>121.483</v>
      </c>
      <c r="G106" s="37">
        <v>90.8</v>
      </c>
      <c r="H106" s="37">
        <v>80.150000000000006</v>
      </c>
      <c r="I106" s="37">
        <v>65.75</v>
      </c>
      <c r="J106" s="37">
        <v>66.5</v>
      </c>
      <c r="K106" s="37">
        <v>61.332999999999998</v>
      </c>
      <c r="L106" s="37">
        <v>74.933000000000007</v>
      </c>
      <c r="M106" s="37">
        <v>104.35</v>
      </c>
      <c r="N106" s="37">
        <v>120.43300000000001</v>
      </c>
      <c r="O106" s="37">
        <v>116.833</v>
      </c>
      <c r="P106" s="37">
        <v>128.19999999999999</v>
      </c>
      <c r="Q106" s="37">
        <v>100.95</v>
      </c>
      <c r="S106" s="4">
        <f t="shared" si="133"/>
        <v>128.3346020619133</v>
      </c>
      <c r="T106" s="4">
        <f t="shared" si="133"/>
        <v>139.29562144090366</v>
      </c>
      <c r="U106" s="4">
        <f t="shared" si="133"/>
        <v>131.17560539097701</v>
      </c>
      <c r="V106" s="4">
        <f t="shared" si="133"/>
        <v>115.91833060916768</v>
      </c>
      <c r="W106" s="4">
        <f t="shared" si="133"/>
        <v>92.193728871028995</v>
      </c>
      <c r="X106" s="4">
        <f t="shared" si="133"/>
        <v>82.990557983005786</v>
      </c>
      <c r="Y106" s="4">
        <f t="shared" si="133"/>
        <v>67.272848281578987</v>
      </c>
      <c r="Z106" s="4">
        <f t="shared" si="133"/>
        <v>66.776129379674146</v>
      </c>
      <c r="AA106" s="4">
        <f t="shared" si="133"/>
        <v>66.81513870634717</v>
      </c>
      <c r="AB106" s="4">
        <f t="shared" si="133"/>
        <v>78.393654844843951</v>
      </c>
      <c r="AC106" s="4">
        <f t="shared" si="133"/>
        <v>101.40999194174472</v>
      </c>
      <c r="AD106" s="4">
        <f t="shared" si="133"/>
        <v>115.58157168053324</v>
      </c>
      <c r="AE106" s="4">
        <f t="shared" si="133"/>
        <v>113.75199012548492</v>
      </c>
      <c r="AF106" s="4">
        <f t="shared" si="133"/>
        <v>124.44904492554926</v>
      </c>
      <c r="AG106" s="4">
        <f t="shared" si="133"/>
        <v>98.651800727335456</v>
      </c>
      <c r="AI106" s="4">
        <f t="shared" si="134"/>
        <v>1.0683979380866901</v>
      </c>
      <c r="AJ106" s="4">
        <f t="shared" si="134"/>
        <v>4.7523785590963428</v>
      </c>
      <c r="AK106" s="4">
        <f t="shared" si="134"/>
        <v>6.3913946090229956</v>
      </c>
      <c r="AL106" s="4">
        <f t="shared" si="134"/>
        <v>5.5646693908323215</v>
      </c>
      <c r="AM106" s="4">
        <f t="shared" si="134"/>
        <v>-1.3937288710289977</v>
      </c>
      <c r="AN106" s="4">
        <f t="shared" si="134"/>
        <v>-2.8405579830057803</v>
      </c>
      <c r="AO106" s="4">
        <f t="shared" si="134"/>
        <v>-1.5228482815789874</v>
      </c>
      <c r="AP106" s="4">
        <f t="shared" si="134"/>
        <v>-0.27612937967414553</v>
      </c>
      <c r="AQ106" s="4">
        <f t="shared" si="134"/>
        <v>-5.4821387063471718</v>
      </c>
      <c r="AR106" s="4">
        <f t="shared" si="134"/>
        <v>-3.460654844843944</v>
      </c>
      <c r="AS106" s="4">
        <f t="shared" si="134"/>
        <v>2.9400080582552732</v>
      </c>
      <c r="AT106" s="4">
        <f t="shared" si="134"/>
        <v>4.8514283194667627</v>
      </c>
      <c r="AU106" s="4">
        <f t="shared" si="134"/>
        <v>3.0810098745150754</v>
      </c>
      <c r="AV106" s="4">
        <f t="shared" si="134"/>
        <v>3.7509550744507294</v>
      </c>
      <c r="AW106" s="4">
        <f t="shared" si="134"/>
        <v>2.2981992726645473</v>
      </c>
      <c r="AY106" s="2">
        <f t="shared" si="126"/>
        <v>59.025052105364281</v>
      </c>
      <c r="AZ106" s="2">
        <f t="shared" si="126"/>
        <v>60.28797535872144</v>
      </c>
      <c r="BA106" s="2">
        <f t="shared" si="126"/>
        <v>58.253289300951877</v>
      </c>
      <c r="BB106" s="2">
        <f t="shared" si="126"/>
        <v>60.913538708905186</v>
      </c>
      <c r="BC106" s="2">
        <f t="shared" si="126"/>
        <v>64.634641804137857</v>
      </c>
      <c r="BD106" s="2">
        <f t="shared" si="126"/>
        <v>76.696118797829016</v>
      </c>
      <c r="BE106" s="2">
        <f t="shared" si="126"/>
        <v>65.626635866752849</v>
      </c>
      <c r="BF106" s="2">
        <f t="shared" si="126"/>
        <v>62.223014309907114</v>
      </c>
      <c r="BG106" s="2">
        <f t="shared" si="126"/>
        <v>61.297547043773847</v>
      </c>
      <c r="BH106" s="2">
        <f t="shared" si="126"/>
        <v>58.917460352856963</v>
      </c>
      <c r="BI106" s="2">
        <f t="shared" si="126"/>
        <v>60.16839272639357</v>
      </c>
      <c r="BJ106" s="2">
        <f t="shared" si="126"/>
        <v>60.207606176716375</v>
      </c>
      <c r="BK106" s="2">
        <f t="shared" si="126"/>
        <v>67.444627933305384</v>
      </c>
      <c r="BL106" s="2">
        <f t="shared" si="126"/>
        <v>64.681517397360835</v>
      </c>
      <c r="BM106" s="2">
        <f t="shared" si="126"/>
        <v>66.67393956241925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80.604588669950729</v>
      </c>
      <c r="DL106" s="2">
        <f t="shared" si="135"/>
        <v>83.595289533995427</v>
      </c>
      <c r="DM106" s="2">
        <f t="shared" si="135"/>
        <v>82.388216246498587</v>
      </c>
      <c r="DN106" s="2">
        <f t="shared" si="135"/>
        <v>86.164560784313707</v>
      </c>
      <c r="DO106" s="2">
        <f t="shared" si="135"/>
        <v>99.282324675324688</v>
      </c>
      <c r="DP106" s="2">
        <f t="shared" si="135"/>
        <v>99.833943329043336</v>
      </c>
      <c r="DQ106" s="2">
        <f t="shared" si="135"/>
        <v>88.369660504201676</v>
      </c>
      <c r="DR106" s="2">
        <f t="shared" si="135"/>
        <v>83.832845045045048</v>
      </c>
      <c r="DS106" s="2">
        <f t="shared" si="135"/>
        <v>84.966528291316521</v>
      </c>
      <c r="DT106" s="2">
        <f t="shared" si="135"/>
        <v>85.36726498599441</v>
      </c>
      <c r="DU106" s="2">
        <f t="shared" si="135"/>
        <v>84.348403921568632</v>
      </c>
      <c r="DV106" s="2">
        <f t="shared" si="135"/>
        <v>83.825485714285733</v>
      </c>
      <c r="DW106" s="2">
        <f t="shared" si="135"/>
        <v>96.539038309738288</v>
      </c>
      <c r="DX106" s="2">
        <f t="shared" si="135"/>
        <v>82.19701377091377</v>
      </c>
      <c r="DY106" s="2">
        <f t="shared" si="135"/>
        <v>73.638423351158622</v>
      </c>
      <c r="EA106" s="2">
        <f t="shared" si="95"/>
        <v>58.805038188976354</v>
      </c>
      <c r="EB106" s="2">
        <f t="shared" si="95"/>
        <v>59.909185351990963</v>
      </c>
      <c r="EC106" s="2">
        <f t="shared" si="95"/>
        <v>57.819723804100228</v>
      </c>
      <c r="ED106" s="2">
        <f t="shared" si="95"/>
        <v>60.476131812184107</v>
      </c>
      <c r="EE106" s="2">
        <f t="shared" si="95"/>
        <v>64.059105447451358</v>
      </c>
      <c r="EF106" s="2">
        <f t="shared" si="95"/>
        <v>76.258724309759344</v>
      </c>
      <c r="EG106" s="2">
        <f t="shared" si="95"/>
        <v>65.204842069832708</v>
      </c>
      <c r="EH106" s="2">
        <f t="shared" si="95"/>
        <v>61.796594182863338</v>
      </c>
      <c r="EI106" s="2">
        <f t="shared" si="95"/>
        <v>60.888061894996468</v>
      </c>
      <c r="EJ106" s="2">
        <f t="shared" si="95"/>
        <v>58.444822723102263</v>
      </c>
      <c r="EK106" s="2">
        <f t="shared" si="95"/>
        <v>59.745979159307652</v>
      </c>
      <c r="EL106" s="2">
        <f t="shared" si="95"/>
        <v>59.797259303803763</v>
      </c>
      <c r="EM106" s="2">
        <f t="shared" si="136"/>
        <v>66.870312140875257</v>
      </c>
      <c r="EN106" s="2">
        <f t="shared" si="136"/>
        <v>64.330356112590863</v>
      </c>
      <c r="EO106" s="2">
        <f t="shared" si="136"/>
        <v>66.506879959670158</v>
      </c>
      <c r="EQ106" s="2">
        <f t="shared" si="137"/>
        <v>57.819126971297393</v>
      </c>
      <c r="ER106" s="2">
        <f t="shared" si="137"/>
        <v>59.909185351990963</v>
      </c>
      <c r="ES106" s="2">
        <f t="shared" si="137"/>
        <v>58.274151231628068</v>
      </c>
      <c r="ET106" s="2">
        <f t="shared" si="137"/>
        <v>59.754640924472227</v>
      </c>
      <c r="EU106" s="2">
        <f t="shared" si="137"/>
        <v>63.205228009458864</v>
      </c>
      <c r="EV106" s="2">
        <f t="shared" si="137"/>
        <v>77.460263569424995</v>
      </c>
      <c r="EW106" s="2">
        <f t="shared" si="137"/>
        <v>70.347461961247461</v>
      </c>
      <c r="EX106" s="2">
        <f t="shared" si="137"/>
        <v>61.292136052846935</v>
      </c>
      <c r="EY106" s="2">
        <f t="shared" si="137"/>
        <v>60.420349641333942</v>
      </c>
      <c r="EZ106" s="2">
        <f t="shared" si="137"/>
        <v>58.14996137943541</v>
      </c>
      <c r="FA106" s="2">
        <f t="shared" si="137"/>
        <v>59.202535661529808</v>
      </c>
      <c r="FB106" s="2">
        <f t="shared" si="137"/>
        <v>59.753457678220705</v>
      </c>
      <c r="FC106" s="2">
        <f t="shared" si="137"/>
        <v>66.011464978204515</v>
      </c>
      <c r="FD106" s="2">
        <f t="shared" si="137"/>
        <v>64.650380164877078</v>
      </c>
      <c r="FE106" s="2">
        <f t="shared" si="137"/>
        <v>66.839612107723511</v>
      </c>
      <c r="FG106" s="2">
        <f t="shared" si="138"/>
        <v>0.98973318483040096</v>
      </c>
      <c r="FH106" s="2">
        <f t="shared" si="138"/>
        <v>0.98400792279642757</v>
      </c>
      <c r="FI106" s="2">
        <f t="shared" si="138"/>
        <v>0.9823899602585886</v>
      </c>
      <c r="FJ106" s="2">
        <f t="shared" si="138"/>
        <v>0.98289698649736146</v>
      </c>
      <c r="FK106" s="2">
        <f t="shared" si="138"/>
        <v>0.98358469407322957</v>
      </c>
      <c r="FL106" s="2">
        <f t="shared" si="138"/>
        <v>0.98167073499117041</v>
      </c>
      <c r="FM106" s="2">
        <f t="shared" si="138"/>
        <v>0.98274287881100908</v>
      </c>
      <c r="FN106" s="2">
        <f t="shared" si="138"/>
        <v>0.98057213236280427</v>
      </c>
      <c r="FO106" s="2">
        <f t="shared" si="138"/>
        <v>0.98293499875870183</v>
      </c>
      <c r="FP106" s="2">
        <f t="shared" si="138"/>
        <v>0.98241807386474467</v>
      </c>
      <c r="FQ106" s="2">
        <f t="shared" si="138"/>
        <v>0.98278506906903385</v>
      </c>
      <c r="FR106" s="2">
        <f t="shared" si="138"/>
        <v>0.98291885019937919</v>
      </c>
      <c r="FS106" s="2">
        <f t="shared" si="138"/>
        <v>0.98058535917224598</v>
      </c>
      <c r="FT106" s="2">
        <f t="shared" si="138"/>
        <v>0.9803757308171992</v>
      </c>
      <c r="FU106" s="2">
        <f t="shared" si="138"/>
        <v>0.97663985400024145</v>
      </c>
      <c r="FW106" s="2">
        <f t="shared" si="128"/>
        <v>3.8523135881495876E-3</v>
      </c>
      <c r="FX106" s="2">
        <f t="shared" si="128"/>
        <v>0</v>
      </c>
      <c r="FY106" s="2">
        <f t="shared" si="128"/>
        <v>2.0099327177743611E-3</v>
      </c>
      <c r="FZ106" s="2">
        <f t="shared" si="128"/>
        <v>2.6925507777118382E-3</v>
      </c>
      <c r="GA106" s="2">
        <f t="shared" si="128"/>
        <v>3.1193735145523104E-3</v>
      </c>
      <c r="GB106" s="2">
        <f t="shared" si="128"/>
        <v>4.3927412122032761E-3</v>
      </c>
      <c r="GC106" s="2">
        <f t="shared" si="128"/>
        <v>4.2849205935000714E-3</v>
      </c>
      <c r="GD106" s="2">
        <f t="shared" si="128"/>
        <v>3.36447729899602E-3</v>
      </c>
      <c r="GE106" s="2">
        <f t="shared" si="128"/>
        <v>3.0230342551520314E-3</v>
      </c>
      <c r="GF106" s="2">
        <f t="shared" si="128"/>
        <v>2.410493974271735E-3</v>
      </c>
      <c r="GG106" s="2">
        <f t="shared" si="128"/>
        <v>2.0526070056080307E-3</v>
      </c>
      <c r="GH106" s="2">
        <f t="shared" si="128"/>
        <v>1.8917528049548602E-3</v>
      </c>
      <c r="GI106" s="2">
        <f t="shared" si="128"/>
        <v>1.9699313555044964E-3</v>
      </c>
      <c r="GJ106" s="2">
        <f t="shared" si="128"/>
        <v>1.6910775369462522E-3</v>
      </c>
      <c r="GK106" s="2">
        <f t="shared" si="128"/>
        <v>1.3996481044227327E-3</v>
      </c>
      <c r="GM106" s="86">
        <f t="shared" si="129"/>
        <v>1.4225079855935564E-6</v>
      </c>
      <c r="GN106" s="86">
        <f t="shared" si="129"/>
        <v>2.1896838717581356E-17</v>
      </c>
      <c r="GO106" s="86">
        <f t="shared" si="129"/>
        <v>2.75109511591749E-21</v>
      </c>
      <c r="GP106" s="86">
        <f t="shared" si="129"/>
        <v>1.5393063282689262E-23</v>
      </c>
      <c r="GQ106" s="86">
        <f t="shared" si="129"/>
        <v>2.0375608561087549E-29</v>
      </c>
      <c r="GR106" s="86">
        <f t="shared" si="129"/>
        <v>1.8525241256112768E-34</v>
      </c>
      <c r="GS106" s="86">
        <f t="shared" si="129"/>
        <v>2.0508782558745589E-47</v>
      </c>
      <c r="GT106" s="86">
        <f t="shared" si="129"/>
        <v>1.4565795248887055E-42</v>
      </c>
      <c r="GU106" s="86">
        <f t="shared" si="129"/>
        <v>6.8097591663926052E-40</v>
      </c>
      <c r="GV106" s="86">
        <f t="shared" si="129"/>
        <v>2.8669710573765115E-32</v>
      </c>
      <c r="GW106" s="86">
        <f t="shared" si="129"/>
        <v>6.2129449207645454E-35</v>
      </c>
      <c r="GX106" s="86">
        <f t="shared" si="129"/>
        <v>8.4671218623830219E-30</v>
      </c>
      <c r="GY106" s="86">
        <f t="shared" si="129"/>
        <v>1.2848621421225244E-25</v>
      </c>
      <c r="GZ106" s="86">
        <f t="shared" si="129"/>
        <v>2.150435381258889E-21</v>
      </c>
      <c r="HA106" s="86">
        <f t="shared" si="129"/>
        <v>3.6778836086545999E-23</v>
      </c>
      <c r="HC106" s="86">
        <f t="shared" si="74"/>
        <v>0.50547216153310981</v>
      </c>
      <c r="HD106" s="86">
        <f t="shared" si="74"/>
        <v>0.5614594710126446</v>
      </c>
      <c r="HE106" s="86">
        <f t="shared" si="74"/>
        <v>0.52200192728890626</v>
      </c>
      <c r="HF106" s="86">
        <f t="shared" si="74"/>
        <v>0.42759256119176398</v>
      </c>
      <c r="HG106" s="86">
        <f t="shared" si="74"/>
        <v>0.24398324101156912</v>
      </c>
      <c r="HH106" s="86">
        <f t="shared" si="74"/>
        <v>7.2710694208259014E-2</v>
      </c>
      <c r="HI106" s="86">
        <f t="shared" si="139"/>
        <v>2.0571249125381566E-2</v>
      </c>
      <c r="HJ106" s="86">
        <f t="shared" si="139"/>
        <v>5.009893500241161E-2</v>
      </c>
      <c r="HK106" s="86">
        <f t="shared" si="139"/>
        <v>6.4340212053756035E-2</v>
      </c>
      <c r="HL106" s="86">
        <f t="shared" si="139"/>
        <v>0.19058523443495137</v>
      </c>
      <c r="HM106" s="86">
        <f t="shared" si="139"/>
        <v>0.34934739866415709</v>
      </c>
      <c r="HN106" s="86">
        <f t="shared" si="139"/>
        <v>0.46262857998350709</v>
      </c>
      <c r="HO106" s="86">
        <f t="shared" si="139"/>
        <v>0.43110065572543405</v>
      </c>
      <c r="HP106" s="86">
        <f t="shared" si="139"/>
        <v>0.50929575305133512</v>
      </c>
      <c r="HQ106" s="86">
        <f t="shared" si="139"/>
        <v>0.42102857815027345</v>
      </c>
      <c r="HS106" s="86">
        <f t="shared" si="130"/>
        <v>1.9483927634986636E-13</v>
      </c>
      <c r="HT106" s="86">
        <f t="shared" si="130"/>
        <v>0</v>
      </c>
      <c r="HU106" s="86">
        <f t="shared" si="130"/>
        <v>1.0276383465121311E-16</v>
      </c>
      <c r="HV106" s="86">
        <f t="shared" si="130"/>
        <v>5.3767407756477639E-17</v>
      </c>
      <c r="HW106" s="86">
        <f t="shared" si="130"/>
        <v>7.0621811284449813E-16</v>
      </c>
      <c r="HX106" s="86">
        <f t="shared" si="130"/>
        <v>2.9362505807569711E-14</v>
      </c>
      <c r="HY106" s="86">
        <f t="shared" si="130"/>
        <v>3.1754642275282135E-16</v>
      </c>
      <c r="HZ106" s="86">
        <f t="shared" si="130"/>
        <v>6.6156799250722504E-17</v>
      </c>
      <c r="IA106" s="86">
        <f t="shared" si="130"/>
        <v>9.5794068109846901E-17</v>
      </c>
      <c r="IB106" s="86">
        <f t="shared" si="130"/>
        <v>1.0577818564030632E-17</v>
      </c>
      <c r="IC106" s="86">
        <f t="shared" si="130"/>
        <v>3.2944594857944653E-18</v>
      </c>
      <c r="ID106" s="86">
        <f t="shared" si="130"/>
        <v>2.9723973178431236E-18</v>
      </c>
      <c r="IE106" s="86">
        <f t="shared" si="130"/>
        <v>2.5616006557294191E-19</v>
      </c>
      <c r="IF106" s="86">
        <f t="shared" si="130"/>
        <v>1.0977171134184853E-14</v>
      </c>
      <c r="IG106" s="86">
        <f t="shared" si="130"/>
        <v>5.9036334491508859E-11</v>
      </c>
      <c r="II106" s="86">
        <f t="shared" si="131"/>
        <v>5.0924600834905238E-67</v>
      </c>
      <c r="IJ106" s="86">
        <f t="shared" si="131"/>
        <v>0</v>
      </c>
      <c r="IK106" s="86">
        <f t="shared" si="131"/>
        <v>2.404988773776927E-91</v>
      </c>
      <c r="IL106" s="86">
        <f t="shared" si="131"/>
        <v>1.8811264833367493E-89</v>
      </c>
      <c r="IM106" s="86">
        <f t="shared" si="131"/>
        <v>1.9068512629556339E-85</v>
      </c>
      <c r="IN106" s="86">
        <f t="shared" si="131"/>
        <v>1.7407189144167095E-78</v>
      </c>
      <c r="IO106" s="86">
        <f t="shared" si="131"/>
        <v>1.434589977643381E-90</v>
      </c>
      <c r="IP106" s="86">
        <f t="shared" si="131"/>
        <v>4.511611077303507E-92</v>
      </c>
      <c r="IQ106" s="86">
        <f t="shared" si="131"/>
        <v>1.1912495680497542E-91</v>
      </c>
      <c r="IR106" s="86">
        <f t="shared" si="131"/>
        <v>1.2953138819897882E-94</v>
      </c>
      <c r="IS106" s="86">
        <f t="shared" si="131"/>
        <v>8.7675122610253459E-99</v>
      </c>
      <c r="IT106" s="86">
        <f t="shared" si="131"/>
        <v>8.5525404442230207E-95</v>
      </c>
      <c r="IU106" s="86">
        <f t="shared" si="131"/>
        <v>8.8822490464178873E-101</v>
      </c>
      <c r="IV106" s="86">
        <f t="shared" si="131"/>
        <v>1.5673613058156019E-74</v>
      </c>
      <c r="IW106" s="86">
        <f t="shared" si="131"/>
        <v>2.2789787099868604E-58</v>
      </c>
      <c r="IY106" s="86">
        <f t="shared" si="132"/>
        <v>0.50547358404129028</v>
      </c>
      <c r="IZ106" s="86">
        <f t="shared" si="132"/>
        <v>0.5614594710126446</v>
      </c>
      <c r="JA106" s="86">
        <f t="shared" si="132"/>
        <v>0.52200192728890638</v>
      </c>
      <c r="JB106" s="86">
        <f t="shared" si="132"/>
        <v>0.42759256119176403</v>
      </c>
      <c r="JC106" s="86">
        <f t="shared" si="132"/>
        <v>0.24398324101156982</v>
      </c>
      <c r="JD106" s="86">
        <f t="shared" si="132"/>
        <v>7.2710694208288379E-2</v>
      </c>
      <c r="JE106" s="86">
        <f t="shared" si="132"/>
        <v>2.0571249125381885E-2</v>
      </c>
      <c r="JF106" s="86">
        <f t="shared" si="132"/>
        <v>5.0098935002411679E-2</v>
      </c>
      <c r="JG106" s="86">
        <f t="shared" si="132"/>
        <v>6.4340212053756132E-2</v>
      </c>
      <c r="JH106" s="86">
        <f t="shared" si="132"/>
        <v>0.19058523443495137</v>
      </c>
      <c r="JI106" s="86">
        <f t="shared" si="132"/>
        <v>0.34934739866415709</v>
      </c>
      <c r="JJ106" s="86">
        <f t="shared" si="132"/>
        <v>0.46262857998350709</v>
      </c>
      <c r="JK106" s="86">
        <f t="shared" si="132"/>
        <v>0.43110065572543405</v>
      </c>
      <c r="JL106" s="86">
        <f t="shared" si="132"/>
        <v>0.50929575305134611</v>
      </c>
      <c r="JM106" s="86">
        <f t="shared" si="132"/>
        <v>0.42102857820930978</v>
      </c>
    </row>
    <row r="107" spans="2:273" x14ac:dyDescent="0.25">
      <c r="B107" s="2">
        <v>80</v>
      </c>
      <c r="C107" s="37">
        <v>122.952</v>
      </c>
      <c r="D107" s="37">
        <v>125.855</v>
      </c>
      <c r="E107" s="37">
        <v>114.583</v>
      </c>
      <c r="F107" s="37">
        <v>92.816999999999993</v>
      </c>
      <c r="G107" s="37">
        <v>70.683000000000007</v>
      </c>
      <c r="H107" s="37">
        <v>78.183000000000007</v>
      </c>
      <c r="I107" s="37">
        <v>66.367000000000004</v>
      </c>
      <c r="J107" s="37">
        <v>60.783000000000001</v>
      </c>
      <c r="K107" s="37">
        <v>60.35</v>
      </c>
      <c r="L107" s="37">
        <v>61.466999999999999</v>
      </c>
      <c r="M107" s="37">
        <v>78.966999999999999</v>
      </c>
      <c r="N107" s="37">
        <v>91.733000000000004</v>
      </c>
      <c r="O107" s="37">
        <v>95.45</v>
      </c>
      <c r="P107" s="37">
        <v>108.117</v>
      </c>
      <c r="Q107" s="37">
        <v>86.05</v>
      </c>
      <c r="S107" s="4">
        <f t="shared" si="133"/>
        <v>119.05421551459149</v>
      </c>
      <c r="T107" s="4">
        <f t="shared" si="133"/>
        <v>118.91160406362252</v>
      </c>
      <c r="U107" s="4">
        <f t="shared" si="133"/>
        <v>108.10244476877945</v>
      </c>
      <c r="V107" s="4">
        <f t="shared" si="133"/>
        <v>93.68312372181299</v>
      </c>
      <c r="W107" s="4">
        <f t="shared" si="133"/>
        <v>76.09221784101031</v>
      </c>
      <c r="X107" s="4">
        <f t="shared" si="133"/>
        <v>78.113404966954121</v>
      </c>
      <c r="Y107" s="4">
        <f t="shared" si="133"/>
        <v>66.105347205541833</v>
      </c>
      <c r="Z107" s="4">
        <f t="shared" si="133"/>
        <v>62.759747935533682</v>
      </c>
      <c r="AA107" s="4">
        <f t="shared" si="133"/>
        <v>62.368445922370896</v>
      </c>
      <c r="AB107" s="4">
        <f t="shared" si="133"/>
        <v>65.670883586901994</v>
      </c>
      <c r="AC107" s="4">
        <f t="shared" si="133"/>
        <v>80.387229799263949</v>
      </c>
      <c r="AD107" s="4">
        <f t="shared" si="133"/>
        <v>91.412511524846877</v>
      </c>
      <c r="AE107" s="4">
        <f t="shared" si="133"/>
        <v>94.344407687225555</v>
      </c>
      <c r="AF107" s="4">
        <f t="shared" si="133"/>
        <v>105.04756818674423</v>
      </c>
      <c r="AG107" s="4">
        <f t="shared" si="133"/>
        <v>85.783596119018668</v>
      </c>
      <c r="AI107" s="4">
        <f t="shared" si="134"/>
        <v>3.8977844854085077</v>
      </c>
      <c r="AJ107" s="4">
        <f t="shared" si="134"/>
        <v>6.9433959363774846</v>
      </c>
      <c r="AK107" s="4">
        <f t="shared" si="134"/>
        <v>6.4805552312205492</v>
      </c>
      <c r="AL107" s="4">
        <f t="shared" si="134"/>
        <v>-0.86612372181299691</v>
      </c>
      <c r="AM107" s="4">
        <f t="shared" si="134"/>
        <v>-5.4092178410103031</v>
      </c>
      <c r="AN107" s="4">
        <f t="shared" si="134"/>
        <v>6.9595033045885657E-2</v>
      </c>
      <c r="AO107" s="4">
        <f t="shared" si="134"/>
        <v>0.26165279445817191</v>
      </c>
      <c r="AP107" s="4">
        <f t="shared" si="134"/>
        <v>-1.9767479355336803</v>
      </c>
      <c r="AQ107" s="4">
        <f t="shared" si="134"/>
        <v>-2.0184459223708942</v>
      </c>
      <c r="AR107" s="4">
        <f t="shared" si="134"/>
        <v>-4.2038835869019948</v>
      </c>
      <c r="AS107" s="4">
        <f t="shared" si="134"/>
        <v>-1.4202297992639501</v>
      </c>
      <c r="AT107" s="4">
        <f t="shared" si="134"/>
        <v>0.32048847515312673</v>
      </c>
      <c r="AU107" s="4">
        <f t="shared" si="134"/>
        <v>1.1055923127744478</v>
      </c>
      <c r="AV107" s="4">
        <f t="shared" si="134"/>
        <v>3.0694318132557754</v>
      </c>
      <c r="AW107" s="4">
        <f t="shared" si="134"/>
        <v>0.26640388098132917</v>
      </c>
      <c r="AY107" s="2">
        <f t="shared" si="126"/>
        <v>58.840180843216991</v>
      </c>
      <c r="AZ107" s="2">
        <f t="shared" si="126"/>
        <v>60.118343131043432</v>
      </c>
      <c r="BA107" s="2">
        <f t="shared" si="126"/>
        <v>58.100538481235624</v>
      </c>
      <c r="BB107" s="2">
        <f t="shared" si="126"/>
        <v>60.690940001308306</v>
      </c>
      <c r="BC107" s="2">
        <f t="shared" si="126"/>
        <v>64.389302511185321</v>
      </c>
      <c r="BD107" s="2">
        <f t="shared" si="126"/>
        <v>76.426422107183427</v>
      </c>
      <c r="BE107" s="2">
        <f t="shared" si="126"/>
        <v>65.846322053516047</v>
      </c>
      <c r="BF107" s="2">
        <f t="shared" si="126"/>
        <v>61.994064585376819</v>
      </c>
      <c r="BG107" s="2">
        <f t="shared" si="126"/>
        <v>61.078790915785831</v>
      </c>
      <c r="BH107" s="2">
        <f t="shared" si="126"/>
        <v>58.718167438031166</v>
      </c>
      <c r="BI107" s="2">
        <f t="shared" si="126"/>
        <v>59.940495077718097</v>
      </c>
      <c r="BJ107" s="2">
        <f t="shared" si="126"/>
        <v>60.026033404235669</v>
      </c>
      <c r="BK107" s="2">
        <f t="shared" si="126"/>
        <v>67.168203647012575</v>
      </c>
      <c r="BL107" s="2">
        <f t="shared" si="126"/>
        <v>64.520016439051616</v>
      </c>
      <c r="BM107" s="2">
        <f t="shared" si="126"/>
        <v>66.519688809224448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>
        <f t="shared" si="127"/>
        <v>66.367000000000004</v>
      </c>
      <c r="CL107" s="2">
        <f t="shared" si="127"/>
        <v>60.783000000000001</v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>
        <f t="shared" si="117"/>
        <v>66.367000000000004</v>
      </c>
      <c r="DB107" s="2">
        <f t="shared" si="118"/>
        <v>60.783000000000001</v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80.82647783251231</v>
      </c>
      <c r="DL107" s="2">
        <f t="shared" si="135"/>
        <v>83.813656990068765</v>
      </c>
      <c r="DM107" s="2">
        <f t="shared" si="135"/>
        <v>82.61908655462183</v>
      </c>
      <c r="DN107" s="2">
        <f t="shared" si="135"/>
        <v>86.427883193277296</v>
      </c>
      <c r="DO107" s="2">
        <f t="shared" si="135"/>
        <v>99.674741634835769</v>
      </c>
      <c r="DP107" s="2">
        <f t="shared" si="135"/>
        <v>100.22585478335479</v>
      </c>
      <c r="DQ107" s="2">
        <f t="shared" si="135"/>
        <v>88.609207563025208</v>
      </c>
      <c r="DR107" s="2">
        <f t="shared" si="135"/>
        <v>84.018774774774784</v>
      </c>
      <c r="DS107" s="2">
        <f t="shared" si="135"/>
        <v>85.157724369747896</v>
      </c>
      <c r="DT107" s="2">
        <f t="shared" si="135"/>
        <v>85.60031764705883</v>
      </c>
      <c r="DU107" s="2">
        <f t="shared" si="135"/>
        <v>84.549015966386548</v>
      </c>
      <c r="DV107" s="2">
        <f t="shared" si="135"/>
        <v>84.021357142857156</v>
      </c>
      <c r="DW107" s="2">
        <f t="shared" si="135"/>
        <v>96.837784641784623</v>
      </c>
      <c r="DX107" s="2">
        <f t="shared" si="135"/>
        <v>82.313645431145432</v>
      </c>
      <c r="DY107" s="2">
        <f t="shared" si="135"/>
        <v>73.672147950089112</v>
      </c>
      <c r="EA107" s="2">
        <f t="shared" si="95"/>
        <v>58.636242125984232</v>
      </c>
      <c r="EB107" s="2">
        <f t="shared" si="95"/>
        <v>59.767131614723596</v>
      </c>
      <c r="EC107" s="2">
        <f t="shared" si="95"/>
        <v>57.69872261866022</v>
      </c>
      <c r="ED107" s="2">
        <f t="shared" si="95"/>
        <v>60.284576498825935</v>
      </c>
      <c r="EE107" s="2">
        <f t="shared" si="95"/>
        <v>63.855047496373373</v>
      </c>
      <c r="EF107" s="2">
        <f t="shared" si="95"/>
        <v>76.015595408238596</v>
      </c>
      <c r="EG107" s="2">
        <f t="shared" si="95"/>
        <v>65.458968800938209</v>
      </c>
      <c r="EH107" s="2">
        <f t="shared" si="95"/>
        <v>61.597872293231163</v>
      </c>
      <c r="EI107" s="2">
        <f t="shared" si="95"/>
        <v>60.699028817885861</v>
      </c>
      <c r="EJ107" s="2">
        <f t="shared" si="95"/>
        <v>58.280156105811216</v>
      </c>
      <c r="EK107" s="2">
        <f t="shared" si="95"/>
        <v>59.548547940215457</v>
      </c>
      <c r="EL107" s="2">
        <f t="shared" si="95"/>
        <v>59.64582284690978</v>
      </c>
      <c r="EM107" s="2">
        <f t="shared" si="136"/>
        <v>66.634269343267391</v>
      </c>
      <c r="EN107" s="2">
        <f t="shared" si="136"/>
        <v>64.194599532752477</v>
      </c>
      <c r="EO107" s="2">
        <f t="shared" si="136"/>
        <v>66.363172305266787</v>
      </c>
      <c r="EQ107" s="2">
        <f t="shared" si="137"/>
        <v>57.68270068979983</v>
      </c>
      <c r="ER107" s="2">
        <f t="shared" si="137"/>
        <v>59.767131614723596</v>
      </c>
      <c r="ES107" s="2">
        <f t="shared" si="137"/>
        <v>58.134436206127397</v>
      </c>
      <c r="ET107" s="2">
        <f t="shared" si="137"/>
        <v>59.594132081158484</v>
      </c>
      <c r="EU107" s="2">
        <f t="shared" si="137"/>
        <v>63.043466172765797</v>
      </c>
      <c r="EV107" s="2">
        <f t="shared" si="137"/>
        <v>77.150170662618692</v>
      </c>
      <c r="EW107" s="2">
        <f t="shared" si="137"/>
        <v>70.238165220726103</v>
      </c>
      <c r="EX107" s="2">
        <f t="shared" si="137"/>
        <v>61.123055341364889</v>
      </c>
      <c r="EY107" s="2">
        <f t="shared" si="137"/>
        <v>60.254689448874224</v>
      </c>
      <c r="EZ107" s="2">
        <f t="shared" si="137"/>
        <v>57.998717150572006</v>
      </c>
      <c r="FA107" s="2">
        <f t="shared" si="137"/>
        <v>59.032702433642449</v>
      </c>
      <c r="FB107" s="2">
        <f t="shared" si="137"/>
        <v>59.603481665693501</v>
      </c>
      <c r="FC107" s="2">
        <f t="shared" si="137"/>
        <v>65.812238159699533</v>
      </c>
      <c r="FD107" s="2">
        <f t="shared" si="137"/>
        <v>64.501798022506279</v>
      </c>
      <c r="FE107" s="2">
        <f t="shared" si="137"/>
        <v>66.67611347419458</v>
      </c>
      <c r="FG107" s="2">
        <f t="shared" si="138"/>
        <v>0.99062808698913873</v>
      </c>
      <c r="FH107" s="2">
        <f t="shared" si="138"/>
        <v>0.98539450041793009</v>
      </c>
      <c r="FI107" s="2">
        <f t="shared" si="138"/>
        <v>0.98391452855511974</v>
      </c>
      <c r="FJ107" s="2">
        <f t="shared" si="138"/>
        <v>0.98437835760582093</v>
      </c>
      <c r="FK107" s="2">
        <f t="shared" si="138"/>
        <v>0.98500740822880484</v>
      </c>
      <c r="FL107" s="2">
        <f t="shared" si="138"/>
        <v>0.98325650812189125</v>
      </c>
      <c r="FM107" s="2">
        <f t="shared" si="138"/>
        <v>0.98423738383884818</v>
      </c>
      <c r="FN107" s="2">
        <f t="shared" si="138"/>
        <v>0.98225123364679756</v>
      </c>
      <c r="FO107" s="2">
        <f t="shared" si="138"/>
        <v>0.9844131296608456</v>
      </c>
      <c r="FP107" s="2">
        <f t="shared" si="138"/>
        <v>0.98394024804772096</v>
      </c>
      <c r="FQ107" s="2">
        <f t="shared" si="138"/>
        <v>0.98427597878763518</v>
      </c>
      <c r="FR107" s="2">
        <f t="shared" si="138"/>
        <v>0.98439835765066575</v>
      </c>
      <c r="FS107" s="2">
        <f t="shared" si="138"/>
        <v>0.98226333797422993</v>
      </c>
      <c r="FT107" s="2">
        <f t="shared" si="138"/>
        <v>0.98207149623150736</v>
      </c>
      <c r="FU107" s="2">
        <f t="shared" si="138"/>
        <v>0.97865141290713542</v>
      </c>
      <c r="FW107" s="2">
        <f t="shared" si="128"/>
        <v>4.2224085357431074E-3</v>
      </c>
      <c r="FX107" s="2">
        <f t="shared" si="128"/>
        <v>0</v>
      </c>
      <c r="FY107" s="2">
        <f t="shared" si="128"/>
        <v>2.2034201252393421E-3</v>
      </c>
      <c r="FZ107" s="2">
        <f t="shared" si="128"/>
        <v>2.9515564867329761E-3</v>
      </c>
      <c r="GA107" s="2">
        <f t="shared" si="128"/>
        <v>3.4192960019705796E-3</v>
      </c>
      <c r="GB107" s="2">
        <f t="shared" si="128"/>
        <v>4.8145045554038E-3</v>
      </c>
      <c r="GC107" s="2">
        <f t="shared" si="128"/>
        <v>4.6963805126543686E-3</v>
      </c>
      <c r="GD107" s="2">
        <f t="shared" si="128"/>
        <v>3.6878789190621219E-3</v>
      </c>
      <c r="GE107" s="2">
        <f t="shared" si="128"/>
        <v>3.3137246763287223E-3</v>
      </c>
      <c r="GF107" s="2">
        <f t="shared" si="128"/>
        <v>2.6424395586878576E-3</v>
      </c>
      <c r="GG107" s="2">
        <f t="shared" si="128"/>
        <v>2.2501932170389282E-3</v>
      </c>
      <c r="GH107" s="2">
        <f t="shared" si="128"/>
        <v>2.0738871919638302E-3</v>
      </c>
      <c r="GI107" s="2">
        <f t="shared" si="128"/>
        <v>2.159576340013146E-3</v>
      </c>
      <c r="GJ107" s="2">
        <f t="shared" si="128"/>
        <v>1.8539271751181197E-3</v>
      </c>
      <c r="GK107" s="2">
        <f t="shared" si="128"/>
        <v>1.5344764199446954E-3</v>
      </c>
      <c r="GM107" s="86">
        <f t="shared" si="129"/>
        <v>4.8009420798662813E-7</v>
      </c>
      <c r="GN107" s="86">
        <f t="shared" si="129"/>
        <v>9.5653155693320944E-19</v>
      </c>
      <c r="GO107" s="86">
        <f t="shared" si="129"/>
        <v>5.9963021757448586E-23</v>
      </c>
      <c r="GP107" s="86">
        <f t="shared" si="129"/>
        <v>2.1951190980975215E-25</v>
      </c>
      <c r="GQ107" s="86">
        <f t="shared" si="129"/>
        <v>1.0391378598458823E-31</v>
      </c>
      <c r="GR107" s="86">
        <f t="shared" si="129"/>
        <v>4.6203489823711299E-37</v>
      </c>
      <c r="GS107" s="86">
        <f t="shared" si="129"/>
        <v>4.1298159477565141E-51</v>
      </c>
      <c r="GT107" s="86">
        <f t="shared" si="129"/>
        <v>6.1665608439532358E-46</v>
      </c>
      <c r="GU107" s="86">
        <f t="shared" si="129"/>
        <v>6.027570349315722E-43</v>
      </c>
      <c r="GV107" s="86">
        <f t="shared" si="129"/>
        <v>9.1966868790651127E-35</v>
      </c>
      <c r="GW107" s="86">
        <f t="shared" si="129"/>
        <v>1.0850829225996908E-37</v>
      </c>
      <c r="GX107" s="86">
        <f t="shared" si="129"/>
        <v>3.7552422218516772E-32</v>
      </c>
      <c r="GY107" s="86">
        <f t="shared" si="129"/>
        <v>1.3918651382363277E-27</v>
      </c>
      <c r="GZ107" s="86">
        <f t="shared" si="129"/>
        <v>4.8480185903394953E-23</v>
      </c>
      <c r="HA107" s="86">
        <f t="shared" si="129"/>
        <v>6.9298200110473777E-25</v>
      </c>
      <c r="HC107" s="86">
        <f t="shared" si="74"/>
        <v>0.49129631789013928</v>
      </c>
      <c r="HD107" s="86">
        <f t="shared" si="74"/>
        <v>0.46436340289087397</v>
      </c>
      <c r="HE107" s="86">
        <f t="shared" si="74"/>
        <v>0.40366139165741932</v>
      </c>
      <c r="HF107" s="86">
        <f t="shared" si="74"/>
        <v>0.2927432603763942</v>
      </c>
      <c r="HG107" s="86">
        <f t="shared" si="74"/>
        <v>0.11952579000372672</v>
      </c>
      <c r="HH107" s="86">
        <f t="shared" si="74"/>
        <v>2.2897312585244006E-2</v>
      </c>
      <c r="HI107" s="86">
        <f t="shared" si="139"/>
        <v>3.8935284943123643E-3</v>
      </c>
      <c r="HJ107" s="86">
        <f t="shared" si="139"/>
        <v>9.9196379769767879E-3</v>
      </c>
      <c r="HK107" s="86">
        <f t="shared" si="139"/>
        <v>1.7688169086610559E-2</v>
      </c>
      <c r="HL107" s="86">
        <f t="shared" si="139"/>
        <v>7.8758512595053495E-2</v>
      </c>
      <c r="HM107" s="86">
        <f t="shared" si="139"/>
        <v>0.19858525746156319</v>
      </c>
      <c r="HN107" s="86">
        <f t="shared" si="139"/>
        <v>0.29719823305845966</v>
      </c>
      <c r="HO107" s="86">
        <f t="shared" si="139"/>
        <v>0.28898925890485783</v>
      </c>
      <c r="HP107" s="86">
        <f t="shared" si="139"/>
        <v>0.39321258228323386</v>
      </c>
      <c r="HQ107" s="86">
        <f t="shared" si="139"/>
        <v>0.30183194050761186</v>
      </c>
      <c r="HS107" s="86">
        <f t="shared" si="130"/>
        <v>9.465458111422685E-13</v>
      </c>
      <c r="HT107" s="86">
        <f t="shared" si="130"/>
        <v>0</v>
      </c>
      <c r="HU107" s="86">
        <f t="shared" si="130"/>
        <v>6.6448325351631535E-16</v>
      </c>
      <c r="HV107" s="86">
        <f t="shared" si="130"/>
        <v>3.7975301363212989E-16</v>
      </c>
      <c r="HW107" s="86">
        <f t="shared" si="130"/>
        <v>4.66199680690856E-15</v>
      </c>
      <c r="HX107" s="86">
        <f t="shared" si="130"/>
        <v>1.7963382728016978E-13</v>
      </c>
      <c r="HY107" s="86">
        <f t="shared" si="130"/>
        <v>2.5410750563262014E-15</v>
      </c>
      <c r="HZ107" s="86">
        <f t="shared" si="130"/>
        <v>5.1611771477765207E-16</v>
      </c>
      <c r="IA107" s="86">
        <f t="shared" si="130"/>
        <v>7.0906644096733936E-16</v>
      </c>
      <c r="IB107" s="86">
        <f t="shared" si="130"/>
        <v>7.9610158445715207E-17</v>
      </c>
      <c r="IC107" s="86">
        <f t="shared" si="130"/>
        <v>2.5350862379132378E-17</v>
      </c>
      <c r="ID107" s="86">
        <f t="shared" si="130"/>
        <v>2.143240162058903E-17</v>
      </c>
      <c r="IE107" s="86">
        <f t="shared" si="130"/>
        <v>2.1215292828616194E-18</v>
      </c>
      <c r="IF107" s="86">
        <f t="shared" si="130"/>
        <v>5.0216820947878254E-14</v>
      </c>
      <c r="IG107" s="86">
        <f t="shared" si="130"/>
        <v>1.6789239212868734E-10</v>
      </c>
      <c r="II107" s="86">
        <f t="shared" si="131"/>
        <v>7.0821144984997318E-65</v>
      </c>
      <c r="IJ107" s="86">
        <f t="shared" si="131"/>
        <v>0</v>
      </c>
      <c r="IK107" s="86">
        <f t="shared" si="131"/>
        <v>1.0357538509148938E-88</v>
      </c>
      <c r="IL107" s="86">
        <f t="shared" si="131"/>
        <v>9.5433706134721885E-87</v>
      </c>
      <c r="IM107" s="86">
        <f t="shared" si="131"/>
        <v>8.465600281592691E-83</v>
      </c>
      <c r="IN107" s="86">
        <f t="shared" si="131"/>
        <v>6.6158951687265734E-76</v>
      </c>
      <c r="IO107" s="86">
        <f t="shared" si="131"/>
        <v>1.3455996363808125E-87</v>
      </c>
      <c r="IP107" s="86">
        <f t="shared" si="131"/>
        <v>3.5390792888069615E-89</v>
      </c>
      <c r="IQ107" s="86">
        <f t="shared" si="131"/>
        <v>8.0193714171695665E-89</v>
      </c>
      <c r="IR107" s="86">
        <f t="shared" si="131"/>
        <v>8.4035209915625555E-92</v>
      </c>
      <c r="IS107" s="86">
        <f t="shared" si="131"/>
        <v>6.3860875324027167E-96</v>
      </c>
      <c r="IT107" s="86">
        <f t="shared" si="131"/>
        <v>4.378097910915719E-92</v>
      </c>
      <c r="IU107" s="86">
        <f t="shared" si="131"/>
        <v>7.0878200019829627E-98</v>
      </c>
      <c r="IV107" s="86">
        <f t="shared" si="131"/>
        <v>1.8956630465780438E-72</v>
      </c>
      <c r="IW107" s="86">
        <f t="shared" si="131"/>
        <v>8.5552441524759384E-57</v>
      </c>
      <c r="IY107" s="86">
        <f t="shared" si="132"/>
        <v>0.4912967979852938</v>
      </c>
      <c r="IZ107" s="86">
        <f t="shared" si="132"/>
        <v>0.46436340289087397</v>
      </c>
      <c r="JA107" s="86">
        <f t="shared" si="132"/>
        <v>0.40366139165741999</v>
      </c>
      <c r="JB107" s="86">
        <f t="shared" si="132"/>
        <v>0.29274326037639459</v>
      </c>
      <c r="JC107" s="86">
        <f t="shared" si="132"/>
        <v>0.11952579000373138</v>
      </c>
      <c r="JD107" s="86">
        <f t="shared" si="132"/>
        <v>2.289731258542364E-2</v>
      </c>
      <c r="JE107" s="86">
        <f t="shared" si="132"/>
        <v>3.8935284943149052E-3</v>
      </c>
      <c r="JF107" s="86">
        <f t="shared" si="132"/>
        <v>9.9196379769773049E-3</v>
      </c>
      <c r="JG107" s="86">
        <f t="shared" si="132"/>
        <v>1.7688169086611267E-2</v>
      </c>
      <c r="JH107" s="86">
        <f t="shared" si="132"/>
        <v>7.8758512595053579E-2</v>
      </c>
      <c r="JI107" s="86">
        <f t="shared" si="132"/>
        <v>0.19858525746156322</v>
      </c>
      <c r="JJ107" s="86">
        <f t="shared" si="132"/>
        <v>0.29719823305845966</v>
      </c>
      <c r="JK107" s="86">
        <f t="shared" si="132"/>
        <v>0.28898925890485783</v>
      </c>
      <c r="JL107" s="86">
        <f t="shared" si="132"/>
        <v>0.3932125822832841</v>
      </c>
      <c r="JM107" s="86">
        <f t="shared" si="132"/>
        <v>0.30183194067550423</v>
      </c>
    </row>
    <row r="108" spans="2:273" x14ac:dyDescent="0.25">
      <c r="B108" s="2">
        <v>81</v>
      </c>
      <c r="C108" s="37">
        <v>112.887</v>
      </c>
      <c r="D108" s="37">
        <v>98.968000000000004</v>
      </c>
      <c r="E108" s="37">
        <v>84.516999999999996</v>
      </c>
      <c r="F108" s="37">
        <v>71.400000000000006</v>
      </c>
      <c r="G108" s="37">
        <v>65.632999999999996</v>
      </c>
      <c r="H108" s="37">
        <v>77.400000000000006</v>
      </c>
      <c r="I108" s="37">
        <v>65.45</v>
      </c>
      <c r="J108" s="37">
        <v>60.4</v>
      </c>
      <c r="K108" s="37">
        <v>58.133000000000003</v>
      </c>
      <c r="L108" s="37">
        <v>58</v>
      </c>
      <c r="M108" s="37">
        <v>64.216999999999999</v>
      </c>
      <c r="N108" s="37">
        <v>70.332999999999998</v>
      </c>
      <c r="O108" s="37">
        <v>77.349999999999994</v>
      </c>
      <c r="P108" s="37">
        <v>87.7</v>
      </c>
      <c r="Q108" s="37">
        <v>74.95</v>
      </c>
      <c r="S108" s="4">
        <f t="shared" si="133"/>
        <v>108.89386983522638</v>
      </c>
      <c r="T108" s="4">
        <f t="shared" si="133"/>
        <v>98.70820601478249</v>
      </c>
      <c r="U108" s="4">
        <f t="shared" si="133"/>
        <v>87.556091375828629</v>
      </c>
      <c r="V108" s="4">
        <f t="shared" si="133"/>
        <v>77.242252190125569</v>
      </c>
      <c r="W108" s="4">
        <f t="shared" si="133"/>
        <v>68.066097345561104</v>
      </c>
      <c r="X108" s="4">
        <f t="shared" si="133"/>
        <v>76.49722438683456</v>
      </c>
      <c r="Y108" s="4">
        <f t="shared" si="133"/>
        <v>66.096845437807787</v>
      </c>
      <c r="Z108" s="4">
        <f t="shared" si="133"/>
        <v>61.848881911069057</v>
      </c>
      <c r="AA108" s="4">
        <f t="shared" si="133"/>
        <v>61.078056929364017</v>
      </c>
      <c r="AB108" s="4">
        <f t="shared" si="133"/>
        <v>60.387446038535465</v>
      </c>
      <c r="AC108" s="4">
        <f t="shared" si="133"/>
        <v>67.799305179762385</v>
      </c>
      <c r="AD108" s="4">
        <f t="shared" si="133"/>
        <v>74.049746023334123</v>
      </c>
      <c r="AE108" s="4">
        <f t="shared" si="133"/>
        <v>80.209004962098689</v>
      </c>
      <c r="AF108" s="4">
        <f t="shared" si="133"/>
        <v>88.074127053904618</v>
      </c>
      <c r="AG108" s="4">
        <f t="shared" si="133"/>
        <v>76.28189388978069</v>
      </c>
      <c r="AI108" s="4">
        <f t="shared" si="134"/>
        <v>3.9931301647736177</v>
      </c>
      <c r="AJ108" s="4">
        <f t="shared" si="134"/>
        <v>0.25979398521751307</v>
      </c>
      <c r="AK108" s="4">
        <f t="shared" si="134"/>
        <v>-3.0390913758286331</v>
      </c>
      <c r="AL108" s="4">
        <f t="shared" si="134"/>
        <v>-5.8422521901255635</v>
      </c>
      <c r="AM108" s="4">
        <f t="shared" si="134"/>
        <v>-2.4330973455611087</v>
      </c>
      <c r="AN108" s="4">
        <f t="shared" si="134"/>
        <v>0.90277561316544563</v>
      </c>
      <c r="AO108" s="4">
        <f t="shared" si="134"/>
        <v>-0.6468454378077837</v>
      </c>
      <c r="AP108" s="4">
        <f t="shared" si="134"/>
        <v>-1.4488819110690585</v>
      </c>
      <c r="AQ108" s="4">
        <f t="shared" si="134"/>
        <v>-2.9450569293640143</v>
      </c>
      <c r="AR108" s="4">
        <f t="shared" si="134"/>
        <v>-2.3874460385354652</v>
      </c>
      <c r="AS108" s="4">
        <f t="shared" si="134"/>
        <v>-3.5823051797623862</v>
      </c>
      <c r="AT108" s="4">
        <f t="shared" si="134"/>
        <v>-3.7167460233341245</v>
      </c>
      <c r="AU108" s="4">
        <f t="shared" si="134"/>
        <v>-2.8590049620986946</v>
      </c>
      <c r="AV108" s="4">
        <f t="shared" si="134"/>
        <v>-0.37412705390461554</v>
      </c>
      <c r="AW108" s="4">
        <f t="shared" si="134"/>
        <v>-1.3318938897806873</v>
      </c>
      <c r="AY108" s="2">
        <f t="shared" si="126"/>
        <v>58.656347862520278</v>
      </c>
      <c r="AZ108" s="2">
        <f t="shared" si="126"/>
        <v>59.950605876696535</v>
      </c>
      <c r="BA108" s="2">
        <f t="shared" si="126"/>
        <v>57.950001006016969</v>
      </c>
      <c r="BB108" s="2">
        <f t="shared" si="126"/>
        <v>60.470356549665844</v>
      </c>
      <c r="BC108" s="2">
        <f t="shared" si="126"/>
        <v>64.146697110662757</v>
      </c>
      <c r="BD108" s="2">
        <f t="shared" si="126"/>
        <v>76.158053414996644</v>
      </c>
      <c r="BE108" s="2">
        <f t="shared" si="126"/>
        <v>66.068876844469031</v>
      </c>
      <c r="BF108" s="2">
        <f t="shared" si="126"/>
        <v>61.767083345860812</v>
      </c>
      <c r="BG108" s="2">
        <f t="shared" si="126"/>
        <v>60.862046723770902</v>
      </c>
      <c r="BH108" s="2">
        <f t="shared" si="126"/>
        <v>58.521262223437084</v>
      </c>
      <c r="BI108" s="2">
        <f t="shared" si="126"/>
        <v>59.71464374409512</v>
      </c>
      <c r="BJ108" s="2">
        <f t="shared" si="126"/>
        <v>59.846555054670702</v>
      </c>
      <c r="BK108" s="2">
        <f t="shared" si="126"/>
        <v>66.894368470472287</v>
      </c>
      <c r="BL108" s="2">
        <f t="shared" si="126"/>
        <v>64.360306996056067</v>
      </c>
      <c r="BM108" s="2">
        <f t="shared" si="126"/>
        <v>66.365993559999637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>
        <f t="shared" si="127"/>
        <v>77.400000000000006</v>
      </c>
      <c r="CK108" s="2">
        <f t="shared" si="127"/>
        <v>65.45</v>
      </c>
      <c r="CL108" s="2">
        <f t="shared" si="127"/>
        <v>60.4</v>
      </c>
      <c r="CM108" s="2">
        <f t="shared" si="127"/>
        <v>58.133000000000003</v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>
        <f t="shared" si="116"/>
        <v>77.400000000000006</v>
      </c>
      <c r="DA108" s="2">
        <f t="shared" si="117"/>
        <v>65.45</v>
      </c>
      <c r="DB108" s="2">
        <f t="shared" si="118"/>
        <v>60.4</v>
      </c>
      <c r="DC108" s="2">
        <f t="shared" si="119"/>
        <v>58.133000000000003</v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81.048366995073877</v>
      </c>
      <c r="DL108" s="2">
        <f t="shared" si="135"/>
        <v>84.032024446142103</v>
      </c>
      <c r="DM108" s="2">
        <f t="shared" si="135"/>
        <v>82.849956862745074</v>
      </c>
      <c r="DN108" s="2">
        <f t="shared" si="135"/>
        <v>86.691205602240885</v>
      </c>
      <c r="DO108" s="2">
        <f t="shared" si="135"/>
        <v>100.06715859434684</v>
      </c>
      <c r="DP108" s="2">
        <f t="shared" si="135"/>
        <v>100.61776623766625</v>
      </c>
      <c r="DQ108" s="2">
        <f t="shared" si="135"/>
        <v>88.848754621848741</v>
      </c>
      <c r="DR108" s="2">
        <f t="shared" si="135"/>
        <v>84.204704504504519</v>
      </c>
      <c r="DS108" s="2">
        <f t="shared" si="135"/>
        <v>85.348920448179271</v>
      </c>
      <c r="DT108" s="2">
        <f t="shared" si="135"/>
        <v>85.83337030812325</v>
      </c>
      <c r="DU108" s="2">
        <f t="shared" si="135"/>
        <v>84.749628011204479</v>
      </c>
      <c r="DV108" s="2">
        <f t="shared" si="135"/>
        <v>84.217228571428592</v>
      </c>
      <c r="DW108" s="2">
        <f t="shared" si="135"/>
        <v>97.136530973830958</v>
      </c>
      <c r="DX108" s="2">
        <f t="shared" si="135"/>
        <v>82.430277091377093</v>
      </c>
      <c r="DY108" s="2">
        <f t="shared" si="135"/>
        <v>73.705872549019588</v>
      </c>
      <c r="EA108" s="2">
        <f t="shared" si="95"/>
        <v>58.467446062992103</v>
      </c>
      <c r="EB108" s="2">
        <f t="shared" si="95"/>
        <v>59.625077877456228</v>
      </c>
      <c r="EC108" s="2">
        <f t="shared" si="95"/>
        <v>57.577721433220219</v>
      </c>
      <c r="ED108" s="2">
        <f t="shared" si="95"/>
        <v>60.093021185467762</v>
      </c>
      <c r="EE108" s="2">
        <f t="shared" si="95"/>
        <v>63.650989545295388</v>
      </c>
      <c r="EF108" s="2">
        <f t="shared" si="95"/>
        <v>75.772466506717862</v>
      </c>
      <c r="EG108" s="2">
        <f t="shared" si="95"/>
        <v>65.713095532043695</v>
      </c>
      <c r="EH108" s="2">
        <f t="shared" si="95"/>
        <v>61.399150403598995</v>
      </c>
      <c r="EI108" s="2">
        <f t="shared" si="95"/>
        <v>60.509995740775253</v>
      </c>
      <c r="EJ108" s="2">
        <f t="shared" si="95"/>
        <v>58.115489488520168</v>
      </c>
      <c r="EK108" s="2">
        <f t="shared" si="95"/>
        <v>59.351116721123262</v>
      </c>
      <c r="EL108" s="2">
        <f t="shared" si="95"/>
        <v>59.494386390015805</v>
      </c>
      <c r="EM108" s="2">
        <f t="shared" si="136"/>
        <v>66.39822654565954</v>
      </c>
      <c r="EN108" s="2">
        <f t="shared" si="136"/>
        <v>64.058842952914105</v>
      </c>
      <c r="EO108" s="2">
        <f t="shared" si="136"/>
        <v>66.219464650863429</v>
      </c>
      <c r="EQ108" s="2">
        <f t="shared" si="137"/>
        <v>57.546274408302253</v>
      </c>
      <c r="ER108" s="2">
        <f t="shared" si="137"/>
        <v>59.625077877456228</v>
      </c>
      <c r="ES108" s="2">
        <f t="shared" si="137"/>
        <v>57.994721180626726</v>
      </c>
      <c r="ET108" s="2">
        <f t="shared" si="137"/>
        <v>59.433623237844742</v>
      </c>
      <c r="EU108" s="2">
        <f t="shared" si="137"/>
        <v>62.88170433607273</v>
      </c>
      <c r="EV108" s="2">
        <f t="shared" si="137"/>
        <v>76.840077755812388</v>
      </c>
      <c r="EW108" s="2">
        <f t="shared" si="137"/>
        <v>70.12886848020473</v>
      </c>
      <c r="EX108" s="2">
        <f t="shared" si="137"/>
        <v>60.95397462988285</v>
      </c>
      <c r="EY108" s="2">
        <f t="shared" si="137"/>
        <v>60.089029256414506</v>
      </c>
      <c r="EZ108" s="2">
        <f t="shared" si="137"/>
        <v>57.847472921708601</v>
      </c>
      <c r="FA108" s="2">
        <f t="shared" si="137"/>
        <v>58.862869205755089</v>
      </c>
      <c r="FB108" s="2">
        <f t="shared" si="137"/>
        <v>59.453505653166303</v>
      </c>
      <c r="FC108" s="2">
        <f t="shared" si="137"/>
        <v>65.61301134119455</v>
      </c>
      <c r="FD108" s="2">
        <f t="shared" si="137"/>
        <v>64.353215880135465</v>
      </c>
      <c r="FE108" s="2">
        <f t="shared" si="137"/>
        <v>66.512614840665634</v>
      </c>
      <c r="FG108" s="2">
        <f t="shared" si="138"/>
        <v>0.99144565961059927</v>
      </c>
      <c r="FH108" s="2">
        <f t="shared" si="138"/>
        <v>0.98666248568520398</v>
      </c>
      <c r="FI108" s="2">
        <f t="shared" si="138"/>
        <v>0.98530908293880493</v>
      </c>
      <c r="FJ108" s="2">
        <f t="shared" si="138"/>
        <v>0.9857332827028229</v>
      </c>
      <c r="FK108" s="2">
        <f t="shared" si="138"/>
        <v>0.98630853220794557</v>
      </c>
      <c r="FL108" s="2">
        <f t="shared" si="138"/>
        <v>0.98470722390039001</v>
      </c>
      <c r="FM108" s="2">
        <f t="shared" si="138"/>
        <v>0.98560435732089857</v>
      </c>
      <c r="FN108" s="2">
        <f t="shared" si="138"/>
        <v>0.98378761383254498</v>
      </c>
      <c r="FO108" s="2">
        <f t="shared" si="138"/>
        <v>0.98576508245643313</v>
      </c>
      <c r="FP108" s="2">
        <f t="shared" si="138"/>
        <v>0.98533260588081772</v>
      </c>
      <c r="FQ108" s="2">
        <f t="shared" si="138"/>
        <v>0.98563965405379728</v>
      </c>
      <c r="FR108" s="2">
        <f t="shared" si="138"/>
        <v>0.98575157317560624</v>
      </c>
      <c r="FS108" s="2">
        <f t="shared" si="138"/>
        <v>0.98379868765955292</v>
      </c>
      <c r="FT108" s="2">
        <f t="shared" si="138"/>
        <v>0.9836231755599012</v>
      </c>
      <c r="FU108" s="2">
        <f t="shared" si="138"/>
        <v>0.98049321475761908</v>
      </c>
      <c r="FW108" s="2">
        <f t="shared" si="128"/>
        <v>4.6278936279629812E-3</v>
      </c>
      <c r="FX108" s="2">
        <f t="shared" si="128"/>
        <v>0</v>
      </c>
      <c r="FY108" s="2">
        <f t="shared" si="128"/>
        <v>2.4154886348653954E-3</v>
      </c>
      <c r="FZ108" s="2">
        <f t="shared" si="128"/>
        <v>3.235396018281498E-3</v>
      </c>
      <c r="GA108" s="2">
        <f t="shared" si="128"/>
        <v>3.7479471113788087E-3</v>
      </c>
      <c r="GB108" s="2">
        <f t="shared" si="128"/>
        <v>5.2765483414151798E-3</v>
      </c>
      <c r="GC108" s="2">
        <f t="shared" si="128"/>
        <v>5.1471466694072102E-3</v>
      </c>
      <c r="GD108" s="2">
        <f t="shared" si="128"/>
        <v>4.0422405959448359E-3</v>
      </c>
      <c r="GE108" s="2">
        <f t="shared" si="128"/>
        <v>3.6322656123840488E-3</v>
      </c>
      <c r="GF108" s="2">
        <f t="shared" si="128"/>
        <v>2.8966388979735059E-3</v>
      </c>
      <c r="GG108" s="2">
        <f t="shared" si="128"/>
        <v>2.4667522810357606E-3</v>
      </c>
      <c r="GH108" s="2">
        <f t="shared" si="128"/>
        <v>2.2735171907999068E-3</v>
      </c>
      <c r="GI108" s="2">
        <f t="shared" si="128"/>
        <v>2.3674351098207586E-3</v>
      </c>
      <c r="GJ108" s="2">
        <f t="shared" si="128"/>
        <v>2.0324271976114054E-3</v>
      </c>
      <c r="GK108" s="2">
        <f t="shared" si="128"/>
        <v>1.6822708876664217E-3</v>
      </c>
      <c r="GM108" s="86">
        <f t="shared" si="129"/>
        <v>1.5495215078918307E-7</v>
      </c>
      <c r="GN108" s="86">
        <f t="shared" si="129"/>
        <v>3.6835046337901804E-20</v>
      </c>
      <c r="GO108" s="86">
        <f t="shared" si="129"/>
        <v>1.1226065684278426E-24</v>
      </c>
      <c r="GP108" s="86">
        <f t="shared" si="129"/>
        <v>2.6438720426339807E-27</v>
      </c>
      <c r="GQ108" s="86">
        <f t="shared" si="129"/>
        <v>4.3101619150278481E-34</v>
      </c>
      <c r="GR108" s="86">
        <f t="shared" si="129"/>
        <v>9.1887539110854788E-40</v>
      </c>
      <c r="GS108" s="86">
        <f t="shared" si="129"/>
        <v>5.9877058273816112E-55</v>
      </c>
      <c r="GT108" s="86">
        <f t="shared" si="129"/>
        <v>1.9235404605687418E-49</v>
      </c>
      <c r="GU108" s="86">
        <f t="shared" si="129"/>
        <v>4.0819638971734929E-46</v>
      </c>
      <c r="GV108" s="86">
        <f t="shared" si="129"/>
        <v>2.3622753070051669E-37</v>
      </c>
      <c r="GW108" s="86">
        <f t="shared" si="129"/>
        <v>1.4755297483374292E-40</v>
      </c>
      <c r="GX108" s="86">
        <f t="shared" si="129"/>
        <v>1.3436425261071315E-34</v>
      </c>
      <c r="GY108" s="86">
        <f t="shared" si="129"/>
        <v>1.2652951695446093E-29</v>
      </c>
      <c r="GZ108" s="86">
        <f t="shared" si="129"/>
        <v>9.4203931299636557E-25</v>
      </c>
      <c r="HA108" s="86">
        <f t="shared" si="129"/>
        <v>1.1236696761646313E-26</v>
      </c>
      <c r="HC108" s="86">
        <f t="shared" si="74"/>
        <v>0.46203650590304129</v>
      </c>
      <c r="HD108" s="86">
        <f t="shared" si="74"/>
        <v>0.34250686365473237</v>
      </c>
      <c r="HE108" s="86">
        <f t="shared" si="74"/>
        <v>0.27184774007512119</v>
      </c>
      <c r="HF108" s="86">
        <f t="shared" si="74"/>
        <v>0.17155356715011882</v>
      </c>
      <c r="HG108" s="86">
        <f t="shared" si="74"/>
        <v>4.6686364294882959E-2</v>
      </c>
      <c r="HH108" s="86">
        <f t="shared" si="74"/>
        <v>5.478375901713131E-3</v>
      </c>
      <c r="HI108" s="86">
        <f t="shared" si="139"/>
        <v>5.1373613014426439E-4</v>
      </c>
      <c r="HJ108" s="86">
        <f t="shared" si="139"/>
        <v>1.2644458137785067E-3</v>
      </c>
      <c r="HK108" s="86">
        <f t="shared" si="139"/>
        <v>3.5301262526051917E-3</v>
      </c>
      <c r="HL108" s="86">
        <f t="shared" si="139"/>
        <v>2.4748858947571686E-2</v>
      </c>
      <c r="HM108" s="86">
        <f t="shared" si="139"/>
        <v>9.0967107257588123E-2</v>
      </c>
      <c r="HN108" s="86">
        <f t="shared" si="139"/>
        <v>0.15381044942136676</v>
      </c>
      <c r="HO108" s="86">
        <f t="shared" si="139"/>
        <v>0.16335919792578879</v>
      </c>
      <c r="HP108" s="86">
        <f t="shared" si="139"/>
        <v>0.26456960241883054</v>
      </c>
      <c r="HQ108" s="86">
        <f t="shared" si="139"/>
        <v>0.18801958500990867</v>
      </c>
      <c r="HS108" s="86">
        <f t="shared" si="130"/>
        <v>4.3956922513009244E-12</v>
      </c>
      <c r="HT108" s="86">
        <f t="shared" si="130"/>
        <v>0</v>
      </c>
      <c r="HU108" s="86">
        <f t="shared" si="130"/>
        <v>4.0880288318736461E-15</v>
      </c>
      <c r="HV108" s="86">
        <f t="shared" si="130"/>
        <v>2.5419877206169813E-15</v>
      </c>
      <c r="HW108" s="86">
        <f t="shared" si="130"/>
        <v>2.916306187393536E-14</v>
      </c>
      <c r="HX108" s="86">
        <f t="shared" si="130"/>
        <v>1.0394446701724408E-12</v>
      </c>
      <c r="HY108" s="86">
        <f t="shared" si="130"/>
        <v>1.9073427158158388E-14</v>
      </c>
      <c r="HZ108" s="86">
        <f t="shared" si="130"/>
        <v>3.7931171072925759E-15</v>
      </c>
      <c r="IA108" s="86">
        <f t="shared" si="130"/>
        <v>4.9565503646055936E-15</v>
      </c>
      <c r="IB108" s="86">
        <f t="shared" si="130"/>
        <v>5.672091187236169E-16</v>
      </c>
      <c r="IC108" s="86">
        <f t="shared" si="130"/>
        <v>1.8475744030268776E-16</v>
      </c>
      <c r="ID108" s="86">
        <f t="shared" si="130"/>
        <v>1.4689015715126136E-16</v>
      </c>
      <c r="IE108" s="86">
        <f t="shared" si="130"/>
        <v>1.6634140531921885E-17</v>
      </c>
      <c r="IF108" s="86">
        <f t="shared" si="130"/>
        <v>2.2119976422056839E-13</v>
      </c>
      <c r="IG108" s="86">
        <f t="shared" si="130"/>
        <v>4.6594481724503724E-10</v>
      </c>
      <c r="II108" s="86">
        <f t="shared" si="131"/>
        <v>9.074208642016921E-63</v>
      </c>
      <c r="IJ108" s="86">
        <f t="shared" si="131"/>
        <v>0</v>
      </c>
      <c r="IK108" s="86">
        <f t="shared" si="131"/>
        <v>4.0758532325377825E-86</v>
      </c>
      <c r="IL108" s="86">
        <f t="shared" si="131"/>
        <v>4.3927958728266401E-84</v>
      </c>
      <c r="IM108" s="86">
        <f t="shared" si="131"/>
        <v>3.408810606853405E-80</v>
      </c>
      <c r="IN108" s="86">
        <f t="shared" si="131"/>
        <v>2.2725567525822067E-73</v>
      </c>
      <c r="IO108" s="86">
        <f t="shared" si="131"/>
        <v>1.123785747222451E-84</v>
      </c>
      <c r="IP108" s="86">
        <f t="shared" si="131"/>
        <v>2.4914541502680827E-86</v>
      </c>
      <c r="IQ108" s="86">
        <f t="shared" si="131"/>
        <v>4.8665158533315183E-86</v>
      </c>
      <c r="IR108" s="86">
        <f t="shared" si="131"/>
        <v>4.9367129034525016E-89</v>
      </c>
      <c r="IS108" s="86">
        <f t="shared" si="131"/>
        <v>4.2155599109331566E-93</v>
      </c>
      <c r="IT108" s="86">
        <f t="shared" si="131"/>
        <v>2.0443908834712876E-89</v>
      </c>
      <c r="IU108" s="86">
        <f t="shared" si="131"/>
        <v>5.1222101126735538E-95</v>
      </c>
      <c r="IV108" s="86">
        <f t="shared" si="131"/>
        <v>2.1392217061557037E-70</v>
      </c>
      <c r="IW108" s="86">
        <f t="shared" si="131"/>
        <v>3.0525894874215544E-55</v>
      </c>
      <c r="IY108" s="86">
        <f t="shared" si="132"/>
        <v>0.46203666085958778</v>
      </c>
      <c r="IZ108" s="86">
        <f t="shared" si="132"/>
        <v>0.34250686365473237</v>
      </c>
      <c r="JA108" s="86">
        <f t="shared" si="132"/>
        <v>0.2718477400751253</v>
      </c>
      <c r="JB108" s="86">
        <f t="shared" si="132"/>
        <v>0.17155356715012138</v>
      </c>
      <c r="JC108" s="86">
        <f t="shared" si="132"/>
        <v>4.6686364294912124E-2</v>
      </c>
      <c r="JD108" s="86">
        <f t="shared" si="132"/>
        <v>5.4783759027525756E-3</v>
      </c>
      <c r="JE108" s="86">
        <f t="shared" si="132"/>
        <v>5.1373613016333778E-4</v>
      </c>
      <c r="JF108" s="86">
        <f t="shared" si="132"/>
        <v>1.2644458137822999E-3</v>
      </c>
      <c r="JG108" s="86">
        <f t="shared" si="132"/>
        <v>3.5301262526101483E-3</v>
      </c>
      <c r="JH108" s="86">
        <f t="shared" si="132"/>
        <v>2.4748858947572252E-2</v>
      </c>
      <c r="JI108" s="86">
        <f t="shared" si="132"/>
        <v>9.0967107257588303E-2</v>
      </c>
      <c r="JJ108" s="86">
        <f t="shared" si="132"/>
        <v>0.1538104494213669</v>
      </c>
      <c r="JK108" s="86">
        <f t="shared" si="132"/>
        <v>0.16335919792578882</v>
      </c>
      <c r="JL108" s="86">
        <f t="shared" si="132"/>
        <v>0.26456960241905175</v>
      </c>
      <c r="JM108" s="86">
        <f t="shared" si="132"/>
        <v>0.18801958547585348</v>
      </c>
    </row>
    <row r="109" spans="2:273" x14ac:dyDescent="0.25">
      <c r="B109" s="2">
        <v>82</v>
      </c>
      <c r="C109" s="37">
        <v>103.145</v>
      </c>
      <c r="D109" s="37">
        <v>78.209999999999994</v>
      </c>
      <c r="E109" s="37">
        <v>66.733000000000004</v>
      </c>
      <c r="F109" s="37">
        <v>62.517000000000003</v>
      </c>
      <c r="G109" s="37">
        <v>62.033000000000001</v>
      </c>
      <c r="H109" s="37">
        <v>76.617000000000004</v>
      </c>
      <c r="I109" s="37">
        <v>62.832999999999998</v>
      </c>
      <c r="J109" s="37">
        <v>61.1</v>
      </c>
      <c r="K109" s="37">
        <v>60.45</v>
      </c>
      <c r="L109" s="37">
        <v>57.232999999999997</v>
      </c>
      <c r="M109" s="37">
        <v>58.417000000000002</v>
      </c>
      <c r="N109" s="37">
        <v>61.017000000000003</v>
      </c>
      <c r="O109" s="37">
        <v>70.266999999999996</v>
      </c>
      <c r="P109" s="37">
        <v>70.05</v>
      </c>
      <c r="Q109" s="37">
        <v>66.349999999999994</v>
      </c>
      <c r="S109" s="4">
        <f t="shared" si="133"/>
        <v>98.680574215091667</v>
      </c>
      <c r="T109" s="4">
        <f t="shared" si="133"/>
        <v>82.166583126325051</v>
      </c>
      <c r="U109" s="4">
        <f t="shared" si="133"/>
        <v>72.758858143419701</v>
      </c>
      <c r="V109" s="4">
        <f t="shared" si="133"/>
        <v>67.404857126071434</v>
      </c>
      <c r="W109" s="4">
        <f t="shared" si="133"/>
        <v>64.931293730107299</v>
      </c>
      <c r="X109" s="4">
        <f t="shared" si="133"/>
        <v>75.941763449779245</v>
      </c>
      <c r="Y109" s="4">
        <f t="shared" si="133"/>
        <v>66.296080533030178</v>
      </c>
      <c r="Z109" s="4">
        <f t="shared" si="133"/>
        <v>61.547451267669729</v>
      </c>
      <c r="AA109" s="4">
        <f t="shared" si="133"/>
        <v>60.672902119193921</v>
      </c>
      <c r="AB109" s="4">
        <f t="shared" si="133"/>
        <v>58.698962333776301</v>
      </c>
      <c r="AC109" s="4">
        <f t="shared" si="133"/>
        <v>62.007723212094696</v>
      </c>
      <c r="AD109" s="4">
        <f t="shared" si="133"/>
        <v>64.710436335018969</v>
      </c>
      <c r="AE109" s="4">
        <f t="shared" si="133"/>
        <v>72.00588540851615</v>
      </c>
      <c r="AF109" s="4">
        <f t="shared" si="133"/>
        <v>76.043264234009598</v>
      </c>
      <c r="AG109" s="4">
        <f t="shared" si="133"/>
        <v>70.540401636268868</v>
      </c>
      <c r="AI109" s="4">
        <f t="shared" si="134"/>
        <v>4.4644257849083289</v>
      </c>
      <c r="AJ109" s="4">
        <f t="shared" si="134"/>
        <v>-3.9565831263250573</v>
      </c>
      <c r="AK109" s="4">
        <f t="shared" si="134"/>
        <v>-6.0258581434196969</v>
      </c>
      <c r="AL109" s="4">
        <f t="shared" si="134"/>
        <v>-4.887857126071431</v>
      </c>
      <c r="AM109" s="4">
        <f t="shared" si="134"/>
        <v>-2.898293730107298</v>
      </c>
      <c r="AN109" s="4">
        <f t="shared" si="134"/>
        <v>0.67523655022075957</v>
      </c>
      <c r="AO109" s="4">
        <f t="shared" si="134"/>
        <v>-3.4630805330301797</v>
      </c>
      <c r="AP109" s="4">
        <f t="shared" si="134"/>
        <v>-0.44745126766972732</v>
      </c>
      <c r="AQ109" s="4">
        <f t="shared" si="134"/>
        <v>-0.22290211919391822</v>
      </c>
      <c r="AR109" s="4">
        <f t="shared" si="134"/>
        <v>-1.4659623337763037</v>
      </c>
      <c r="AS109" s="4">
        <f t="shared" si="134"/>
        <v>-3.5907232120946944</v>
      </c>
      <c r="AT109" s="4">
        <f t="shared" si="134"/>
        <v>-3.6934363350189656</v>
      </c>
      <c r="AU109" s="4">
        <f t="shared" si="134"/>
        <v>-1.738885408516154</v>
      </c>
      <c r="AV109" s="4">
        <f t="shared" si="134"/>
        <v>-5.993264234009601</v>
      </c>
      <c r="AW109" s="4">
        <f t="shared" si="134"/>
        <v>-4.1904016362688736</v>
      </c>
      <c r="AY109" s="2">
        <f t="shared" si="126"/>
        <v>58.47349334412278</v>
      </c>
      <c r="AZ109" s="2">
        <f t="shared" si="126"/>
        <v>59.784647324038019</v>
      </c>
      <c r="BA109" s="2">
        <f t="shared" si="126"/>
        <v>57.801538083563052</v>
      </c>
      <c r="BB109" s="2">
        <f t="shared" si="126"/>
        <v>60.251678124336031</v>
      </c>
      <c r="BC109" s="2">
        <f t="shared" si="126"/>
        <v>63.906670790111072</v>
      </c>
      <c r="BD109" s="2">
        <f t="shared" si="126"/>
        <v>75.890981693615544</v>
      </c>
      <c r="BE109" s="2">
        <f t="shared" si="126"/>
        <v>66.294022524161605</v>
      </c>
      <c r="BF109" s="2">
        <f t="shared" si="126"/>
        <v>61.541964731624603</v>
      </c>
      <c r="BG109" s="2">
        <f t="shared" si="126"/>
        <v>60.647195437903697</v>
      </c>
      <c r="BH109" s="2">
        <f t="shared" si="126"/>
        <v>58.326597877886748</v>
      </c>
      <c r="BI109" s="2">
        <f t="shared" si="126"/>
        <v>59.490719383588853</v>
      </c>
      <c r="BJ109" s="2">
        <f t="shared" si="126"/>
        <v>59.669040203335115</v>
      </c>
      <c r="BK109" s="2">
        <f t="shared" si="126"/>
        <v>66.622985240731637</v>
      </c>
      <c r="BL109" s="2">
        <f t="shared" si="126"/>
        <v>64.202277544956956</v>
      </c>
      <c r="BM109" s="2">
        <f t="shared" si="126"/>
        <v>66.212838343521597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>
        <f t="shared" si="127"/>
        <v>76.617000000000004</v>
      </c>
      <c r="CK109" s="2">
        <f t="shared" si="127"/>
        <v>62.832999999999998</v>
      </c>
      <c r="CL109" s="2">
        <f t="shared" si="127"/>
        <v>61.1</v>
      </c>
      <c r="CM109" s="2">
        <f t="shared" si="127"/>
        <v>60.45</v>
      </c>
      <c r="CN109" s="2">
        <f t="shared" si="127"/>
        <v>57.232999999999997</v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>
        <f t="shared" si="116"/>
        <v>76.617000000000004</v>
      </c>
      <c r="DA109" s="2">
        <f t="shared" si="117"/>
        <v>62.832999999999998</v>
      </c>
      <c r="DB109" s="2">
        <f t="shared" si="118"/>
        <v>61.1</v>
      </c>
      <c r="DC109" s="2">
        <f t="shared" si="119"/>
        <v>60.45</v>
      </c>
      <c r="DD109" s="2">
        <f t="shared" si="120"/>
        <v>57.232999999999997</v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81.270256157635458</v>
      </c>
      <c r="DL109" s="2">
        <f t="shared" si="135"/>
        <v>84.250391902215441</v>
      </c>
      <c r="DM109" s="2">
        <f t="shared" si="135"/>
        <v>83.080827170868332</v>
      </c>
      <c r="DN109" s="2">
        <f t="shared" si="135"/>
        <v>86.954528011204474</v>
      </c>
      <c r="DO109" s="2">
        <f t="shared" si="135"/>
        <v>100.45957555385792</v>
      </c>
      <c r="DP109" s="2">
        <f t="shared" si="135"/>
        <v>101.0096776919777</v>
      </c>
      <c r="DQ109" s="2">
        <f t="shared" si="135"/>
        <v>89.088301680672274</v>
      </c>
      <c r="DR109" s="2">
        <f t="shared" si="135"/>
        <v>84.390634234234241</v>
      </c>
      <c r="DS109" s="2">
        <f t="shared" si="135"/>
        <v>85.540116526610646</v>
      </c>
      <c r="DT109" s="2">
        <f t="shared" si="135"/>
        <v>86.066422969187684</v>
      </c>
      <c r="DU109" s="2">
        <f t="shared" si="135"/>
        <v>84.950240056022409</v>
      </c>
      <c r="DV109" s="2">
        <f t="shared" si="135"/>
        <v>84.413100000000014</v>
      </c>
      <c r="DW109" s="2">
        <f t="shared" si="135"/>
        <v>97.435277305877293</v>
      </c>
      <c r="DX109" s="2">
        <f t="shared" si="135"/>
        <v>82.546908751608754</v>
      </c>
      <c r="DY109" s="2">
        <f t="shared" si="135"/>
        <v>73.739597147950079</v>
      </c>
      <c r="EA109" s="2">
        <f t="shared" si="95"/>
        <v>58.298649999999981</v>
      </c>
      <c r="EB109" s="2">
        <f t="shared" si="95"/>
        <v>59.483024140188853</v>
      </c>
      <c r="EC109" s="2">
        <f t="shared" si="95"/>
        <v>57.456720247780211</v>
      </c>
      <c r="ED109" s="2">
        <f t="shared" si="95"/>
        <v>59.90146587210959</v>
      </c>
      <c r="EE109" s="2">
        <f t="shared" si="95"/>
        <v>63.446931594217403</v>
      </c>
      <c r="EF109" s="2">
        <f t="shared" si="95"/>
        <v>75.529337605197114</v>
      </c>
      <c r="EG109" s="2">
        <f t="shared" si="95"/>
        <v>65.967222263149182</v>
      </c>
      <c r="EH109" s="2">
        <f t="shared" si="95"/>
        <v>61.20042851396682</v>
      </c>
      <c r="EI109" s="2">
        <f t="shared" si="95"/>
        <v>60.320962663664638</v>
      </c>
      <c r="EJ109" s="2">
        <f t="shared" si="95"/>
        <v>57.950822871229121</v>
      </c>
      <c r="EK109" s="2">
        <f t="shared" si="95"/>
        <v>59.153685502031067</v>
      </c>
      <c r="EL109" s="2">
        <f t="shared" si="95"/>
        <v>59.34294993312183</v>
      </c>
      <c r="EM109" s="2">
        <f t="shared" si="136"/>
        <v>66.162183748051675</v>
      </c>
      <c r="EN109" s="2">
        <f t="shared" si="136"/>
        <v>63.923086373075719</v>
      </c>
      <c r="EO109" s="2">
        <f t="shared" si="136"/>
        <v>66.075756996460058</v>
      </c>
      <c r="EQ109" s="2">
        <f t="shared" si="137"/>
        <v>57.40984812680469</v>
      </c>
      <c r="ER109" s="2">
        <f t="shared" si="137"/>
        <v>59.483024140188853</v>
      </c>
      <c r="ES109" s="2">
        <f t="shared" si="137"/>
        <v>57.855006155126063</v>
      </c>
      <c r="ET109" s="2">
        <f t="shared" si="137"/>
        <v>59.273114394531</v>
      </c>
      <c r="EU109" s="2">
        <f t="shared" si="137"/>
        <v>62.71994249937967</v>
      </c>
      <c r="EV109" s="2">
        <f t="shared" si="137"/>
        <v>76.52998484900607</v>
      </c>
      <c r="EW109" s="2">
        <f t="shared" si="137"/>
        <v>70.019571739683357</v>
      </c>
      <c r="EX109" s="2">
        <f t="shared" si="137"/>
        <v>60.784893918400805</v>
      </c>
      <c r="EY109" s="2">
        <f t="shared" si="137"/>
        <v>59.923369063954787</v>
      </c>
      <c r="EZ109" s="2">
        <f t="shared" si="137"/>
        <v>57.696228692845196</v>
      </c>
      <c r="FA109" s="2">
        <f t="shared" si="137"/>
        <v>58.693035977867737</v>
      </c>
      <c r="FB109" s="2">
        <f t="shared" si="137"/>
        <v>59.303529640639098</v>
      </c>
      <c r="FC109" s="2">
        <f t="shared" si="137"/>
        <v>65.413784522689582</v>
      </c>
      <c r="FD109" s="2">
        <f t="shared" si="137"/>
        <v>64.204633737764652</v>
      </c>
      <c r="FE109" s="2">
        <f t="shared" si="137"/>
        <v>66.349116207136703</v>
      </c>
      <c r="FG109" s="2">
        <f t="shared" si="138"/>
        <v>0.99219247219923234</v>
      </c>
      <c r="FH109" s="2">
        <f t="shared" si="138"/>
        <v>0.98782175050868282</v>
      </c>
      <c r="FI109" s="2">
        <f t="shared" si="138"/>
        <v>0.9865843828171118</v>
      </c>
      <c r="FJ109" s="2">
        <f t="shared" si="138"/>
        <v>0.98697224522768334</v>
      </c>
      <c r="FK109" s="2">
        <f t="shared" si="138"/>
        <v>0.98749817200527978</v>
      </c>
      <c r="FL109" s="2">
        <f t="shared" si="138"/>
        <v>0.9860340298443605</v>
      </c>
      <c r="FM109" s="2">
        <f t="shared" si="138"/>
        <v>0.98685436678260707</v>
      </c>
      <c r="FN109" s="2">
        <f t="shared" si="138"/>
        <v>0.98519300569506807</v>
      </c>
      <c r="FO109" s="2">
        <f t="shared" si="138"/>
        <v>0.98700131981621908</v>
      </c>
      <c r="FP109" s="2">
        <f t="shared" si="138"/>
        <v>0.98660589152088574</v>
      </c>
      <c r="FQ109" s="2">
        <f t="shared" si="138"/>
        <v>0.98688663939059906</v>
      </c>
      <c r="FR109" s="2">
        <f t="shared" si="138"/>
        <v>0.98698896826930593</v>
      </c>
      <c r="FS109" s="2">
        <f t="shared" si="138"/>
        <v>0.98520313401124193</v>
      </c>
      <c r="FT109" s="2">
        <f t="shared" si="138"/>
        <v>0.98504260524428788</v>
      </c>
      <c r="FU109" s="2">
        <f t="shared" si="138"/>
        <v>0.98217901273095898</v>
      </c>
      <c r="FW109" s="2">
        <f t="shared" si="128"/>
        <v>5.0721198021552866E-3</v>
      </c>
      <c r="FX109" s="2">
        <f t="shared" si="128"/>
        <v>0</v>
      </c>
      <c r="FY109" s="2">
        <f t="shared" si="128"/>
        <v>2.6479135461292417E-3</v>
      </c>
      <c r="FZ109" s="2">
        <f t="shared" si="128"/>
        <v>3.5464341876258881E-3</v>
      </c>
      <c r="GA109" s="2">
        <f t="shared" si="128"/>
        <v>4.1080568343884079E-3</v>
      </c>
      <c r="GB109" s="2">
        <f t="shared" si="128"/>
        <v>5.7826764093879468E-3</v>
      </c>
      <c r="GC109" s="2">
        <f t="shared" si="128"/>
        <v>5.640932879017682E-3</v>
      </c>
      <c r="GD109" s="2">
        <f t="shared" si="128"/>
        <v>4.4305008344997076E-3</v>
      </c>
      <c r="GE109" s="2">
        <f t="shared" si="128"/>
        <v>3.9813048602637185E-3</v>
      </c>
      <c r="GF109" s="2">
        <f t="shared" si="128"/>
        <v>3.1752140404878613E-3</v>
      </c>
      <c r="GG109" s="2">
        <f t="shared" si="128"/>
        <v>2.704096549425254E-3</v>
      </c>
      <c r="GH109" s="2">
        <f t="shared" si="128"/>
        <v>2.4923153517630485E-3</v>
      </c>
      <c r="GI109" s="2">
        <f t="shared" si="128"/>
        <v>2.5952482087802202E-3</v>
      </c>
      <c r="GJ109" s="2">
        <f t="shared" si="128"/>
        <v>2.228075215501603E-3</v>
      </c>
      <c r="GK109" s="2">
        <f t="shared" si="128"/>
        <v>1.8442740181213862E-3</v>
      </c>
      <c r="GM109" s="86">
        <f t="shared" si="129"/>
        <v>4.7827091776532927E-8</v>
      </c>
      <c r="GN109" s="86">
        <f t="shared" si="129"/>
        <v>1.250390876314106E-21</v>
      </c>
      <c r="GO109" s="86">
        <f t="shared" si="129"/>
        <v>1.8051275741824036E-26</v>
      </c>
      <c r="GP109" s="86">
        <f t="shared" si="129"/>
        <v>2.6893227667009023E-29</v>
      </c>
      <c r="GQ109" s="86">
        <f t="shared" si="129"/>
        <v>1.4539241283846618E-36</v>
      </c>
      <c r="GR109" s="86">
        <f t="shared" si="129"/>
        <v>1.457044791935332E-42</v>
      </c>
      <c r="GS109" s="86">
        <f t="shared" si="129"/>
        <v>6.2502027005460266E-59</v>
      </c>
      <c r="GT109" s="86">
        <f t="shared" si="129"/>
        <v>4.4204924672087714E-53</v>
      </c>
      <c r="GU109" s="86">
        <f t="shared" si="129"/>
        <v>2.1148406735513585E-49</v>
      </c>
      <c r="GV109" s="86">
        <f t="shared" si="129"/>
        <v>4.8583214880855313E-40</v>
      </c>
      <c r="GW109" s="86">
        <f t="shared" si="129"/>
        <v>1.5621406831217439E-43</v>
      </c>
      <c r="GX109" s="86">
        <f t="shared" si="129"/>
        <v>3.8783085762135314E-37</v>
      </c>
      <c r="GY109" s="86">
        <f t="shared" si="129"/>
        <v>9.6516958918264093E-32</v>
      </c>
      <c r="GZ109" s="86">
        <f t="shared" si="129"/>
        <v>1.5776279035846116E-26</v>
      </c>
      <c r="HA109" s="86">
        <f t="shared" si="129"/>
        <v>1.567865431379757E-28</v>
      </c>
      <c r="HC109" s="86">
        <f t="shared" si="74"/>
        <v>0.42023979688409735</v>
      </c>
      <c r="HD109" s="86">
        <f t="shared" si="74"/>
        <v>0.22291157983551169</v>
      </c>
      <c r="HE109" s="86">
        <f t="shared" si="74"/>
        <v>0.15766775485336421</v>
      </c>
      <c r="HF109" s="86">
        <f t="shared" si="74"/>
        <v>8.5261194808739602E-2</v>
      </c>
      <c r="HG109" s="86">
        <f t="shared" si="74"/>
        <v>1.4404298738811258E-2</v>
      </c>
      <c r="HH109" s="86">
        <f t="shared" si="74"/>
        <v>9.8969614907966894E-4</v>
      </c>
      <c r="HI109" s="86">
        <f t="shared" si="139"/>
        <v>4.6992004208031527E-5</v>
      </c>
      <c r="HJ109" s="86">
        <f t="shared" si="139"/>
        <v>1.0267449917752237E-4</v>
      </c>
      <c r="HK109" s="86">
        <f t="shared" si="139"/>
        <v>5.0768082397034155E-4</v>
      </c>
      <c r="HL109" s="86">
        <f t="shared" si="139"/>
        <v>5.8528341240959578E-3</v>
      </c>
      <c r="HM109" s="86">
        <f t="shared" si="139"/>
        <v>3.3183210099296034E-2</v>
      </c>
      <c r="HN109" s="86">
        <f t="shared" si="139"/>
        <v>6.3055375624759033E-2</v>
      </c>
      <c r="HO109" s="86">
        <f t="shared" si="139"/>
        <v>7.7040054423271304E-2</v>
      </c>
      <c r="HP109" s="86">
        <f t="shared" si="139"/>
        <v>0.15356503769290225</v>
      </c>
      <c r="HQ109" s="86">
        <f t="shared" si="139"/>
        <v>0.10118029658335076</v>
      </c>
      <c r="HS109" s="86">
        <f t="shared" si="130"/>
        <v>1.9514311888248568E-11</v>
      </c>
      <c r="HT109" s="86">
        <f t="shared" si="130"/>
        <v>0</v>
      </c>
      <c r="HU109" s="86">
        <f t="shared" si="130"/>
        <v>2.3930206984763082E-14</v>
      </c>
      <c r="HV109" s="86">
        <f t="shared" si="130"/>
        <v>1.612700635048994E-14</v>
      </c>
      <c r="HW109" s="86">
        <f t="shared" si="130"/>
        <v>1.7287906481231661E-13</v>
      </c>
      <c r="HX109" s="86">
        <f t="shared" si="130"/>
        <v>5.6892888911272092E-12</v>
      </c>
      <c r="HY109" s="86">
        <f t="shared" si="130"/>
        <v>1.3429704333934264E-13</v>
      </c>
      <c r="HZ109" s="86">
        <f t="shared" si="130"/>
        <v>2.6262639631696174E-14</v>
      </c>
      <c r="IA109" s="86">
        <f t="shared" si="130"/>
        <v>3.2721768000779901E-14</v>
      </c>
      <c r="IB109" s="86">
        <f t="shared" si="130"/>
        <v>3.825936028904052E-15</v>
      </c>
      <c r="IC109" s="86">
        <f t="shared" si="130"/>
        <v>1.2753466371235119E-15</v>
      </c>
      <c r="ID109" s="86">
        <f t="shared" si="130"/>
        <v>9.5694545732667437E-16</v>
      </c>
      <c r="IE109" s="86">
        <f t="shared" si="130"/>
        <v>1.2347545510078346E-16</v>
      </c>
      <c r="IF109" s="86">
        <f t="shared" si="130"/>
        <v>9.3823121738432019E-13</v>
      </c>
      <c r="IG109" s="86">
        <f t="shared" si="130"/>
        <v>1.2619446031694932E-9</v>
      </c>
      <c r="II109" s="86">
        <f t="shared" si="131"/>
        <v>1.0711965924953133E-60</v>
      </c>
      <c r="IJ109" s="86">
        <f t="shared" si="131"/>
        <v>0</v>
      </c>
      <c r="IK109" s="86">
        <f t="shared" si="131"/>
        <v>1.4655543910765275E-83</v>
      </c>
      <c r="IL109" s="86">
        <f t="shared" si="131"/>
        <v>1.834590379391081E-81</v>
      </c>
      <c r="IM109" s="86">
        <f t="shared" si="131"/>
        <v>1.2449612854862526E-77</v>
      </c>
      <c r="IN109" s="86">
        <f t="shared" si="131"/>
        <v>7.0552345382248481E-71</v>
      </c>
      <c r="IO109" s="86">
        <f t="shared" si="131"/>
        <v>8.3567068235911785E-82</v>
      </c>
      <c r="IP109" s="86">
        <f t="shared" si="131"/>
        <v>1.5740673930824225E-83</v>
      </c>
      <c r="IQ109" s="86">
        <f t="shared" si="131"/>
        <v>2.662194804165101E-83</v>
      </c>
      <c r="IR109" s="86">
        <f t="shared" si="131"/>
        <v>2.6260802764989272E-86</v>
      </c>
      <c r="IS109" s="86">
        <f t="shared" si="131"/>
        <v>2.5219737520329467E-90</v>
      </c>
      <c r="IT109" s="86">
        <f t="shared" si="131"/>
        <v>8.7083002971561442E-87</v>
      </c>
      <c r="IU109" s="86">
        <f t="shared" si="131"/>
        <v>3.3524321685495999E-92</v>
      </c>
      <c r="IV109" s="86">
        <f t="shared" si="131"/>
        <v>2.2524531566233123E-68</v>
      </c>
      <c r="IW109" s="86">
        <f t="shared" si="131"/>
        <v>1.0352629944418155E-53</v>
      </c>
      <c r="IY109" s="86">
        <f t="shared" si="132"/>
        <v>0.42023984473070347</v>
      </c>
      <c r="IZ109" s="86">
        <f t="shared" si="132"/>
        <v>0.22291157983551169</v>
      </c>
      <c r="JA109" s="86">
        <f t="shared" si="132"/>
        <v>0.15766775485338813</v>
      </c>
      <c r="JB109" s="86">
        <f t="shared" si="132"/>
        <v>8.5261194808755728E-2</v>
      </c>
      <c r="JC109" s="86">
        <f t="shared" si="132"/>
        <v>1.4404298738984137E-2</v>
      </c>
      <c r="JD109" s="86">
        <f t="shared" si="132"/>
        <v>9.8969615476895783E-4</v>
      </c>
      <c r="JE109" s="86">
        <f t="shared" si="132"/>
        <v>4.6992004342328573E-5</v>
      </c>
      <c r="JF109" s="86">
        <f t="shared" si="132"/>
        <v>1.0267449920378501E-4</v>
      </c>
      <c r="JG109" s="86">
        <f t="shared" si="132"/>
        <v>5.0768082400306331E-4</v>
      </c>
      <c r="JH109" s="86">
        <f t="shared" si="132"/>
        <v>5.8528341240997837E-3</v>
      </c>
      <c r="JI109" s="86">
        <f t="shared" si="132"/>
        <v>3.3183210099297311E-2</v>
      </c>
      <c r="JJ109" s="86">
        <f t="shared" si="132"/>
        <v>6.3055375624759991E-2</v>
      </c>
      <c r="JK109" s="86">
        <f t="shared" si="132"/>
        <v>7.7040054423271428E-2</v>
      </c>
      <c r="JL109" s="86">
        <f t="shared" si="132"/>
        <v>0.15356503769384047</v>
      </c>
      <c r="JM109" s="86">
        <f t="shared" si="132"/>
        <v>0.10118029784529536</v>
      </c>
    </row>
    <row r="110" spans="2:273" x14ac:dyDescent="0.25">
      <c r="B110" s="2">
        <v>83</v>
      </c>
      <c r="C110" s="37">
        <v>89.516000000000005</v>
      </c>
      <c r="D110" s="37">
        <v>64.418999999999997</v>
      </c>
      <c r="E110" s="37">
        <v>58.966999999999999</v>
      </c>
      <c r="F110" s="37">
        <v>59.417000000000002</v>
      </c>
      <c r="G110" s="37">
        <v>62.85</v>
      </c>
      <c r="H110" s="37">
        <v>74.95</v>
      </c>
      <c r="I110" s="37">
        <v>64.466999999999999</v>
      </c>
      <c r="J110" s="37">
        <v>61.383000000000003</v>
      </c>
      <c r="K110" s="37">
        <v>57.55</v>
      </c>
      <c r="L110" s="37">
        <v>56.4</v>
      </c>
      <c r="M110" s="37">
        <v>56.116999999999997</v>
      </c>
      <c r="N110" s="37">
        <v>58.417000000000002</v>
      </c>
      <c r="O110" s="37">
        <v>67.066999999999993</v>
      </c>
      <c r="P110" s="37">
        <v>67.099999999999994</v>
      </c>
      <c r="Q110" s="37">
        <v>65.45</v>
      </c>
      <c r="S110" s="4">
        <f t="shared" si="133"/>
        <v>89.129593110356325</v>
      </c>
      <c r="T110" s="4">
        <f t="shared" si="133"/>
        <v>70.844574388223052</v>
      </c>
      <c r="U110" s="4">
        <f t="shared" si="133"/>
        <v>64.044497315821204</v>
      </c>
      <c r="V110" s="4">
        <f t="shared" si="133"/>
        <v>62.574985924049798</v>
      </c>
      <c r="W110" s="4">
        <f t="shared" si="133"/>
        <v>63.876632267681956</v>
      </c>
      <c r="X110" s="4">
        <f t="shared" si="133"/>
        <v>75.63080209759012</v>
      </c>
      <c r="Y110" s="4">
        <f t="shared" si="133"/>
        <v>66.52159957257436</v>
      </c>
      <c r="Z110" s="4">
        <f t="shared" si="133"/>
        <v>61.318835503162298</v>
      </c>
      <c r="AA110" s="4">
        <f t="shared" si="133"/>
        <v>60.436283915283155</v>
      </c>
      <c r="AB110" s="4">
        <f t="shared" si="133"/>
        <v>58.188832604144125</v>
      </c>
      <c r="AC110" s="4">
        <f t="shared" si="133"/>
        <v>59.880021464342832</v>
      </c>
      <c r="AD110" s="4">
        <f t="shared" si="133"/>
        <v>60.879561808162499</v>
      </c>
      <c r="AE110" s="4">
        <f t="shared" si="133"/>
        <v>68.134374112605045</v>
      </c>
      <c r="AF110" s="4">
        <f t="shared" si="133"/>
        <v>69.048852225243976</v>
      </c>
      <c r="AG110" s="4">
        <f t="shared" si="133"/>
        <v>67.652052668684732</v>
      </c>
      <c r="AI110" s="4">
        <f t="shared" si="134"/>
        <v>0.38640688964368053</v>
      </c>
      <c r="AJ110" s="4">
        <f t="shared" si="134"/>
        <v>-6.4255743882230547</v>
      </c>
      <c r="AK110" s="4">
        <f t="shared" si="134"/>
        <v>-5.0774973158212049</v>
      </c>
      <c r="AL110" s="4">
        <f t="shared" si="134"/>
        <v>-3.1579859240497967</v>
      </c>
      <c r="AM110" s="4">
        <f t="shared" si="134"/>
        <v>-1.0266322676819541</v>
      </c>
      <c r="AN110" s="4">
        <f t="shared" si="134"/>
        <v>-0.68080209759011723</v>
      </c>
      <c r="AO110" s="4">
        <f t="shared" si="134"/>
        <v>-2.0545995725743609</v>
      </c>
      <c r="AP110" s="4">
        <f t="shared" si="134"/>
        <v>6.4164496837705087E-2</v>
      </c>
      <c r="AQ110" s="4">
        <f t="shared" si="134"/>
        <v>-2.8862839152831583</v>
      </c>
      <c r="AR110" s="4">
        <f t="shared" si="134"/>
        <v>-1.788832604144126</v>
      </c>
      <c r="AS110" s="4">
        <f t="shared" si="134"/>
        <v>-3.7630214643428346</v>
      </c>
      <c r="AT110" s="4">
        <f t="shared" si="134"/>
        <v>-2.4625618081624978</v>
      </c>
      <c r="AU110" s="4">
        <f t="shared" si="134"/>
        <v>-1.0673741126050516</v>
      </c>
      <c r="AV110" s="4">
        <f t="shared" si="134"/>
        <v>-1.9488522252439822</v>
      </c>
      <c r="AW110" s="4">
        <f t="shared" si="134"/>
        <v>-2.202052668684729</v>
      </c>
      <c r="AY110" s="2">
        <f t="shared" ref="AY110:BM126" si="140">IF(OR($B110 &lt; C$230, $B110 &gt; C$233), #N/A, ((1-FG110)*DK110) + (FG110 - FW110)*EA110 + (FW110*EQ110))</f>
        <v>58.291559968768397</v>
      </c>
      <c r="AZ110" s="2">
        <f t="shared" si="140"/>
        <v>59.620356481710274</v>
      </c>
      <c r="BA110" s="2">
        <f t="shared" si="140"/>
        <v>57.655017417958867</v>
      </c>
      <c r="BB110" s="2">
        <f t="shared" si="140"/>
        <v>60.034798070895675</v>
      </c>
      <c r="BC110" s="2">
        <f t="shared" si="140"/>
        <v>63.669074711735284</v>
      </c>
      <c r="BD110" s="2">
        <f t="shared" si="140"/>
        <v>75.625169391333571</v>
      </c>
      <c r="BE110" s="2">
        <f t="shared" si="140"/>
        <v>66.52149687768528</v>
      </c>
      <c r="BF110" s="2">
        <f t="shared" si="140"/>
        <v>61.318606248527388</v>
      </c>
      <c r="BG110" s="2">
        <f t="shared" si="140"/>
        <v>60.43412316365729</v>
      </c>
      <c r="BH110" s="2">
        <f t="shared" si="140"/>
        <v>58.134034344075317</v>
      </c>
      <c r="BI110" s="2">
        <f t="shared" si="140"/>
        <v>59.268607512488728</v>
      </c>
      <c r="BJ110" s="2">
        <f t="shared" si="140"/>
        <v>59.493364141624902</v>
      </c>
      <c r="BK110" s="2">
        <f t="shared" si="140"/>
        <v>66.353920406678938</v>
      </c>
      <c r="BL110" s="2">
        <f t="shared" si="140"/>
        <v>64.045821651442111</v>
      </c>
      <c r="BM110" s="2">
        <f t="shared" si="140"/>
        <v>66.060205849882593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>
        <f t="shared" si="141"/>
        <v>62.85</v>
      </c>
      <c r="CJ110" s="2">
        <f t="shared" si="141"/>
        <v>74.95</v>
      </c>
      <c r="CK110" s="2">
        <f t="shared" si="141"/>
        <v>64.466999999999999</v>
      </c>
      <c r="CL110" s="2">
        <f t="shared" si="141"/>
        <v>61.383000000000003</v>
      </c>
      <c r="CM110" s="2">
        <f t="shared" si="141"/>
        <v>57.55</v>
      </c>
      <c r="CN110" s="2">
        <f t="shared" si="141"/>
        <v>56.4</v>
      </c>
      <c r="CO110" s="2">
        <f t="shared" si="141"/>
        <v>56.116999999999997</v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>
        <f t="shared" si="115"/>
        <v>62.85</v>
      </c>
      <c r="CZ110" s="2">
        <f t="shared" si="116"/>
        <v>74.95</v>
      </c>
      <c r="DA110" s="2">
        <f t="shared" si="117"/>
        <v>64.466999999999999</v>
      </c>
      <c r="DB110" s="2">
        <f t="shared" si="118"/>
        <v>61.383000000000003</v>
      </c>
      <c r="DC110" s="2">
        <f t="shared" si="119"/>
        <v>57.55</v>
      </c>
      <c r="DD110" s="2">
        <f t="shared" si="120"/>
        <v>56.4</v>
      </c>
      <c r="DE110" s="2">
        <f t="shared" si="121"/>
        <v>56.116999999999997</v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81.492145320197039</v>
      </c>
      <c r="DL110" s="2">
        <f t="shared" si="135"/>
        <v>84.468759358288779</v>
      </c>
      <c r="DM110" s="2">
        <f t="shared" si="135"/>
        <v>83.311697478991576</v>
      </c>
      <c r="DN110" s="2">
        <f t="shared" si="135"/>
        <v>87.217850420168048</v>
      </c>
      <c r="DO110" s="2">
        <f t="shared" si="135"/>
        <v>100.851992513369</v>
      </c>
      <c r="DP110" s="2">
        <f t="shared" si="135"/>
        <v>101.40158914628915</v>
      </c>
      <c r="DQ110" s="2">
        <f t="shared" si="135"/>
        <v>89.327848739495806</v>
      </c>
      <c r="DR110" s="2">
        <f t="shared" si="135"/>
        <v>84.576563963963977</v>
      </c>
      <c r="DS110" s="2">
        <f t="shared" si="135"/>
        <v>85.731312605042007</v>
      </c>
      <c r="DT110" s="2">
        <f t="shared" si="135"/>
        <v>86.299475630252104</v>
      </c>
      <c r="DU110" s="2">
        <f t="shared" si="135"/>
        <v>85.150852100840339</v>
      </c>
      <c r="DV110" s="2">
        <f t="shared" si="135"/>
        <v>84.608971428571451</v>
      </c>
      <c r="DW110" s="2">
        <f t="shared" si="135"/>
        <v>97.734023637923627</v>
      </c>
      <c r="DX110" s="2">
        <f t="shared" si="135"/>
        <v>82.663540411840415</v>
      </c>
      <c r="DY110" s="2">
        <f t="shared" si="135"/>
        <v>73.773321746880555</v>
      </c>
      <c r="EA110" s="2">
        <f t="shared" si="95"/>
        <v>58.129853937007852</v>
      </c>
      <c r="EB110" s="2">
        <f t="shared" si="95"/>
        <v>59.340970402921485</v>
      </c>
      <c r="EC110" s="2">
        <f t="shared" si="95"/>
        <v>57.335719062340203</v>
      </c>
      <c r="ED110" s="2">
        <f t="shared" si="95"/>
        <v>59.709910558751417</v>
      </c>
      <c r="EE110" s="2">
        <f t="shared" si="95"/>
        <v>63.242873643139419</v>
      </c>
      <c r="EF110" s="2">
        <f t="shared" si="95"/>
        <v>75.286208703676365</v>
      </c>
      <c r="EG110" s="2">
        <f t="shared" si="95"/>
        <v>66.221348994254683</v>
      </c>
      <c r="EH110" s="2">
        <f t="shared" si="95"/>
        <v>61.001706624334645</v>
      </c>
      <c r="EI110" s="2">
        <f t="shared" si="95"/>
        <v>60.131929586554023</v>
      </c>
      <c r="EJ110" s="2">
        <f t="shared" si="95"/>
        <v>57.786156253938074</v>
      </c>
      <c r="EK110" s="2">
        <f t="shared" si="95"/>
        <v>58.956254282938872</v>
      </c>
      <c r="EL110" s="2">
        <f t="shared" si="95"/>
        <v>59.191513476227847</v>
      </c>
      <c r="EM110" s="2">
        <f t="shared" si="136"/>
        <v>65.926140950443809</v>
      </c>
      <c r="EN110" s="2">
        <f t="shared" si="136"/>
        <v>63.787329793237333</v>
      </c>
      <c r="EO110" s="2">
        <f t="shared" si="136"/>
        <v>65.9320493420567</v>
      </c>
      <c r="EQ110" s="2">
        <f t="shared" si="137"/>
        <v>57.273421845307119</v>
      </c>
      <c r="ER110" s="2">
        <f t="shared" si="137"/>
        <v>59.340970402921485</v>
      </c>
      <c r="ES110" s="2">
        <f t="shared" si="137"/>
        <v>57.715291129625392</v>
      </c>
      <c r="ET110" s="2">
        <f t="shared" si="137"/>
        <v>59.112605551217257</v>
      </c>
      <c r="EU110" s="2">
        <f t="shared" si="137"/>
        <v>62.558180662686603</v>
      </c>
      <c r="EV110" s="2">
        <f t="shared" si="137"/>
        <v>76.219891942199766</v>
      </c>
      <c r="EW110" s="2">
        <f t="shared" si="137"/>
        <v>69.910274999161999</v>
      </c>
      <c r="EX110" s="2">
        <f t="shared" si="137"/>
        <v>60.615813206918759</v>
      </c>
      <c r="EY110" s="2">
        <f t="shared" si="137"/>
        <v>59.757708871495069</v>
      </c>
      <c r="EZ110" s="2">
        <f t="shared" si="137"/>
        <v>57.544984463981798</v>
      </c>
      <c r="FA110" s="2">
        <f t="shared" si="137"/>
        <v>58.523202749980378</v>
      </c>
      <c r="FB110" s="2">
        <f t="shared" si="137"/>
        <v>59.153553628111894</v>
      </c>
      <c r="FC110" s="2">
        <f t="shared" si="137"/>
        <v>65.2145577041846</v>
      </c>
      <c r="FD110" s="2">
        <f t="shared" si="137"/>
        <v>64.056051595393853</v>
      </c>
      <c r="FE110" s="2">
        <f t="shared" si="137"/>
        <v>66.185617573607772</v>
      </c>
      <c r="FG110" s="2">
        <f t="shared" si="138"/>
        <v>0.99287455499446575</v>
      </c>
      <c r="FH110" s="2">
        <f t="shared" si="138"/>
        <v>0.98888139026935329</v>
      </c>
      <c r="FI110" s="2">
        <f t="shared" si="138"/>
        <v>0.98775035187394955</v>
      </c>
      <c r="FJ110" s="2">
        <f t="shared" si="138"/>
        <v>0.98810491108038467</v>
      </c>
      <c r="FK110" s="2">
        <f t="shared" si="138"/>
        <v>0.98858564127307813</v>
      </c>
      <c r="FL110" s="2">
        <f t="shared" si="138"/>
        <v>0.98724721252213976</v>
      </c>
      <c r="FM110" s="2">
        <f t="shared" si="138"/>
        <v>0.9879971566479161</v>
      </c>
      <c r="FN110" s="2">
        <f t="shared" si="138"/>
        <v>0.9864782438079498</v>
      </c>
      <c r="FO110" s="2">
        <f t="shared" si="138"/>
        <v>0.98813148824832298</v>
      </c>
      <c r="FP110" s="2">
        <f t="shared" si="138"/>
        <v>0.98777001440079548</v>
      </c>
      <c r="FQ110" s="2">
        <f t="shared" si="138"/>
        <v>0.98802665773931975</v>
      </c>
      <c r="FR110" s="2">
        <f t="shared" si="138"/>
        <v>0.98812019767915049</v>
      </c>
      <c r="FS110" s="2">
        <f t="shared" si="138"/>
        <v>0.98648750505023342</v>
      </c>
      <c r="FT110" s="2">
        <f t="shared" si="138"/>
        <v>0.98634071702752479</v>
      </c>
      <c r="FU110" s="2">
        <f t="shared" si="138"/>
        <v>0.98372154094446895</v>
      </c>
      <c r="FW110" s="2">
        <f t="shared" ref="FW110:GK126" si="142">POWER(10,($B110-C$232)/C$229)/(1+POWER(10,($B110-C$232)/C$229))</f>
        <v>5.5587486033906097E-3</v>
      </c>
      <c r="FX110" s="2">
        <f t="shared" si="142"/>
        <v>0</v>
      </c>
      <c r="FY110" s="2">
        <f t="shared" si="142"/>
        <v>2.902637943523047E-3</v>
      </c>
      <c r="FZ110" s="2">
        <f t="shared" si="142"/>
        <v>3.8872577216692837E-3</v>
      </c>
      <c r="GA110" s="2">
        <f t="shared" si="142"/>
        <v>4.5026101922970565E-3</v>
      </c>
      <c r="GB110" s="2">
        <f t="shared" si="142"/>
        <v>6.3370431480022872E-3</v>
      </c>
      <c r="GC110" s="2">
        <f t="shared" si="142"/>
        <v>6.1817956074943911E-3</v>
      </c>
      <c r="GD110" s="2">
        <f t="shared" si="142"/>
        <v>4.8558719364497497E-3</v>
      </c>
      <c r="GE110" s="2">
        <f t="shared" si="142"/>
        <v>4.3637378200224348E-3</v>
      </c>
      <c r="GF110" s="2">
        <f t="shared" si="142"/>
        <v>3.4804867549186468E-3</v>
      </c>
      <c r="GG110" s="2">
        <f t="shared" si="142"/>
        <v>2.9642095848699855E-3</v>
      </c>
      <c r="GH110" s="2">
        <f t="shared" si="142"/>
        <v>2.7321124934994679E-3</v>
      </c>
      <c r="GI110" s="2">
        <f t="shared" si="142"/>
        <v>2.8449207494073252E-3</v>
      </c>
      <c r="GJ110" s="2">
        <f t="shared" si="142"/>
        <v>2.4425108493771556E-3</v>
      </c>
      <c r="GK110" s="2">
        <f t="shared" si="142"/>
        <v>2.0218464969266321E-3</v>
      </c>
      <c r="GM110" s="86">
        <f t="shared" ref="GM110:HA126" si="143" xml:space="preserve"> _xlfn.NORM.DIST($B110, C$7, ABS(C$11), TRUE) * _xlfn.NORM.DIST(($B110 - C$7)*C$15, 0, ABS(C$11), TRUE) * 2</f>
        <v>1.4117559127772979E-8</v>
      </c>
      <c r="GN110" s="86">
        <f t="shared" si="143"/>
        <v>3.7413655768340641E-23</v>
      </c>
      <c r="GO110" s="86">
        <f t="shared" si="143"/>
        <v>2.4928407049070568E-28</v>
      </c>
      <c r="GP110" s="86">
        <f t="shared" si="143"/>
        <v>2.3101292001101482E-31</v>
      </c>
      <c r="GQ110" s="86">
        <f t="shared" si="143"/>
        <v>3.9883000692331675E-39</v>
      </c>
      <c r="GR110" s="86">
        <f t="shared" si="143"/>
        <v>1.8419998241858181E-45</v>
      </c>
      <c r="GS110" s="86">
        <f t="shared" si="143"/>
        <v>4.6967578683222849E-63</v>
      </c>
      <c r="GT110" s="86">
        <f t="shared" si="143"/>
        <v>7.4836702536106704E-57</v>
      </c>
      <c r="GU110" s="86">
        <f t="shared" si="143"/>
        <v>8.3817522426706355E-53</v>
      </c>
      <c r="GV110" s="86">
        <f t="shared" si="143"/>
        <v>7.999551070949287E-43</v>
      </c>
      <c r="GW110" s="86">
        <f t="shared" si="143"/>
        <v>1.2875011247201628E-46</v>
      </c>
      <c r="GX110" s="86">
        <f t="shared" si="143"/>
        <v>9.0299061121920279E-40</v>
      </c>
      <c r="GY110" s="86">
        <f t="shared" si="143"/>
        <v>6.1772840680804408E-34</v>
      </c>
      <c r="GZ110" s="86">
        <f t="shared" si="143"/>
        <v>2.2768606314378493E-28</v>
      </c>
      <c r="HA110" s="86">
        <f t="shared" si="143"/>
        <v>1.8823334531446113E-30</v>
      </c>
      <c r="HC110" s="86">
        <f t="shared" si="74"/>
        <v>0.36955099910227351</v>
      </c>
      <c r="HD110" s="86">
        <f t="shared" si="74"/>
        <v>0.12697244505630234</v>
      </c>
      <c r="HE110" s="86">
        <f t="shared" si="74"/>
        <v>7.8106451807924721E-2</v>
      </c>
      <c r="HF110" s="86">
        <f t="shared" si="74"/>
        <v>3.5699871535880834E-2</v>
      </c>
      <c r="HG110" s="86">
        <f t="shared" si="74"/>
        <v>3.4883701337693556E-3</v>
      </c>
      <c r="HH110" s="86">
        <f t="shared" si="74"/>
        <v>1.3444991482039394E-4</v>
      </c>
      <c r="HI110" s="86">
        <f t="shared" si="139"/>
        <v>2.9694414695140752E-6</v>
      </c>
      <c r="HJ110" s="86">
        <f t="shared" si="139"/>
        <v>5.27631135602505E-6</v>
      </c>
      <c r="HK110" s="86">
        <f t="shared" si="139"/>
        <v>5.236070597014578E-5</v>
      </c>
      <c r="HL110" s="86">
        <f t="shared" si="139"/>
        <v>1.034570232561976E-3</v>
      </c>
      <c r="HM110" s="86">
        <f t="shared" si="139"/>
        <v>9.5616054353442389E-3</v>
      </c>
      <c r="HN110" s="86">
        <f t="shared" si="139"/>
        <v>2.0240465893154595E-2</v>
      </c>
      <c r="HO110" s="86">
        <f t="shared" si="139"/>
        <v>3.0082464197423605E-2</v>
      </c>
      <c r="HP110" s="86">
        <f t="shared" si="139"/>
        <v>7.6322398397078967E-2</v>
      </c>
      <c r="HQ110" s="86">
        <f t="shared" si="139"/>
        <v>4.6855029968056197E-2</v>
      </c>
      <c r="HS110" s="86">
        <f t="shared" ref="HS110:IG126" si="144" xml:space="preserve"> _xlfn.NORM.DIST($B110, C$9, ABS(C$13), TRUE) * _xlfn.NORM.DIST(($B110 - C$9)*C$17, 0, ABS(C$13), TRUE) * 2</f>
        <v>8.2821100559263681E-11</v>
      </c>
      <c r="HT110" s="86">
        <f t="shared" si="144"/>
        <v>0</v>
      </c>
      <c r="HU110" s="86">
        <f t="shared" si="144"/>
        <v>1.3329052745936268E-13</v>
      </c>
      <c r="HV110" s="86">
        <f t="shared" si="144"/>
        <v>9.6975412734908373E-14</v>
      </c>
      <c r="HW110" s="86">
        <f t="shared" si="144"/>
        <v>9.7122902170668938E-13</v>
      </c>
      <c r="HX110" s="86">
        <f t="shared" si="144"/>
        <v>2.9456786154579881E-11</v>
      </c>
      <c r="HY110" s="86">
        <f t="shared" si="144"/>
        <v>8.8707125748991092E-13</v>
      </c>
      <c r="HZ110" s="86">
        <f t="shared" si="144"/>
        <v>1.7131620391877302E-13</v>
      </c>
      <c r="IA110" s="86">
        <f t="shared" si="144"/>
        <v>2.0402376651599933E-13</v>
      </c>
      <c r="IB110" s="86">
        <f t="shared" si="144"/>
        <v>2.4432665785079576E-14</v>
      </c>
      <c r="IC110" s="86">
        <f t="shared" si="144"/>
        <v>8.3385289992553662E-15</v>
      </c>
      <c r="ID110" s="86">
        <f t="shared" si="144"/>
        <v>5.926116702820733E-15</v>
      </c>
      <c r="IE110" s="86">
        <f t="shared" si="144"/>
        <v>8.6777319012193839E-16</v>
      </c>
      <c r="IF110" s="86">
        <f t="shared" si="144"/>
        <v>3.8321186120244625E-12</v>
      </c>
      <c r="IG110" s="86">
        <f t="shared" si="144"/>
        <v>3.3354898965050018E-9</v>
      </c>
      <c r="II110" s="86">
        <f t="shared" ref="II110:IW126" si="145" xml:space="preserve"> _xlfn.NORM.DIST($B110, C$10, ABS(C$14), TRUE) * _xlfn.NORM.DIST(($B110 - C$10)*C$18, 0, ABS(C$14), TRUE) * 2</f>
        <v>1.1650606062698672E-58</v>
      </c>
      <c r="IJ110" s="86">
        <f t="shared" si="145"/>
        <v>0</v>
      </c>
      <c r="IK110" s="86">
        <f t="shared" si="145"/>
        <v>4.8151503279275183E-81</v>
      </c>
      <c r="IL110" s="86">
        <f t="shared" si="145"/>
        <v>6.951837915232663E-79</v>
      </c>
      <c r="IM110" s="86">
        <f t="shared" si="145"/>
        <v>4.1240179702231495E-75</v>
      </c>
      <c r="IN110" s="86">
        <f t="shared" si="145"/>
        <v>1.9796273401889667E-68</v>
      </c>
      <c r="IO110" s="86">
        <f t="shared" si="145"/>
        <v>5.5331880525782191E-79</v>
      </c>
      <c r="IP110" s="86">
        <f t="shared" si="145"/>
        <v>8.9249461470710786E-81</v>
      </c>
      <c r="IQ110" s="86">
        <f t="shared" si="145"/>
        <v>1.3128321618636611E-80</v>
      </c>
      <c r="IR110" s="86">
        <f t="shared" si="145"/>
        <v>1.2649549352513015E-83</v>
      </c>
      <c r="IS110" s="86">
        <f t="shared" si="145"/>
        <v>1.3673946557137744E-87</v>
      </c>
      <c r="IT110" s="86">
        <f t="shared" si="145"/>
        <v>3.3837389192944769E-84</v>
      </c>
      <c r="IU110" s="86">
        <f t="shared" si="145"/>
        <v>1.9871176000640406E-89</v>
      </c>
      <c r="IV110" s="86">
        <f t="shared" si="145"/>
        <v>2.212910590550843E-66</v>
      </c>
      <c r="IW110" s="86">
        <f t="shared" si="145"/>
        <v>3.3371966936443749E-52</v>
      </c>
      <c r="IY110" s="86">
        <f t="shared" ref="IY110:JM126" si="146">GM110+HC110+HS110+II110</f>
        <v>0.36955101330265372</v>
      </c>
      <c r="IZ110" s="86">
        <f t="shared" si="146"/>
        <v>0.12697244505630234</v>
      </c>
      <c r="JA110" s="86">
        <f t="shared" si="146"/>
        <v>7.8106451808058017E-2</v>
      </c>
      <c r="JB110" s="86">
        <f t="shared" si="146"/>
        <v>3.5699871535977812E-2</v>
      </c>
      <c r="JC110" s="86">
        <f t="shared" si="146"/>
        <v>3.4883701347405848E-3</v>
      </c>
      <c r="JD110" s="86">
        <f t="shared" si="146"/>
        <v>1.344499442771801E-4</v>
      </c>
      <c r="JE110" s="86">
        <f t="shared" si="146"/>
        <v>2.9694423565853326E-6</v>
      </c>
      <c r="JF110" s="86">
        <f t="shared" si="146"/>
        <v>5.2763115273412541E-6</v>
      </c>
      <c r="JG110" s="86">
        <f t="shared" si="146"/>
        <v>5.2360706174169549E-5</v>
      </c>
      <c r="JH110" s="86">
        <f t="shared" si="146"/>
        <v>1.0345702325864087E-3</v>
      </c>
      <c r="JI110" s="86">
        <f t="shared" si="146"/>
        <v>9.5616054353525777E-3</v>
      </c>
      <c r="JJ110" s="86">
        <f t="shared" si="146"/>
        <v>2.024046589316052E-2</v>
      </c>
      <c r="JK110" s="86">
        <f t="shared" si="146"/>
        <v>3.0082464197424472E-2</v>
      </c>
      <c r="JL110" s="86">
        <f t="shared" si="146"/>
        <v>7.6322398400911082E-2</v>
      </c>
      <c r="JM110" s="86">
        <f t="shared" si="146"/>
        <v>4.6855033303546095E-2</v>
      </c>
    </row>
    <row r="111" spans="2:273" x14ac:dyDescent="0.25">
      <c r="B111" s="2">
        <v>84</v>
      </c>
      <c r="C111" s="37">
        <v>75.629000000000005</v>
      </c>
      <c r="D111" s="37">
        <v>61.918999999999997</v>
      </c>
      <c r="E111" s="37">
        <v>55.8</v>
      </c>
      <c r="F111" s="37">
        <v>58.933</v>
      </c>
      <c r="G111" s="37">
        <v>61.767000000000003</v>
      </c>
      <c r="H111" s="37">
        <v>75.117000000000004</v>
      </c>
      <c r="I111" s="37">
        <v>63.616999999999997</v>
      </c>
      <c r="J111" s="37">
        <v>60.45</v>
      </c>
      <c r="K111" s="37">
        <v>59.8</v>
      </c>
      <c r="L111" s="37">
        <v>59.133000000000003</v>
      </c>
      <c r="M111" s="37">
        <v>55.883000000000003</v>
      </c>
      <c r="N111" s="37">
        <v>58.332999999999998</v>
      </c>
      <c r="O111" s="37">
        <v>65.582999999999998</v>
      </c>
      <c r="P111" s="37">
        <v>64.033000000000001</v>
      </c>
      <c r="Q111" s="37">
        <v>64.233000000000004</v>
      </c>
      <c r="S111" s="4">
        <f t="shared" si="133"/>
        <v>80.756515727340968</v>
      </c>
      <c r="T111" s="4">
        <f t="shared" si="133"/>
        <v>64.312941306973968</v>
      </c>
      <c r="U111" s="4">
        <f t="shared" si="133"/>
        <v>59.802536241987269</v>
      </c>
      <c r="V111" s="4">
        <f t="shared" si="133"/>
        <v>60.566448297009174</v>
      </c>
      <c r="W111" s="4">
        <f t="shared" si="133"/>
        <v>63.466173709015244</v>
      </c>
      <c r="X111" s="4">
        <f t="shared" si="133"/>
        <v>75.361034699126421</v>
      </c>
      <c r="Y111" s="4">
        <f t="shared" si="133"/>
        <v>66.751054794931704</v>
      </c>
      <c r="Z111" s="4">
        <f t="shared" si="133"/>
        <v>61.096915084270833</v>
      </c>
      <c r="AA111" s="4">
        <f t="shared" si="133"/>
        <v>60.222849020033102</v>
      </c>
      <c r="AB111" s="4">
        <f t="shared" si="133"/>
        <v>57.949352992001643</v>
      </c>
      <c r="AC111" s="4">
        <f t="shared" si="133"/>
        <v>59.163327920430397</v>
      </c>
      <c r="AD111" s="4">
        <f t="shared" si="133"/>
        <v>59.612091622898127</v>
      </c>
      <c r="AE111" s="4">
        <f t="shared" si="133"/>
        <v>66.565826682104714</v>
      </c>
      <c r="AF111" s="4">
        <f t="shared" si="133"/>
        <v>65.668152938832691</v>
      </c>
      <c r="AG111" s="4">
        <f t="shared" si="133"/>
        <v>66.399370822631511</v>
      </c>
      <c r="AI111" s="4">
        <f t="shared" si="134"/>
        <v>-5.1275157273409633</v>
      </c>
      <c r="AJ111" s="4">
        <f t="shared" si="134"/>
        <v>-2.3939413069739715</v>
      </c>
      <c r="AK111" s="4">
        <f t="shared" si="134"/>
        <v>-4.0025362419872721</v>
      </c>
      <c r="AL111" s="4">
        <f t="shared" si="134"/>
        <v>-1.6334482970091742</v>
      </c>
      <c r="AM111" s="4">
        <f t="shared" si="134"/>
        <v>-1.6991737090152412</v>
      </c>
      <c r="AN111" s="4">
        <f t="shared" si="134"/>
        <v>-0.2440346991264164</v>
      </c>
      <c r="AO111" s="4">
        <f t="shared" si="134"/>
        <v>-3.134054794931707</v>
      </c>
      <c r="AP111" s="4">
        <f t="shared" si="134"/>
        <v>-0.64691508427083022</v>
      </c>
      <c r="AQ111" s="4">
        <f t="shared" si="134"/>
        <v>-0.42284902003310521</v>
      </c>
      <c r="AR111" s="4">
        <f t="shared" si="134"/>
        <v>1.1836470079983599</v>
      </c>
      <c r="AS111" s="4">
        <f t="shared" si="134"/>
        <v>-3.2803279204303948</v>
      </c>
      <c r="AT111" s="4">
        <f t="shared" si="134"/>
        <v>-1.2790916228981288</v>
      </c>
      <c r="AU111" s="4">
        <f t="shared" si="134"/>
        <v>-0.98282668210471513</v>
      </c>
      <c r="AV111" s="4">
        <f t="shared" si="134"/>
        <v>-1.6351529388326895</v>
      </c>
      <c r="AW111" s="4">
        <f t="shared" si="134"/>
        <v>-2.1663708226315066</v>
      </c>
      <c r="AY111" s="2">
        <f t="shared" si="140"/>
        <v>58.110493022117936</v>
      </c>
      <c r="AZ111" s="2">
        <f t="shared" si="140"/>
        <v>59.457627675646592</v>
      </c>
      <c r="BA111" s="2">
        <f t="shared" si="140"/>
        <v>57.510313203278741</v>
      </c>
      <c r="BB111" s="2">
        <f t="shared" si="140"/>
        <v>59.819613653428668</v>
      </c>
      <c r="BC111" s="2">
        <f t="shared" si="140"/>
        <v>63.433766348213531</v>
      </c>
      <c r="BD111" s="2">
        <f t="shared" si="140"/>
        <v>75.36057356364195</v>
      </c>
      <c r="BE111" s="2">
        <f t="shared" si="140"/>
        <v>66.751051331981529</v>
      </c>
      <c r="BF111" s="2">
        <f t="shared" si="140"/>
        <v>61.09690914823252</v>
      </c>
      <c r="BG111" s="2">
        <f t="shared" si="140"/>
        <v>60.222721285873554</v>
      </c>
      <c r="BH111" s="2">
        <f t="shared" si="140"/>
        <v>57.943438398845153</v>
      </c>
      <c r="BI111" s="2">
        <f t="shared" si="140"/>
        <v>59.048198690044366</v>
      </c>
      <c r="BJ111" s="2">
        <f t="shared" si="140"/>
        <v>59.319408378540167</v>
      </c>
      <c r="BK111" s="2">
        <f t="shared" si="140"/>
        <v>66.087044588352171</v>
      </c>
      <c r="BL111" s="2">
        <f t="shared" si="140"/>
        <v>63.890838002080145</v>
      </c>
      <c r="BM111" s="2">
        <f t="shared" si="140"/>
        <v>65.908077349064087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>
        <f t="shared" si="141"/>
        <v>61.767000000000003</v>
      </c>
      <c r="CJ111" s="2">
        <f t="shared" si="141"/>
        <v>75.117000000000004</v>
      </c>
      <c r="CK111" s="2">
        <f t="shared" si="141"/>
        <v>63.616999999999997</v>
      </c>
      <c r="CL111" s="2">
        <f t="shared" si="141"/>
        <v>60.45</v>
      </c>
      <c r="CM111" s="2">
        <f t="shared" si="141"/>
        <v>59.8</v>
      </c>
      <c r="CN111" s="2">
        <f t="shared" si="141"/>
        <v>59.133000000000003</v>
      </c>
      <c r="CO111" s="2">
        <f t="shared" si="141"/>
        <v>55.883000000000003</v>
      </c>
      <c r="CP111" s="2">
        <f t="shared" si="141"/>
        <v>58.332999999999998</v>
      </c>
      <c r="CQ111" s="2">
        <f t="shared" si="141"/>
        <v>65.582999999999998</v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>
        <f t="shared" si="115"/>
        <v>61.767000000000003</v>
      </c>
      <c r="CZ111" s="2">
        <f t="shared" si="116"/>
        <v>75.117000000000004</v>
      </c>
      <c r="DA111" s="2">
        <f t="shared" si="117"/>
        <v>63.616999999999997</v>
      </c>
      <c r="DB111" s="2">
        <f t="shared" si="118"/>
        <v>60.45</v>
      </c>
      <c r="DC111" s="2">
        <f t="shared" si="119"/>
        <v>59.8</v>
      </c>
      <c r="DD111" s="2">
        <f t="shared" si="120"/>
        <v>59.133000000000003</v>
      </c>
      <c r="DE111" s="2">
        <f t="shared" si="121"/>
        <v>55.883000000000003</v>
      </c>
      <c r="DF111" s="2">
        <f t="shared" si="122"/>
        <v>58.332999999999998</v>
      </c>
      <c r="DG111" s="2">
        <f t="shared" si="123"/>
        <v>65.582999999999998</v>
      </c>
      <c r="DH111" s="2" t="str">
        <f t="shared" si="124"/>
        <v/>
      </c>
      <c r="DI111" s="2" t="str">
        <f t="shared" si="125"/>
        <v/>
      </c>
      <c r="DK111" s="2">
        <f t="shared" si="135"/>
        <v>81.71403448275862</v>
      </c>
      <c r="DL111" s="2">
        <f t="shared" si="135"/>
        <v>84.687126814362117</v>
      </c>
      <c r="DM111" s="2">
        <f t="shared" si="135"/>
        <v>83.54256778711482</v>
      </c>
      <c r="DN111" s="2">
        <f t="shared" si="135"/>
        <v>87.481172829131637</v>
      </c>
      <c r="DO111" s="2">
        <f t="shared" si="135"/>
        <v>101.24440947288008</v>
      </c>
      <c r="DP111" s="2">
        <f t="shared" si="135"/>
        <v>101.79350060060061</v>
      </c>
      <c r="DQ111" s="2">
        <f t="shared" si="135"/>
        <v>89.567395798319325</v>
      </c>
      <c r="DR111" s="2">
        <f t="shared" si="135"/>
        <v>84.762493693693699</v>
      </c>
      <c r="DS111" s="2">
        <f t="shared" si="135"/>
        <v>85.922508683473382</v>
      </c>
      <c r="DT111" s="2">
        <f t="shared" si="135"/>
        <v>86.532528291316538</v>
      </c>
      <c r="DU111" s="2">
        <f t="shared" si="135"/>
        <v>85.351464145658269</v>
      </c>
      <c r="DV111" s="2">
        <f t="shared" si="135"/>
        <v>84.804842857142873</v>
      </c>
      <c r="DW111" s="2">
        <f t="shared" si="135"/>
        <v>98.032769969969962</v>
      </c>
      <c r="DX111" s="2">
        <f t="shared" si="135"/>
        <v>82.780172072072077</v>
      </c>
      <c r="DY111" s="2">
        <f t="shared" si="135"/>
        <v>73.807046345811031</v>
      </c>
      <c r="EA111" s="2">
        <f t="shared" si="95"/>
        <v>57.961057874015729</v>
      </c>
      <c r="EB111" s="2">
        <f t="shared" si="95"/>
        <v>59.198916665654117</v>
      </c>
      <c r="EC111" s="2">
        <f t="shared" si="95"/>
        <v>57.214717876900195</v>
      </c>
      <c r="ED111" s="2">
        <f t="shared" si="95"/>
        <v>59.518355245393252</v>
      </c>
      <c r="EE111" s="2">
        <f t="shared" si="95"/>
        <v>63.038815692061434</v>
      </c>
      <c r="EF111" s="2">
        <f t="shared" si="95"/>
        <v>75.043079802155631</v>
      </c>
      <c r="EG111" s="2">
        <f t="shared" si="95"/>
        <v>66.475475725360184</v>
      </c>
      <c r="EH111" s="2">
        <f t="shared" si="95"/>
        <v>60.802984734702477</v>
      </c>
      <c r="EI111" s="2">
        <f t="shared" si="95"/>
        <v>59.942896509443415</v>
      </c>
      <c r="EJ111" s="2">
        <f t="shared" si="95"/>
        <v>57.621489636647027</v>
      </c>
      <c r="EK111" s="2">
        <f t="shared" si="95"/>
        <v>58.758823063846677</v>
      </c>
      <c r="EL111" s="2">
        <f t="shared" si="95"/>
        <v>59.040077019333864</v>
      </c>
      <c r="EM111" s="2">
        <f t="shared" si="136"/>
        <v>65.690098152835958</v>
      </c>
      <c r="EN111" s="2">
        <f t="shared" si="136"/>
        <v>63.651573213398954</v>
      </c>
      <c r="EO111" s="2">
        <f t="shared" si="136"/>
        <v>65.788341687653329</v>
      </c>
      <c r="EQ111" s="2">
        <f t="shared" si="137"/>
        <v>57.136995563809549</v>
      </c>
      <c r="ER111" s="2">
        <f t="shared" si="137"/>
        <v>59.198916665654117</v>
      </c>
      <c r="ES111" s="2">
        <f t="shared" si="137"/>
        <v>57.575576104124721</v>
      </c>
      <c r="ET111" s="2">
        <f t="shared" si="137"/>
        <v>58.952096707903515</v>
      </c>
      <c r="EU111" s="2">
        <f t="shared" si="137"/>
        <v>62.396418825993536</v>
      </c>
      <c r="EV111" s="2">
        <f t="shared" si="137"/>
        <v>75.909799035393462</v>
      </c>
      <c r="EW111" s="2">
        <f t="shared" si="137"/>
        <v>69.800978258640626</v>
      </c>
      <c r="EX111" s="2">
        <f t="shared" si="137"/>
        <v>60.44673249543672</v>
      </c>
      <c r="EY111" s="2">
        <f t="shared" si="137"/>
        <v>59.592048679035358</v>
      </c>
      <c r="EZ111" s="2">
        <f t="shared" si="137"/>
        <v>57.393740235118393</v>
      </c>
      <c r="FA111" s="2">
        <f t="shared" si="137"/>
        <v>58.353369522093018</v>
      </c>
      <c r="FB111" s="2">
        <f t="shared" si="137"/>
        <v>59.003577615584689</v>
      </c>
      <c r="FC111" s="2">
        <f t="shared" si="137"/>
        <v>65.015330885679617</v>
      </c>
      <c r="FD111" s="2">
        <f t="shared" si="137"/>
        <v>63.907469453023047</v>
      </c>
      <c r="FE111" s="2">
        <f t="shared" si="137"/>
        <v>66.02211894007884</v>
      </c>
      <c r="FG111" s="2">
        <f t="shared" si="138"/>
        <v>0.99349744006222074</v>
      </c>
      <c r="FH111" s="2">
        <f t="shared" si="138"/>
        <v>0.98984977727023382</v>
      </c>
      <c r="FI111" s="2">
        <f t="shared" si="138"/>
        <v>0.98881613375421529</v>
      </c>
      <c r="FJ111" s="2">
        <f t="shared" si="138"/>
        <v>0.98914018366409495</v>
      </c>
      <c r="FK111" s="2">
        <f t="shared" si="138"/>
        <v>0.98957951540888534</v>
      </c>
      <c r="FL111" s="2">
        <f t="shared" si="138"/>
        <v>0.98835625405859295</v>
      </c>
      <c r="FM111" s="2">
        <f t="shared" si="138"/>
        <v>0.98904170348246423</v>
      </c>
      <c r="FN111" s="2">
        <f t="shared" si="138"/>
        <v>0.98765332210372947</v>
      </c>
      <c r="FO111" s="2">
        <f t="shared" si="138"/>
        <v>0.98916447309050126</v>
      </c>
      <c r="FP111" s="2">
        <f t="shared" si="138"/>
        <v>0.98883410487975354</v>
      </c>
      <c r="FQ111" s="2">
        <f t="shared" si="138"/>
        <v>0.98906866564818097</v>
      </c>
      <c r="FR111" s="2">
        <f t="shared" si="138"/>
        <v>0.98915415441845989</v>
      </c>
      <c r="FS111" s="2">
        <f t="shared" si="138"/>
        <v>0.98766178858449771</v>
      </c>
      <c r="FT111" s="2">
        <f t="shared" si="138"/>
        <v>0.98752759567711068</v>
      </c>
      <c r="FU111" s="2">
        <f t="shared" si="138"/>
        <v>0.98513257386336095</v>
      </c>
      <c r="FW111" s="2">
        <f t="shared" si="142"/>
        <v>6.0917796319942029E-3</v>
      </c>
      <c r="FX111" s="2">
        <f t="shared" si="142"/>
        <v>0</v>
      </c>
      <c r="FY111" s="2">
        <f t="shared" si="142"/>
        <v>3.181788184357832E-3</v>
      </c>
      <c r="FZ111" s="2">
        <f t="shared" si="142"/>
        <v>4.2606954220804722E-3</v>
      </c>
      <c r="GA111" s="2">
        <f t="shared" si="142"/>
        <v>4.9348701756766252E-3</v>
      </c>
      <c r="GB111" s="2">
        <f t="shared" si="142"/>
        <v>6.9441840594725423E-3</v>
      </c>
      <c r="GC111" s="2">
        <f t="shared" si="142"/>
        <v>6.7741639277579977E-3</v>
      </c>
      <c r="GD111" s="2">
        <f t="shared" si="142"/>
        <v>5.3218644838261102E-3</v>
      </c>
      <c r="GE111" s="2">
        <f t="shared" si="142"/>
        <v>4.7827298175267992E-3</v>
      </c>
      <c r="GF111" s="2">
        <f t="shared" si="142"/>
        <v>3.8149967968242856E-3</v>
      </c>
      <c r="GG111" s="2">
        <f t="shared" si="142"/>
        <v>3.2492619494977897E-3</v>
      </c>
      <c r="GH111" s="2">
        <f t="shared" si="142"/>
        <v>2.9949123517270262E-3</v>
      </c>
      <c r="GI111" s="2">
        <f t="shared" si="142"/>
        <v>3.1185376176597998E-3</v>
      </c>
      <c r="GJ111" s="2">
        <f t="shared" si="142"/>
        <v>2.6775289330604095E-3</v>
      </c>
      <c r="GK111" s="2">
        <f t="shared" si="142"/>
        <v>2.216478244488168E-3</v>
      </c>
      <c r="GM111" s="86">
        <f t="shared" si="143"/>
        <v>3.9852597227651369E-9</v>
      </c>
      <c r="GN111" s="86">
        <f t="shared" si="143"/>
        <v>9.8671231970387145E-25</v>
      </c>
      <c r="GO111" s="86">
        <f t="shared" si="143"/>
        <v>2.9563652928647848E-30</v>
      </c>
      <c r="GP111" s="86">
        <f t="shared" si="143"/>
        <v>1.6756820183575781E-33</v>
      </c>
      <c r="GQ111" s="86">
        <f t="shared" si="143"/>
        <v>8.8961645166828395E-42</v>
      </c>
      <c r="GR111" s="86">
        <f t="shared" si="143"/>
        <v>1.8564152372886684E-48</v>
      </c>
      <c r="GS111" s="86">
        <f t="shared" si="143"/>
        <v>2.5406279755549165E-67</v>
      </c>
      <c r="GT111" s="86">
        <f t="shared" si="143"/>
        <v>9.3325271700705702E-61</v>
      </c>
      <c r="GU111" s="86">
        <f t="shared" si="143"/>
        <v>2.5410293963310351E-56</v>
      </c>
      <c r="GV111" s="86">
        <f t="shared" si="143"/>
        <v>1.0544775335250032E-45</v>
      </c>
      <c r="GW111" s="86">
        <f t="shared" si="143"/>
        <v>8.2603737499903498E-50</v>
      </c>
      <c r="GX111" s="86">
        <f t="shared" si="143"/>
        <v>1.6958075229490516E-42</v>
      </c>
      <c r="GY111" s="86">
        <f t="shared" si="143"/>
        <v>3.3169661102066344E-36</v>
      </c>
      <c r="GZ111" s="86">
        <f t="shared" si="143"/>
        <v>2.8316012076055917E-30</v>
      </c>
      <c r="HA111" s="86">
        <f t="shared" si="143"/>
        <v>1.9443276579171949E-32</v>
      </c>
      <c r="HC111" s="86">
        <f t="shared" si="74"/>
        <v>0.31415128259975228</v>
      </c>
      <c r="HD111" s="86">
        <f t="shared" si="74"/>
        <v>6.2915056902110314E-2</v>
      </c>
      <c r="HE111" s="86">
        <f t="shared" si="74"/>
        <v>3.2853056536403254E-2</v>
      </c>
      <c r="HF111" s="86">
        <f t="shared" si="74"/>
        <v>1.2535101656815043E-2</v>
      </c>
      <c r="HG111" s="86">
        <f t="shared" si="74"/>
        <v>6.6029734717272743E-4</v>
      </c>
      <c r="HH111" s="86">
        <f t="shared" si="74"/>
        <v>1.3698556869230053E-5</v>
      </c>
      <c r="HI111" s="86">
        <f t="shared" si="139"/>
        <v>1.2934748984882988E-7</v>
      </c>
      <c r="HJ111" s="86">
        <f t="shared" si="139"/>
        <v>1.7089128180657932E-7</v>
      </c>
      <c r="HK111" s="86">
        <f t="shared" si="139"/>
        <v>3.8609934187772158E-6</v>
      </c>
      <c r="HL111" s="86">
        <f t="shared" si="139"/>
        <v>1.3607633924055221E-4</v>
      </c>
      <c r="HM111" s="86">
        <f t="shared" si="139"/>
        <v>2.1644394575766066E-3</v>
      </c>
      <c r="HN111" s="86">
        <f t="shared" si="139"/>
        <v>5.0473868023257901E-3</v>
      </c>
      <c r="HO111" s="86">
        <f t="shared" si="139"/>
        <v>9.675019025858345E-3</v>
      </c>
      <c r="HP111" s="86">
        <f t="shared" si="139"/>
        <v>3.2308322349995922E-2</v>
      </c>
      <c r="HQ111" s="86">
        <f t="shared" si="139"/>
        <v>1.8626740872002862E-2</v>
      </c>
      <c r="HS111" s="86">
        <f t="shared" si="144"/>
        <v>3.3605770941334429E-10</v>
      </c>
      <c r="HT111" s="86">
        <f t="shared" si="144"/>
        <v>0</v>
      </c>
      <c r="HU111" s="86">
        <f t="shared" si="144"/>
        <v>7.0646658029205767E-13</v>
      </c>
      <c r="HV111" s="86">
        <f t="shared" si="144"/>
        <v>5.5273658700621879E-13</v>
      </c>
      <c r="HW111" s="86">
        <f t="shared" si="144"/>
        <v>5.1712387690509067E-12</v>
      </c>
      <c r="HX111" s="86">
        <f t="shared" si="144"/>
        <v>1.4428244265675633E-10</v>
      </c>
      <c r="HY111" s="86">
        <f t="shared" si="144"/>
        <v>5.4971226428309713E-12</v>
      </c>
      <c r="HZ111" s="86">
        <f t="shared" si="144"/>
        <v>1.0529357107857515E-12</v>
      </c>
      <c r="IA111" s="86">
        <f t="shared" si="144"/>
        <v>1.2015326810426254E-12</v>
      </c>
      <c r="IB111" s="86">
        <f t="shared" si="144"/>
        <v>1.4772809512440378E-13</v>
      </c>
      <c r="IC111" s="86">
        <f t="shared" si="144"/>
        <v>5.1642207084409374E-14</v>
      </c>
      <c r="ID111" s="86">
        <f t="shared" si="144"/>
        <v>3.4886619201645084E-14</v>
      </c>
      <c r="IE111" s="86">
        <f t="shared" si="144"/>
        <v>5.7742401990720666E-15</v>
      </c>
      <c r="IF111" s="86">
        <f t="shared" si="144"/>
        <v>1.5072558277913004E-11</v>
      </c>
      <c r="IG111" s="86">
        <f t="shared" si="144"/>
        <v>8.6040802940791549E-9</v>
      </c>
      <c r="II111" s="86">
        <f t="shared" si="145"/>
        <v>1.1674849758496157E-56</v>
      </c>
      <c r="IJ111" s="86">
        <f t="shared" si="145"/>
        <v>0</v>
      </c>
      <c r="IK111" s="86">
        <f t="shared" si="145"/>
        <v>1.4455911821088782E-78</v>
      </c>
      <c r="IL111" s="86">
        <f t="shared" si="145"/>
        <v>2.3901566077817866E-76</v>
      </c>
      <c r="IM111" s="86">
        <f t="shared" si="145"/>
        <v>1.2390848427703511E-72</v>
      </c>
      <c r="IN111" s="86">
        <f t="shared" si="145"/>
        <v>5.0203688436784133E-66</v>
      </c>
      <c r="IO111" s="86">
        <f t="shared" si="145"/>
        <v>3.2621895444481005E-76</v>
      </c>
      <c r="IP111" s="86">
        <f t="shared" si="145"/>
        <v>4.5415488888976562E-78</v>
      </c>
      <c r="IQ111" s="86">
        <f t="shared" si="145"/>
        <v>5.8362014544403349E-78</v>
      </c>
      <c r="IR111" s="86">
        <f t="shared" si="145"/>
        <v>5.5175031207538485E-81</v>
      </c>
      <c r="IS111" s="86">
        <f t="shared" si="145"/>
        <v>6.7192141372531854E-85</v>
      </c>
      <c r="IT111" s="86">
        <f t="shared" si="145"/>
        <v>1.199381695473144E-81</v>
      </c>
      <c r="IU111" s="86">
        <f t="shared" si="145"/>
        <v>1.0667221265099065E-86</v>
      </c>
      <c r="IV111" s="86">
        <f t="shared" si="145"/>
        <v>2.0285374537064568E-64</v>
      </c>
      <c r="IW111" s="86">
        <f t="shared" si="145"/>
        <v>1.0225025394554093E-50</v>
      </c>
      <c r="IY111" s="86">
        <f t="shared" si="146"/>
        <v>0.31415128692106969</v>
      </c>
      <c r="IZ111" s="86">
        <f t="shared" si="146"/>
        <v>6.2915056902110314E-2</v>
      </c>
      <c r="JA111" s="86">
        <f t="shared" si="146"/>
        <v>3.2853056537109723E-2</v>
      </c>
      <c r="JB111" s="86">
        <f t="shared" si="146"/>
        <v>1.253510165736778E-2</v>
      </c>
      <c r="JC111" s="86">
        <f t="shared" si="146"/>
        <v>6.6029735234396619E-4</v>
      </c>
      <c r="JD111" s="86">
        <f t="shared" si="146"/>
        <v>1.369870115167271E-5</v>
      </c>
      <c r="JE111" s="86">
        <f t="shared" si="146"/>
        <v>1.2935298697147271E-7</v>
      </c>
      <c r="JF111" s="86">
        <f t="shared" si="146"/>
        <v>1.7089233474229011E-7</v>
      </c>
      <c r="JG111" s="86">
        <f t="shared" si="146"/>
        <v>3.8609946203098967E-6</v>
      </c>
      <c r="JH111" s="86">
        <f t="shared" si="146"/>
        <v>1.3607633938828031E-4</v>
      </c>
      <c r="JI111" s="86">
        <f t="shared" si="146"/>
        <v>2.1644394576282489E-3</v>
      </c>
      <c r="JJ111" s="86">
        <f t="shared" si="146"/>
        <v>5.0473868023606771E-3</v>
      </c>
      <c r="JK111" s="86">
        <f t="shared" si="146"/>
        <v>9.6750190258641199E-3</v>
      </c>
      <c r="JL111" s="86">
        <f t="shared" si="146"/>
        <v>3.2308322365068483E-2</v>
      </c>
      <c r="JM111" s="86">
        <f t="shared" si="146"/>
        <v>1.8626749476083157E-2</v>
      </c>
    </row>
    <row r="112" spans="2:273" x14ac:dyDescent="0.25">
      <c r="B112" s="2">
        <v>85</v>
      </c>
      <c r="C112" s="37">
        <v>65.805999999999997</v>
      </c>
      <c r="D112" s="37">
        <v>58.177</v>
      </c>
      <c r="E112" s="37">
        <v>57.482999999999997</v>
      </c>
      <c r="F112" s="37">
        <v>59.667000000000002</v>
      </c>
      <c r="G112" s="37">
        <v>63.9</v>
      </c>
      <c r="H112" s="37">
        <v>73.132999999999996</v>
      </c>
      <c r="I112" s="37">
        <v>65</v>
      </c>
      <c r="J112" s="37">
        <v>59.817</v>
      </c>
      <c r="K112" s="37">
        <v>59.4</v>
      </c>
      <c r="L112" s="37">
        <v>56.783000000000001</v>
      </c>
      <c r="M112" s="37">
        <v>58.067</v>
      </c>
      <c r="N112" s="37">
        <v>57.7</v>
      </c>
      <c r="O112" s="37">
        <v>64.266999999999996</v>
      </c>
      <c r="P112" s="37">
        <v>63.133000000000003</v>
      </c>
      <c r="Q112" s="37">
        <v>65.5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73.840301490861904</v>
      </c>
      <c r="T112" s="4">
        <f t="shared" si="147"/>
        <v>61.098768497969452</v>
      </c>
      <c r="U112" s="4">
        <f t="shared" si="147"/>
        <v>58.054382134571156</v>
      </c>
      <c r="V112" s="4">
        <f t="shared" si="147"/>
        <v>59.787048192513247</v>
      </c>
      <c r="W112" s="4">
        <f t="shared" si="147"/>
        <v>63.204494750126315</v>
      </c>
      <c r="X112" s="4">
        <f t="shared" si="147"/>
        <v>75.097174740118547</v>
      </c>
      <c r="Y112" s="4">
        <f t="shared" si="147"/>
        <v>66.982449171796205</v>
      </c>
      <c r="Z112" s="4">
        <f t="shared" si="147"/>
        <v>60.876778817131239</v>
      </c>
      <c r="AA112" s="4">
        <f t="shared" si="147"/>
        <v>60.012891843483928</v>
      </c>
      <c r="AB112" s="4">
        <f t="shared" si="147"/>
        <v>57.755149971316911</v>
      </c>
      <c r="AC112" s="4">
        <f t="shared" si="147"/>
        <v>58.846114182589844</v>
      </c>
      <c r="AD112" s="4">
        <f t="shared" si="147"/>
        <v>59.194218632996026</v>
      </c>
      <c r="AE112" s="4">
        <f t="shared" si="147"/>
        <v>65.92641982482516</v>
      </c>
      <c r="AF112" s="4">
        <f t="shared" si="147"/>
        <v>64.265540730271653</v>
      </c>
      <c r="AG112" s="4">
        <f t="shared" si="147"/>
        <v>65.883226296987033</v>
      </c>
      <c r="AI112" s="4">
        <f t="shared" ref="AI112:AW128" si="148">IF(OR($B112 &lt; C$230, $B112 &gt; C$233), 0, C112-S112)</f>
        <v>-8.0343014908619068</v>
      </c>
      <c r="AJ112" s="4">
        <f t="shared" si="148"/>
        <v>-2.9217684979694525</v>
      </c>
      <c r="AK112" s="4">
        <f t="shared" si="148"/>
        <v>-0.57138213457115938</v>
      </c>
      <c r="AL112" s="4">
        <f t="shared" si="148"/>
        <v>-0.12004819251324506</v>
      </c>
      <c r="AM112" s="4">
        <f t="shared" si="148"/>
        <v>0.69550524987368334</v>
      </c>
      <c r="AN112" s="4">
        <f t="shared" si="148"/>
        <v>-1.9641747401185512</v>
      </c>
      <c r="AO112" s="4">
        <f t="shared" si="148"/>
        <v>-1.9824491717962047</v>
      </c>
      <c r="AP112" s="4">
        <f t="shared" si="148"/>
        <v>-1.0597788171312388</v>
      </c>
      <c r="AQ112" s="4">
        <f t="shared" si="148"/>
        <v>-0.61289184348392922</v>
      </c>
      <c r="AR112" s="4">
        <f t="shared" si="148"/>
        <v>-0.9721499713169095</v>
      </c>
      <c r="AS112" s="4">
        <f t="shared" si="148"/>
        <v>-0.77911418258984355</v>
      </c>
      <c r="AT112" s="4">
        <f t="shared" si="148"/>
        <v>-1.4942186329960236</v>
      </c>
      <c r="AU112" s="4">
        <f t="shared" si="148"/>
        <v>-1.6594198248251644</v>
      </c>
      <c r="AV112" s="4">
        <f t="shared" si="148"/>
        <v>-1.1325407302716499</v>
      </c>
      <c r="AW112" s="4">
        <f t="shared" si="148"/>
        <v>-0.38322629698703281</v>
      </c>
      <c r="AY112" s="2">
        <f t="shared" si="140"/>
        <v>57.930240469496319</v>
      </c>
      <c r="AZ112" s="2">
        <f t="shared" si="140"/>
        <v>59.296360531132528</v>
      </c>
      <c r="BA112" s="2">
        <f t="shared" si="140"/>
        <v>57.367306054666635</v>
      </c>
      <c r="BB112" s="2">
        <f t="shared" si="140"/>
        <v>59.606026312340646</v>
      </c>
      <c r="BC112" s="2">
        <f t="shared" si="140"/>
        <v>63.200609718353277</v>
      </c>
      <c r="BD112" s="2">
        <f t="shared" si="140"/>
        <v>75.097146832161812</v>
      </c>
      <c r="BE112" s="2">
        <f t="shared" si="140"/>
        <v>66.982449093089656</v>
      </c>
      <c r="BF112" s="2">
        <f t="shared" si="140"/>
        <v>60.876778720892169</v>
      </c>
      <c r="BG112" s="2">
        <f t="shared" si="140"/>
        <v>60.01288654749154</v>
      </c>
      <c r="BH112" s="2">
        <f t="shared" si="140"/>
        <v>57.754683643177444</v>
      </c>
      <c r="BI112" s="2">
        <f t="shared" si="140"/>
        <v>58.829388631773362</v>
      </c>
      <c r="BJ112" s="2">
        <f t="shared" si="140"/>
        <v>59.147060584627688</v>
      </c>
      <c r="BK112" s="2">
        <f t="shared" si="140"/>
        <v>65.822233010395493</v>
      </c>
      <c r="BL112" s="2">
        <f t="shared" si="140"/>
        <v>63.737230380175397</v>
      </c>
      <c r="BM112" s="2">
        <f t="shared" si="140"/>
        <v>65.756433049883981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>
        <f t="shared" si="141"/>
        <v>59.667000000000002</v>
      </c>
      <c r="CI112" s="2">
        <f t="shared" si="141"/>
        <v>63.9</v>
      </c>
      <c r="CJ112" s="2">
        <f t="shared" si="141"/>
        <v>73.132999999999996</v>
      </c>
      <c r="CK112" s="2">
        <f t="shared" si="141"/>
        <v>65</v>
      </c>
      <c r="CL112" s="2">
        <f t="shared" si="141"/>
        <v>59.817</v>
      </c>
      <c r="CM112" s="2">
        <f t="shared" si="141"/>
        <v>59.4</v>
      </c>
      <c r="CN112" s="2">
        <f t="shared" si="141"/>
        <v>56.783000000000001</v>
      </c>
      <c r="CO112" s="2">
        <f t="shared" si="141"/>
        <v>58.067</v>
      </c>
      <c r="CP112" s="2">
        <f t="shared" si="141"/>
        <v>57.7</v>
      </c>
      <c r="CQ112" s="2">
        <f t="shared" si="141"/>
        <v>64.266999999999996</v>
      </c>
      <c r="CR112" s="2" t="str">
        <f t="shared" si="141"/>
        <v/>
      </c>
      <c r="CS112" s="2">
        <f t="shared" si="141"/>
        <v>65.5</v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>
        <f t="shared" si="114"/>
        <v>59.667000000000002</v>
      </c>
      <c r="CY112" s="2">
        <f t="shared" si="115"/>
        <v>63.9</v>
      </c>
      <c r="CZ112" s="2">
        <f t="shared" si="116"/>
        <v>73.132999999999996</v>
      </c>
      <c r="DA112" s="2">
        <f t="shared" si="117"/>
        <v>65</v>
      </c>
      <c r="DB112" s="2">
        <f t="shared" si="118"/>
        <v>59.817</v>
      </c>
      <c r="DC112" s="2">
        <f t="shared" si="119"/>
        <v>59.4</v>
      </c>
      <c r="DD112" s="2">
        <f t="shared" si="120"/>
        <v>56.783000000000001</v>
      </c>
      <c r="DE112" s="2">
        <f t="shared" si="121"/>
        <v>58.067</v>
      </c>
      <c r="DF112" s="2">
        <f t="shared" si="122"/>
        <v>57.7</v>
      </c>
      <c r="DG112" s="2">
        <f t="shared" si="123"/>
        <v>64.266999999999996</v>
      </c>
      <c r="DH112" s="2" t="str">
        <f t="shared" si="124"/>
        <v/>
      </c>
      <c r="DI112" s="2">
        <f t="shared" si="125"/>
        <v>65.5</v>
      </c>
      <c r="DK112" s="2">
        <f t="shared" ref="DK112:DY128" si="149">BO$228*$B112+BO$229</f>
        <v>81.935923645320187</v>
      </c>
      <c r="DL112" s="2">
        <f t="shared" si="149"/>
        <v>84.905494270435454</v>
      </c>
      <c r="DM112" s="2">
        <f t="shared" si="149"/>
        <v>83.773438095238077</v>
      </c>
      <c r="DN112" s="2">
        <f t="shared" si="149"/>
        <v>87.744495238095226</v>
      </c>
      <c r="DO112" s="2">
        <f t="shared" si="149"/>
        <v>101.63682643239116</v>
      </c>
      <c r="DP112" s="2">
        <f t="shared" si="149"/>
        <v>102.18541205491206</v>
      </c>
      <c r="DQ112" s="2">
        <f t="shared" si="149"/>
        <v>89.806942857142857</v>
      </c>
      <c r="DR112" s="2">
        <f t="shared" si="149"/>
        <v>84.948423423423435</v>
      </c>
      <c r="DS112" s="2">
        <f t="shared" si="149"/>
        <v>86.113704761904756</v>
      </c>
      <c r="DT112" s="2">
        <f t="shared" si="149"/>
        <v>86.765580952380958</v>
      </c>
      <c r="DU112" s="2">
        <f t="shared" si="149"/>
        <v>85.552076190476186</v>
      </c>
      <c r="DV112" s="2">
        <f t="shared" si="149"/>
        <v>85.000714285714309</v>
      </c>
      <c r="DW112" s="2">
        <f t="shared" si="149"/>
        <v>98.331516302016297</v>
      </c>
      <c r="DX112" s="2">
        <f t="shared" si="149"/>
        <v>82.896803732303738</v>
      </c>
      <c r="DY112" s="2">
        <f t="shared" si="149"/>
        <v>73.840770944741521</v>
      </c>
      <c r="EA112" s="2">
        <f t="shared" si="95"/>
        <v>57.7922618110236</v>
      </c>
      <c r="EB112" s="2">
        <f t="shared" si="95"/>
        <v>59.056862928386749</v>
      </c>
      <c r="EC112" s="2">
        <f t="shared" si="95"/>
        <v>57.093716691460187</v>
      </c>
      <c r="ED112" s="2">
        <f t="shared" si="95"/>
        <v>59.326799932035073</v>
      </c>
      <c r="EE112" s="2">
        <f t="shared" si="95"/>
        <v>62.834757740983449</v>
      </c>
      <c r="EF112" s="2">
        <f t="shared" si="95"/>
        <v>74.799950900634883</v>
      </c>
      <c r="EG112" s="2">
        <f t="shared" si="95"/>
        <v>66.72960245646567</v>
      </c>
      <c r="EH112" s="2">
        <f t="shared" si="95"/>
        <v>60.604262845070302</v>
      </c>
      <c r="EI112" s="2">
        <f t="shared" si="95"/>
        <v>59.753863432332807</v>
      </c>
      <c r="EJ112" s="2">
        <f t="shared" si="95"/>
        <v>57.45682301935598</v>
      </c>
      <c r="EK112" s="2">
        <f t="shared" si="95"/>
        <v>58.561391844754489</v>
      </c>
      <c r="EL112" s="2">
        <f t="shared" si="95"/>
        <v>58.888640562439889</v>
      </c>
      <c r="EM112" s="2">
        <f t="shared" si="136"/>
        <v>65.454055355228093</v>
      </c>
      <c r="EN112" s="2">
        <f t="shared" si="136"/>
        <v>63.515816633560576</v>
      </c>
      <c r="EO112" s="2">
        <f t="shared" si="136"/>
        <v>65.644634033249972</v>
      </c>
      <c r="EQ112" s="2">
        <f t="shared" ref="EQ112:FE128" si="150">CU$228*$B112+CU$229</f>
        <v>57.000569282311979</v>
      </c>
      <c r="ER112" s="2">
        <f t="shared" si="150"/>
        <v>59.056862928386749</v>
      </c>
      <c r="ES112" s="2">
        <f t="shared" si="150"/>
        <v>57.43586107862405</v>
      </c>
      <c r="ET112" s="2">
        <f t="shared" si="150"/>
        <v>58.791587864589772</v>
      </c>
      <c r="EU112" s="2">
        <f t="shared" si="150"/>
        <v>62.234656989300468</v>
      </c>
      <c r="EV112" s="2">
        <f t="shared" si="150"/>
        <v>75.599706128587158</v>
      </c>
      <c r="EW112" s="2">
        <f t="shared" si="150"/>
        <v>69.691681518119267</v>
      </c>
      <c r="EX112" s="2">
        <f t="shared" si="150"/>
        <v>60.277651783954674</v>
      </c>
      <c r="EY112" s="2">
        <f t="shared" si="150"/>
        <v>59.426388486575632</v>
      </c>
      <c r="EZ112" s="2">
        <f t="shared" si="150"/>
        <v>57.242496006254989</v>
      </c>
      <c r="FA112" s="2">
        <f t="shared" si="150"/>
        <v>58.183536294205666</v>
      </c>
      <c r="FB112" s="2">
        <f t="shared" si="150"/>
        <v>58.853601603057484</v>
      </c>
      <c r="FC112" s="2">
        <f t="shared" si="150"/>
        <v>64.816104067174635</v>
      </c>
      <c r="FD112" s="2">
        <f t="shared" si="150"/>
        <v>63.758887310652241</v>
      </c>
      <c r="FE112" s="2">
        <f t="shared" si="150"/>
        <v>65.858620306549895</v>
      </c>
      <c r="FG112" s="2">
        <f t="shared" ref="FG112:FU128" si="151">POWER(10,($B112-C$231)/C$229)/(1+POWER(10,($B112-C$231)/C$229))</f>
        <v>0.99406619980097133</v>
      </c>
      <c r="FH112" s="2">
        <f t="shared" si="151"/>
        <v>0.99073461184166522</v>
      </c>
      <c r="FI112" s="2">
        <f t="shared" si="151"/>
        <v>0.9897901456588466</v>
      </c>
      <c r="FJ112" s="2">
        <f t="shared" si="151"/>
        <v>0.99008625674930129</v>
      </c>
      <c r="FK112" s="2">
        <f t="shared" si="151"/>
        <v>0.9904876833564783</v>
      </c>
      <c r="FL112" s="2">
        <f t="shared" si="151"/>
        <v>0.98936988669055859</v>
      </c>
      <c r="FM112" s="2">
        <f t="shared" si="151"/>
        <v>0.9899962690846138</v>
      </c>
      <c r="FN112" s="2">
        <f t="shared" si="151"/>
        <v>0.98872744972500737</v>
      </c>
      <c r="FO112" s="2">
        <f t="shared" si="151"/>
        <v>0.99010845131767888</v>
      </c>
      <c r="FP112" s="2">
        <f t="shared" si="151"/>
        <v>0.98980656779899767</v>
      </c>
      <c r="FQ112" s="2">
        <f t="shared" si="151"/>
        <v>0.99002090630166895</v>
      </c>
      <c r="FR112" s="2">
        <f t="shared" si="151"/>
        <v>0.9900990225980969</v>
      </c>
      <c r="FS112" s="2">
        <f t="shared" si="151"/>
        <v>0.9887351880457661</v>
      </c>
      <c r="FT112" s="2">
        <f t="shared" si="151"/>
        <v>0.98861253504629287</v>
      </c>
      <c r="FU112" s="2">
        <f t="shared" si="151"/>
        <v>0.9864229851346642</v>
      </c>
      <c r="FW112" s="2">
        <f t="shared" si="142"/>
        <v>6.6755801441256597E-3</v>
      </c>
      <c r="FX112" s="2">
        <f t="shared" si="142"/>
        <v>0</v>
      </c>
      <c r="FY112" s="2">
        <f t="shared" si="142"/>
        <v>3.4876907413608224E-3</v>
      </c>
      <c r="FZ112" s="2">
        <f t="shared" si="142"/>
        <v>4.6698400266233153E-3</v>
      </c>
      <c r="GA112" s="2">
        <f t="shared" si="142"/>
        <v>5.4084025680892385E-3</v>
      </c>
      <c r="GB112" s="2">
        <f t="shared" si="142"/>
        <v>7.609048635098605E-3</v>
      </c>
      <c r="GC112" s="2">
        <f t="shared" si="142"/>
        <v>7.4228717583807863E-3</v>
      </c>
      <c r="GD112" s="2">
        <f t="shared" si="142"/>
        <v>5.8323138034833133E-3</v>
      </c>
      <c r="GE112" s="2">
        <f t="shared" si="142"/>
        <v>5.2417402712280617E-3</v>
      </c>
      <c r="GF112" s="2">
        <f t="shared" si="142"/>
        <v>4.1815217384181163E-3</v>
      </c>
      <c r="GG112" s="2">
        <f t="shared" si="142"/>
        <v>3.5616283714785639E-3</v>
      </c>
      <c r="GH112" s="2">
        <f t="shared" si="142"/>
        <v>3.2829075174481571E-3</v>
      </c>
      <c r="GI112" s="2">
        <f t="shared" si="142"/>
        <v>3.4183800106007967E-3</v>
      </c>
      <c r="GJ112" s="2">
        <f t="shared" si="142"/>
        <v>2.9350938919095624E-3</v>
      </c>
      <c r="GK112" s="2">
        <f t="shared" si="142"/>
        <v>2.429800474344481E-3</v>
      </c>
      <c r="GM112" s="86">
        <f t="shared" si="143"/>
        <v>1.0758831550541951E-9</v>
      </c>
      <c r="GN112" s="86">
        <f t="shared" si="143"/>
        <v>2.2935226725520904E-26</v>
      </c>
      <c r="GO112" s="86">
        <f t="shared" si="143"/>
        <v>3.0107193342338105E-32</v>
      </c>
      <c r="GP112" s="86">
        <f t="shared" si="143"/>
        <v>1.0263158067134021E-35</v>
      </c>
      <c r="GQ112" s="86">
        <f t="shared" si="143"/>
        <v>1.6134622991659572E-44</v>
      </c>
      <c r="GR112" s="86">
        <f t="shared" si="143"/>
        <v>1.4914215991631003E-51</v>
      </c>
      <c r="GS112" s="86">
        <f t="shared" si="143"/>
        <v>9.8922082900403917E-72</v>
      </c>
      <c r="GT112" s="86">
        <f t="shared" si="143"/>
        <v>8.5722120765637266E-65</v>
      </c>
      <c r="GU112" s="86">
        <f t="shared" si="143"/>
        <v>5.8921444442461077E-60</v>
      </c>
      <c r="GV112" s="86">
        <f t="shared" si="143"/>
        <v>1.1126845011312769E-48</v>
      </c>
      <c r="GW112" s="86">
        <f t="shared" si="143"/>
        <v>4.1252204118723471E-53</v>
      </c>
      <c r="GX112" s="86">
        <f t="shared" si="143"/>
        <v>2.5685835472125594E-45</v>
      </c>
      <c r="GY112" s="86">
        <f t="shared" si="143"/>
        <v>1.494182712097894E-38</v>
      </c>
      <c r="GZ112" s="86">
        <f t="shared" si="143"/>
        <v>3.0343178605273432E-32</v>
      </c>
      <c r="HA112" s="86">
        <f t="shared" si="143"/>
        <v>1.7278173854082079E-34</v>
      </c>
      <c r="HC112" s="86">
        <f t="shared" si="74"/>
        <v>0.25815394386283469</v>
      </c>
      <c r="HD112" s="86">
        <f t="shared" si="74"/>
        <v>2.6997431869040488E-2</v>
      </c>
      <c r="HE112" s="86">
        <f t="shared" si="74"/>
        <v>1.1683698274113174E-2</v>
      </c>
      <c r="HF112" s="86">
        <f t="shared" si="74"/>
        <v>3.6791339885941317E-3</v>
      </c>
      <c r="HG112" s="86">
        <f t="shared" si="74"/>
        <v>9.7414236197802581E-5</v>
      </c>
      <c r="HH112" s="86">
        <f t="shared" si="74"/>
        <v>1.0449857725316064E-6</v>
      </c>
      <c r="HI112" s="86">
        <f t="shared" si="139"/>
        <v>3.8789794402456782E-9</v>
      </c>
      <c r="HJ112" s="86">
        <f t="shared" si="139"/>
        <v>3.4795391978019598E-9</v>
      </c>
      <c r="HK112" s="86">
        <f t="shared" si="139"/>
        <v>2.0315474036771458E-7</v>
      </c>
      <c r="HL112" s="86">
        <f t="shared" si="139"/>
        <v>1.327882491633735E-5</v>
      </c>
      <c r="HM112" s="86">
        <f t="shared" si="139"/>
        <v>3.8350787752911459E-4</v>
      </c>
      <c r="HN112" s="86">
        <f t="shared" si="139"/>
        <v>9.7265535159420352E-4</v>
      </c>
      <c r="HO112" s="86">
        <f t="shared" si="139"/>
        <v>2.5537223219137479E-3</v>
      </c>
      <c r="HP112" s="86">
        <f t="shared" si="139"/>
        <v>1.1605796771221689E-2</v>
      </c>
      <c r="HQ112" s="86">
        <f t="shared" si="139"/>
        <v>6.3483065797149494E-3</v>
      </c>
      <c r="HS112" s="86">
        <f t="shared" si="144"/>
        <v>1.3037586743061887E-9</v>
      </c>
      <c r="HT112" s="86">
        <f t="shared" si="144"/>
        <v>0</v>
      </c>
      <c r="HU112" s="86">
        <f t="shared" si="144"/>
        <v>3.5632331667893238E-12</v>
      </c>
      <c r="HV112" s="86">
        <f t="shared" si="144"/>
        <v>2.9863894140094926E-12</v>
      </c>
      <c r="HW112" s="86">
        <f t="shared" si="144"/>
        <v>2.6096789540315107E-11</v>
      </c>
      <c r="HX112" s="86">
        <f t="shared" si="144"/>
        <v>6.6861365408401377E-10</v>
      </c>
      <c r="HY112" s="86">
        <f t="shared" si="144"/>
        <v>3.1961762790418484E-11</v>
      </c>
      <c r="HZ112" s="86">
        <f t="shared" si="144"/>
        <v>6.0978446299951273E-12</v>
      </c>
      <c r="IA112" s="86">
        <f t="shared" si="144"/>
        <v>6.6838621461253202E-12</v>
      </c>
      <c r="IB112" s="86">
        <f t="shared" si="144"/>
        <v>8.4573953183396954E-13</v>
      </c>
      <c r="IC112" s="86">
        <f t="shared" si="144"/>
        <v>3.0296688831452546E-13</v>
      </c>
      <c r="ID112" s="86">
        <f t="shared" si="144"/>
        <v>1.9524133606154965E-13</v>
      </c>
      <c r="IE112" s="86">
        <f t="shared" si="144"/>
        <v>3.63802466459917E-14</v>
      </c>
      <c r="IF112" s="86">
        <f t="shared" si="144"/>
        <v>5.7091340381205647E-11</v>
      </c>
      <c r="IG112" s="86">
        <f t="shared" si="144"/>
        <v>2.1661450848261151E-8</v>
      </c>
      <c r="II112" s="86">
        <f t="shared" si="145"/>
        <v>1.0779095120331237E-54</v>
      </c>
      <c r="IJ112" s="86">
        <f t="shared" si="145"/>
        <v>0</v>
      </c>
      <c r="IK112" s="86">
        <f t="shared" si="145"/>
        <v>3.9656304460046693E-76</v>
      </c>
      <c r="IL112" s="86">
        <f t="shared" si="145"/>
        <v>7.4562972975500578E-74</v>
      </c>
      <c r="IM112" s="86">
        <f t="shared" si="145"/>
        <v>3.3767709670555858E-70</v>
      </c>
      <c r="IN112" s="86">
        <f t="shared" si="145"/>
        <v>1.1507293723975268E-63</v>
      </c>
      <c r="IO112" s="86">
        <f t="shared" si="145"/>
        <v>1.7125434313248237E-73</v>
      </c>
      <c r="IP112" s="86">
        <f t="shared" si="145"/>
        <v>2.074067858869807E-75</v>
      </c>
      <c r="IQ112" s="86">
        <f t="shared" si="145"/>
        <v>2.3388762321234156E-75</v>
      </c>
      <c r="IR112" s="86">
        <f t="shared" si="145"/>
        <v>2.1792864630214406E-78</v>
      </c>
      <c r="IS112" s="86">
        <f t="shared" si="145"/>
        <v>2.9923872658861892E-82</v>
      </c>
      <c r="IT112" s="86">
        <f t="shared" si="145"/>
        <v>3.8780944786473942E-79</v>
      </c>
      <c r="IU112" s="86">
        <f t="shared" si="145"/>
        <v>5.1861676775010092E-84</v>
      </c>
      <c r="IV112" s="86">
        <f t="shared" si="145"/>
        <v>1.735067314863496E-62</v>
      </c>
      <c r="IW112" s="86">
        <f t="shared" si="145"/>
        <v>2.9778390950005259E-49</v>
      </c>
      <c r="IY112" s="86">
        <f t="shared" si="146"/>
        <v>0.25815394624247651</v>
      </c>
      <c r="IZ112" s="86">
        <f t="shared" si="146"/>
        <v>2.6997431869040488E-2</v>
      </c>
      <c r="JA112" s="86">
        <f t="shared" si="146"/>
        <v>1.1683698277676407E-2</v>
      </c>
      <c r="JB112" s="86">
        <f t="shared" si="146"/>
        <v>3.679133991580521E-3</v>
      </c>
      <c r="JC112" s="86">
        <f t="shared" si="146"/>
        <v>9.7414262294592119E-5</v>
      </c>
      <c r="JD112" s="86">
        <f t="shared" si="146"/>
        <v>1.0456543861856903E-6</v>
      </c>
      <c r="JE112" s="86">
        <f t="shared" si="146"/>
        <v>3.9109412030360967E-9</v>
      </c>
      <c r="JF112" s="86">
        <f t="shared" si="146"/>
        <v>3.4856370424319549E-9</v>
      </c>
      <c r="JG112" s="86">
        <f t="shared" si="146"/>
        <v>2.0316142422986071E-7</v>
      </c>
      <c r="JH112" s="86">
        <f t="shared" si="146"/>
        <v>1.3278825762076882E-5</v>
      </c>
      <c r="JI112" s="86">
        <f t="shared" si="146"/>
        <v>3.8350787783208149E-4</v>
      </c>
      <c r="JJ112" s="86">
        <f t="shared" si="146"/>
        <v>9.726553517894448E-4</v>
      </c>
      <c r="JK112" s="86">
        <f t="shared" si="146"/>
        <v>2.553722321950128E-3</v>
      </c>
      <c r="JL112" s="86">
        <f t="shared" si="146"/>
        <v>1.1605796828313029E-2</v>
      </c>
      <c r="JM112" s="86">
        <f t="shared" si="146"/>
        <v>6.3483282411657977E-3</v>
      </c>
    </row>
    <row r="113" spans="2:273" x14ac:dyDescent="0.25">
      <c r="B113" s="2">
        <v>86</v>
      </c>
      <c r="C113" s="37">
        <v>60</v>
      </c>
      <c r="D113" s="37">
        <v>59.902999999999999</v>
      </c>
      <c r="E113" s="37">
        <v>56.216999999999999</v>
      </c>
      <c r="F113" s="37">
        <v>59.65</v>
      </c>
      <c r="G113" s="37">
        <v>61.933</v>
      </c>
      <c r="H113" s="37">
        <v>72.283000000000001</v>
      </c>
      <c r="I113" s="37">
        <v>64.2</v>
      </c>
      <c r="J113" s="37">
        <v>59.55</v>
      </c>
      <c r="K113" s="37">
        <v>60.616999999999997</v>
      </c>
      <c r="L113" s="37">
        <v>54.05</v>
      </c>
      <c r="M113" s="37">
        <v>57.017000000000003</v>
      </c>
      <c r="N113" s="37">
        <v>57.65</v>
      </c>
      <c r="O113" s="37">
        <v>64.566999999999993</v>
      </c>
      <c r="P113" s="37">
        <v>60.8</v>
      </c>
      <c r="Q113" s="37">
        <v>63.667000000000002</v>
      </c>
      <c r="S113" s="4">
        <f t="shared" si="147"/>
        <v>68.43683269301907</v>
      </c>
      <c r="T113" s="4">
        <f t="shared" si="147"/>
        <v>59.708408507836936</v>
      </c>
      <c r="U113" s="4">
        <f t="shared" si="147"/>
        <v>57.397290080382284</v>
      </c>
      <c r="V113" s="4">
        <f t="shared" si="147"/>
        <v>59.429998758214857</v>
      </c>
      <c r="W113" s="4">
        <f t="shared" si="147"/>
        <v>62.969832116597878</v>
      </c>
      <c r="X113" s="4">
        <f t="shared" si="147"/>
        <v>74.83483995355553</v>
      </c>
      <c r="Y113" s="4">
        <f t="shared" si="147"/>
        <v>67.215463279946064</v>
      </c>
      <c r="Z113" s="4">
        <f t="shared" si="147"/>
        <v>60.65812452219572</v>
      </c>
      <c r="AA113" s="4">
        <f t="shared" si="147"/>
        <v>59.80452123728017</v>
      </c>
      <c r="AB113" s="4">
        <f t="shared" si="147"/>
        <v>57.567677214189651</v>
      </c>
      <c r="AC113" s="4">
        <f t="shared" si="147"/>
        <v>58.61394638027928</v>
      </c>
      <c r="AD113" s="4">
        <f t="shared" si="147"/>
        <v>58.981986615868017</v>
      </c>
      <c r="AE113" s="4">
        <f t="shared" si="147"/>
        <v>65.577648424907551</v>
      </c>
      <c r="AF113" s="4">
        <f t="shared" si="147"/>
        <v>63.715831412899732</v>
      </c>
      <c r="AG113" s="4">
        <f t="shared" si="147"/>
        <v>65.632574778546484</v>
      </c>
      <c r="AI113" s="4">
        <f t="shared" si="148"/>
        <v>-8.4368326930190705</v>
      </c>
      <c r="AJ113" s="4">
        <f t="shared" si="148"/>
        <v>0.19459149216306315</v>
      </c>
      <c r="AK113" s="4">
        <f t="shared" si="148"/>
        <v>-1.1802900803822851</v>
      </c>
      <c r="AL113" s="4">
        <f t="shared" si="148"/>
        <v>0.22000124178514113</v>
      </c>
      <c r="AM113" s="4">
        <f t="shared" si="148"/>
        <v>-1.0368321165978784</v>
      </c>
      <c r="AN113" s="4">
        <f t="shared" si="148"/>
        <v>-2.551839953555529</v>
      </c>
      <c r="AO113" s="4">
        <f t="shared" si="148"/>
        <v>-3.0154632799460614</v>
      </c>
      <c r="AP113" s="4">
        <f t="shared" si="148"/>
        <v>-1.1081245221957232</v>
      </c>
      <c r="AQ113" s="4">
        <f t="shared" si="148"/>
        <v>0.81247876271982733</v>
      </c>
      <c r="AR113" s="4">
        <f t="shared" si="148"/>
        <v>-3.5176772141896535</v>
      </c>
      <c r="AS113" s="4">
        <f t="shared" si="148"/>
        <v>-1.5969463802792774</v>
      </c>
      <c r="AT113" s="4">
        <f t="shared" si="148"/>
        <v>-1.3319866158680185</v>
      </c>
      <c r="AU113" s="4">
        <f t="shared" si="148"/>
        <v>-1.0106484249075578</v>
      </c>
      <c r="AV113" s="4">
        <f t="shared" si="148"/>
        <v>-2.9158314128997347</v>
      </c>
      <c r="AW113" s="4">
        <f t="shared" si="148"/>
        <v>-1.9655747785464825</v>
      </c>
      <c r="AY113" s="2">
        <f t="shared" si="140"/>
        <v>57.750753006280227</v>
      </c>
      <c r="AZ113" s="2">
        <f t="shared" si="140"/>
        <v>59.136459909933507</v>
      </c>
      <c r="BA113" s="2">
        <f t="shared" si="140"/>
        <v>57.225882887924364</v>
      </c>
      <c r="BB113" s="2">
        <f t="shared" si="140"/>
        <v>59.393941850165412</v>
      </c>
      <c r="BC113" s="2">
        <f t="shared" si="140"/>
        <v>62.969475539651583</v>
      </c>
      <c r="BD113" s="2">
        <f t="shared" si="140"/>
        <v>74.834838186941582</v>
      </c>
      <c r="BE113" s="2">
        <f t="shared" si="140"/>
        <v>67.215463278742718</v>
      </c>
      <c r="BF113" s="2">
        <f t="shared" si="140"/>
        <v>60.658124514052894</v>
      </c>
      <c r="BG113" s="2">
        <f t="shared" si="140"/>
        <v>59.804521074717719</v>
      </c>
      <c r="BH113" s="2">
        <f t="shared" si="140"/>
        <v>57.567650435068785</v>
      </c>
      <c r="BI113" s="2">
        <f t="shared" si="140"/>
        <v>58.612078263658454</v>
      </c>
      <c r="BJ113" s="2">
        <f t="shared" si="140"/>
        <v>58.976214489325933</v>
      </c>
      <c r="BK113" s="2">
        <f t="shared" si="140"/>
        <v>65.559365828174364</v>
      </c>
      <c r="BL113" s="2">
        <f t="shared" si="140"/>
        <v>63.584907595764996</v>
      </c>
      <c r="BM113" s="2">
        <f t="shared" si="140"/>
        <v>65.605252405194648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>
        <f t="shared" si="141"/>
        <v>56.216999999999999</v>
      </c>
      <c r="CH113" s="2">
        <f t="shared" si="141"/>
        <v>59.65</v>
      </c>
      <c r="CI113" s="2">
        <f t="shared" si="141"/>
        <v>61.933</v>
      </c>
      <c r="CJ113" s="2">
        <f t="shared" si="141"/>
        <v>72.283000000000001</v>
      </c>
      <c r="CK113" s="2">
        <f t="shared" si="141"/>
        <v>64.2</v>
      </c>
      <c r="CL113" s="2">
        <f t="shared" si="141"/>
        <v>59.55</v>
      </c>
      <c r="CM113" s="2">
        <f t="shared" si="141"/>
        <v>60.616999999999997</v>
      </c>
      <c r="CN113" s="2">
        <f t="shared" si="141"/>
        <v>54.05</v>
      </c>
      <c r="CO113" s="2">
        <f t="shared" si="141"/>
        <v>57.017000000000003</v>
      </c>
      <c r="CP113" s="2">
        <f t="shared" si="141"/>
        <v>57.65</v>
      </c>
      <c r="CQ113" s="2">
        <f t="shared" si="141"/>
        <v>64.566999999999993</v>
      </c>
      <c r="CR113" s="2">
        <f t="shared" si="141"/>
        <v>60.8</v>
      </c>
      <c r="CS113" s="2">
        <f t="shared" si="141"/>
        <v>63.667000000000002</v>
      </c>
      <c r="CU113" s="2" t="str">
        <f t="shared" si="111"/>
        <v/>
      </c>
      <c r="CV113" s="2" t="str">
        <f t="shared" si="112"/>
        <v/>
      </c>
      <c r="CW113" s="2">
        <f t="shared" si="113"/>
        <v>56.216999999999999</v>
      </c>
      <c r="CX113" s="2">
        <f t="shared" si="114"/>
        <v>59.65</v>
      </c>
      <c r="CY113" s="2">
        <f t="shared" si="115"/>
        <v>61.933</v>
      </c>
      <c r="CZ113" s="2">
        <f t="shared" si="116"/>
        <v>72.283000000000001</v>
      </c>
      <c r="DA113" s="2">
        <f t="shared" si="117"/>
        <v>64.2</v>
      </c>
      <c r="DB113" s="2">
        <f t="shared" si="118"/>
        <v>59.55</v>
      </c>
      <c r="DC113" s="2">
        <f t="shared" si="119"/>
        <v>60.616999999999997</v>
      </c>
      <c r="DD113" s="2">
        <f t="shared" si="120"/>
        <v>54.05</v>
      </c>
      <c r="DE113" s="2">
        <f t="shared" si="121"/>
        <v>57.017000000000003</v>
      </c>
      <c r="DF113" s="2">
        <f t="shared" si="122"/>
        <v>57.65</v>
      </c>
      <c r="DG113" s="2">
        <f t="shared" si="123"/>
        <v>64.566999999999993</v>
      </c>
      <c r="DH113" s="2">
        <f t="shared" si="124"/>
        <v>60.8</v>
      </c>
      <c r="DI113" s="2">
        <f t="shared" si="125"/>
        <v>63.667000000000002</v>
      </c>
      <c r="DK113" s="2">
        <f t="shared" si="149"/>
        <v>82.157812807881768</v>
      </c>
      <c r="DL113" s="2">
        <f t="shared" si="149"/>
        <v>85.123861726508792</v>
      </c>
      <c r="DM113" s="2">
        <f t="shared" si="149"/>
        <v>84.004308403361321</v>
      </c>
      <c r="DN113" s="2">
        <f t="shared" si="149"/>
        <v>88.007817647058801</v>
      </c>
      <c r="DO113" s="2">
        <f t="shared" si="149"/>
        <v>102.02924339190223</v>
      </c>
      <c r="DP113" s="2">
        <f t="shared" si="149"/>
        <v>102.57732350922352</v>
      </c>
      <c r="DQ113" s="2">
        <f t="shared" si="149"/>
        <v>90.04648991596639</v>
      </c>
      <c r="DR113" s="2">
        <f t="shared" si="149"/>
        <v>85.134353153153157</v>
      </c>
      <c r="DS113" s="2">
        <f t="shared" si="149"/>
        <v>86.304900840336131</v>
      </c>
      <c r="DT113" s="2">
        <f t="shared" si="149"/>
        <v>86.998633613445378</v>
      </c>
      <c r="DU113" s="2">
        <f t="shared" si="149"/>
        <v>85.752688235294116</v>
      </c>
      <c r="DV113" s="2">
        <f t="shared" si="149"/>
        <v>85.196585714285732</v>
      </c>
      <c r="DW113" s="2">
        <f t="shared" si="149"/>
        <v>98.630262634062618</v>
      </c>
      <c r="DX113" s="2">
        <f t="shared" si="149"/>
        <v>83.013435392535399</v>
      </c>
      <c r="DY113" s="2">
        <f t="shared" si="149"/>
        <v>73.874495543671998</v>
      </c>
      <c r="EA113" s="2">
        <f t="shared" si="95"/>
        <v>57.623465748031478</v>
      </c>
      <c r="EB113" s="2">
        <f t="shared" si="95"/>
        <v>58.914809191119375</v>
      </c>
      <c r="EC113" s="2">
        <f t="shared" si="95"/>
        <v>56.97271550602018</v>
      </c>
      <c r="ED113" s="2">
        <f t="shared" si="95"/>
        <v>59.135244618676907</v>
      </c>
      <c r="EE113" s="2">
        <f t="shared" si="95"/>
        <v>62.630699789905464</v>
      </c>
      <c r="EF113" s="2">
        <f t="shared" si="95"/>
        <v>74.556821999114135</v>
      </c>
      <c r="EG113" s="2">
        <f t="shared" si="95"/>
        <v>66.983729187571171</v>
      </c>
      <c r="EH113" s="2">
        <f t="shared" si="95"/>
        <v>60.405540955438127</v>
      </c>
      <c r="EI113" s="2">
        <f t="shared" si="95"/>
        <v>59.564830355222199</v>
      </c>
      <c r="EJ113" s="2">
        <f t="shared" si="95"/>
        <v>57.292156402064933</v>
      </c>
      <c r="EK113" s="2">
        <f t="shared" si="95"/>
        <v>58.363960625662294</v>
      </c>
      <c r="EL113" s="2">
        <f t="shared" si="95"/>
        <v>58.737204105545914</v>
      </c>
      <c r="EM113" s="2">
        <f t="shared" si="136"/>
        <v>65.218012557620227</v>
      </c>
      <c r="EN113" s="2">
        <f t="shared" si="136"/>
        <v>63.38006005372219</v>
      </c>
      <c r="EO113" s="2">
        <f t="shared" si="136"/>
        <v>65.5009263788466</v>
      </c>
      <c r="EQ113" s="2">
        <f t="shared" si="150"/>
        <v>56.864143000814408</v>
      </c>
      <c r="ER113" s="2">
        <f t="shared" si="150"/>
        <v>58.914809191119375</v>
      </c>
      <c r="ES113" s="2">
        <f t="shared" si="150"/>
        <v>57.29614605312338</v>
      </c>
      <c r="ET113" s="2">
        <f t="shared" si="150"/>
        <v>58.63107902127603</v>
      </c>
      <c r="EU113" s="2">
        <f t="shared" si="150"/>
        <v>62.072895152607401</v>
      </c>
      <c r="EV113" s="2">
        <f t="shared" si="150"/>
        <v>75.289613221780854</v>
      </c>
      <c r="EW113" s="2">
        <f t="shared" si="150"/>
        <v>69.582384777597895</v>
      </c>
      <c r="EX113" s="2">
        <f t="shared" si="150"/>
        <v>60.108571072472628</v>
      </c>
      <c r="EY113" s="2">
        <f t="shared" si="150"/>
        <v>59.260728294115921</v>
      </c>
      <c r="EZ113" s="2">
        <f t="shared" si="150"/>
        <v>57.091251777391591</v>
      </c>
      <c r="FA113" s="2">
        <f t="shared" si="150"/>
        <v>58.013703066318307</v>
      </c>
      <c r="FB113" s="2">
        <f t="shared" si="150"/>
        <v>58.70362559053028</v>
      </c>
      <c r="FC113" s="2">
        <f t="shared" si="150"/>
        <v>64.616877248669653</v>
      </c>
      <c r="FD113" s="2">
        <f t="shared" si="150"/>
        <v>63.610305168281428</v>
      </c>
      <c r="FE113" s="2">
        <f t="shared" si="150"/>
        <v>65.695121673020964</v>
      </c>
      <c r="FG113" s="2">
        <f t="shared" si="151"/>
        <v>0.99458548292586824</v>
      </c>
      <c r="FH113" s="2">
        <f t="shared" si="151"/>
        <v>0.99154297094430099</v>
      </c>
      <c r="FI113" s="2">
        <f t="shared" si="151"/>
        <v>0.99068012960634733</v>
      </c>
      <c r="FJ113" s="2">
        <f t="shared" si="151"/>
        <v>0.99095066494417872</v>
      </c>
      <c r="FK113" s="2">
        <f t="shared" si="151"/>
        <v>0.99131739694204024</v>
      </c>
      <c r="FL113" s="2">
        <f t="shared" si="151"/>
        <v>0.99029614508552022</v>
      </c>
      <c r="FM113" s="2">
        <f t="shared" si="151"/>
        <v>0.99086845120031941</v>
      </c>
      <c r="FN113" s="2">
        <f t="shared" si="151"/>
        <v>0.98970910481169982</v>
      </c>
      <c r="FO113" s="2">
        <f t="shared" si="151"/>
        <v>0.99097094195146684</v>
      </c>
      <c r="FP113" s="2">
        <f t="shared" si="151"/>
        <v>0.99069513370045204</v>
      </c>
      <c r="FQ113" s="2">
        <f t="shared" si="151"/>
        <v>0.99089096016881695</v>
      </c>
      <c r="FR113" s="2">
        <f t="shared" si="151"/>
        <v>0.99096232786186211</v>
      </c>
      <c r="FS113" s="2">
        <f t="shared" si="151"/>
        <v>0.98971617626014874</v>
      </c>
      <c r="FT113" s="2">
        <f t="shared" si="151"/>
        <v>0.98960409210539002</v>
      </c>
      <c r="FU113" s="2">
        <f t="shared" si="151"/>
        <v>0.98760280521414934</v>
      </c>
      <c r="FW113" s="2">
        <f t="shared" si="142"/>
        <v>7.3149169175375454E-3</v>
      </c>
      <c r="FX113" s="2">
        <f t="shared" si="142"/>
        <v>0</v>
      </c>
      <c r="FY113" s="2">
        <f t="shared" si="142"/>
        <v>3.8228905032327383E-3</v>
      </c>
      <c r="FZ113" s="2">
        <f t="shared" si="142"/>
        <v>5.1180718841188797E-3</v>
      </c>
      <c r="GA113" s="2">
        <f t="shared" si="142"/>
        <v>5.9271027715898962E-3</v>
      </c>
      <c r="GB113" s="2">
        <f t="shared" si="142"/>
        <v>8.3370356431637267E-3</v>
      </c>
      <c r="GC113" s="2">
        <f t="shared" si="142"/>
        <v>8.1331924884403585E-3</v>
      </c>
      <c r="GD113" s="2">
        <f t="shared" si="142"/>
        <v>6.3914085297916891E-3</v>
      </c>
      <c r="GE113" s="2">
        <f t="shared" si="142"/>
        <v>5.7445488205184721E-3</v>
      </c>
      <c r="GF113" s="2">
        <f t="shared" si="142"/>
        <v>4.5830984732815275E-3</v>
      </c>
      <c r="GG113" s="2">
        <f t="shared" si="142"/>
        <v>3.9039063938038077E-3</v>
      </c>
      <c r="GH113" s="2">
        <f t="shared" si="142"/>
        <v>3.5984967645713078E-3</v>
      </c>
      <c r="GI113" s="2">
        <f t="shared" si="142"/>
        <v>3.7469434090522079E-3</v>
      </c>
      <c r="GJ113" s="2">
        <f t="shared" si="142"/>
        <v>3.2173553893363287E-3</v>
      </c>
      <c r="GK113" s="2">
        <f t="shared" si="142"/>
        <v>2.6635988328891653E-3</v>
      </c>
      <c r="GM113" s="86">
        <f t="shared" si="143"/>
        <v>2.777686277708393E-10</v>
      </c>
      <c r="GN113" s="86">
        <f t="shared" si="143"/>
        <v>4.69833373908539E-28</v>
      </c>
      <c r="GO113" s="86">
        <f t="shared" si="143"/>
        <v>2.6327163036286106E-34</v>
      </c>
      <c r="GP113" s="86">
        <f t="shared" si="143"/>
        <v>5.3073508653025191E-38</v>
      </c>
      <c r="GQ113" s="86">
        <f t="shared" si="143"/>
        <v>2.3791916266073264E-47</v>
      </c>
      <c r="GR113" s="86">
        <f t="shared" si="143"/>
        <v>9.550777456756789E-55</v>
      </c>
      <c r="GS113" s="86">
        <f t="shared" si="143"/>
        <v>2.7722168680244075E-76</v>
      </c>
      <c r="GT113" s="86">
        <f t="shared" si="143"/>
        <v>5.7991769952368894E-69</v>
      </c>
      <c r="GU113" s="86">
        <f t="shared" si="143"/>
        <v>1.0449586639378037E-63</v>
      </c>
      <c r="GV113" s="86">
        <f t="shared" si="143"/>
        <v>9.3981498810320649E-52</v>
      </c>
      <c r="GW113" s="86">
        <f t="shared" si="143"/>
        <v>1.6034758929892752E-56</v>
      </c>
      <c r="GX113" s="86">
        <f t="shared" si="143"/>
        <v>3.1376713747206839E-48</v>
      </c>
      <c r="GY113" s="86">
        <f t="shared" si="143"/>
        <v>5.6462172919810924E-41</v>
      </c>
      <c r="GZ113" s="86">
        <f t="shared" si="143"/>
        <v>2.8015290753190076E-34</v>
      </c>
      <c r="HA113" s="86">
        <f t="shared" si="143"/>
        <v>1.3208536364030786E-36</v>
      </c>
      <c r="HC113" s="86">
        <f t="shared" si="74"/>
        <v>0.20508455666904529</v>
      </c>
      <c r="HD113" s="86">
        <f t="shared" si="74"/>
        <v>1.0000000039179944E-2</v>
      </c>
      <c r="HE113" s="86">
        <f t="shared" si="74"/>
        <v>3.5028875175012451E-3</v>
      </c>
      <c r="HF113" s="86">
        <f t="shared" si="74"/>
        <v>9.0070893996541102E-4</v>
      </c>
      <c r="HG113" s="86">
        <f t="shared" si="74"/>
        <v>1.1180917220097869E-5</v>
      </c>
      <c r="HH113" s="86">
        <f t="shared" si="74"/>
        <v>5.9623035585198809E-8</v>
      </c>
      <c r="HI113" s="86">
        <f t="shared" si="139"/>
        <v>8.0027245635266232E-11</v>
      </c>
      <c r="HJ113" s="86">
        <f t="shared" si="139"/>
        <v>4.4469028102367818E-11</v>
      </c>
      <c r="HK113" s="86">
        <f t="shared" si="139"/>
        <v>7.6184963615305828E-9</v>
      </c>
      <c r="HL113" s="86">
        <f t="shared" si="139"/>
        <v>9.5956139757919174E-7</v>
      </c>
      <c r="HM113" s="86">
        <f t="shared" si="139"/>
        <v>5.3060568392224892E-5</v>
      </c>
      <c r="HN113" s="86">
        <f t="shared" si="139"/>
        <v>1.4432976189300128E-4</v>
      </c>
      <c r="HO113" s="86">
        <f t="shared" si="139"/>
        <v>5.5186938746687865E-4</v>
      </c>
      <c r="HP113" s="86">
        <f t="shared" si="139"/>
        <v>3.5289474130311815E-3</v>
      </c>
      <c r="HQ113" s="86">
        <f t="shared" si="139"/>
        <v>1.8538010763345246E-3</v>
      </c>
      <c r="HS113" s="86">
        <f t="shared" si="144"/>
        <v>4.8363609630960512E-9</v>
      </c>
      <c r="HT113" s="86">
        <f t="shared" si="144"/>
        <v>0</v>
      </c>
      <c r="HU113" s="86">
        <f t="shared" si="144"/>
        <v>1.7103291860623222E-11</v>
      </c>
      <c r="HV113" s="86">
        <f t="shared" si="144"/>
        <v>1.5295768489301037E-11</v>
      </c>
      <c r="HW113" s="86">
        <f t="shared" si="144"/>
        <v>1.2483241459318808E-10</v>
      </c>
      <c r="HX113" s="86">
        <f t="shared" si="144"/>
        <v>2.9316139250459242E-9</v>
      </c>
      <c r="HY113" s="86">
        <f t="shared" si="144"/>
        <v>1.7437382778208493E-10</v>
      </c>
      <c r="HZ113" s="86">
        <f t="shared" si="144"/>
        <v>3.3277624153209771E-11</v>
      </c>
      <c r="IA113" s="86">
        <f t="shared" si="144"/>
        <v>3.5122476409782023E-11</v>
      </c>
      <c r="IB113" s="86">
        <f t="shared" si="144"/>
        <v>4.584749399959214E-12</v>
      </c>
      <c r="IC113" s="86">
        <f t="shared" si="144"/>
        <v>1.683771790315307E-12</v>
      </c>
      <c r="ID113" s="86">
        <f t="shared" si="144"/>
        <v>1.038792780537247E-12</v>
      </c>
      <c r="IE113" s="86">
        <f t="shared" si="144"/>
        <v>2.170397938191666E-13</v>
      </c>
      <c r="IF113" s="86">
        <f t="shared" si="144"/>
        <v>2.0826020428043072E-10</v>
      </c>
      <c r="IG113" s="86">
        <f t="shared" si="144"/>
        <v>5.3225844677924347E-8</v>
      </c>
      <c r="II113" s="86">
        <f t="shared" si="145"/>
        <v>9.1695191519435529E-53</v>
      </c>
      <c r="IJ113" s="86">
        <f t="shared" si="145"/>
        <v>0</v>
      </c>
      <c r="IK113" s="86">
        <f t="shared" si="145"/>
        <v>9.9406238575739658E-74</v>
      </c>
      <c r="IL113" s="86">
        <f t="shared" si="145"/>
        <v>2.1105437398473229E-71</v>
      </c>
      <c r="IM113" s="86">
        <f t="shared" si="145"/>
        <v>8.3469291378906018E-68</v>
      </c>
      <c r="IN113" s="86">
        <f t="shared" si="145"/>
        <v>2.3839747254784913E-61</v>
      </c>
      <c r="IO113" s="86">
        <f t="shared" si="145"/>
        <v>8.0053084628991361E-71</v>
      </c>
      <c r="IP113" s="86">
        <f t="shared" si="145"/>
        <v>8.5009451781885448E-73</v>
      </c>
      <c r="IQ113" s="86">
        <f t="shared" si="145"/>
        <v>8.4497630906924485E-73</v>
      </c>
      <c r="IR113" s="86">
        <f t="shared" si="145"/>
        <v>7.7946059120105387E-76</v>
      </c>
      <c r="IS113" s="86">
        <f t="shared" si="145"/>
        <v>1.2078010865456118E-79</v>
      </c>
      <c r="IT113" s="86">
        <f t="shared" si="145"/>
        <v>1.1438871667894011E-76</v>
      </c>
      <c r="IU113" s="86">
        <f t="shared" si="145"/>
        <v>2.2835621555132822E-81</v>
      </c>
      <c r="IV113" s="86">
        <f t="shared" si="145"/>
        <v>1.3847359723779871E-60</v>
      </c>
      <c r="IW113" s="86">
        <f t="shared" si="145"/>
        <v>8.243187705078425E-48</v>
      </c>
      <c r="IY113" s="86">
        <f t="shared" si="146"/>
        <v>0.20508456178317488</v>
      </c>
      <c r="IZ113" s="86">
        <f t="shared" si="146"/>
        <v>1.0000000039179944E-2</v>
      </c>
      <c r="JA113" s="86">
        <f t="shared" si="146"/>
        <v>3.502887534604537E-3</v>
      </c>
      <c r="JB113" s="86">
        <f t="shared" si="146"/>
        <v>9.0070895526117947E-4</v>
      </c>
      <c r="JC113" s="86">
        <f t="shared" si="146"/>
        <v>1.1181042052512462E-5</v>
      </c>
      <c r="JD113" s="86">
        <f t="shared" si="146"/>
        <v>6.2554649510244737E-8</v>
      </c>
      <c r="JE113" s="86">
        <f t="shared" si="146"/>
        <v>2.5440107341735115E-10</v>
      </c>
      <c r="JF113" s="86">
        <f t="shared" si="146"/>
        <v>7.7746652255577583E-11</v>
      </c>
      <c r="JG113" s="86">
        <f t="shared" si="146"/>
        <v>7.6536188379403654E-9</v>
      </c>
      <c r="JH113" s="86">
        <f t="shared" si="146"/>
        <v>9.5956598232859176E-7</v>
      </c>
      <c r="JI113" s="86">
        <f t="shared" si="146"/>
        <v>5.306057007599668E-5</v>
      </c>
      <c r="JJ113" s="86">
        <f t="shared" si="146"/>
        <v>1.4432976293179405E-4</v>
      </c>
      <c r="JK113" s="86">
        <f t="shared" si="146"/>
        <v>5.5186938768391847E-4</v>
      </c>
      <c r="JL113" s="86">
        <f t="shared" si="146"/>
        <v>3.5289476212913857E-3</v>
      </c>
      <c r="JM113" s="86">
        <f t="shared" si="146"/>
        <v>1.8538543021792025E-3</v>
      </c>
    </row>
    <row r="114" spans="2:273" x14ac:dyDescent="0.25">
      <c r="B114" s="2">
        <v>87</v>
      </c>
      <c r="C114" s="37">
        <v>58.5</v>
      </c>
      <c r="D114" s="37">
        <v>58.887</v>
      </c>
      <c r="E114" s="37">
        <v>56.067</v>
      </c>
      <c r="F114" s="37">
        <v>57.9</v>
      </c>
      <c r="G114" s="37">
        <v>63.267000000000003</v>
      </c>
      <c r="H114" s="37">
        <v>72.816999999999993</v>
      </c>
      <c r="I114" s="37">
        <v>65.716999999999999</v>
      </c>
      <c r="J114" s="37">
        <v>57.167000000000002</v>
      </c>
      <c r="K114" s="37">
        <v>61.4</v>
      </c>
      <c r="L114" s="37">
        <v>54.2</v>
      </c>
      <c r="M114" s="37">
        <v>55.85</v>
      </c>
      <c r="N114" s="37">
        <v>59.5</v>
      </c>
      <c r="O114" s="37">
        <v>63.6</v>
      </c>
      <c r="P114" s="37">
        <v>63.633000000000003</v>
      </c>
      <c r="Q114" s="37">
        <v>64.033000000000001</v>
      </c>
      <c r="S114" s="4">
        <f t="shared" si="147"/>
        <v>64.429367280610208</v>
      </c>
      <c r="T114" s="4">
        <f t="shared" si="147"/>
        <v>59.1325084860487</v>
      </c>
      <c r="U114" s="4">
        <f t="shared" si="147"/>
        <v>57.121421932399436</v>
      </c>
      <c r="V114" s="4">
        <f t="shared" si="147"/>
        <v>59.189157984867606</v>
      </c>
      <c r="W114" s="4">
        <f t="shared" si="147"/>
        <v>62.740266383930177</v>
      </c>
      <c r="X114" s="4">
        <f t="shared" si="147"/>
        <v>74.573595831391273</v>
      </c>
      <c r="Y114" s="4">
        <f t="shared" si="147"/>
        <v>67.449875043546143</v>
      </c>
      <c r="Z114" s="4">
        <f t="shared" si="147"/>
        <v>60.440860525837991</v>
      </c>
      <c r="AA114" s="4">
        <f t="shared" si="147"/>
        <v>59.597532405562347</v>
      </c>
      <c r="AB114" s="4">
        <f t="shared" si="147"/>
        <v>57.382226900714137</v>
      </c>
      <c r="AC114" s="4">
        <f t="shared" si="147"/>
        <v>58.396333730038783</v>
      </c>
      <c r="AD114" s="4">
        <f t="shared" si="147"/>
        <v>58.807304665215398</v>
      </c>
      <c r="AE114" s="4">
        <f t="shared" si="147"/>
        <v>65.300908607196675</v>
      </c>
      <c r="AF114" s="4">
        <f t="shared" si="147"/>
        <v>63.460757013840151</v>
      </c>
      <c r="AG114" s="4">
        <f t="shared" si="147"/>
        <v>65.459499596389591</v>
      </c>
      <c r="AI114" s="4">
        <f t="shared" si="148"/>
        <v>-5.929367280610208</v>
      </c>
      <c r="AJ114" s="4">
        <f t="shared" si="148"/>
        <v>-0.24550848604869913</v>
      </c>
      <c r="AK114" s="4">
        <f t="shared" si="148"/>
        <v>-1.0544219323994355</v>
      </c>
      <c r="AL114" s="4">
        <f t="shared" si="148"/>
        <v>-1.2891579848676074</v>
      </c>
      <c r="AM114" s="4">
        <f t="shared" si="148"/>
        <v>0.52673361606982638</v>
      </c>
      <c r="AN114" s="4">
        <f t="shared" si="148"/>
        <v>-1.7565958313912802</v>
      </c>
      <c r="AO114" s="4">
        <f t="shared" si="148"/>
        <v>-1.7328750435461444</v>
      </c>
      <c r="AP114" s="4">
        <f t="shared" si="148"/>
        <v>-3.2738605258379891</v>
      </c>
      <c r="AQ114" s="4">
        <f t="shared" si="148"/>
        <v>1.8024675944376511</v>
      </c>
      <c r="AR114" s="4">
        <f t="shared" si="148"/>
        <v>-3.1822269007141344</v>
      </c>
      <c r="AS114" s="4">
        <f t="shared" si="148"/>
        <v>-2.5463337300387821</v>
      </c>
      <c r="AT114" s="4">
        <f t="shared" si="148"/>
        <v>0.69269533478460232</v>
      </c>
      <c r="AU114" s="4">
        <f t="shared" si="148"/>
        <v>-1.7009086071966735</v>
      </c>
      <c r="AV114" s="4">
        <f t="shared" si="148"/>
        <v>0.17224298615985134</v>
      </c>
      <c r="AW114" s="4">
        <f t="shared" si="148"/>
        <v>-1.4264995963895899</v>
      </c>
      <c r="AY114" s="2">
        <f t="shared" si="140"/>
        <v>57.57198408918363</v>
      </c>
      <c r="AZ114" s="2">
        <f t="shared" si="140"/>
        <v>58.97783581117298</v>
      </c>
      <c r="BA114" s="2">
        <f t="shared" si="140"/>
        <v>57.085936757603378</v>
      </c>
      <c r="BB114" s="2">
        <f t="shared" si="140"/>
        <v>59.183270557354973</v>
      </c>
      <c r="BC114" s="2">
        <f t="shared" si="140"/>
        <v>62.740241312866225</v>
      </c>
      <c r="BD114" s="2">
        <f t="shared" si="140"/>
        <v>74.573593646596521</v>
      </c>
      <c r="BE114" s="2">
        <f t="shared" si="140"/>
        <v>67.44987504353378</v>
      </c>
      <c r="BF114" s="2">
        <f t="shared" si="140"/>
        <v>60.440860490073348</v>
      </c>
      <c r="BG114" s="2">
        <f t="shared" si="140"/>
        <v>59.597532358989724</v>
      </c>
      <c r="BH114" s="2">
        <f t="shared" si="140"/>
        <v>57.382225776738835</v>
      </c>
      <c r="BI114" s="2">
        <f t="shared" si="140"/>
        <v>58.396173728080655</v>
      </c>
      <c r="BJ114" s="2">
        <f t="shared" si="140"/>
        <v>58.806769741206764</v>
      </c>
      <c r="BK114" s="2">
        <f t="shared" si="140"/>
        <v>65.298328363125336</v>
      </c>
      <c r="BL114" s="2">
        <f t="shared" si="140"/>
        <v>63.433783378472157</v>
      </c>
      <c r="BM114" s="2">
        <f t="shared" si="140"/>
        <v>65.454514368832037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>
        <f t="shared" si="141"/>
        <v>58.887</v>
      </c>
      <c r="CG114" s="2">
        <f t="shared" si="141"/>
        <v>56.067</v>
      </c>
      <c r="CH114" s="2">
        <f t="shared" si="141"/>
        <v>57.9</v>
      </c>
      <c r="CI114" s="2">
        <f t="shared" si="141"/>
        <v>63.267000000000003</v>
      </c>
      <c r="CJ114" s="2">
        <f t="shared" si="141"/>
        <v>72.816999999999993</v>
      </c>
      <c r="CK114" s="2">
        <f t="shared" si="141"/>
        <v>65.716999999999999</v>
      </c>
      <c r="CL114" s="2">
        <f t="shared" si="141"/>
        <v>57.167000000000002</v>
      </c>
      <c r="CM114" s="2">
        <f t="shared" si="141"/>
        <v>61.4</v>
      </c>
      <c r="CN114" s="2">
        <f t="shared" si="141"/>
        <v>54.2</v>
      </c>
      <c r="CO114" s="2">
        <f t="shared" si="141"/>
        <v>55.85</v>
      </c>
      <c r="CP114" s="2">
        <f t="shared" si="141"/>
        <v>59.5</v>
      </c>
      <c r="CQ114" s="2">
        <f t="shared" si="141"/>
        <v>63.6</v>
      </c>
      <c r="CR114" s="2">
        <f t="shared" si="141"/>
        <v>63.633000000000003</v>
      </c>
      <c r="CS114" s="2">
        <f t="shared" si="141"/>
        <v>64.033000000000001</v>
      </c>
      <c r="CU114" s="2" t="str">
        <f t="shared" si="111"/>
        <v/>
      </c>
      <c r="CV114" s="2">
        <f t="shared" si="112"/>
        <v>58.887</v>
      </c>
      <c r="CW114" s="2">
        <f t="shared" si="113"/>
        <v>56.067</v>
      </c>
      <c r="CX114" s="2">
        <f t="shared" si="114"/>
        <v>57.9</v>
      </c>
      <c r="CY114" s="2">
        <f t="shared" si="115"/>
        <v>63.267000000000003</v>
      </c>
      <c r="CZ114" s="2">
        <f t="shared" si="116"/>
        <v>72.816999999999993</v>
      </c>
      <c r="DA114" s="2">
        <f t="shared" si="117"/>
        <v>65.716999999999999</v>
      </c>
      <c r="DB114" s="2">
        <f t="shared" si="118"/>
        <v>57.167000000000002</v>
      </c>
      <c r="DC114" s="2">
        <f t="shared" si="119"/>
        <v>61.4</v>
      </c>
      <c r="DD114" s="2">
        <f t="shared" si="120"/>
        <v>54.2</v>
      </c>
      <c r="DE114" s="2">
        <f t="shared" si="121"/>
        <v>55.85</v>
      </c>
      <c r="DF114" s="2">
        <f t="shared" si="122"/>
        <v>59.5</v>
      </c>
      <c r="DG114" s="2">
        <f t="shared" si="123"/>
        <v>63.6</v>
      </c>
      <c r="DH114" s="2">
        <f t="shared" si="124"/>
        <v>63.633000000000003</v>
      </c>
      <c r="DI114" s="2">
        <f t="shared" si="125"/>
        <v>64.033000000000001</v>
      </c>
      <c r="DK114" s="2">
        <f t="shared" si="149"/>
        <v>82.379701970443335</v>
      </c>
      <c r="DL114" s="2">
        <f t="shared" si="149"/>
        <v>85.34222918258213</v>
      </c>
      <c r="DM114" s="2">
        <f t="shared" si="149"/>
        <v>84.235178711484579</v>
      </c>
      <c r="DN114" s="2">
        <f t="shared" si="149"/>
        <v>88.271140056022389</v>
      </c>
      <c r="DO114" s="2">
        <f t="shared" si="149"/>
        <v>102.42166035141331</v>
      </c>
      <c r="DP114" s="2">
        <f t="shared" si="149"/>
        <v>102.96923496353497</v>
      </c>
      <c r="DQ114" s="2">
        <f t="shared" si="149"/>
        <v>90.286036974789923</v>
      </c>
      <c r="DR114" s="2">
        <f t="shared" si="149"/>
        <v>85.320282882882893</v>
      </c>
      <c r="DS114" s="2">
        <f t="shared" si="149"/>
        <v>86.496096918767506</v>
      </c>
      <c r="DT114" s="2">
        <f t="shared" si="149"/>
        <v>87.231686274509812</v>
      </c>
      <c r="DU114" s="2">
        <f t="shared" si="149"/>
        <v>85.953300280112046</v>
      </c>
      <c r="DV114" s="2">
        <f t="shared" si="149"/>
        <v>85.392457142857154</v>
      </c>
      <c r="DW114" s="2">
        <f t="shared" si="149"/>
        <v>98.929008966108952</v>
      </c>
      <c r="DX114" s="2">
        <f t="shared" si="149"/>
        <v>83.13006705276706</v>
      </c>
      <c r="DY114" s="2">
        <f t="shared" si="149"/>
        <v>73.908220142602474</v>
      </c>
      <c r="EA114" s="2">
        <f t="shared" si="95"/>
        <v>57.454669685039349</v>
      </c>
      <c r="EB114" s="2">
        <f t="shared" si="95"/>
        <v>58.772755453852007</v>
      </c>
      <c r="EC114" s="2">
        <f t="shared" si="95"/>
        <v>56.851714320580172</v>
      </c>
      <c r="ED114" s="2">
        <f t="shared" si="95"/>
        <v>58.943689305318728</v>
      </c>
      <c r="EE114" s="2">
        <f t="shared" si="95"/>
        <v>62.426641838827479</v>
      </c>
      <c r="EF114" s="2">
        <f t="shared" si="95"/>
        <v>74.313693097593386</v>
      </c>
      <c r="EG114" s="2">
        <f t="shared" si="95"/>
        <v>67.237855918676658</v>
      </c>
      <c r="EH114" s="2">
        <f t="shared" si="95"/>
        <v>60.206819065805959</v>
      </c>
      <c r="EI114" s="2">
        <f t="shared" si="95"/>
        <v>59.375797278111584</v>
      </c>
      <c r="EJ114" s="2">
        <f t="shared" si="95"/>
        <v>57.127489784773886</v>
      </c>
      <c r="EK114" s="2">
        <f t="shared" si="95"/>
        <v>58.166529406570106</v>
      </c>
      <c r="EL114" s="2">
        <f t="shared" si="95"/>
        <v>58.585767648651931</v>
      </c>
      <c r="EM114" s="2">
        <f t="shared" si="136"/>
        <v>64.981969760012362</v>
      </c>
      <c r="EN114" s="2">
        <f t="shared" si="136"/>
        <v>63.244303473883804</v>
      </c>
      <c r="EO114" s="2">
        <f t="shared" si="136"/>
        <v>65.357218724443243</v>
      </c>
      <c r="EQ114" s="2">
        <f t="shared" si="150"/>
        <v>56.727716719316845</v>
      </c>
      <c r="ER114" s="2">
        <f t="shared" si="150"/>
        <v>58.772755453852007</v>
      </c>
      <c r="ES114" s="2">
        <f t="shared" si="150"/>
        <v>57.156431027622716</v>
      </c>
      <c r="ET114" s="2">
        <f t="shared" si="150"/>
        <v>58.470570177962287</v>
      </c>
      <c r="EU114" s="2">
        <f t="shared" si="150"/>
        <v>61.911133315914341</v>
      </c>
      <c r="EV114" s="2">
        <f t="shared" si="150"/>
        <v>74.97952031497455</v>
      </c>
      <c r="EW114" s="2">
        <f t="shared" si="150"/>
        <v>69.473088037076536</v>
      </c>
      <c r="EX114" s="2">
        <f t="shared" si="150"/>
        <v>59.93949036099059</v>
      </c>
      <c r="EY114" s="2">
        <f t="shared" si="150"/>
        <v>59.095068101656203</v>
      </c>
      <c r="EZ114" s="2">
        <f t="shared" si="150"/>
        <v>56.940007548528186</v>
      </c>
      <c r="FA114" s="2">
        <f t="shared" si="150"/>
        <v>57.843869838430948</v>
      </c>
      <c r="FB114" s="2">
        <f t="shared" si="150"/>
        <v>58.553649578003075</v>
      </c>
      <c r="FC114" s="2">
        <f t="shared" si="150"/>
        <v>64.41765043016467</v>
      </c>
      <c r="FD114" s="2">
        <f t="shared" si="150"/>
        <v>63.461723025910629</v>
      </c>
      <c r="FE114" s="2">
        <f t="shared" si="150"/>
        <v>65.531623039492032</v>
      </c>
      <c r="FG114" s="2">
        <f t="shared" si="151"/>
        <v>0.99505954801424523</v>
      </c>
      <c r="FH114" s="2">
        <f t="shared" si="151"/>
        <v>0.99228135418056029</v>
      </c>
      <c r="FI114" s="2">
        <f t="shared" si="151"/>
        <v>0.99149320119988438</v>
      </c>
      <c r="FJ114" s="2">
        <f t="shared" si="151"/>
        <v>0.9917403316337382</v>
      </c>
      <c r="FK114" s="2">
        <f t="shared" si="151"/>
        <v>0.99207531763846324</v>
      </c>
      <c r="FL114" s="2">
        <f t="shared" si="151"/>
        <v>0.99114241622784138</v>
      </c>
      <c r="FM114" s="2">
        <f t="shared" si="151"/>
        <v>0.9916652317173491</v>
      </c>
      <c r="FN114" s="2">
        <f t="shared" si="151"/>
        <v>0.99060608597240396</v>
      </c>
      <c r="FO114" s="2">
        <f t="shared" si="151"/>
        <v>0.99175885393593266</v>
      </c>
      <c r="FP114" s="2">
        <f t="shared" si="151"/>
        <v>0.99150690754876136</v>
      </c>
      <c r="FQ114" s="2">
        <f t="shared" si="151"/>
        <v>0.99168579312789129</v>
      </c>
      <c r="FR114" s="2">
        <f t="shared" si="151"/>
        <v>0.99175098528921091</v>
      </c>
      <c r="FS114" s="2">
        <f t="shared" si="151"/>
        <v>0.99061254690130274</v>
      </c>
      <c r="FT114" s="2">
        <f t="shared" si="151"/>
        <v>0.99051013868080429</v>
      </c>
      <c r="FU114" s="2">
        <f t="shared" si="151"/>
        <v>0.98868127730259991</v>
      </c>
      <c r="FW114" s="2">
        <f t="shared" si="142"/>
        <v>8.0149904875290983E-3</v>
      </c>
      <c r="FX114" s="2">
        <f t="shared" si="142"/>
        <v>0</v>
      </c>
      <c r="FY114" s="2">
        <f t="shared" si="142"/>
        <v>4.1901706409214288E-3</v>
      </c>
      <c r="FZ114" s="2">
        <f t="shared" si="142"/>
        <v>5.6090845603129144E-3</v>
      </c>
      <c r="GA114" s="2">
        <f t="shared" si="142"/>
        <v>6.4952247508140012E-3</v>
      </c>
      <c r="GB114" s="2">
        <f t="shared" si="142"/>
        <v>9.1340309170399713E-3</v>
      </c>
      <c r="GC114" s="2">
        <f t="shared" si="142"/>
        <v>8.9108760803264953E-3</v>
      </c>
      <c r="GD114" s="2">
        <f t="shared" si="142"/>
        <v>7.0037213798794795E-3</v>
      </c>
      <c r="GE114" s="2">
        <f t="shared" si="142"/>
        <v>6.2952835329968667E-3</v>
      </c>
      <c r="GF114" s="2">
        <f t="shared" si="142"/>
        <v>5.0230465109086988E-3</v>
      </c>
      <c r="GG114" s="2">
        <f t="shared" si="142"/>
        <v>4.2789366140012662E-3</v>
      </c>
      <c r="GH114" s="2">
        <f t="shared" si="142"/>
        <v>3.9443038717231213E-3</v>
      </c>
      <c r="GI114" s="2">
        <f t="shared" si="142"/>
        <v>4.1069570920321949E-3</v>
      </c>
      <c r="GJ114" s="2">
        <f t="shared" si="142"/>
        <v>3.5266653403504657E-3</v>
      </c>
      <c r="GK114" s="2">
        <f t="shared" si="142"/>
        <v>2.9198277085156501E-3</v>
      </c>
      <c r="GM114" s="86">
        <f t="shared" si="143"/>
        <v>6.8581538455845089E-11</v>
      </c>
      <c r="GN114" s="86">
        <f t="shared" si="143"/>
        <v>8.4818362010787725E-30</v>
      </c>
      <c r="GO114" s="86">
        <f t="shared" si="143"/>
        <v>1.9766691848058711E-36</v>
      </c>
      <c r="GP114" s="86">
        <f t="shared" si="143"/>
        <v>2.3171635592973227E-40</v>
      </c>
      <c r="GQ114" s="86">
        <f t="shared" si="143"/>
        <v>2.8522638737887787E-50</v>
      </c>
      <c r="GR114" s="86">
        <f t="shared" si="143"/>
        <v>4.8748966232294331E-58</v>
      </c>
      <c r="GS114" s="86">
        <f t="shared" si="143"/>
        <v>5.5913599383767104E-81</v>
      </c>
      <c r="GT114" s="86">
        <f t="shared" si="143"/>
        <v>2.8893005427601167E-73</v>
      </c>
      <c r="GU114" s="86">
        <f t="shared" si="143"/>
        <v>1.4173009859880423E-67</v>
      </c>
      <c r="GV114" s="86">
        <f t="shared" si="143"/>
        <v>6.3536445740157398E-55</v>
      </c>
      <c r="GW114" s="86">
        <f t="shared" si="143"/>
        <v>4.8508709759863465E-60</v>
      </c>
      <c r="GX114" s="86">
        <f t="shared" si="143"/>
        <v>3.0909517499705227E-51</v>
      </c>
      <c r="GY114" s="86">
        <f t="shared" si="143"/>
        <v>1.7896861055616377E-43</v>
      </c>
      <c r="GZ114" s="86">
        <f t="shared" si="143"/>
        <v>2.2284768121207528E-36</v>
      </c>
      <c r="HA114" s="86">
        <f t="shared" si="143"/>
        <v>8.6859100590749838E-39</v>
      </c>
      <c r="HC114" s="86">
        <f t="shared" si="74"/>
        <v>0.15753719226097332</v>
      </c>
      <c r="HD114" s="86">
        <f t="shared" si="74"/>
        <v>3.1898725482895555E-3</v>
      </c>
      <c r="HE114" s="86">
        <f t="shared" si="74"/>
        <v>8.8357446508863745E-4</v>
      </c>
      <c r="HF114" s="86">
        <f t="shared" si="74"/>
        <v>1.8366818977841648E-4</v>
      </c>
      <c r="HG114" s="86">
        <f t="shared" si="74"/>
        <v>9.9724826448664215E-7</v>
      </c>
      <c r="HH114" s="86">
        <f t="shared" si="74"/>
        <v>2.5428399886831132E-9</v>
      </c>
      <c r="HI114" s="86">
        <f t="shared" si="139"/>
        <v>1.1354073614125245E-12</v>
      </c>
      <c r="HJ114" s="86">
        <f t="shared" si="139"/>
        <v>3.5638950130773461E-13</v>
      </c>
      <c r="HK114" s="86">
        <f t="shared" si="139"/>
        <v>2.0347848934006812E-10</v>
      </c>
      <c r="HL114" s="86">
        <f t="shared" si="139"/>
        <v>5.1287342984458105E-8</v>
      </c>
      <c r="HM114" s="86">
        <f t="shared" si="139"/>
        <v>5.7235534266532758E-6</v>
      </c>
      <c r="HN114" s="86">
        <f t="shared" si="139"/>
        <v>1.6452617511141174E-5</v>
      </c>
      <c r="HO114" s="86">
        <f t="shared" si="139"/>
        <v>9.7490268393995359E-5</v>
      </c>
      <c r="HP114" s="86">
        <f t="shared" si="139"/>
        <v>9.06799632487482E-4</v>
      </c>
      <c r="HQ114" s="86">
        <f t="shared" si="139"/>
        <v>4.637723137552485E-4</v>
      </c>
      <c r="HS114" s="86">
        <f t="shared" si="144"/>
        <v>1.715570551586974E-8</v>
      </c>
      <c r="HT114" s="86">
        <f t="shared" si="144"/>
        <v>0</v>
      </c>
      <c r="HU114" s="86">
        <f t="shared" si="144"/>
        <v>7.8130851732682982E-11</v>
      </c>
      <c r="HV114" s="86">
        <f t="shared" si="144"/>
        <v>7.4271137055140657E-11</v>
      </c>
      <c r="HW114" s="86">
        <f t="shared" si="144"/>
        <v>5.6603901808032744E-10</v>
      </c>
      <c r="HX114" s="86">
        <f t="shared" si="144"/>
        <v>1.2163202411375534E-8</v>
      </c>
      <c r="HY114" s="86">
        <f t="shared" si="144"/>
        <v>8.9274596402268379E-10</v>
      </c>
      <c r="HZ114" s="86">
        <f t="shared" si="144"/>
        <v>1.7114454486545152E-10</v>
      </c>
      <c r="IA114" s="86">
        <f t="shared" si="144"/>
        <v>1.7435722279588342E-10</v>
      </c>
      <c r="IB114" s="86">
        <f t="shared" si="144"/>
        <v>2.3535657800242375E-11</v>
      </c>
      <c r="IC114" s="86">
        <f t="shared" si="144"/>
        <v>8.8653045648137849E-12</v>
      </c>
      <c r="ID114" s="86">
        <f t="shared" si="144"/>
        <v>5.2547505819085151E-12</v>
      </c>
      <c r="IE114" s="86">
        <f t="shared" si="144"/>
        <v>1.2261358241733433E-12</v>
      </c>
      <c r="IF114" s="86">
        <f t="shared" si="144"/>
        <v>7.3166801157202878E-10</v>
      </c>
      <c r="IG114" s="86">
        <f t="shared" si="144"/>
        <v>1.2765098390553248E-7</v>
      </c>
      <c r="II114" s="86">
        <f t="shared" si="145"/>
        <v>7.1870287460775605E-51</v>
      </c>
      <c r="IJ114" s="86">
        <f t="shared" si="145"/>
        <v>0</v>
      </c>
      <c r="IK114" s="86">
        <f t="shared" si="145"/>
        <v>2.2769495445466133E-71</v>
      </c>
      <c r="IL114" s="86">
        <f t="shared" si="145"/>
        <v>5.4205598021666855E-69</v>
      </c>
      <c r="IM114" s="86">
        <f t="shared" si="145"/>
        <v>1.8714625571065691E-65</v>
      </c>
      <c r="IN114" s="86">
        <f t="shared" si="145"/>
        <v>4.4640265242132131E-59</v>
      </c>
      <c r="IO114" s="86">
        <f t="shared" si="145"/>
        <v>3.3321486005721755E-68</v>
      </c>
      <c r="IP114" s="86">
        <f t="shared" si="145"/>
        <v>3.1270996262281286E-70</v>
      </c>
      <c r="IQ114" s="86">
        <f t="shared" si="145"/>
        <v>2.751989746432539E-70</v>
      </c>
      <c r="IR114" s="86">
        <f t="shared" si="145"/>
        <v>2.5245630246099933E-73</v>
      </c>
      <c r="IS114" s="86">
        <f t="shared" si="145"/>
        <v>4.4182990017436437E-77</v>
      </c>
      <c r="IT114" s="86">
        <f t="shared" si="145"/>
        <v>3.0779065179979183E-74</v>
      </c>
      <c r="IU114" s="86">
        <f t="shared" si="145"/>
        <v>9.1065492208407322E-79</v>
      </c>
      <c r="IV114" s="86">
        <f t="shared" si="145"/>
        <v>1.031189145002235E-58</v>
      </c>
      <c r="IW114" s="86">
        <f t="shared" si="145"/>
        <v>2.1689488014617679E-46</v>
      </c>
      <c r="IY114" s="86">
        <f t="shared" si="146"/>
        <v>0.15753720948526037</v>
      </c>
      <c r="IZ114" s="86">
        <f t="shared" si="146"/>
        <v>3.1898725482895555E-3</v>
      </c>
      <c r="JA114" s="86">
        <f t="shared" si="146"/>
        <v>8.8357454321948917E-4</v>
      </c>
      <c r="JB114" s="86">
        <f t="shared" si="146"/>
        <v>1.8366826404955355E-4</v>
      </c>
      <c r="JC114" s="86">
        <f t="shared" si="146"/>
        <v>9.9781430350472248E-7</v>
      </c>
      <c r="JD114" s="86">
        <f t="shared" si="146"/>
        <v>1.4706042400058647E-8</v>
      </c>
      <c r="JE114" s="86">
        <f t="shared" si="146"/>
        <v>8.9388137138409632E-10</v>
      </c>
      <c r="JF114" s="86">
        <f t="shared" si="146"/>
        <v>1.7150093436675925E-10</v>
      </c>
      <c r="JG114" s="86">
        <f t="shared" si="146"/>
        <v>3.7783571213595154E-10</v>
      </c>
      <c r="JH114" s="86">
        <f t="shared" si="146"/>
        <v>5.1310878642258348E-8</v>
      </c>
      <c r="JI114" s="86">
        <f t="shared" si="146"/>
        <v>5.7235622919578404E-6</v>
      </c>
      <c r="JJ114" s="86">
        <f t="shared" si="146"/>
        <v>1.6452622765891754E-5</v>
      </c>
      <c r="JK114" s="86">
        <f t="shared" si="146"/>
        <v>9.7490269620131184E-5</v>
      </c>
      <c r="JL114" s="86">
        <f t="shared" si="146"/>
        <v>9.0680036415549355E-4</v>
      </c>
      <c r="JM114" s="86">
        <f t="shared" si="146"/>
        <v>4.6389996473915405E-4</v>
      </c>
    </row>
    <row r="115" spans="2:273" x14ac:dyDescent="0.25">
      <c r="B115" s="2">
        <v>88</v>
      </c>
      <c r="C115" s="37">
        <v>54.468000000000004</v>
      </c>
      <c r="D115" s="37">
        <v>57.435000000000002</v>
      </c>
      <c r="E115" s="37">
        <v>58.033000000000001</v>
      </c>
      <c r="F115" s="37">
        <v>58.082999999999998</v>
      </c>
      <c r="G115" s="37">
        <v>63.1</v>
      </c>
      <c r="H115" s="37">
        <v>74.45</v>
      </c>
      <c r="I115" s="37">
        <v>65.216999999999999</v>
      </c>
      <c r="J115" s="37">
        <v>60.633000000000003</v>
      </c>
      <c r="K115" s="37">
        <v>57.2</v>
      </c>
      <c r="L115" s="37">
        <v>57.832999999999998</v>
      </c>
      <c r="M115" s="37">
        <v>55.9</v>
      </c>
      <c r="N115" s="37">
        <v>57.55</v>
      </c>
      <c r="O115" s="37">
        <v>64.433000000000007</v>
      </c>
      <c r="P115" s="37">
        <v>59.65</v>
      </c>
      <c r="Q115" s="37">
        <v>63.332999999999998</v>
      </c>
      <c r="S115" s="4">
        <f t="shared" si="147"/>
        <v>61.595829256666534</v>
      </c>
      <c r="T115" s="4">
        <f t="shared" si="147"/>
        <v>58.855966361715147</v>
      </c>
      <c r="U115" s="4">
        <f t="shared" si="147"/>
        <v>56.95344898413434</v>
      </c>
      <c r="V115" s="4">
        <f t="shared" si="147"/>
        <v>58.974713842498396</v>
      </c>
      <c r="W115" s="4">
        <f t="shared" si="147"/>
        <v>62.512792991213665</v>
      </c>
      <c r="X115" s="4">
        <f t="shared" si="147"/>
        <v>74.313364879802961</v>
      </c>
      <c r="Y115" s="4">
        <f t="shared" si="147"/>
        <v>67.685471692071744</v>
      </c>
      <c r="Z115" s="4">
        <f t="shared" si="147"/>
        <v>60.224905299940026</v>
      </c>
      <c r="AA115" s="4">
        <f t="shared" si="147"/>
        <v>59.391833401339866</v>
      </c>
      <c r="AB115" s="4">
        <f t="shared" si="147"/>
        <v>57.19830323085386</v>
      </c>
      <c r="AC115" s="4">
        <f t="shared" si="147"/>
        <v>58.181596852339716</v>
      </c>
      <c r="AD115" s="4">
        <f t="shared" si="147"/>
        <v>58.638669186650723</v>
      </c>
      <c r="AE115" s="4">
        <f t="shared" si="147"/>
        <v>65.039303540088923</v>
      </c>
      <c r="AF115" s="4">
        <f t="shared" si="147"/>
        <v>63.288387288807847</v>
      </c>
      <c r="AG115" s="4">
        <f t="shared" si="147"/>
        <v>65.305153544450192</v>
      </c>
      <c r="AI115" s="4">
        <f t="shared" si="148"/>
        <v>-7.12782925666653</v>
      </c>
      <c r="AJ115" s="4">
        <f t="shared" si="148"/>
        <v>-1.4209663617151449</v>
      </c>
      <c r="AK115" s="4">
        <f t="shared" si="148"/>
        <v>1.0795510158656612</v>
      </c>
      <c r="AL115" s="4">
        <f t="shared" si="148"/>
        <v>-0.89171384249839747</v>
      </c>
      <c r="AM115" s="4">
        <f t="shared" si="148"/>
        <v>0.58720700878633636</v>
      </c>
      <c r="AN115" s="4">
        <f t="shared" si="148"/>
        <v>0.13663512019704172</v>
      </c>
      <c r="AO115" s="4">
        <f t="shared" si="148"/>
        <v>-2.4684716920717449</v>
      </c>
      <c r="AP115" s="4">
        <f t="shared" si="148"/>
        <v>0.40809470005997639</v>
      </c>
      <c r="AQ115" s="4">
        <f t="shared" si="148"/>
        <v>-2.1918334013398635</v>
      </c>
      <c r="AR115" s="4">
        <f t="shared" si="148"/>
        <v>0.63469676914613871</v>
      </c>
      <c r="AS115" s="4">
        <f t="shared" si="148"/>
        <v>-2.2815968523397174</v>
      </c>
      <c r="AT115" s="4">
        <f t="shared" si="148"/>
        <v>-1.0886691866507263</v>
      </c>
      <c r="AU115" s="4">
        <f t="shared" si="148"/>
        <v>-0.60630354008891629</v>
      </c>
      <c r="AV115" s="4">
        <f t="shared" si="148"/>
        <v>-3.6383872888078486</v>
      </c>
      <c r="AW115" s="4">
        <f t="shared" si="148"/>
        <v>-1.9721535444501939</v>
      </c>
      <c r="AY115" s="2">
        <f t="shared" si="140"/>
        <v>57.39388995311041</v>
      </c>
      <c r="AZ115" s="2">
        <f t="shared" si="140"/>
        <v>58.820403243452539</v>
      </c>
      <c r="BA115" s="2">
        <f t="shared" si="140"/>
        <v>56.947366662153804</v>
      </c>
      <c r="BB115" s="2">
        <f t="shared" si="140"/>
        <v>58.973927288689502</v>
      </c>
      <c r="BC115" s="2">
        <f t="shared" si="140"/>
        <v>62.512791351926886</v>
      </c>
      <c r="BD115" s="2">
        <f t="shared" si="140"/>
        <v>74.313356789529124</v>
      </c>
      <c r="BE115" s="2">
        <f t="shared" si="140"/>
        <v>67.685471692071658</v>
      </c>
      <c r="BF115" s="2">
        <f t="shared" si="140"/>
        <v>60.224905132993392</v>
      </c>
      <c r="BG115" s="2">
        <f t="shared" si="140"/>
        <v>59.391833204788973</v>
      </c>
      <c r="BH115" s="2">
        <f t="shared" si="140"/>
        <v>57.198303166075434</v>
      </c>
      <c r="BI115" s="2">
        <f t="shared" si="140"/>
        <v>58.181586350999979</v>
      </c>
      <c r="BJ115" s="2">
        <f t="shared" si="140"/>
        <v>58.638631739275297</v>
      </c>
      <c r="BK115" s="2">
        <f t="shared" si="140"/>
        <v>65.039011262110222</v>
      </c>
      <c r="BL115" s="2">
        <f t="shared" si="140"/>
        <v>63.283776240710168</v>
      </c>
      <c r="BM115" s="2">
        <f t="shared" si="140"/>
        <v>65.304197609407211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>
        <f t="shared" si="141"/>
        <v>57.435000000000002</v>
      </c>
      <c r="CG115" s="2">
        <f t="shared" si="141"/>
        <v>58.033000000000001</v>
      </c>
      <c r="CH115" s="2">
        <f t="shared" si="141"/>
        <v>58.082999999999998</v>
      </c>
      <c r="CI115" s="2">
        <f t="shared" si="141"/>
        <v>63.1</v>
      </c>
      <c r="CJ115" s="2">
        <f t="shared" si="141"/>
        <v>74.45</v>
      </c>
      <c r="CK115" s="2">
        <f t="shared" si="141"/>
        <v>65.216999999999999</v>
      </c>
      <c r="CL115" s="2">
        <f t="shared" si="141"/>
        <v>60.633000000000003</v>
      </c>
      <c r="CM115" s="2">
        <f t="shared" si="141"/>
        <v>57.2</v>
      </c>
      <c r="CN115" s="2">
        <f t="shared" si="141"/>
        <v>57.832999999999998</v>
      </c>
      <c r="CO115" s="2">
        <f t="shared" si="141"/>
        <v>55.9</v>
      </c>
      <c r="CP115" s="2">
        <f t="shared" si="141"/>
        <v>57.55</v>
      </c>
      <c r="CQ115" s="2">
        <f t="shared" si="141"/>
        <v>64.433000000000007</v>
      </c>
      <c r="CR115" s="2">
        <f t="shared" si="141"/>
        <v>59.65</v>
      </c>
      <c r="CS115" s="2">
        <f t="shared" si="141"/>
        <v>63.332999999999998</v>
      </c>
      <c r="CU115" s="2" t="str">
        <f t="shared" si="111"/>
        <v/>
      </c>
      <c r="CV115" s="2">
        <f t="shared" si="112"/>
        <v>57.435000000000002</v>
      </c>
      <c r="CW115" s="2">
        <f t="shared" si="113"/>
        <v>58.033000000000001</v>
      </c>
      <c r="CX115" s="2">
        <f t="shared" si="114"/>
        <v>58.082999999999998</v>
      </c>
      <c r="CY115" s="2">
        <f t="shared" si="115"/>
        <v>63.1</v>
      </c>
      <c r="CZ115" s="2">
        <f t="shared" si="116"/>
        <v>74.45</v>
      </c>
      <c r="DA115" s="2">
        <f t="shared" si="117"/>
        <v>65.216999999999999</v>
      </c>
      <c r="DB115" s="2">
        <f t="shared" si="118"/>
        <v>60.633000000000003</v>
      </c>
      <c r="DC115" s="2">
        <f t="shared" si="119"/>
        <v>57.2</v>
      </c>
      <c r="DD115" s="2">
        <f t="shared" si="120"/>
        <v>57.832999999999998</v>
      </c>
      <c r="DE115" s="2">
        <f t="shared" si="121"/>
        <v>55.9</v>
      </c>
      <c r="DF115" s="2">
        <f t="shared" si="122"/>
        <v>57.55</v>
      </c>
      <c r="DG115" s="2">
        <f t="shared" si="123"/>
        <v>64.433000000000007</v>
      </c>
      <c r="DH115" s="2">
        <f t="shared" si="124"/>
        <v>59.65</v>
      </c>
      <c r="DI115" s="2">
        <f t="shared" si="125"/>
        <v>63.332999999999998</v>
      </c>
      <c r="DK115" s="2">
        <f t="shared" si="149"/>
        <v>82.601591133004916</v>
      </c>
      <c r="DL115" s="2">
        <f t="shared" si="149"/>
        <v>85.560596638655468</v>
      </c>
      <c r="DM115" s="2">
        <f t="shared" si="149"/>
        <v>84.466049019607823</v>
      </c>
      <c r="DN115" s="2">
        <f t="shared" si="149"/>
        <v>88.534462464985978</v>
      </c>
      <c r="DO115" s="2">
        <f t="shared" si="149"/>
        <v>102.81407731092438</v>
      </c>
      <c r="DP115" s="2">
        <f t="shared" si="149"/>
        <v>103.36114641784643</v>
      </c>
      <c r="DQ115" s="2">
        <f t="shared" si="149"/>
        <v>90.525584033613455</v>
      </c>
      <c r="DR115" s="2">
        <f t="shared" si="149"/>
        <v>85.506212612612615</v>
      </c>
      <c r="DS115" s="2">
        <f t="shared" si="149"/>
        <v>86.687292997198881</v>
      </c>
      <c r="DT115" s="2">
        <f t="shared" si="149"/>
        <v>87.464738935574232</v>
      </c>
      <c r="DU115" s="2">
        <f t="shared" si="149"/>
        <v>86.153912324929962</v>
      </c>
      <c r="DV115" s="2">
        <f t="shared" si="149"/>
        <v>85.58832857142859</v>
      </c>
      <c r="DW115" s="2">
        <f t="shared" si="149"/>
        <v>99.227755298155287</v>
      </c>
      <c r="DX115" s="2">
        <f t="shared" si="149"/>
        <v>83.246698712998722</v>
      </c>
      <c r="DY115" s="2">
        <f t="shared" si="149"/>
        <v>73.941944741532964</v>
      </c>
      <c r="EA115" s="2">
        <f t="shared" si="95"/>
        <v>57.28587362204722</v>
      </c>
      <c r="EB115" s="2">
        <f t="shared" si="95"/>
        <v>58.630701716584639</v>
      </c>
      <c r="EC115" s="2">
        <f t="shared" si="95"/>
        <v>56.730713135140164</v>
      </c>
      <c r="ED115" s="2">
        <f t="shared" si="95"/>
        <v>58.752133991960562</v>
      </c>
      <c r="EE115" s="2">
        <f t="shared" si="95"/>
        <v>62.222583887749494</v>
      </c>
      <c r="EF115" s="2">
        <f t="shared" si="95"/>
        <v>74.070564196072652</v>
      </c>
      <c r="EG115" s="2">
        <f t="shared" si="95"/>
        <v>67.491982649782159</v>
      </c>
      <c r="EH115" s="2">
        <f t="shared" si="95"/>
        <v>60.008097176173791</v>
      </c>
      <c r="EI115" s="2">
        <f t="shared" si="95"/>
        <v>59.186764201000969</v>
      </c>
      <c r="EJ115" s="2">
        <f t="shared" si="95"/>
        <v>56.962823167482838</v>
      </c>
      <c r="EK115" s="2">
        <f t="shared" si="95"/>
        <v>57.969098187477911</v>
      </c>
      <c r="EL115" s="2">
        <f t="shared" si="95"/>
        <v>58.434331191757956</v>
      </c>
      <c r="EM115" s="2">
        <f t="shared" si="136"/>
        <v>64.745926962404496</v>
      </c>
      <c r="EN115" s="2">
        <f t="shared" si="136"/>
        <v>63.108546894045425</v>
      </c>
      <c r="EO115" s="2">
        <f t="shared" si="136"/>
        <v>65.213511070039885</v>
      </c>
      <c r="EQ115" s="2">
        <f t="shared" si="150"/>
        <v>56.591290437819275</v>
      </c>
      <c r="ER115" s="2">
        <f t="shared" si="150"/>
        <v>58.630701716584639</v>
      </c>
      <c r="ES115" s="2">
        <f t="shared" si="150"/>
        <v>57.016716002122045</v>
      </c>
      <c r="ET115" s="2">
        <f t="shared" si="150"/>
        <v>58.310061334648545</v>
      </c>
      <c r="EU115" s="2">
        <f t="shared" si="150"/>
        <v>61.749371479221274</v>
      </c>
      <c r="EV115" s="2">
        <f t="shared" si="150"/>
        <v>74.669427408168247</v>
      </c>
      <c r="EW115" s="2">
        <f t="shared" si="150"/>
        <v>69.363791296555164</v>
      </c>
      <c r="EX115" s="2">
        <f t="shared" si="150"/>
        <v>59.770409649508544</v>
      </c>
      <c r="EY115" s="2">
        <f t="shared" si="150"/>
        <v>58.929407909196485</v>
      </c>
      <c r="EZ115" s="2">
        <f t="shared" si="150"/>
        <v>56.788763319664781</v>
      </c>
      <c r="FA115" s="2">
        <f t="shared" si="150"/>
        <v>57.674036610543595</v>
      </c>
      <c r="FB115" s="2">
        <f t="shared" si="150"/>
        <v>58.40367356547587</v>
      </c>
      <c r="FC115" s="2">
        <f t="shared" si="150"/>
        <v>64.218423611659688</v>
      </c>
      <c r="FD115" s="2">
        <f t="shared" si="150"/>
        <v>63.313140883539816</v>
      </c>
      <c r="FE115" s="2">
        <f t="shared" si="150"/>
        <v>65.368124405963101</v>
      </c>
      <c r="FG115" s="2">
        <f t="shared" si="151"/>
        <v>0.99549229471013134</v>
      </c>
      <c r="FH115" s="2">
        <f t="shared" si="151"/>
        <v>0.99295572717914948</v>
      </c>
      <c r="FI115" s="2">
        <f t="shared" si="151"/>
        <v>0.99223589580683225</v>
      </c>
      <c r="FJ115" s="2">
        <f t="shared" si="151"/>
        <v>0.99246161431360269</v>
      </c>
      <c r="FK115" s="2">
        <f t="shared" si="151"/>
        <v>0.99276756070808148</v>
      </c>
      <c r="FL115" s="2">
        <f t="shared" si="151"/>
        <v>0.99191548675119101</v>
      </c>
      <c r="FM115" s="2">
        <f t="shared" si="151"/>
        <v>0.99239302225902504</v>
      </c>
      <c r="FN115" s="2">
        <f t="shared" si="151"/>
        <v>0.99142556127239712</v>
      </c>
      <c r="FO115" s="2">
        <f t="shared" si="151"/>
        <v>0.99247853140686471</v>
      </c>
      <c r="FP115" s="2">
        <f t="shared" si="151"/>
        <v>0.99224841486465731</v>
      </c>
      <c r="FQ115" s="2">
        <f t="shared" si="151"/>
        <v>0.99241180198921464</v>
      </c>
      <c r="FR115" s="2">
        <f t="shared" si="151"/>
        <v>0.99247134469194309</v>
      </c>
      <c r="FS115" s="2">
        <f t="shared" si="151"/>
        <v>0.99143146345925404</v>
      </c>
      <c r="FT115" s="2">
        <f t="shared" si="151"/>
        <v>0.9913379107256427</v>
      </c>
      <c r="FU115" s="2">
        <f t="shared" si="151"/>
        <v>0.98966691123180894</v>
      </c>
      <c r="FW115" s="2">
        <f t="shared" si="142"/>
        <v>8.7814718471150768E-3</v>
      </c>
      <c r="FX115" s="2">
        <f t="shared" si="142"/>
        <v>0</v>
      </c>
      <c r="FY115" s="2">
        <f t="shared" si="142"/>
        <v>4.5925741513811484E-3</v>
      </c>
      <c r="FZ115" s="2">
        <f t="shared" si="142"/>
        <v>6.1469124922083757E-3</v>
      </c>
      <c r="GA115" s="2">
        <f t="shared" si="142"/>
        <v>7.1174122092692539E-3</v>
      </c>
      <c r="GB115" s="2">
        <f t="shared" si="142"/>
        <v>1.0006447713218706E-2</v>
      </c>
      <c r="GC115" s="2">
        <f t="shared" si="142"/>
        <v>9.7621887257100803E-3</v>
      </c>
      <c r="GD115" s="2">
        <f t="shared" si="142"/>
        <v>7.6742422502575338E-3</v>
      </c>
      <c r="GE115" s="2">
        <f t="shared" si="142"/>
        <v>6.8984513056452217E-3</v>
      </c>
      <c r="GF115" s="2">
        <f t="shared" si="142"/>
        <v>5.5049931780923123E-3</v>
      </c>
      <c r="GG115" s="2">
        <f t="shared" si="142"/>
        <v>4.6898246273661751E-3</v>
      </c>
      <c r="GH115" s="2">
        <f t="shared" si="142"/>
        <v>4.3231980474511753E-3</v>
      </c>
      <c r="GI115" s="2">
        <f t="shared" si="142"/>
        <v>4.501405303929353E-3</v>
      </c>
      <c r="GJ115" s="2">
        <f t="shared" si="142"/>
        <v>3.8655963958768302E-3</v>
      </c>
      <c r="GK115" s="2">
        <f t="shared" si="142"/>
        <v>3.2006258035202849E-3</v>
      </c>
      <c r="GM115" s="86">
        <f t="shared" si="143"/>
        <v>1.6193171695708829E-11</v>
      </c>
      <c r="GN115" s="86">
        <f t="shared" si="143"/>
        <v>1.3493319808959541E-31</v>
      </c>
      <c r="GO115" s="86">
        <f t="shared" si="143"/>
        <v>1.2741958276474013E-38</v>
      </c>
      <c r="GP115" s="86">
        <f t="shared" si="143"/>
        <v>8.5407095781319262E-43</v>
      </c>
      <c r="GQ115" s="86">
        <f t="shared" si="143"/>
        <v>2.7798179082998744E-53</v>
      </c>
      <c r="GR115" s="86">
        <f t="shared" si="143"/>
        <v>1.9831605171649035E-61</v>
      </c>
      <c r="GS115" s="86">
        <f t="shared" si="143"/>
        <v>8.1159705000312922E-86</v>
      </c>
      <c r="GT115" s="86">
        <f t="shared" si="143"/>
        <v>1.0601009215945214E-77</v>
      </c>
      <c r="GU115" s="86">
        <f t="shared" si="143"/>
        <v>1.4700748486311666E-71</v>
      </c>
      <c r="GV115" s="86">
        <f t="shared" si="143"/>
        <v>3.4378758356280427E-58</v>
      </c>
      <c r="GW115" s="86">
        <f t="shared" si="143"/>
        <v>1.1420759480033216E-63</v>
      </c>
      <c r="GX115" s="86">
        <f t="shared" si="143"/>
        <v>2.4554101297576081E-54</v>
      </c>
      <c r="GY115" s="86">
        <f t="shared" si="143"/>
        <v>4.7581462331949216E-46</v>
      </c>
      <c r="GZ115" s="86">
        <f t="shared" si="143"/>
        <v>1.5271295929218735E-38</v>
      </c>
      <c r="HA115" s="86">
        <f t="shared" si="143"/>
        <v>4.9131171016099167E-41</v>
      </c>
      <c r="HC115" s="86">
        <f t="shared" si="74"/>
        <v>0.11704296662040964</v>
      </c>
      <c r="HD115" s="86">
        <f t="shared" si="74"/>
        <v>8.7483367287758676E-4</v>
      </c>
      <c r="HE115" s="86">
        <f t="shared" si="74"/>
        <v>1.8726344367646103E-4</v>
      </c>
      <c r="HF115" s="86">
        <f t="shared" si="74"/>
        <v>3.1168291363822084E-5</v>
      </c>
      <c r="HG115" s="86">
        <f t="shared" si="74"/>
        <v>6.9071172156566217E-8</v>
      </c>
      <c r="HH115" s="86">
        <f t="shared" si="74"/>
        <v>8.10359571349571E-11</v>
      </c>
      <c r="HI115" s="86">
        <f t="shared" si="139"/>
        <v>1.1075821386733041E-14</v>
      </c>
      <c r="HJ115" s="86">
        <f t="shared" si="139"/>
        <v>1.7901679227290517E-15</v>
      </c>
      <c r="HK115" s="86">
        <f t="shared" si="139"/>
        <v>3.8690334264125689E-12</v>
      </c>
      <c r="HL115" s="86">
        <f t="shared" si="139"/>
        <v>2.0261152764082781E-9</v>
      </c>
      <c r="HM115" s="86">
        <f t="shared" si="139"/>
        <v>4.8088149103797207E-7</v>
      </c>
      <c r="HN115" s="86">
        <f t="shared" si="139"/>
        <v>1.4385674535269757E-6</v>
      </c>
      <c r="HO115" s="86">
        <f t="shared" si="139"/>
        <v>1.4064511718467343E-5</v>
      </c>
      <c r="HP115" s="86">
        <f t="shared" si="139"/>
        <v>1.9671047073360363E-4</v>
      </c>
      <c r="HQ115" s="86">
        <f t="shared" si="139"/>
        <v>9.9415164685542976E-5</v>
      </c>
      <c r="HS115" s="86">
        <f t="shared" si="144"/>
        <v>5.8196912870532798E-8</v>
      </c>
      <c r="HT115" s="86">
        <f t="shared" si="144"/>
        <v>0</v>
      </c>
      <c r="HU115" s="86">
        <f t="shared" si="144"/>
        <v>3.3970313329009492E-10</v>
      </c>
      <c r="HV115" s="86">
        <f t="shared" si="144"/>
        <v>3.4191847707740804E-10</v>
      </c>
      <c r="HW115" s="86">
        <f t="shared" si="144"/>
        <v>2.4332010660116695E-9</v>
      </c>
      <c r="HX115" s="86">
        <f t="shared" si="144"/>
        <v>4.7757628444482356E-8</v>
      </c>
      <c r="HY115" s="86">
        <f t="shared" si="144"/>
        <v>4.2895882856749872E-9</v>
      </c>
      <c r="HZ115" s="86">
        <f t="shared" si="144"/>
        <v>8.2955517047297285E-10</v>
      </c>
      <c r="IA115" s="86">
        <f t="shared" si="144"/>
        <v>8.1776106205682279E-10</v>
      </c>
      <c r="IB115" s="86">
        <f t="shared" si="144"/>
        <v>1.1441886022872894E-10</v>
      </c>
      <c r="IC115" s="86">
        <f t="shared" si="144"/>
        <v>4.4223527254861808E-11</v>
      </c>
      <c r="ID115" s="86">
        <f t="shared" si="144"/>
        <v>2.5273476436365232E-11</v>
      </c>
      <c r="IE115" s="86">
        <f t="shared" si="144"/>
        <v>6.5597580361489313E-12</v>
      </c>
      <c r="IF115" s="86">
        <f t="shared" si="144"/>
        <v>2.4757914890523393E-9</v>
      </c>
      <c r="IG115" s="86">
        <f t="shared" si="144"/>
        <v>2.9881890719618451E-7</v>
      </c>
      <c r="II115" s="86">
        <f t="shared" si="145"/>
        <v>5.1903467223818667E-49</v>
      </c>
      <c r="IJ115" s="86">
        <f t="shared" si="145"/>
        <v>0</v>
      </c>
      <c r="IK115" s="86">
        <f t="shared" si="145"/>
        <v>4.7657958870841039E-69</v>
      </c>
      <c r="IL115" s="86">
        <f t="shared" si="145"/>
        <v>1.2632146469368184E-66</v>
      </c>
      <c r="IM115" s="86">
        <f t="shared" si="145"/>
        <v>3.8060092775471797E-63</v>
      </c>
      <c r="IN115" s="86">
        <f t="shared" si="145"/>
        <v>7.5553517619268436E-57</v>
      </c>
      <c r="IO115" s="86">
        <f t="shared" si="145"/>
        <v>1.2350556749886715E-65</v>
      </c>
      <c r="IP115" s="86">
        <f t="shared" si="145"/>
        <v>1.0324088113202536E-67</v>
      </c>
      <c r="IQ115" s="86">
        <f t="shared" si="145"/>
        <v>8.0801419099207164E-68</v>
      </c>
      <c r="IR115" s="86">
        <f t="shared" si="145"/>
        <v>7.4044840474087974E-71</v>
      </c>
      <c r="IS115" s="86">
        <f t="shared" si="145"/>
        <v>1.4648758298647212E-74</v>
      </c>
      <c r="IT115" s="86">
        <f t="shared" si="145"/>
        <v>7.5550766831178857E-72</v>
      </c>
      <c r="IU115" s="86">
        <f t="shared" si="145"/>
        <v>3.2890723824705703E-76</v>
      </c>
      <c r="IV115" s="86">
        <f t="shared" si="145"/>
        <v>7.1652925991412308E-57</v>
      </c>
      <c r="IW115" s="86">
        <f t="shared" si="145"/>
        <v>5.4245875073400407E-45</v>
      </c>
      <c r="IY115" s="86">
        <f t="shared" si="146"/>
        <v>0.11704302483351568</v>
      </c>
      <c r="IZ115" s="86">
        <f t="shared" si="146"/>
        <v>8.7483367287758676E-4</v>
      </c>
      <c r="JA115" s="86">
        <f t="shared" si="146"/>
        <v>1.8726378337959433E-4</v>
      </c>
      <c r="JB115" s="86">
        <f t="shared" si="146"/>
        <v>3.1168633282299163E-5</v>
      </c>
      <c r="JC115" s="86">
        <f t="shared" si="146"/>
        <v>7.1504373222577884E-8</v>
      </c>
      <c r="JD115" s="86">
        <f t="shared" si="146"/>
        <v>4.7838664401617311E-8</v>
      </c>
      <c r="JE115" s="86">
        <f t="shared" si="146"/>
        <v>4.2895993614963741E-9</v>
      </c>
      <c r="JF115" s="86">
        <f t="shared" si="146"/>
        <v>8.2955696064089559E-10</v>
      </c>
      <c r="JG115" s="86">
        <f t="shared" si="146"/>
        <v>8.2163009548323539E-10</v>
      </c>
      <c r="JH115" s="86">
        <f t="shared" si="146"/>
        <v>2.1405341366370071E-9</v>
      </c>
      <c r="JI115" s="86">
        <f t="shared" si="146"/>
        <v>4.8092571456522691E-7</v>
      </c>
      <c r="JJ115" s="86">
        <f t="shared" si="146"/>
        <v>1.4385927270034121E-6</v>
      </c>
      <c r="JK115" s="86">
        <f t="shared" si="146"/>
        <v>1.406451827822538E-5</v>
      </c>
      <c r="JL115" s="86">
        <f t="shared" si="146"/>
        <v>1.9671294652509269E-4</v>
      </c>
      <c r="JM115" s="86">
        <f t="shared" si="146"/>
        <v>9.9713983592739157E-5</v>
      </c>
    </row>
    <row r="116" spans="2:273" x14ac:dyDescent="0.25">
      <c r="B116" s="2">
        <v>89</v>
      </c>
      <c r="C116" s="37">
        <v>53.194000000000003</v>
      </c>
      <c r="D116" s="37">
        <v>58.21</v>
      </c>
      <c r="E116" s="37">
        <v>55.917000000000002</v>
      </c>
      <c r="F116" s="37">
        <v>59.6</v>
      </c>
      <c r="G116" s="37">
        <v>61.466999999999999</v>
      </c>
      <c r="H116" s="37">
        <v>73.016999999999996</v>
      </c>
      <c r="I116" s="37">
        <v>64.099999999999994</v>
      </c>
      <c r="J116" s="37">
        <v>60.716999999999999</v>
      </c>
      <c r="K116" s="37">
        <v>59.567</v>
      </c>
      <c r="L116" s="37">
        <v>58.75</v>
      </c>
      <c r="M116" s="37">
        <v>56.033000000000001</v>
      </c>
      <c r="N116" s="37">
        <v>58.35</v>
      </c>
      <c r="O116" s="37">
        <v>65.167000000000002</v>
      </c>
      <c r="P116" s="37">
        <v>61.732999999999997</v>
      </c>
      <c r="Q116" s="37">
        <v>64.349999999999994</v>
      </c>
      <c r="S116" s="4">
        <f t="shared" si="147"/>
        <v>59.67384184107646</v>
      </c>
      <c r="T116" s="4">
        <f t="shared" si="147"/>
        <v>58.671021312751407</v>
      </c>
      <c r="U116" s="4">
        <f t="shared" si="147"/>
        <v>56.810939031690786</v>
      </c>
      <c r="V116" s="4">
        <f t="shared" si="147"/>
        <v>58.765917494937632</v>
      </c>
      <c r="W116" s="4">
        <f t="shared" si="147"/>
        <v>62.287018013367259</v>
      </c>
      <c r="X116" s="4">
        <f t="shared" si="147"/>
        <v>74.05409799675634</v>
      </c>
      <c r="Y116" s="4">
        <f t="shared" si="147"/>
        <v>67.922044774086288</v>
      </c>
      <c r="Z116" s="4">
        <f t="shared" si="147"/>
        <v>60.010182248177209</v>
      </c>
      <c r="AA116" s="4">
        <f t="shared" si="147"/>
        <v>59.187342489497425</v>
      </c>
      <c r="AB116" s="4">
        <f t="shared" si="147"/>
        <v>57.015782559129107</v>
      </c>
      <c r="AC116" s="4">
        <f t="shared" si="147"/>
        <v>57.968233169465208</v>
      </c>
      <c r="AD116" s="4">
        <f t="shared" si="147"/>
        <v>58.471713450967933</v>
      </c>
      <c r="AE116" s="4">
        <f t="shared" si="147"/>
        <v>64.781337133457924</v>
      </c>
      <c r="AF116" s="4">
        <f t="shared" si="147"/>
        <v>63.135465411900086</v>
      </c>
      <c r="AG116" s="4">
        <f t="shared" si="147"/>
        <v>65.154879420919031</v>
      </c>
      <c r="AI116" s="4">
        <f t="shared" si="148"/>
        <v>-6.4798418410764569</v>
      </c>
      <c r="AJ116" s="4">
        <f t="shared" si="148"/>
        <v>-0.46102131275140579</v>
      </c>
      <c r="AK116" s="4">
        <f t="shared" si="148"/>
        <v>-0.8939390316907847</v>
      </c>
      <c r="AL116" s="4">
        <f t="shared" si="148"/>
        <v>0.83408250506236925</v>
      </c>
      <c r="AM116" s="4">
        <f t="shared" si="148"/>
        <v>-0.82001801336726032</v>
      </c>
      <c r="AN116" s="4">
        <f t="shared" si="148"/>
        <v>-1.0370979967563443</v>
      </c>
      <c r="AO116" s="4">
        <f t="shared" si="148"/>
        <v>-3.8220447740862937</v>
      </c>
      <c r="AP116" s="4">
        <f t="shared" si="148"/>
        <v>0.70681775182278983</v>
      </c>
      <c r="AQ116" s="4">
        <f t="shared" si="148"/>
        <v>0.37965751050257524</v>
      </c>
      <c r="AR116" s="4">
        <f t="shared" si="148"/>
        <v>1.7342174408708928</v>
      </c>
      <c r="AS116" s="4">
        <f t="shared" si="148"/>
        <v>-1.9352331694652065</v>
      </c>
      <c r="AT116" s="4">
        <f t="shared" si="148"/>
        <v>-0.12171345096793118</v>
      </c>
      <c r="AU116" s="4">
        <f t="shared" si="148"/>
        <v>0.38566286654207715</v>
      </c>
      <c r="AV116" s="4">
        <f t="shared" si="148"/>
        <v>-1.4024654119000886</v>
      </c>
      <c r="AW116" s="4">
        <f t="shared" si="148"/>
        <v>-0.80487942091903619</v>
      </c>
      <c r="AY116" s="2">
        <f t="shared" si="140"/>
        <v>57.216429617721495</v>
      </c>
      <c r="AZ116" s="2">
        <f t="shared" si="140"/>
        <v>58.664082074640589</v>
      </c>
      <c r="BA116" s="2">
        <f t="shared" si="140"/>
        <v>56.810077323396342</v>
      </c>
      <c r="BB116" s="2">
        <f t="shared" si="140"/>
        <v>58.765831499705982</v>
      </c>
      <c r="BC116" s="2">
        <f t="shared" si="140"/>
        <v>62.287016770908608</v>
      </c>
      <c r="BD116" s="2">
        <f t="shared" si="140"/>
        <v>74.054069168231806</v>
      </c>
      <c r="BE116" s="2">
        <f t="shared" si="140"/>
        <v>67.922044774086288</v>
      </c>
      <c r="BF116" s="2">
        <f t="shared" si="140"/>
        <v>60.010181514550133</v>
      </c>
      <c r="BG116" s="2">
        <f t="shared" si="140"/>
        <v>59.187341651192803</v>
      </c>
      <c r="BH116" s="2">
        <f t="shared" si="140"/>
        <v>57.015782420847209</v>
      </c>
      <c r="BI116" s="2">
        <f t="shared" si="140"/>
        <v>57.968232578693012</v>
      </c>
      <c r="BJ116" s="2">
        <f t="shared" si="140"/>
        <v>58.471711442300737</v>
      </c>
      <c r="BK116" s="2">
        <f t="shared" si="140"/>
        <v>64.781310593875162</v>
      </c>
      <c r="BL116" s="2">
        <f t="shared" si="140"/>
        <v>63.134809317636368</v>
      </c>
      <c r="BM116" s="2">
        <f t="shared" si="140"/>
        <v>65.154280685607318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>
        <f t="shared" si="141"/>
        <v>58.21</v>
      </c>
      <c r="CG116" s="2">
        <f t="shared" si="141"/>
        <v>55.917000000000002</v>
      </c>
      <c r="CH116" s="2">
        <f t="shared" si="141"/>
        <v>59.6</v>
      </c>
      <c r="CI116" s="2">
        <f t="shared" si="141"/>
        <v>61.466999999999999</v>
      </c>
      <c r="CJ116" s="2">
        <f t="shared" si="141"/>
        <v>73.016999999999996</v>
      </c>
      <c r="CK116" s="2">
        <f t="shared" si="141"/>
        <v>64.099999999999994</v>
      </c>
      <c r="CL116" s="2">
        <f t="shared" si="141"/>
        <v>60.716999999999999</v>
      </c>
      <c r="CM116" s="2">
        <f t="shared" si="141"/>
        <v>59.567</v>
      </c>
      <c r="CN116" s="2">
        <f t="shared" si="141"/>
        <v>58.75</v>
      </c>
      <c r="CO116" s="2">
        <f t="shared" si="141"/>
        <v>56.033000000000001</v>
      </c>
      <c r="CP116" s="2">
        <f t="shared" si="141"/>
        <v>58.35</v>
      </c>
      <c r="CQ116" s="2">
        <f t="shared" si="141"/>
        <v>65.167000000000002</v>
      </c>
      <c r="CR116" s="2">
        <f t="shared" si="141"/>
        <v>61.732999999999997</v>
      </c>
      <c r="CS116" s="2">
        <f t="shared" si="141"/>
        <v>64.349999999999994</v>
      </c>
      <c r="CU116" s="2" t="str">
        <f t="shared" si="111"/>
        <v/>
      </c>
      <c r="CV116" s="2">
        <f t="shared" si="112"/>
        <v>58.21</v>
      </c>
      <c r="CW116" s="2">
        <f t="shared" si="113"/>
        <v>55.917000000000002</v>
      </c>
      <c r="CX116" s="2">
        <f t="shared" si="114"/>
        <v>59.6</v>
      </c>
      <c r="CY116" s="2">
        <f t="shared" si="115"/>
        <v>61.466999999999999</v>
      </c>
      <c r="CZ116" s="2">
        <f t="shared" si="116"/>
        <v>73.016999999999996</v>
      </c>
      <c r="DA116" s="2">
        <f t="shared" si="117"/>
        <v>64.099999999999994</v>
      </c>
      <c r="DB116" s="2">
        <f t="shared" si="118"/>
        <v>60.716999999999999</v>
      </c>
      <c r="DC116" s="2">
        <f t="shared" si="119"/>
        <v>59.567</v>
      </c>
      <c r="DD116" s="2">
        <f t="shared" si="120"/>
        <v>58.75</v>
      </c>
      <c r="DE116" s="2">
        <f t="shared" si="121"/>
        <v>56.033000000000001</v>
      </c>
      <c r="DF116" s="2">
        <f t="shared" si="122"/>
        <v>58.35</v>
      </c>
      <c r="DG116" s="2">
        <f t="shared" si="123"/>
        <v>65.167000000000002</v>
      </c>
      <c r="DH116" s="2">
        <f t="shared" si="124"/>
        <v>61.732999999999997</v>
      </c>
      <c r="DI116" s="2">
        <f t="shared" si="125"/>
        <v>64.349999999999994</v>
      </c>
      <c r="DK116" s="2">
        <f t="shared" si="149"/>
        <v>82.823480295566497</v>
      </c>
      <c r="DL116" s="2">
        <f t="shared" si="149"/>
        <v>85.778964094728806</v>
      </c>
      <c r="DM116" s="2">
        <f t="shared" si="149"/>
        <v>84.696919327731081</v>
      </c>
      <c r="DN116" s="2">
        <f t="shared" si="149"/>
        <v>88.797784873949567</v>
      </c>
      <c r="DO116" s="2">
        <f t="shared" si="149"/>
        <v>103.20649427043546</v>
      </c>
      <c r="DP116" s="2">
        <f t="shared" si="149"/>
        <v>103.75305787215788</v>
      </c>
      <c r="DQ116" s="2">
        <f t="shared" si="149"/>
        <v>90.765131092436974</v>
      </c>
      <c r="DR116" s="2">
        <f t="shared" si="149"/>
        <v>85.692142342342351</v>
      </c>
      <c r="DS116" s="2">
        <f t="shared" si="149"/>
        <v>86.878489075630256</v>
      </c>
      <c r="DT116" s="2">
        <f t="shared" si="149"/>
        <v>87.697791596638666</v>
      </c>
      <c r="DU116" s="2">
        <f t="shared" si="149"/>
        <v>86.354524369747892</v>
      </c>
      <c r="DV116" s="2">
        <f t="shared" si="149"/>
        <v>85.784200000000013</v>
      </c>
      <c r="DW116" s="2">
        <f t="shared" si="149"/>
        <v>99.526501630201608</v>
      </c>
      <c r="DX116" s="2">
        <f t="shared" si="149"/>
        <v>83.363330373230369</v>
      </c>
      <c r="DY116" s="2">
        <f t="shared" si="149"/>
        <v>73.97566934046344</v>
      </c>
      <c r="EA116" s="2">
        <f t="shared" si="95"/>
        <v>57.117077559055097</v>
      </c>
      <c r="EB116" s="2">
        <f t="shared" si="95"/>
        <v>58.488647979317264</v>
      </c>
      <c r="EC116" s="2">
        <f t="shared" si="95"/>
        <v>56.609711949700156</v>
      </c>
      <c r="ED116" s="2">
        <f t="shared" si="95"/>
        <v>58.560578678602383</v>
      </c>
      <c r="EE116" s="2">
        <f t="shared" ref="EE116:EL147" si="152">CI$228*$B116+CI$229</f>
        <v>62.018525936671509</v>
      </c>
      <c r="EF116" s="2">
        <f t="shared" si="152"/>
        <v>73.827435294551904</v>
      </c>
      <c r="EG116" s="2">
        <f t="shared" si="152"/>
        <v>67.746109380887646</v>
      </c>
      <c r="EH116" s="2">
        <f t="shared" si="152"/>
        <v>59.809375286541609</v>
      </c>
      <c r="EI116" s="2">
        <f t="shared" si="152"/>
        <v>58.997731123890361</v>
      </c>
      <c r="EJ116" s="2">
        <f t="shared" si="152"/>
        <v>56.798156550191791</v>
      </c>
      <c r="EK116" s="2">
        <f t="shared" si="152"/>
        <v>57.771666968385716</v>
      </c>
      <c r="EL116" s="2">
        <f t="shared" si="152"/>
        <v>58.282894734863973</v>
      </c>
      <c r="EM116" s="2">
        <f t="shared" si="136"/>
        <v>64.509884164796645</v>
      </c>
      <c r="EN116" s="2">
        <f t="shared" si="136"/>
        <v>62.972790314207046</v>
      </c>
      <c r="EO116" s="2">
        <f t="shared" si="136"/>
        <v>65.069803415636514</v>
      </c>
      <c r="EQ116" s="2">
        <f t="shared" si="150"/>
        <v>56.454864156321705</v>
      </c>
      <c r="ER116" s="2">
        <f t="shared" si="150"/>
        <v>58.488647979317264</v>
      </c>
      <c r="ES116" s="2">
        <f t="shared" si="150"/>
        <v>56.877000976621375</v>
      </c>
      <c r="ET116" s="2">
        <f t="shared" si="150"/>
        <v>58.149552491334802</v>
      </c>
      <c r="EU116" s="2">
        <f t="shared" si="150"/>
        <v>61.587609642528207</v>
      </c>
      <c r="EV116" s="2">
        <f t="shared" si="150"/>
        <v>74.359334501361928</v>
      </c>
      <c r="EW116" s="2">
        <f t="shared" si="150"/>
        <v>69.254494556033791</v>
      </c>
      <c r="EX116" s="2">
        <f t="shared" si="150"/>
        <v>59.601328938026498</v>
      </c>
      <c r="EY116" s="2">
        <f t="shared" si="150"/>
        <v>58.763747716736766</v>
      </c>
      <c r="EZ116" s="2">
        <f t="shared" si="150"/>
        <v>56.637519090801376</v>
      </c>
      <c r="FA116" s="2">
        <f t="shared" si="150"/>
        <v>57.504203382656236</v>
      </c>
      <c r="FB116" s="2">
        <f t="shared" si="150"/>
        <v>58.253697552948665</v>
      </c>
      <c r="FC116" s="2">
        <f t="shared" si="150"/>
        <v>64.01919679315472</v>
      </c>
      <c r="FD116" s="2">
        <f t="shared" si="150"/>
        <v>63.16455874116901</v>
      </c>
      <c r="FE116" s="2">
        <f t="shared" si="150"/>
        <v>65.204625772434156</v>
      </c>
      <c r="FG116" s="2">
        <f t="shared" si="151"/>
        <v>0.99588729269518961</v>
      </c>
      <c r="FH116" s="2">
        <f t="shared" si="151"/>
        <v>0.99357156236001765</v>
      </c>
      <c r="FI116" s="2">
        <f t="shared" si="151"/>
        <v>0.99291421211226771</v>
      </c>
      <c r="FJ116" s="2">
        <f t="shared" si="151"/>
        <v>0.99312034729506316</v>
      </c>
      <c r="FK116" s="2">
        <f t="shared" si="151"/>
        <v>0.99339973671990767</v>
      </c>
      <c r="FL116" s="2">
        <f t="shared" si="151"/>
        <v>0.99262158765597996</v>
      </c>
      <c r="FM116" s="2">
        <f t="shared" si="151"/>
        <v>0.99305770714960451</v>
      </c>
      <c r="FN116" s="2">
        <f t="shared" si="151"/>
        <v>0.99217411463982486</v>
      </c>
      <c r="FO116" s="2">
        <f t="shared" si="151"/>
        <v>0.99313579633228677</v>
      </c>
      <c r="FP116" s="2">
        <f t="shared" si="151"/>
        <v>0.9929256452320131</v>
      </c>
      <c r="FQ116" s="2">
        <f t="shared" si="151"/>
        <v>0.99307485738948831</v>
      </c>
      <c r="FR116" s="2">
        <f t="shared" si="151"/>
        <v>0.99312923328215164</v>
      </c>
      <c r="FS116" s="2">
        <f t="shared" si="151"/>
        <v>0.99217950562689117</v>
      </c>
      <c r="FT116" s="2">
        <f t="shared" si="151"/>
        <v>0.99209405501650882</v>
      </c>
      <c r="FU116" s="2">
        <f t="shared" si="151"/>
        <v>0.99056753504406003</v>
      </c>
      <c r="FW116" s="2">
        <f t="shared" si="142"/>
        <v>9.6205416896574126E-3</v>
      </c>
      <c r="FX116" s="2">
        <f t="shared" si="142"/>
        <v>0</v>
      </c>
      <c r="FY116" s="2">
        <f t="shared" si="142"/>
        <v>5.0334271937810078E-3</v>
      </c>
      <c r="FZ116" s="2">
        <f t="shared" si="142"/>
        <v>6.7359608067059581E-3</v>
      </c>
      <c r="GA116" s="2">
        <f t="shared" si="142"/>
        <v>7.798732105347682E-3</v>
      </c>
      <c r="GB116" s="2">
        <f t="shared" si="142"/>
        <v>1.0961269684516717E-2</v>
      </c>
      <c r="GC116" s="2">
        <f t="shared" si="142"/>
        <v>1.0693955107250063E-2</v>
      </c>
      <c r="GD116" s="2">
        <f t="shared" si="142"/>
        <v>8.4084137346117291E-3</v>
      </c>
      <c r="GE116" s="2">
        <f t="shared" si="142"/>
        <v>7.5589705698884072E-3</v>
      </c>
      <c r="GF116" s="2">
        <f t="shared" si="142"/>
        <v>6.0329008447982998E-3</v>
      </c>
      <c r="GG116" s="2">
        <f t="shared" si="142"/>
        <v>5.1399647892577827E-3</v>
      </c>
      <c r="GH116" s="2">
        <f t="shared" si="142"/>
        <v>4.7383160717807968E-3</v>
      </c>
      <c r="GI116" s="2">
        <f t="shared" si="142"/>
        <v>4.9335501887626566E-3</v>
      </c>
      <c r="GJ116" s="2">
        <f t="shared" si="142"/>
        <v>4.2369620061222671E-3</v>
      </c>
      <c r="GK116" s="2">
        <f t="shared" si="142"/>
        <v>3.5083330672861894E-3</v>
      </c>
      <c r="GM116" s="86">
        <f t="shared" si="143"/>
        <v>3.6563740903370773E-12</v>
      </c>
      <c r="GN116" s="86">
        <f t="shared" si="143"/>
        <v>1.8915134173550968E-33</v>
      </c>
      <c r="GO116" s="86">
        <f t="shared" si="143"/>
        <v>7.0516110393267815E-41</v>
      </c>
      <c r="GP116" s="86">
        <f t="shared" si="143"/>
        <v>2.6574641333958297E-45</v>
      </c>
      <c r="GQ116" s="86">
        <f t="shared" si="143"/>
        <v>2.2023566127594546E-56</v>
      </c>
      <c r="GR116" s="86">
        <f t="shared" si="143"/>
        <v>6.4297678905322468E-65</v>
      </c>
      <c r="GS116" s="86">
        <f t="shared" si="143"/>
        <v>8.4776309418227288E-91</v>
      </c>
      <c r="GT116" s="86">
        <f t="shared" si="143"/>
        <v>2.8642246175657899E-82</v>
      </c>
      <c r="GU116" s="86">
        <f t="shared" si="143"/>
        <v>1.1660309781967338E-75</v>
      </c>
      <c r="GV116" s="86">
        <f t="shared" si="143"/>
        <v>1.4887523832404303E-61</v>
      </c>
      <c r="GW116" s="86">
        <f t="shared" si="143"/>
        <v>2.0925021202612881E-67</v>
      </c>
      <c r="GX116" s="86">
        <f t="shared" si="143"/>
        <v>1.5728256522345701E-57</v>
      </c>
      <c r="GY116" s="86">
        <f t="shared" si="143"/>
        <v>1.0610075569321361E-48</v>
      </c>
      <c r="GZ116" s="86">
        <f t="shared" si="143"/>
        <v>9.0152173242139299E-41</v>
      </c>
      <c r="HA116" s="86">
        <f t="shared" si="143"/>
        <v>2.390337882709015E-43</v>
      </c>
      <c r="HC116" s="86">
        <f t="shared" si="74"/>
        <v>8.4132013774866982E-2</v>
      </c>
      <c r="HD116" s="86">
        <f t="shared" si="74"/>
        <v>2.0604368082009943E-4</v>
      </c>
      <c r="HE116" s="86">
        <f t="shared" si="74"/>
        <v>3.3318555582176444E-5</v>
      </c>
      <c r="HF116" s="86">
        <f t="shared" si="74"/>
        <v>4.3994585544946463E-6</v>
      </c>
      <c r="HG116" s="86">
        <f t="shared" si="74"/>
        <v>3.713519157712639E-9</v>
      </c>
      <c r="HH116" s="86">
        <f t="shared" si="74"/>
        <v>1.9293678903939991E-12</v>
      </c>
      <c r="HI116" s="86">
        <f t="shared" si="139"/>
        <v>7.4279578012578247E-17</v>
      </c>
      <c r="HJ116" s="86">
        <f t="shared" si="139"/>
        <v>5.6342804862749932E-18</v>
      </c>
      <c r="HK116" s="86">
        <f t="shared" si="139"/>
        <v>5.2363731488967771E-14</v>
      </c>
      <c r="HL116" s="86">
        <f t="shared" si="139"/>
        <v>5.9136998001442759E-11</v>
      </c>
      <c r="HM116" s="86">
        <f t="shared" si="139"/>
        <v>3.1451566063780353E-8</v>
      </c>
      <c r="HN116" s="86">
        <f t="shared" si="139"/>
        <v>9.6387202176969541E-8</v>
      </c>
      <c r="HO116" s="86">
        <f t="shared" si="139"/>
        <v>1.6560640224752702E-6</v>
      </c>
      <c r="HP116" s="86">
        <f t="shared" si="139"/>
        <v>3.6002674247582725E-5</v>
      </c>
      <c r="HQ116" s="86">
        <f t="shared" si="139"/>
        <v>1.826522893362011E-5</v>
      </c>
      <c r="HS116" s="86">
        <f t="shared" si="144"/>
        <v>1.8881180647549533E-7</v>
      </c>
      <c r="HT116" s="86">
        <f t="shared" si="144"/>
        <v>0</v>
      </c>
      <c r="HU116" s="86">
        <f t="shared" si="144"/>
        <v>1.4058530230198857E-9</v>
      </c>
      <c r="HV116" s="86">
        <f t="shared" si="144"/>
        <v>1.4924901787102208E-9</v>
      </c>
      <c r="HW116" s="86">
        <f t="shared" si="144"/>
        <v>9.9165263851582589E-9</v>
      </c>
      <c r="HX116" s="86">
        <f t="shared" si="144"/>
        <v>1.7747616688395621E-7</v>
      </c>
      <c r="HY116" s="86">
        <f t="shared" si="144"/>
        <v>1.9346149264489364E-8</v>
      </c>
      <c r="HZ116" s="86">
        <f t="shared" si="144"/>
        <v>3.7900017842934136E-9</v>
      </c>
      <c r="IA116" s="86">
        <f t="shared" si="144"/>
        <v>3.623953133400538E-9</v>
      </c>
      <c r="IB116" s="86">
        <f t="shared" si="144"/>
        <v>5.2681840949631473E-10</v>
      </c>
      <c r="IC116" s="86">
        <f t="shared" si="144"/>
        <v>2.0902191169978375E-10</v>
      </c>
      <c r="ID116" s="86">
        <f t="shared" si="144"/>
        <v>1.1558283105828528E-10</v>
      </c>
      <c r="IE116" s="86">
        <f t="shared" si="144"/>
        <v>3.3236390473472971E-11</v>
      </c>
      <c r="IF116" s="86">
        <f t="shared" si="144"/>
        <v>8.0691629857526478E-9</v>
      </c>
      <c r="IG116" s="86">
        <f t="shared" si="144"/>
        <v>6.8279631756552359E-7</v>
      </c>
      <c r="II116" s="86">
        <f t="shared" si="145"/>
        <v>3.4537703162091451E-47</v>
      </c>
      <c r="IJ116" s="86">
        <f t="shared" si="145"/>
        <v>0</v>
      </c>
      <c r="IK116" s="86">
        <f t="shared" si="145"/>
        <v>9.1151502208882471E-67</v>
      </c>
      <c r="IL116" s="86">
        <f t="shared" si="145"/>
        <v>2.67114969707025E-64</v>
      </c>
      <c r="IM116" s="86">
        <f t="shared" si="145"/>
        <v>7.0209857352805632E-61</v>
      </c>
      <c r="IN116" s="86">
        <f t="shared" si="145"/>
        <v>1.1558245305687073E-54</v>
      </c>
      <c r="IO116" s="86">
        <f t="shared" si="145"/>
        <v>4.0763458442649188E-63</v>
      </c>
      <c r="IP116" s="86">
        <f t="shared" si="145"/>
        <v>3.0591635584619036E-65</v>
      </c>
      <c r="IQ116" s="86">
        <f t="shared" si="145"/>
        <v>2.1387806344744771E-65</v>
      </c>
      <c r="IR116" s="86">
        <f t="shared" si="145"/>
        <v>1.9666381492062522E-68</v>
      </c>
      <c r="IS116" s="86">
        <f t="shared" si="145"/>
        <v>4.4018648429691783E-72</v>
      </c>
      <c r="IT116" s="86">
        <f t="shared" si="145"/>
        <v>1.6917551589686976E-69</v>
      </c>
      <c r="IU116" s="86">
        <f t="shared" si="145"/>
        <v>1.0759093404870089E-73</v>
      </c>
      <c r="IV116" s="86">
        <f t="shared" si="145"/>
        <v>4.6457674139058224E-55</v>
      </c>
      <c r="IW116" s="86">
        <f t="shared" si="145"/>
        <v>1.2895873130720049E-43</v>
      </c>
      <c r="IY116" s="86">
        <f t="shared" si="146"/>
        <v>8.4132202590329844E-2</v>
      </c>
      <c r="IZ116" s="86">
        <f t="shared" si="146"/>
        <v>2.0604368082009943E-4</v>
      </c>
      <c r="JA116" s="86">
        <f t="shared" si="146"/>
        <v>3.3319961435199463E-5</v>
      </c>
      <c r="JB116" s="86">
        <f t="shared" si="146"/>
        <v>4.4009510446733562E-6</v>
      </c>
      <c r="JC116" s="86">
        <f t="shared" si="146"/>
        <v>1.3630045542870898E-8</v>
      </c>
      <c r="JD116" s="86">
        <f t="shared" si="146"/>
        <v>1.7747809625184661E-7</v>
      </c>
      <c r="JE116" s="86">
        <f t="shared" si="146"/>
        <v>1.9346149338768942E-8</v>
      </c>
      <c r="JF116" s="86">
        <f t="shared" si="146"/>
        <v>3.7900017899276939E-9</v>
      </c>
      <c r="JG116" s="86">
        <f t="shared" si="146"/>
        <v>3.6240054971320271E-9</v>
      </c>
      <c r="JH116" s="86">
        <f t="shared" si="146"/>
        <v>5.8595540749775749E-10</v>
      </c>
      <c r="JI116" s="86">
        <f t="shared" si="146"/>
        <v>3.1660587975480139E-8</v>
      </c>
      <c r="JJ116" s="86">
        <f t="shared" si="146"/>
        <v>9.6502785008027823E-8</v>
      </c>
      <c r="JK116" s="86">
        <f t="shared" si="146"/>
        <v>1.6560972588657436E-6</v>
      </c>
      <c r="JL116" s="86">
        <f t="shared" si="146"/>
        <v>3.6010743410568479E-5</v>
      </c>
      <c r="JM116" s="86">
        <f t="shared" si="146"/>
        <v>1.8948025251185632E-5</v>
      </c>
    </row>
    <row r="117" spans="2:273" x14ac:dyDescent="0.25">
      <c r="B117" s="2">
        <v>90</v>
      </c>
      <c r="C117" s="37">
        <v>56.71</v>
      </c>
      <c r="D117" s="37">
        <v>58.305999999999997</v>
      </c>
      <c r="E117" s="37">
        <v>55.582999999999998</v>
      </c>
      <c r="F117" s="37">
        <v>58</v>
      </c>
      <c r="G117" s="37">
        <v>63.716999999999999</v>
      </c>
      <c r="H117" s="37">
        <v>72.766999999999996</v>
      </c>
      <c r="I117" s="37">
        <v>63.433</v>
      </c>
      <c r="J117" s="37">
        <v>57.966999999999999</v>
      </c>
      <c r="K117" s="37">
        <v>57.433</v>
      </c>
      <c r="L117" s="37">
        <v>54.95</v>
      </c>
      <c r="M117" s="37">
        <v>55.366999999999997</v>
      </c>
      <c r="N117" s="37">
        <v>58.232999999999997</v>
      </c>
      <c r="O117" s="37">
        <v>63.9</v>
      </c>
      <c r="P117" s="37">
        <v>62.05</v>
      </c>
      <c r="Q117" s="37">
        <v>62.067</v>
      </c>
      <c r="S117" s="4">
        <f t="shared" si="147"/>
        <v>58.410614296251659</v>
      </c>
      <c r="T117" s="4">
        <f t="shared" si="147"/>
        <v>58.509944254280249</v>
      </c>
      <c r="U117" s="4">
        <f t="shared" si="147"/>
        <v>56.674080003183391</v>
      </c>
      <c r="V117" s="4">
        <f t="shared" si="147"/>
        <v>58.558915520688458</v>
      </c>
      <c r="W117" s="4">
        <f t="shared" si="147"/>
        <v>62.062819853929973</v>
      </c>
      <c r="X117" s="4">
        <f t="shared" si="147"/>
        <v>73.795767699795618</v>
      </c>
      <c r="Y117" s="4">
        <f t="shared" si="147"/>
        <v>68.159388154307223</v>
      </c>
      <c r="Z117" s="4">
        <f t="shared" si="147"/>
        <v>59.796620362343809</v>
      </c>
      <c r="AA117" s="4">
        <f t="shared" si="147"/>
        <v>58.983984248552673</v>
      </c>
      <c r="AB117" s="4">
        <f t="shared" si="147"/>
        <v>56.834570061132688</v>
      </c>
      <c r="AC117" s="4">
        <f t="shared" si="147"/>
        <v>57.756034194662924</v>
      </c>
      <c r="AD117" s="4">
        <f t="shared" si="147"/>
        <v>58.305925380747247</v>
      </c>
      <c r="AE117" s="4">
        <f t="shared" si="147"/>
        <v>64.525129864745836</v>
      </c>
      <c r="AF117" s="4">
        <f t="shared" si="147"/>
        <v>62.98689762525612</v>
      </c>
      <c r="AG117" s="4">
        <f t="shared" si="147"/>
        <v>65.005853222390627</v>
      </c>
      <c r="AI117" s="4">
        <f t="shared" si="148"/>
        <v>-1.7006142962516577</v>
      </c>
      <c r="AJ117" s="4">
        <f t="shared" si="148"/>
        <v>-0.20394425428025187</v>
      </c>
      <c r="AK117" s="4">
        <f t="shared" si="148"/>
        <v>-1.0910800031833929</v>
      </c>
      <c r="AL117" s="4">
        <f t="shared" si="148"/>
        <v>-0.5589155206884584</v>
      </c>
      <c r="AM117" s="4">
        <f t="shared" si="148"/>
        <v>1.6541801460700256</v>
      </c>
      <c r="AN117" s="4">
        <f t="shared" si="148"/>
        <v>-1.0287676997956225</v>
      </c>
      <c r="AO117" s="4">
        <f t="shared" si="148"/>
        <v>-4.726388154307223</v>
      </c>
      <c r="AP117" s="4">
        <f t="shared" si="148"/>
        <v>-1.8296203623438103</v>
      </c>
      <c r="AQ117" s="4">
        <f t="shared" si="148"/>
        <v>-1.5509842485526733</v>
      </c>
      <c r="AR117" s="4">
        <f t="shared" si="148"/>
        <v>-1.8845700611326848</v>
      </c>
      <c r="AS117" s="4">
        <f t="shared" si="148"/>
        <v>-2.3890341946629263</v>
      </c>
      <c r="AT117" s="4">
        <f t="shared" si="148"/>
        <v>-7.2925380747250301E-2</v>
      </c>
      <c r="AU117" s="4">
        <f t="shared" si="148"/>
        <v>-0.62512986474583698</v>
      </c>
      <c r="AV117" s="4">
        <f t="shared" si="148"/>
        <v>-0.93689762525612252</v>
      </c>
      <c r="AW117" s="4">
        <f t="shared" si="148"/>
        <v>-2.9388532223906267</v>
      </c>
      <c r="AY117" s="2">
        <f t="shared" si="140"/>
        <v>57.039564887401674</v>
      </c>
      <c r="AZ117" s="2">
        <f t="shared" si="140"/>
        <v>58.508796864811416</v>
      </c>
      <c r="BA117" s="2">
        <f t="shared" si="140"/>
        <v>56.673978946439945</v>
      </c>
      <c r="BB117" s="2">
        <f t="shared" si="140"/>
        <v>58.558907251427662</v>
      </c>
      <c r="BC117" s="2">
        <f t="shared" si="140"/>
        <v>62.062815438347293</v>
      </c>
      <c r="BD117" s="2">
        <f t="shared" si="140"/>
        <v>73.795670617476304</v>
      </c>
      <c r="BE117" s="2">
        <f t="shared" si="140"/>
        <v>68.159388154307223</v>
      </c>
      <c r="BF117" s="2">
        <f t="shared" si="140"/>
        <v>59.796617327903164</v>
      </c>
      <c r="BG117" s="2">
        <f t="shared" si="140"/>
        <v>58.983980874018421</v>
      </c>
      <c r="BH117" s="2">
        <f t="shared" si="140"/>
        <v>56.834569482993743</v>
      </c>
      <c r="BI117" s="2">
        <f t="shared" si="140"/>
        <v>57.756033891280815</v>
      </c>
      <c r="BJ117" s="2">
        <f t="shared" si="140"/>
        <v>58.305925162101268</v>
      </c>
      <c r="BK117" s="2">
        <f t="shared" si="140"/>
        <v>64.525127894191343</v>
      </c>
      <c r="BL117" s="2">
        <f t="shared" si="140"/>
        <v>62.986810189280689</v>
      </c>
      <c r="BM117" s="2">
        <f t="shared" si="140"/>
        <v>65.00474218724608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>
        <f t="shared" si="141"/>
        <v>58.305999999999997</v>
      </c>
      <c r="CG117" s="2">
        <f t="shared" si="141"/>
        <v>55.582999999999998</v>
      </c>
      <c r="CH117" s="2">
        <f t="shared" si="141"/>
        <v>58</v>
      </c>
      <c r="CI117" s="2">
        <f t="shared" si="141"/>
        <v>63.716999999999999</v>
      </c>
      <c r="CJ117" s="2">
        <f t="shared" si="141"/>
        <v>72.766999999999996</v>
      </c>
      <c r="CK117" s="2">
        <f t="shared" si="141"/>
        <v>63.433</v>
      </c>
      <c r="CL117" s="2">
        <f t="shared" si="141"/>
        <v>57.966999999999999</v>
      </c>
      <c r="CM117" s="2">
        <f t="shared" si="141"/>
        <v>57.433</v>
      </c>
      <c r="CN117" s="2">
        <f t="shared" si="141"/>
        <v>54.95</v>
      </c>
      <c r="CO117" s="2">
        <f t="shared" si="141"/>
        <v>55.366999999999997</v>
      </c>
      <c r="CP117" s="2">
        <f t="shared" si="141"/>
        <v>58.232999999999997</v>
      </c>
      <c r="CQ117" s="2">
        <f t="shared" si="141"/>
        <v>63.9</v>
      </c>
      <c r="CR117" s="2">
        <f t="shared" si="141"/>
        <v>62.05</v>
      </c>
      <c r="CS117" s="2">
        <f t="shared" si="141"/>
        <v>62.067</v>
      </c>
      <c r="CU117" s="2" t="str">
        <f t="shared" si="111"/>
        <v/>
      </c>
      <c r="CV117" s="2">
        <f t="shared" si="112"/>
        <v>58.305999999999997</v>
      </c>
      <c r="CW117" s="2">
        <f t="shared" si="113"/>
        <v>55.582999999999998</v>
      </c>
      <c r="CX117" s="2">
        <f t="shared" si="114"/>
        <v>58</v>
      </c>
      <c r="CY117" s="2">
        <f t="shared" si="115"/>
        <v>63.716999999999999</v>
      </c>
      <c r="CZ117" s="2">
        <f t="shared" si="116"/>
        <v>72.766999999999996</v>
      </c>
      <c r="DA117" s="2">
        <f t="shared" si="117"/>
        <v>63.433</v>
      </c>
      <c r="DB117" s="2">
        <f t="shared" si="118"/>
        <v>57.966999999999999</v>
      </c>
      <c r="DC117" s="2">
        <f t="shared" si="119"/>
        <v>57.433</v>
      </c>
      <c r="DD117" s="2">
        <f t="shared" si="120"/>
        <v>54.95</v>
      </c>
      <c r="DE117" s="2">
        <f t="shared" si="121"/>
        <v>55.366999999999997</v>
      </c>
      <c r="DF117" s="2">
        <f t="shared" si="122"/>
        <v>58.232999999999997</v>
      </c>
      <c r="DG117" s="2">
        <f t="shared" si="123"/>
        <v>63.9</v>
      </c>
      <c r="DH117" s="2">
        <f t="shared" si="124"/>
        <v>62.05</v>
      </c>
      <c r="DI117" s="2">
        <f t="shared" si="125"/>
        <v>62.067</v>
      </c>
      <c r="DK117" s="2">
        <f t="shared" si="149"/>
        <v>83.045369458128079</v>
      </c>
      <c r="DL117" s="2">
        <f t="shared" si="149"/>
        <v>85.997331550802144</v>
      </c>
      <c r="DM117" s="2">
        <f t="shared" si="149"/>
        <v>84.927789635854325</v>
      </c>
      <c r="DN117" s="2">
        <f t="shared" si="149"/>
        <v>89.061107282913156</v>
      </c>
      <c r="DO117" s="2">
        <f t="shared" si="149"/>
        <v>103.59891122994654</v>
      </c>
      <c r="DP117" s="2">
        <f t="shared" si="149"/>
        <v>104.14496932646934</v>
      </c>
      <c r="DQ117" s="2">
        <f t="shared" si="149"/>
        <v>91.004678151260507</v>
      </c>
      <c r="DR117" s="2">
        <f t="shared" si="149"/>
        <v>85.878072072072086</v>
      </c>
      <c r="DS117" s="2">
        <f t="shared" si="149"/>
        <v>87.069685154061631</v>
      </c>
      <c r="DT117" s="2">
        <f t="shared" si="149"/>
        <v>87.930844257703086</v>
      </c>
      <c r="DU117" s="2">
        <f t="shared" si="149"/>
        <v>86.555136414565823</v>
      </c>
      <c r="DV117" s="2">
        <f t="shared" si="149"/>
        <v>85.980071428571449</v>
      </c>
      <c r="DW117" s="2">
        <f t="shared" si="149"/>
        <v>99.825247962247943</v>
      </c>
      <c r="DX117" s="2">
        <f t="shared" si="149"/>
        <v>83.47996203346203</v>
      </c>
      <c r="DY117" s="2">
        <f t="shared" si="149"/>
        <v>74.009393939393917</v>
      </c>
      <c r="EA117" s="2">
        <f t="shared" ref="EA117:EK159" si="153">CE$228*$B117+CE$229</f>
        <v>56.948281496062975</v>
      </c>
      <c r="EB117" s="2">
        <f t="shared" si="153"/>
        <v>58.346594242049896</v>
      </c>
      <c r="EC117" s="2">
        <f t="shared" si="153"/>
        <v>56.488710764260148</v>
      </c>
      <c r="ED117" s="2">
        <f t="shared" si="153"/>
        <v>58.369023365244217</v>
      </c>
      <c r="EE117" s="2">
        <f t="shared" si="152"/>
        <v>61.814467985593524</v>
      </c>
      <c r="EF117" s="2">
        <f t="shared" si="152"/>
        <v>73.584306393031156</v>
      </c>
      <c r="EG117" s="2">
        <f t="shared" si="152"/>
        <v>68.000236111993146</v>
      </c>
      <c r="EH117" s="2">
        <f t="shared" si="152"/>
        <v>59.610653396909441</v>
      </c>
      <c r="EI117" s="2">
        <f t="shared" si="152"/>
        <v>58.808698046779753</v>
      </c>
      <c r="EJ117" s="2">
        <f t="shared" si="152"/>
        <v>56.633489932900744</v>
      </c>
      <c r="EK117" s="2">
        <f t="shared" si="152"/>
        <v>57.574235749293521</v>
      </c>
      <c r="EL117" s="2">
        <f t="shared" si="152"/>
        <v>58.131458277969998</v>
      </c>
      <c r="EM117" s="2">
        <f t="shared" si="136"/>
        <v>64.27384136718878</v>
      </c>
      <c r="EN117" s="2">
        <f t="shared" si="136"/>
        <v>62.83703373436866</v>
      </c>
      <c r="EO117" s="2">
        <f t="shared" si="136"/>
        <v>64.926095761233157</v>
      </c>
      <c r="EQ117" s="2">
        <f t="shared" si="150"/>
        <v>56.318437874824134</v>
      </c>
      <c r="ER117" s="2">
        <f t="shared" si="150"/>
        <v>58.346594242049896</v>
      </c>
      <c r="ES117" s="2">
        <f t="shared" si="150"/>
        <v>56.737285951120704</v>
      </c>
      <c r="ET117" s="2">
        <f t="shared" si="150"/>
        <v>57.98904364802106</v>
      </c>
      <c r="EU117" s="2">
        <f t="shared" si="150"/>
        <v>61.425847805835147</v>
      </c>
      <c r="EV117" s="2">
        <f t="shared" si="150"/>
        <v>74.049241594555625</v>
      </c>
      <c r="EW117" s="2">
        <f t="shared" si="150"/>
        <v>69.145197815512432</v>
      </c>
      <c r="EX117" s="2">
        <f t="shared" si="150"/>
        <v>59.432248226544459</v>
      </c>
      <c r="EY117" s="2">
        <f t="shared" si="150"/>
        <v>58.598087524277048</v>
      </c>
      <c r="EZ117" s="2">
        <f t="shared" si="150"/>
        <v>56.486274861937972</v>
      </c>
      <c r="FA117" s="2">
        <f t="shared" si="150"/>
        <v>57.334370154768877</v>
      </c>
      <c r="FB117" s="2">
        <f t="shared" si="150"/>
        <v>58.103721540421461</v>
      </c>
      <c r="FC117" s="2">
        <f t="shared" si="150"/>
        <v>63.819969974649737</v>
      </c>
      <c r="FD117" s="2">
        <f t="shared" si="150"/>
        <v>63.015976598798204</v>
      </c>
      <c r="FE117" s="2">
        <f t="shared" si="150"/>
        <v>65.041127138905225</v>
      </c>
      <c r="FG117" s="2">
        <f t="shared" si="151"/>
        <v>0.9962478085396439</v>
      </c>
      <c r="FH117" s="2">
        <f t="shared" si="151"/>
        <v>0.99413387712051426</v>
      </c>
      <c r="FI117" s="2">
        <f t="shared" si="151"/>
        <v>0.99353365305132746</v>
      </c>
      <c r="FJ117" s="2">
        <f t="shared" si="151"/>
        <v>0.9937218817982465</v>
      </c>
      <c r="FK117" s="2">
        <f t="shared" si="151"/>
        <v>0.99397699047337673</v>
      </c>
      <c r="FL117" s="2">
        <f t="shared" si="151"/>
        <v>0.9932664363987741</v>
      </c>
      <c r="FM117" s="2">
        <f t="shared" si="151"/>
        <v>0.9936646837645754</v>
      </c>
      <c r="FN117" s="2">
        <f t="shared" si="151"/>
        <v>0.9928577896473092</v>
      </c>
      <c r="FO117" s="2">
        <f t="shared" si="151"/>
        <v>0.99373598854192624</v>
      </c>
      <c r="FP117" s="2">
        <f t="shared" si="151"/>
        <v>0.99354409318418058</v>
      </c>
      <c r="FQ117" s="2">
        <f t="shared" si="151"/>
        <v>0.99368034407187456</v>
      </c>
      <c r="FR117" s="2">
        <f t="shared" si="151"/>
        <v>0.9937299957287663</v>
      </c>
      <c r="FS117" s="2">
        <f t="shared" si="151"/>
        <v>0.99286271306173846</v>
      </c>
      <c r="FT117" s="2">
        <f t="shared" si="151"/>
        <v>0.99278467322809283</v>
      </c>
      <c r="FU117" s="2">
        <f t="shared" si="151"/>
        <v>0.99139034409417504</v>
      </c>
      <c r="FW117" s="2">
        <f t="shared" si="142"/>
        <v>1.0538932250615713E-2</v>
      </c>
      <c r="FX117" s="2">
        <f t="shared" si="142"/>
        <v>0</v>
      </c>
      <c r="FY117" s="2">
        <f t="shared" si="142"/>
        <v>5.5163643352040348E-3</v>
      </c>
      <c r="FZ117" s="2">
        <f t="shared" si="142"/>
        <v>7.3810374151320286E-3</v>
      </c>
      <c r="GA117" s="2">
        <f t="shared" si="142"/>
        <v>8.5447106058269984E-3</v>
      </c>
      <c r="GB117" s="2">
        <f t="shared" si="142"/>
        <v>1.2006096481625901E-2</v>
      </c>
      <c r="GC117" s="2">
        <f t="shared" si="142"/>
        <v>1.1713603288733991E-2</v>
      </c>
      <c r="GD117" s="2">
        <f t="shared" si="142"/>
        <v>9.2121691491671553E-3</v>
      </c>
      <c r="GE117" s="2">
        <f t="shared" si="142"/>
        <v>8.2822064020959783E-3</v>
      </c>
      <c r="GF117" s="2">
        <f t="shared" si="142"/>
        <v>6.6110962909116397E-3</v>
      </c>
      <c r="GG117" s="2">
        <f t="shared" si="142"/>
        <v>5.6330659137848469E-3</v>
      </c>
      <c r="GH117" s="2">
        <f t="shared" si="142"/>
        <v>5.1930862699397029E-3</v>
      </c>
      <c r="GI117" s="2">
        <f t="shared" si="142"/>
        <v>5.406956608226713E-3</v>
      </c>
      <c r="GJ117" s="2">
        <f t="shared" si="142"/>
        <v>4.6438381751973332E-3</v>
      </c>
      <c r="GK117" s="2">
        <f t="shared" si="142"/>
        <v>3.8455090942223265E-3</v>
      </c>
      <c r="GM117" s="86">
        <f t="shared" si="143"/>
        <v>7.8950616005074218E-13</v>
      </c>
      <c r="GN117" s="86">
        <f t="shared" si="143"/>
        <v>2.3363700512434012E-35</v>
      </c>
      <c r="GO117" s="86">
        <f t="shared" si="143"/>
        <v>3.350192735255406E-43</v>
      </c>
      <c r="GP117" s="86">
        <f t="shared" si="143"/>
        <v>6.9800158571852455E-48</v>
      </c>
      <c r="GQ117" s="86">
        <f t="shared" si="143"/>
        <v>1.4183499507854007E-59</v>
      </c>
      <c r="GR117" s="86">
        <f t="shared" si="143"/>
        <v>1.6613400683680634E-68</v>
      </c>
      <c r="GS117" s="86">
        <f t="shared" si="143"/>
        <v>6.3723489231713164E-96</v>
      </c>
      <c r="GT117" s="86">
        <f t="shared" si="143"/>
        <v>5.698379314716509E-87</v>
      </c>
      <c r="GU117" s="86">
        <f t="shared" si="143"/>
        <v>7.0722002756978061E-80</v>
      </c>
      <c r="GV117" s="86">
        <f t="shared" si="143"/>
        <v>5.1594061643020334E-65</v>
      </c>
      <c r="GW117" s="86">
        <f t="shared" si="143"/>
        <v>2.9834022582975508E-71</v>
      </c>
      <c r="GX117" s="86">
        <f t="shared" si="143"/>
        <v>8.1234611950880732E-61</v>
      </c>
      <c r="GY117" s="86">
        <f t="shared" si="143"/>
        <v>1.9842610322171375E-51</v>
      </c>
      <c r="GZ117" s="86">
        <f t="shared" si="143"/>
        <v>4.5844635462939619E-43</v>
      </c>
      <c r="HA117" s="86">
        <f t="shared" si="143"/>
        <v>1.0002366466220413E-45</v>
      </c>
      <c r="HC117" s="86">
        <f t="shared" si="74"/>
        <v>5.8531428802521122E-2</v>
      </c>
      <c r="HD117" s="86">
        <f t="shared" si="74"/>
        <v>4.1642725540619147E-5</v>
      </c>
      <c r="HE117" s="86">
        <f t="shared" si="74"/>
        <v>4.9741567954858401E-6</v>
      </c>
      <c r="HF117" s="86">
        <f t="shared" si="74"/>
        <v>5.1638777706113245E-7</v>
      </c>
      <c r="HG117" s="86">
        <f t="shared" si="74"/>
        <v>1.5494581942940894E-10</v>
      </c>
      <c r="HH117" s="86">
        <f t="shared" si="74"/>
        <v>3.4315855282196366E-14</v>
      </c>
      <c r="HI117" s="86">
        <f t="shared" si="139"/>
        <v>3.4245666777735221E-19</v>
      </c>
      <c r="HJ117" s="86">
        <f t="shared" si="139"/>
        <v>1.1109402585702212E-20</v>
      </c>
      <c r="HK117" s="86">
        <f t="shared" si="139"/>
        <v>5.0437870877241022E-16</v>
      </c>
      <c r="HL117" s="86">
        <f t="shared" si="139"/>
        <v>1.2749765544391681E-12</v>
      </c>
      <c r="HM117" s="86">
        <f t="shared" si="139"/>
        <v>1.600822033934121E-9</v>
      </c>
      <c r="HN117" s="86">
        <f t="shared" si="139"/>
        <v>4.9458990915385339E-9</v>
      </c>
      <c r="HO117" s="86">
        <f t="shared" si="139"/>
        <v>1.5910540475667706E-7</v>
      </c>
      <c r="HP117" s="86">
        <f t="shared" si="139"/>
        <v>5.5577662045547526E-6</v>
      </c>
      <c r="HQ117" s="86">
        <f t="shared" si="139"/>
        <v>2.8770124094590035E-6</v>
      </c>
      <c r="HS117" s="86">
        <f t="shared" si="144"/>
        <v>5.8591710695504159E-7</v>
      </c>
      <c r="HT117" s="86">
        <f t="shared" si="144"/>
        <v>0</v>
      </c>
      <c r="HU117" s="86">
        <f t="shared" si="144"/>
        <v>5.538289660897826E-9</v>
      </c>
      <c r="HV117" s="86">
        <f t="shared" si="144"/>
        <v>6.1776418487585309E-9</v>
      </c>
      <c r="HW117" s="86">
        <f t="shared" si="144"/>
        <v>3.8320594849695409E-8</v>
      </c>
      <c r="HX117" s="86">
        <f t="shared" si="144"/>
        <v>6.243010384949051E-7</v>
      </c>
      <c r="HY117" s="86">
        <f t="shared" si="144"/>
        <v>8.190689537415094E-8</v>
      </c>
      <c r="HZ117" s="86">
        <f t="shared" si="144"/>
        <v>1.6322634030411579E-8</v>
      </c>
      <c r="IA117" s="86">
        <f t="shared" si="144"/>
        <v>1.5175755328957075E-8</v>
      </c>
      <c r="IB117" s="86">
        <f t="shared" si="144"/>
        <v>2.2974756404481336E-9</v>
      </c>
      <c r="IC117" s="86">
        <f t="shared" si="144"/>
        <v>9.3614090489966179E-10</v>
      </c>
      <c r="ID117" s="86">
        <f t="shared" si="144"/>
        <v>5.0264951843314688E-10</v>
      </c>
      <c r="IE117" s="86">
        <f t="shared" si="144"/>
        <v>1.5949458426574906E-10</v>
      </c>
      <c r="IF117" s="86">
        <f t="shared" si="144"/>
        <v>2.5332697683573782E-8</v>
      </c>
      <c r="IG117" s="86">
        <f t="shared" si="144"/>
        <v>1.5229709798733743E-6</v>
      </c>
      <c r="II117" s="86">
        <f t="shared" si="145"/>
        <v>2.1176144822474036E-45</v>
      </c>
      <c r="IJ117" s="86">
        <f t="shared" si="145"/>
        <v>0</v>
      </c>
      <c r="IK117" s="86">
        <f t="shared" si="145"/>
        <v>1.5930994609222034E-64</v>
      </c>
      <c r="IL117" s="86">
        <f t="shared" si="145"/>
        <v>5.1252193871147902E-62</v>
      </c>
      <c r="IM117" s="86">
        <f t="shared" si="145"/>
        <v>1.174820307863185E-58</v>
      </c>
      <c r="IN117" s="86">
        <f t="shared" si="145"/>
        <v>1.5982521770837446E-52</v>
      </c>
      <c r="IO117" s="86">
        <f t="shared" si="145"/>
        <v>1.1980767438580457E-60</v>
      </c>
      <c r="IP117" s="86">
        <f t="shared" si="145"/>
        <v>8.1358052468026272E-63</v>
      </c>
      <c r="IQ117" s="86">
        <f t="shared" si="145"/>
        <v>5.1038046661958033E-63</v>
      </c>
      <c r="IR117" s="86">
        <f t="shared" si="145"/>
        <v>4.7302051320858151E-66</v>
      </c>
      <c r="IS117" s="86">
        <f t="shared" si="145"/>
        <v>1.1988563407826035E-69</v>
      </c>
      <c r="IT117" s="86">
        <f t="shared" si="145"/>
        <v>3.4558548481025992E-67</v>
      </c>
      <c r="IU117" s="86">
        <f t="shared" si="145"/>
        <v>3.1876076001476178E-71</v>
      </c>
      <c r="IV117" s="86">
        <f t="shared" si="145"/>
        <v>2.8106891324010347E-53</v>
      </c>
      <c r="IW117" s="86">
        <f t="shared" si="145"/>
        <v>2.9141027474425601E-42</v>
      </c>
      <c r="IY117" s="86">
        <f t="shared" si="146"/>
        <v>5.8532014720417587E-2</v>
      </c>
      <c r="IZ117" s="86">
        <f t="shared" si="146"/>
        <v>4.1642725540619147E-5</v>
      </c>
      <c r="JA117" s="86">
        <f t="shared" si="146"/>
        <v>4.9796950851467381E-6</v>
      </c>
      <c r="JB117" s="86">
        <f t="shared" si="146"/>
        <v>5.2256541890989095E-7</v>
      </c>
      <c r="JC117" s="86">
        <f t="shared" si="146"/>
        <v>3.8475540669124819E-8</v>
      </c>
      <c r="JD117" s="86">
        <f t="shared" si="146"/>
        <v>6.2430107281076043E-7</v>
      </c>
      <c r="JE117" s="86">
        <f t="shared" si="146"/>
        <v>8.1906895374493393E-8</v>
      </c>
      <c r="JF117" s="86">
        <f t="shared" si="146"/>
        <v>1.632263403042269E-8</v>
      </c>
      <c r="JG117" s="86">
        <f t="shared" si="146"/>
        <v>1.5175755833335784E-8</v>
      </c>
      <c r="JH117" s="86">
        <f t="shared" si="146"/>
        <v>2.2987506170025729E-9</v>
      </c>
      <c r="JI117" s="86">
        <f t="shared" si="146"/>
        <v>2.5369629388337826E-9</v>
      </c>
      <c r="JJ117" s="86">
        <f t="shared" si="146"/>
        <v>5.448548609971681E-9</v>
      </c>
      <c r="JK117" s="86">
        <f t="shared" si="146"/>
        <v>1.592648993409428E-7</v>
      </c>
      <c r="JL117" s="86">
        <f t="shared" si="146"/>
        <v>5.5830989022383267E-6</v>
      </c>
      <c r="JM117" s="86">
        <f t="shared" si="146"/>
        <v>4.3999833893323774E-6</v>
      </c>
    </row>
    <row r="118" spans="2:273" x14ac:dyDescent="0.25">
      <c r="B118" s="2">
        <v>91</v>
      </c>
      <c r="C118" s="37">
        <v>54.081000000000003</v>
      </c>
      <c r="D118" s="37">
        <v>56.113</v>
      </c>
      <c r="E118" s="37">
        <v>56.417000000000002</v>
      </c>
      <c r="F118" s="37">
        <v>57.082999999999998</v>
      </c>
      <c r="G118" s="37">
        <v>61.95</v>
      </c>
      <c r="H118" s="37">
        <v>72.599999999999994</v>
      </c>
      <c r="I118" s="37">
        <v>64.349999999999994</v>
      </c>
      <c r="J118" s="37">
        <v>57.383000000000003</v>
      </c>
      <c r="K118" s="37">
        <v>58.982999999999997</v>
      </c>
      <c r="L118" s="37">
        <v>55.616999999999997</v>
      </c>
      <c r="M118" s="37">
        <v>56.667000000000002</v>
      </c>
      <c r="N118" s="37">
        <v>58.216999999999999</v>
      </c>
      <c r="O118" s="37">
        <v>64.95</v>
      </c>
      <c r="P118" s="37">
        <v>61.317</v>
      </c>
      <c r="Q118" s="37">
        <v>65.867000000000004</v>
      </c>
      <c r="S118" s="4">
        <f t="shared" si="147"/>
        <v>57.592728843877779</v>
      </c>
      <c r="T118" s="4">
        <f t="shared" si="147"/>
        <v>58.354637264311371</v>
      </c>
      <c r="U118" s="4">
        <f t="shared" si="147"/>
        <v>56.538997834268748</v>
      </c>
      <c r="V118" s="4">
        <f t="shared" si="147"/>
        <v>58.353086106358298</v>
      </c>
      <c r="W118" s="4">
        <f t="shared" si="147"/>
        <v>61.840107434971827</v>
      </c>
      <c r="X118" s="4">
        <f t="shared" si="147"/>
        <v>73.538408400465983</v>
      </c>
      <c r="Y118" s="4">
        <f t="shared" si="147"/>
        <v>68.397296049107183</v>
      </c>
      <c r="Z118" s="4">
        <f t="shared" si="147"/>
        <v>59.584156710346633</v>
      </c>
      <c r="AA118" s="4">
        <f t="shared" si="147"/>
        <v>58.781691892324424</v>
      </c>
      <c r="AB118" s="4">
        <f t="shared" si="147"/>
        <v>56.654578508015298</v>
      </c>
      <c r="AC118" s="4">
        <f t="shared" si="147"/>
        <v>57.544917858454454</v>
      </c>
      <c r="AD118" s="4">
        <f t="shared" si="147"/>
        <v>58.141194907808462</v>
      </c>
      <c r="AE118" s="4">
        <f t="shared" si="147"/>
        <v>64.270370471388034</v>
      </c>
      <c r="AF118" s="4">
        <f t="shared" si="147"/>
        <v>62.839750432084649</v>
      </c>
      <c r="AG118" s="4">
        <f t="shared" si="147"/>
        <v>64.857887741124415</v>
      </c>
      <c r="AI118" s="4">
        <f t="shared" si="148"/>
        <v>-3.5117288438777763</v>
      </c>
      <c r="AJ118" s="4">
        <f t="shared" si="148"/>
        <v>-2.2416372643113718</v>
      </c>
      <c r="AK118" s="4">
        <f t="shared" si="148"/>
        <v>-0.12199783426874689</v>
      </c>
      <c r="AL118" s="4">
        <f t="shared" si="148"/>
        <v>-1.2700861063582991</v>
      </c>
      <c r="AM118" s="4">
        <f t="shared" si="148"/>
        <v>0.10989256502817568</v>
      </c>
      <c r="AN118" s="4">
        <f t="shared" si="148"/>
        <v>-0.93840840046598828</v>
      </c>
      <c r="AO118" s="4">
        <f t="shared" si="148"/>
        <v>-4.0472960491071888</v>
      </c>
      <c r="AP118" s="4">
        <f t="shared" si="148"/>
        <v>-2.2011567103466305</v>
      </c>
      <c r="AQ118" s="4">
        <f t="shared" si="148"/>
        <v>0.2013081076755725</v>
      </c>
      <c r="AR118" s="4">
        <f t="shared" si="148"/>
        <v>-1.0375785080153008</v>
      </c>
      <c r="AS118" s="4">
        <f t="shared" si="148"/>
        <v>-0.87791785845445247</v>
      </c>
      <c r="AT118" s="4">
        <f t="shared" si="148"/>
        <v>7.5805092191536971E-2</v>
      </c>
      <c r="AU118" s="4">
        <f t="shared" si="148"/>
        <v>0.67962952861196868</v>
      </c>
      <c r="AV118" s="4">
        <f t="shared" si="148"/>
        <v>-1.5227504320846492</v>
      </c>
      <c r="AW118" s="4">
        <f t="shared" si="148"/>
        <v>1.0091122588755894</v>
      </c>
      <c r="AY118" s="2">
        <f t="shared" si="140"/>
        <v>56.863260347902859</v>
      </c>
      <c r="AZ118" s="2">
        <f t="shared" si="140"/>
        <v>58.354476686982501</v>
      </c>
      <c r="BA118" s="2">
        <f t="shared" si="140"/>
        <v>56.538986965158941</v>
      </c>
      <c r="BB118" s="2">
        <f t="shared" si="140"/>
        <v>58.353083190671626</v>
      </c>
      <c r="BC118" s="2">
        <f t="shared" si="140"/>
        <v>61.840091907888876</v>
      </c>
      <c r="BD118" s="2">
        <f t="shared" si="140"/>
        <v>73.538099466050284</v>
      </c>
      <c r="BE118" s="2">
        <f t="shared" si="140"/>
        <v>68.397296049107183</v>
      </c>
      <c r="BF118" s="2">
        <f t="shared" si="140"/>
        <v>59.584144896604329</v>
      </c>
      <c r="BG118" s="2">
        <f t="shared" si="140"/>
        <v>58.781679074488792</v>
      </c>
      <c r="BH118" s="2">
        <f t="shared" si="140"/>
        <v>56.654576209226541</v>
      </c>
      <c r="BI118" s="2">
        <f t="shared" si="140"/>
        <v>57.544916699326883</v>
      </c>
      <c r="BJ118" s="2">
        <f t="shared" si="140"/>
        <v>58.141194345780491</v>
      </c>
      <c r="BK118" s="2">
        <f t="shared" si="140"/>
        <v>64.270370169873061</v>
      </c>
      <c r="BL118" s="2">
        <f t="shared" si="140"/>
        <v>62.839710689408498</v>
      </c>
      <c r="BM118" s="2">
        <f t="shared" si="140"/>
        <v>64.855560845886444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>
        <f t="shared" si="141"/>
        <v>56.113</v>
      </c>
      <c r="CG118" s="2">
        <f t="shared" si="141"/>
        <v>56.417000000000002</v>
      </c>
      <c r="CH118" s="2">
        <f t="shared" si="141"/>
        <v>57.082999999999998</v>
      </c>
      <c r="CI118" s="2">
        <f t="shared" si="141"/>
        <v>61.95</v>
      </c>
      <c r="CJ118" s="2">
        <f t="shared" si="141"/>
        <v>72.599999999999994</v>
      </c>
      <c r="CK118" s="2">
        <f t="shared" si="141"/>
        <v>64.349999999999994</v>
      </c>
      <c r="CL118" s="2">
        <f t="shared" si="141"/>
        <v>57.383000000000003</v>
      </c>
      <c r="CM118" s="2">
        <f t="shared" si="141"/>
        <v>58.982999999999997</v>
      </c>
      <c r="CN118" s="2">
        <f t="shared" si="141"/>
        <v>55.616999999999997</v>
      </c>
      <c r="CO118" s="2">
        <f t="shared" si="141"/>
        <v>56.667000000000002</v>
      </c>
      <c r="CP118" s="2">
        <f t="shared" si="141"/>
        <v>58.216999999999999</v>
      </c>
      <c r="CQ118" s="2">
        <f t="shared" si="141"/>
        <v>64.95</v>
      </c>
      <c r="CR118" s="2">
        <f t="shared" si="141"/>
        <v>61.317</v>
      </c>
      <c r="CS118" s="2">
        <f t="shared" si="141"/>
        <v>65.867000000000004</v>
      </c>
      <c r="CU118" s="2" t="str">
        <f t="shared" si="111"/>
        <v/>
      </c>
      <c r="CV118" s="2">
        <f t="shared" si="112"/>
        <v>56.113</v>
      </c>
      <c r="CW118" s="2">
        <f t="shared" si="113"/>
        <v>56.417000000000002</v>
      </c>
      <c r="CX118" s="2">
        <f t="shared" si="114"/>
        <v>57.082999999999998</v>
      </c>
      <c r="CY118" s="2">
        <f t="shared" si="115"/>
        <v>61.95</v>
      </c>
      <c r="CZ118" s="2">
        <f t="shared" si="116"/>
        <v>72.599999999999994</v>
      </c>
      <c r="DA118" s="2">
        <f t="shared" si="117"/>
        <v>64.349999999999994</v>
      </c>
      <c r="DB118" s="2">
        <f t="shared" si="118"/>
        <v>57.383000000000003</v>
      </c>
      <c r="DC118" s="2">
        <f t="shared" si="119"/>
        <v>58.982999999999997</v>
      </c>
      <c r="DD118" s="2">
        <f t="shared" si="120"/>
        <v>55.616999999999997</v>
      </c>
      <c r="DE118" s="2">
        <f t="shared" si="121"/>
        <v>56.667000000000002</v>
      </c>
      <c r="DF118" s="2">
        <f t="shared" si="122"/>
        <v>58.216999999999999</v>
      </c>
      <c r="DG118" s="2">
        <f t="shared" si="123"/>
        <v>64.95</v>
      </c>
      <c r="DH118" s="2">
        <f t="shared" si="124"/>
        <v>61.317</v>
      </c>
      <c r="DI118" s="2">
        <f t="shared" si="125"/>
        <v>65.867000000000004</v>
      </c>
      <c r="DK118" s="2">
        <f t="shared" si="149"/>
        <v>83.267258620689645</v>
      </c>
      <c r="DL118" s="2">
        <f t="shared" si="149"/>
        <v>86.215699006875482</v>
      </c>
      <c r="DM118" s="2">
        <f t="shared" si="149"/>
        <v>85.158659943977568</v>
      </c>
      <c r="DN118" s="2">
        <f t="shared" si="149"/>
        <v>89.32442969187673</v>
      </c>
      <c r="DO118" s="2">
        <f t="shared" si="149"/>
        <v>103.99132818945762</v>
      </c>
      <c r="DP118" s="2">
        <f t="shared" si="149"/>
        <v>104.53688078078079</v>
      </c>
      <c r="DQ118" s="2">
        <f t="shared" si="149"/>
        <v>91.244225210084039</v>
      </c>
      <c r="DR118" s="2">
        <f t="shared" si="149"/>
        <v>86.064001801801808</v>
      </c>
      <c r="DS118" s="2">
        <f t="shared" si="149"/>
        <v>87.260881232492991</v>
      </c>
      <c r="DT118" s="2">
        <f t="shared" si="149"/>
        <v>88.163896918767506</v>
      </c>
      <c r="DU118" s="2">
        <f t="shared" si="149"/>
        <v>86.755748459383753</v>
      </c>
      <c r="DV118" s="2">
        <f t="shared" si="149"/>
        <v>86.175942857142871</v>
      </c>
      <c r="DW118" s="2">
        <f t="shared" si="149"/>
        <v>100.12399429429428</v>
      </c>
      <c r="DX118" s="2">
        <f t="shared" si="149"/>
        <v>83.596593693693691</v>
      </c>
      <c r="DY118" s="2">
        <f t="shared" si="149"/>
        <v>74.043118538324407</v>
      </c>
      <c r="EA118" s="2">
        <f t="shared" si="153"/>
        <v>56.779485433070846</v>
      </c>
      <c r="EB118" s="2">
        <f t="shared" si="153"/>
        <v>58.204540504782528</v>
      </c>
      <c r="EC118" s="2">
        <f t="shared" si="153"/>
        <v>56.36770957882014</v>
      </c>
      <c r="ED118" s="2">
        <f t="shared" si="153"/>
        <v>58.177468051886038</v>
      </c>
      <c r="EE118" s="2">
        <f t="shared" si="152"/>
        <v>61.610410034515539</v>
      </c>
      <c r="EF118" s="2">
        <f t="shared" si="152"/>
        <v>73.341177491510422</v>
      </c>
      <c r="EG118" s="2">
        <f t="shared" si="152"/>
        <v>68.254362843098633</v>
      </c>
      <c r="EH118" s="2">
        <f t="shared" si="152"/>
        <v>59.411931507277274</v>
      </c>
      <c r="EI118" s="2">
        <f t="shared" si="152"/>
        <v>58.619664969669145</v>
      </c>
      <c r="EJ118" s="2">
        <f t="shared" si="152"/>
        <v>56.468823315609697</v>
      </c>
      <c r="EK118" s="2">
        <f t="shared" si="152"/>
        <v>57.376804530201326</v>
      </c>
      <c r="EL118" s="2">
        <f t="shared" si="152"/>
        <v>57.980021821076015</v>
      </c>
      <c r="EM118" s="2">
        <f t="shared" si="136"/>
        <v>64.037798569580914</v>
      </c>
      <c r="EN118" s="2">
        <f t="shared" si="136"/>
        <v>62.701277154530281</v>
      </c>
      <c r="EO118" s="2">
        <f t="shared" si="136"/>
        <v>64.782388106829785</v>
      </c>
      <c r="EQ118" s="2">
        <f t="shared" si="150"/>
        <v>56.182011593326564</v>
      </c>
      <c r="ER118" s="2">
        <f t="shared" si="150"/>
        <v>58.204540504782528</v>
      </c>
      <c r="ES118" s="2">
        <f t="shared" si="150"/>
        <v>56.597570925620033</v>
      </c>
      <c r="ET118" s="2">
        <f t="shared" si="150"/>
        <v>57.828534804707317</v>
      </c>
      <c r="EU118" s="2">
        <f t="shared" si="150"/>
        <v>61.26408596914208</v>
      </c>
      <c r="EV118" s="2">
        <f t="shared" si="150"/>
        <v>73.739148687749321</v>
      </c>
      <c r="EW118" s="2">
        <f t="shared" si="150"/>
        <v>69.03590107499106</v>
      </c>
      <c r="EX118" s="2">
        <f t="shared" si="150"/>
        <v>59.263167515062413</v>
      </c>
      <c r="EY118" s="2">
        <f t="shared" si="150"/>
        <v>58.432427331817337</v>
      </c>
      <c r="EZ118" s="2">
        <f t="shared" si="150"/>
        <v>56.335030633074574</v>
      </c>
      <c r="FA118" s="2">
        <f t="shared" si="150"/>
        <v>57.164536926881524</v>
      </c>
      <c r="FB118" s="2">
        <f t="shared" si="150"/>
        <v>57.953745527894256</v>
      </c>
      <c r="FC118" s="2">
        <f t="shared" si="150"/>
        <v>63.620743156144755</v>
      </c>
      <c r="FD118" s="2">
        <f t="shared" si="150"/>
        <v>62.867394456427398</v>
      </c>
      <c r="FE118" s="2">
        <f t="shared" si="150"/>
        <v>64.877628505376293</v>
      </c>
      <c r="FG118" s="2">
        <f t="shared" si="151"/>
        <v>0.99657683054996982</v>
      </c>
      <c r="FH118" s="2">
        <f t="shared" si="151"/>
        <v>0.99464726950908622</v>
      </c>
      <c r="FI118" s="2">
        <f t="shared" si="151"/>
        <v>0.99409926415930594</v>
      </c>
      <c r="FJ118" s="2">
        <f t="shared" si="151"/>
        <v>0.99427112348147029</v>
      </c>
      <c r="FK118" s="2">
        <f t="shared" si="151"/>
        <v>0.99450403738828774</v>
      </c>
      <c r="FL118" s="2">
        <f t="shared" si="151"/>
        <v>0.99385527637859372</v>
      </c>
      <c r="FM118" s="2">
        <f t="shared" si="151"/>
        <v>0.99421890031120252</v>
      </c>
      <c r="FN118" s="2">
        <f t="shared" si="151"/>
        <v>0.99348213067052504</v>
      </c>
      <c r="FO118" s="2">
        <f t="shared" si="151"/>
        <v>0.99428400319437638</v>
      </c>
      <c r="FP118" s="2">
        <f t="shared" si="151"/>
        <v>0.99410879650900708</v>
      </c>
      <c r="FQ118" s="2">
        <f t="shared" si="151"/>
        <v>0.9942331985979227</v>
      </c>
      <c r="FR118" s="2">
        <f t="shared" si="151"/>
        <v>0.99427853165114743</v>
      </c>
      <c r="FS118" s="2">
        <f t="shared" si="151"/>
        <v>0.99348662652485242</v>
      </c>
      <c r="FT118" s="2">
        <f t="shared" si="151"/>
        <v>0.99341536338267844</v>
      </c>
      <c r="FU118" s="2">
        <f t="shared" si="151"/>
        <v>0.9921419475728821</v>
      </c>
      <c r="FW118" s="2">
        <f t="shared" si="142"/>
        <v>1.1543971776444454E-2</v>
      </c>
      <c r="FX118" s="2">
        <f t="shared" si="142"/>
        <v>0</v>
      </c>
      <c r="FY118" s="2">
        <f t="shared" si="142"/>
        <v>6.0453558234791127E-3</v>
      </c>
      <c r="FZ118" s="2">
        <f t="shared" si="142"/>
        <v>8.0873874877736424E-3</v>
      </c>
      <c r="GA118" s="2">
        <f t="shared" si="142"/>
        <v>9.3613715603901044E-3</v>
      </c>
      <c r="GB118" s="2">
        <f t="shared" si="142"/>
        <v>1.3149191954987999E-2</v>
      </c>
      <c r="GC118" s="2">
        <f t="shared" si="142"/>
        <v>1.2829212217786779E-2</v>
      </c>
      <c r="GD118" s="2">
        <f t="shared" si="142"/>
        <v>1.0091973133343783E-2</v>
      </c>
      <c r="GE118" s="2">
        <f t="shared" si="142"/>
        <v>9.0740081284841102E-3</v>
      </c>
      <c r="GF118" s="2">
        <f t="shared" si="142"/>
        <v>7.2443023265417357E-3</v>
      </c>
      <c r="GG118" s="2">
        <f t="shared" si="142"/>
        <v>6.1731790264080398E-3</v>
      </c>
      <c r="GH118" s="2">
        <f t="shared" si="142"/>
        <v>5.6912544356828064E-3</v>
      </c>
      <c r="GI118" s="2">
        <f t="shared" si="142"/>
        <v>5.9255189611804263E-3</v>
      </c>
      <c r="GJ118" s="2">
        <f t="shared" si="142"/>
        <v>5.0895870222739375E-3</v>
      </c>
      <c r="GK118" s="2">
        <f t="shared" si="142"/>
        <v>4.2149530944919278E-3</v>
      </c>
      <c r="GM118" s="86">
        <f t="shared" si="143"/>
        <v>1.6301888346584107E-13</v>
      </c>
      <c r="GN118" s="86">
        <f t="shared" si="143"/>
        <v>2.5427082297637868E-37</v>
      </c>
      <c r="GO118" s="86">
        <f t="shared" si="143"/>
        <v>1.3663478843114867E-45</v>
      </c>
      <c r="GP118" s="86">
        <f t="shared" si="143"/>
        <v>1.547539551698996E-50</v>
      </c>
      <c r="GQ118" s="86">
        <f t="shared" si="143"/>
        <v>7.4248021264423736E-63</v>
      </c>
      <c r="GR118" s="86">
        <f t="shared" si="143"/>
        <v>3.4208177211598939E-72</v>
      </c>
      <c r="GS118" s="86">
        <f t="shared" si="143"/>
        <v>3.4466492130533341E-101</v>
      </c>
      <c r="GT118" s="86">
        <f t="shared" si="143"/>
        <v>8.3475834016959494E-92</v>
      </c>
      <c r="GU118" s="86">
        <f t="shared" si="143"/>
        <v>3.2798566824309411E-84</v>
      </c>
      <c r="GV118" s="86">
        <f t="shared" si="143"/>
        <v>1.4308806795501235E-68</v>
      </c>
      <c r="GW118" s="86">
        <f t="shared" si="143"/>
        <v>3.3098900955619931E-75</v>
      </c>
      <c r="GX118" s="86">
        <f t="shared" si="143"/>
        <v>3.3828784338261364E-64</v>
      </c>
      <c r="GY118" s="86">
        <f t="shared" si="143"/>
        <v>3.1121476768448263E-54</v>
      </c>
      <c r="GZ118" s="86">
        <f t="shared" si="143"/>
        <v>2.0081397540765877E-45</v>
      </c>
      <c r="HA118" s="86">
        <f t="shared" si="143"/>
        <v>3.5997298347157437E-48</v>
      </c>
      <c r="HC118" s="86">
        <f t="shared" si="74"/>
        <v>3.942707792898148E-2</v>
      </c>
      <c r="HD118" s="86">
        <f t="shared" si="74"/>
        <v>7.2184984693530415E-6</v>
      </c>
      <c r="HE118" s="86">
        <f t="shared" si="74"/>
        <v>6.2291582750670085E-7</v>
      </c>
      <c r="HF118" s="86">
        <f t="shared" si="74"/>
        <v>5.0395602306140864E-8</v>
      </c>
      <c r="HG118" s="86">
        <f t="shared" si="74"/>
        <v>5.0169209438476767E-12</v>
      </c>
      <c r="HH118" s="86">
        <f t="shared" si="74"/>
        <v>4.5592973198243166E-16</v>
      </c>
      <c r="HI118" s="86">
        <f t="shared" si="139"/>
        <v>1.0853172098985709E-21</v>
      </c>
      <c r="HJ118" s="86">
        <f t="shared" si="139"/>
        <v>1.3721739069597205E-23</v>
      </c>
      <c r="HK118" s="86">
        <f t="shared" si="139"/>
        <v>3.4574396298895135E-18</v>
      </c>
      <c r="HL118" s="86">
        <f t="shared" si="139"/>
        <v>2.0302339511967078E-14</v>
      </c>
      <c r="HM118" s="86">
        <f t="shared" si="139"/>
        <v>6.3397658970204406E-11</v>
      </c>
      <c r="HN118" s="86">
        <f t="shared" si="139"/>
        <v>1.9429405988784408E-10</v>
      </c>
      <c r="HO118" s="86">
        <f t="shared" si="139"/>
        <v>1.2470578309117899E-8</v>
      </c>
      <c r="HP118" s="86">
        <f t="shared" si="139"/>
        <v>7.2355381110630157E-7</v>
      </c>
      <c r="HQ118" s="86">
        <f t="shared" si="139"/>
        <v>3.8859176398450836E-7</v>
      </c>
      <c r="HS118" s="86">
        <f t="shared" si="144"/>
        <v>1.7392626191752336E-6</v>
      </c>
      <c r="HT118" s="86">
        <f t="shared" si="144"/>
        <v>0</v>
      </c>
      <c r="HU118" s="86">
        <f t="shared" si="144"/>
        <v>2.0770259727765226E-8</v>
      </c>
      <c r="HV118" s="86">
        <f t="shared" si="144"/>
        <v>2.4249113992093038E-8</v>
      </c>
      <c r="HW118" s="86">
        <f t="shared" si="144"/>
        <v>1.4042405769433081E-7</v>
      </c>
      <c r="HX118" s="86">
        <f t="shared" si="144"/>
        <v>2.0790517958117755E-6</v>
      </c>
      <c r="HY118" s="86">
        <f t="shared" si="144"/>
        <v>3.2557853713373715E-7</v>
      </c>
      <c r="HZ118" s="86">
        <f t="shared" si="144"/>
        <v>6.6274647955877574E-8</v>
      </c>
      <c r="IA118" s="86">
        <f t="shared" si="144"/>
        <v>6.0058722084860743E-8</v>
      </c>
      <c r="IB118" s="86">
        <f t="shared" si="144"/>
        <v>9.490861103748249E-9</v>
      </c>
      <c r="IC118" s="86">
        <f t="shared" si="144"/>
        <v>3.9731689251964512E-9</v>
      </c>
      <c r="ID118" s="86">
        <f t="shared" si="144"/>
        <v>2.0787946681089753E-9</v>
      </c>
      <c r="IE118" s="86">
        <f t="shared" si="144"/>
        <v>7.249635136372737E-10</v>
      </c>
      <c r="IF118" s="86">
        <f t="shared" si="144"/>
        <v>7.6612413378922942E-8</v>
      </c>
      <c r="IG118" s="86">
        <f t="shared" si="144"/>
        <v>3.3161107295958895E-6</v>
      </c>
      <c r="II118" s="86">
        <f t="shared" si="145"/>
        <v>1.1963640336786164E-43</v>
      </c>
      <c r="IJ118" s="86">
        <f t="shared" si="145"/>
        <v>0</v>
      </c>
      <c r="IK118" s="86">
        <f t="shared" si="145"/>
        <v>2.544351748286045E-62</v>
      </c>
      <c r="IL118" s="86">
        <f t="shared" si="145"/>
        <v>8.9232945436486722E-60</v>
      </c>
      <c r="IM118" s="86">
        <f t="shared" si="145"/>
        <v>1.7831824495557105E-56</v>
      </c>
      <c r="IN118" s="86">
        <f t="shared" si="145"/>
        <v>1.9976628143107716E-50</v>
      </c>
      <c r="IO118" s="86">
        <f t="shared" si="145"/>
        <v>3.1357007606748733E-58</v>
      </c>
      <c r="IP118" s="86">
        <f t="shared" si="145"/>
        <v>1.9420098309441863E-60</v>
      </c>
      <c r="IQ118" s="86">
        <f t="shared" si="145"/>
        <v>1.0980147433828697E-60</v>
      </c>
      <c r="IR118" s="86">
        <f t="shared" si="145"/>
        <v>1.0303063882388969E-63</v>
      </c>
      <c r="IS118" s="86">
        <f t="shared" si="145"/>
        <v>2.9593527599918951E-67</v>
      </c>
      <c r="IT118" s="86">
        <f t="shared" si="145"/>
        <v>6.4401682318886776E-65</v>
      </c>
      <c r="IU118" s="86">
        <f t="shared" si="145"/>
        <v>8.5535314297659178E-69</v>
      </c>
      <c r="IV118" s="86">
        <f t="shared" si="145"/>
        <v>1.5867337475061612E-51</v>
      </c>
      <c r="IW118" s="86">
        <f t="shared" si="145"/>
        <v>6.2593995454127825E-41</v>
      </c>
      <c r="IY118" s="86">
        <f t="shared" si="146"/>
        <v>3.9428817191763672E-2</v>
      </c>
      <c r="IZ118" s="86">
        <f t="shared" si="146"/>
        <v>7.2184984693530415E-6</v>
      </c>
      <c r="JA118" s="86">
        <f t="shared" si="146"/>
        <v>6.4368608723446603E-7</v>
      </c>
      <c r="JB118" s="86">
        <f t="shared" si="146"/>
        <v>7.4644716298233902E-8</v>
      </c>
      <c r="JC118" s="86">
        <f t="shared" si="146"/>
        <v>1.4042907461527464E-7</v>
      </c>
      <c r="JD118" s="86">
        <f t="shared" si="146"/>
        <v>2.0790517962677054E-6</v>
      </c>
      <c r="JE118" s="86">
        <f t="shared" si="146"/>
        <v>3.2557853713373826E-7</v>
      </c>
      <c r="JF118" s="86">
        <f t="shared" si="146"/>
        <v>6.6274647955877587E-8</v>
      </c>
      <c r="JG118" s="86">
        <f t="shared" si="146"/>
        <v>6.0058722088318186E-8</v>
      </c>
      <c r="JH118" s="86">
        <f t="shared" si="146"/>
        <v>9.4908814060877605E-9</v>
      </c>
      <c r="JI118" s="86">
        <f t="shared" si="146"/>
        <v>4.0365665841666555E-9</v>
      </c>
      <c r="JJ118" s="86">
        <f t="shared" si="146"/>
        <v>2.2730887279968196E-9</v>
      </c>
      <c r="JK118" s="86">
        <f t="shared" si="146"/>
        <v>1.3195541822755172E-8</v>
      </c>
      <c r="JL118" s="86">
        <f t="shared" si="146"/>
        <v>8.0016622448522448E-7</v>
      </c>
      <c r="JM118" s="86">
        <f t="shared" si="146"/>
        <v>3.7047024935803979E-6</v>
      </c>
    </row>
    <row r="119" spans="2:273" x14ac:dyDescent="0.25">
      <c r="B119" s="2">
        <v>92</v>
      </c>
      <c r="C119" s="37">
        <v>56.387</v>
      </c>
      <c r="D119" s="37">
        <v>56.613</v>
      </c>
      <c r="E119" s="37">
        <v>56.417000000000002</v>
      </c>
      <c r="F119" s="37">
        <v>57.85</v>
      </c>
      <c r="G119" s="37">
        <v>61.5</v>
      </c>
      <c r="H119" s="37">
        <v>73.617000000000004</v>
      </c>
      <c r="I119" s="37">
        <v>66.8</v>
      </c>
      <c r="J119" s="37">
        <v>59.183</v>
      </c>
      <c r="K119" s="37">
        <v>59.883000000000003</v>
      </c>
      <c r="L119" s="37">
        <v>58.25</v>
      </c>
      <c r="M119" s="37">
        <v>55.9</v>
      </c>
      <c r="N119" s="37">
        <v>55.95</v>
      </c>
      <c r="O119" s="37">
        <v>63.85</v>
      </c>
      <c r="P119" s="37">
        <v>59.183</v>
      </c>
      <c r="Q119" s="37">
        <v>64.167000000000002</v>
      </c>
      <c r="S119" s="4">
        <f t="shared" si="147"/>
        <v>57.057472285082909</v>
      </c>
      <c r="T119" s="4">
        <f t="shared" si="147"/>
        <v>58.201073942284602</v>
      </c>
      <c r="U119" s="4">
        <f t="shared" si="147"/>
        <v>56.405026533783108</v>
      </c>
      <c r="V119" s="4">
        <f t="shared" si="147"/>
        <v>58.148300987378967</v>
      </c>
      <c r="W119" s="4">
        <f t="shared" si="147"/>
        <v>61.618809049746403</v>
      </c>
      <c r="X119" s="4">
        <f t="shared" si="147"/>
        <v>73.282221628347173</v>
      </c>
      <c r="Y119" s="4">
        <f t="shared" si="147"/>
        <v>68.635561021371799</v>
      </c>
      <c r="Z119" s="4">
        <f t="shared" si="147"/>
        <v>59.372744456850029</v>
      </c>
      <c r="AA119" s="4">
        <f t="shared" si="147"/>
        <v>58.580415300935783</v>
      </c>
      <c r="AB119" s="4">
        <f t="shared" si="147"/>
        <v>56.47572880005027</v>
      </c>
      <c r="AC119" s="4">
        <f t="shared" si="147"/>
        <v>57.334816712851783</v>
      </c>
      <c r="AD119" s="4">
        <f t="shared" si="147"/>
        <v>57.97744747341391</v>
      </c>
      <c r="AE119" s="4">
        <f t="shared" si="147"/>
        <v>64.016950662351292</v>
      </c>
      <c r="AF119" s="4">
        <f t="shared" si="147"/>
        <v>62.693538338233203</v>
      </c>
      <c r="AG119" s="4">
        <f t="shared" si="147"/>
        <v>64.711505213371737</v>
      </c>
      <c r="AI119" s="4">
        <f t="shared" si="148"/>
        <v>-0.67047228508290857</v>
      </c>
      <c r="AJ119" s="4">
        <f t="shared" si="148"/>
        <v>-1.588073942284602</v>
      </c>
      <c r="AK119" s="4">
        <f t="shared" si="148"/>
        <v>1.1973466216893769E-2</v>
      </c>
      <c r="AL119" s="4">
        <f t="shared" si="148"/>
        <v>-0.29830098737896549</v>
      </c>
      <c r="AM119" s="4">
        <f t="shared" si="148"/>
        <v>-0.11880904974640316</v>
      </c>
      <c r="AN119" s="4">
        <f t="shared" si="148"/>
        <v>0.3347783716528312</v>
      </c>
      <c r="AO119" s="4">
        <f t="shared" si="148"/>
        <v>-1.8355610213718023</v>
      </c>
      <c r="AP119" s="4">
        <f t="shared" si="148"/>
        <v>-0.18974445685002905</v>
      </c>
      <c r="AQ119" s="4">
        <f t="shared" si="148"/>
        <v>1.3025846990642194</v>
      </c>
      <c r="AR119" s="4">
        <f t="shared" si="148"/>
        <v>1.7742711999497303</v>
      </c>
      <c r="AS119" s="4">
        <f t="shared" si="148"/>
        <v>-1.4348167128517844</v>
      </c>
      <c r="AT119" s="4">
        <f t="shared" si="148"/>
        <v>-2.0274474734139076</v>
      </c>
      <c r="AU119" s="4">
        <f t="shared" si="148"/>
        <v>-0.16695066235129019</v>
      </c>
      <c r="AV119" s="4">
        <f t="shared" si="148"/>
        <v>-3.5105383382332036</v>
      </c>
      <c r="AW119" s="4">
        <f t="shared" si="148"/>
        <v>-0.54450521337173541</v>
      </c>
      <c r="AY119" s="2">
        <f t="shared" si="140"/>
        <v>56.687483362580238</v>
      </c>
      <c r="AZ119" s="2">
        <f t="shared" si="140"/>
        <v>58.201054939566305</v>
      </c>
      <c r="BA119" s="2">
        <f t="shared" si="140"/>
        <v>56.405021777457492</v>
      </c>
      <c r="BB119" s="2">
        <f t="shared" si="140"/>
        <v>58.148292512315535</v>
      </c>
      <c r="BC119" s="2">
        <f t="shared" si="140"/>
        <v>61.618757333119113</v>
      </c>
      <c r="BD119" s="2">
        <f t="shared" si="140"/>
        <v>73.281292660641313</v>
      </c>
      <c r="BE119" s="2">
        <f t="shared" si="140"/>
        <v>68.635561021371799</v>
      </c>
      <c r="BF119" s="2">
        <f t="shared" si="140"/>
        <v>59.372701165424012</v>
      </c>
      <c r="BG119" s="2">
        <f t="shared" si="140"/>
        <v>58.580369359537521</v>
      </c>
      <c r="BH119" s="2">
        <f t="shared" si="140"/>
        <v>56.475720153230924</v>
      </c>
      <c r="BI119" s="2">
        <f t="shared" si="140"/>
        <v>57.33481222894099</v>
      </c>
      <c r="BJ119" s="2">
        <f t="shared" si="140"/>
        <v>57.977445351105089</v>
      </c>
      <c r="BK119" s="2">
        <f t="shared" si="140"/>
        <v>64.016949870626647</v>
      </c>
      <c r="BL119" s="2">
        <f t="shared" si="140"/>
        <v>62.693446704917456</v>
      </c>
      <c r="BM119" s="2">
        <f t="shared" si="140"/>
        <v>64.706715618453018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>
        <f t="shared" si="141"/>
        <v>56.613</v>
      </c>
      <c r="CG119" s="2">
        <f t="shared" si="141"/>
        <v>56.417000000000002</v>
      </c>
      <c r="CH119" s="2">
        <f t="shared" si="141"/>
        <v>57.85</v>
      </c>
      <c r="CI119" s="2">
        <f t="shared" si="141"/>
        <v>61.5</v>
      </c>
      <c r="CJ119" s="2">
        <f t="shared" si="141"/>
        <v>73.617000000000004</v>
      </c>
      <c r="CK119" s="2">
        <f t="shared" si="141"/>
        <v>66.8</v>
      </c>
      <c r="CL119" s="2">
        <f t="shared" si="141"/>
        <v>59.183</v>
      </c>
      <c r="CM119" s="2">
        <f t="shared" si="141"/>
        <v>59.883000000000003</v>
      </c>
      <c r="CN119" s="2">
        <f t="shared" si="141"/>
        <v>58.25</v>
      </c>
      <c r="CO119" s="2">
        <f t="shared" si="141"/>
        <v>55.9</v>
      </c>
      <c r="CP119" s="2">
        <f t="shared" si="141"/>
        <v>55.95</v>
      </c>
      <c r="CQ119" s="2">
        <f t="shared" si="141"/>
        <v>63.85</v>
      </c>
      <c r="CR119" s="2">
        <f t="shared" si="141"/>
        <v>59.183</v>
      </c>
      <c r="CS119" s="2">
        <f t="shared" si="141"/>
        <v>64.167000000000002</v>
      </c>
      <c r="CU119" s="2" t="str">
        <f t="shared" si="111"/>
        <v/>
      </c>
      <c r="CV119" s="2">
        <f t="shared" si="112"/>
        <v>56.613</v>
      </c>
      <c r="CW119" s="2">
        <f t="shared" si="113"/>
        <v>56.417000000000002</v>
      </c>
      <c r="CX119" s="2">
        <f t="shared" si="114"/>
        <v>57.85</v>
      </c>
      <c r="CY119" s="2">
        <f t="shared" si="115"/>
        <v>61.5</v>
      </c>
      <c r="CZ119" s="2">
        <f t="shared" si="116"/>
        <v>73.617000000000004</v>
      </c>
      <c r="DA119" s="2">
        <f t="shared" si="117"/>
        <v>66.8</v>
      </c>
      <c r="DB119" s="2">
        <f t="shared" si="118"/>
        <v>59.183</v>
      </c>
      <c r="DC119" s="2">
        <f t="shared" si="119"/>
        <v>59.883000000000003</v>
      </c>
      <c r="DD119" s="2">
        <f t="shared" si="120"/>
        <v>58.25</v>
      </c>
      <c r="DE119" s="2">
        <f t="shared" si="121"/>
        <v>55.9</v>
      </c>
      <c r="DF119" s="2">
        <f t="shared" si="122"/>
        <v>55.95</v>
      </c>
      <c r="DG119" s="2">
        <f t="shared" si="123"/>
        <v>63.85</v>
      </c>
      <c r="DH119" s="2">
        <f t="shared" si="124"/>
        <v>59.183</v>
      </c>
      <c r="DI119" s="2">
        <f t="shared" si="125"/>
        <v>64.167000000000002</v>
      </c>
      <c r="DK119" s="2">
        <f t="shared" si="149"/>
        <v>83.489147783251227</v>
      </c>
      <c r="DL119" s="2">
        <f t="shared" si="149"/>
        <v>86.43406646294882</v>
      </c>
      <c r="DM119" s="2">
        <f t="shared" si="149"/>
        <v>85.389530252100826</v>
      </c>
      <c r="DN119" s="2">
        <f t="shared" si="149"/>
        <v>89.587752100840319</v>
      </c>
      <c r="DO119" s="2">
        <f t="shared" si="149"/>
        <v>104.3837451489687</v>
      </c>
      <c r="DP119" s="2">
        <f t="shared" si="149"/>
        <v>104.92879223509225</v>
      </c>
      <c r="DQ119" s="2">
        <f t="shared" si="149"/>
        <v>91.483772268907572</v>
      </c>
      <c r="DR119" s="2">
        <f t="shared" si="149"/>
        <v>86.249931531531544</v>
      </c>
      <c r="DS119" s="2">
        <f t="shared" si="149"/>
        <v>87.452077310924366</v>
      </c>
      <c r="DT119" s="2">
        <f t="shared" si="149"/>
        <v>88.39694957983194</v>
      </c>
      <c r="DU119" s="2">
        <f t="shared" si="149"/>
        <v>86.956360504201683</v>
      </c>
      <c r="DV119" s="2">
        <f t="shared" si="149"/>
        <v>86.371814285714294</v>
      </c>
      <c r="DW119" s="2">
        <f t="shared" si="149"/>
        <v>100.42274062634061</v>
      </c>
      <c r="DX119" s="2">
        <f t="shared" si="149"/>
        <v>83.713225353925353</v>
      </c>
      <c r="DY119" s="2">
        <f t="shared" si="149"/>
        <v>74.076843137254883</v>
      </c>
      <c r="EA119" s="2">
        <f t="shared" si="153"/>
        <v>56.610689370078717</v>
      </c>
      <c r="EB119" s="2">
        <f t="shared" si="153"/>
        <v>58.062486767515153</v>
      </c>
      <c r="EC119" s="2">
        <f t="shared" si="153"/>
        <v>56.246708393380132</v>
      </c>
      <c r="ED119" s="2">
        <f t="shared" si="153"/>
        <v>57.985912738527873</v>
      </c>
      <c r="EE119" s="2">
        <f t="shared" si="152"/>
        <v>61.406352083437554</v>
      </c>
      <c r="EF119" s="2">
        <f t="shared" si="152"/>
        <v>73.098048589989673</v>
      </c>
      <c r="EG119" s="2">
        <f t="shared" si="152"/>
        <v>68.508489574204134</v>
      </c>
      <c r="EH119" s="2">
        <f t="shared" si="152"/>
        <v>59.213209617645099</v>
      </c>
      <c r="EI119" s="2">
        <f t="shared" si="152"/>
        <v>58.43063189255853</v>
      </c>
      <c r="EJ119" s="2">
        <f t="shared" si="152"/>
        <v>56.30415669831865</v>
      </c>
      <c r="EK119" s="2">
        <f t="shared" si="152"/>
        <v>57.179373311109131</v>
      </c>
      <c r="EL119" s="2">
        <f t="shared" si="152"/>
        <v>57.82858536418204</v>
      </c>
      <c r="EM119" s="2">
        <f t="shared" si="136"/>
        <v>63.801755771973056</v>
      </c>
      <c r="EN119" s="2">
        <f t="shared" si="136"/>
        <v>62.565520574691902</v>
      </c>
      <c r="EO119" s="2">
        <f t="shared" si="136"/>
        <v>64.638680452426428</v>
      </c>
      <c r="EQ119" s="2">
        <f t="shared" si="150"/>
        <v>56.045585311829001</v>
      </c>
      <c r="ER119" s="2">
        <f t="shared" si="150"/>
        <v>58.062486767515153</v>
      </c>
      <c r="ES119" s="2">
        <f t="shared" si="150"/>
        <v>56.45785590011937</v>
      </c>
      <c r="ET119" s="2">
        <f t="shared" si="150"/>
        <v>57.668025961393575</v>
      </c>
      <c r="EU119" s="2">
        <f t="shared" si="150"/>
        <v>61.102324132449013</v>
      </c>
      <c r="EV119" s="2">
        <f t="shared" si="150"/>
        <v>73.429055780943017</v>
      </c>
      <c r="EW119" s="2">
        <f t="shared" si="150"/>
        <v>68.926604334469701</v>
      </c>
      <c r="EX119" s="2">
        <f t="shared" si="150"/>
        <v>59.094086803580367</v>
      </c>
      <c r="EY119" s="2">
        <f t="shared" si="150"/>
        <v>58.266767139357619</v>
      </c>
      <c r="EZ119" s="2">
        <f t="shared" si="150"/>
        <v>56.183786404211169</v>
      </c>
      <c r="FA119" s="2">
        <f t="shared" si="150"/>
        <v>56.994703698994165</v>
      </c>
      <c r="FB119" s="2">
        <f t="shared" si="150"/>
        <v>57.803769515367051</v>
      </c>
      <c r="FC119" s="2">
        <f t="shared" si="150"/>
        <v>63.421516337639773</v>
      </c>
      <c r="FD119" s="2">
        <f t="shared" si="150"/>
        <v>62.718812314056592</v>
      </c>
      <c r="FE119" s="2">
        <f t="shared" si="150"/>
        <v>64.714129871847362</v>
      </c>
      <c r="FG119" s="2">
        <f t="shared" si="151"/>
        <v>0.9968770917310078</v>
      </c>
      <c r="FH119" s="2">
        <f t="shared" si="151"/>
        <v>0.99511595147190712</v>
      </c>
      <c r="FI119" s="2">
        <f t="shared" si="151"/>
        <v>0.99461566940439172</v>
      </c>
      <c r="FJ119" s="2">
        <f t="shared" si="151"/>
        <v>0.99477256747862164</v>
      </c>
      <c r="FK119" s="2">
        <f t="shared" si="151"/>
        <v>0.99498519744144065</v>
      </c>
      <c r="FL119" s="2">
        <f t="shared" si="151"/>
        <v>0.99439291387436868</v>
      </c>
      <c r="FM119" s="2">
        <f t="shared" si="151"/>
        <v>0.99472489110910356</v>
      </c>
      <c r="FN119" s="2">
        <f t="shared" si="151"/>
        <v>0.99405222146000849</v>
      </c>
      <c r="FO119" s="2">
        <f t="shared" si="151"/>
        <v>0.99478432575429399</v>
      </c>
      <c r="FP119" s="2">
        <f t="shared" si="151"/>
        <v>0.99462437203783061</v>
      </c>
      <c r="FQ119" s="2">
        <f t="shared" si="151"/>
        <v>0.99473794456169162</v>
      </c>
      <c r="FR119" s="2">
        <f t="shared" si="151"/>
        <v>0.99477933062185975</v>
      </c>
      <c r="FS119" s="2">
        <f t="shared" si="151"/>
        <v>0.99405632643333375</v>
      </c>
      <c r="FT119" s="2">
        <f t="shared" si="151"/>
        <v>0.99399125870738747</v>
      </c>
      <c r="FU119" s="2">
        <f t="shared" si="151"/>
        <v>0.99282841240649622</v>
      </c>
      <c r="FW119" s="2">
        <f t="shared" si="142"/>
        <v>1.2643631611600077E-2</v>
      </c>
      <c r="FX119" s="2">
        <f t="shared" si="142"/>
        <v>0</v>
      </c>
      <c r="FY119" s="2">
        <f t="shared" si="142"/>
        <v>6.6247370034735811E-3</v>
      </c>
      <c r="FZ119" s="2">
        <f t="shared" si="142"/>
        <v>8.8607304011156587E-3</v>
      </c>
      <c r="GA119" s="2">
        <f t="shared" si="142"/>
        <v>1.0255277560961099E-2</v>
      </c>
      <c r="GB119" s="2">
        <f t="shared" si="142"/>
        <v>1.4399534876989552E-2</v>
      </c>
      <c r="GC119" s="2">
        <f t="shared" si="142"/>
        <v>1.4049561776402935E-2</v>
      </c>
      <c r="GD119" s="2">
        <f t="shared" si="142"/>
        <v>1.1054864868303258E-2</v>
      </c>
      <c r="GE119" s="2">
        <f t="shared" si="142"/>
        <v>9.9407494956433584E-3</v>
      </c>
      <c r="GF119" s="2">
        <f t="shared" si="142"/>
        <v>7.9376717718281278E-3</v>
      </c>
      <c r="GG119" s="2">
        <f t="shared" si="142"/>
        <v>6.7647272861649909E-3</v>
      </c>
      <c r="GH119" s="2">
        <f t="shared" si="142"/>
        <v>6.2369118216511095E-3</v>
      </c>
      <c r="GI119" s="2">
        <f t="shared" si="142"/>
        <v>6.4934901213829499E-3</v>
      </c>
      <c r="GJ119" s="2">
        <f t="shared" si="142"/>
        <v>5.5778822664795938E-3</v>
      </c>
      <c r="GK119" s="2">
        <f t="shared" si="142"/>
        <v>4.6197255495324264E-3</v>
      </c>
      <c r="GM119" s="86">
        <f t="shared" si="143"/>
        <v>3.2187587172427164E-14</v>
      </c>
      <c r="GN119" s="86">
        <f t="shared" si="143"/>
        <v>2.4381274952025773E-39</v>
      </c>
      <c r="GO119" s="86">
        <f t="shared" si="143"/>
        <v>4.7834915814955763E-48</v>
      </c>
      <c r="GP119" s="86">
        <f t="shared" si="143"/>
        <v>2.8960472790858916E-53</v>
      </c>
      <c r="GQ119" s="86">
        <f t="shared" si="143"/>
        <v>3.1591826300715262E-66</v>
      </c>
      <c r="GR119" s="86">
        <f t="shared" si="143"/>
        <v>5.6129756289401294E-76</v>
      </c>
      <c r="GS119" s="86">
        <f t="shared" si="143"/>
        <v>1.3413744380754923E-106</v>
      </c>
      <c r="GT119" s="86">
        <f t="shared" si="143"/>
        <v>9.0036275303195108E-97</v>
      </c>
      <c r="GU119" s="86">
        <f t="shared" si="143"/>
        <v>1.1630394107127312E-88</v>
      </c>
      <c r="GV119" s="86">
        <f t="shared" si="143"/>
        <v>3.1755317711199935E-72</v>
      </c>
      <c r="GW119" s="86">
        <f t="shared" si="143"/>
        <v>2.8572844412717079E-79</v>
      </c>
      <c r="GX119" s="86">
        <f t="shared" si="143"/>
        <v>1.1357914747263622E-67</v>
      </c>
      <c r="GY119" s="86">
        <f t="shared" si="143"/>
        <v>4.0934125155262039E-57</v>
      </c>
      <c r="GZ119" s="86">
        <f t="shared" si="143"/>
        <v>7.5766102576811114E-48</v>
      </c>
      <c r="HA119" s="86">
        <f t="shared" si="143"/>
        <v>1.1141520420120112E-50</v>
      </c>
      <c r="HC119" s="86">
        <f t="shared" si="74"/>
        <v>2.5724253535435986E-2</v>
      </c>
      <c r="HD119" s="86">
        <f t="shared" si="74"/>
        <v>1.0728723341277503E-6</v>
      </c>
      <c r="HE119" s="86">
        <f t="shared" si="74"/>
        <v>6.5426950056070734E-8</v>
      </c>
      <c r="HF119" s="86">
        <f t="shared" si="74"/>
        <v>4.0891764758772431E-9</v>
      </c>
      <c r="HG119" s="86">
        <f t="shared" si="74"/>
        <v>1.2604896987343329E-13</v>
      </c>
      <c r="HH119" s="86">
        <f t="shared" si="74"/>
        <v>4.5248877161584695E-18</v>
      </c>
      <c r="HI119" s="86">
        <f t="shared" si="139"/>
        <v>2.3642080745075363E-24</v>
      </c>
      <c r="HJ119" s="86">
        <f t="shared" si="139"/>
        <v>1.061598734627691E-26</v>
      </c>
      <c r="HK119" s="86">
        <f t="shared" si="139"/>
        <v>1.6865605877278694E-20</v>
      </c>
      <c r="HL119" s="86">
        <f t="shared" si="139"/>
        <v>2.3876263570773211E-16</v>
      </c>
      <c r="HM119" s="86">
        <f t="shared" si="139"/>
        <v>1.953453648476303E-12</v>
      </c>
      <c r="HN119" s="86">
        <f t="shared" si="139"/>
        <v>5.8422795722798474E-12</v>
      </c>
      <c r="HO119" s="86">
        <f t="shared" si="139"/>
        <v>7.9737243521638921E-10</v>
      </c>
      <c r="HP119" s="86">
        <f t="shared" si="139"/>
        <v>7.9439873833394398E-8</v>
      </c>
      <c r="HQ119" s="86">
        <f t="shared" si="139"/>
        <v>4.5012163269361985E-8</v>
      </c>
      <c r="HS119" s="86">
        <f t="shared" si="144"/>
        <v>4.9392943160827691E-6</v>
      </c>
      <c r="HT119" s="86">
        <f t="shared" si="144"/>
        <v>0</v>
      </c>
      <c r="HU119" s="86">
        <f t="shared" si="144"/>
        <v>7.4161304628060361E-8</v>
      </c>
      <c r="HV119" s="86">
        <f t="shared" si="144"/>
        <v>9.0276484926030339E-8</v>
      </c>
      <c r="HW119" s="86">
        <f t="shared" si="144"/>
        <v>4.8802028260843045E-7</v>
      </c>
      <c r="HX119" s="86">
        <f t="shared" si="144"/>
        <v>6.5557364137857184E-6</v>
      </c>
      <c r="HY119" s="86">
        <f t="shared" si="144"/>
        <v>1.2152633214967868E-6</v>
      </c>
      <c r="HZ119" s="86">
        <f t="shared" si="144"/>
        <v>2.5372674740117936E-7</v>
      </c>
      <c r="IA119" s="86">
        <f t="shared" si="144"/>
        <v>2.2465259386898407E-7</v>
      </c>
      <c r="IB119" s="86">
        <f t="shared" si="144"/>
        <v>3.7142153441283256E-8</v>
      </c>
      <c r="IC119" s="86">
        <f t="shared" si="144"/>
        <v>1.5981526589982841E-8</v>
      </c>
      <c r="ID119" s="86">
        <f t="shared" si="144"/>
        <v>8.1764738793871741E-9</v>
      </c>
      <c r="IE119" s="86">
        <f t="shared" si="144"/>
        <v>3.1214738422651035E-9</v>
      </c>
      <c r="IF119" s="86">
        <f t="shared" si="144"/>
        <v>2.2320821366770766E-7</v>
      </c>
      <c r="IG119" s="86">
        <f t="shared" si="144"/>
        <v>7.048950853340836E-6</v>
      </c>
      <c r="II119" s="86">
        <f t="shared" si="145"/>
        <v>6.2280177767934503E-42</v>
      </c>
      <c r="IJ119" s="86">
        <f t="shared" si="145"/>
        <v>0</v>
      </c>
      <c r="IK119" s="86">
        <f t="shared" si="145"/>
        <v>3.7133970146839861E-60</v>
      </c>
      <c r="IL119" s="86">
        <f t="shared" si="145"/>
        <v>1.409750356802016E-57</v>
      </c>
      <c r="IM119" s="86">
        <f t="shared" si="145"/>
        <v>2.4551459523282548E-54</v>
      </c>
      <c r="IN119" s="86">
        <f t="shared" si="145"/>
        <v>2.2569935146831265E-48</v>
      </c>
      <c r="IO119" s="86">
        <f t="shared" si="145"/>
        <v>7.3085063011460087E-56</v>
      </c>
      <c r="IP119" s="86">
        <f t="shared" si="145"/>
        <v>4.160656711617791E-58</v>
      </c>
      <c r="IQ119" s="86">
        <f t="shared" si="145"/>
        <v>2.1296818847007492E-58</v>
      </c>
      <c r="IR119" s="86">
        <f t="shared" si="145"/>
        <v>2.0323056989722162E-61</v>
      </c>
      <c r="IS119" s="86">
        <f t="shared" si="145"/>
        <v>6.6211027450322185E-65</v>
      </c>
      <c r="IT119" s="86">
        <f t="shared" si="145"/>
        <v>1.094881915955034E-62</v>
      </c>
      <c r="IU119" s="86">
        <f t="shared" si="145"/>
        <v>2.0788455268804509E-66</v>
      </c>
      <c r="IV119" s="86">
        <f t="shared" si="145"/>
        <v>8.3586372901066407E-50</v>
      </c>
      <c r="IW119" s="86">
        <f t="shared" si="145"/>
        <v>1.2780210276379195E-39</v>
      </c>
      <c r="IY119" s="86">
        <f t="shared" si="146"/>
        <v>2.5729192829784257E-2</v>
      </c>
      <c r="IZ119" s="86">
        <f t="shared" si="146"/>
        <v>1.0728723341277503E-6</v>
      </c>
      <c r="JA119" s="86">
        <f t="shared" si="146"/>
        <v>1.3958825468413111E-7</v>
      </c>
      <c r="JB119" s="86">
        <f t="shared" si="146"/>
        <v>9.4365661401907578E-8</v>
      </c>
      <c r="JC119" s="86">
        <f t="shared" si="146"/>
        <v>4.8802040865740032E-7</v>
      </c>
      <c r="JD119" s="86">
        <f t="shared" si="146"/>
        <v>6.5557364137902432E-6</v>
      </c>
      <c r="JE119" s="86">
        <f t="shared" si="146"/>
        <v>1.2152633214967868E-6</v>
      </c>
      <c r="JF119" s="86">
        <f t="shared" si="146"/>
        <v>2.5372674740117936E-7</v>
      </c>
      <c r="JG119" s="86">
        <f t="shared" si="146"/>
        <v>2.2465259386900093E-7</v>
      </c>
      <c r="JH119" s="86">
        <f t="shared" si="146"/>
        <v>3.7142153680045889E-8</v>
      </c>
      <c r="JI119" s="86">
        <f t="shared" si="146"/>
        <v>1.5983480043631318E-8</v>
      </c>
      <c r="JJ119" s="86">
        <f t="shared" si="146"/>
        <v>8.1823161589594537E-9</v>
      </c>
      <c r="JK119" s="86">
        <f t="shared" si="146"/>
        <v>3.9188462774814926E-9</v>
      </c>
      <c r="JL119" s="86">
        <f t="shared" si="146"/>
        <v>3.0264808750110207E-7</v>
      </c>
      <c r="JM119" s="86">
        <f t="shared" si="146"/>
        <v>7.0939630166101982E-6</v>
      </c>
    </row>
    <row r="120" spans="2:273" x14ac:dyDescent="0.25">
      <c r="B120" s="2">
        <v>93</v>
      </c>
      <c r="C120" s="37">
        <v>56.323</v>
      </c>
      <c r="D120" s="37">
        <v>58.935000000000002</v>
      </c>
      <c r="E120" s="37">
        <v>56.883000000000003</v>
      </c>
      <c r="F120" s="37">
        <v>56.133000000000003</v>
      </c>
      <c r="G120" s="37">
        <v>59.383000000000003</v>
      </c>
      <c r="H120" s="37">
        <v>72.45</v>
      </c>
      <c r="I120" s="37">
        <v>67.433000000000007</v>
      </c>
      <c r="J120" s="37">
        <v>60.167000000000002</v>
      </c>
      <c r="K120" s="37">
        <v>60.582999999999998</v>
      </c>
      <c r="L120" s="37">
        <v>56.95</v>
      </c>
      <c r="M120" s="37">
        <v>56.167000000000002</v>
      </c>
      <c r="N120" s="37">
        <v>59.317</v>
      </c>
      <c r="O120" s="37">
        <v>63.75</v>
      </c>
      <c r="P120" s="37">
        <v>61.95</v>
      </c>
      <c r="Q120" s="37">
        <v>65.016999999999996</v>
      </c>
      <c r="S120" s="4">
        <f t="shared" si="147"/>
        <v>56.69104488946914</v>
      </c>
      <c r="T120" s="4">
        <f t="shared" si="147"/>
        <v>58.048471053859508</v>
      </c>
      <c r="U120" s="4">
        <f t="shared" si="147"/>
        <v>56.272021542675304</v>
      </c>
      <c r="V120" s="4">
        <f t="shared" si="147"/>
        <v>57.944501501213729</v>
      </c>
      <c r="W120" s="4">
        <f t="shared" si="147"/>
        <v>61.398892470589281</v>
      </c>
      <c r="X120" s="4">
        <f t="shared" si="147"/>
        <v>73.02782543986207</v>
      </c>
      <c r="Y120" s="4">
        <f t="shared" si="147"/>
        <v>68.873971924833498</v>
      </c>
      <c r="Z120" s="4">
        <f t="shared" si="147"/>
        <v>59.162377000142918</v>
      </c>
      <c r="AA120" s="4">
        <f t="shared" si="147"/>
        <v>58.380144993594676</v>
      </c>
      <c r="AB120" s="4">
        <f t="shared" si="147"/>
        <v>56.297955111662418</v>
      </c>
      <c r="AC120" s="4">
        <f t="shared" si="147"/>
        <v>57.1256728245584</v>
      </c>
      <c r="AD120" s="4">
        <f t="shared" si="147"/>
        <v>57.814616862533178</v>
      </c>
      <c r="AE120" s="4">
        <f t="shared" si="147"/>
        <v>63.764787924054033</v>
      </c>
      <c r="AF120" s="4">
        <f t="shared" si="147"/>
        <v>62.548204514383563</v>
      </c>
      <c r="AG120" s="4">
        <f t="shared" si="147"/>
        <v>64.567804410521518</v>
      </c>
      <c r="AI120" s="4">
        <f t="shared" si="148"/>
        <v>-0.36804488946913949</v>
      </c>
      <c r="AJ120" s="4">
        <f t="shared" si="148"/>
        <v>0.88652894614049416</v>
      </c>
      <c r="AK120" s="4">
        <f t="shared" si="148"/>
        <v>0.61097845732469835</v>
      </c>
      <c r="AL120" s="4">
        <f t="shared" si="148"/>
        <v>-1.8115015012137263</v>
      </c>
      <c r="AM120" s="4">
        <f t="shared" si="148"/>
        <v>-2.0158924705892787</v>
      </c>
      <c r="AN120" s="4">
        <f t="shared" si="148"/>
        <v>-0.57782543986206747</v>
      </c>
      <c r="AO120" s="4">
        <f t="shared" si="148"/>
        <v>-1.4409719248334909</v>
      </c>
      <c r="AP120" s="4">
        <f t="shared" si="148"/>
        <v>1.0046229998570837</v>
      </c>
      <c r="AQ120" s="4">
        <f t="shared" si="148"/>
        <v>2.2028550064053221</v>
      </c>
      <c r="AR120" s="4">
        <f t="shared" si="148"/>
        <v>0.65204488833758489</v>
      </c>
      <c r="AS120" s="4">
        <f t="shared" si="148"/>
        <v>-0.95867282455839842</v>
      </c>
      <c r="AT120" s="4">
        <f t="shared" si="148"/>
        <v>1.5023831374668219</v>
      </c>
      <c r="AU120" s="4">
        <f t="shared" si="148"/>
        <v>-1.4787924054033397E-2</v>
      </c>
      <c r="AV120" s="4">
        <f t="shared" si="148"/>
        <v>-0.59820451438356059</v>
      </c>
      <c r="AW120" s="4">
        <f t="shared" si="148"/>
        <v>0.44919558947847804</v>
      </c>
      <c r="AY120" s="2">
        <f t="shared" si="140"/>
        <v>56.512204070818086</v>
      </c>
      <c r="AZ120" s="2">
        <f t="shared" si="140"/>
        <v>58.048469153813151</v>
      </c>
      <c r="BA120" s="2">
        <f t="shared" si="140"/>
        <v>56.272008473775429</v>
      </c>
      <c r="BB120" s="2">
        <f t="shared" si="140"/>
        <v>57.94447290910788</v>
      </c>
      <c r="BC120" s="2">
        <f t="shared" si="140"/>
        <v>61.398729373406212</v>
      </c>
      <c r="BD120" s="2">
        <f t="shared" si="140"/>
        <v>73.025185809495156</v>
      </c>
      <c r="BE120" s="2">
        <f t="shared" si="140"/>
        <v>68.873971924833498</v>
      </c>
      <c r="BF120" s="2">
        <f t="shared" si="140"/>
        <v>59.162227678815583</v>
      </c>
      <c r="BG120" s="2">
        <f t="shared" si="140"/>
        <v>58.379989618153814</v>
      </c>
      <c r="BH120" s="2">
        <f t="shared" si="140"/>
        <v>56.297924343935065</v>
      </c>
      <c r="BI120" s="2">
        <f t="shared" si="140"/>
        <v>57.125656400085411</v>
      </c>
      <c r="BJ120" s="2">
        <f t="shared" si="140"/>
        <v>57.814609218508359</v>
      </c>
      <c r="BK120" s="2">
        <f t="shared" si="140"/>
        <v>63.764784836574989</v>
      </c>
      <c r="BL120" s="2">
        <f t="shared" si="140"/>
        <v>62.547957968901414</v>
      </c>
      <c r="BM120" s="2">
        <f t="shared" si="140"/>
        <v>64.558185746868318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>
        <f t="shared" si="141"/>
        <v>58.935000000000002</v>
      </c>
      <c r="CG120" s="2">
        <f t="shared" si="141"/>
        <v>56.883000000000003</v>
      </c>
      <c r="CH120" s="2">
        <f t="shared" si="141"/>
        <v>56.133000000000003</v>
      </c>
      <c r="CI120" s="2">
        <f t="shared" si="141"/>
        <v>59.383000000000003</v>
      </c>
      <c r="CJ120" s="2">
        <f t="shared" si="141"/>
        <v>72.45</v>
      </c>
      <c r="CK120" s="2">
        <f t="shared" si="141"/>
        <v>67.433000000000007</v>
      </c>
      <c r="CL120" s="2">
        <f t="shared" si="141"/>
        <v>60.167000000000002</v>
      </c>
      <c r="CM120" s="2">
        <f t="shared" si="141"/>
        <v>60.582999999999998</v>
      </c>
      <c r="CN120" s="2">
        <f t="shared" si="141"/>
        <v>56.95</v>
      </c>
      <c r="CO120" s="2">
        <f t="shared" si="141"/>
        <v>56.167000000000002</v>
      </c>
      <c r="CP120" s="2">
        <f t="shared" si="141"/>
        <v>59.317</v>
      </c>
      <c r="CQ120" s="2">
        <f t="shared" si="141"/>
        <v>63.75</v>
      </c>
      <c r="CR120" s="2">
        <f t="shared" si="141"/>
        <v>61.95</v>
      </c>
      <c r="CS120" s="2">
        <f t="shared" si="141"/>
        <v>65.016999999999996</v>
      </c>
      <c r="CU120" s="2" t="str">
        <f t="shared" si="111"/>
        <v/>
      </c>
      <c r="CV120" s="2">
        <f t="shared" si="112"/>
        <v>58.935000000000002</v>
      </c>
      <c r="CW120" s="2">
        <f t="shared" si="113"/>
        <v>56.883000000000003</v>
      </c>
      <c r="CX120" s="2">
        <f t="shared" si="114"/>
        <v>56.133000000000003</v>
      </c>
      <c r="CY120" s="2">
        <f t="shared" si="115"/>
        <v>59.383000000000003</v>
      </c>
      <c r="CZ120" s="2">
        <f t="shared" si="116"/>
        <v>72.45</v>
      </c>
      <c r="DA120" s="2">
        <f t="shared" si="117"/>
        <v>67.433000000000007</v>
      </c>
      <c r="DB120" s="2">
        <f t="shared" si="118"/>
        <v>60.167000000000002</v>
      </c>
      <c r="DC120" s="2">
        <f t="shared" si="119"/>
        <v>60.582999999999998</v>
      </c>
      <c r="DD120" s="2">
        <f t="shared" si="120"/>
        <v>56.95</v>
      </c>
      <c r="DE120" s="2">
        <f t="shared" si="121"/>
        <v>56.167000000000002</v>
      </c>
      <c r="DF120" s="2">
        <f t="shared" si="122"/>
        <v>59.317</v>
      </c>
      <c r="DG120" s="2">
        <f t="shared" si="123"/>
        <v>63.75</v>
      </c>
      <c r="DH120" s="2">
        <f t="shared" si="124"/>
        <v>61.95</v>
      </c>
      <c r="DI120" s="2">
        <f t="shared" si="125"/>
        <v>65.016999999999996</v>
      </c>
      <c r="DK120" s="2">
        <f t="shared" si="149"/>
        <v>83.711036945812793</v>
      </c>
      <c r="DL120" s="2">
        <f t="shared" si="149"/>
        <v>86.652433919022158</v>
      </c>
      <c r="DM120" s="2">
        <f t="shared" si="149"/>
        <v>85.62040056022407</v>
      </c>
      <c r="DN120" s="2">
        <f t="shared" si="149"/>
        <v>89.851074509803908</v>
      </c>
      <c r="DO120" s="2">
        <f t="shared" si="149"/>
        <v>104.77616210847977</v>
      </c>
      <c r="DP120" s="2">
        <f t="shared" si="149"/>
        <v>105.3207036894037</v>
      </c>
      <c r="DQ120" s="2">
        <f t="shared" si="149"/>
        <v>91.723319327731105</v>
      </c>
      <c r="DR120" s="2">
        <f t="shared" si="149"/>
        <v>86.435861261261266</v>
      </c>
      <c r="DS120" s="2">
        <f t="shared" si="149"/>
        <v>87.643273389355741</v>
      </c>
      <c r="DT120" s="2">
        <f t="shared" si="149"/>
        <v>88.63000224089636</v>
      </c>
      <c r="DU120" s="2">
        <f t="shared" si="149"/>
        <v>87.156972549019599</v>
      </c>
      <c r="DV120" s="2">
        <f t="shared" si="149"/>
        <v>86.56768571428573</v>
      </c>
      <c r="DW120" s="2">
        <f t="shared" si="149"/>
        <v>100.72148695838695</v>
      </c>
      <c r="DX120" s="2">
        <f t="shared" si="149"/>
        <v>83.829857014157014</v>
      </c>
      <c r="DY120" s="2">
        <f t="shared" si="149"/>
        <v>74.110567736185359</v>
      </c>
      <c r="EA120" s="2">
        <f t="shared" si="153"/>
        <v>56.441893307086595</v>
      </c>
      <c r="EB120" s="2">
        <f t="shared" si="153"/>
        <v>57.920433030247786</v>
      </c>
      <c r="EC120" s="2">
        <f t="shared" si="153"/>
        <v>56.125707207940124</v>
      </c>
      <c r="ED120" s="2">
        <f t="shared" si="153"/>
        <v>57.794357425169693</v>
      </c>
      <c r="EE120" s="2">
        <f t="shared" si="152"/>
        <v>61.202294132359569</v>
      </c>
      <c r="EF120" s="2">
        <f t="shared" si="152"/>
        <v>72.854919688468925</v>
      </c>
      <c r="EG120" s="2">
        <f t="shared" si="152"/>
        <v>68.762616305309621</v>
      </c>
      <c r="EH120" s="2">
        <f t="shared" si="152"/>
        <v>59.014487728012924</v>
      </c>
      <c r="EI120" s="2">
        <f t="shared" si="152"/>
        <v>58.241598815447915</v>
      </c>
      <c r="EJ120" s="2">
        <f t="shared" si="152"/>
        <v>56.139490081027603</v>
      </c>
      <c r="EK120" s="2">
        <f t="shared" si="152"/>
        <v>56.981942092016936</v>
      </c>
      <c r="EL120" s="2">
        <f t="shared" si="152"/>
        <v>57.677148907288057</v>
      </c>
      <c r="EM120" s="2">
        <f t="shared" si="136"/>
        <v>63.565712974365198</v>
      </c>
      <c r="EN120" s="2">
        <f t="shared" si="136"/>
        <v>62.429763994853516</v>
      </c>
      <c r="EO120" s="2">
        <f t="shared" si="136"/>
        <v>64.49497279802307</v>
      </c>
      <c r="EQ120" s="2">
        <f t="shared" si="150"/>
        <v>55.909159030331423</v>
      </c>
      <c r="ER120" s="2">
        <f t="shared" si="150"/>
        <v>57.920433030247786</v>
      </c>
      <c r="ES120" s="2">
        <f t="shared" si="150"/>
        <v>56.318140874618699</v>
      </c>
      <c r="ET120" s="2">
        <f t="shared" si="150"/>
        <v>57.507517118079832</v>
      </c>
      <c r="EU120" s="2">
        <f t="shared" si="150"/>
        <v>60.940562295755953</v>
      </c>
      <c r="EV120" s="2">
        <f t="shared" si="150"/>
        <v>73.118962874136713</v>
      </c>
      <c r="EW120" s="2">
        <f t="shared" si="150"/>
        <v>68.817307593948328</v>
      </c>
      <c r="EX120" s="2">
        <f t="shared" si="150"/>
        <v>58.925006092098329</v>
      </c>
      <c r="EY120" s="2">
        <f t="shared" si="150"/>
        <v>58.1011069468979</v>
      </c>
      <c r="EZ120" s="2">
        <f t="shared" si="150"/>
        <v>56.032542175347764</v>
      </c>
      <c r="FA120" s="2">
        <f t="shared" si="150"/>
        <v>56.824870471106806</v>
      </c>
      <c r="FB120" s="2">
        <f t="shared" si="150"/>
        <v>57.653793502839846</v>
      </c>
      <c r="FC120" s="2">
        <f t="shared" si="150"/>
        <v>63.22228951913479</v>
      </c>
      <c r="FD120" s="2">
        <f t="shared" si="150"/>
        <v>62.570230171685786</v>
      </c>
      <c r="FE120" s="2">
        <f t="shared" si="150"/>
        <v>64.550631238318431</v>
      </c>
      <c r="FG120" s="2">
        <f t="shared" si="151"/>
        <v>0.99715109097922605</v>
      </c>
      <c r="FH120" s="2">
        <f t="shared" si="151"/>
        <v>0.99554377977151642</v>
      </c>
      <c r="FI120" s="2">
        <f t="shared" si="151"/>
        <v>0.99508710458738803</v>
      </c>
      <c r="FJ120" s="2">
        <f t="shared" si="151"/>
        <v>0.99523033103396541</v>
      </c>
      <c r="FK120" s="2">
        <f t="shared" si="151"/>
        <v>0.99542442674559084</v>
      </c>
      <c r="FL120" s="2">
        <f t="shared" si="151"/>
        <v>0.99488375251002548</v>
      </c>
      <c r="FM120" s="2">
        <f t="shared" si="151"/>
        <v>0.99518680945876092</v>
      </c>
      <c r="FN120" s="2">
        <f t="shared" si="151"/>
        <v>0.99457272118912154</v>
      </c>
      <c r="FO120" s="2">
        <f t="shared" si="151"/>
        <v>0.9952410645693982</v>
      </c>
      <c r="FP120" s="2">
        <f t="shared" si="151"/>
        <v>0.99509504900308776</v>
      </c>
      <c r="FQ120" s="2">
        <f t="shared" si="151"/>
        <v>0.99519872539438559</v>
      </c>
      <c r="FR120" s="2">
        <f t="shared" si="151"/>
        <v>0.99523650476823788</v>
      </c>
      <c r="FS120" s="2">
        <f t="shared" si="151"/>
        <v>0.99457646888955342</v>
      </c>
      <c r="FT120" s="2">
        <f t="shared" si="151"/>
        <v>0.99451706395947159</v>
      </c>
      <c r="FU120" s="2">
        <f t="shared" si="151"/>
        <v>0.99345530453268882</v>
      </c>
      <c r="FW120" s="2">
        <f t="shared" si="142"/>
        <v>1.3846575847513858E-2</v>
      </c>
      <c r="FX120" s="2">
        <f t="shared" si="142"/>
        <v>0</v>
      </c>
      <c r="FY120" s="2">
        <f t="shared" si="142"/>
        <v>7.2592399894190213E-3</v>
      </c>
      <c r="FZ120" s="2">
        <f t="shared" si="142"/>
        <v>9.7072992341794388E-3</v>
      </c>
      <c r="GA120" s="2">
        <f t="shared" si="142"/>
        <v>1.1233573623272543E-2</v>
      </c>
      <c r="GB120" s="2">
        <f t="shared" si="142"/>
        <v>1.5766872039774268E-2</v>
      </c>
      <c r="GC120" s="2">
        <f t="shared" si="142"/>
        <v>1.5384185253505244E-2</v>
      </c>
      <c r="GD120" s="2">
        <f t="shared" si="142"/>
        <v>1.210850392312021E-2</v>
      </c>
      <c r="GE120" s="2">
        <f t="shared" si="142"/>
        <v>1.0889371453948787E-2</v>
      </c>
      <c r="GF120" s="2">
        <f t="shared" si="142"/>
        <v>8.6968238916426167E-3</v>
      </c>
      <c r="GG120" s="2">
        <f t="shared" si="142"/>
        <v>7.4125381888261316E-3</v>
      </c>
      <c r="GH120" s="2">
        <f t="shared" si="142"/>
        <v>6.8345253121160961E-3</v>
      </c>
      <c r="GI120" s="2">
        <f t="shared" si="142"/>
        <v>7.1155126071097046E-3</v>
      </c>
      <c r="GJ120" s="2">
        <f t="shared" si="142"/>
        <v>6.1127367531229396E-3</v>
      </c>
      <c r="GK120" s="2">
        <f t="shared" si="142"/>
        <v>5.0631716675011099E-3</v>
      </c>
      <c r="GM120" s="86">
        <f t="shared" si="143"/>
        <v>6.0771117074511576E-15</v>
      </c>
      <c r="GN120" s="86">
        <f t="shared" si="143"/>
        <v>2.0597036138425109E-41</v>
      </c>
      <c r="GO120" s="86">
        <f t="shared" si="143"/>
        <v>1.4374887081504657E-50</v>
      </c>
      <c r="GP120" s="86">
        <f t="shared" si="143"/>
        <v>4.5743728170938326E-56</v>
      </c>
      <c r="GQ120" s="86">
        <f t="shared" si="143"/>
        <v>1.0925387215967881E-69</v>
      </c>
      <c r="GR120" s="86">
        <f t="shared" si="143"/>
        <v>7.3389360890576419E-80</v>
      </c>
      <c r="GS120" s="86">
        <f t="shared" si="143"/>
        <v>3.7561468374994612E-112</v>
      </c>
      <c r="GT120" s="86">
        <f t="shared" si="143"/>
        <v>7.1499859064669415E-102</v>
      </c>
      <c r="GU120" s="86">
        <f t="shared" si="143"/>
        <v>3.1532461568485605E-93</v>
      </c>
      <c r="GV120" s="86">
        <f t="shared" si="143"/>
        <v>5.6392715896715548E-76</v>
      </c>
      <c r="GW120" s="86">
        <f t="shared" si="143"/>
        <v>1.9191774291783934E-83</v>
      </c>
      <c r="GX120" s="86">
        <f t="shared" si="143"/>
        <v>3.0744060899402988E-71</v>
      </c>
      <c r="GY120" s="86">
        <f t="shared" si="143"/>
        <v>4.5150118855371417E-60</v>
      </c>
      <c r="GZ120" s="86">
        <f t="shared" si="143"/>
        <v>2.4621550381843365E-50</v>
      </c>
      <c r="HA120" s="86">
        <f t="shared" si="143"/>
        <v>2.9655917266057347E-53</v>
      </c>
      <c r="HC120" s="86">
        <f t="shared" si="74"/>
        <v>1.6262634103098594E-2</v>
      </c>
      <c r="HD120" s="86">
        <f t="shared" si="74"/>
        <v>1.3669924892188374E-7</v>
      </c>
      <c r="HE120" s="86">
        <f t="shared" si="74"/>
        <v>5.7634209022621903E-9</v>
      </c>
      <c r="HF120" s="86">
        <f t="shared" si="74"/>
        <v>2.758725769126464E-10</v>
      </c>
      <c r="HG120" s="86">
        <f t="shared" si="74"/>
        <v>2.4573947330532867E-15</v>
      </c>
      <c r="HH120" s="86">
        <f t="shared" si="74"/>
        <v>3.3543065186577714E-20</v>
      </c>
      <c r="HI120" s="86">
        <f t="shared" si="139"/>
        <v>3.5395207922783973E-27</v>
      </c>
      <c r="HJ120" s="86">
        <f t="shared" si="139"/>
        <v>5.1440867614971712E-30</v>
      </c>
      <c r="HK120" s="86">
        <f t="shared" si="139"/>
        <v>5.8542594588521666E-23</v>
      </c>
      <c r="HL120" s="86">
        <f t="shared" si="139"/>
        <v>2.073695367567751E-18</v>
      </c>
      <c r="HM120" s="86">
        <f t="shared" si="139"/>
        <v>4.6829494539159781E-14</v>
      </c>
      <c r="HN120" s="86">
        <f t="shared" si="139"/>
        <v>1.3445392838742494E-13</v>
      </c>
      <c r="HO120" s="86">
        <f t="shared" si="139"/>
        <v>4.1591655656089367E-11</v>
      </c>
      <c r="HP120" s="86">
        <f t="shared" si="139"/>
        <v>7.3555627402141723E-9</v>
      </c>
      <c r="HQ120" s="86">
        <f t="shared" si="139"/>
        <v>4.4715308526093789E-9</v>
      </c>
      <c r="HS120" s="86">
        <f t="shared" si="144"/>
        <v>1.3421143820995834E-5</v>
      </c>
      <c r="HT120" s="86">
        <f t="shared" si="144"/>
        <v>0</v>
      </c>
      <c r="HU120" s="86">
        <f t="shared" si="144"/>
        <v>2.5213005358177595E-7</v>
      </c>
      <c r="HV120" s="86">
        <f t="shared" si="144"/>
        <v>3.18792022266218E-7</v>
      </c>
      <c r="HW120" s="86">
        <f t="shared" si="144"/>
        <v>1.6087088250328542E-6</v>
      </c>
      <c r="HX120" s="86">
        <f t="shared" si="144"/>
        <v>1.9576658173005246E-5</v>
      </c>
      <c r="HY120" s="86">
        <f t="shared" si="144"/>
        <v>4.2603283136901449E-6</v>
      </c>
      <c r="HZ120" s="86">
        <f t="shared" si="144"/>
        <v>9.1602733570320744E-7</v>
      </c>
      <c r="IA120" s="86">
        <f t="shared" si="144"/>
        <v>7.943534411760296E-7</v>
      </c>
      <c r="IB120" s="86">
        <f t="shared" si="144"/>
        <v>1.3771518090437446E-7</v>
      </c>
      <c r="IC120" s="86">
        <f t="shared" si="144"/>
        <v>6.0929555595654113E-8</v>
      </c>
      <c r="ID120" s="86">
        <f t="shared" si="144"/>
        <v>3.0589033711116781E-8</v>
      </c>
      <c r="IE120" s="86">
        <f t="shared" si="144"/>
        <v>1.2732549663835246E-8</v>
      </c>
      <c r="IF120" s="86">
        <f t="shared" si="144"/>
        <v>6.2653557002608345E-7</v>
      </c>
      <c r="IG120" s="86">
        <f t="shared" si="144"/>
        <v>1.4628534929413222E-5</v>
      </c>
      <c r="II120" s="86">
        <f t="shared" si="145"/>
        <v>2.9875408900928949E-40</v>
      </c>
      <c r="IJ120" s="86">
        <f t="shared" si="145"/>
        <v>0</v>
      </c>
      <c r="IK120" s="86">
        <f t="shared" si="145"/>
        <v>4.9525699782705356E-58</v>
      </c>
      <c r="IL120" s="86">
        <f t="shared" si="145"/>
        <v>2.021014460482323E-55</v>
      </c>
      <c r="IM120" s="86">
        <f t="shared" si="145"/>
        <v>3.0663563987925368E-52</v>
      </c>
      <c r="IN120" s="86">
        <f t="shared" si="145"/>
        <v>2.3050371979188197E-46</v>
      </c>
      <c r="IO120" s="86">
        <f t="shared" si="145"/>
        <v>1.5169625295358843E-53</v>
      </c>
      <c r="IP120" s="86">
        <f t="shared" si="145"/>
        <v>8.0009004488122984E-56</v>
      </c>
      <c r="IQ120" s="86">
        <f t="shared" si="145"/>
        <v>3.7240903864225595E-56</v>
      </c>
      <c r="IR120" s="86">
        <f t="shared" si="145"/>
        <v>3.6303920190340031E-59</v>
      </c>
      <c r="IS120" s="86">
        <f t="shared" si="145"/>
        <v>1.3426815652274843E-62</v>
      </c>
      <c r="IT120" s="86">
        <f t="shared" si="145"/>
        <v>1.6981285613533206E-60</v>
      </c>
      <c r="IU120" s="86">
        <f t="shared" si="145"/>
        <v>4.5761487892869051E-64</v>
      </c>
      <c r="IV120" s="86">
        <f t="shared" si="145"/>
        <v>4.1087676772930402E-48</v>
      </c>
      <c r="IW120" s="86">
        <f t="shared" si="145"/>
        <v>2.4804177604180055E-38</v>
      </c>
      <c r="IY120" s="86">
        <f t="shared" si="146"/>
        <v>1.6276055246925668E-2</v>
      </c>
      <c r="IZ120" s="86">
        <f t="shared" si="146"/>
        <v>1.3669924892188374E-7</v>
      </c>
      <c r="JA120" s="86">
        <f t="shared" si="146"/>
        <v>2.5789347448403813E-7</v>
      </c>
      <c r="JB120" s="86">
        <f t="shared" si="146"/>
        <v>3.1906789484313066E-7</v>
      </c>
      <c r="JC120" s="86">
        <f t="shared" si="146"/>
        <v>1.608708827490249E-6</v>
      </c>
      <c r="JD120" s="86">
        <f t="shared" si="146"/>
        <v>1.957665817300528E-5</v>
      </c>
      <c r="JE120" s="86">
        <f t="shared" si="146"/>
        <v>4.2603283136901449E-6</v>
      </c>
      <c r="JF120" s="86">
        <f t="shared" si="146"/>
        <v>9.1602733570320744E-7</v>
      </c>
      <c r="JG120" s="86">
        <f t="shared" si="146"/>
        <v>7.943534411760297E-7</v>
      </c>
      <c r="JH120" s="86">
        <f t="shared" si="146"/>
        <v>1.3771518090644816E-7</v>
      </c>
      <c r="JI120" s="86">
        <f t="shared" si="146"/>
        <v>6.0929602425148656E-8</v>
      </c>
      <c r="JJ120" s="86">
        <f t="shared" si="146"/>
        <v>3.0589168165045168E-8</v>
      </c>
      <c r="JK120" s="86">
        <f t="shared" si="146"/>
        <v>1.2774141319491336E-8</v>
      </c>
      <c r="JL120" s="86">
        <f t="shared" si="146"/>
        <v>6.3389113276629758E-7</v>
      </c>
      <c r="JM120" s="86">
        <f t="shared" si="146"/>
        <v>1.4633006460265832E-5</v>
      </c>
    </row>
    <row r="121" spans="2:273" x14ac:dyDescent="0.25">
      <c r="B121" s="2">
        <v>94</v>
      </c>
      <c r="C121" s="37">
        <v>57.128999999999998</v>
      </c>
      <c r="D121" s="37">
        <v>57.402999999999999</v>
      </c>
      <c r="E121" s="37">
        <v>56.883000000000003</v>
      </c>
      <c r="F121" s="37">
        <v>57.533000000000001</v>
      </c>
      <c r="G121" s="37">
        <v>62.683</v>
      </c>
      <c r="H121" s="37">
        <v>72.7</v>
      </c>
      <c r="I121" s="37">
        <v>67.5</v>
      </c>
      <c r="J121" s="37">
        <v>59.05</v>
      </c>
      <c r="K121" s="37">
        <v>58.15</v>
      </c>
      <c r="L121" s="37">
        <v>56.95</v>
      </c>
      <c r="M121" s="37">
        <v>58.582999999999998</v>
      </c>
      <c r="N121" s="37">
        <v>59.267000000000003</v>
      </c>
      <c r="O121" s="37">
        <v>64.966999999999999</v>
      </c>
      <c r="P121" s="37">
        <v>63.2</v>
      </c>
      <c r="Q121" s="37">
        <v>65.5</v>
      </c>
      <c r="S121" s="4">
        <f t="shared" si="147"/>
        <v>56.419756441918899</v>
      </c>
      <c r="T121" s="4">
        <f t="shared" si="147"/>
        <v>57.896660959381471</v>
      </c>
      <c r="U121" s="4">
        <f t="shared" si="147"/>
        <v>56.139916994646732</v>
      </c>
      <c r="V121" s="4">
        <f t="shared" si="147"/>
        <v>57.741658209521027</v>
      </c>
      <c r="W121" s="4">
        <f t="shared" si="147"/>
        <v>61.180419106351863</v>
      </c>
      <c r="X121" s="4">
        <f t="shared" si="147"/>
        <v>72.776800664279563</v>
      </c>
      <c r="Y121" s="4">
        <f t="shared" si="147"/>
        <v>69.112311789210295</v>
      </c>
      <c r="Z121" s="4">
        <f t="shared" si="147"/>
        <v>58.953155335013101</v>
      </c>
      <c r="AA121" s="4">
        <f t="shared" si="147"/>
        <v>58.180978246255663</v>
      </c>
      <c r="AB121" s="4">
        <f t="shared" si="147"/>
        <v>56.121220629343576</v>
      </c>
      <c r="AC121" s="4">
        <f t="shared" si="147"/>
        <v>56.917446642364034</v>
      </c>
      <c r="AD121" s="4">
        <f t="shared" si="147"/>
        <v>57.652647595332873</v>
      </c>
      <c r="AE121" s="4">
        <f t="shared" si="147"/>
        <v>63.513809692943802</v>
      </c>
      <c r="AF121" s="4">
        <f t="shared" si="147"/>
        <v>62.403830119487495</v>
      </c>
      <c r="AG121" s="4">
        <f t="shared" si="147"/>
        <v>64.428791369945586</v>
      </c>
      <c r="AI121" s="4">
        <f t="shared" si="148"/>
        <v>0.70924355808109851</v>
      </c>
      <c r="AJ121" s="4">
        <f t="shared" si="148"/>
        <v>-0.49366095938147225</v>
      </c>
      <c r="AK121" s="4">
        <f t="shared" si="148"/>
        <v>0.74308300535327021</v>
      </c>
      <c r="AL121" s="4">
        <f t="shared" si="148"/>
        <v>-0.20865820952102609</v>
      </c>
      <c r="AM121" s="4">
        <f t="shared" si="148"/>
        <v>1.5025808936481369</v>
      </c>
      <c r="AN121" s="4">
        <f t="shared" si="148"/>
        <v>-7.6800664279559783E-2</v>
      </c>
      <c r="AO121" s="4">
        <f t="shared" si="148"/>
        <v>-1.6123117892102954</v>
      </c>
      <c r="AP121" s="4">
        <f t="shared" si="148"/>
        <v>9.6844664986896589E-2</v>
      </c>
      <c r="AQ121" s="4">
        <f t="shared" si="148"/>
        <v>-3.0978246255664033E-2</v>
      </c>
      <c r="AR121" s="4">
        <f t="shared" si="148"/>
        <v>0.82877937065642726</v>
      </c>
      <c r="AS121" s="4">
        <f t="shared" si="148"/>
        <v>1.6655533576359645</v>
      </c>
      <c r="AT121" s="4">
        <f t="shared" si="148"/>
        <v>1.6143524046671303</v>
      </c>
      <c r="AU121" s="4">
        <f t="shared" si="148"/>
        <v>1.4531903070561967</v>
      </c>
      <c r="AV121" s="4">
        <f t="shared" si="148"/>
        <v>0.79616988051250814</v>
      </c>
      <c r="AW121" s="4">
        <f t="shared" si="148"/>
        <v>1.0712086300544144</v>
      </c>
      <c r="AY121" s="2">
        <f t="shared" si="140"/>
        <v>56.337395390956495</v>
      </c>
      <c r="AZ121" s="2">
        <f t="shared" si="140"/>
        <v>57.896660798965627</v>
      </c>
      <c r="BA121" s="2">
        <f t="shared" si="140"/>
        <v>56.139876561615594</v>
      </c>
      <c r="BB121" s="2">
        <f t="shared" si="140"/>
        <v>57.741566513900317</v>
      </c>
      <c r="BC121" s="2">
        <f t="shared" si="140"/>
        <v>61.179932096689818</v>
      </c>
      <c r="BD121" s="2">
        <f t="shared" si="140"/>
        <v>72.769713152611331</v>
      </c>
      <c r="BE121" s="2">
        <f t="shared" si="140"/>
        <v>69.112311789210295</v>
      </c>
      <c r="BF121" s="2">
        <f t="shared" si="140"/>
        <v>58.952670552055963</v>
      </c>
      <c r="BG121" s="2">
        <f t="shared" si="140"/>
        <v>58.180482397540224</v>
      </c>
      <c r="BH121" s="2">
        <f t="shared" si="140"/>
        <v>56.121117063597502</v>
      </c>
      <c r="BI121" s="2">
        <f t="shared" si="140"/>
        <v>56.917389702132823</v>
      </c>
      <c r="BJ121" s="2">
        <f t="shared" si="140"/>
        <v>57.652621442595006</v>
      </c>
      <c r="BK121" s="2">
        <f t="shared" si="140"/>
        <v>63.513798228317185</v>
      </c>
      <c r="BL121" s="2">
        <f t="shared" si="140"/>
        <v>62.403187849932941</v>
      </c>
      <c r="BM121" s="2">
        <f t="shared" si="140"/>
        <v>64.409950796385232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>
        <f t="shared" si="141"/>
        <v>57.402999999999999</v>
      </c>
      <c r="CG121" s="2">
        <f t="shared" si="141"/>
        <v>56.883000000000003</v>
      </c>
      <c r="CH121" s="2">
        <f t="shared" si="141"/>
        <v>57.533000000000001</v>
      </c>
      <c r="CI121" s="2">
        <f t="shared" si="141"/>
        <v>62.683</v>
      </c>
      <c r="CJ121" s="2">
        <f t="shared" si="141"/>
        <v>72.7</v>
      </c>
      <c r="CK121" s="2">
        <f t="shared" si="141"/>
        <v>67.5</v>
      </c>
      <c r="CL121" s="2">
        <f t="shared" si="141"/>
        <v>59.05</v>
      </c>
      <c r="CM121" s="2">
        <f t="shared" si="141"/>
        <v>58.15</v>
      </c>
      <c r="CN121" s="2">
        <f t="shared" si="141"/>
        <v>56.95</v>
      </c>
      <c r="CO121" s="2">
        <f t="shared" si="141"/>
        <v>58.582999999999998</v>
      </c>
      <c r="CP121" s="2">
        <f t="shared" si="141"/>
        <v>59.267000000000003</v>
      </c>
      <c r="CQ121" s="2">
        <f t="shared" si="141"/>
        <v>64.966999999999999</v>
      </c>
      <c r="CR121" s="2">
        <f t="shared" si="141"/>
        <v>63.2</v>
      </c>
      <c r="CS121" s="2">
        <f t="shared" si="141"/>
        <v>65.5</v>
      </c>
      <c r="CU121" s="2" t="str">
        <f t="shared" si="111"/>
        <v/>
      </c>
      <c r="CV121" s="2">
        <f t="shared" si="112"/>
        <v>57.402999999999999</v>
      </c>
      <c r="CW121" s="2">
        <f t="shared" si="113"/>
        <v>56.883000000000003</v>
      </c>
      <c r="CX121" s="2">
        <f t="shared" si="114"/>
        <v>57.533000000000001</v>
      </c>
      <c r="CY121" s="2">
        <f t="shared" si="115"/>
        <v>62.683</v>
      </c>
      <c r="CZ121" s="2">
        <f t="shared" si="116"/>
        <v>72.7</v>
      </c>
      <c r="DA121" s="2">
        <f t="shared" si="117"/>
        <v>67.5</v>
      </c>
      <c r="DB121" s="2">
        <f t="shared" si="118"/>
        <v>59.05</v>
      </c>
      <c r="DC121" s="2">
        <f t="shared" si="119"/>
        <v>58.15</v>
      </c>
      <c r="DD121" s="2">
        <f t="shared" si="120"/>
        <v>56.95</v>
      </c>
      <c r="DE121" s="2">
        <f t="shared" si="121"/>
        <v>58.582999999999998</v>
      </c>
      <c r="DF121" s="2">
        <f t="shared" si="122"/>
        <v>59.267000000000003</v>
      </c>
      <c r="DG121" s="2">
        <f t="shared" si="123"/>
        <v>64.966999999999999</v>
      </c>
      <c r="DH121" s="2">
        <f t="shared" si="124"/>
        <v>63.2</v>
      </c>
      <c r="DI121" s="2">
        <f t="shared" si="125"/>
        <v>65.5</v>
      </c>
      <c r="DK121" s="2">
        <f t="shared" si="149"/>
        <v>83.932926108374375</v>
      </c>
      <c r="DL121" s="2">
        <f t="shared" si="149"/>
        <v>86.87080137509551</v>
      </c>
      <c r="DM121" s="2">
        <f t="shared" si="149"/>
        <v>85.851270868347314</v>
      </c>
      <c r="DN121" s="2">
        <f t="shared" si="149"/>
        <v>90.114396918767483</v>
      </c>
      <c r="DO121" s="2">
        <f t="shared" si="149"/>
        <v>105.16857906799085</v>
      </c>
      <c r="DP121" s="2">
        <f t="shared" si="149"/>
        <v>105.71261514371515</v>
      </c>
      <c r="DQ121" s="2">
        <f t="shared" si="149"/>
        <v>91.962866386554623</v>
      </c>
      <c r="DR121" s="2">
        <f t="shared" si="149"/>
        <v>86.621790990991002</v>
      </c>
      <c r="DS121" s="2">
        <f t="shared" si="149"/>
        <v>87.834469467787116</v>
      </c>
      <c r="DT121" s="2">
        <f t="shared" si="149"/>
        <v>88.863054901960794</v>
      </c>
      <c r="DU121" s="2">
        <f t="shared" si="149"/>
        <v>87.357584593837529</v>
      </c>
      <c r="DV121" s="2">
        <f t="shared" si="149"/>
        <v>86.763557142857167</v>
      </c>
      <c r="DW121" s="2">
        <f t="shared" si="149"/>
        <v>101.02023329043328</v>
      </c>
      <c r="DX121" s="2">
        <f t="shared" si="149"/>
        <v>83.946488674388675</v>
      </c>
      <c r="DY121" s="2">
        <f t="shared" si="149"/>
        <v>74.14429233511585</v>
      </c>
      <c r="EA121" s="2">
        <f t="shared" si="153"/>
        <v>56.273097244094465</v>
      </c>
      <c r="EB121" s="2">
        <f t="shared" si="153"/>
        <v>57.778379292980418</v>
      </c>
      <c r="EC121" s="2">
        <f t="shared" si="153"/>
        <v>56.004706022500116</v>
      </c>
      <c r="ED121" s="2">
        <f t="shared" si="153"/>
        <v>57.602802111811528</v>
      </c>
      <c r="EE121" s="2">
        <f t="shared" si="152"/>
        <v>60.998236181281584</v>
      </c>
      <c r="EF121" s="2">
        <f t="shared" si="152"/>
        <v>72.611790786948177</v>
      </c>
      <c r="EG121" s="2">
        <f t="shared" si="152"/>
        <v>69.016743036415122</v>
      </c>
      <c r="EH121" s="2">
        <f t="shared" si="152"/>
        <v>58.815765838380756</v>
      </c>
      <c r="EI121" s="2">
        <f t="shared" si="152"/>
        <v>58.052565738337307</v>
      </c>
      <c r="EJ121" s="2">
        <f t="shared" si="152"/>
        <v>55.974823463736556</v>
      </c>
      <c r="EK121" s="2">
        <f t="shared" si="152"/>
        <v>56.784510872924741</v>
      </c>
      <c r="EL121" s="2">
        <f t="shared" si="152"/>
        <v>57.525712450394082</v>
      </c>
      <c r="EM121" s="2">
        <f t="shared" si="136"/>
        <v>63.329670176757332</v>
      </c>
      <c r="EN121" s="2">
        <f t="shared" si="136"/>
        <v>62.29400741501513</v>
      </c>
      <c r="EO121" s="2">
        <f t="shared" si="136"/>
        <v>64.351265143619699</v>
      </c>
      <c r="EQ121" s="2">
        <f t="shared" si="150"/>
        <v>55.77273274883386</v>
      </c>
      <c r="ER121" s="2">
        <f t="shared" si="150"/>
        <v>57.778379292980418</v>
      </c>
      <c r="ES121" s="2">
        <f t="shared" si="150"/>
        <v>56.178425849118028</v>
      </c>
      <c r="ET121" s="2">
        <f t="shared" si="150"/>
        <v>57.34700827476609</v>
      </c>
      <c r="EU121" s="2">
        <f t="shared" si="150"/>
        <v>60.778800459062886</v>
      </c>
      <c r="EV121" s="2">
        <f t="shared" si="150"/>
        <v>72.808869967330409</v>
      </c>
      <c r="EW121" s="2">
        <f t="shared" si="150"/>
        <v>68.70801085342697</v>
      </c>
      <c r="EX121" s="2">
        <f t="shared" si="150"/>
        <v>58.755925380616283</v>
      </c>
      <c r="EY121" s="2">
        <f t="shared" si="150"/>
        <v>57.935446754438182</v>
      </c>
      <c r="EZ121" s="2">
        <f t="shared" si="150"/>
        <v>55.881297946484366</v>
      </c>
      <c r="FA121" s="2">
        <f t="shared" si="150"/>
        <v>56.655037243219454</v>
      </c>
      <c r="FB121" s="2">
        <f t="shared" si="150"/>
        <v>57.503817490312642</v>
      </c>
      <c r="FC121" s="2">
        <f t="shared" si="150"/>
        <v>63.023062700629808</v>
      </c>
      <c r="FD121" s="2">
        <f t="shared" si="150"/>
        <v>62.42164802931498</v>
      </c>
      <c r="FE121" s="2">
        <f t="shared" si="150"/>
        <v>64.387132604789485</v>
      </c>
      <c r="FG121" s="2">
        <f t="shared" si="151"/>
        <v>0.99740111262152453</v>
      </c>
      <c r="FH121" s="2">
        <f t="shared" si="151"/>
        <v>0.99593428468584166</v>
      </c>
      <c r="FI121" s="2">
        <f t="shared" si="151"/>
        <v>0.99551744840675349</v>
      </c>
      <c r="FJ121" s="2">
        <f t="shared" si="151"/>
        <v>0.99564818383624631</v>
      </c>
      <c r="FK121" s="2">
        <f t="shared" si="151"/>
        <v>0.99582534687681556</v>
      </c>
      <c r="FL121" s="2">
        <f t="shared" si="151"/>
        <v>0.99533182533995179</v>
      </c>
      <c r="FM121" s="2">
        <f t="shared" si="151"/>
        <v>0.99560845819880328</v>
      </c>
      <c r="FN121" s="2">
        <f t="shared" si="151"/>
        <v>0.9950478980610582</v>
      </c>
      <c r="FO121" s="2">
        <f t="shared" si="151"/>
        <v>0.99565798114938742</v>
      </c>
      <c r="FP121" s="2">
        <f t="shared" si="151"/>
        <v>0.99552470006307647</v>
      </c>
      <c r="FQ121" s="2">
        <f t="shared" si="151"/>
        <v>0.99561933486062371</v>
      </c>
      <c r="FR121" s="2">
        <f t="shared" si="151"/>
        <v>0.99565381907475403</v>
      </c>
      <c r="FS121" s="2">
        <f t="shared" si="151"/>
        <v>0.99505131927010704</v>
      </c>
      <c r="FT121" s="2">
        <f t="shared" si="151"/>
        <v>0.99499708930060782</v>
      </c>
      <c r="FU121" s="2">
        <f t="shared" si="151"/>
        <v>0.99402772758723479</v>
      </c>
      <c r="FW121" s="2">
        <f t="shared" si="142"/>
        <v>1.5162213418418752E-2</v>
      </c>
      <c r="FX121" s="2">
        <f t="shared" si="142"/>
        <v>0</v>
      </c>
      <c r="FY121" s="2">
        <f t="shared" si="142"/>
        <v>7.9540276990184688E-3</v>
      </c>
      <c r="FZ121" s="2">
        <f t="shared" si="142"/>
        <v>1.0633882868134653E-2</v>
      </c>
      <c r="GA121" s="2">
        <f t="shared" si="142"/>
        <v>1.2304033493698753E-2</v>
      </c>
      <c r="GB121" s="2">
        <f t="shared" si="142"/>
        <v>1.7261773504427494E-2</v>
      </c>
      <c r="GC121" s="2">
        <f t="shared" si="142"/>
        <v>1.6843424038436687E-2</v>
      </c>
      <c r="GD121" s="2">
        <f t="shared" si="142"/>
        <v>1.3261218696191849E-2</v>
      </c>
      <c r="GE121" s="2">
        <f t="shared" si="142"/>
        <v>1.1927427569624487E-2</v>
      </c>
      <c r="GF121" s="2">
        <f t="shared" si="142"/>
        <v>9.5278833653655391E-3</v>
      </c>
      <c r="GG121" s="2">
        <f t="shared" si="142"/>
        <v>8.1218781546634148E-3</v>
      </c>
      <c r="GH121" s="2">
        <f t="shared" si="142"/>
        <v>7.4889698887361947E-3</v>
      </c>
      <c r="GI121" s="2">
        <f t="shared" si="142"/>
        <v>7.7966520901868929E-3</v>
      </c>
      <c r="GJ121" s="2">
        <f t="shared" si="142"/>
        <v>6.6985321372648472E-3</v>
      </c>
      <c r="GK121" s="2">
        <f t="shared" si="142"/>
        <v>5.5489467557752999E-3</v>
      </c>
      <c r="GM121" s="86">
        <f t="shared" si="143"/>
        <v>1.0971202031926849E-15</v>
      </c>
      <c r="GN121" s="86">
        <f t="shared" si="143"/>
        <v>1.5329431271581301E-43</v>
      </c>
      <c r="GO121" s="86">
        <f t="shared" si="143"/>
        <v>3.7078677914170036E-53</v>
      </c>
      <c r="GP121" s="86">
        <f t="shared" si="143"/>
        <v>6.0982349485922897E-59</v>
      </c>
      <c r="GQ121" s="86">
        <f t="shared" si="143"/>
        <v>3.070833394820819E-73</v>
      </c>
      <c r="GR121" s="86">
        <f t="shared" si="143"/>
        <v>7.6460261424560819E-84</v>
      </c>
      <c r="GS121" s="86">
        <f t="shared" si="143"/>
        <v>7.5676327175713203E-118</v>
      </c>
      <c r="GT121" s="86">
        <f t="shared" si="143"/>
        <v>4.1803107026865485E-107</v>
      </c>
      <c r="GU121" s="86">
        <f t="shared" si="143"/>
        <v>6.5362845703918258E-98</v>
      </c>
      <c r="GV121" s="86">
        <f t="shared" si="143"/>
        <v>8.0132444628996996E-80</v>
      </c>
      <c r="GW121" s="86">
        <f t="shared" si="143"/>
        <v>1.0029593513718714E-87</v>
      </c>
      <c r="GX121" s="86">
        <f t="shared" si="143"/>
        <v>6.7090179739594314E-75</v>
      </c>
      <c r="GY121" s="86">
        <f t="shared" si="143"/>
        <v>4.1760497570009992E-63</v>
      </c>
      <c r="GZ121" s="86">
        <f t="shared" si="143"/>
        <v>6.8912864478981667E-53</v>
      </c>
      <c r="HA121" s="86">
        <f t="shared" si="143"/>
        <v>6.7882314874394302E-56</v>
      </c>
      <c r="HC121" s="86">
        <f t="shared" si="74"/>
        <v>9.9651143475936021E-3</v>
      </c>
      <c r="HD121" s="86">
        <f t="shared" si="74"/>
        <v>1.4930095764122235E-8</v>
      </c>
      <c r="HE121" s="86">
        <f t="shared" si="74"/>
        <v>4.2579278555645648E-10</v>
      </c>
      <c r="HF121" s="86">
        <f t="shared" si="74"/>
        <v>1.5474480329395437E-11</v>
      </c>
      <c r="HG121" s="86">
        <f t="shared" si="74"/>
        <v>3.7173263815358124E-17</v>
      </c>
      <c r="HH121" s="86">
        <f t="shared" si="74"/>
        <v>1.8571726006743538E-22</v>
      </c>
      <c r="HI121" s="86">
        <f t="shared" si="139"/>
        <v>3.6414535501310461E-30</v>
      </c>
      <c r="HJ121" s="86">
        <f t="shared" si="139"/>
        <v>1.5610229970766481E-33</v>
      </c>
      <c r="HK121" s="86">
        <f t="shared" si="139"/>
        <v>1.4458708415730039E-25</v>
      </c>
      <c r="HL121" s="86">
        <f t="shared" si="139"/>
        <v>1.3300286015920074E-20</v>
      </c>
      <c r="HM121" s="86">
        <f t="shared" si="139"/>
        <v>8.7339726202937185E-16</v>
      </c>
      <c r="HN121" s="86">
        <f t="shared" si="139"/>
        <v>2.3681672617322353E-15</v>
      </c>
      <c r="HO121" s="86">
        <f t="shared" si="139"/>
        <v>1.7697926814090354E-12</v>
      </c>
      <c r="HP121" s="86">
        <f t="shared" si="139"/>
        <v>5.7440585204830589E-10</v>
      </c>
      <c r="HQ121" s="86">
        <f t="shared" si="139"/>
        <v>3.809260262559055E-10</v>
      </c>
      <c r="HS121" s="86">
        <f t="shared" si="144"/>
        <v>3.4897895290444809E-5</v>
      </c>
      <c r="HT121" s="86">
        <f t="shared" si="144"/>
        <v>0</v>
      </c>
      <c r="HU121" s="86">
        <f t="shared" si="144"/>
        <v>8.1626442215199639E-7</v>
      </c>
      <c r="HV121" s="86">
        <f t="shared" si="144"/>
        <v>1.067943019209336E-6</v>
      </c>
      <c r="HW121" s="86">
        <f t="shared" si="144"/>
        <v>5.0306357689209331E-6</v>
      </c>
      <c r="HX121" s="86">
        <f t="shared" si="144"/>
        <v>5.5373516915562844E-5</v>
      </c>
      <c r="HY121" s="86">
        <f t="shared" si="144"/>
        <v>1.4030164492143205E-5</v>
      </c>
      <c r="HZ121" s="86">
        <f t="shared" si="144"/>
        <v>3.1191992792944309E-6</v>
      </c>
      <c r="IA121" s="86">
        <f t="shared" si="144"/>
        <v>2.6555058824514052E-6</v>
      </c>
      <c r="IB121" s="86">
        <f t="shared" si="144"/>
        <v>4.8383965129509323E-7</v>
      </c>
      <c r="IC121" s="86">
        <f t="shared" si="144"/>
        <v>2.2019831854293222E-7</v>
      </c>
      <c r="ID121" s="86">
        <f t="shared" si="144"/>
        <v>1.0885580831061207E-7</v>
      </c>
      <c r="IE121" s="86">
        <f t="shared" si="144"/>
        <v>4.920690109951934E-8</v>
      </c>
      <c r="IF121" s="86">
        <f t="shared" si="144"/>
        <v>1.6944937672224863E-6</v>
      </c>
      <c r="IG121" s="86">
        <f t="shared" si="144"/>
        <v>2.9640312866626213E-5</v>
      </c>
      <c r="II121" s="86">
        <f t="shared" si="145"/>
        <v>1.3205758028785643E-38</v>
      </c>
      <c r="IJ121" s="86">
        <f t="shared" si="145"/>
        <v>0</v>
      </c>
      <c r="IK121" s="86">
        <f t="shared" si="145"/>
        <v>6.0361520235946807E-56</v>
      </c>
      <c r="IL121" s="86">
        <f t="shared" si="145"/>
        <v>2.6291369579058605E-53</v>
      </c>
      <c r="IM121" s="86">
        <f t="shared" si="145"/>
        <v>3.4740711651376671E-50</v>
      </c>
      <c r="IN121" s="86">
        <f t="shared" si="145"/>
        <v>2.128010963527967E-44</v>
      </c>
      <c r="IO121" s="86">
        <f t="shared" si="145"/>
        <v>2.8040257550900409E-51</v>
      </c>
      <c r="IP121" s="86">
        <f t="shared" si="145"/>
        <v>1.3809874755133265E-53</v>
      </c>
      <c r="IQ121" s="86">
        <f t="shared" si="145"/>
        <v>5.8712620170424572E-54</v>
      </c>
      <c r="IR121" s="86">
        <f t="shared" si="145"/>
        <v>5.8730784546841151E-57</v>
      </c>
      <c r="IS121" s="86">
        <f t="shared" si="145"/>
        <v>2.4679151696531809E-60</v>
      </c>
      <c r="IT121" s="86">
        <f t="shared" si="145"/>
        <v>2.4027699466420164E-58</v>
      </c>
      <c r="IU121" s="86">
        <f t="shared" si="145"/>
        <v>9.1239831319269129E-62</v>
      </c>
      <c r="IV121" s="86">
        <f t="shared" si="145"/>
        <v>1.8846778213419074E-46</v>
      </c>
      <c r="IW121" s="86">
        <f t="shared" si="145"/>
        <v>4.5761196365160044E-37</v>
      </c>
      <c r="IY121" s="86">
        <f t="shared" si="146"/>
        <v>1.0000012242885143E-2</v>
      </c>
      <c r="IZ121" s="86">
        <f t="shared" si="146"/>
        <v>1.4930095764122235E-8</v>
      </c>
      <c r="JA121" s="86">
        <f t="shared" si="146"/>
        <v>8.1669021493755284E-7</v>
      </c>
      <c r="JB121" s="86">
        <f t="shared" si="146"/>
        <v>1.0679584936896653E-6</v>
      </c>
      <c r="JC121" s="86">
        <f t="shared" si="146"/>
        <v>5.030635768958106E-6</v>
      </c>
      <c r="JD121" s="86">
        <f t="shared" si="146"/>
        <v>5.5373516915562844E-5</v>
      </c>
      <c r="JE121" s="86">
        <f t="shared" si="146"/>
        <v>1.4030164492143205E-5</v>
      </c>
      <c r="JF121" s="86">
        <f t="shared" si="146"/>
        <v>3.1191992792944309E-6</v>
      </c>
      <c r="JG121" s="86">
        <f t="shared" si="146"/>
        <v>2.6555058824514052E-6</v>
      </c>
      <c r="JH121" s="86">
        <f t="shared" si="146"/>
        <v>4.8383965129510657E-7</v>
      </c>
      <c r="JI121" s="86">
        <f t="shared" si="146"/>
        <v>2.2019831941632949E-7</v>
      </c>
      <c r="JJ121" s="86">
        <f t="shared" si="146"/>
        <v>1.0885581067877933E-7</v>
      </c>
      <c r="JK121" s="86">
        <f t="shared" si="146"/>
        <v>4.9208670892200749E-8</v>
      </c>
      <c r="JL121" s="86">
        <f t="shared" si="146"/>
        <v>1.6950681730745346E-6</v>
      </c>
      <c r="JM121" s="86">
        <f t="shared" si="146"/>
        <v>2.964069379265247E-5</v>
      </c>
    </row>
    <row r="122" spans="2:273" x14ac:dyDescent="0.25">
      <c r="B122" s="2">
        <v>95</v>
      </c>
      <c r="C122" s="37">
        <v>56.935000000000002</v>
      </c>
      <c r="D122" s="37">
        <v>58.758000000000003</v>
      </c>
      <c r="E122" s="37">
        <v>54.6</v>
      </c>
      <c r="F122" s="37">
        <v>56.817</v>
      </c>
      <c r="G122" s="37">
        <v>61.866999999999997</v>
      </c>
      <c r="H122" s="37">
        <v>73.433000000000007</v>
      </c>
      <c r="I122" s="37">
        <v>66.617000000000004</v>
      </c>
      <c r="J122" s="37">
        <v>56.15</v>
      </c>
      <c r="K122" s="37">
        <v>56.817</v>
      </c>
      <c r="L122" s="37">
        <v>55.716999999999999</v>
      </c>
      <c r="M122" s="37">
        <v>56.1</v>
      </c>
      <c r="N122" s="37">
        <v>56.317</v>
      </c>
      <c r="O122" s="37">
        <v>64</v>
      </c>
      <c r="P122" s="37">
        <v>63.883000000000003</v>
      </c>
      <c r="Q122" s="37">
        <v>64.433000000000007</v>
      </c>
      <c r="S122" s="4">
        <f t="shared" si="147"/>
        <v>56.199161430244111</v>
      </c>
      <c r="T122" s="4">
        <f t="shared" si="147"/>
        <v>57.745575098793338</v>
      </c>
      <c r="U122" s="4">
        <f t="shared" si="147"/>
        <v>56.00867906781685</v>
      </c>
      <c r="V122" s="4">
        <f t="shared" si="147"/>
        <v>57.539798346010762</v>
      </c>
      <c r="W122" s="4">
        <f t="shared" si="147"/>
        <v>60.96367278796874</v>
      </c>
      <c r="X122" s="4">
        <f t="shared" si="147"/>
        <v>72.532790069793023</v>
      </c>
      <c r="Y122" s="4">
        <f t="shared" si="147"/>
        <v>69.350355637949122</v>
      </c>
      <c r="Z122" s="4">
        <f t="shared" si="147"/>
        <v>58.745461860091716</v>
      </c>
      <c r="AA122" s="4">
        <f t="shared" si="147"/>
        <v>57.983287936520242</v>
      </c>
      <c r="AB122" s="4">
        <f t="shared" si="147"/>
        <v>55.945561404464932</v>
      </c>
      <c r="AC122" s="4">
        <f t="shared" si="147"/>
        <v>56.710143896917522</v>
      </c>
      <c r="AD122" s="4">
        <f t="shared" si="147"/>
        <v>57.491506738504022</v>
      </c>
      <c r="AE122" s="4">
        <f t="shared" si="147"/>
        <v>63.263958723141258</v>
      </c>
      <c r="AF122" s="4">
        <f t="shared" si="147"/>
        <v>62.260693461616476</v>
      </c>
      <c r="AG122" s="4">
        <f t="shared" si="147"/>
        <v>64.297984865492523</v>
      </c>
      <c r="AI122" s="4">
        <f t="shared" si="148"/>
        <v>0.73583856975589157</v>
      </c>
      <c r="AJ122" s="4">
        <f t="shared" si="148"/>
        <v>1.0124249012066642</v>
      </c>
      <c r="AK122" s="4">
        <f t="shared" si="148"/>
        <v>-1.4086790678168484</v>
      </c>
      <c r="AL122" s="4">
        <f t="shared" si="148"/>
        <v>-0.72279834601076232</v>
      </c>
      <c r="AM122" s="4">
        <f t="shared" si="148"/>
        <v>0.90332721203125743</v>
      </c>
      <c r="AN122" s="4">
        <f t="shared" si="148"/>
        <v>0.9002099302069837</v>
      </c>
      <c r="AO122" s="4">
        <f t="shared" si="148"/>
        <v>-2.7333556379491171</v>
      </c>
      <c r="AP122" s="4">
        <f t="shared" si="148"/>
        <v>-2.5954618600917172</v>
      </c>
      <c r="AQ122" s="4">
        <f t="shared" si="148"/>
        <v>-1.1662879365202414</v>
      </c>
      <c r="AR122" s="4">
        <f t="shared" si="148"/>
        <v>-0.22856140446493356</v>
      </c>
      <c r="AS122" s="4">
        <f t="shared" si="148"/>
        <v>-0.61014389691752058</v>
      </c>
      <c r="AT122" s="4">
        <f t="shared" si="148"/>
        <v>-1.1745067385040215</v>
      </c>
      <c r="AU122" s="4">
        <f t="shared" si="148"/>
        <v>0.73604127685874232</v>
      </c>
      <c r="AV122" s="4">
        <f t="shared" si="148"/>
        <v>1.6223065383835262</v>
      </c>
      <c r="AW122" s="4">
        <f t="shared" si="148"/>
        <v>0.13501513450748348</v>
      </c>
      <c r="AY122" s="2">
        <f t="shared" si="140"/>
        <v>56.163033029772571</v>
      </c>
      <c r="AZ122" s="2">
        <f t="shared" si="140"/>
        <v>57.74557508736379</v>
      </c>
      <c r="BA122" s="2">
        <f t="shared" si="140"/>
        <v>56.008559688290752</v>
      </c>
      <c r="BB122" s="2">
        <f t="shared" si="140"/>
        <v>57.539519838555904</v>
      </c>
      <c r="BC122" s="2">
        <f t="shared" si="140"/>
        <v>60.962295884353253</v>
      </c>
      <c r="BD122" s="2">
        <f t="shared" si="140"/>
        <v>72.514807464490133</v>
      </c>
      <c r="BE122" s="2">
        <f t="shared" si="140"/>
        <v>69.350355637949122</v>
      </c>
      <c r="BF122" s="2">
        <f t="shared" si="140"/>
        <v>58.743980439432526</v>
      </c>
      <c r="BG122" s="2">
        <f t="shared" si="140"/>
        <v>57.981794782304732</v>
      </c>
      <c r="BH122" s="2">
        <f t="shared" si="140"/>
        <v>55.945231628845576</v>
      </c>
      <c r="BI122" s="2">
        <f t="shared" si="140"/>
        <v>56.709957070161572</v>
      </c>
      <c r="BJ122" s="2">
        <f t="shared" si="140"/>
        <v>57.491421745495899</v>
      </c>
      <c r="BK122" s="2">
        <f t="shared" si="140"/>
        <v>63.263918445511273</v>
      </c>
      <c r="BL122" s="2">
        <f t="shared" si="140"/>
        <v>62.259083139612571</v>
      </c>
      <c r="BM122" s="2">
        <f t="shared" si="140"/>
        <v>64.261990674950127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56.935000000000002</v>
      </c>
      <c r="CF122" s="2">
        <f t="shared" si="141"/>
        <v>58.758000000000003</v>
      </c>
      <c r="CG122" s="2">
        <f t="shared" si="141"/>
        <v>54.6</v>
      </c>
      <c r="CH122" s="2">
        <f t="shared" si="141"/>
        <v>56.817</v>
      </c>
      <c r="CI122" s="2">
        <f t="shared" si="141"/>
        <v>61.866999999999997</v>
      </c>
      <c r="CJ122" s="2">
        <f t="shared" si="141"/>
        <v>73.433000000000007</v>
      </c>
      <c r="CK122" s="2">
        <f t="shared" si="141"/>
        <v>66.617000000000004</v>
      </c>
      <c r="CL122" s="2">
        <f t="shared" si="141"/>
        <v>56.15</v>
      </c>
      <c r="CM122" s="2">
        <f t="shared" si="141"/>
        <v>56.817</v>
      </c>
      <c r="CN122" s="2">
        <f t="shared" si="141"/>
        <v>55.716999999999999</v>
      </c>
      <c r="CO122" s="2">
        <f t="shared" si="141"/>
        <v>56.1</v>
      </c>
      <c r="CP122" s="2">
        <f t="shared" si="141"/>
        <v>56.317</v>
      </c>
      <c r="CQ122" s="2">
        <f t="shared" si="141"/>
        <v>64</v>
      </c>
      <c r="CR122" s="2">
        <f t="shared" si="141"/>
        <v>63.883000000000003</v>
      </c>
      <c r="CS122" s="2">
        <f t="shared" si="141"/>
        <v>64.433000000000007</v>
      </c>
      <c r="CU122" s="2">
        <f t="shared" si="111"/>
        <v>56.935000000000002</v>
      </c>
      <c r="CV122" s="2">
        <f t="shared" si="112"/>
        <v>58.758000000000003</v>
      </c>
      <c r="CW122" s="2">
        <f t="shared" si="113"/>
        <v>54.6</v>
      </c>
      <c r="CX122" s="2">
        <f t="shared" si="114"/>
        <v>56.817</v>
      </c>
      <c r="CY122" s="2">
        <f t="shared" si="115"/>
        <v>61.866999999999997</v>
      </c>
      <c r="CZ122" s="2">
        <f t="shared" si="116"/>
        <v>73.433000000000007</v>
      </c>
      <c r="DA122" s="2">
        <f t="shared" si="117"/>
        <v>66.617000000000004</v>
      </c>
      <c r="DB122" s="2">
        <f t="shared" si="118"/>
        <v>56.15</v>
      </c>
      <c r="DC122" s="2">
        <f t="shared" si="119"/>
        <v>56.817</v>
      </c>
      <c r="DD122" s="2">
        <f t="shared" si="120"/>
        <v>55.716999999999999</v>
      </c>
      <c r="DE122" s="2">
        <f t="shared" si="121"/>
        <v>56.1</v>
      </c>
      <c r="DF122" s="2">
        <f t="shared" si="122"/>
        <v>56.317</v>
      </c>
      <c r="DG122" s="2">
        <f t="shared" si="123"/>
        <v>64</v>
      </c>
      <c r="DH122" s="2">
        <f t="shared" si="124"/>
        <v>63.883000000000003</v>
      </c>
      <c r="DI122" s="2">
        <f t="shared" si="125"/>
        <v>64.433000000000007</v>
      </c>
      <c r="DK122" s="2">
        <f t="shared" si="149"/>
        <v>84.154815270935956</v>
      </c>
      <c r="DL122" s="2">
        <f t="shared" si="149"/>
        <v>87.089168831168848</v>
      </c>
      <c r="DM122" s="2">
        <f t="shared" si="149"/>
        <v>86.082141176470572</v>
      </c>
      <c r="DN122" s="2">
        <f t="shared" si="149"/>
        <v>90.377719327731072</v>
      </c>
      <c r="DO122" s="2">
        <f t="shared" si="149"/>
        <v>105.56099602750191</v>
      </c>
      <c r="DP122" s="2">
        <f t="shared" si="149"/>
        <v>106.10452659802661</v>
      </c>
      <c r="DQ122" s="2">
        <f t="shared" si="149"/>
        <v>92.202413445378156</v>
      </c>
      <c r="DR122" s="2">
        <f t="shared" si="149"/>
        <v>86.807720720720738</v>
      </c>
      <c r="DS122" s="2">
        <f t="shared" si="149"/>
        <v>88.025665546218477</v>
      </c>
      <c r="DT122" s="2">
        <f t="shared" si="149"/>
        <v>89.096107563025214</v>
      </c>
      <c r="DU122" s="2">
        <f t="shared" si="149"/>
        <v>87.55819663865546</v>
      </c>
      <c r="DV122" s="2">
        <f t="shared" si="149"/>
        <v>86.959428571428589</v>
      </c>
      <c r="DW122" s="2">
        <f t="shared" si="149"/>
        <v>101.31897962247962</v>
      </c>
      <c r="DX122" s="2">
        <f t="shared" si="149"/>
        <v>84.063120334620336</v>
      </c>
      <c r="DY122" s="2">
        <f t="shared" si="149"/>
        <v>74.178016934046326</v>
      </c>
      <c r="EA122" s="2">
        <f t="shared" si="153"/>
        <v>56.104301181102343</v>
      </c>
      <c r="EB122" s="2">
        <f t="shared" si="153"/>
        <v>57.636325555713043</v>
      </c>
      <c r="EC122" s="2">
        <f t="shared" si="153"/>
        <v>55.883704837060108</v>
      </c>
      <c r="ED122" s="2">
        <f t="shared" si="153"/>
        <v>57.411246798453348</v>
      </c>
      <c r="EE122" s="2">
        <f t="shared" si="152"/>
        <v>60.794178230203599</v>
      </c>
      <c r="EF122" s="2">
        <f t="shared" si="152"/>
        <v>72.368661885427443</v>
      </c>
      <c r="EG122" s="2">
        <f t="shared" si="152"/>
        <v>69.270869767520622</v>
      </c>
      <c r="EH122" s="2">
        <f t="shared" si="152"/>
        <v>58.617043948748581</v>
      </c>
      <c r="EI122" s="2">
        <f t="shared" si="152"/>
        <v>57.863532661226699</v>
      </c>
      <c r="EJ122" s="2">
        <f t="shared" si="152"/>
        <v>55.810156846445508</v>
      </c>
      <c r="EK122" s="2">
        <f t="shared" si="152"/>
        <v>56.587079653832554</v>
      </c>
      <c r="EL122" s="2">
        <f t="shared" si="152"/>
        <v>57.374275993500106</v>
      </c>
      <c r="EM122" s="2">
        <f t="shared" si="136"/>
        <v>63.093627379149467</v>
      </c>
      <c r="EN122" s="2">
        <f t="shared" si="136"/>
        <v>62.158250835176752</v>
      </c>
      <c r="EO122" s="2">
        <f t="shared" si="136"/>
        <v>64.207557489216342</v>
      </c>
      <c r="EQ122" s="2">
        <f t="shared" si="150"/>
        <v>55.63630646733629</v>
      </c>
      <c r="ER122" s="2">
        <f t="shared" si="150"/>
        <v>57.636325555713043</v>
      </c>
      <c r="ES122" s="2">
        <f t="shared" si="150"/>
        <v>56.038710823617365</v>
      </c>
      <c r="ET122" s="2">
        <f t="shared" si="150"/>
        <v>57.186499431452347</v>
      </c>
      <c r="EU122" s="2">
        <f t="shared" si="150"/>
        <v>60.617038622369819</v>
      </c>
      <c r="EV122" s="2">
        <f t="shared" si="150"/>
        <v>72.498777060524105</v>
      </c>
      <c r="EW122" s="2">
        <f t="shared" si="150"/>
        <v>68.598714112905597</v>
      </c>
      <c r="EX122" s="2">
        <f t="shared" si="150"/>
        <v>58.586844669134237</v>
      </c>
      <c r="EY122" s="2">
        <f t="shared" si="150"/>
        <v>57.769786561978464</v>
      </c>
      <c r="EZ122" s="2">
        <f t="shared" si="150"/>
        <v>55.730053717620962</v>
      </c>
      <c r="FA122" s="2">
        <f t="shared" si="150"/>
        <v>56.485204015332094</v>
      </c>
      <c r="FB122" s="2">
        <f t="shared" si="150"/>
        <v>57.353841477785437</v>
      </c>
      <c r="FC122" s="2">
        <f t="shared" si="150"/>
        <v>62.823835882124826</v>
      </c>
      <c r="FD122" s="2">
        <f t="shared" si="150"/>
        <v>62.273065886944167</v>
      </c>
      <c r="FE122" s="2">
        <f t="shared" si="150"/>
        <v>64.223633971260554</v>
      </c>
      <c r="FG122" s="2">
        <f t="shared" si="151"/>
        <v>0.99762924441059342</v>
      </c>
      <c r="FH122" s="2">
        <f t="shared" si="151"/>
        <v>0.99629069660171676</v>
      </c>
      <c r="FI122" s="2">
        <f t="shared" si="151"/>
        <v>0.99591025129685795</v>
      </c>
      <c r="FJ122" s="2">
        <f t="shared" si="151"/>
        <v>0.99602957616225296</v>
      </c>
      <c r="FK122" s="2">
        <f t="shared" si="151"/>
        <v>0.99619127206306979</v>
      </c>
      <c r="FL122" s="2">
        <f t="shared" si="151"/>
        <v>0.9957408246589966</v>
      </c>
      <c r="FM122" s="2">
        <f t="shared" si="151"/>
        <v>0.99599331806156099</v>
      </c>
      <c r="FN122" s="2">
        <f t="shared" si="151"/>
        <v>0.99548166057220844</v>
      </c>
      <c r="FO122" s="2">
        <f t="shared" si="151"/>
        <v>0.99603851825709999</v>
      </c>
      <c r="FP122" s="2">
        <f t="shared" si="151"/>
        <v>0.99591687010190122</v>
      </c>
      <c r="FQ122" s="2">
        <f t="shared" si="151"/>
        <v>0.99600324535603135</v>
      </c>
      <c r="FR122" s="2">
        <f t="shared" si="151"/>
        <v>0.99603471949644651</v>
      </c>
      <c r="FS122" s="2">
        <f t="shared" si="151"/>
        <v>0.99548478347190228</v>
      </c>
      <c r="FT122" s="2">
        <f t="shared" si="151"/>
        <v>0.99543528181614682</v>
      </c>
      <c r="FU122" s="2">
        <f t="shared" si="151"/>
        <v>0.99455035906361777</v>
      </c>
      <c r="FW122" s="2">
        <f t="shared" si="142"/>
        <v>1.6600752456053323E-2</v>
      </c>
      <c r="FX122" s="2">
        <f t="shared" si="142"/>
        <v>0</v>
      </c>
      <c r="FY122" s="2">
        <f t="shared" si="142"/>
        <v>8.7147303444431463E-3</v>
      </c>
      <c r="FZ122" s="2">
        <f t="shared" si="142"/>
        <v>1.1647870713962914E-2</v>
      </c>
      <c r="GA122" s="2">
        <f t="shared" si="142"/>
        <v>1.3475108540468602E-2</v>
      </c>
      <c r="GB122" s="2">
        <f t="shared" si="142"/>
        <v>1.889568968055539E-2</v>
      </c>
      <c r="GC122" s="2">
        <f t="shared" si="142"/>
        <v>1.8438484242461105E-2</v>
      </c>
      <c r="GD122" s="2">
        <f t="shared" si="142"/>
        <v>1.4522057366411186E-2</v>
      </c>
      <c r="GE122" s="2">
        <f t="shared" si="142"/>
        <v>1.3063132040759219E-2</v>
      </c>
      <c r="GF122" s="2">
        <f t="shared" si="142"/>
        <v>1.0437521850993408E-2</v>
      </c>
      <c r="GG122" s="2">
        <f t="shared" si="142"/>
        <v>8.8984895928836145E-3</v>
      </c>
      <c r="GH122" s="2">
        <f t="shared" si="142"/>
        <v>8.2055634919172248E-3</v>
      </c>
      <c r="GI122" s="2">
        <f t="shared" si="142"/>
        <v>8.5424333422482891E-3</v>
      </c>
      <c r="GJ122" s="2">
        <f t="shared" si="142"/>
        <v>7.3400508365585749E-3</v>
      </c>
      <c r="GK122" s="2">
        <f t="shared" si="142"/>
        <v>6.0810436281274567E-3</v>
      </c>
      <c r="GM122" s="86">
        <f t="shared" si="143"/>
        <v>1.8938658299783987E-16</v>
      </c>
      <c r="GN122" s="86">
        <f t="shared" si="143"/>
        <v>1.0050923061757993E-45</v>
      </c>
      <c r="GO122" s="86">
        <f t="shared" si="143"/>
        <v>8.2089984474487616E-56</v>
      </c>
      <c r="GP122" s="86">
        <f t="shared" si="143"/>
        <v>6.861343978443786E-62</v>
      </c>
      <c r="GQ122" s="86">
        <f t="shared" si="143"/>
        <v>7.0148615328424148E-77</v>
      </c>
      <c r="GR122" s="86">
        <f t="shared" si="143"/>
        <v>6.3472875206561967E-88</v>
      </c>
      <c r="GS122" s="86">
        <f t="shared" si="143"/>
        <v>1.0969551993121064E-123</v>
      </c>
      <c r="GT122" s="86">
        <f t="shared" si="143"/>
        <v>1.7993413529818083E-112</v>
      </c>
      <c r="GU122" s="86">
        <f t="shared" si="143"/>
        <v>1.0358585024537898E-102</v>
      </c>
      <c r="GV122" s="86">
        <f t="shared" si="143"/>
        <v>9.1108519155075842E-84</v>
      </c>
      <c r="GW122" s="86">
        <f t="shared" si="143"/>
        <v>4.0779696780790872E-92</v>
      </c>
      <c r="GX122" s="86">
        <f t="shared" si="143"/>
        <v>1.1802596437777969E-78</v>
      </c>
      <c r="GY122" s="86">
        <f t="shared" si="143"/>
        <v>3.2388600651121004E-66</v>
      </c>
      <c r="GZ122" s="86">
        <f t="shared" si="143"/>
        <v>1.6611764675502943E-55</v>
      </c>
      <c r="HA122" s="86">
        <f t="shared" si="143"/>
        <v>1.3361872796619614E-58</v>
      </c>
      <c r="HC122" s="86">
        <f t="shared" si="74"/>
        <v>5.9202788653004842E-3</v>
      </c>
      <c r="HD122" s="86">
        <f t="shared" si="74"/>
        <v>1.39772556094873E-9</v>
      </c>
      <c r="HE122" s="86">
        <f t="shared" si="74"/>
        <v>2.6382397787115604E-11</v>
      </c>
      <c r="HF122" s="86">
        <f t="shared" si="74"/>
        <v>7.2170200582740975E-13</v>
      </c>
      <c r="HG122" s="86">
        <f t="shared" si="74"/>
        <v>4.3630051712606624E-19</v>
      </c>
      <c r="HH122" s="86">
        <f t="shared" si="74"/>
        <v>7.6792145772475936E-25</v>
      </c>
      <c r="HI122" s="86">
        <f t="shared" si="139"/>
        <v>2.5740159259947149E-33</v>
      </c>
      <c r="HJ122" s="86">
        <f t="shared" si="139"/>
        <v>2.9662767742484152E-37</v>
      </c>
      <c r="HK122" s="86">
        <f t="shared" si="139"/>
        <v>2.5405663749720319E-28</v>
      </c>
      <c r="HL122" s="86">
        <f t="shared" si="139"/>
        <v>6.2992116651773183E-23</v>
      </c>
      <c r="HM122" s="86">
        <f t="shared" si="139"/>
        <v>1.2672566914886821E-17</v>
      </c>
      <c r="HN122" s="86">
        <f t="shared" si="139"/>
        <v>3.1921592325571668E-17</v>
      </c>
      <c r="HO122" s="86">
        <f t="shared" si="139"/>
        <v>6.1433476524322625E-14</v>
      </c>
      <c r="HP122" s="86">
        <f t="shared" si="139"/>
        <v>3.783174188569408E-11</v>
      </c>
      <c r="HQ122" s="86">
        <f t="shared" si="139"/>
        <v>2.7824234979929693E-11</v>
      </c>
      <c r="HS122" s="86">
        <f t="shared" si="144"/>
        <v>8.6848267261239635E-5</v>
      </c>
      <c r="HT122" s="86">
        <f t="shared" si="144"/>
        <v>0</v>
      </c>
      <c r="HU122" s="86">
        <f t="shared" si="144"/>
        <v>2.5167984939987473E-6</v>
      </c>
      <c r="HV122" s="86">
        <f t="shared" si="144"/>
        <v>3.3943490102158278E-6</v>
      </c>
      <c r="HW122" s="86">
        <f t="shared" si="144"/>
        <v>1.4926028879812747E-5</v>
      </c>
      <c r="HX122" s="86">
        <f t="shared" si="144"/>
        <v>1.4839144282882187E-4</v>
      </c>
      <c r="HY122" s="86">
        <f t="shared" si="144"/>
        <v>4.3414058168674394E-5</v>
      </c>
      <c r="HZ122" s="86">
        <f t="shared" si="144"/>
        <v>1.0019546179979934E-5</v>
      </c>
      <c r="IA122" s="86">
        <f t="shared" si="144"/>
        <v>8.3942869148553517E-6</v>
      </c>
      <c r="IB122" s="86">
        <f t="shared" si="144"/>
        <v>1.6109552362964945E-6</v>
      </c>
      <c r="IC122" s="86">
        <f t="shared" si="144"/>
        <v>7.5444785169430737E-7</v>
      </c>
      <c r="ID122" s="86">
        <f t="shared" si="144"/>
        <v>3.6852656373479235E-7</v>
      </c>
      <c r="IE122" s="86">
        <f t="shared" si="144"/>
        <v>1.8019346358969435E-7</v>
      </c>
      <c r="IF122" s="86">
        <f t="shared" si="144"/>
        <v>4.4160131743460607E-6</v>
      </c>
      <c r="IG122" s="86">
        <f t="shared" si="144"/>
        <v>5.8640426321518656E-5</v>
      </c>
      <c r="II122" s="86">
        <f t="shared" si="145"/>
        <v>5.379064191030655E-37</v>
      </c>
      <c r="IJ122" s="86">
        <f t="shared" si="145"/>
        <v>0</v>
      </c>
      <c r="IK122" s="86">
        <f t="shared" si="145"/>
        <v>6.7230390659428214E-54</v>
      </c>
      <c r="IL122" s="86">
        <f t="shared" si="145"/>
        <v>3.1037041585651322E-51</v>
      </c>
      <c r="IM122" s="86">
        <f t="shared" si="145"/>
        <v>3.5705322891390519E-48</v>
      </c>
      <c r="IN122" s="86">
        <f t="shared" si="145"/>
        <v>1.7759366056808103E-42</v>
      </c>
      <c r="IO122" s="86">
        <f t="shared" si="145"/>
        <v>4.615931367302071E-49</v>
      </c>
      <c r="IP122" s="86">
        <f t="shared" si="145"/>
        <v>2.1395494827684857E-51</v>
      </c>
      <c r="IQ122" s="86">
        <f t="shared" si="145"/>
        <v>8.3455654120862384E-52</v>
      </c>
      <c r="IR122" s="86">
        <f t="shared" si="145"/>
        <v>8.6046292110522895E-55</v>
      </c>
      <c r="IS122" s="86">
        <f t="shared" si="145"/>
        <v>4.1115694389674904E-58</v>
      </c>
      <c r="IT122" s="86">
        <f t="shared" si="145"/>
        <v>3.1016841298750643E-56</v>
      </c>
      <c r="IU122" s="86">
        <f t="shared" si="145"/>
        <v>1.6477100521918487E-59</v>
      </c>
      <c r="IV122" s="86">
        <f t="shared" si="145"/>
        <v>8.0670933570605161E-45</v>
      </c>
      <c r="IW122" s="86">
        <f t="shared" si="145"/>
        <v>8.0252768800736265E-36</v>
      </c>
      <c r="IY122" s="86">
        <f t="shared" si="146"/>
        <v>6.007127132561913E-3</v>
      </c>
      <c r="IZ122" s="86">
        <f t="shared" si="146"/>
        <v>1.39772556094873E-9</v>
      </c>
      <c r="JA122" s="86">
        <f t="shared" si="146"/>
        <v>2.5168248763965345E-6</v>
      </c>
      <c r="JB122" s="86">
        <f t="shared" si="146"/>
        <v>3.3943497319178334E-6</v>
      </c>
      <c r="JC122" s="86">
        <f t="shared" si="146"/>
        <v>1.4926028879813184E-5</v>
      </c>
      <c r="JD122" s="86">
        <f t="shared" si="146"/>
        <v>1.4839144282882187E-4</v>
      </c>
      <c r="JE122" s="86">
        <f t="shared" si="146"/>
        <v>4.3414058168674394E-5</v>
      </c>
      <c r="JF122" s="86">
        <f t="shared" si="146"/>
        <v>1.0019546179979934E-5</v>
      </c>
      <c r="JG122" s="86">
        <f t="shared" si="146"/>
        <v>8.3942869148553517E-6</v>
      </c>
      <c r="JH122" s="86">
        <f t="shared" si="146"/>
        <v>1.6109552362964945E-6</v>
      </c>
      <c r="JI122" s="86">
        <f t="shared" si="146"/>
        <v>7.5444785170697994E-7</v>
      </c>
      <c r="JJ122" s="86">
        <f t="shared" si="146"/>
        <v>3.6852656376671395E-7</v>
      </c>
      <c r="JK122" s="86">
        <f t="shared" si="146"/>
        <v>1.8019352502317088E-7</v>
      </c>
      <c r="JL122" s="86">
        <f t="shared" si="146"/>
        <v>4.4160510060879461E-6</v>
      </c>
      <c r="JM122" s="86">
        <f t="shared" si="146"/>
        <v>5.8640454145753638E-5</v>
      </c>
    </row>
    <row r="123" spans="2:273" x14ac:dyDescent="0.25">
      <c r="B123" s="2">
        <v>96</v>
      </c>
      <c r="C123" s="37">
        <v>55.805999999999997</v>
      </c>
      <c r="D123" s="37">
        <v>59.402999999999999</v>
      </c>
      <c r="E123" s="37">
        <v>56.033000000000001</v>
      </c>
      <c r="F123" s="37">
        <v>59.5</v>
      </c>
      <c r="G123" s="37">
        <v>59.716999999999999</v>
      </c>
      <c r="H123" s="37">
        <v>72.516999999999996</v>
      </c>
      <c r="I123" s="37">
        <v>66.849999999999994</v>
      </c>
      <c r="J123" s="37">
        <v>58.982999999999997</v>
      </c>
      <c r="K123" s="37">
        <v>59.366999999999997</v>
      </c>
      <c r="L123" s="37">
        <v>57.667000000000002</v>
      </c>
      <c r="M123" s="37">
        <v>56.633000000000003</v>
      </c>
      <c r="N123" s="37">
        <v>56.533000000000001</v>
      </c>
      <c r="O123" s="37">
        <v>62.883000000000003</v>
      </c>
      <c r="P123" s="37">
        <v>63.582999999999998</v>
      </c>
      <c r="Q123" s="37">
        <v>63.783000000000001</v>
      </c>
      <c r="S123" s="4">
        <f t="shared" si="147"/>
        <v>56.004187706668382</v>
      </c>
      <c r="T123" s="4">
        <f t="shared" si="147"/>
        <v>57.595160782011767</v>
      </c>
      <c r="U123" s="4">
        <f t="shared" si="147"/>
        <v>55.87833050578196</v>
      </c>
      <c r="V123" s="4">
        <f t="shared" si="147"/>
        <v>57.339084815048842</v>
      </c>
      <c r="W123" s="4">
        <f t="shared" si="147"/>
        <v>60.74944324938248</v>
      </c>
      <c r="X123" s="4">
        <f t="shared" si="147"/>
        <v>72.303514012042086</v>
      </c>
      <c r="Y123" s="4">
        <f t="shared" si="147"/>
        <v>69.587868231233159</v>
      </c>
      <c r="Z123" s="4">
        <f t="shared" si="147"/>
        <v>58.540373537254801</v>
      </c>
      <c r="AA123" s="4">
        <f t="shared" si="147"/>
        <v>57.788121042590461</v>
      </c>
      <c r="AB123" s="4">
        <f t="shared" si="147"/>
        <v>55.771199528045358</v>
      </c>
      <c r="AC123" s="4">
        <f t="shared" si="147"/>
        <v>56.503887929252457</v>
      </c>
      <c r="AD123" s="4">
        <f t="shared" si="147"/>
        <v>57.331216227584662</v>
      </c>
      <c r="AE123" s="4">
        <f t="shared" si="147"/>
        <v>63.015212911147444</v>
      </c>
      <c r="AF123" s="4">
        <f t="shared" si="147"/>
        <v>62.119479090922034</v>
      </c>
      <c r="AG123" s="4">
        <f t="shared" si="147"/>
        <v>64.181355817033094</v>
      </c>
      <c r="AI123" s="4">
        <f t="shared" si="148"/>
        <v>-0.19818770666838503</v>
      </c>
      <c r="AJ123" s="4">
        <f t="shared" si="148"/>
        <v>1.8078392179882314</v>
      </c>
      <c r="AK123" s="4">
        <f t="shared" si="148"/>
        <v>0.15466949421804088</v>
      </c>
      <c r="AL123" s="4">
        <f t="shared" si="148"/>
        <v>2.1609151849511576</v>
      </c>
      <c r="AM123" s="4">
        <f t="shared" si="148"/>
        <v>-1.0324432493824816</v>
      </c>
      <c r="AN123" s="4">
        <f t="shared" si="148"/>
        <v>0.21348598795790963</v>
      </c>
      <c r="AO123" s="4">
        <f t="shared" si="148"/>
        <v>-2.7378682312331648</v>
      </c>
      <c r="AP123" s="4">
        <f t="shared" si="148"/>
        <v>0.44262646274519568</v>
      </c>
      <c r="AQ123" s="4">
        <f t="shared" si="148"/>
        <v>1.5788789574095361</v>
      </c>
      <c r="AR123" s="4">
        <f t="shared" si="148"/>
        <v>1.8958004719546437</v>
      </c>
      <c r="AS123" s="4">
        <f t="shared" si="148"/>
        <v>0.12911207074754572</v>
      </c>
      <c r="AT123" s="4">
        <f t="shared" si="148"/>
        <v>-0.79821622758466049</v>
      </c>
      <c r="AU123" s="4">
        <f t="shared" si="148"/>
        <v>-0.13221291114744105</v>
      </c>
      <c r="AV123" s="4">
        <f t="shared" si="148"/>
        <v>1.4635209090779639</v>
      </c>
      <c r="AW123" s="4">
        <f t="shared" si="148"/>
        <v>-0.39835581703309231</v>
      </c>
      <c r="AY123" s="2">
        <f t="shared" si="140"/>
        <v>55.989095500329789</v>
      </c>
      <c r="AZ123" s="2">
        <f t="shared" si="140"/>
        <v>57.595160781324836</v>
      </c>
      <c r="BA123" s="2">
        <f t="shared" si="140"/>
        <v>55.877995363585931</v>
      </c>
      <c r="BB123" s="2">
        <f t="shared" si="140"/>
        <v>57.338283713235199</v>
      </c>
      <c r="BC123" s="2">
        <f t="shared" si="140"/>
        <v>60.745757342606041</v>
      </c>
      <c r="BD123" s="2">
        <f t="shared" si="140"/>
        <v>72.260399894824374</v>
      </c>
      <c r="BE123" s="2">
        <f t="shared" si="140"/>
        <v>69.587868231233159</v>
      </c>
      <c r="BF123" s="2">
        <f t="shared" si="140"/>
        <v>58.536112503243857</v>
      </c>
      <c r="BG123" s="2">
        <f t="shared" si="140"/>
        <v>57.783878279422929</v>
      </c>
      <c r="BH123" s="2">
        <f t="shared" si="140"/>
        <v>55.770206177263397</v>
      </c>
      <c r="BI123" s="2">
        <f t="shared" si="140"/>
        <v>56.503307764984832</v>
      </c>
      <c r="BJ123" s="2">
        <f t="shared" si="140"/>
        <v>57.330953853970612</v>
      </c>
      <c r="BK123" s="2">
        <f t="shared" si="140"/>
        <v>63.015079039201602</v>
      </c>
      <c r="BL123" s="2">
        <f t="shared" si="140"/>
        <v>62.115593839996293</v>
      </c>
      <c r="BM123" s="2">
        <f t="shared" si="140"/>
        <v>64.114285635620192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55.805999999999997</v>
      </c>
      <c r="CF123" s="2">
        <f t="shared" si="141"/>
        <v>59.402999999999999</v>
      </c>
      <c r="CG123" s="2">
        <f t="shared" si="141"/>
        <v>56.033000000000001</v>
      </c>
      <c r="CH123" s="2">
        <f t="shared" si="141"/>
        <v>59.5</v>
      </c>
      <c r="CI123" s="2">
        <f t="shared" si="141"/>
        <v>59.716999999999999</v>
      </c>
      <c r="CJ123" s="2">
        <f t="shared" si="141"/>
        <v>72.516999999999996</v>
      </c>
      <c r="CK123" s="2">
        <f t="shared" si="141"/>
        <v>66.849999999999994</v>
      </c>
      <c r="CL123" s="2">
        <f t="shared" si="141"/>
        <v>58.982999999999997</v>
      </c>
      <c r="CM123" s="2">
        <f t="shared" si="141"/>
        <v>59.366999999999997</v>
      </c>
      <c r="CN123" s="2">
        <f t="shared" si="141"/>
        <v>57.667000000000002</v>
      </c>
      <c r="CO123" s="2">
        <f t="shared" si="141"/>
        <v>56.633000000000003</v>
      </c>
      <c r="CP123" s="2">
        <f t="shared" si="141"/>
        <v>56.533000000000001</v>
      </c>
      <c r="CQ123" s="2">
        <f t="shared" si="141"/>
        <v>62.883000000000003</v>
      </c>
      <c r="CR123" s="2">
        <f t="shared" si="141"/>
        <v>63.582999999999998</v>
      </c>
      <c r="CS123" s="2">
        <f t="shared" si="141"/>
        <v>63.783000000000001</v>
      </c>
      <c r="CU123" s="2">
        <f t="shared" si="111"/>
        <v>55.805999999999997</v>
      </c>
      <c r="CV123" s="2">
        <f t="shared" si="112"/>
        <v>59.402999999999999</v>
      </c>
      <c r="CW123" s="2">
        <f t="shared" si="113"/>
        <v>56.033000000000001</v>
      </c>
      <c r="CX123" s="2">
        <f t="shared" si="114"/>
        <v>59.5</v>
      </c>
      <c r="CY123" s="2">
        <f t="shared" si="115"/>
        <v>59.716999999999999</v>
      </c>
      <c r="CZ123" s="2">
        <f t="shared" si="116"/>
        <v>72.516999999999996</v>
      </c>
      <c r="DA123" s="2">
        <f t="shared" si="117"/>
        <v>66.849999999999994</v>
      </c>
      <c r="DB123" s="2">
        <f t="shared" si="118"/>
        <v>58.982999999999997</v>
      </c>
      <c r="DC123" s="2">
        <f t="shared" si="119"/>
        <v>59.366999999999997</v>
      </c>
      <c r="DD123" s="2">
        <f t="shared" si="120"/>
        <v>57.667000000000002</v>
      </c>
      <c r="DE123" s="2">
        <f t="shared" si="121"/>
        <v>56.633000000000003</v>
      </c>
      <c r="DF123" s="2">
        <f t="shared" si="122"/>
        <v>56.533000000000001</v>
      </c>
      <c r="DG123" s="2">
        <f t="shared" si="123"/>
        <v>62.883000000000003</v>
      </c>
      <c r="DH123" s="2">
        <f t="shared" si="124"/>
        <v>63.582999999999998</v>
      </c>
      <c r="DI123" s="2">
        <f t="shared" si="125"/>
        <v>63.783000000000001</v>
      </c>
      <c r="DK123" s="2">
        <f t="shared" si="149"/>
        <v>84.376704433497537</v>
      </c>
      <c r="DL123" s="2">
        <f t="shared" si="149"/>
        <v>87.307536287242186</v>
      </c>
      <c r="DM123" s="2">
        <f t="shared" si="149"/>
        <v>86.313011484593815</v>
      </c>
      <c r="DN123" s="2">
        <f t="shared" si="149"/>
        <v>90.64104173669466</v>
      </c>
      <c r="DO123" s="2">
        <f t="shared" si="149"/>
        <v>105.953412987013</v>
      </c>
      <c r="DP123" s="2">
        <f t="shared" si="149"/>
        <v>106.49643805233806</v>
      </c>
      <c r="DQ123" s="2">
        <f t="shared" si="149"/>
        <v>92.441960504201688</v>
      </c>
      <c r="DR123" s="2">
        <f t="shared" si="149"/>
        <v>86.99365045045046</v>
      </c>
      <c r="DS123" s="2">
        <f t="shared" si="149"/>
        <v>88.216861624649852</v>
      </c>
      <c r="DT123" s="2">
        <f t="shared" si="149"/>
        <v>89.329160224089634</v>
      </c>
      <c r="DU123" s="2">
        <f t="shared" si="149"/>
        <v>87.75880868347339</v>
      </c>
      <c r="DV123" s="2">
        <f t="shared" si="149"/>
        <v>87.155300000000011</v>
      </c>
      <c r="DW123" s="2">
        <f t="shared" si="149"/>
        <v>101.61772595452594</v>
      </c>
      <c r="DX123" s="2">
        <f t="shared" si="149"/>
        <v>84.179751994851998</v>
      </c>
      <c r="DY123" s="2">
        <f t="shared" si="149"/>
        <v>74.211741532976802</v>
      </c>
      <c r="EA123" s="2">
        <f t="shared" si="153"/>
        <v>55.935505118110214</v>
      </c>
      <c r="EB123" s="2">
        <f t="shared" si="153"/>
        <v>57.494271818445675</v>
      </c>
      <c r="EC123" s="2">
        <f t="shared" si="153"/>
        <v>55.7627036516201</v>
      </c>
      <c r="ED123" s="2">
        <f t="shared" si="153"/>
        <v>57.219691485095183</v>
      </c>
      <c r="EE123" s="2">
        <f t="shared" si="152"/>
        <v>60.590120279125614</v>
      </c>
      <c r="EF123" s="2">
        <f t="shared" si="152"/>
        <v>72.125532983906695</v>
      </c>
      <c r="EG123" s="2">
        <f t="shared" si="152"/>
        <v>69.524996498626109</v>
      </c>
      <c r="EH123" s="2">
        <f t="shared" si="152"/>
        <v>58.418322059116406</v>
      </c>
      <c r="EI123" s="2">
        <f t="shared" si="152"/>
        <v>57.674499584116091</v>
      </c>
      <c r="EJ123" s="2">
        <f t="shared" si="152"/>
        <v>55.645490229154461</v>
      </c>
      <c r="EK123" s="2">
        <f t="shared" si="152"/>
        <v>56.389648434740359</v>
      </c>
      <c r="EL123" s="2">
        <f t="shared" si="152"/>
        <v>57.222839536606124</v>
      </c>
      <c r="EM123" s="2">
        <f t="shared" si="136"/>
        <v>62.857584581541609</v>
      </c>
      <c r="EN123" s="2">
        <f t="shared" si="136"/>
        <v>62.022494255338373</v>
      </c>
      <c r="EO123" s="2">
        <f t="shared" si="136"/>
        <v>64.06384983481297</v>
      </c>
      <c r="EQ123" s="2">
        <f t="shared" si="150"/>
        <v>55.49988018583872</v>
      </c>
      <c r="ER123" s="2">
        <f t="shared" si="150"/>
        <v>57.494271818445675</v>
      </c>
      <c r="ES123" s="2">
        <f t="shared" si="150"/>
        <v>55.898995798116687</v>
      </c>
      <c r="ET123" s="2">
        <f t="shared" si="150"/>
        <v>57.025990588138605</v>
      </c>
      <c r="EU123" s="2">
        <f t="shared" si="150"/>
        <v>60.455276785676759</v>
      </c>
      <c r="EV123" s="2">
        <f t="shared" si="150"/>
        <v>72.188684153717787</v>
      </c>
      <c r="EW123" s="2">
        <f t="shared" si="150"/>
        <v>68.489417372384224</v>
      </c>
      <c r="EX123" s="2">
        <f t="shared" si="150"/>
        <v>58.417763957652198</v>
      </c>
      <c r="EY123" s="2">
        <f t="shared" si="150"/>
        <v>57.604126369518752</v>
      </c>
      <c r="EZ123" s="2">
        <f t="shared" si="150"/>
        <v>55.578809488757557</v>
      </c>
      <c r="FA123" s="2">
        <f t="shared" si="150"/>
        <v>56.315370787444735</v>
      </c>
      <c r="FB123" s="2">
        <f t="shared" si="150"/>
        <v>57.203865465258232</v>
      </c>
      <c r="FC123" s="2">
        <f t="shared" si="150"/>
        <v>62.62460906361985</v>
      </c>
      <c r="FD123" s="2">
        <f t="shared" si="150"/>
        <v>62.124483744573361</v>
      </c>
      <c r="FE123" s="2">
        <f t="shared" si="150"/>
        <v>64.060135337731623</v>
      </c>
      <c r="FG123" s="2">
        <f t="shared" si="151"/>
        <v>0.99783739408368544</v>
      </c>
      <c r="FH123" s="2">
        <f t="shared" si="151"/>
        <v>0.99661597061989804</v>
      </c>
      <c r="FI123" s="2">
        <f t="shared" si="151"/>
        <v>0.99626876215328664</v>
      </c>
      <c r="FJ123" s="2">
        <f t="shared" si="151"/>
        <v>0.99637766494495184</v>
      </c>
      <c r="FK123" s="2">
        <f t="shared" si="151"/>
        <v>0.99652523435035845</v>
      </c>
      <c r="FL123" s="2">
        <f t="shared" si="151"/>
        <v>0.99611412964860568</v>
      </c>
      <c r="FM123" s="2">
        <f t="shared" si="151"/>
        <v>0.99634457394164488</v>
      </c>
      <c r="FN123" s="2">
        <f t="shared" si="151"/>
        <v>0.99587758653909531</v>
      </c>
      <c r="FO123" s="2">
        <f t="shared" si="151"/>
        <v>0.99638582592711167</v>
      </c>
      <c r="FP123" s="2">
        <f t="shared" si="151"/>
        <v>0.99627480291851234</v>
      </c>
      <c r="FQ123" s="2">
        <f t="shared" si="151"/>
        <v>0.99635363412100442</v>
      </c>
      <c r="FR123" s="2">
        <f t="shared" si="151"/>
        <v>0.99638235899856542</v>
      </c>
      <c r="FS123" s="2">
        <f t="shared" si="151"/>
        <v>0.99588043692265782</v>
      </c>
      <c r="FT123" s="2">
        <f t="shared" si="151"/>
        <v>0.99583525478562407</v>
      </c>
      <c r="FU123" s="2">
        <f t="shared" si="151"/>
        <v>0.99502748402761043</v>
      </c>
      <c r="FW123" s="2">
        <f t="shared" si="142"/>
        <v>1.8173256626246418E-2</v>
      </c>
      <c r="FX123" s="2">
        <f t="shared" si="142"/>
        <v>0</v>
      </c>
      <c r="FY123" s="2">
        <f t="shared" si="142"/>
        <v>9.5474844599922302E-3</v>
      </c>
      <c r="FZ123" s="2">
        <f t="shared" si="142"/>
        <v>1.2757300054973509E-2</v>
      </c>
      <c r="GA123" s="2">
        <f t="shared" si="142"/>
        <v>1.4755979133158605E-2</v>
      </c>
      <c r="GB123" s="2">
        <f t="shared" si="142"/>
        <v>2.0681009798828427E-2</v>
      </c>
      <c r="GC123" s="2">
        <f t="shared" si="142"/>
        <v>2.0181494844499499E-2</v>
      </c>
      <c r="GD123" s="2">
        <f t="shared" si="142"/>
        <v>1.5900841202639328E-2</v>
      </c>
      <c r="GE123" s="2">
        <f t="shared" si="142"/>
        <v>1.4305410241426121E-2</v>
      </c>
      <c r="GF123" s="2">
        <f t="shared" si="142"/>
        <v>1.143300217501741E-2</v>
      </c>
      <c r="GG123" s="2">
        <f t="shared" si="142"/>
        <v>9.7486305182309125E-3</v>
      </c>
      <c r="GH123" s="2">
        <f t="shared" si="142"/>
        <v>8.9901043682351252E-3</v>
      </c>
      <c r="GI123" s="2">
        <f t="shared" si="142"/>
        <v>9.3588787017920821E-3</v>
      </c>
      <c r="GJ123" s="2">
        <f t="shared" si="142"/>
        <v>8.0425103580377081E-3</v>
      </c>
      <c r="GK123" s="2">
        <f t="shared" si="142"/>
        <v>6.6638221627411355E-3</v>
      </c>
      <c r="GM123" s="86">
        <f t="shared" si="143"/>
        <v>3.1258781767934638E-17</v>
      </c>
      <c r="GN123" s="86">
        <f t="shared" si="143"/>
        <v>5.8053849843995098E-48</v>
      </c>
      <c r="GO123" s="86">
        <f t="shared" si="143"/>
        <v>1.559872161118365E-58</v>
      </c>
      <c r="GP123" s="86">
        <f t="shared" si="143"/>
        <v>6.515285275585823E-65</v>
      </c>
      <c r="GQ123" s="86">
        <f t="shared" si="143"/>
        <v>1.3023043036113676E-80</v>
      </c>
      <c r="GR123" s="86">
        <f t="shared" si="143"/>
        <v>4.1983456128894793E-92</v>
      </c>
      <c r="GS123" s="86">
        <f t="shared" si="143"/>
        <v>1.1439748268975806E-129</v>
      </c>
      <c r="GT123" s="86">
        <f t="shared" si="143"/>
        <v>5.7017359820289327E-118</v>
      </c>
      <c r="GU123" s="86">
        <f t="shared" si="143"/>
        <v>1.2550297627879833E-107</v>
      </c>
      <c r="GV123" s="86">
        <f t="shared" si="143"/>
        <v>8.2882365927330567E-88</v>
      </c>
      <c r="GW123" s="86">
        <f t="shared" si="143"/>
        <v>1.2899830682626105E-96</v>
      </c>
      <c r="GX123" s="86">
        <f t="shared" si="143"/>
        <v>1.6738010117201076E-82</v>
      </c>
      <c r="GY123" s="86">
        <f t="shared" si="143"/>
        <v>2.1063269803589789E-69</v>
      </c>
      <c r="GZ123" s="86">
        <f t="shared" si="143"/>
        <v>3.4486481374258039E-58</v>
      </c>
      <c r="HA123" s="86">
        <f t="shared" si="143"/>
        <v>2.2616810226532169E-61</v>
      </c>
      <c r="HC123" s="86">
        <f t="shared" ref="HC123:HK153" si="154" xml:space="preserve"> _xlfn.NORM.DIST($B123, C$8, ABS(C$12), TRUE) * _xlfn.NORM.DIST(($B123 - C$8)*C$16, 0, ABS(C$12), TRUE) * 2</f>
        <v>3.4109463780762372E-3</v>
      </c>
      <c r="HD123" s="86">
        <f t="shared" si="154"/>
        <v>1.1216061691525742E-10</v>
      </c>
      <c r="HE123" s="86">
        <f t="shared" si="154"/>
        <v>1.3709739251319196E-12</v>
      </c>
      <c r="HF123" s="86">
        <f t="shared" si="154"/>
        <v>2.798487306768036E-14</v>
      </c>
      <c r="HG123" s="86">
        <f t="shared" si="154"/>
        <v>3.9729215700058272E-21</v>
      </c>
      <c r="HH123" s="86">
        <f t="shared" si="154"/>
        <v>2.3710958280376823E-27</v>
      </c>
      <c r="HI123" s="86">
        <f t="shared" si="139"/>
        <v>1.249927033865789E-36</v>
      </c>
      <c r="HJ123" s="86">
        <f t="shared" si="139"/>
        <v>3.5290418268206728E-41</v>
      </c>
      <c r="HK123" s="86">
        <f t="shared" si="139"/>
        <v>3.1755849126433887E-31</v>
      </c>
      <c r="HL123" s="86">
        <f t="shared" si="139"/>
        <v>2.2028443825762823E-25</v>
      </c>
      <c r="HM123" s="86">
        <f t="shared" si="139"/>
        <v>1.4303866748165836E-19</v>
      </c>
      <c r="HN123" s="86">
        <f t="shared" si="139"/>
        <v>3.2928630383387193E-19</v>
      </c>
      <c r="HO123" s="86">
        <f t="shared" si="139"/>
        <v>1.7395612070061882E-15</v>
      </c>
      <c r="HP123" s="86">
        <f t="shared" si="139"/>
        <v>2.1014785761544659E-12</v>
      </c>
      <c r="HQ123" s="86">
        <f t="shared" si="139"/>
        <v>1.7423143061190857E-12</v>
      </c>
      <c r="HS123" s="86">
        <f t="shared" si="144"/>
        <v>2.0689518611155999E-4</v>
      </c>
      <c r="HT123" s="86">
        <f t="shared" si="144"/>
        <v>0</v>
      </c>
      <c r="HU123" s="86">
        <f t="shared" si="144"/>
        <v>7.3915507698597775E-6</v>
      </c>
      <c r="HV123" s="86">
        <f t="shared" si="144"/>
        <v>1.0237636236882542E-5</v>
      </c>
      <c r="HW123" s="86">
        <f t="shared" si="144"/>
        <v>4.2026226502209282E-5</v>
      </c>
      <c r="HX123" s="86">
        <f t="shared" si="144"/>
        <v>3.7684996723090356E-4</v>
      </c>
      <c r="HY123" s="86">
        <f t="shared" si="144"/>
        <v>1.2625856653784192E-4</v>
      </c>
      <c r="HZ123" s="86">
        <f t="shared" si="144"/>
        <v>3.0367632098280391E-5</v>
      </c>
      <c r="IA123" s="86">
        <f t="shared" si="144"/>
        <v>2.5095988089466637E-5</v>
      </c>
      <c r="IB123" s="86">
        <f t="shared" si="144"/>
        <v>5.0838420642574146E-6</v>
      </c>
      <c r="IC123" s="86">
        <f t="shared" si="144"/>
        <v>2.4509403231014864E-6</v>
      </c>
      <c r="ID123" s="86">
        <f t="shared" si="144"/>
        <v>1.1870456341797101E-6</v>
      </c>
      <c r="IE123" s="86">
        <f t="shared" si="144"/>
        <v>6.2532687860037055E-7</v>
      </c>
      <c r="IF123" s="86">
        <f t="shared" si="144"/>
        <v>1.1090677125578405E-5</v>
      </c>
      <c r="IG123" s="86">
        <f t="shared" si="144"/>
        <v>1.1328513399628253E-4</v>
      </c>
      <c r="II123" s="86">
        <f t="shared" si="145"/>
        <v>2.0190777229144202E-35</v>
      </c>
      <c r="IJ123" s="86">
        <f t="shared" si="145"/>
        <v>0</v>
      </c>
      <c r="IK123" s="86">
        <f t="shared" si="145"/>
        <v>6.8431008936631379E-52</v>
      </c>
      <c r="IL123" s="86">
        <f t="shared" si="145"/>
        <v>3.3248946715060981E-49</v>
      </c>
      <c r="IM123" s="86">
        <f t="shared" si="145"/>
        <v>3.3289959752267882E-46</v>
      </c>
      <c r="IN123" s="86">
        <f t="shared" si="145"/>
        <v>1.3398270727024163E-40</v>
      </c>
      <c r="IO123" s="86">
        <f t="shared" si="145"/>
        <v>6.7673213499173163E-47</v>
      </c>
      <c r="IP123" s="86">
        <f t="shared" si="145"/>
        <v>2.9753974435762201E-49</v>
      </c>
      <c r="IQ123" s="86">
        <f t="shared" si="145"/>
        <v>1.0695494280510833E-49</v>
      </c>
      <c r="IR123" s="86">
        <f t="shared" si="145"/>
        <v>1.1417190884007967E-52</v>
      </c>
      <c r="IS123" s="86">
        <f t="shared" si="145"/>
        <v>6.2088512793626065E-56</v>
      </c>
      <c r="IT123" s="86">
        <f t="shared" si="145"/>
        <v>3.6528548325026063E-54</v>
      </c>
      <c r="IU123" s="86">
        <f t="shared" si="145"/>
        <v>2.6952246328244177E-57</v>
      </c>
      <c r="IV123" s="86">
        <f t="shared" si="145"/>
        <v>3.2222315674629416E-43</v>
      </c>
      <c r="IW123" s="86">
        <f t="shared" si="145"/>
        <v>1.3378808574190392E-34</v>
      </c>
      <c r="IY123" s="86">
        <f t="shared" si="146"/>
        <v>3.6178415641878285E-3</v>
      </c>
      <c r="IZ123" s="86">
        <f t="shared" si="146"/>
        <v>1.1216061691525742E-10</v>
      </c>
      <c r="JA123" s="86">
        <f t="shared" si="146"/>
        <v>7.3915521408337025E-6</v>
      </c>
      <c r="JB123" s="86">
        <f t="shared" si="146"/>
        <v>1.0237636264867415E-5</v>
      </c>
      <c r="JC123" s="86">
        <f t="shared" si="146"/>
        <v>4.2026226502209289E-5</v>
      </c>
      <c r="JD123" s="86">
        <f t="shared" si="146"/>
        <v>3.7684996723090356E-4</v>
      </c>
      <c r="JE123" s="86">
        <f t="shared" si="146"/>
        <v>1.2625856653784192E-4</v>
      </c>
      <c r="JF123" s="86">
        <f t="shared" si="146"/>
        <v>3.0367632098280391E-5</v>
      </c>
      <c r="JG123" s="86">
        <f t="shared" si="146"/>
        <v>2.5095988089466637E-5</v>
      </c>
      <c r="JH123" s="86">
        <f t="shared" si="146"/>
        <v>5.0838420642574146E-6</v>
      </c>
      <c r="JI123" s="86">
        <f t="shared" si="146"/>
        <v>2.4509403231016295E-6</v>
      </c>
      <c r="JJ123" s="86">
        <f t="shared" si="146"/>
        <v>1.1870456341800394E-6</v>
      </c>
      <c r="JK123" s="86">
        <f t="shared" si="146"/>
        <v>6.2532688033993175E-7</v>
      </c>
      <c r="JL123" s="86">
        <f t="shared" si="146"/>
        <v>1.1090679227056981E-5</v>
      </c>
      <c r="JM123" s="86">
        <f t="shared" si="146"/>
        <v>1.1328513573859683E-4</v>
      </c>
    </row>
    <row r="124" spans="2:273" x14ac:dyDescent="0.25">
      <c r="B124" s="2">
        <v>97</v>
      </c>
      <c r="C124" s="37">
        <v>56</v>
      </c>
      <c r="D124" s="37">
        <v>57.451999999999998</v>
      </c>
      <c r="E124" s="37">
        <v>55.167000000000002</v>
      </c>
      <c r="F124" s="37">
        <v>56.732999999999997</v>
      </c>
      <c r="G124" s="37">
        <v>60.933</v>
      </c>
      <c r="H124" s="37">
        <v>76.066999999999993</v>
      </c>
      <c r="I124" s="37">
        <v>68.599999999999994</v>
      </c>
      <c r="J124" s="37">
        <v>60.767000000000003</v>
      </c>
      <c r="K124" s="37">
        <v>57.133000000000003</v>
      </c>
      <c r="L124" s="37">
        <v>56</v>
      </c>
      <c r="M124" s="37">
        <v>56.267000000000003</v>
      </c>
      <c r="N124" s="37">
        <v>58.633000000000003</v>
      </c>
      <c r="O124" s="37">
        <v>61.7</v>
      </c>
      <c r="P124" s="37">
        <v>61.45</v>
      </c>
      <c r="Q124" s="37">
        <v>64.516999999999996</v>
      </c>
      <c r="S124" s="4">
        <f t="shared" si="147"/>
        <v>55.821566885690537</v>
      </c>
      <c r="T124" s="4">
        <f t="shared" si="147"/>
        <v>57.445370003299544</v>
      </c>
      <c r="U124" s="4">
        <f t="shared" si="147"/>
        <v>55.749019237078379</v>
      </c>
      <c r="V124" s="4">
        <f t="shared" si="147"/>
        <v>57.139995461580334</v>
      </c>
      <c r="W124" s="4">
        <f t="shared" si="147"/>
        <v>60.539601657058341</v>
      </c>
      <c r="X124" s="4">
        <f t="shared" si="147"/>
        <v>72.104097130695308</v>
      </c>
      <c r="Y124" s="4">
        <f t="shared" si="147"/>
        <v>69.824601728227279</v>
      </c>
      <c r="Z124" s="4">
        <f t="shared" si="147"/>
        <v>58.340562437327712</v>
      </c>
      <c r="AA124" s="4">
        <f t="shared" si="147"/>
        <v>57.598064501209066</v>
      </c>
      <c r="AB124" s="4">
        <f t="shared" si="147"/>
        <v>55.59881399594137</v>
      </c>
      <c r="AC124" s="4">
        <f t="shared" si="147"/>
        <v>56.299100379447708</v>
      </c>
      <c r="AD124" s="4">
        <f t="shared" si="147"/>
        <v>57.171934638986293</v>
      </c>
      <c r="AE124" s="4">
        <f t="shared" si="147"/>
        <v>62.767639578441667</v>
      </c>
      <c r="AF124" s="4">
        <f t="shared" si="147"/>
        <v>61.981693543785347</v>
      </c>
      <c r="AG124" s="4">
        <f t="shared" si="147"/>
        <v>64.08871110487857</v>
      </c>
      <c r="AI124" s="4">
        <f t="shared" si="148"/>
        <v>0.17843311430946329</v>
      </c>
      <c r="AJ124" s="4">
        <f t="shared" si="148"/>
        <v>6.629996700453944E-3</v>
      </c>
      <c r="AK124" s="4">
        <f t="shared" si="148"/>
        <v>-0.58201923707837722</v>
      </c>
      <c r="AL124" s="4">
        <f t="shared" si="148"/>
        <v>-0.40699546158033684</v>
      </c>
      <c r="AM124" s="4">
        <f t="shared" si="148"/>
        <v>0.39339834294165854</v>
      </c>
      <c r="AN124" s="4">
        <f t="shared" si="148"/>
        <v>3.9629028693046848</v>
      </c>
      <c r="AO124" s="4">
        <f t="shared" si="148"/>
        <v>-1.2246017282272845</v>
      </c>
      <c r="AP124" s="4">
        <f t="shared" si="148"/>
        <v>2.4264375626722909</v>
      </c>
      <c r="AQ124" s="4">
        <f t="shared" si="148"/>
        <v>-0.46506450120906351</v>
      </c>
      <c r="AR124" s="4">
        <f t="shared" si="148"/>
        <v>0.40118600405862992</v>
      </c>
      <c r="AS124" s="4">
        <f t="shared" si="148"/>
        <v>-3.2100379447705052E-2</v>
      </c>
      <c r="AT124" s="4">
        <f t="shared" si="148"/>
        <v>1.4610653610137092</v>
      </c>
      <c r="AU124" s="4">
        <f t="shared" si="148"/>
        <v>-1.0676395784416641</v>
      </c>
      <c r="AV124" s="4">
        <f t="shared" si="148"/>
        <v>-0.5316935437853445</v>
      </c>
      <c r="AW124" s="4">
        <f t="shared" si="148"/>
        <v>0.42828889512142609</v>
      </c>
      <c r="AY124" s="2">
        <f t="shared" si="140"/>
        <v>55.815564149782801</v>
      </c>
      <c r="AZ124" s="2">
        <f t="shared" si="140"/>
        <v>57.445370003264735</v>
      </c>
      <c r="BA124" s="2">
        <f t="shared" si="140"/>
        <v>55.748124683603208</v>
      </c>
      <c r="BB124" s="2">
        <f t="shared" si="140"/>
        <v>57.137813229271117</v>
      </c>
      <c r="BC124" s="2">
        <f t="shared" si="140"/>
        <v>60.530259224165384</v>
      </c>
      <c r="BD124" s="2">
        <f t="shared" si="140"/>
        <v>72.006419752049041</v>
      </c>
      <c r="BE124" s="2">
        <f t="shared" si="140"/>
        <v>69.824601728227279</v>
      </c>
      <c r="BF124" s="2">
        <f t="shared" si="140"/>
        <v>58.329026386833121</v>
      </c>
      <c r="BG124" s="2">
        <f t="shared" si="140"/>
        <v>57.586688711277176</v>
      </c>
      <c r="BH124" s="2">
        <f t="shared" si="140"/>
        <v>55.59598346166824</v>
      </c>
      <c r="BI124" s="2">
        <f t="shared" si="140"/>
        <v>56.297395259484816</v>
      </c>
      <c r="BJ124" s="2">
        <f t="shared" si="140"/>
        <v>57.171165281769191</v>
      </c>
      <c r="BK124" s="2">
        <f t="shared" si="140"/>
        <v>62.76721862243744</v>
      </c>
      <c r="BL124" s="2">
        <f t="shared" si="140"/>
        <v>61.97267295213971</v>
      </c>
      <c r="BM124" s="2">
        <f t="shared" si="140"/>
        <v>63.966816263771925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56</v>
      </c>
      <c r="CF124" s="2">
        <f t="shared" si="141"/>
        <v>57.451999999999998</v>
      </c>
      <c r="CG124" s="2">
        <f t="shared" si="141"/>
        <v>55.167000000000002</v>
      </c>
      <c r="CH124" s="2">
        <f t="shared" si="141"/>
        <v>56.732999999999997</v>
      </c>
      <c r="CI124" s="2">
        <f t="shared" si="141"/>
        <v>60.933</v>
      </c>
      <c r="CJ124" s="2">
        <f t="shared" si="141"/>
        <v>76.066999999999993</v>
      </c>
      <c r="CK124" s="2">
        <f t="shared" si="141"/>
        <v>68.599999999999994</v>
      </c>
      <c r="CL124" s="2">
        <f t="shared" si="141"/>
        <v>60.767000000000003</v>
      </c>
      <c r="CM124" s="2">
        <f t="shared" si="141"/>
        <v>57.133000000000003</v>
      </c>
      <c r="CN124" s="2">
        <f t="shared" si="141"/>
        <v>56</v>
      </c>
      <c r="CO124" s="2">
        <f t="shared" si="141"/>
        <v>56.267000000000003</v>
      </c>
      <c r="CP124" s="2">
        <f t="shared" si="141"/>
        <v>58.633000000000003</v>
      </c>
      <c r="CQ124" s="2">
        <f t="shared" si="141"/>
        <v>61.7</v>
      </c>
      <c r="CR124" s="2">
        <f t="shared" si="141"/>
        <v>61.45</v>
      </c>
      <c r="CS124" s="2">
        <f t="shared" si="141"/>
        <v>64.516999999999996</v>
      </c>
      <c r="CU124" s="2">
        <f t="shared" si="111"/>
        <v>56</v>
      </c>
      <c r="CV124" s="2">
        <f t="shared" si="112"/>
        <v>57.451999999999998</v>
      </c>
      <c r="CW124" s="2">
        <f t="shared" si="113"/>
        <v>55.167000000000002</v>
      </c>
      <c r="CX124" s="2">
        <f t="shared" si="114"/>
        <v>56.732999999999997</v>
      </c>
      <c r="CY124" s="2">
        <f t="shared" si="115"/>
        <v>60.933</v>
      </c>
      <c r="CZ124" s="2">
        <f t="shared" si="116"/>
        <v>76.066999999999993</v>
      </c>
      <c r="DA124" s="2">
        <f t="shared" si="117"/>
        <v>68.599999999999994</v>
      </c>
      <c r="DB124" s="2">
        <f t="shared" si="118"/>
        <v>60.767000000000003</v>
      </c>
      <c r="DC124" s="2">
        <f t="shared" si="119"/>
        <v>57.133000000000003</v>
      </c>
      <c r="DD124" s="2">
        <f t="shared" si="120"/>
        <v>56</v>
      </c>
      <c r="DE124" s="2">
        <f t="shared" si="121"/>
        <v>56.267000000000003</v>
      </c>
      <c r="DF124" s="2">
        <f t="shared" si="122"/>
        <v>58.633000000000003</v>
      </c>
      <c r="DG124" s="2">
        <f t="shared" si="123"/>
        <v>61.7</v>
      </c>
      <c r="DH124" s="2">
        <f t="shared" si="124"/>
        <v>61.45</v>
      </c>
      <c r="DI124" s="2">
        <f t="shared" si="125"/>
        <v>64.516999999999996</v>
      </c>
      <c r="DK124" s="2">
        <f t="shared" si="149"/>
        <v>84.598593596059104</v>
      </c>
      <c r="DL124" s="2">
        <f t="shared" si="149"/>
        <v>87.525903743315524</v>
      </c>
      <c r="DM124" s="2">
        <f t="shared" si="149"/>
        <v>86.543881792717059</v>
      </c>
      <c r="DN124" s="2">
        <f t="shared" si="149"/>
        <v>90.904364145658249</v>
      </c>
      <c r="DO124" s="2">
        <f t="shared" si="149"/>
        <v>106.34582994652408</v>
      </c>
      <c r="DP124" s="2">
        <f t="shared" si="149"/>
        <v>106.88834950664952</v>
      </c>
      <c r="DQ124" s="2">
        <f t="shared" si="149"/>
        <v>92.681507563025207</v>
      </c>
      <c r="DR124" s="2">
        <f t="shared" si="149"/>
        <v>87.179580180180182</v>
      </c>
      <c r="DS124" s="2">
        <f t="shared" si="149"/>
        <v>88.408057703081226</v>
      </c>
      <c r="DT124" s="2">
        <f t="shared" si="149"/>
        <v>89.562212885154068</v>
      </c>
      <c r="DU124" s="2">
        <f t="shared" si="149"/>
        <v>87.95942072829132</v>
      </c>
      <c r="DV124" s="2">
        <f t="shared" si="149"/>
        <v>87.351171428571448</v>
      </c>
      <c r="DW124" s="2">
        <f t="shared" si="149"/>
        <v>101.91647228657227</v>
      </c>
      <c r="DX124" s="2">
        <f t="shared" si="149"/>
        <v>84.296383655083659</v>
      </c>
      <c r="DY124" s="2">
        <f t="shared" si="149"/>
        <v>74.245466131907293</v>
      </c>
      <c r="EA124" s="2">
        <f t="shared" si="153"/>
        <v>55.766709055118085</v>
      </c>
      <c r="EB124" s="2">
        <f t="shared" si="153"/>
        <v>57.352218081178307</v>
      </c>
      <c r="EC124" s="2">
        <f t="shared" si="153"/>
        <v>55.641702466180092</v>
      </c>
      <c r="ED124" s="2">
        <f t="shared" si="153"/>
        <v>57.02813617173701</v>
      </c>
      <c r="EE124" s="2">
        <f t="shared" si="152"/>
        <v>60.386062328047629</v>
      </c>
      <c r="EF124" s="2">
        <f t="shared" si="152"/>
        <v>71.88240408238596</v>
      </c>
      <c r="EG124" s="2">
        <f t="shared" si="152"/>
        <v>69.779123229731596</v>
      </c>
      <c r="EH124" s="2">
        <f t="shared" si="152"/>
        <v>58.219600169484238</v>
      </c>
      <c r="EI124" s="2">
        <f t="shared" si="152"/>
        <v>57.485466507005476</v>
      </c>
      <c r="EJ124" s="2">
        <f t="shared" si="152"/>
        <v>55.480823611863414</v>
      </c>
      <c r="EK124" s="2">
        <f t="shared" si="152"/>
        <v>56.192217215648171</v>
      </c>
      <c r="EL124" s="2">
        <f t="shared" si="152"/>
        <v>57.071403079712141</v>
      </c>
      <c r="EM124" s="2">
        <f t="shared" si="136"/>
        <v>62.62154178393375</v>
      </c>
      <c r="EN124" s="2">
        <f t="shared" si="136"/>
        <v>61.886737675499987</v>
      </c>
      <c r="EO124" s="2">
        <f t="shared" si="136"/>
        <v>63.920142180409613</v>
      </c>
      <c r="EQ124" s="2">
        <f t="shared" si="150"/>
        <v>55.363453904341149</v>
      </c>
      <c r="ER124" s="2">
        <f t="shared" si="150"/>
        <v>57.352218081178307</v>
      </c>
      <c r="ES124" s="2">
        <f t="shared" si="150"/>
        <v>55.759280772616023</v>
      </c>
      <c r="ET124" s="2">
        <f t="shared" si="150"/>
        <v>56.865481744824862</v>
      </c>
      <c r="EU124" s="2">
        <f t="shared" si="150"/>
        <v>60.293514948983692</v>
      </c>
      <c r="EV124" s="2">
        <f t="shared" si="150"/>
        <v>71.878591246911483</v>
      </c>
      <c r="EW124" s="2">
        <f t="shared" si="150"/>
        <v>68.380120631862866</v>
      </c>
      <c r="EX124" s="2">
        <f t="shared" si="150"/>
        <v>58.248683246170152</v>
      </c>
      <c r="EY124" s="2">
        <f t="shared" si="150"/>
        <v>57.438466177059027</v>
      </c>
      <c r="EZ124" s="2">
        <f t="shared" si="150"/>
        <v>55.427565259894152</v>
      </c>
      <c r="FA124" s="2">
        <f t="shared" si="150"/>
        <v>56.145537559557383</v>
      </c>
      <c r="FB124" s="2">
        <f t="shared" si="150"/>
        <v>57.053889452731028</v>
      </c>
      <c r="FC124" s="2">
        <f t="shared" si="150"/>
        <v>62.425382245114875</v>
      </c>
      <c r="FD124" s="2">
        <f t="shared" si="150"/>
        <v>61.975901602202555</v>
      </c>
      <c r="FE124" s="2">
        <f t="shared" si="150"/>
        <v>63.896636704202685</v>
      </c>
      <c r="FG124" s="2">
        <f t="shared" si="151"/>
        <v>0.99802730458698452</v>
      </c>
      <c r="FH124" s="2">
        <f t="shared" si="151"/>
        <v>0.99691280928921056</v>
      </c>
      <c r="FI124" s="2">
        <f t="shared" si="151"/>
        <v>0.99659595306208493</v>
      </c>
      <c r="FJ124" s="2">
        <f t="shared" si="151"/>
        <v>0.99669533788354892</v>
      </c>
      <c r="FK124" s="2">
        <f t="shared" si="151"/>
        <v>0.99683000686417389</v>
      </c>
      <c r="FL124" s="2">
        <f t="shared" si="151"/>
        <v>0.99645483197494811</v>
      </c>
      <c r="FM124" s="2">
        <f t="shared" si="151"/>
        <v>0.99666513919478772</v>
      </c>
      <c r="FN124" s="2">
        <f t="shared" si="151"/>
        <v>0.99623895000233209</v>
      </c>
      <c r="FO124" s="2">
        <f t="shared" si="151"/>
        <v>0.99670278552915548</v>
      </c>
      <c r="FP124" s="2">
        <f t="shared" si="151"/>
        <v>0.99660146592176257</v>
      </c>
      <c r="FQ124" s="2">
        <f t="shared" si="151"/>
        <v>0.99667340748791777</v>
      </c>
      <c r="FR124" s="2">
        <f t="shared" si="151"/>
        <v>0.99669962163981207</v>
      </c>
      <c r="FS124" s="2">
        <f t="shared" si="151"/>
        <v>0.99624155146929105</v>
      </c>
      <c r="FT124" s="2">
        <f t="shared" si="151"/>
        <v>0.99620031481744342</v>
      </c>
      <c r="FU124" s="2">
        <f t="shared" si="151"/>
        <v>0.99546302648359974</v>
      </c>
      <c r="FW124" s="2">
        <f t="shared" si="142"/>
        <v>1.989170306275968E-2</v>
      </c>
      <c r="FX124" s="2">
        <f t="shared" si="142"/>
        <v>0</v>
      </c>
      <c r="FY124" s="2">
        <f t="shared" si="142"/>
        <v>1.0458974525126848E-2</v>
      </c>
      <c r="FZ124" s="2">
        <f t="shared" si="142"/>
        <v>1.3970905942780606E-2</v>
      </c>
      <c r="GA124" s="2">
        <f t="shared" si="142"/>
        <v>1.6156608345888265E-2</v>
      </c>
      <c r="GB124" s="2">
        <f t="shared" si="142"/>
        <v>2.2631121200202383E-2</v>
      </c>
      <c r="GC124" s="2">
        <f t="shared" si="142"/>
        <v>2.2085566824813743E-2</v>
      </c>
      <c r="GD124" s="2">
        <f t="shared" si="142"/>
        <v>1.7408219998967214E-2</v>
      </c>
      <c r="GE124" s="2">
        <f t="shared" si="142"/>
        <v>1.566395165434787E-2</v>
      </c>
      <c r="GF124" s="2">
        <f t="shared" si="142"/>
        <v>1.2522225143414329E-2</v>
      </c>
      <c r="GG124" s="2">
        <f t="shared" si="142"/>
        <v>1.0679116772730235E-2</v>
      </c>
      <c r="GH124" s="2">
        <f t="shared" si="142"/>
        <v>9.8489109772163207E-3</v>
      </c>
      <c r="GI124" s="2">
        <f t="shared" si="142"/>
        <v>1.0252549125902895E-2</v>
      </c>
      <c r="GJ124" s="2">
        <f t="shared" si="142"/>
        <v>8.8116000923725568E-3</v>
      </c>
      <c r="GK124" s="2">
        <f t="shared" si="142"/>
        <v>7.3020411233012984E-3</v>
      </c>
      <c r="GM124" s="86">
        <f t="shared" si="143"/>
        <v>4.9330182148955301E-18</v>
      </c>
      <c r="GN124" s="86">
        <f t="shared" si="143"/>
        <v>2.953852153878763E-50</v>
      </c>
      <c r="GO124" s="86">
        <f t="shared" si="143"/>
        <v>2.5439491368667988E-61</v>
      </c>
      <c r="GP124" s="86">
        <f t="shared" si="143"/>
        <v>5.2211306423517845E-68</v>
      </c>
      <c r="GQ124" s="86">
        <f t="shared" si="143"/>
        <v>1.9648271778792448E-84</v>
      </c>
      <c r="GR124" s="86">
        <f t="shared" si="143"/>
        <v>2.2125574385582876E-96</v>
      </c>
      <c r="GS124" s="86">
        <f t="shared" si="143"/>
        <v>8.5828401234645009E-136</v>
      </c>
      <c r="GT124" s="86">
        <f t="shared" si="143"/>
        <v>1.3300777393526518E-123</v>
      </c>
      <c r="GU124" s="86">
        <f t="shared" si="143"/>
        <v>1.1624660157833374E-112</v>
      </c>
      <c r="GV124" s="86">
        <f t="shared" si="143"/>
        <v>6.0326213011986146E-92</v>
      </c>
      <c r="GW124" s="86">
        <f t="shared" si="143"/>
        <v>3.1746159818046199E-101</v>
      </c>
      <c r="GX124" s="86">
        <f t="shared" si="143"/>
        <v>1.913486777621529E-86</v>
      </c>
      <c r="GY124" s="86">
        <f t="shared" si="143"/>
        <v>1.1485626479125671E-72</v>
      </c>
      <c r="GZ124" s="86">
        <f t="shared" si="143"/>
        <v>6.1657743884661962E-61</v>
      </c>
      <c r="HA124" s="86">
        <f t="shared" si="143"/>
        <v>3.291830397813979E-64</v>
      </c>
      <c r="HC124" s="86">
        <f t="shared" si="154"/>
        <v>1.9061760135860245E-3</v>
      </c>
      <c r="HD124" s="86">
        <f t="shared" si="154"/>
        <v>7.7146868609929617E-12</v>
      </c>
      <c r="HE124" s="86">
        <f t="shared" si="154"/>
        <v>5.9749817273971783E-14</v>
      </c>
      <c r="HF124" s="86">
        <f t="shared" si="154"/>
        <v>9.0217426369702389E-16</v>
      </c>
      <c r="HG124" s="86">
        <f t="shared" si="154"/>
        <v>2.8064986542250698E-23</v>
      </c>
      <c r="HH124" s="86">
        <f t="shared" si="154"/>
        <v>5.4663388436992428E-30</v>
      </c>
      <c r="HI124" s="86">
        <f t="shared" si="139"/>
        <v>4.1689357786427261E-40</v>
      </c>
      <c r="HJ124" s="86">
        <f t="shared" si="139"/>
        <v>2.6283411341985508E-45</v>
      </c>
      <c r="HK124" s="86">
        <f t="shared" si="139"/>
        <v>2.8232716560608148E-34</v>
      </c>
      <c r="HL124" s="86">
        <f t="shared" si="139"/>
        <v>5.6873415226183656E-28</v>
      </c>
      <c r="HM124" s="86">
        <f t="shared" si="139"/>
        <v>1.2558700836189358E-21</v>
      </c>
      <c r="HN124" s="86">
        <f t="shared" si="139"/>
        <v>2.599304986934233E-21</v>
      </c>
      <c r="HO124" s="86">
        <f t="shared" si="139"/>
        <v>4.0179140712719429E-17</v>
      </c>
      <c r="HP124" s="86">
        <f t="shared" si="139"/>
        <v>9.8448143923732984E-14</v>
      </c>
      <c r="HQ124" s="86">
        <f t="shared" si="139"/>
        <v>9.3511366196336023E-14</v>
      </c>
      <c r="HS124" s="86">
        <f t="shared" si="144"/>
        <v>4.7190120389273537E-4</v>
      </c>
      <c r="HT124" s="86">
        <f t="shared" si="144"/>
        <v>0</v>
      </c>
      <c r="HU124" s="86">
        <f t="shared" si="144"/>
        <v>2.0680316513250056E-5</v>
      </c>
      <c r="HV124" s="86">
        <f t="shared" si="144"/>
        <v>2.9305749263029656E-5</v>
      </c>
      <c r="HW124" s="86">
        <f t="shared" si="144"/>
        <v>1.1231556947655909E-4</v>
      </c>
      <c r="HX124" s="86">
        <f t="shared" si="144"/>
        <v>9.0720525110972959E-4</v>
      </c>
      <c r="HY124" s="86">
        <f t="shared" si="144"/>
        <v>3.4521173710340696E-4</v>
      </c>
      <c r="HZ124" s="86">
        <f t="shared" si="144"/>
        <v>8.6862251657123332E-5</v>
      </c>
      <c r="IA124" s="86">
        <f t="shared" si="144"/>
        <v>7.0974127281967045E-5</v>
      </c>
      <c r="IB124" s="86">
        <f t="shared" si="144"/>
        <v>1.5208945371058982E-5</v>
      </c>
      <c r="IC124" s="86">
        <f t="shared" si="144"/>
        <v>7.5507573021675669E-6</v>
      </c>
      <c r="ID124" s="86">
        <f t="shared" si="144"/>
        <v>3.6383386538342503E-6</v>
      </c>
      <c r="IE124" s="86">
        <f t="shared" si="144"/>
        <v>2.0567848596752815E-6</v>
      </c>
      <c r="IF124" s="86">
        <f t="shared" si="144"/>
        <v>2.6845311732886003E-5</v>
      </c>
      <c r="IG124" s="86">
        <f t="shared" si="144"/>
        <v>2.1371835614666622E-4</v>
      </c>
      <c r="II124" s="86">
        <f t="shared" si="145"/>
        <v>6.9841228673941135E-34</v>
      </c>
      <c r="IJ124" s="86">
        <f t="shared" si="145"/>
        <v>0</v>
      </c>
      <c r="IK124" s="86">
        <f t="shared" si="145"/>
        <v>6.3654390555344625E-50</v>
      </c>
      <c r="IL124" s="86">
        <f t="shared" si="145"/>
        <v>3.2323138404046455E-47</v>
      </c>
      <c r="IM124" s="86">
        <f t="shared" si="145"/>
        <v>2.8157105445341802E-44</v>
      </c>
      <c r="IN124" s="86">
        <f t="shared" si="145"/>
        <v>9.1379429834164261E-39</v>
      </c>
      <c r="IO124" s="86">
        <f t="shared" si="145"/>
        <v>8.8361884589463756E-45</v>
      </c>
      <c r="IP124" s="86">
        <f t="shared" si="145"/>
        <v>3.7142109765325356E-47</v>
      </c>
      <c r="IQ124" s="86">
        <f t="shared" si="145"/>
        <v>1.2358762174423219E-47</v>
      </c>
      <c r="IR124" s="86">
        <f t="shared" si="145"/>
        <v>1.3720001993187311E-50</v>
      </c>
      <c r="IS124" s="86">
        <f t="shared" si="145"/>
        <v>8.4986019784221437E-54</v>
      </c>
      <c r="IT124" s="86">
        <f t="shared" si="145"/>
        <v>3.9248473719737601E-52</v>
      </c>
      <c r="IU124" s="86">
        <f t="shared" si="145"/>
        <v>3.9933117960906205E-55</v>
      </c>
      <c r="IV124" s="86">
        <f t="shared" si="145"/>
        <v>1.2010516447261654E-41</v>
      </c>
      <c r="IW124" s="86">
        <f t="shared" si="145"/>
        <v>2.1201886413875966E-33</v>
      </c>
      <c r="IY124" s="86">
        <f t="shared" si="146"/>
        <v>2.3780772174787647E-3</v>
      </c>
      <c r="IZ124" s="86">
        <f t="shared" si="146"/>
        <v>7.7146868609929617E-12</v>
      </c>
      <c r="JA124" s="86">
        <f t="shared" si="146"/>
        <v>2.0680316572999872E-5</v>
      </c>
      <c r="JB124" s="86">
        <f t="shared" si="146"/>
        <v>2.9305749263931831E-5</v>
      </c>
      <c r="JC124" s="86">
        <f t="shared" si="146"/>
        <v>1.1231556947655909E-4</v>
      </c>
      <c r="JD124" s="86">
        <f t="shared" si="146"/>
        <v>9.0720525110972959E-4</v>
      </c>
      <c r="JE124" s="86">
        <f t="shared" si="146"/>
        <v>3.4521173710340696E-4</v>
      </c>
      <c r="JF124" s="86">
        <f t="shared" si="146"/>
        <v>8.6862251657123332E-5</v>
      </c>
      <c r="JG124" s="86">
        <f t="shared" si="146"/>
        <v>7.0974127281967045E-5</v>
      </c>
      <c r="JH124" s="86">
        <f t="shared" si="146"/>
        <v>1.5208945371058982E-5</v>
      </c>
      <c r="JI124" s="86">
        <f t="shared" si="146"/>
        <v>7.5507573021675678E-6</v>
      </c>
      <c r="JJ124" s="86">
        <f t="shared" si="146"/>
        <v>3.6383386538342528E-6</v>
      </c>
      <c r="JK124" s="86">
        <f t="shared" si="146"/>
        <v>2.0567848597154605E-6</v>
      </c>
      <c r="JL124" s="86">
        <f t="shared" si="146"/>
        <v>2.6845311831334146E-5</v>
      </c>
      <c r="JM124" s="86">
        <f t="shared" si="146"/>
        <v>2.1371835624017758E-4</v>
      </c>
    </row>
    <row r="125" spans="2:273" x14ac:dyDescent="0.25">
      <c r="B125" s="2">
        <v>98</v>
      </c>
      <c r="C125" s="37">
        <v>54.484000000000002</v>
      </c>
      <c r="D125" s="37">
        <v>56.935000000000002</v>
      </c>
      <c r="E125" s="37">
        <v>56.082999999999998</v>
      </c>
      <c r="F125" s="37">
        <v>55.982999999999997</v>
      </c>
      <c r="G125" s="37">
        <v>59.633000000000003</v>
      </c>
      <c r="H125" s="37">
        <v>72.966999999999999</v>
      </c>
      <c r="I125" s="37">
        <v>65.816999999999993</v>
      </c>
      <c r="J125" s="37">
        <v>57.4</v>
      </c>
      <c r="K125" s="37">
        <v>58.45</v>
      </c>
      <c r="L125" s="37">
        <v>55.55</v>
      </c>
      <c r="M125" s="37">
        <v>56.283000000000001</v>
      </c>
      <c r="N125" s="37">
        <v>56.55</v>
      </c>
      <c r="O125" s="37">
        <v>62.1</v>
      </c>
      <c r="P125" s="37">
        <v>62</v>
      </c>
      <c r="Q125" s="37">
        <v>63.033000000000001</v>
      </c>
      <c r="S125" s="4">
        <f t="shared" si="147"/>
        <v>55.64469600387546</v>
      </c>
      <c r="T125" s="4">
        <f t="shared" si="147"/>
        <v>57.296158050226339</v>
      </c>
      <c r="U125" s="4">
        <f t="shared" si="147"/>
        <v>55.621162240480643</v>
      </c>
      <c r="V125" s="4">
        <f t="shared" si="147"/>
        <v>56.943697276447317</v>
      </c>
      <c r="W125" s="4">
        <f t="shared" si="147"/>
        <v>60.338171127331513</v>
      </c>
      <c r="X125" s="4">
        <f t="shared" si="147"/>
        <v>71.961903938549611</v>
      </c>
      <c r="Y125" s="4">
        <f t="shared" si="147"/>
        <v>70.060293264378657</v>
      </c>
      <c r="Z125" s="4">
        <f t="shared" si="147"/>
        <v>58.152083315264413</v>
      </c>
      <c r="AA125" s="4">
        <f t="shared" si="147"/>
        <v>57.41896692510295</v>
      </c>
      <c r="AB125" s="4">
        <f t="shared" si="147"/>
        <v>55.430140501753705</v>
      </c>
      <c r="AC125" s="4">
        <f t="shared" si="147"/>
        <v>56.096920109791931</v>
      </c>
      <c r="AD125" s="4">
        <f t="shared" si="147"/>
        <v>57.014150042709602</v>
      </c>
      <c r="AE125" s="4">
        <f t="shared" si="147"/>
        <v>62.521533074265186</v>
      </c>
      <c r="AF125" s="4">
        <f t="shared" si="147"/>
        <v>61.85043023421283</v>
      </c>
      <c r="AG125" s="4">
        <f t="shared" si="147"/>
        <v>64.035636173520444</v>
      </c>
      <c r="AI125" s="4">
        <f t="shared" si="148"/>
        <v>-1.1606960038754579</v>
      </c>
      <c r="AJ125" s="4">
        <f t="shared" si="148"/>
        <v>-0.36115805022633651</v>
      </c>
      <c r="AK125" s="4">
        <f t="shared" si="148"/>
        <v>0.46183775951935502</v>
      </c>
      <c r="AL125" s="4">
        <f t="shared" si="148"/>
        <v>-0.96069727644731984</v>
      </c>
      <c r="AM125" s="4">
        <f t="shared" si="148"/>
        <v>-0.70517112733151066</v>
      </c>
      <c r="AN125" s="4">
        <f t="shared" si="148"/>
        <v>1.0050960614503879</v>
      </c>
      <c r="AO125" s="4">
        <f t="shared" si="148"/>
        <v>-4.2432932643786643</v>
      </c>
      <c r="AP125" s="4">
        <f t="shared" si="148"/>
        <v>-0.75208331526441441</v>
      </c>
      <c r="AQ125" s="4">
        <f t="shared" si="148"/>
        <v>1.0310330748970529</v>
      </c>
      <c r="AR125" s="4">
        <f t="shared" si="148"/>
        <v>0.11985949824629216</v>
      </c>
      <c r="AS125" s="4">
        <f t="shared" si="148"/>
        <v>0.18607989020807025</v>
      </c>
      <c r="AT125" s="4">
        <f t="shared" si="148"/>
        <v>-0.4641500427096048</v>
      </c>
      <c r="AU125" s="4">
        <f t="shared" si="148"/>
        <v>-0.42153307426518438</v>
      </c>
      <c r="AV125" s="4">
        <f t="shared" si="148"/>
        <v>0.14956976578717018</v>
      </c>
      <c r="AW125" s="4">
        <f t="shared" si="148"/>
        <v>-1.0026361735204432</v>
      </c>
      <c r="AY125" s="2">
        <f t="shared" si="140"/>
        <v>55.642423198500239</v>
      </c>
      <c r="AZ125" s="2">
        <f t="shared" si="140"/>
        <v>57.296158050224854</v>
      </c>
      <c r="BA125" s="2">
        <f t="shared" si="140"/>
        <v>55.618892056691408</v>
      </c>
      <c r="BB125" s="2">
        <f t="shared" si="140"/>
        <v>56.93806768840458</v>
      </c>
      <c r="BC125" s="2">
        <f t="shared" si="140"/>
        <v>60.315750363443733</v>
      </c>
      <c r="BD125" s="2">
        <f t="shared" si="140"/>
        <v>71.752794234331645</v>
      </c>
      <c r="BE125" s="2">
        <f t="shared" si="140"/>
        <v>70.060293264378657</v>
      </c>
      <c r="BF125" s="2">
        <f t="shared" si="140"/>
        <v>58.122686194366864</v>
      </c>
      <c r="BG125" s="2">
        <f t="shared" si="140"/>
        <v>57.390186118695176</v>
      </c>
      <c r="BH125" s="2">
        <f t="shared" si="140"/>
        <v>55.422510653818733</v>
      </c>
      <c r="BI125" s="2">
        <f t="shared" si="140"/>
        <v>56.09217713345349</v>
      </c>
      <c r="BJ125" s="2">
        <f t="shared" si="140"/>
        <v>57.012007118437019</v>
      </c>
      <c r="BK125" s="2">
        <f t="shared" si="140"/>
        <v>62.520280783137665</v>
      </c>
      <c r="BL125" s="2">
        <f t="shared" si="140"/>
        <v>61.830276266676528</v>
      </c>
      <c r="BM125" s="2">
        <f t="shared" si="140"/>
        <v>63.81956345057668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54.484000000000002</v>
      </c>
      <c r="CF125" s="2">
        <f t="shared" si="141"/>
        <v>56.935000000000002</v>
      </c>
      <c r="CG125" s="2">
        <f t="shared" si="141"/>
        <v>56.082999999999998</v>
      </c>
      <c r="CH125" s="2">
        <f t="shared" si="141"/>
        <v>55.982999999999997</v>
      </c>
      <c r="CI125" s="2">
        <f t="shared" si="141"/>
        <v>59.633000000000003</v>
      </c>
      <c r="CJ125" s="2">
        <f t="shared" si="141"/>
        <v>72.966999999999999</v>
      </c>
      <c r="CK125" s="2">
        <f t="shared" si="141"/>
        <v>65.816999999999993</v>
      </c>
      <c r="CL125" s="2">
        <f t="shared" si="141"/>
        <v>57.4</v>
      </c>
      <c r="CM125" s="2">
        <f t="shared" si="141"/>
        <v>58.45</v>
      </c>
      <c r="CN125" s="2">
        <f t="shared" si="141"/>
        <v>55.55</v>
      </c>
      <c r="CO125" s="2">
        <f t="shared" si="141"/>
        <v>56.283000000000001</v>
      </c>
      <c r="CP125" s="2">
        <f t="shared" si="141"/>
        <v>56.55</v>
      </c>
      <c r="CQ125" s="2">
        <f t="shared" si="141"/>
        <v>62.1</v>
      </c>
      <c r="CR125" s="2">
        <f t="shared" si="141"/>
        <v>62</v>
      </c>
      <c r="CS125" s="2">
        <f t="shared" si="141"/>
        <v>63.033000000000001</v>
      </c>
      <c r="CU125" s="2">
        <f t="shared" si="111"/>
        <v>54.484000000000002</v>
      </c>
      <c r="CV125" s="2">
        <f t="shared" si="112"/>
        <v>56.935000000000002</v>
      </c>
      <c r="CW125" s="2">
        <f t="shared" si="113"/>
        <v>56.082999999999998</v>
      </c>
      <c r="CX125" s="2">
        <f t="shared" si="114"/>
        <v>55.982999999999997</v>
      </c>
      <c r="CY125" s="2">
        <f t="shared" si="115"/>
        <v>59.633000000000003</v>
      </c>
      <c r="CZ125" s="2">
        <f t="shared" si="116"/>
        <v>72.966999999999999</v>
      </c>
      <c r="DA125" s="2">
        <f t="shared" si="117"/>
        <v>65.816999999999993</v>
      </c>
      <c r="DB125" s="2">
        <f t="shared" si="118"/>
        <v>57.4</v>
      </c>
      <c r="DC125" s="2">
        <f t="shared" si="119"/>
        <v>58.45</v>
      </c>
      <c r="DD125" s="2">
        <f t="shared" si="120"/>
        <v>55.55</v>
      </c>
      <c r="DE125" s="2">
        <f t="shared" si="121"/>
        <v>56.283000000000001</v>
      </c>
      <c r="DF125" s="2">
        <f t="shared" si="122"/>
        <v>56.55</v>
      </c>
      <c r="DG125" s="2">
        <f t="shared" si="123"/>
        <v>62.1</v>
      </c>
      <c r="DH125" s="2">
        <f t="shared" si="124"/>
        <v>62</v>
      </c>
      <c r="DI125" s="2">
        <f t="shared" si="125"/>
        <v>63.033000000000001</v>
      </c>
      <c r="DK125" s="2">
        <f t="shared" si="149"/>
        <v>84.820482758620685</v>
      </c>
      <c r="DL125" s="2">
        <f t="shared" si="149"/>
        <v>87.744271199388862</v>
      </c>
      <c r="DM125" s="2">
        <f t="shared" si="149"/>
        <v>86.774752100840317</v>
      </c>
      <c r="DN125" s="2">
        <f t="shared" si="149"/>
        <v>91.167686554621838</v>
      </c>
      <c r="DO125" s="2">
        <f t="shared" si="149"/>
        <v>106.73824690603516</v>
      </c>
      <c r="DP125" s="2">
        <f t="shared" si="149"/>
        <v>107.28026096096096</v>
      </c>
      <c r="DQ125" s="2">
        <f t="shared" si="149"/>
        <v>92.921054621848739</v>
      </c>
      <c r="DR125" s="2">
        <f t="shared" si="149"/>
        <v>87.365509909909917</v>
      </c>
      <c r="DS125" s="2">
        <f t="shared" si="149"/>
        <v>88.599253781512601</v>
      </c>
      <c r="DT125" s="2">
        <f t="shared" si="149"/>
        <v>89.795265546218502</v>
      </c>
      <c r="DU125" s="2">
        <f t="shared" si="149"/>
        <v>88.160032773109236</v>
      </c>
      <c r="DV125" s="2">
        <f t="shared" si="149"/>
        <v>87.54704285714287</v>
      </c>
      <c r="DW125" s="2">
        <f t="shared" si="149"/>
        <v>102.21521861861861</v>
      </c>
      <c r="DX125" s="2">
        <f t="shared" si="149"/>
        <v>84.41301531531532</v>
      </c>
      <c r="DY125" s="2">
        <f t="shared" si="149"/>
        <v>74.279190730837769</v>
      </c>
      <c r="EA125" s="2">
        <f t="shared" si="153"/>
        <v>55.597912992125963</v>
      </c>
      <c r="EB125" s="2">
        <f t="shared" si="153"/>
        <v>57.210164343910932</v>
      </c>
      <c r="EC125" s="2">
        <f t="shared" si="153"/>
        <v>55.520701280740084</v>
      </c>
      <c r="ED125" s="2">
        <f t="shared" si="153"/>
        <v>56.836580858378838</v>
      </c>
      <c r="EE125" s="2">
        <f t="shared" si="152"/>
        <v>60.182004376969644</v>
      </c>
      <c r="EF125" s="2">
        <f t="shared" si="152"/>
        <v>71.639275180865212</v>
      </c>
      <c r="EG125" s="2">
        <f t="shared" si="152"/>
        <v>70.033249960837097</v>
      </c>
      <c r="EH125" s="2">
        <f t="shared" si="152"/>
        <v>58.020878279852063</v>
      </c>
      <c r="EI125" s="2">
        <f t="shared" si="152"/>
        <v>57.296433429894861</v>
      </c>
      <c r="EJ125" s="2">
        <f t="shared" si="152"/>
        <v>55.316156994572367</v>
      </c>
      <c r="EK125" s="2">
        <f t="shared" si="152"/>
        <v>55.994785996555976</v>
      </c>
      <c r="EL125" s="2">
        <f t="shared" si="152"/>
        <v>56.919966622818166</v>
      </c>
      <c r="EM125" s="2">
        <f t="shared" si="136"/>
        <v>62.385498986325885</v>
      </c>
      <c r="EN125" s="2">
        <f t="shared" si="136"/>
        <v>61.750981095661608</v>
      </c>
      <c r="EO125" s="2">
        <f t="shared" si="136"/>
        <v>63.776434526006248</v>
      </c>
      <c r="EQ125" s="2">
        <f t="shared" si="150"/>
        <v>55.227027622843579</v>
      </c>
      <c r="ER125" s="2">
        <f t="shared" si="150"/>
        <v>57.210164343910932</v>
      </c>
      <c r="ES125" s="2">
        <f t="shared" si="150"/>
        <v>55.619565747115352</v>
      </c>
      <c r="ET125" s="2">
        <f t="shared" si="150"/>
        <v>56.70497290151112</v>
      </c>
      <c r="EU125" s="2">
        <f t="shared" si="150"/>
        <v>60.131753112290625</v>
      </c>
      <c r="EV125" s="2">
        <f t="shared" si="150"/>
        <v>71.56849834010518</v>
      </c>
      <c r="EW125" s="2">
        <f t="shared" si="150"/>
        <v>68.270823891341493</v>
      </c>
      <c r="EX125" s="2">
        <f t="shared" si="150"/>
        <v>58.079602534688107</v>
      </c>
      <c r="EY125" s="2">
        <f t="shared" si="150"/>
        <v>57.272805984599316</v>
      </c>
      <c r="EZ125" s="2">
        <f t="shared" si="150"/>
        <v>55.276321031030747</v>
      </c>
      <c r="FA125" s="2">
        <f t="shared" si="150"/>
        <v>55.975704331670023</v>
      </c>
      <c r="FB125" s="2">
        <f t="shared" si="150"/>
        <v>56.903913440203823</v>
      </c>
      <c r="FC125" s="2">
        <f t="shared" si="150"/>
        <v>62.226155426609893</v>
      </c>
      <c r="FD125" s="2">
        <f t="shared" si="150"/>
        <v>61.827319459831749</v>
      </c>
      <c r="FE125" s="2">
        <f t="shared" si="150"/>
        <v>63.733138070673746</v>
      </c>
      <c r="FG125" s="2">
        <f t="shared" si="151"/>
        <v>0.99820056806271962</v>
      </c>
      <c r="FH125" s="2">
        <f t="shared" si="151"/>
        <v>0.99718368358632736</v>
      </c>
      <c r="FI125" s="2">
        <f t="shared" si="151"/>
        <v>0.99689454215059248</v>
      </c>
      <c r="FJ125" s="2">
        <f t="shared" si="151"/>
        <v>0.99698523571297282</v>
      </c>
      <c r="FK125" s="2">
        <f t="shared" si="151"/>
        <v>0.99710812528318538</v>
      </c>
      <c r="FL125" s="2">
        <f t="shared" si="151"/>
        <v>0.99676575945659596</v>
      </c>
      <c r="FM125" s="2">
        <f t="shared" si="151"/>
        <v>0.99695767808450642</v>
      </c>
      <c r="FN125" s="2">
        <f t="shared" si="151"/>
        <v>0.99656874612432089</v>
      </c>
      <c r="FO125" s="2">
        <f t="shared" si="151"/>
        <v>0.99699203199383635</v>
      </c>
      <c r="FP125" s="2">
        <f t="shared" si="151"/>
        <v>0.99689957294912523</v>
      </c>
      <c r="FQ125" s="2">
        <f t="shared" si="151"/>
        <v>0.9969652232793238</v>
      </c>
      <c r="FR125" s="2">
        <f t="shared" si="151"/>
        <v>0.99698914481664935</v>
      </c>
      <c r="FS125" s="2">
        <f t="shared" si="151"/>
        <v>0.99657112026093631</v>
      </c>
      <c r="FT125" s="2">
        <f t="shared" si="151"/>
        <v>0.99653348696421751</v>
      </c>
      <c r="FU125" s="2">
        <f t="shared" si="151"/>
        <v>0.99586057849951681</v>
      </c>
      <c r="FW125" s="2">
        <f t="shared" si="142"/>
        <v>2.176904138490501E-2</v>
      </c>
      <c r="FX125" s="2">
        <f t="shared" si="142"/>
        <v>0</v>
      </c>
      <c r="FY125" s="2">
        <f t="shared" si="142"/>
        <v>1.1456477213601376E-2</v>
      </c>
      <c r="FZ125" s="2">
        <f t="shared" si="142"/>
        <v>1.5298173525110566E-2</v>
      </c>
      <c r="GA125" s="2">
        <f t="shared" si="142"/>
        <v>1.768779773570486E-2</v>
      </c>
      <c r="GB125" s="2">
        <f t="shared" si="142"/>
        <v>2.4760468701515929E-2</v>
      </c>
      <c r="GC125" s="2">
        <f t="shared" si="142"/>
        <v>2.4164852593426572E-2</v>
      </c>
      <c r="GD125" s="2">
        <f t="shared" si="142"/>
        <v>1.9055729304794704E-2</v>
      </c>
      <c r="GE125" s="2">
        <f t="shared" si="142"/>
        <v>1.71492649741549E-2</v>
      </c>
      <c r="GF125" s="2">
        <f t="shared" si="142"/>
        <v>1.3713778923132391E-2</v>
      </c>
      <c r="GG125" s="2">
        <f t="shared" si="142"/>
        <v>1.1697366875783793E-2</v>
      </c>
      <c r="GH125" s="2">
        <f t="shared" si="142"/>
        <v>1.0788864507492855E-2</v>
      </c>
      <c r="GI125" s="2">
        <f t="shared" si="142"/>
        <v>1.1230587864141703E-2</v>
      </c>
      <c r="GJ125" s="2">
        <f t="shared" si="142"/>
        <v>9.6535206531447246E-3</v>
      </c>
      <c r="GK125" s="2">
        <f t="shared" si="142"/>
        <v>8.0008923483463681E-3</v>
      </c>
      <c r="GM125" s="86">
        <f t="shared" si="143"/>
        <v>7.4432299501179445E-19</v>
      </c>
      <c r="GN125" s="86">
        <f t="shared" si="143"/>
        <v>1.3239374050965396E-52</v>
      </c>
      <c r="GO125" s="86">
        <f t="shared" si="143"/>
        <v>3.5607127676541048E-64</v>
      </c>
      <c r="GP125" s="86">
        <f t="shared" si="143"/>
        <v>3.5309460066964092E-71</v>
      </c>
      <c r="GQ125" s="86">
        <f t="shared" si="143"/>
        <v>2.4090373979064393E-88</v>
      </c>
      <c r="GR125" s="86">
        <f t="shared" si="143"/>
        <v>9.290236094860016E-101</v>
      </c>
      <c r="GS125" s="86">
        <f t="shared" si="143"/>
        <v>4.6325658046617767E-142</v>
      </c>
      <c r="GT125" s="86">
        <f t="shared" si="143"/>
        <v>2.284083593926231E-129</v>
      </c>
      <c r="GU125" s="86">
        <f t="shared" si="143"/>
        <v>8.2313007111073901E-118</v>
      </c>
      <c r="GV125" s="86">
        <f t="shared" si="143"/>
        <v>3.5130131037052447E-96</v>
      </c>
      <c r="GW125" s="86">
        <f t="shared" si="143"/>
        <v>6.0779091068639388E-106</v>
      </c>
      <c r="GX125" s="86">
        <f t="shared" si="143"/>
        <v>1.7633195368330242E-90</v>
      </c>
      <c r="GY125" s="86">
        <f t="shared" si="143"/>
        <v>5.2513127001222794E-76</v>
      </c>
      <c r="GZ125" s="86">
        <f t="shared" si="143"/>
        <v>9.4933784521367705E-64</v>
      </c>
      <c r="HA125" s="86">
        <f t="shared" si="143"/>
        <v>4.1197903596335317E-67</v>
      </c>
      <c r="HC125" s="86">
        <f t="shared" si="154"/>
        <v>1.0333980116679106E-3</v>
      </c>
      <c r="HD125" s="86">
        <f t="shared" si="154"/>
        <v>4.5483576080751E-13</v>
      </c>
      <c r="HE125" s="86">
        <f t="shared" si="154"/>
        <v>2.1838387387979967E-15</v>
      </c>
      <c r="HF125" s="86">
        <f t="shared" si="154"/>
        <v>2.4178369407161006E-17</v>
      </c>
      <c r="HG125" s="86">
        <f t="shared" si="154"/>
        <v>1.5378174832117218E-25</v>
      </c>
      <c r="HH125" s="86">
        <f t="shared" si="154"/>
        <v>9.4081362527483055E-33</v>
      </c>
      <c r="HI125" s="86">
        <f t="shared" si="139"/>
        <v>9.5491506145346356E-44</v>
      </c>
      <c r="HJ125" s="86">
        <f t="shared" si="139"/>
        <v>1.2252415443439023E-49</v>
      </c>
      <c r="HK125" s="86">
        <f t="shared" si="139"/>
        <v>1.7850833734424465E-37</v>
      </c>
      <c r="HL125" s="86">
        <f t="shared" si="139"/>
        <v>1.0839578238652233E-30</v>
      </c>
      <c r="HM125" s="86">
        <f t="shared" si="139"/>
        <v>8.5762311745426909E-24</v>
      </c>
      <c r="HN125" s="86">
        <f t="shared" si="139"/>
        <v>1.5700201080233646E-23</v>
      </c>
      <c r="HO125" s="86">
        <f t="shared" si="139"/>
        <v>7.5692395759133436E-19</v>
      </c>
      <c r="HP125" s="86">
        <f t="shared" si="139"/>
        <v>3.8893233060196564E-15</v>
      </c>
      <c r="HQ125" s="86">
        <f t="shared" si="139"/>
        <v>4.3007990409679159E-15</v>
      </c>
      <c r="HS125" s="86">
        <f t="shared" si="144"/>
        <v>1.0307602144066052E-3</v>
      </c>
      <c r="HT125" s="86">
        <f t="shared" si="144"/>
        <v>0</v>
      </c>
      <c r="HU125" s="86">
        <f t="shared" si="144"/>
        <v>5.5129747235939642E-5</v>
      </c>
      <c r="HV125" s="86">
        <f t="shared" si="144"/>
        <v>7.9634354642467903E-5</v>
      </c>
      <c r="HW125" s="86">
        <f t="shared" si="144"/>
        <v>2.8497271882877556E-4</v>
      </c>
      <c r="HX125" s="86">
        <f t="shared" si="144"/>
        <v>2.0709094818738899E-3</v>
      </c>
      <c r="HY125" s="86">
        <f t="shared" si="144"/>
        <v>8.8767714458925769E-4</v>
      </c>
      <c r="HZ125" s="86">
        <f t="shared" si="144"/>
        <v>2.3454242505370487E-4</v>
      </c>
      <c r="IA125" s="86">
        <f t="shared" si="144"/>
        <v>1.8992168481002456E-4</v>
      </c>
      <c r="IB125" s="86">
        <f t="shared" si="144"/>
        <v>4.3140528634758916E-5</v>
      </c>
      <c r="IC125" s="86">
        <f t="shared" si="144"/>
        <v>2.2063607606745017E-5</v>
      </c>
      <c r="ID125" s="86">
        <f t="shared" si="144"/>
        <v>1.0612994936717931E-5</v>
      </c>
      <c r="IE125" s="86">
        <f t="shared" si="144"/>
        <v>6.4128324308770331E-6</v>
      </c>
      <c r="IF125" s="86">
        <f t="shared" si="144"/>
        <v>6.2634215163616034E-5</v>
      </c>
      <c r="IG125" s="86">
        <f t="shared" si="144"/>
        <v>3.9376606435322315E-4</v>
      </c>
      <c r="II125" s="86">
        <f t="shared" si="145"/>
        <v>2.2263502518353127E-32</v>
      </c>
      <c r="IJ125" s="86">
        <f t="shared" si="145"/>
        <v>0</v>
      </c>
      <c r="IK125" s="86">
        <f t="shared" si="145"/>
        <v>5.4112617309544668E-48</v>
      </c>
      <c r="IL125" s="86">
        <f t="shared" si="145"/>
        <v>2.8516438102533572E-45</v>
      </c>
      <c r="IM125" s="86">
        <f t="shared" si="145"/>
        <v>2.1605588758073795E-42</v>
      </c>
      <c r="IN125" s="86">
        <f t="shared" si="145"/>
        <v>5.6342747146228357E-37</v>
      </c>
      <c r="IO125" s="86">
        <f t="shared" si="145"/>
        <v>1.0275789700280582E-42</v>
      </c>
      <c r="IP125" s="86">
        <f t="shared" si="145"/>
        <v>4.1619471134580769E-45</v>
      </c>
      <c r="IQ125" s="86">
        <f t="shared" si="145"/>
        <v>1.2876175177085103E-45</v>
      </c>
      <c r="IR125" s="86">
        <f t="shared" si="145"/>
        <v>1.4932220758651321E-48</v>
      </c>
      <c r="IS125" s="86">
        <f t="shared" si="145"/>
        <v>1.0544429487993253E-51</v>
      </c>
      <c r="IT125" s="86">
        <f t="shared" si="145"/>
        <v>3.8474682575266831E-50</v>
      </c>
      <c r="IU125" s="86">
        <f t="shared" si="145"/>
        <v>5.3592268468449883E-53</v>
      </c>
      <c r="IV125" s="86">
        <f t="shared" si="145"/>
        <v>4.1777049842174716E-40</v>
      </c>
      <c r="IW125" s="86">
        <f t="shared" si="145"/>
        <v>3.1940107124206108E-32</v>
      </c>
      <c r="IY125" s="86">
        <f t="shared" si="146"/>
        <v>2.0641582260745167E-3</v>
      </c>
      <c r="IZ125" s="86">
        <f t="shared" si="146"/>
        <v>4.5483576080751E-13</v>
      </c>
      <c r="JA125" s="86">
        <f t="shared" si="146"/>
        <v>5.5129747238123483E-5</v>
      </c>
      <c r="JB125" s="86">
        <f t="shared" si="146"/>
        <v>7.963435464249208E-5</v>
      </c>
      <c r="JC125" s="86">
        <f t="shared" si="146"/>
        <v>2.8497271882877556E-4</v>
      </c>
      <c r="JD125" s="86">
        <f t="shared" si="146"/>
        <v>2.0709094818738899E-3</v>
      </c>
      <c r="JE125" s="86">
        <f t="shared" si="146"/>
        <v>8.8767714458925769E-4</v>
      </c>
      <c r="JF125" s="86">
        <f t="shared" si="146"/>
        <v>2.3454242505370487E-4</v>
      </c>
      <c r="JG125" s="86">
        <f t="shared" si="146"/>
        <v>1.8992168481002456E-4</v>
      </c>
      <c r="JH125" s="86">
        <f t="shared" si="146"/>
        <v>4.3140528634758916E-5</v>
      </c>
      <c r="JI125" s="86">
        <f t="shared" si="146"/>
        <v>2.2063607606745017E-5</v>
      </c>
      <c r="JJ125" s="86">
        <f t="shared" si="146"/>
        <v>1.0612994936717931E-5</v>
      </c>
      <c r="JK125" s="86">
        <f t="shared" si="146"/>
        <v>6.4128324308777903E-6</v>
      </c>
      <c r="JL125" s="86">
        <f t="shared" si="146"/>
        <v>6.2634215167505351E-5</v>
      </c>
      <c r="JM125" s="86">
        <f t="shared" si="146"/>
        <v>3.9376606435752396E-4</v>
      </c>
    </row>
    <row r="126" spans="2:273" x14ac:dyDescent="0.25">
      <c r="B126" s="2">
        <v>99</v>
      </c>
      <c r="C126" s="37">
        <v>56.435000000000002</v>
      </c>
      <c r="D126" s="37">
        <v>57.418999999999997</v>
      </c>
      <c r="E126" s="37">
        <v>56.35</v>
      </c>
      <c r="F126" s="37">
        <v>58.832999999999998</v>
      </c>
      <c r="G126" s="37">
        <v>59.767000000000003</v>
      </c>
      <c r="H126" s="37">
        <v>71.433000000000007</v>
      </c>
      <c r="I126" s="37">
        <v>65.167000000000002</v>
      </c>
      <c r="J126" s="37">
        <v>57.533000000000001</v>
      </c>
      <c r="K126" s="37">
        <v>58.7</v>
      </c>
      <c r="L126" s="37">
        <v>54.917000000000002</v>
      </c>
      <c r="M126" s="37">
        <v>55.9</v>
      </c>
      <c r="N126" s="37">
        <v>57.4</v>
      </c>
      <c r="O126" s="37">
        <v>61.832999999999998</v>
      </c>
      <c r="P126" s="37">
        <v>64.382999999999996</v>
      </c>
      <c r="Q126" s="37">
        <v>63.366999999999997</v>
      </c>
      <c r="S126" s="4">
        <f t="shared" si="147"/>
        <v>55.470478866104038</v>
      </c>
      <c r="T126" s="4">
        <f t="shared" si="147"/>
        <v>57.147483213706835</v>
      </c>
      <c r="U126" s="4">
        <f t="shared" si="147"/>
        <v>55.495722568747382</v>
      </c>
      <c r="V126" s="4">
        <f t="shared" si="147"/>
        <v>56.752764103661178</v>
      </c>
      <c r="W126" s="4">
        <f t="shared" si="147"/>
        <v>60.153132242907454</v>
      </c>
      <c r="X126" s="4">
        <f t="shared" si="147"/>
        <v>71.922460211213789</v>
      </c>
      <c r="Y126" s="4">
        <f t="shared" si="147"/>
        <v>70.294662442040803</v>
      </c>
      <c r="Z126" s="4">
        <f t="shared" si="147"/>
        <v>57.987571618328552</v>
      </c>
      <c r="AA126" s="4">
        <f t="shared" si="147"/>
        <v>57.263043548809968</v>
      </c>
      <c r="AB126" s="4">
        <f t="shared" si="147"/>
        <v>55.269194776517217</v>
      </c>
      <c r="AC126" s="4">
        <f t="shared" si="147"/>
        <v>55.900101430211095</v>
      </c>
      <c r="AD126" s="4">
        <f t="shared" si="147"/>
        <v>56.859103479158755</v>
      </c>
      <c r="AE126" s="4">
        <f t="shared" si="147"/>
        <v>62.277738485156974</v>
      </c>
      <c r="AF126" s="4">
        <f t="shared" si="147"/>
        <v>61.731692853265656</v>
      </c>
      <c r="AG126" s="4">
        <f t="shared" si="147"/>
        <v>64.046079512369118</v>
      </c>
      <c r="AI126" s="4">
        <f t="shared" si="148"/>
        <v>0.96452113389596406</v>
      </c>
      <c r="AJ126" s="4">
        <f t="shared" si="148"/>
        <v>0.27151678629316223</v>
      </c>
      <c r="AK126" s="4">
        <f t="shared" si="148"/>
        <v>0.85427743125261912</v>
      </c>
      <c r="AL126" s="4">
        <f t="shared" si="148"/>
        <v>2.0802358963388201</v>
      </c>
      <c r="AM126" s="4">
        <f t="shared" si="148"/>
        <v>-0.38613224290745052</v>
      </c>
      <c r="AN126" s="4">
        <f t="shared" si="148"/>
        <v>-0.4894602112137818</v>
      </c>
      <c r="AO126" s="4">
        <f t="shared" si="148"/>
        <v>-5.1276624420408012</v>
      </c>
      <c r="AP126" s="4">
        <f t="shared" si="148"/>
        <v>-0.45457161832855064</v>
      </c>
      <c r="AQ126" s="4">
        <f t="shared" si="148"/>
        <v>1.436956451190035</v>
      </c>
      <c r="AR126" s="4">
        <f t="shared" si="148"/>
        <v>-0.35219477651721576</v>
      </c>
      <c r="AS126" s="4">
        <f t="shared" si="148"/>
        <v>-1.0143021109598749E-4</v>
      </c>
      <c r="AT126" s="4">
        <f t="shared" si="148"/>
        <v>0.54089652084124396</v>
      </c>
      <c r="AU126" s="4">
        <f t="shared" si="148"/>
        <v>-0.44473848515697512</v>
      </c>
      <c r="AV126" s="4">
        <f t="shared" si="148"/>
        <v>2.6513071467343394</v>
      </c>
      <c r="AW126" s="4">
        <f t="shared" si="148"/>
        <v>-0.67907951236912112</v>
      </c>
      <c r="AY126" s="2">
        <f t="shared" si="140"/>
        <v>55.469659791637937</v>
      </c>
      <c r="AZ126" s="2">
        <f t="shared" si="140"/>
        <v>57.147483213706778</v>
      </c>
      <c r="BA126" s="2">
        <f t="shared" si="140"/>
        <v>55.490244932057031</v>
      </c>
      <c r="BB126" s="2">
        <f t="shared" si="140"/>
        <v>56.739010560755624</v>
      </c>
      <c r="BC126" s="2">
        <f t="shared" si="140"/>
        <v>60.102185627908355</v>
      </c>
      <c r="BD126" s="2">
        <f t="shared" si="140"/>
        <v>71.499448112424147</v>
      </c>
      <c r="BE126" s="2">
        <f t="shared" si="140"/>
        <v>70.294662442040803</v>
      </c>
      <c r="BF126" s="2">
        <f t="shared" si="140"/>
        <v>57.917060479595783</v>
      </c>
      <c r="BG126" s="2">
        <f t="shared" si="140"/>
        <v>57.194334675562011</v>
      </c>
      <c r="BH126" s="2">
        <f t="shared" si="140"/>
        <v>55.249739158956714</v>
      </c>
      <c r="BI126" s="2">
        <f t="shared" si="140"/>
        <v>55.887614978817872</v>
      </c>
      <c r="BJ126" s="2">
        <f t="shared" si="140"/>
        <v>56.853433825468258</v>
      </c>
      <c r="BK126" s="2">
        <f t="shared" si="140"/>
        <v>62.274214002634587</v>
      </c>
      <c r="BL126" s="2">
        <f t="shared" si="140"/>
        <v>61.688362157077925</v>
      </c>
      <c r="BM126" s="2">
        <f t="shared" si="140"/>
        <v>63.672508353984256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56.435000000000002</v>
      </c>
      <c r="CF126" s="2">
        <f t="shared" si="141"/>
        <v>57.418999999999997</v>
      </c>
      <c r="CG126" s="2">
        <f t="shared" si="141"/>
        <v>56.35</v>
      </c>
      <c r="CH126" s="2">
        <f t="shared" si="141"/>
        <v>58.832999999999998</v>
      </c>
      <c r="CI126" s="2">
        <f t="shared" si="141"/>
        <v>59.767000000000003</v>
      </c>
      <c r="CJ126" s="2">
        <f t="shared" si="141"/>
        <v>71.433000000000007</v>
      </c>
      <c r="CK126" s="2">
        <f t="shared" si="141"/>
        <v>65.167000000000002</v>
      </c>
      <c r="CL126" s="2">
        <f t="shared" si="141"/>
        <v>57.533000000000001</v>
      </c>
      <c r="CM126" s="2">
        <f t="shared" si="141"/>
        <v>58.7</v>
      </c>
      <c r="CN126" s="2">
        <f t="shared" si="141"/>
        <v>54.917000000000002</v>
      </c>
      <c r="CO126" s="2">
        <f t="shared" si="141"/>
        <v>55.9</v>
      </c>
      <c r="CP126" s="2">
        <f t="shared" si="141"/>
        <v>57.4</v>
      </c>
      <c r="CQ126" s="2">
        <f t="shared" si="141"/>
        <v>61.832999999999998</v>
      </c>
      <c r="CR126" s="2">
        <f t="shared" si="141"/>
        <v>64.382999999999996</v>
      </c>
      <c r="CS126" s="2">
        <f t="shared" si="141"/>
        <v>63.366999999999997</v>
      </c>
      <c r="CU126" s="2">
        <f t="shared" si="111"/>
        <v>56.435000000000002</v>
      </c>
      <c r="CV126" s="2">
        <f t="shared" si="112"/>
        <v>57.418999999999997</v>
      </c>
      <c r="CW126" s="2">
        <f t="shared" si="113"/>
        <v>56.35</v>
      </c>
      <c r="CX126" s="2">
        <f t="shared" si="114"/>
        <v>58.832999999999998</v>
      </c>
      <c r="CY126" s="2">
        <f t="shared" si="115"/>
        <v>59.767000000000003</v>
      </c>
      <c r="CZ126" s="2">
        <f t="shared" si="116"/>
        <v>71.433000000000007</v>
      </c>
      <c r="DA126" s="2">
        <f t="shared" si="117"/>
        <v>65.167000000000002</v>
      </c>
      <c r="DB126" s="2">
        <f t="shared" si="118"/>
        <v>57.533000000000001</v>
      </c>
      <c r="DC126" s="2">
        <f t="shared" si="119"/>
        <v>58.7</v>
      </c>
      <c r="DD126" s="2">
        <f t="shared" si="120"/>
        <v>54.917000000000002</v>
      </c>
      <c r="DE126" s="2">
        <f t="shared" si="121"/>
        <v>55.9</v>
      </c>
      <c r="DF126" s="2">
        <f t="shared" si="122"/>
        <v>57.4</v>
      </c>
      <c r="DG126" s="2">
        <f t="shared" si="123"/>
        <v>61.832999999999998</v>
      </c>
      <c r="DH126" s="2">
        <f t="shared" si="124"/>
        <v>64.382999999999996</v>
      </c>
      <c r="DI126" s="2">
        <f t="shared" si="125"/>
        <v>63.366999999999997</v>
      </c>
      <c r="DK126" s="2">
        <f t="shared" si="149"/>
        <v>85.042371921182252</v>
      </c>
      <c r="DL126" s="2">
        <f t="shared" si="149"/>
        <v>87.9626386554622</v>
      </c>
      <c r="DM126" s="2">
        <f t="shared" si="149"/>
        <v>87.005622408963561</v>
      </c>
      <c r="DN126" s="2">
        <f t="shared" si="149"/>
        <v>91.431008963585413</v>
      </c>
      <c r="DO126" s="2">
        <f t="shared" si="149"/>
        <v>107.13066386554624</v>
      </c>
      <c r="DP126" s="2">
        <f t="shared" si="149"/>
        <v>107.67217241527243</v>
      </c>
      <c r="DQ126" s="2">
        <f t="shared" si="149"/>
        <v>93.160601680672272</v>
      </c>
      <c r="DR126" s="2">
        <f t="shared" si="149"/>
        <v>87.551439639639653</v>
      </c>
      <c r="DS126" s="2">
        <f t="shared" si="149"/>
        <v>88.790449859943976</v>
      </c>
      <c r="DT126" s="2">
        <f t="shared" si="149"/>
        <v>90.028318207282922</v>
      </c>
      <c r="DU126" s="2">
        <f t="shared" si="149"/>
        <v>88.360644817927167</v>
      </c>
      <c r="DV126" s="2">
        <f t="shared" si="149"/>
        <v>87.742914285714306</v>
      </c>
      <c r="DW126" s="2">
        <f t="shared" si="149"/>
        <v>102.51396495066494</v>
      </c>
      <c r="DX126" s="2">
        <f t="shared" si="149"/>
        <v>84.529646975546981</v>
      </c>
      <c r="DY126" s="2">
        <f t="shared" si="149"/>
        <v>74.312915329768245</v>
      </c>
      <c r="EA126" s="2">
        <f t="shared" si="153"/>
        <v>55.429116929133841</v>
      </c>
      <c r="EB126" s="2">
        <f t="shared" si="153"/>
        <v>57.068110606643565</v>
      </c>
      <c r="EC126" s="2">
        <f t="shared" si="153"/>
        <v>55.399700095300076</v>
      </c>
      <c r="ED126" s="2">
        <f t="shared" si="153"/>
        <v>56.645025545020665</v>
      </c>
      <c r="EE126" s="2">
        <f t="shared" si="152"/>
        <v>59.977946425891659</v>
      </c>
      <c r="EF126" s="2">
        <f t="shared" si="152"/>
        <v>71.396146279344464</v>
      </c>
      <c r="EG126" s="2">
        <f t="shared" si="152"/>
        <v>70.287376691942598</v>
      </c>
      <c r="EH126" s="2">
        <f t="shared" si="152"/>
        <v>57.822156390219888</v>
      </c>
      <c r="EI126" s="2">
        <f t="shared" si="152"/>
        <v>57.107400352784254</v>
      </c>
      <c r="EJ126" s="2">
        <f t="shared" si="152"/>
        <v>55.15149037728132</v>
      </c>
      <c r="EK126" s="2">
        <f t="shared" si="152"/>
        <v>55.797354777463781</v>
      </c>
      <c r="EL126" s="2">
        <f t="shared" si="152"/>
        <v>56.76853016592419</v>
      </c>
      <c r="EM126" s="2">
        <f t="shared" si="136"/>
        <v>62.14945618871802</v>
      </c>
      <c r="EN126" s="2">
        <f t="shared" si="136"/>
        <v>61.615224515823222</v>
      </c>
      <c r="EO126" s="2">
        <f t="shared" si="136"/>
        <v>63.632726871602884</v>
      </c>
      <c r="EQ126" s="2">
        <f t="shared" si="150"/>
        <v>55.090601341346016</v>
      </c>
      <c r="ER126" s="2">
        <f t="shared" si="150"/>
        <v>57.068110606643565</v>
      </c>
      <c r="ES126" s="2">
        <f t="shared" si="150"/>
        <v>55.479850721614682</v>
      </c>
      <c r="ET126" s="2">
        <f t="shared" si="150"/>
        <v>56.544464058197377</v>
      </c>
      <c r="EU126" s="2">
        <f t="shared" si="150"/>
        <v>59.969991275597557</v>
      </c>
      <c r="EV126" s="2">
        <f t="shared" si="150"/>
        <v>71.258405433298876</v>
      </c>
      <c r="EW126" s="2">
        <f t="shared" si="150"/>
        <v>68.161527150820135</v>
      </c>
      <c r="EX126" s="2">
        <f t="shared" si="150"/>
        <v>57.910521823206068</v>
      </c>
      <c r="EY126" s="2">
        <f t="shared" si="150"/>
        <v>57.107145792139598</v>
      </c>
      <c r="EZ126" s="2">
        <f t="shared" si="150"/>
        <v>55.125076802167349</v>
      </c>
      <c r="FA126" s="2">
        <f t="shared" si="150"/>
        <v>55.805871103782664</v>
      </c>
      <c r="FB126" s="2">
        <f t="shared" si="150"/>
        <v>56.753937427676618</v>
      </c>
      <c r="FC126" s="2">
        <f t="shared" si="150"/>
        <v>62.02692860810491</v>
      </c>
      <c r="FD126" s="2">
        <f t="shared" si="150"/>
        <v>61.678737317460943</v>
      </c>
      <c r="FE126" s="2">
        <f t="shared" si="150"/>
        <v>63.569639437144815</v>
      </c>
      <c r="FG126" s="2">
        <f t="shared" si="151"/>
        <v>0.99835863869095087</v>
      </c>
      <c r="FH126" s="2">
        <f t="shared" si="151"/>
        <v>0.99743085225520234</v>
      </c>
      <c r="FI126" s="2">
        <f t="shared" si="151"/>
        <v>0.99716701467648605</v>
      </c>
      <c r="FJ126" s="2">
        <f t="shared" si="151"/>
        <v>0.99724977274875326</v>
      </c>
      <c r="FK126" s="2">
        <f t="shared" si="151"/>
        <v>0.99736190764003108</v>
      </c>
      <c r="FL126" s="2">
        <f t="shared" si="151"/>
        <v>0.9970494979190232</v>
      </c>
      <c r="FM126" s="2">
        <f t="shared" si="151"/>
        <v>0.99722462649277399</v>
      </c>
      <c r="FN126" s="2">
        <f t="shared" si="151"/>
        <v>0.99686971419835668</v>
      </c>
      <c r="FO126" s="2">
        <f t="shared" si="151"/>
        <v>0.99725597431656154</v>
      </c>
      <c r="FP126" s="2">
        <f t="shared" si="151"/>
        <v>0.99717160532566318</v>
      </c>
      <c r="FQ126" s="2">
        <f t="shared" si="151"/>
        <v>0.99723151147326905</v>
      </c>
      <c r="FR126" s="2">
        <f t="shared" si="151"/>
        <v>0.99725333978463171</v>
      </c>
      <c r="FS126" s="2">
        <f t="shared" si="151"/>
        <v>0.99687188074425148</v>
      </c>
      <c r="FT126" s="2">
        <f t="shared" si="151"/>
        <v>0.99683753793642138</v>
      </c>
      <c r="FU126" s="2">
        <f t="shared" si="151"/>
        <v>0.99622342720360257</v>
      </c>
      <c r="FW126" s="2">
        <f t="shared" si="142"/>
        <v>2.3819253132628167E-2</v>
      </c>
      <c r="FX126" s="2">
        <f t="shared" si="142"/>
        <v>0</v>
      </c>
      <c r="FY126" s="2">
        <f t="shared" si="142"/>
        <v>1.254790826311313E-2</v>
      </c>
      <c r="FZ126" s="2">
        <f t="shared" si="142"/>
        <v>1.6749392609455491E-2</v>
      </c>
      <c r="GA126" s="2">
        <f t="shared" si="142"/>
        <v>1.9361244845856745E-2</v>
      </c>
      <c r="GB126" s="2">
        <f t="shared" si="142"/>
        <v>2.7084613105262896E-2</v>
      </c>
      <c r="GC126" s="2">
        <f t="shared" si="142"/>
        <v>2.6434604835985188E-2</v>
      </c>
      <c r="GD126" s="2">
        <f t="shared" si="142"/>
        <v>2.0855849000325537E-2</v>
      </c>
      <c r="GE126" s="2">
        <f t="shared" si="142"/>
        <v>1.8772735067877216E-2</v>
      </c>
      <c r="GF126" s="2">
        <f t="shared" si="142"/>
        <v>1.5016990885838162E-2</v>
      </c>
      <c r="GG126" s="2">
        <f t="shared" si="142"/>
        <v>1.2811449487415878E-2</v>
      </c>
      <c r="GH126" s="2">
        <f t="shared" si="142"/>
        <v>1.1817454021692932E-2</v>
      </c>
      <c r="GI126" s="2">
        <f t="shared" si="142"/>
        <v>1.2300766757751614E-2</v>
      </c>
      <c r="GJ126" s="2">
        <f t="shared" si="142"/>
        <v>1.0575025816857059E-2</v>
      </c>
      <c r="GK126" s="2">
        <f t="shared" si="142"/>
        <v>8.766037403155711E-3</v>
      </c>
      <c r="GM126" s="86">
        <f t="shared" si="143"/>
        <v>1.0737636789561301E-19</v>
      </c>
      <c r="GN126" s="86">
        <f t="shared" si="143"/>
        <v>5.2270446135334018E-55</v>
      </c>
      <c r="GO126" s="86">
        <f t="shared" si="143"/>
        <v>4.277242214182051E-67</v>
      </c>
      <c r="GP126" s="86">
        <f t="shared" si="143"/>
        <v>2.0151262652473866E-74</v>
      </c>
      <c r="GQ126" s="86">
        <f t="shared" si="143"/>
        <v>2.4002670913910724E-92</v>
      </c>
      <c r="GR126" s="86">
        <f t="shared" si="143"/>
        <v>3.107885034606666E-105</v>
      </c>
      <c r="GS126" s="86">
        <f t="shared" si="143"/>
        <v>1.7987796211486022E-148</v>
      </c>
      <c r="GT126" s="86">
        <f t="shared" si="143"/>
        <v>2.887363346953404E-135</v>
      </c>
      <c r="GU126" s="86">
        <f t="shared" si="143"/>
        <v>4.4556251541785489E-123</v>
      </c>
      <c r="GV126" s="86">
        <f t="shared" si="143"/>
        <v>1.6367147541351036E-100</v>
      </c>
      <c r="GW126" s="86">
        <f t="shared" si="143"/>
        <v>9.0523725875576132E-111</v>
      </c>
      <c r="GX126" s="86">
        <f t="shared" si="143"/>
        <v>1.3098145061188221E-94</v>
      </c>
      <c r="GY126" s="86">
        <f t="shared" si="143"/>
        <v>2.0130524611126785E-79</v>
      </c>
      <c r="GZ126" s="86">
        <f t="shared" si="143"/>
        <v>1.2587454591225392E-66</v>
      </c>
      <c r="HA126" s="86">
        <f t="shared" si="143"/>
        <v>4.4333755917541181E-70</v>
      </c>
      <c r="HC126" s="86">
        <f t="shared" si="154"/>
        <v>5.4353823373574786E-4</v>
      </c>
      <c r="HD126" s="86">
        <f t="shared" si="154"/>
        <v>2.2984963902238755E-14</v>
      </c>
      <c r="HE126" s="86">
        <f t="shared" si="154"/>
        <v>6.6935429298430023E-17</v>
      </c>
      <c r="HF126" s="86">
        <f t="shared" si="154"/>
        <v>5.3863272930524542E-19</v>
      </c>
      <c r="HG126" s="86">
        <f t="shared" si="154"/>
        <v>6.5355156205226629E-28</v>
      </c>
      <c r="HH126" s="86">
        <f t="shared" si="154"/>
        <v>1.208687574839773E-35</v>
      </c>
      <c r="HI126" s="86">
        <f t="shared" si="139"/>
        <v>1.5018915955569913E-47</v>
      </c>
      <c r="HJ126" s="86">
        <f t="shared" si="139"/>
        <v>3.5744774297365097E-54</v>
      </c>
      <c r="HK126" s="86">
        <f t="shared" si="139"/>
        <v>8.0256862214362796E-41</v>
      </c>
      <c r="HL126" s="86">
        <f t="shared" si="139"/>
        <v>1.5248927920398328E-33</v>
      </c>
      <c r="HM126" s="86">
        <f t="shared" si="139"/>
        <v>4.5547106318979378E-26</v>
      </c>
      <c r="HN126" s="86">
        <f t="shared" si="139"/>
        <v>7.2557182371754958E-26</v>
      </c>
      <c r="HO126" s="86">
        <f t="shared" si="139"/>
        <v>1.1629232699304413E-20</v>
      </c>
      <c r="HP126" s="86">
        <f t="shared" si="139"/>
        <v>1.2956396778639048E-16</v>
      </c>
      <c r="HQ126" s="86">
        <f t="shared" si="139"/>
        <v>1.6947115941058764E-16</v>
      </c>
      <c r="HS126" s="86">
        <f t="shared" si="144"/>
        <v>2.156628997385814E-3</v>
      </c>
      <c r="HT126" s="86">
        <f t="shared" si="144"/>
        <v>0</v>
      </c>
      <c r="HU126" s="86">
        <f t="shared" si="144"/>
        <v>1.4005662382568783E-4</v>
      </c>
      <c r="HV126" s="86">
        <f t="shared" si="144"/>
        <v>2.0546510380857472E-4</v>
      </c>
      <c r="HW126" s="86">
        <f t="shared" si="144"/>
        <v>6.8663196984642305E-4</v>
      </c>
      <c r="HX126" s="86">
        <f t="shared" si="144"/>
        <v>4.4842724330123387E-3</v>
      </c>
      <c r="HY126" s="86">
        <f t="shared" si="144"/>
        <v>2.1475404254939494E-3</v>
      </c>
      <c r="HZ126" s="86">
        <f t="shared" si="144"/>
        <v>5.980129919922354E-4</v>
      </c>
      <c r="IA126" s="86">
        <f t="shared" si="144"/>
        <v>4.8100030560876413E-4</v>
      </c>
      <c r="IB126" s="86">
        <f t="shared" si="144"/>
        <v>1.1604924734723556E-4</v>
      </c>
      <c r="IC126" s="86">
        <f t="shared" si="144"/>
        <v>6.1160918333459831E-5</v>
      </c>
      <c r="ID126" s="86">
        <f t="shared" si="144"/>
        <v>2.9467364580832433E-5</v>
      </c>
      <c r="IE126" s="86">
        <f t="shared" si="144"/>
        <v>1.895674006164242E-5</v>
      </c>
      <c r="IF126" s="86">
        <f t="shared" si="144"/>
        <v>1.4087797924936701E-4</v>
      </c>
      <c r="IG126" s="86">
        <f t="shared" si="144"/>
        <v>7.0859797391542416E-4</v>
      </c>
      <c r="II126" s="86">
        <f t="shared" si="145"/>
        <v>6.5404686249990256E-31</v>
      </c>
      <c r="IJ126" s="86">
        <f t="shared" si="145"/>
        <v>0</v>
      </c>
      <c r="IK126" s="86">
        <f t="shared" si="145"/>
        <v>4.2040755695637395E-46</v>
      </c>
      <c r="IL126" s="86">
        <f t="shared" si="145"/>
        <v>2.2831358474130638E-43</v>
      </c>
      <c r="IM126" s="86">
        <f t="shared" si="145"/>
        <v>1.504032048965749E-40</v>
      </c>
      <c r="IN126" s="86">
        <f t="shared" si="145"/>
        <v>3.1407240576704653E-35</v>
      </c>
      <c r="IO126" s="86">
        <f t="shared" si="145"/>
        <v>1.0643383031159209E-40</v>
      </c>
      <c r="IP126" s="86">
        <f t="shared" si="145"/>
        <v>4.1864418969843984E-43</v>
      </c>
      <c r="IQ126" s="86">
        <f t="shared" si="145"/>
        <v>1.2096115157793086E-43</v>
      </c>
      <c r="IR126" s="86">
        <f t="shared" si="145"/>
        <v>1.4718987007726807E-46</v>
      </c>
      <c r="IS126" s="86">
        <f t="shared" si="145"/>
        <v>1.1858922172918676E-49</v>
      </c>
      <c r="IT126" s="86">
        <f t="shared" si="145"/>
        <v>3.4410898535399444E-48</v>
      </c>
      <c r="IU126" s="86">
        <f t="shared" si="145"/>
        <v>6.5149143479566959E-51</v>
      </c>
      <c r="IV126" s="86">
        <f t="shared" si="145"/>
        <v>1.3560984770147553E-38</v>
      </c>
      <c r="IW126" s="86">
        <f t="shared" si="145"/>
        <v>4.5741296441810601E-31</v>
      </c>
      <c r="IY126" s="86">
        <f t="shared" si="146"/>
        <v>2.7001672311215618E-3</v>
      </c>
      <c r="IZ126" s="86">
        <f t="shared" si="146"/>
        <v>2.2984963902238755E-14</v>
      </c>
      <c r="JA126" s="86">
        <f t="shared" si="146"/>
        <v>1.4005662382575475E-4</v>
      </c>
      <c r="JB126" s="86">
        <f t="shared" si="146"/>
        <v>2.0546510380857526E-4</v>
      </c>
      <c r="JC126" s="86">
        <f t="shared" si="146"/>
        <v>6.8663196984642305E-4</v>
      </c>
      <c r="JD126" s="86">
        <f t="shared" si="146"/>
        <v>4.4842724330123387E-3</v>
      </c>
      <c r="JE126" s="86">
        <f t="shared" si="146"/>
        <v>2.1475404254939494E-3</v>
      </c>
      <c r="JF126" s="86">
        <f t="shared" si="146"/>
        <v>5.980129919922354E-4</v>
      </c>
      <c r="JG126" s="86">
        <f t="shared" si="146"/>
        <v>4.8100030560876413E-4</v>
      </c>
      <c r="JH126" s="86">
        <f t="shared" si="146"/>
        <v>1.1604924734723556E-4</v>
      </c>
      <c r="JI126" s="86">
        <f t="shared" si="146"/>
        <v>6.1160918333459831E-5</v>
      </c>
      <c r="JJ126" s="86">
        <f t="shared" si="146"/>
        <v>2.9467364580832433E-5</v>
      </c>
      <c r="JK126" s="86">
        <f t="shared" si="146"/>
        <v>1.895674006164243E-5</v>
      </c>
      <c r="JL126" s="86">
        <f t="shared" si="146"/>
        <v>1.4087797924949657E-4</v>
      </c>
      <c r="JM126" s="86">
        <f t="shared" si="146"/>
        <v>7.0859797391559362E-4</v>
      </c>
    </row>
    <row r="127" spans="2:273" x14ac:dyDescent="0.25">
      <c r="B127" s="2">
        <v>100</v>
      </c>
      <c r="C127" s="37">
        <v>54.935000000000002</v>
      </c>
      <c r="D127" s="37">
        <v>59.694000000000003</v>
      </c>
      <c r="E127" s="37">
        <v>55.517000000000003</v>
      </c>
      <c r="F127" s="37">
        <v>56.917000000000002</v>
      </c>
      <c r="G127" s="37">
        <v>60.216999999999999</v>
      </c>
      <c r="H127" s="37">
        <v>69.882999999999996</v>
      </c>
      <c r="I127" s="37">
        <v>66.433000000000007</v>
      </c>
      <c r="J127" s="37">
        <v>57.85</v>
      </c>
      <c r="K127" s="37">
        <v>58.866999999999997</v>
      </c>
      <c r="L127" s="37">
        <v>54.966999999999999</v>
      </c>
      <c r="M127" s="37">
        <v>59</v>
      </c>
      <c r="N127" s="37">
        <v>55.216999999999999</v>
      </c>
      <c r="O127" s="37">
        <v>65.216999999999999</v>
      </c>
      <c r="P127" s="37">
        <v>61.883000000000003</v>
      </c>
      <c r="Q127" s="37">
        <v>65.683000000000007</v>
      </c>
      <c r="S127" s="4">
        <f t="shared" si="147"/>
        <v>55.297544976502515</v>
      </c>
      <c r="T127" s="4">
        <f t="shared" si="147"/>
        <v>56.999306605499605</v>
      </c>
      <c r="U127" s="4">
        <f t="shared" si="147"/>
        <v>55.374699699121031</v>
      </c>
      <c r="V127" s="4">
        <f t="shared" si="147"/>
        <v>56.572430520762957</v>
      </c>
      <c r="W127" s="4">
        <f t="shared" si="147"/>
        <v>59.999136755920894</v>
      </c>
      <c r="X127" s="4">
        <f t="shared" si="147"/>
        <v>72.054850338686705</v>
      </c>
      <c r="Y127" s="4">
        <f t="shared" si="147"/>
        <v>70.527408735847501</v>
      </c>
      <c r="Z127" s="4">
        <f t="shared" si="147"/>
        <v>57.871311913792496</v>
      </c>
      <c r="AA127" s="4">
        <f t="shared" si="147"/>
        <v>57.153881058484785</v>
      </c>
      <c r="AB127" s="4">
        <f t="shared" si="147"/>
        <v>55.12455500621806</v>
      </c>
      <c r="AC127" s="4">
        <f t="shared" si="147"/>
        <v>55.714785686973748</v>
      </c>
      <c r="AD127" s="4">
        <f t="shared" si="147"/>
        <v>56.709651803129141</v>
      </c>
      <c r="AE127" s="4">
        <f t="shared" si="147"/>
        <v>62.038355990817784</v>
      </c>
      <c r="AF127" s="4">
        <f t="shared" si="147"/>
        <v>61.636539325315141</v>
      </c>
      <c r="AG127" s="4">
        <f t="shared" si="147"/>
        <v>64.155581518128386</v>
      </c>
      <c r="AI127" s="4">
        <f t="shared" si="148"/>
        <v>-0.36254497650251238</v>
      </c>
      <c r="AJ127" s="4">
        <f t="shared" si="148"/>
        <v>2.6946933945003977</v>
      </c>
      <c r="AK127" s="4">
        <f t="shared" si="148"/>
        <v>0.14230030087897205</v>
      </c>
      <c r="AL127" s="4">
        <f t="shared" si="148"/>
        <v>0.34456947923704462</v>
      </c>
      <c r="AM127" s="4">
        <f t="shared" si="148"/>
        <v>0.21786324407910485</v>
      </c>
      <c r="AN127" s="4">
        <f t="shared" si="148"/>
        <v>-2.1718503386867098</v>
      </c>
      <c r="AO127" s="4">
        <f t="shared" si="148"/>
        <v>-4.0944087358474945</v>
      </c>
      <c r="AP127" s="4">
        <f t="shared" si="148"/>
        <v>-2.1311913792494863E-2</v>
      </c>
      <c r="AQ127" s="4">
        <f t="shared" si="148"/>
        <v>1.7131189415152122</v>
      </c>
      <c r="AR127" s="4">
        <f t="shared" si="148"/>
        <v>-0.15755500621806107</v>
      </c>
      <c r="AS127" s="4">
        <f t="shared" si="148"/>
        <v>3.2852143130262519</v>
      </c>
      <c r="AT127" s="4">
        <f t="shared" si="148"/>
        <v>-1.4926518031291423</v>
      </c>
      <c r="AU127" s="4">
        <f t="shared" si="148"/>
        <v>3.1786440091822143</v>
      </c>
      <c r="AV127" s="4">
        <f t="shared" si="148"/>
        <v>0.24646067468486166</v>
      </c>
      <c r="AW127" s="4">
        <f t="shared" si="148"/>
        <v>1.5274184818716208</v>
      </c>
      <c r="AY127" s="2">
        <f t="shared" ref="AY127:BM143" si="155">IF(OR($B127 &lt; C$230, $B127 &gt; C$233), #N/A, ((1-FG127)*DK127) + (FG127 - FW127)*EA127 + (FW127*EQ127))</f>
        <v>55.297264064049806</v>
      </c>
      <c r="AZ127" s="2">
        <f t="shared" si="155"/>
        <v>56.999306605499605</v>
      </c>
      <c r="BA127" s="2">
        <f t="shared" si="155"/>
        <v>55.362133531399529</v>
      </c>
      <c r="BB127" s="2">
        <f t="shared" si="155"/>
        <v>56.540609453537861</v>
      </c>
      <c r="BC127" s="2">
        <f t="shared" si="155"/>
        <v>59.889525887762503</v>
      </c>
      <c r="BD127" s="2">
        <f t="shared" si="155"/>
        <v>71.246303368812633</v>
      </c>
      <c r="BE127" s="2">
        <f t="shared" si="155"/>
        <v>70.527408735847501</v>
      </c>
      <c r="BF127" s="2">
        <f t="shared" si="155"/>
        <v>57.712122245376015</v>
      </c>
      <c r="BG127" s="2">
        <f t="shared" si="155"/>
        <v>56.999102616254724</v>
      </c>
      <c r="BH127" s="2">
        <f t="shared" si="155"/>
        <v>55.077624442288595</v>
      </c>
      <c r="BI127" s="2">
        <f t="shared" si="155"/>
        <v>55.683674316841497</v>
      </c>
      <c r="BJ127" s="2">
        <f t="shared" si="155"/>
        <v>56.695403040480045</v>
      </c>
      <c r="BK127" s="2">
        <f t="shared" si="155"/>
        <v>62.028971582868508</v>
      </c>
      <c r="BL127" s="2">
        <f t="shared" si="155"/>
        <v>61.546891376011651</v>
      </c>
      <c r="BM127" s="2">
        <f t="shared" si="155"/>
        <v>63.525632348243327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54.935000000000002</v>
      </c>
      <c r="CF127" s="2">
        <f t="shared" si="156"/>
        <v>59.694000000000003</v>
      </c>
      <c r="CG127" s="2">
        <f t="shared" si="156"/>
        <v>55.517000000000003</v>
      </c>
      <c r="CH127" s="2">
        <f t="shared" si="156"/>
        <v>56.917000000000002</v>
      </c>
      <c r="CI127" s="2">
        <f t="shared" si="156"/>
        <v>60.216999999999999</v>
      </c>
      <c r="CJ127" s="2">
        <f t="shared" si="156"/>
        <v>69.882999999999996</v>
      </c>
      <c r="CK127" s="2">
        <f t="shared" si="156"/>
        <v>66.433000000000007</v>
      </c>
      <c r="CL127" s="2">
        <f t="shared" si="156"/>
        <v>57.85</v>
      </c>
      <c r="CM127" s="2">
        <f t="shared" si="156"/>
        <v>58.866999999999997</v>
      </c>
      <c r="CN127" s="2">
        <f t="shared" si="156"/>
        <v>54.966999999999999</v>
      </c>
      <c r="CO127" s="2">
        <f t="shared" si="156"/>
        <v>59</v>
      </c>
      <c r="CP127" s="2">
        <f t="shared" si="156"/>
        <v>55.216999999999999</v>
      </c>
      <c r="CQ127" s="2">
        <f t="shared" si="156"/>
        <v>65.216999999999999</v>
      </c>
      <c r="CR127" s="2">
        <f t="shared" si="156"/>
        <v>61.883000000000003</v>
      </c>
      <c r="CS127" s="2">
        <f t="shared" si="156"/>
        <v>65.683000000000007</v>
      </c>
      <c r="CU127" s="2">
        <f t="shared" si="111"/>
        <v>54.935000000000002</v>
      </c>
      <c r="CV127" s="2">
        <f t="shared" si="112"/>
        <v>59.694000000000003</v>
      </c>
      <c r="CW127" s="2">
        <f t="shared" si="113"/>
        <v>55.517000000000003</v>
      </c>
      <c r="CX127" s="2">
        <f t="shared" si="114"/>
        <v>56.917000000000002</v>
      </c>
      <c r="CY127" s="2">
        <f t="shared" si="115"/>
        <v>60.216999999999999</v>
      </c>
      <c r="CZ127" s="2">
        <f t="shared" si="116"/>
        <v>69.882999999999996</v>
      </c>
      <c r="DA127" s="2">
        <f t="shared" si="117"/>
        <v>66.433000000000007</v>
      </c>
      <c r="DB127" s="2">
        <f t="shared" si="118"/>
        <v>57.85</v>
      </c>
      <c r="DC127" s="2">
        <f t="shared" si="119"/>
        <v>58.866999999999997</v>
      </c>
      <c r="DD127" s="2">
        <f t="shared" si="120"/>
        <v>54.966999999999999</v>
      </c>
      <c r="DE127" s="2">
        <f t="shared" si="121"/>
        <v>59</v>
      </c>
      <c r="DF127" s="2">
        <f t="shared" si="122"/>
        <v>55.216999999999999</v>
      </c>
      <c r="DG127" s="2">
        <f t="shared" si="123"/>
        <v>65.216999999999999</v>
      </c>
      <c r="DH127" s="2">
        <f t="shared" si="124"/>
        <v>61.883000000000003</v>
      </c>
      <c r="DI127" s="2">
        <f t="shared" si="125"/>
        <v>65.683000000000007</v>
      </c>
      <c r="DK127" s="2">
        <f t="shared" si="149"/>
        <v>85.264261083743833</v>
      </c>
      <c r="DL127" s="2">
        <f t="shared" si="149"/>
        <v>88.181006111535538</v>
      </c>
      <c r="DM127" s="2">
        <f t="shared" si="149"/>
        <v>87.236492717086819</v>
      </c>
      <c r="DN127" s="2">
        <f t="shared" si="149"/>
        <v>91.694331372549001</v>
      </c>
      <c r="DO127" s="2">
        <f t="shared" si="149"/>
        <v>107.52308082505732</v>
      </c>
      <c r="DP127" s="2">
        <f t="shared" si="149"/>
        <v>108.06408386958387</v>
      </c>
      <c r="DQ127" s="2">
        <f t="shared" si="149"/>
        <v>93.400148739495805</v>
      </c>
      <c r="DR127" s="2">
        <f t="shared" si="149"/>
        <v>87.737369369369375</v>
      </c>
      <c r="DS127" s="2">
        <f t="shared" si="149"/>
        <v>88.981645938375351</v>
      </c>
      <c r="DT127" s="2">
        <f t="shared" si="149"/>
        <v>90.261370868347342</v>
      </c>
      <c r="DU127" s="2">
        <f t="shared" si="149"/>
        <v>88.561256862745097</v>
      </c>
      <c r="DV127" s="2">
        <f t="shared" si="149"/>
        <v>87.938785714285729</v>
      </c>
      <c r="DW127" s="2">
        <f t="shared" si="149"/>
        <v>102.81271128271126</v>
      </c>
      <c r="DX127" s="2">
        <f t="shared" si="149"/>
        <v>84.646278635778643</v>
      </c>
      <c r="DY127" s="2">
        <f t="shared" si="149"/>
        <v>74.346639928698735</v>
      </c>
      <c r="EA127" s="2">
        <f t="shared" si="153"/>
        <v>55.260320866141711</v>
      </c>
      <c r="EB127" s="2">
        <f t="shared" si="153"/>
        <v>56.926056869376197</v>
      </c>
      <c r="EC127" s="2">
        <f t="shared" si="153"/>
        <v>55.278698909860076</v>
      </c>
      <c r="ED127" s="2">
        <f t="shared" si="153"/>
        <v>56.453470231662493</v>
      </c>
      <c r="EE127" s="2">
        <f t="shared" si="152"/>
        <v>59.773888474813674</v>
      </c>
      <c r="EF127" s="2">
        <f t="shared" si="152"/>
        <v>71.153017377823716</v>
      </c>
      <c r="EG127" s="2">
        <f t="shared" si="152"/>
        <v>70.541503423048084</v>
      </c>
      <c r="EH127" s="2">
        <f t="shared" si="152"/>
        <v>57.62343450058772</v>
      </c>
      <c r="EI127" s="2">
        <f t="shared" si="152"/>
        <v>56.918367275673646</v>
      </c>
      <c r="EJ127" s="2">
        <f t="shared" si="152"/>
        <v>54.986823759990273</v>
      </c>
      <c r="EK127" s="2">
        <f t="shared" si="152"/>
        <v>55.599923558371586</v>
      </c>
      <c r="EL127" s="2">
        <f t="shared" si="152"/>
        <v>56.617093709030208</v>
      </c>
      <c r="EM127" s="2">
        <f t="shared" si="136"/>
        <v>61.913413391110161</v>
      </c>
      <c r="EN127" s="2">
        <f t="shared" si="136"/>
        <v>61.479467935984843</v>
      </c>
      <c r="EO127" s="2">
        <f t="shared" si="136"/>
        <v>63.48901921719952</v>
      </c>
      <c r="EQ127" s="2">
        <f t="shared" si="150"/>
        <v>54.954175059848446</v>
      </c>
      <c r="ER127" s="2">
        <f t="shared" si="150"/>
        <v>56.926056869376197</v>
      </c>
      <c r="ES127" s="2">
        <f t="shared" si="150"/>
        <v>55.340135696114018</v>
      </c>
      <c r="ET127" s="2">
        <f t="shared" si="150"/>
        <v>56.383955214883635</v>
      </c>
      <c r="EU127" s="2">
        <f t="shared" si="150"/>
        <v>59.80822943890449</v>
      </c>
      <c r="EV127" s="2">
        <f t="shared" si="150"/>
        <v>70.948312526492572</v>
      </c>
      <c r="EW127" s="2">
        <f t="shared" si="150"/>
        <v>68.052230410298762</v>
      </c>
      <c r="EX127" s="2">
        <f t="shared" si="150"/>
        <v>57.741441111724022</v>
      </c>
      <c r="EY127" s="2">
        <f t="shared" si="150"/>
        <v>56.941485599679879</v>
      </c>
      <c r="EZ127" s="2">
        <f t="shared" si="150"/>
        <v>54.973832573303945</v>
      </c>
      <c r="FA127" s="2">
        <f t="shared" si="150"/>
        <v>55.636037875895312</v>
      </c>
      <c r="FB127" s="2">
        <f t="shared" si="150"/>
        <v>56.603961415149421</v>
      </c>
      <c r="FC127" s="2">
        <f t="shared" si="150"/>
        <v>61.827701789599928</v>
      </c>
      <c r="FD127" s="2">
        <f t="shared" si="150"/>
        <v>61.530155175090137</v>
      </c>
      <c r="FE127" s="2">
        <f t="shared" si="150"/>
        <v>63.406140803615884</v>
      </c>
      <c r="FG127" s="2">
        <f t="shared" si="151"/>
        <v>0.99850284447264637</v>
      </c>
      <c r="FH127" s="2">
        <f t="shared" si="151"/>
        <v>0.99765637961668474</v>
      </c>
      <c r="FI127" s="2">
        <f t="shared" si="151"/>
        <v>0.99741564246924685</v>
      </c>
      <c r="FJ127" s="2">
        <f t="shared" si="151"/>
        <v>0.99749115582049785</v>
      </c>
      <c r="FK127" s="2">
        <f t="shared" si="151"/>
        <v>0.99759347256083619</v>
      </c>
      <c r="FL127" s="2">
        <f t="shared" si="151"/>
        <v>0.99730841135135218</v>
      </c>
      <c r="FM127" s="2">
        <f t="shared" si="151"/>
        <v>0.99746821100822491</v>
      </c>
      <c r="FN127" s="2">
        <f t="shared" si="151"/>
        <v>0.99714435888590269</v>
      </c>
      <c r="FO127" s="2">
        <f t="shared" si="151"/>
        <v>0.99749681445280858</v>
      </c>
      <c r="FP127" s="2">
        <f t="shared" si="151"/>
        <v>0.9974198312774093</v>
      </c>
      <c r="FQ127" s="2">
        <f t="shared" si="151"/>
        <v>0.99747449324916704</v>
      </c>
      <c r="FR127" s="2">
        <f t="shared" si="151"/>
        <v>0.99749441056990629</v>
      </c>
      <c r="FS127" s="2">
        <f t="shared" si="151"/>
        <v>0.99714633588777213</v>
      </c>
      <c r="FT127" s="2">
        <f t="shared" si="151"/>
        <v>0.99711499753130384</v>
      </c>
      <c r="FU127" s="2">
        <f t="shared" si="151"/>
        <v>0.99655457976964168</v>
      </c>
      <c r="FW127" s="2">
        <f t="shared" ref="FW127:GK143" si="157">POWER(10,($B127-C$232)/C$229)/(1+POWER(10,($B127-C$232)/C$229))</f>
        <v>2.6057410773202002E-2</v>
      </c>
      <c r="FX127" s="2">
        <f t="shared" si="157"/>
        <v>0</v>
      </c>
      <c r="FY127" s="2">
        <f t="shared" si="157"/>
        <v>1.3741871913690423E-2</v>
      </c>
      <c r="FZ127" s="2">
        <f t="shared" si="157"/>
        <v>1.8335714175851125E-2</v>
      </c>
      <c r="GA127" s="2">
        <f t="shared" si="157"/>
        <v>2.1189601961432998E-2</v>
      </c>
      <c r="GB127" s="2">
        <f t="shared" si="157"/>
        <v>2.9620287699000766E-2</v>
      </c>
      <c r="GC127" s="2">
        <f t="shared" si="157"/>
        <v>2.8911233685921495E-2</v>
      </c>
      <c r="GD127" s="2">
        <f t="shared" si="157"/>
        <v>2.28220626269891E-2</v>
      </c>
      <c r="GE127" s="2">
        <f t="shared" si="157"/>
        <v>2.054668136436949E-2</v>
      </c>
      <c r="GF127" s="2">
        <f t="shared" si="157"/>
        <v>1.6441981734402322E-2</v>
      </c>
      <c r="GG127" s="2">
        <f t="shared" si="157"/>
        <v>1.4030133420752378E-2</v>
      </c>
      <c r="GH127" s="2">
        <f t="shared" si="157"/>
        <v>1.2942824209941478E-2</v>
      </c>
      <c r="GI127" s="2">
        <f t="shared" si="157"/>
        <v>1.3471535123437012E-2</v>
      </c>
      <c r="GJ127" s="2">
        <f t="shared" si="157"/>
        <v>1.1583467090477896E-2</v>
      </c>
      <c r="GK127" s="2">
        <f t="shared" si="157"/>
        <v>9.6036467727759339E-3</v>
      </c>
      <c r="GM127" s="86">
        <f t="shared" ref="GM127:HA143" si="158" xml:space="preserve"> _xlfn.NORM.DIST($B127, C$7, ABS(C$11), TRUE) * _xlfn.NORM.DIST(($B127 - C$7)*C$15, 0, ABS(C$11), TRUE) * 2</f>
        <v>1.480967017152331E-20</v>
      </c>
      <c r="GN127" s="86">
        <f t="shared" si="158"/>
        <v>1.817794616053114E-57</v>
      </c>
      <c r="GO127" s="86">
        <f t="shared" si="158"/>
        <v>4.4093961100121764E-70</v>
      </c>
      <c r="GP127" s="86">
        <f t="shared" si="158"/>
        <v>9.7048337473128328E-78</v>
      </c>
      <c r="GQ127" s="86">
        <f t="shared" si="158"/>
        <v>1.9434020758936895E-96</v>
      </c>
      <c r="GR127" s="86">
        <f t="shared" si="158"/>
        <v>8.2832340334900771E-110</v>
      </c>
      <c r="GS127" s="86">
        <f t="shared" si="158"/>
        <v>5.0244732596812093E-155</v>
      </c>
      <c r="GT127" s="86">
        <f t="shared" si="158"/>
        <v>2.6868008663432387E-141</v>
      </c>
      <c r="GU127" s="86">
        <f t="shared" si="158"/>
        <v>1.8437051095376374E-128</v>
      </c>
      <c r="GV127" s="86">
        <f t="shared" si="158"/>
        <v>6.1006505487161026E-105</v>
      </c>
      <c r="GW127" s="86">
        <f t="shared" si="158"/>
        <v>1.048832058070448E-115</v>
      </c>
      <c r="GX127" s="86">
        <f t="shared" si="158"/>
        <v>7.8424508172871313E-99</v>
      </c>
      <c r="GY127" s="86">
        <f t="shared" si="158"/>
        <v>6.4700363338289836E-83</v>
      </c>
      <c r="GZ127" s="86">
        <f t="shared" si="158"/>
        <v>1.4372397247737414E-69</v>
      </c>
      <c r="HA127" s="86">
        <f t="shared" si="158"/>
        <v>4.1021022202975505E-73</v>
      </c>
      <c r="HC127" s="86">
        <f t="shared" si="154"/>
        <v>2.7737952399601597E-4</v>
      </c>
      <c r="HD127" s="86">
        <f t="shared" si="154"/>
        <v>9.9557649385776504E-16</v>
      </c>
      <c r="HE127" s="86">
        <f t="shared" si="154"/>
        <v>1.7203232685231713E-18</v>
      </c>
      <c r="HF127" s="86">
        <f t="shared" si="154"/>
        <v>9.9733647776633336E-21</v>
      </c>
      <c r="HG127" s="86">
        <f t="shared" si="154"/>
        <v>2.1539607795630989E-30</v>
      </c>
      <c r="HH127" s="86">
        <f t="shared" si="154"/>
        <v>1.1589717443428363E-38</v>
      </c>
      <c r="HI127" s="86">
        <f t="shared" si="139"/>
        <v>1.6217595439189219E-51</v>
      </c>
      <c r="HJ127" s="86">
        <f t="shared" si="139"/>
        <v>6.5251782705472519E-59</v>
      </c>
      <c r="HK127" s="86">
        <f t="shared" si="139"/>
        <v>2.5654655189525835E-44</v>
      </c>
      <c r="HL127" s="86">
        <f t="shared" si="139"/>
        <v>1.5831975912400077E-36</v>
      </c>
      <c r="HM127" s="86">
        <f t="shared" si="139"/>
        <v>1.8809880388690836E-28</v>
      </c>
      <c r="HN127" s="86">
        <f t="shared" si="139"/>
        <v>2.5653107358679672E-28</v>
      </c>
      <c r="HO127" s="86">
        <f t="shared" si="139"/>
        <v>1.4569624632446754E-22</v>
      </c>
      <c r="HP127" s="86">
        <f t="shared" si="139"/>
        <v>3.6390719881895574E-18</v>
      </c>
      <c r="HQ127" s="86">
        <f t="shared" si="139"/>
        <v>5.720379760083916E-18</v>
      </c>
      <c r="HS127" s="86">
        <f t="shared" ref="HS127:IG143" si="159" xml:space="preserve"> _xlfn.NORM.DIST($B127, C$9, ABS(C$13), TRUE) * _xlfn.NORM.DIST(($B127 - C$9)*C$17, 0, ABS(C$13), TRUE) * 2</f>
        <v>4.3233461110895668E-3</v>
      </c>
      <c r="HT127" s="86">
        <f t="shared" si="159"/>
        <v>0</v>
      </c>
      <c r="HU127" s="86">
        <f t="shared" si="159"/>
        <v>3.3915798606268884E-4</v>
      </c>
      <c r="HV127" s="86">
        <f t="shared" si="159"/>
        <v>5.0347015980924689E-4</v>
      </c>
      <c r="HW127" s="86">
        <f t="shared" si="159"/>
        <v>1.5715594433505513E-3</v>
      </c>
      <c r="HX127" s="86">
        <f t="shared" si="159"/>
        <v>9.2143088515887258E-3</v>
      </c>
      <c r="HY127" s="86">
        <f t="shared" si="159"/>
        <v>4.8903189349638592E-3</v>
      </c>
      <c r="HZ127" s="86">
        <f t="shared" si="159"/>
        <v>1.4402750386908521E-3</v>
      </c>
      <c r="IA127" s="86">
        <f t="shared" si="159"/>
        <v>1.1533103636907141E-3</v>
      </c>
      <c r="IB127" s="86">
        <f t="shared" si="159"/>
        <v>2.9612351581137535E-4</v>
      </c>
      <c r="IC127" s="86">
        <f t="shared" si="159"/>
        <v>1.6087066756351285E-4</v>
      </c>
      <c r="ID127" s="86">
        <f t="shared" si="159"/>
        <v>7.7891658221698789E-5</v>
      </c>
      <c r="IE127" s="86">
        <f t="shared" si="159"/>
        <v>5.3138931134057362E-5</v>
      </c>
      <c r="IF127" s="86">
        <f t="shared" si="159"/>
        <v>3.0550932086324128E-4</v>
      </c>
      <c r="IG127" s="86">
        <f t="shared" si="159"/>
        <v>1.2455690143548244E-3</v>
      </c>
      <c r="II127" s="86">
        <f t="shared" ref="II127:IW143" si="160" xml:space="preserve"> _xlfn.NORM.DIST($B127, C$10, ABS(C$14), TRUE) * _xlfn.NORM.DIST(($B127 - C$10)*C$18, 0, ABS(C$14), TRUE) * 2</f>
        <v>1.7708010129627823E-29</v>
      </c>
      <c r="IJ127" s="86">
        <f t="shared" si="160"/>
        <v>0</v>
      </c>
      <c r="IK127" s="86">
        <f t="shared" si="160"/>
        <v>2.9850510494154514E-44</v>
      </c>
      <c r="IL127" s="86">
        <f t="shared" si="160"/>
        <v>1.6589454454229986E-41</v>
      </c>
      <c r="IM127" s="86">
        <f t="shared" si="160"/>
        <v>9.4988523919499299E-39</v>
      </c>
      <c r="IN127" s="86">
        <f t="shared" si="160"/>
        <v>1.5828397839520827E-33</v>
      </c>
      <c r="IO127" s="86">
        <f t="shared" si="160"/>
        <v>9.8190960337708194E-39</v>
      </c>
      <c r="IP127" s="86">
        <f t="shared" si="160"/>
        <v>3.7802709261535809E-41</v>
      </c>
      <c r="IQ127" s="86">
        <f t="shared" si="160"/>
        <v>1.0246182029841983E-41</v>
      </c>
      <c r="IR127" s="86">
        <f t="shared" si="160"/>
        <v>1.3140842965214983E-44</v>
      </c>
      <c r="IS127" s="86">
        <f t="shared" si="160"/>
        <v>1.2089866409093073E-47</v>
      </c>
      <c r="IT127" s="86">
        <f t="shared" si="160"/>
        <v>2.8079726252794511E-46</v>
      </c>
      <c r="IU127" s="86">
        <f t="shared" si="160"/>
        <v>7.1739830512176186E-49</v>
      </c>
      <c r="IV127" s="86">
        <f t="shared" si="160"/>
        <v>4.1079831198339755E-37</v>
      </c>
      <c r="IW127" s="86">
        <f t="shared" si="160"/>
        <v>6.2272535056692702E-30</v>
      </c>
      <c r="IY127" s="86">
        <f t="shared" ref="IY127:JM143" si="161">GM127+HC127+HS127+II127</f>
        <v>4.600725635085583E-3</v>
      </c>
      <c r="IZ127" s="86">
        <f t="shared" si="161"/>
        <v>9.9557649385776504E-16</v>
      </c>
      <c r="JA127" s="86">
        <f t="shared" si="161"/>
        <v>3.3915798606269057E-4</v>
      </c>
      <c r="JB127" s="86">
        <f t="shared" si="161"/>
        <v>5.0347015980924689E-4</v>
      </c>
      <c r="JC127" s="86">
        <f t="shared" si="161"/>
        <v>1.5715594433505513E-3</v>
      </c>
      <c r="JD127" s="86">
        <f t="shared" si="161"/>
        <v>9.2143088515887258E-3</v>
      </c>
      <c r="JE127" s="86">
        <f t="shared" si="161"/>
        <v>4.8903189349638592E-3</v>
      </c>
      <c r="JF127" s="86">
        <f t="shared" si="161"/>
        <v>1.4402750386908521E-3</v>
      </c>
      <c r="JG127" s="86">
        <f t="shared" si="161"/>
        <v>1.1533103636907141E-3</v>
      </c>
      <c r="JH127" s="86">
        <f t="shared" si="161"/>
        <v>2.9612351581137535E-4</v>
      </c>
      <c r="JI127" s="86">
        <f t="shared" si="161"/>
        <v>1.6087066756351285E-4</v>
      </c>
      <c r="JJ127" s="86">
        <f t="shared" si="161"/>
        <v>7.7891658221698789E-5</v>
      </c>
      <c r="JK127" s="86">
        <f t="shared" si="161"/>
        <v>5.3138931134057362E-5</v>
      </c>
      <c r="JL127" s="86">
        <f t="shared" si="161"/>
        <v>3.0550932086324491E-4</v>
      </c>
      <c r="JM127" s="86">
        <f t="shared" si="161"/>
        <v>1.24556901435483E-3</v>
      </c>
    </row>
    <row r="128" spans="2:273" x14ac:dyDescent="0.25">
      <c r="B128" s="2">
        <v>101</v>
      </c>
      <c r="C128" s="37">
        <v>53.871000000000002</v>
      </c>
      <c r="D128" s="37">
        <v>58.5</v>
      </c>
      <c r="E128" s="37">
        <v>55</v>
      </c>
      <c r="F128" s="37">
        <v>56.917000000000002</v>
      </c>
      <c r="G128" s="37">
        <v>57.7</v>
      </c>
      <c r="H128" s="37">
        <v>69.533000000000001</v>
      </c>
      <c r="I128" s="37">
        <v>65.433000000000007</v>
      </c>
      <c r="J128" s="37">
        <v>57.05</v>
      </c>
      <c r="K128" s="37">
        <v>55.033000000000001</v>
      </c>
      <c r="L128" s="37">
        <v>56</v>
      </c>
      <c r="M128" s="37">
        <v>57.15</v>
      </c>
      <c r="N128" s="37">
        <v>57.883000000000003</v>
      </c>
      <c r="O128" s="37">
        <v>61.9</v>
      </c>
      <c r="P128" s="37">
        <v>61.332999999999998</v>
      </c>
      <c r="Q128" s="37">
        <v>65.033000000000001</v>
      </c>
      <c r="S128" s="4">
        <f t="shared" si="147"/>
        <v>55.125320893815626</v>
      </c>
      <c r="T128" s="4">
        <f t="shared" si="147"/>
        <v>56.851591989998475</v>
      </c>
      <c r="U128" s="4">
        <f t="shared" si="147"/>
        <v>55.261919355909058</v>
      </c>
      <c r="V128" s="4">
        <f t="shared" si="147"/>
        <v>56.412559144395523</v>
      </c>
      <c r="W128" s="4">
        <f t="shared" si="147"/>
        <v>59.901023649045399</v>
      </c>
      <c r="X128" s="4">
        <f t="shared" si="147"/>
        <v>72.453297322041436</v>
      </c>
      <c r="Y128" s="4">
        <f t="shared" si="147"/>
        <v>70.758208818232248</v>
      </c>
      <c r="Z128" s="4">
        <f t="shared" si="147"/>
        <v>57.846125425827694</v>
      </c>
      <c r="AA128" s="4">
        <f t="shared" si="147"/>
        <v>57.133459949055535</v>
      </c>
      <c r="AB128" s="4">
        <f t="shared" si="147"/>
        <v>55.01321560396088</v>
      </c>
      <c r="AC128" s="4">
        <f t="shared" si="147"/>
        <v>55.55368990930566</v>
      </c>
      <c r="AD128" s="4">
        <f t="shared" si="147"/>
        <v>56.571890247396468</v>
      </c>
      <c r="AE128" s="4">
        <f t="shared" si="147"/>
        <v>61.808151169362496</v>
      </c>
      <c r="AF128" s="4">
        <f t="shared" si="147"/>
        <v>61.584308940611052</v>
      </c>
      <c r="AG128" s="4">
        <f t="shared" si="147"/>
        <v>64.415004503763342</v>
      </c>
      <c r="AI128" s="4">
        <f t="shared" si="148"/>
        <v>-1.2543208938156241</v>
      </c>
      <c r="AJ128" s="4">
        <f t="shared" si="148"/>
        <v>1.6484080100015248</v>
      </c>
      <c r="AK128" s="4">
        <f t="shared" si="148"/>
        <v>-0.26191935590905757</v>
      </c>
      <c r="AL128" s="4">
        <f t="shared" si="148"/>
        <v>0.5044408556044786</v>
      </c>
      <c r="AM128" s="4">
        <f t="shared" si="148"/>
        <v>-2.2010236490453963</v>
      </c>
      <c r="AN128" s="4">
        <f t="shared" si="148"/>
        <v>-2.920297322041435</v>
      </c>
      <c r="AO128" s="4">
        <f t="shared" si="148"/>
        <v>-5.325208818232241</v>
      </c>
      <c r="AP128" s="4">
        <f t="shared" si="148"/>
        <v>-0.79612542582769663</v>
      </c>
      <c r="AQ128" s="4">
        <f t="shared" si="148"/>
        <v>-2.1004599490555336</v>
      </c>
      <c r="AR128" s="4">
        <f t="shared" si="148"/>
        <v>0.98678439603911983</v>
      </c>
      <c r="AS128" s="4">
        <f t="shared" si="148"/>
        <v>1.5963100906943382</v>
      </c>
      <c r="AT128" s="4">
        <f t="shared" si="148"/>
        <v>1.3111097526035351</v>
      </c>
      <c r="AU128" s="4">
        <f t="shared" si="148"/>
        <v>9.1848830637502488E-2</v>
      </c>
      <c r="AV128" s="4">
        <f t="shared" si="148"/>
        <v>-0.2513089406110538</v>
      </c>
      <c r="AW128" s="4">
        <f t="shared" si="148"/>
        <v>0.61799549623665939</v>
      </c>
      <c r="AY128" s="2">
        <f t="shared" si="155"/>
        <v>55.125229219150917</v>
      </c>
      <c r="AZ128" s="2">
        <f t="shared" si="155"/>
        <v>56.851591989998475</v>
      </c>
      <c r="BA128" s="2">
        <f t="shared" si="155"/>
        <v>55.23451058370857</v>
      </c>
      <c r="BB128" s="2">
        <f t="shared" si="155"/>
        <v>56.342836092177421</v>
      </c>
      <c r="BC128" s="2">
        <f t="shared" si="155"/>
        <v>59.677738005589305</v>
      </c>
      <c r="BD128" s="2">
        <f t="shared" si="155"/>
        <v>70.993278797817311</v>
      </c>
      <c r="BE128" s="2">
        <f t="shared" si="155"/>
        <v>70.758208818232248</v>
      </c>
      <c r="BF128" s="2">
        <f t="shared" si="155"/>
        <v>57.507848955274945</v>
      </c>
      <c r="BG128" s="2">
        <f t="shared" si="155"/>
        <v>56.804462176840062</v>
      </c>
      <c r="BH128" s="2">
        <f t="shared" si="155"/>
        <v>54.906125868253</v>
      </c>
      <c r="BI128" s="2">
        <f t="shared" si="155"/>
        <v>55.480324528636594</v>
      </c>
      <c r="BJ128" s="2">
        <f t="shared" si="155"/>
        <v>56.537875389882522</v>
      </c>
      <c r="BK128" s="2">
        <f t="shared" si="155"/>
        <v>61.784511584791396</v>
      </c>
      <c r="BL128" s="2">
        <f t="shared" si="155"/>
        <v>61.405826855028913</v>
      </c>
      <c r="BM128" s="2">
        <f t="shared" si="155"/>
        <v>63.378916962800986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53.871000000000002</v>
      </c>
      <c r="CF128" s="2">
        <f t="shared" si="156"/>
        <v>58.5</v>
      </c>
      <c r="CG128" s="2">
        <f t="shared" si="156"/>
        <v>55</v>
      </c>
      <c r="CH128" s="2">
        <f t="shared" si="156"/>
        <v>56.917000000000002</v>
      </c>
      <c r="CI128" s="2">
        <f t="shared" si="156"/>
        <v>57.7</v>
      </c>
      <c r="CJ128" s="2" t="str">
        <f t="shared" si="156"/>
        <v/>
      </c>
      <c r="CK128" s="2" t="str">
        <f t="shared" si="156"/>
        <v/>
      </c>
      <c r="CL128" s="2">
        <f t="shared" si="156"/>
        <v>57.05</v>
      </c>
      <c r="CM128" s="2">
        <f t="shared" si="156"/>
        <v>55.033000000000001</v>
      </c>
      <c r="CN128" s="2">
        <f t="shared" si="156"/>
        <v>56</v>
      </c>
      <c r="CO128" s="2">
        <f t="shared" si="156"/>
        <v>57.15</v>
      </c>
      <c r="CP128" s="2">
        <f t="shared" si="156"/>
        <v>57.883000000000003</v>
      </c>
      <c r="CQ128" s="2">
        <f t="shared" si="156"/>
        <v>61.9</v>
      </c>
      <c r="CR128" s="2">
        <f t="shared" si="156"/>
        <v>61.332999999999998</v>
      </c>
      <c r="CS128" s="2">
        <f t="shared" si="156"/>
        <v>65.033000000000001</v>
      </c>
      <c r="CU128" s="2">
        <f t="shared" si="111"/>
        <v>53.871000000000002</v>
      </c>
      <c r="CV128" s="2">
        <f t="shared" si="112"/>
        <v>58.5</v>
      </c>
      <c r="CW128" s="2">
        <f t="shared" si="113"/>
        <v>55</v>
      </c>
      <c r="CX128" s="2">
        <f t="shared" si="114"/>
        <v>56.917000000000002</v>
      </c>
      <c r="CY128" s="2">
        <f t="shared" si="115"/>
        <v>57.7</v>
      </c>
      <c r="CZ128" s="2" t="str">
        <f t="shared" si="116"/>
        <v/>
      </c>
      <c r="DA128" s="2" t="str">
        <f t="shared" si="117"/>
        <v/>
      </c>
      <c r="DB128" s="2">
        <f t="shared" si="118"/>
        <v>57.05</v>
      </c>
      <c r="DC128" s="2">
        <f t="shared" si="119"/>
        <v>55.033000000000001</v>
      </c>
      <c r="DD128" s="2">
        <f t="shared" si="120"/>
        <v>56</v>
      </c>
      <c r="DE128" s="2">
        <f t="shared" si="121"/>
        <v>57.15</v>
      </c>
      <c r="DF128" s="2">
        <f t="shared" si="122"/>
        <v>57.883000000000003</v>
      </c>
      <c r="DG128" s="2">
        <f t="shared" si="123"/>
        <v>61.9</v>
      </c>
      <c r="DH128" s="2">
        <f t="shared" si="124"/>
        <v>61.332999999999998</v>
      </c>
      <c r="DI128" s="2">
        <f t="shared" si="125"/>
        <v>65.033000000000001</v>
      </c>
      <c r="DK128" s="2">
        <f t="shared" si="149"/>
        <v>85.486150246305414</v>
      </c>
      <c r="DL128" s="2">
        <f t="shared" si="149"/>
        <v>88.399373567608876</v>
      </c>
      <c r="DM128" s="2">
        <f t="shared" si="149"/>
        <v>87.467363025210062</v>
      </c>
      <c r="DN128" s="2">
        <f t="shared" si="149"/>
        <v>91.95765378151259</v>
      </c>
      <c r="DO128" s="2">
        <f t="shared" si="149"/>
        <v>107.91549778456839</v>
      </c>
      <c r="DP128" s="2">
        <f t="shared" si="149"/>
        <v>108.45599532389534</v>
      </c>
      <c r="DQ128" s="2">
        <f t="shared" si="149"/>
        <v>93.639695798319337</v>
      </c>
      <c r="DR128" s="2">
        <f t="shared" si="149"/>
        <v>87.923299099099111</v>
      </c>
      <c r="DS128" s="2">
        <f t="shared" si="149"/>
        <v>89.172842016806726</v>
      </c>
      <c r="DT128" s="2">
        <f t="shared" si="149"/>
        <v>90.494423529411762</v>
      </c>
      <c r="DU128" s="2">
        <f t="shared" si="149"/>
        <v>88.761868907563027</v>
      </c>
      <c r="DV128" s="2">
        <f t="shared" si="149"/>
        <v>88.134657142857151</v>
      </c>
      <c r="DW128" s="2">
        <f t="shared" si="149"/>
        <v>103.1114576147576</v>
      </c>
      <c r="DX128" s="2">
        <f t="shared" si="149"/>
        <v>84.76291029601029</v>
      </c>
      <c r="DY128" s="2">
        <f t="shared" si="149"/>
        <v>74.380364527629212</v>
      </c>
      <c r="EA128" s="2">
        <f t="shared" si="153"/>
        <v>55.091524803149582</v>
      </c>
      <c r="EB128" s="2">
        <f t="shared" si="153"/>
        <v>56.784003132108822</v>
      </c>
      <c r="EC128" s="2">
        <f t="shared" si="153"/>
        <v>55.157697724420068</v>
      </c>
      <c r="ED128" s="2">
        <f t="shared" si="153"/>
        <v>56.261914918304321</v>
      </c>
      <c r="EE128" s="2">
        <f t="shared" si="152"/>
        <v>59.569830523735689</v>
      </c>
      <c r="EF128" s="2">
        <f t="shared" si="152"/>
        <v>70.909888476302967</v>
      </c>
      <c r="EG128" s="2">
        <f t="shared" si="152"/>
        <v>70.795630154153585</v>
      </c>
      <c r="EH128" s="2">
        <f t="shared" si="152"/>
        <v>57.424712610955552</v>
      </c>
      <c r="EI128" s="2">
        <f t="shared" si="152"/>
        <v>56.729334198563038</v>
      </c>
      <c r="EJ128" s="2">
        <f t="shared" si="152"/>
        <v>54.822157142699226</v>
      </c>
      <c r="EK128" s="2">
        <f t="shared" si="152"/>
        <v>55.402492339279391</v>
      </c>
      <c r="EL128" s="2">
        <f t="shared" si="152"/>
        <v>56.465657252136232</v>
      </c>
      <c r="EM128" s="2">
        <f t="shared" si="136"/>
        <v>61.677370593502303</v>
      </c>
      <c r="EN128" s="2">
        <f t="shared" si="136"/>
        <v>61.343711356146457</v>
      </c>
      <c r="EO128" s="2">
        <f t="shared" si="136"/>
        <v>63.345311562796155</v>
      </c>
      <c r="EQ128" s="2">
        <f t="shared" si="150"/>
        <v>54.817748778350875</v>
      </c>
      <c r="ER128" s="2">
        <f t="shared" si="150"/>
        <v>56.784003132108822</v>
      </c>
      <c r="ES128" s="2">
        <f t="shared" si="150"/>
        <v>55.200420670613347</v>
      </c>
      <c r="ET128" s="2">
        <f t="shared" si="150"/>
        <v>56.223446371569892</v>
      </c>
      <c r="EU128" s="2">
        <f t="shared" si="150"/>
        <v>59.64646760221143</v>
      </c>
      <c r="EV128" s="2">
        <f t="shared" si="150"/>
        <v>70.638219619686268</v>
      </c>
      <c r="EW128" s="2">
        <f t="shared" si="150"/>
        <v>67.942933669777389</v>
      </c>
      <c r="EX128" s="2">
        <f t="shared" si="150"/>
        <v>57.572360400241976</v>
      </c>
      <c r="EY128" s="2">
        <f t="shared" si="150"/>
        <v>56.775825407220161</v>
      </c>
      <c r="EZ128" s="2">
        <f t="shared" si="150"/>
        <v>54.82258834444054</v>
      </c>
      <c r="FA128" s="2">
        <f t="shared" si="150"/>
        <v>55.46620464800796</v>
      </c>
      <c r="FB128" s="2">
        <f t="shared" si="150"/>
        <v>56.453985402622216</v>
      </c>
      <c r="FC128" s="2">
        <f t="shared" si="150"/>
        <v>61.628474971094946</v>
      </c>
      <c r="FD128" s="2">
        <f t="shared" si="150"/>
        <v>61.381573032719331</v>
      </c>
      <c r="FE128" s="2">
        <f t="shared" si="150"/>
        <v>63.242642170086945</v>
      </c>
      <c r="FG128" s="2">
        <f t="shared" si="151"/>
        <v>0.99863439803538256</v>
      </c>
      <c r="FH128" s="2">
        <f t="shared" si="151"/>
        <v>0.99786215195461492</v>
      </c>
      <c r="FI128" s="2">
        <f t="shared" si="151"/>
        <v>0.99764250183482606</v>
      </c>
      <c r="FJ128" s="2">
        <f t="shared" si="151"/>
        <v>0.9977114017034624</v>
      </c>
      <c r="FK128" s="2">
        <f t="shared" si="151"/>
        <v>0.99780475605103625</v>
      </c>
      <c r="FL128" s="2">
        <f t="shared" si="151"/>
        <v>0.99754466047774981</v>
      </c>
      <c r="FM128" s="2">
        <f t="shared" si="151"/>
        <v>0.99769046650178872</v>
      </c>
      <c r="FN128" s="2">
        <f t="shared" si="151"/>
        <v>0.99739496979650821</v>
      </c>
      <c r="FO128" s="2">
        <f t="shared" si="151"/>
        <v>0.99771656471412451</v>
      </c>
      <c r="FP128" s="2">
        <f t="shared" si="151"/>
        <v>0.99764632380986773</v>
      </c>
      <c r="FQ128" s="2">
        <f t="shared" si="151"/>
        <v>0.99769619852401625</v>
      </c>
      <c r="FR128" s="2">
        <f t="shared" si="151"/>
        <v>0.99771437138032604</v>
      </c>
      <c r="FS128" s="2">
        <f t="shared" si="151"/>
        <v>0.9973967737497571</v>
      </c>
      <c r="FT128" s="2">
        <f t="shared" si="151"/>
        <v>0.99736817839184011</v>
      </c>
      <c r="FU128" s="2">
        <f t="shared" si="151"/>
        <v>0.99685678650832488</v>
      </c>
      <c r="FW128" s="2">
        <f t="shared" si="157"/>
        <v>2.8499735224754588E-2</v>
      </c>
      <c r="FX128" s="2">
        <f t="shared" si="157"/>
        <v>0</v>
      </c>
      <c r="FY128" s="2">
        <f t="shared" si="157"/>
        <v>1.5047712805137715E-2</v>
      </c>
      <c r="FZ128" s="2">
        <f t="shared" si="157"/>
        <v>2.0069208442459227E-2</v>
      </c>
      <c r="GA128" s="2">
        <f t="shared" si="157"/>
        <v>2.3186535499485912E-2</v>
      </c>
      <c r="GB128" s="2">
        <f t="shared" si="157"/>
        <v>3.2385451334919532E-2</v>
      </c>
      <c r="GC128" s="2">
        <f t="shared" si="157"/>
        <v>3.1612360885841372E-2</v>
      </c>
      <c r="GD128" s="2">
        <f t="shared" si="157"/>
        <v>2.4968916715797079E-2</v>
      </c>
      <c r="GE128" s="2">
        <f t="shared" si="157"/>
        <v>2.2484417107224094E-2</v>
      </c>
      <c r="GF128" s="2">
        <f t="shared" si="157"/>
        <v>1.7999721645410936E-2</v>
      </c>
      <c r="GG128" s="2">
        <f t="shared" si="157"/>
        <v>1.5362940078969817E-2</v>
      </c>
      <c r="GH128" s="2">
        <f t="shared" si="157"/>
        <v>1.4173825681869348E-2</v>
      </c>
      <c r="GI128" s="2">
        <f t="shared" si="157"/>
        <v>1.4752071125796254E-2</v>
      </c>
      <c r="GJ128" s="2">
        <f t="shared" si="157"/>
        <v>1.2686840895907716E-2</v>
      </c>
      <c r="GK128" s="2">
        <f t="shared" si="157"/>
        <v>1.05204416533199E-2</v>
      </c>
      <c r="GM128" s="86">
        <f t="shared" si="158"/>
        <v>1.9528221013920821E-21</v>
      </c>
      <c r="GN128" s="86">
        <f t="shared" si="158"/>
        <v>5.5683139901544387E-60</v>
      </c>
      <c r="GO128" s="86">
        <f t="shared" si="158"/>
        <v>3.9009768778190492E-73</v>
      </c>
      <c r="GP128" s="86">
        <f t="shared" si="158"/>
        <v>3.9440208822635796E-81</v>
      </c>
      <c r="GQ128" s="86">
        <f t="shared" si="158"/>
        <v>1.2786263752534861E-100</v>
      </c>
      <c r="GR128" s="86">
        <f t="shared" si="158"/>
        <v>1.7588268350061299E-114</v>
      </c>
      <c r="GS128" s="86">
        <f t="shared" si="158"/>
        <v>1.0096024094751635E-161</v>
      </c>
      <c r="GT128" s="86">
        <f t="shared" si="158"/>
        <v>1.840368835191981E-147</v>
      </c>
      <c r="GU128" s="86">
        <f t="shared" si="158"/>
        <v>5.8318742286669924E-134</v>
      </c>
      <c r="GV128" s="86">
        <f t="shared" si="158"/>
        <v>1.8191991134277827E-109</v>
      </c>
      <c r="GW128" s="86">
        <f t="shared" si="158"/>
        <v>9.4531277923871772E-121</v>
      </c>
      <c r="GX128" s="86">
        <f t="shared" si="158"/>
        <v>3.7848414598144971E-103</v>
      </c>
      <c r="GY128" s="86">
        <f t="shared" si="158"/>
        <v>1.7434671151193304E-86</v>
      </c>
      <c r="GZ128" s="86">
        <f t="shared" si="158"/>
        <v>1.4131410694089966E-72</v>
      </c>
      <c r="HA128" s="86">
        <f t="shared" si="158"/>
        <v>3.2634904667956318E-76</v>
      </c>
      <c r="HC128" s="86">
        <f t="shared" si="154"/>
        <v>1.3734408907470859E-4</v>
      </c>
      <c r="HD128" s="86">
        <f t="shared" si="154"/>
        <v>3.6959797016500551E-17</v>
      </c>
      <c r="HE128" s="86">
        <f t="shared" si="154"/>
        <v>3.7071801965085253E-20</v>
      </c>
      <c r="HF128" s="86">
        <f t="shared" si="154"/>
        <v>1.5347049214416312E-22</v>
      </c>
      <c r="HG128" s="86">
        <f t="shared" si="154"/>
        <v>5.5046043700240942E-33</v>
      </c>
      <c r="HH128" s="86">
        <f t="shared" si="154"/>
        <v>8.2932981283200268E-42</v>
      </c>
      <c r="HI128" s="86">
        <f t="shared" si="139"/>
        <v>1.2021341819786981E-55</v>
      </c>
      <c r="HJ128" s="86">
        <f t="shared" si="139"/>
        <v>7.4525136382775832E-64</v>
      </c>
      <c r="HK128" s="86">
        <f t="shared" si="139"/>
        <v>5.8298290094805855E-48</v>
      </c>
      <c r="HL128" s="86">
        <f t="shared" ref="HL128:HQ170" si="162" xml:space="preserve"> _xlfn.NORM.DIST($B128, L$8, ABS(L$12), TRUE) * _xlfn.NORM.DIST(($B128 - L$8)*L$16, 0, ABS(L$12), TRUE) * 2</f>
        <v>1.2129571173858546E-39</v>
      </c>
      <c r="HM128" s="86">
        <f t="shared" si="162"/>
        <v>6.0397529793042699E-31</v>
      </c>
      <c r="HN128" s="86">
        <f t="shared" si="162"/>
        <v>6.9380482889179871E-31</v>
      </c>
      <c r="HO128" s="86">
        <f t="shared" si="162"/>
        <v>1.4883077399628447E-24</v>
      </c>
      <c r="HP128" s="86">
        <f t="shared" si="162"/>
        <v>8.6167133287883821E-20</v>
      </c>
      <c r="HQ128" s="86">
        <f t="shared" si="162"/>
        <v>1.6537257382322429E-19</v>
      </c>
      <c r="HS128" s="86">
        <f t="shared" si="159"/>
        <v>8.3063811694198512E-3</v>
      </c>
      <c r="HT128" s="86">
        <f t="shared" si="159"/>
        <v>0</v>
      </c>
      <c r="HU128" s="86">
        <f t="shared" si="159"/>
        <v>7.8304162447458256E-4</v>
      </c>
      <c r="HV128" s="86">
        <f t="shared" si="159"/>
        <v>1.1720061612490857E-3</v>
      </c>
      <c r="HW128" s="86">
        <f t="shared" si="159"/>
        <v>3.4179653796708297E-3</v>
      </c>
      <c r="HX128" s="86">
        <f t="shared" si="159"/>
        <v>1.7972937628663314E-2</v>
      </c>
      <c r="HY128" s="86">
        <f t="shared" si="159"/>
        <v>1.0486823462057744E-2</v>
      </c>
      <c r="HZ128" s="86">
        <f t="shared" si="159"/>
        <v>3.2778684247252521E-3</v>
      </c>
      <c r="IA128" s="86">
        <f t="shared" si="159"/>
        <v>2.6189565380531038E-3</v>
      </c>
      <c r="IB128" s="86">
        <f t="shared" si="159"/>
        <v>7.1695884510686596E-4</v>
      </c>
      <c r="IC128" s="86">
        <f t="shared" si="159"/>
        <v>4.0159793993385927E-4</v>
      </c>
      <c r="ID128" s="86">
        <f t="shared" si="159"/>
        <v>1.9605343999193309E-4</v>
      </c>
      <c r="IE128" s="86">
        <f t="shared" si="159"/>
        <v>1.4128324694013332E-4</v>
      </c>
      <c r="IF128" s="86">
        <f t="shared" si="159"/>
        <v>6.3888728029499098E-4</v>
      </c>
      <c r="IG128" s="86">
        <f t="shared" si="159"/>
        <v>2.1388827022464155E-3</v>
      </c>
      <c r="II128" s="86">
        <f t="shared" si="160"/>
        <v>4.4186417276095388E-28</v>
      </c>
      <c r="IJ128" s="86">
        <f t="shared" si="160"/>
        <v>0</v>
      </c>
      <c r="IK128" s="86">
        <f t="shared" si="160"/>
        <v>1.9370919383172081E-42</v>
      </c>
      <c r="IL128" s="86">
        <f t="shared" si="160"/>
        <v>1.0939717529175718E-39</v>
      </c>
      <c r="IM128" s="86">
        <f t="shared" si="160"/>
        <v>5.4427594086917315E-37</v>
      </c>
      <c r="IN128" s="86">
        <f t="shared" si="160"/>
        <v>7.2122999636263212E-32</v>
      </c>
      <c r="IO128" s="86">
        <f t="shared" si="160"/>
        <v>8.0687217297050744E-37</v>
      </c>
      <c r="IP128" s="86">
        <f t="shared" si="160"/>
        <v>3.0643737200953485E-39</v>
      </c>
      <c r="IQ128" s="86">
        <f t="shared" si="160"/>
        <v>7.8261112348971257E-40</v>
      </c>
      <c r="IR128" s="86">
        <f t="shared" si="160"/>
        <v>1.0625988986065564E-42</v>
      </c>
      <c r="IS128" s="86">
        <f t="shared" si="160"/>
        <v>1.1172748812453778E-45</v>
      </c>
      <c r="IT128" s="86">
        <f t="shared" si="160"/>
        <v>2.0906111193446279E-44</v>
      </c>
      <c r="IU128" s="86">
        <f t="shared" si="160"/>
        <v>7.1559109762303987E-47</v>
      </c>
      <c r="IV128" s="86">
        <f t="shared" si="160"/>
        <v>1.1613336709179656E-35</v>
      </c>
      <c r="IW128" s="86">
        <f t="shared" si="160"/>
        <v>8.0594733158041924E-29</v>
      </c>
      <c r="IY128" s="86">
        <f t="shared" si="161"/>
        <v>8.44372525849456E-3</v>
      </c>
      <c r="IZ128" s="86">
        <f t="shared" si="161"/>
        <v>3.6959797016500551E-17</v>
      </c>
      <c r="JA128" s="86">
        <f t="shared" si="161"/>
        <v>7.8304162447458256E-4</v>
      </c>
      <c r="JB128" s="86">
        <f t="shared" si="161"/>
        <v>1.1720061612490857E-3</v>
      </c>
      <c r="JC128" s="86">
        <f t="shared" si="161"/>
        <v>3.4179653796708297E-3</v>
      </c>
      <c r="JD128" s="86">
        <f t="shared" si="161"/>
        <v>1.7972937628663314E-2</v>
      </c>
      <c r="JE128" s="86">
        <f t="shared" si="161"/>
        <v>1.0486823462057744E-2</v>
      </c>
      <c r="JF128" s="86">
        <f t="shared" si="161"/>
        <v>3.2778684247252521E-3</v>
      </c>
      <c r="JG128" s="86">
        <f t="shared" si="161"/>
        <v>2.6189565380531038E-3</v>
      </c>
      <c r="JH128" s="86">
        <f t="shared" si="161"/>
        <v>7.1695884510686596E-4</v>
      </c>
      <c r="JI128" s="86">
        <f t="shared" si="161"/>
        <v>4.0159793993385927E-4</v>
      </c>
      <c r="JJ128" s="86">
        <f t="shared" si="161"/>
        <v>1.9605343999193309E-4</v>
      </c>
      <c r="JK128" s="86">
        <f t="shared" si="161"/>
        <v>1.4128324694013332E-4</v>
      </c>
      <c r="JL128" s="86">
        <f t="shared" si="161"/>
        <v>6.3888728029499109E-4</v>
      </c>
      <c r="JM128" s="86">
        <f t="shared" si="161"/>
        <v>2.1388827022464155E-3</v>
      </c>
    </row>
    <row r="129" spans="2:273" x14ac:dyDescent="0.25">
      <c r="B129" s="2">
        <v>102</v>
      </c>
      <c r="C129" s="37">
        <v>55.258000000000003</v>
      </c>
      <c r="D129" s="37">
        <v>55.628999999999998</v>
      </c>
      <c r="E129" s="37">
        <v>53.982999999999997</v>
      </c>
      <c r="F129" s="37">
        <v>56.183</v>
      </c>
      <c r="G129" s="37">
        <v>58.732999999999997</v>
      </c>
      <c r="H129" s="37">
        <v>73.533000000000001</v>
      </c>
      <c r="I129" s="37">
        <v>68.167000000000002</v>
      </c>
      <c r="J129" s="37">
        <v>56.683</v>
      </c>
      <c r="K129" s="37">
        <v>56.716999999999999</v>
      </c>
      <c r="L129" s="37">
        <v>53.817</v>
      </c>
      <c r="M129" s="37">
        <v>55.65</v>
      </c>
      <c r="N129" s="37">
        <v>57.183</v>
      </c>
      <c r="O129" s="37">
        <v>62.417000000000002</v>
      </c>
      <c r="P129" s="37">
        <v>64.917000000000002</v>
      </c>
      <c r="Q129" s="37">
        <v>64.900000000000006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54.953580086825305</v>
      </c>
      <c r="T129" s="4">
        <f t="shared" si="163"/>
        <v>56.704305623358216</v>
      </c>
      <c r="U129" s="4">
        <f t="shared" si="163"/>
        <v>55.164170808772056</v>
      </c>
      <c r="V129" s="4">
        <f t="shared" si="163"/>
        <v>56.290342409918807</v>
      </c>
      <c r="W129" s="4">
        <f t="shared" si="163"/>
        <v>59.897441982671609</v>
      </c>
      <c r="X129" s="4">
        <f t="shared" si="163"/>
        <v>73.229831005823854</v>
      </c>
      <c r="Y129" s="4">
        <f t="shared" si="163"/>
        <v>70.986713815387688</v>
      </c>
      <c r="Z129" s="4">
        <f t="shared" si="163"/>
        <v>57.980791349815213</v>
      </c>
      <c r="AA129" s="4">
        <f t="shared" si="163"/>
        <v>57.270245808695726</v>
      </c>
      <c r="AB129" s="4">
        <f t="shared" si="163"/>
        <v>54.966370432131768</v>
      </c>
      <c r="AC129" s="4">
        <f t="shared" si="163"/>
        <v>55.441278753950428</v>
      </c>
      <c r="AD129" s="4">
        <f t="shared" si="163"/>
        <v>56.457945656857085</v>
      </c>
      <c r="AE129" s="4">
        <f t="shared" si="163"/>
        <v>61.597133837962957</v>
      </c>
      <c r="AF129" s="4">
        <f t="shared" si="163"/>
        <v>61.607080257316298</v>
      </c>
      <c r="AG129" s="4">
        <f t="shared" si="163"/>
        <v>64.894401781151117</v>
      </c>
      <c r="AI129" s="4">
        <f t="shared" ref="AI129:AW145" si="164">IF(OR($B129 &lt; C$230, $B129 &gt; C$233), 0, C129-S129)</f>
        <v>0.30441991317469785</v>
      </c>
      <c r="AJ129" s="4">
        <f t="shared" si="164"/>
        <v>-1.0753056233582186</v>
      </c>
      <c r="AK129" s="4">
        <f t="shared" si="164"/>
        <v>-1.1811708087720589</v>
      </c>
      <c r="AL129" s="4">
        <f t="shared" si="164"/>
        <v>-0.10734240991880739</v>
      </c>
      <c r="AM129" s="4">
        <f t="shared" si="164"/>
        <v>-1.1644419826716117</v>
      </c>
      <c r="AN129" s="4">
        <f t="shared" si="164"/>
        <v>0.30316899417614707</v>
      </c>
      <c r="AO129" s="4">
        <f t="shared" si="164"/>
        <v>-2.8197138153876864</v>
      </c>
      <c r="AP129" s="4">
        <f t="shared" si="164"/>
        <v>-1.2977913498152134</v>
      </c>
      <c r="AQ129" s="4">
        <f t="shared" si="164"/>
        <v>-0.5532458086957277</v>
      </c>
      <c r="AR129" s="4">
        <f t="shared" si="164"/>
        <v>-1.1493704321317679</v>
      </c>
      <c r="AS129" s="4">
        <f t="shared" si="164"/>
        <v>0.20872124604957065</v>
      </c>
      <c r="AT129" s="4">
        <f t="shared" si="164"/>
        <v>0.72505434314291506</v>
      </c>
      <c r="AU129" s="4">
        <f t="shared" si="164"/>
        <v>0.81986616203704443</v>
      </c>
      <c r="AV129" s="4">
        <f t="shared" si="164"/>
        <v>3.3099197426837037</v>
      </c>
      <c r="AW129" s="4">
        <f t="shared" si="164"/>
        <v>5.5982188488883367E-3</v>
      </c>
      <c r="AY129" s="2">
        <f t="shared" si="155"/>
        <v>54.953551622039186</v>
      </c>
      <c r="AZ129" s="2">
        <f t="shared" si="155"/>
        <v>56.704305623358216</v>
      </c>
      <c r="BA129" s="2">
        <f t="shared" si="155"/>
        <v>55.107331063200881</v>
      </c>
      <c r="BB129" s="2">
        <f t="shared" si="155"/>
        <v>56.145666315160071</v>
      </c>
      <c r="BC129" s="2">
        <f t="shared" si="155"/>
        <v>59.466794847082461</v>
      </c>
      <c r="BD129" s="2">
        <f t="shared" si="155"/>
        <v>70.740289571724958</v>
      </c>
      <c r="BE129" s="2">
        <f t="shared" si="155"/>
        <v>70.986713815387688</v>
      </c>
      <c r="BF129" s="2">
        <f t="shared" si="155"/>
        <v>57.304222558124117</v>
      </c>
      <c r="BG129" s="2">
        <f t="shared" si="155"/>
        <v>56.610389550669147</v>
      </c>
      <c r="BH129" s="2">
        <f t="shared" si="155"/>
        <v>54.735206553189855</v>
      </c>
      <c r="BI129" s="2">
        <f t="shared" si="155"/>
        <v>55.277538800083619</v>
      </c>
      <c r="BJ129" s="2">
        <f t="shared" si="155"/>
        <v>56.380814310356342</v>
      </c>
      <c r="BK129" s="2">
        <f t="shared" si="155"/>
        <v>61.540796780162133</v>
      </c>
      <c r="BL129" s="2">
        <f t="shared" si="155"/>
        <v>61.265133507653722</v>
      </c>
      <c r="BM129" s="2">
        <f t="shared" si="155"/>
        <v>63.232343811260051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>
        <f t="shared" si="156"/>
        <v>55.628999999999998</v>
      </c>
      <c r="CG129" s="2">
        <f t="shared" si="156"/>
        <v>53.982999999999997</v>
      </c>
      <c r="CH129" s="2">
        <f t="shared" si="156"/>
        <v>56.183</v>
      </c>
      <c r="CI129" s="2">
        <f t="shared" si="156"/>
        <v>58.732999999999997</v>
      </c>
      <c r="CJ129" s="2" t="str">
        <f t="shared" si="156"/>
        <v/>
      </c>
      <c r="CK129" s="2" t="str">
        <f t="shared" si="156"/>
        <v/>
      </c>
      <c r="CL129" s="2">
        <f t="shared" si="156"/>
        <v>56.683</v>
      </c>
      <c r="CM129" s="2">
        <f t="shared" si="156"/>
        <v>56.716999999999999</v>
      </c>
      <c r="CN129" s="2">
        <f t="shared" si="156"/>
        <v>53.817</v>
      </c>
      <c r="CO129" s="2">
        <f t="shared" si="156"/>
        <v>55.65</v>
      </c>
      <c r="CP129" s="2">
        <f t="shared" si="156"/>
        <v>57.183</v>
      </c>
      <c r="CQ129" s="2">
        <f t="shared" si="156"/>
        <v>62.417000000000002</v>
      </c>
      <c r="CR129" s="2">
        <f t="shared" si="156"/>
        <v>64.917000000000002</v>
      </c>
      <c r="CS129" s="2">
        <f t="shared" si="156"/>
        <v>64.900000000000006</v>
      </c>
      <c r="CU129" s="2" t="str">
        <f t="shared" si="111"/>
        <v/>
      </c>
      <c r="CV129" s="2">
        <f t="shared" si="112"/>
        <v>55.628999999999998</v>
      </c>
      <c r="CW129" s="2">
        <f t="shared" si="113"/>
        <v>53.982999999999997</v>
      </c>
      <c r="CX129" s="2">
        <f t="shared" si="114"/>
        <v>56.183</v>
      </c>
      <c r="CY129" s="2">
        <f t="shared" si="115"/>
        <v>58.732999999999997</v>
      </c>
      <c r="CZ129" s="2" t="str">
        <f t="shared" si="116"/>
        <v/>
      </c>
      <c r="DA129" s="2" t="str">
        <f t="shared" si="117"/>
        <v/>
      </c>
      <c r="DB129" s="2">
        <f t="shared" si="118"/>
        <v>56.683</v>
      </c>
      <c r="DC129" s="2">
        <f t="shared" si="119"/>
        <v>56.716999999999999</v>
      </c>
      <c r="DD129" s="2">
        <f t="shared" si="120"/>
        <v>53.817</v>
      </c>
      <c r="DE129" s="2">
        <f t="shared" si="121"/>
        <v>55.65</v>
      </c>
      <c r="DF129" s="2">
        <f t="shared" si="122"/>
        <v>57.183</v>
      </c>
      <c r="DG129" s="2">
        <f t="shared" si="123"/>
        <v>62.417000000000002</v>
      </c>
      <c r="DH129" s="2">
        <f t="shared" si="124"/>
        <v>64.917000000000002</v>
      </c>
      <c r="DI129" s="2">
        <f t="shared" si="125"/>
        <v>64.900000000000006</v>
      </c>
      <c r="DK129" s="2">
        <f t="shared" ref="DK129:DY145" si="165">BO$228*$B129+BO$229</f>
        <v>85.708039408866981</v>
      </c>
      <c r="DL129" s="2">
        <f t="shared" si="165"/>
        <v>88.617741023682214</v>
      </c>
      <c r="DM129" s="2">
        <f t="shared" si="165"/>
        <v>87.69823333333332</v>
      </c>
      <c r="DN129" s="2">
        <f t="shared" si="165"/>
        <v>92.220976190476179</v>
      </c>
      <c r="DO129" s="2">
        <f t="shared" si="165"/>
        <v>108.30791474407945</v>
      </c>
      <c r="DP129" s="2">
        <f t="shared" si="165"/>
        <v>108.84790677820678</v>
      </c>
      <c r="DQ129" s="2">
        <f t="shared" si="165"/>
        <v>93.879242857142856</v>
      </c>
      <c r="DR129" s="2">
        <f t="shared" si="165"/>
        <v>88.109228828828833</v>
      </c>
      <c r="DS129" s="2">
        <f t="shared" si="165"/>
        <v>89.364038095238101</v>
      </c>
      <c r="DT129" s="2">
        <f t="shared" si="165"/>
        <v>90.727476190476196</v>
      </c>
      <c r="DU129" s="2">
        <f t="shared" si="165"/>
        <v>88.962480952380957</v>
      </c>
      <c r="DV129" s="2">
        <f t="shared" si="165"/>
        <v>88.330528571428587</v>
      </c>
      <c r="DW129" s="2">
        <f t="shared" si="165"/>
        <v>103.41020394680393</v>
      </c>
      <c r="DX129" s="2">
        <f t="shared" si="165"/>
        <v>84.879541956241951</v>
      </c>
      <c r="DY129" s="2">
        <f t="shared" si="165"/>
        <v>74.414089126559702</v>
      </c>
      <c r="EA129" s="2">
        <f t="shared" si="153"/>
        <v>54.92272874015746</v>
      </c>
      <c r="EB129" s="2">
        <f t="shared" si="153"/>
        <v>56.641949394841454</v>
      </c>
      <c r="EC129" s="2">
        <f t="shared" si="153"/>
        <v>55.03669653898006</v>
      </c>
      <c r="ED129" s="2">
        <f t="shared" si="153"/>
        <v>56.070359604946148</v>
      </c>
      <c r="EE129" s="2">
        <f t="shared" si="152"/>
        <v>59.365772572657704</v>
      </c>
      <c r="EF129" s="2">
        <f t="shared" si="152"/>
        <v>70.666759574782233</v>
      </c>
      <c r="EG129" s="2">
        <f t="shared" si="152"/>
        <v>71.049756885259072</v>
      </c>
      <c r="EH129" s="2">
        <f t="shared" si="152"/>
        <v>57.22599072132337</v>
      </c>
      <c r="EI129" s="2">
        <f t="shared" si="152"/>
        <v>56.540301121452423</v>
      </c>
      <c r="EJ129" s="2">
        <f t="shared" si="152"/>
        <v>54.657490525408178</v>
      </c>
      <c r="EK129" s="2">
        <f t="shared" si="152"/>
        <v>55.205061120187196</v>
      </c>
      <c r="EL129" s="2">
        <f t="shared" si="152"/>
        <v>56.31422079524225</v>
      </c>
      <c r="EM129" s="2">
        <f t="shared" si="136"/>
        <v>61.441327795894438</v>
      </c>
      <c r="EN129" s="2">
        <f t="shared" si="136"/>
        <v>61.207954776308078</v>
      </c>
      <c r="EO129" s="2">
        <f t="shared" si="136"/>
        <v>63.201603908392798</v>
      </c>
      <c r="EQ129" s="2">
        <f t="shared" ref="EQ129:FE145" si="166">CU$228*$B129+CU$229</f>
        <v>54.681322496853305</v>
      </c>
      <c r="ER129" s="2">
        <f t="shared" si="166"/>
        <v>56.641949394841454</v>
      </c>
      <c r="ES129" s="2">
        <f t="shared" si="166"/>
        <v>55.060705645112677</v>
      </c>
      <c r="ET129" s="2">
        <f t="shared" si="166"/>
        <v>56.06293752825615</v>
      </c>
      <c r="EU129" s="2">
        <f t="shared" si="166"/>
        <v>59.484705765518363</v>
      </c>
      <c r="EV129" s="2">
        <f t="shared" si="166"/>
        <v>70.328126712879964</v>
      </c>
      <c r="EW129" s="2">
        <f t="shared" si="166"/>
        <v>67.833636929256031</v>
      </c>
      <c r="EX129" s="2">
        <f t="shared" si="166"/>
        <v>57.403279688759937</v>
      </c>
      <c r="EY129" s="2">
        <f t="shared" si="166"/>
        <v>56.610165214760443</v>
      </c>
      <c r="EZ129" s="2">
        <f t="shared" si="166"/>
        <v>54.671344115577142</v>
      </c>
      <c r="FA129" s="2">
        <f t="shared" si="166"/>
        <v>55.296371420120593</v>
      </c>
      <c r="FB129" s="2">
        <f t="shared" si="166"/>
        <v>56.304009390095011</v>
      </c>
      <c r="FC129" s="2">
        <f t="shared" si="166"/>
        <v>61.429248152589963</v>
      </c>
      <c r="FD129" s="2">
        <f t="shared" si="166"/>
        <v>61.232990890348518</v>
      </c>
      <c r="FE129" s="2">
        <f t="shared" si="166"/>
        <v>63.079143536558007</v>
      </c>
      <c r="FG129" s="2">
        <f t="shared" ref="FG129:FU145" si="167">POWER(10,($B129-C$231)/C$229)/(1+POWER(10,($B129-C$231)/C$229))</f>
        <v>0.99875440653779135</v>
      </c>
      <c r="FH129" s="2">
        <f t="shared" si="167"/>
        <v>0.99804989257996901</v>
      </c>
      <c r="FI129" s="2">
        <f t="shared" si="167"/>
        <v>0.99784949003010215</v>
      </c>
      <c r="FJ129" s="2">
        <f t="shared" si="167"/>
        <v>0.99791235315333282</v>
      </c>
      <c r="FK129" s="2">
        <f t="shared" si="167"/>
        <v>0.99799752693047727</v>
      </c>
      <c r="FL129" s="2">
        <f t="shared" si="167"/>
        <v>0.99776021985199581</v>
      </c>
      <c r="FM129" s="2">
        <f t="shared" si="167"/>
        <v>0.99789325229532888</v>
      </c>
      <c r="FN129" s="2">
        <f t="shared" si="167"/>
        <v>0.99762363952147459</v>
      </c>
      <c r="FO129" s="2">
        <f t="shared" si="167"/>
        <v>0.99791706376986089</v>
      </c>
      <c r="FP129" s="2">
        <f t="shared" si="167"/>
        <v>0.99785297715814525</v>
      </c>
      <c r="FQ129" s="2">
        <f t="shared" si="167"/>
        <v>0.99789848208441057</v>
      </c>
      <c r="FR129" s="2">
        <f t="shared" si="167"/>
        <v>0.99791506262122531</v>
      </c>
      <c r="FS129" s="2">
        <f t="shared" si="167"/>
        <v>0.99762528550060803</v>
      </c>
      <c r="FT129" s="2">
        <f t="shared" si="167"/>
        <v>0.99759919420724996</v>
      </c>
      <c r="FU129" s="2">
        <f t="shared" si="167"/>
        <v>0.99713256218158453</v>
      </c>
      <c r="FW129" s="2">
        <f t="shared" si="157"/>
        <v>3.1163650601209569E-2</v>
      </c>
      <c r="FX129" s="2">
        <f t="shared" si="157"/>
        <v>0</v>
      </c>
      <c r="FY129" s="2">
        <f t="shared" si="157"/>
        <v>1.6475570152235278E-2</v>
      </c>
      <c r="FZ129" s="2">
        <f t="shared" si="157"/>
        <v>2.1962923956537702E-2</v>
      </c>
      <c r="GA129" s="2">
        <f t="shared" si="157"/>
        <v>2.5366785244489289E-2</v>
      </c>
      <c r="GB129" s="2">
        <f t="shared" si="157"/>
        <v>3.5399336391051861E-2</v>
      </c>
      <c r="GC129" s="2">
        <f t="shared" si="157"/>
        <v>3.4556869321373113E-2</v>
      </c>
      <c r="GD129" s="2">
        <f t="shared" si="157"/>
        <v>2.7312079162004448E-2</v>
      </c>
      <c r="GE129" s="2">
        <f t="shared" si="157"/>
        <v>2.4600308743621714E-2</v>
      </c>
      <c r="GF129" s="2">
        <f t="shared" si="157"/>
        <v>1.9702088055456934E-2</v>
      </c>
      <c r="GG129" s="2">
        <f t="shared" si="157"/>
        <v>1.6820198116885697E-2</v>
      </c>
      <c r="GH129" s="2">
        <f t="shared" si="157"/>
        <v>1.5520067664691616E-2</v>
      </c>
      <c r="GI129" s="2">
        <f t="shared" si="157"/>
        <v>1.6152335474050886E-2</v>
      </c>
      <c r="GJ129" s="2">
        <f t="shared" si="157"/>
        <v>1.389383831323773E-2</v>
      </c>
      <c r="GK129" s="2">
        <f t="shared" si="157"/>
        <v>1.1523738370193288E-2</v>
      </c>
      <c r="GM129" s="86">
        <f t="shared" si="158"/>
        <v>2.4617967436525114E-22</v>
      </c>
      <c r="GN129" s="86">
        <f t="shared" si="158"/>
        <v>1.5023944257627239E-62</v>
      </c>
      <c r="GO129" s="86">
        <f t="shared" si="158"/>
        <v>2.9616780089603569E-76</v>
      </c>
      <c r="GP129" s="86">
        <f t="shared" si="158"/>
        <v>1.3525296365836058E-84</v>
      </c>
      <c r="GQ129" s="86">
        <f t="shared" si="158"/>
        <v>6.8358728194709125E-105</v>
      </c>
      <c r="GR129" s="86">
        <f t="shared" si="158"/>
        <v>2.9752694283839795E-119</v>
      </c>
      <c r="GS129" s="86">
        <f t="shared" si="158"/>
        <v>1.459315090029913E-168</v>
      </c>
      <c r="GT129" s="86">
        <f t="shared" si="158"/>
        <v>9.2789951192448602E-154</v>
      </c>
      <c r="GU129" s="86">
        <f t="shared" si="158"/>
        <v>1.4101019152317885E-139</v>
      </c>
      <c r="GV129" s="86">
        <f t="shared" si="158"/>
        <v>4.3398710716797235E-114</v>
      </c>
      <c r="GW129" s="86">
        <f t="shared" si="158"/>
        <v>6.6276941719601677E-126</v>
      </c>
      <c r="GX129" s="86">
        <f t="shared" si="158"/>
        <v>1.4722741914378517E-107</v>
      </c>
      <c r="GY129" s="86">
        <f t="shared" si="158"/>
        <v>3.9388348677964246E-90</v>
      </c>
      <c r="GZ129" s="86">
        <f t="shared" si="158"/>
        <v>1.1964601606266446E-75</v>
      </c>
      <c r="HA129" s="86">
        <f t="shared" si="158"/>
        <v>2.232307597334968E-79</v>
      </c>
      <c r="HC129" s="86">
        <f t="shared" si="154"/>
        <v>6.5983408490497458E-5</v>
      </c>
      <c r="HD129" s="86">
        <f t="shared" si="154"/>
        <v>1.1759413610291586E-18</v>
      </c>
      <c r="HE129" s="86">
        <f t="shared" si="154"/>
        <v>6.697523588178789E-22</v>
      </c>
      <c r="HF129" s="86">
        <f t="shared" si="154"/>
        <v>1.9624216714692579E-24</v>
      </c>
      <c r="HG129" s="86">
        <f t="shared" si="154"/>
        <v>1.0906706215859462E-35</v>
      </c>
      <c r="HH129" s="86">
        <f t="shared" si="154"/>
        <v>4.4282061606325276E-45</v>
      </c>
      <c r="HI129" s="86">
        <f t="shared" si="154"/>
        <v>6.1162821104907841E-60</v>
      </c>
      <c r="HJ129" s="86">
        <f t="shared" si="154"/>
        <v>5.3246307426508109E-69</v>
      </c>
      <c r="HK129" s="86">
        <f t="shared" si="154"/>
        <v>9.4167254597217288E-52</v>
      </c>
      <c r="HL129" s="86">
        <f t="shared" si="162"/>
        <v>6.8567434348122827E-43</v>
      </c>
      <c r="HM129" s="86">
        <f t="shared" si="162"/>
        <v>1.5076746077141782E-33</v>
      </c>
      <c r="HN129" s="86">
        <f t="shared" si="162"/>
        <v>1.4352381938979831E-33</v>
      </c>
      <c r="HO129" s="86">
        <f t="shared" si="162"/>
        <v>1.2394591600926883E-26</v>
      </c>
      <c r="HP129" s="86">
        <f t="shared" si="162"/>
        <v>1.719824286923272E-21</v>
      </c>
      <c r="HQ129" s="86">
        <f t="shared" si="162"/>
        <v>4.0939801256991131E-21</v>
      </c>
      <c r="HS129" s="86">
        <f t="shared" si="159"/>
        <v>1.5298932578399004E-2</v>
      </c>
      <c r="HT129" s="86">
        <f t="shared" si="159"/>
        <v>0</v>
      </c>
      <c r="HU129" s="86">
        <f t="shared" si="159"/>
        <v>1.7241249225792221E-3</v>
      </c>
      <c r="HV129" s="86">
        <f t="shared" si="159"/>
        <v>2.5926529433152631E-3</v>
      </c>
      <c r="HW129" s="86">
        <f t="shared" si="159"/>
        <v>7.0662610600301838E-3</v>
      </c>
      <c r="HX129" s="86">
        <f t="shared" si="159"/>
        <v>3.3282987360951248E-2</v>
      </c>
      <c r="HY129" s="86">
        <f t="shared" si="159"/>
        <v>2.1185074597591662E-2</v>
      </c>
      <c r="HZ129" s="86">
        <f t="shared" si="159"/>
        <v>7.0522713934985624E-3</v>
      </c>
      <c r="IA129" s="86">
        <f t="shared" si="159"/>
        <v>5.6345360222143292E-3</v>
      </c>
      <c r="IB129" s="86">
        <f t="shared" si="159"/>
        <v>1.6475511962613968E-3</v>
      </c>
      <c r="IC129" s="86">
        <f t="shared" si="159"/>
        <v>9.5178405252400577E-4</v>
      </c>
      <c r="ID129" s="86">
        <f t="shared" si="159"/>
        <v>4.6999216428374218E-4</v>
      </c>
      <c r="IE129" s="86">
        <f t="shared" si="159"/>
        <v>3.56371405340648E-4</v>
      </c>
      <c r="IF129" s="86">
        <f t="shared" si="159"/>
        <v>1.2886023882690549E-3</v>
      </c>
      <c r="IG129" s="86">
        <f t="shared" si="159"/>
        <v>3.5884491906287988E-3</v>
      </c>
      <c r="II129" s="86">
        <f t="shared" si="160"/>
        <v>1.0162007398854825E-26</v>
      </c>
      <c r="IJ129" s="86">
        <f t="shared" si="160"/>
        <v>0</v>
      </c>
      <c r="IK129" s="86">
        <f t="shared" si="160"/>
        <v>1.1488792462987157E-40</v>
      </c>
      <c r="IL129" s="86">
        <f t="shared" si="160"/>
        <v>6.5473297391558227E-38</v>
      </c>
      <c r="IM129" s="86">
        <f t="shared" si="160"/>
        <v>2.8295198777490681E-35</v>
      </c>
      <c r="IN129" s="86">
        <f t="shared" si="160"/>
        <v>2.9713622214857482E-30</v>
      </c>
      <c r="IO129" s="86">
        <f t="shared" si="160"/>
        <v>5.9060152745734336E-35</v>
      </c>
      <c r="IP129" s="86">
        <f t="shared" si="160"/>
        <v>2.2300465187238734E-37</v>
      </c>
      <c r="IQ129" s="86">
        <f t="shared" si="160"/>
        <v>5.3902535666173574E-38</v>
      </c>
      <c r="IR129" s="86">
        <f t="shared" si="160"/>
        <v>7.7826228786053797E-41</v>
      </c>
      <c r="IS129" s="86">
        <f t="shared" si="160"/>
        <v>9.3598618876496027E-44</v>
      </c>
      <c r="IT129" s="86">
        <f t="shared" si="160"/>
        <v>1.4201862288228729E-42</v>
      </c>
      <c r="IU129" s="86">
        <f t="shared" si="160"/>
        <v>6.4659277081519028E-45</v>
      </c>
      <c r="IV129" s="86">
        <f t="shared" si="160"/>
        <v>3.0639645811373454E-34</v>
      </c>
      <c r="IW129" s="86">
        <f t="shared" si="160"/>
        <v>9.9161989870499661E-28</v>
      </c>
      <c r="IY129" s="86">
        <f t="shared" si="161"/>
        <v>1.53649159868895E-2</v>
      </c>
      <c r="IZ129" s="86">
        <f t="shared" si="161"/>
        <v>1.1759413610291586E-18</v>
      </c>
      <c r="JA129" s="86">
        <f t="shared" si="161"/>
        <v>1.7241249225792221E-3</v>
      </c>
      <c r="JB129" s="86">
        <f t="shared" si="161"/>
        <v>2.5926529433152631E-3</v>
      </c>
      <c r="JC129" s="86">
        <f t="shared" si="161"/>
        <v>7.0662610600301838E-3</v>
      </c>
      <c r="JD129" s="86">
        <f t="shared" si="161"/>
        <v>3.3282987360951248E-2</v>
      </c>
      <c r="JE129" s="86">
        <f t="shared" si="161"/>
        <v>2.1185074597591662E-2</v>
      </c>
      <c r="JF129" s="86">
        <f t="shared" si="161"/>
        <v>7.0522713934985624E-3</v>
      </c>
      <c r="JG129" s="86">
        <f t="shared" si="161"/>
        <v>5.6345360222143292E-3</v>
      </c>
      <c r="JH129" s="86">
        <f t="shared" si="161"/>
        <v>1.6475511962613968E-3</v>
      </c>
      <c r="JI129" s="86">
        <f t="shared" si="161"/>
        <v>9.5178405252400577E-4</v>
      </c>
      <c r="JJ129" s="86">
        <f t="shared" si="161"/>
        <v>4.6999216428374218E-4</v>
      </c>
      <c r="JK129" s="86">
        <f t="shared" si="161"/>
        <v>3.56371405340648E-4</v>
      </c>
      <c r="JL129" s="86">
        <f t="shared" si="161"/>
        <v>1.2886023882690549E-3</v>
      </c>
      <c r="JM129" s="86">
        <f t="shared" si="161"/>
        <v>3.5884491906287988E-3</v>
      </c>
    </row>
    <row r="130" spans="2:273" x14ac:dyDescent="0.25">
      <c r="B130" s="2">
        <v>103</v>
      </c>
      <c r="C130" s="37">
        <v>56.79</v>
      </c>
      <c r="D130" s="37">
        <v>58.387</v>
      </c>
      <c r="E130" s="37">
        <v>56.366999999999997</v>
      </c>
      <c r="F130" s="37">
        <v>55.332999999999998</v>
      </c>
      <c r="G130" s="37">
        <v>59.082999999999998</v>
      </c>
      <c r="H130" s="37">
        <v>74.7</v>
      </c>
      <c r="I130" s="37">
        <v>69.75</v>
      </c>
      <c r="J130" s="37">
        <v>56.033000000000001</v>
      </c>
      <c r="K130" s="37">
        <v>56.383000000000003</v>
      </c>
      <c r="L130" s="37">
        <v>56.317</v>
      </c>
      <c r="M130" s="37">
        <v>53.966999999999999</v>
      </c>
      <c r="N130" s="37">
        <v>56.683</v>
      </c>
      <c r="O130" s="37">
        <v>59.567</v>
      </c>
      <c r="P130" s="37">
        <v>64.5</v>
      </c>
      <c r="Q130" s="37">
        <v>66.016999999999996</v>
      </c>
      <c r="S130" s="4">
        <f t="shared" si="163"/>
        <v>54.782239314983158</v>
      </c>
      <c r="T130" s="4">
        <f t="shared" si="163"/>
        <v>56.557416099696674</v>
      </c>
      <c r="U130" s="4">
        <f t="shared" si="163"/>
        <v>55.092621019066343</v>
      </c>
      <c r="V130" s="4">
        <f t="shared" si="163"/>
        <v>56.233372998980606</v>
      </c>
      <c r="W130" s="4">
        <f t="shared" si="163"/>
        <v>60.042976716446198</v>
      </c>
      <c r="X130" s="4">
        <f t="shared" si="163"/>
        <v>74.491685763518547</v>
      </c>
      <c r="Y130" s="4">
        <f t="shared" si="163"/>
        <v>71.212546509907227</v>
      </c>
      <c r="Z130" s="4">
        <f t="shared" si="163"/>
        <v>58.374678851798357</v>
      </c>
      <c r="AA130" s="4">
        <f t="shared" si="163"/>
        <v>57.665522978266246</v>
      </c>
      <c r="AB130" s="4">
        <f t="shared" si="163"/>
        <v>55.036860660491662</v>
      </c>
      <c r="AC130" s="4">
        <f t="shared" si="163"/>
        <v>55.421159871793769</v>
      </c>
      <c r="AD130" s="4">
        <f t="shared" si="163"/>
        <v>56.390321728425413</v>
      </c>
      <c r="AE130" s="4">
        <f t="shared" si="163"/>
        <v>61.424813840354794</v>
      </c>
      <c r="AF130" s="4">
        <f t="shared" si="163"/>
        <v>61.755200783580122</v>
      </c>
      <c r="AG130" s="4">
        <f t="shared" si="163"/>
        <v>65.686381262319316</v>
      </c>
      <c r="AI130" s="4">
        <f t="shared" si="164"/>
        <v>2.0077606850168408</v>
      </c>
      <c r="AJ130" s="4">
        <f t="shared" si="164"/>
        <v>1.8295839003033265</v>
      </c>
      <c r="AK130" s="4">
        <f t="shared" si="164"/>
        <v>1.2743789809336548</v>
      </c>
      <c r="AL130" s="4">
        <f t="shared" si="164"/>
        <v>-0.90037299898060752</v>
      </c>
      <c r="AM130" s="4">
        <f t="shared" si="164"/>
        <v>-0.95997671644619942</v>
      </c>
      <c r="AN130" s="4">
        <f t="shared" si="164"/>
        <v>0.20831423648145631</v>
      </c>
      <c r="AO130" s="4">
        <f t="shared" si="164"/>
        <v>-1.4625465099072272</v>
      </c>
      <c r="AP130" s="4">
        <f t="shared" si="164"/>
        <v>-2.3416788517983562</v>
      </c>
      <c r="AQ130" s="4">
        <f t="shared" si="164"/>
        <v>-1.2825229782662433</v>
      </c>
      <c r="AR130" s="4">
        <f t="shared" si="164"/>
        <v>1.280139339508338</v>
      </c>
      <c r="AS130" s="4">
        <f t="shared" si="164"/>
        <v>-1.4541598717937703</v>
      </c>
      <c r="AT130" s="4">
        <f t="shared" si="164"/>
        <v>0.29267827157458726</v>
      </c>
      <c r="AU130" s="4">
        <f t="shared" si="164"/>
        <v>-1.8578138403547939</v>
      </c>
      <c r="AV130" s="4">
        <f t="shared" si="164"/>
        <v>2.744799216419878</v>
      </c>
      <c r="AW130" s="4">
        <f t="shared" si="164"/>
        <v>0.3306187376806804</v>
      </c>
      <c r="AY130" s="2">
        <f t="shared" si="155"/>
        <v>54.782230906823379</v>
      </c>
      <c r="AZ130" s="2">
        <f t="shared" si="155"/>
        <v>56.557416099696674</v>
      </c>
      <c r="BA130" s="2">
        <f t="shared" si="155"/>
        <v>54.980551930256027</v>
      </c>
      <c r="BB130" s="2">
        <f t="shared" si="155"/>
        <v>55.949080083589962</v>
      </c>
      <c r="BC130" s="2">
        <f t="shared" si="155"/>
        <v>59.25667531344407</v>
      </c>
      <c r="BD130" s="2">
        <f t="shared" si="155"/>
        <v>70.48724677869977</v>
      </c>
      <c r="BE130" s="2">
        <f t="shared" si="155"/>
        <v>71.212546509907227</v>
      </c>
      <c r="BF130" s="2">
        <f t="shared" si="155"/>
        <v>57.10122952589596</v>
      </c>
      <c r="BG130" s="2">
        <f t="shared" si="155"/>
        <v>56.416864858691525</v>
      </c>
      <c r="BH130" s="2">
        <f t="shared" si="155"/>
        <v>54.564833231816529</v>
      </c>
      <c r="BI130" s="2">
        <f t="shared" si="155"/>
        <v>55.075294082028392</v>
      </c>
      <c r="BJ130" s="2">
        <f t="shared" si="155"/>
        <v>56.22418587931358</v>
      </c>
      <c r="BK130" s="2">
        <f t="shared" si="155"/>
        <v>61.297794618566463</v>
      </c>
      <c r="BL130" s="2">
        <f t="shared" si="155"/>
        <v>61.124778035825081</v>
      </c>
      <c r="BM130" s="2">
        <f t="shared" si="155"/>
        <v>63.085894510933215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>
        <f t="shared" si="156"/>
        <v>58.387</v>
      </c>
      <c r="CG130" s="2">
        <f t="shared" si="156"/>
        <v>56.366999999999997</v>
      </c>
      <c r="CH130" s="2">
        <f t="shared" si="156"/>
        <v>55.332999999999998</v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>
        <f t="shared" si="156"/>
        <v>56.317</v>
      </c>
      <c r="CO130" s="2">
        <f t="shared" si="156"/>
        <v>53.966999999999999</v>
      </c>
      <c r="CP130" s="2">
        <f t="shared" si="156"/>
        <v>56.683</v>
      </c>
      <c r="CQ130" s="2">
        <f t="shared" si="156"/>
        <v>59.567</v>
      </c>
      <c r="CR130" s="2">
        <f t="shared" si="156"/>
        <v>64.5</v>
      </c>
      <c r="CS130" s="2">
        <f t="shared" si="156"/>
        <v>66.016999999999996</v>
      </c>
      <c r="CU130" s="2" t="str">
        <f t="shared" si="111"/>
        <v/>
      </c>
      <c r="CV130" s="2">
        <f t="shared" si="112"/>
        <v>58.387</v>
      </c>
      <c r="CW130" s="2">
        <f t="shared" si="113"/>
        <v>56.366999999999997</v>
      </c>
      <c r="CX130" s="2">
        <f t="shared" si="114"/>
        <v>55.332999999999998</v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>
        <f t="shared" si="120"/>
        <v>56.317</v>
      </c>
      <c r="DE130" s="2">
        <f t="shared" si="121"/>
        <v>53.966999999999999</v>
      </c>
      <c r="DF130" s="2">
        <f t="shared" si="122"/>
        <v>56.683</v>
      </c>
      <c r="DG130" s="2">
        <f t="shared" si="123"/>
        <v>59.567</v>
      </c>
      <c r="DH130" s="2">
        <f t="shared" si="124"/>
        <v>64.5</v>
      </c>
      <c r="DI130" s="2">
        <f t="shared" si="125"/>
        <v>66.016999999999996</v>
      </c>
      <c r="DK130" s="2">
        <f t="shared" si="165"/>
        <v>85.929928571428562</v>
      </c>
      <c r="DL130" s="2">
        <f t="shared" si="165"/>
        <v>88.836108479755552</v>
      </c>
      <c r="DM130" s="2">
        <f t="shared" si="165"/>
        <v>87.929103641456564</v>
      </c>
      <c r="DN130" s="2">
        <f t="shared" si="165"/>
        <v>92.484298599439768</v>
      </c>
      <c r="DO130" s="2">
        <f t="shared" si="165"/>
        <v>108.70033170359054</v>
      </c>
      <c r="DP130" s="2">
        <f t="shared" si="165"/>
        <v>109.23981823251825</v>
      </c>
      <c r="DQ130" s="2">
        <f t="shared" si="165"/>
        <v>94.118789915966389</v>
      </c>
      <c r="DR130" s="2">
        <f t="shared" si="165"/>
        <v>88.295158558558569</v>
      </c>
      <c r="DS130" s="2">
        <f t="shared" si="165"/>
        <v>89.555234173669461</v>
      </c>
      <c r="DT130" s="2">
        <f t="shared" si="165"/>
        <v>90.96052885154063</v>
      </c>
      <c r="DU130" s="2">
        <f t="shared" si="165"/>
        <v>89.163092997198873</v>
      </c>
      <c r="DV130" s="2">
        <f t="shared" si="165"/>
        <v>88.526400000000024</v>
      </c>
      <c r="DW130" s="2">
        <f t="shared" si="165"/>
        <v>103.70895027885027</v>
      </c>
      <c r="DX130" s="2">
        <f t="shared" si="165"/>
        <v>84.996173616473612</v>
      </c>
      <c r="DY130" s="2">
        <f t="shared" si="165"/>
        <v>74.447813725490178</v>
      </c>
      <c r="EA130" s="2">
        <f t="shared" si="153"/>
        <v>54.753932677165338</v>
      </c>
      <c r="EB130" s="2">
        <f t="shared" si="153"/>
        <v>56.499895657574086</v>
      </c>
      <c r="EC130" s="2">
        <f t="shared" si="153"/>
        <v>54.915695353540052</v>
      </c>
      <c r="ED130" s="2">
        <f t="shared" si="153"/>
        <v>55.878804291587976</v>
      </c>
      <c r="EE130" s="2">
        <f t="shared" si="152"/>
        <v>59.161714621579719</v>
      </c>
      <c r="EF130" s="2">
        <f t="shared" si="152"/>
        <v>70.423630673261485</v>
      </c>
      <c r="EG130" s="2">
        <f t="shared" si="152"/>
        <v>71.303883616364573</v>
      </c>
      <c r="EH130" s="2">
        <f t="shared" si="152"/>
        <v>57.027268831691202</v>
      </c>
      <c r="EI130" s="2">
        <f t="shared" si="152"/>
        <v>56.351268044341808</v>
      </c>
      <c r="EJ130" s="2">
        <f t="shared" si="152"/>
        <v>54.492823908117131</v>
      </c>
      <c r="EK130" s="2">
        <f t="shared" si="152"/>
        <v>55.007629901095001</v>
      </c>
      <c r="EL130" s="2">
        <f t="shared" si="152"/>
        <v>56.162784338348274</v>
      </c>
      <c r="EM130" s="2">
        <f t="shared" si="136"/>
        <v>61.205284998286572</v>
      </c>
      <c r="EN130" s="2">
        <f t="shared" si="136"/>
        <v>61.072198196469699</v>
      </c>
      <c r="EO130" s="2">
        <f t="shared" si="136"/>
        <v>63.057896253989433</v>
      </c>
      <c r="EQ130" s="2">
        <f t="shared" si="166"/>
        <v>54.544896215355735</v>
      </c>
      <c r="ER130" s="2">
        <f t="shared" si="166"/>
        <v>56.499895657574086</v>
      </c>
      <c r="ES130" s="2">
        <f t="shared" si="166"/>
        <v>54.920990619612006</v>
      </c>
      <c r="ET130" s="2">
        <f t="shared" si="166"/>
        <v>55.902428684942407</v>
      </c>
      <c r="EU130" s="2">
        <f t="shared" si="166"/>
        <v>59.322943928825296</v>
      </c>
      <c r="EV130" s="2">
        <f t="shared" si="166"/>
        <v>70.018033806073646</v>
      </c>
      <c r="EW130" s="2">
        <f t="shared" si="166"/>
        <v>67.724340188734658</v>
      </c>
      <c r="EX130" s="2">
        <f t="shared" si="166"/>
        <v>57.234198977277892</v>
      </c>
      <c r="EY130" s="2">
        <f t="shared" si="166"/>
        <v>56.444505022300731</v>
      </c>
      <c r="EZ130" s="2">
        <f t="shared" si="166"/>
        <v>54.520099886713737</v>
      </c>
      <c r="FA130" s="2">
        <f t="shared" si="166"/>
        <v>55.126538192233241</v>
      </c>
      <c r="FB130" s="2">
        <f t="shared" si="166"/>
        <v>56.154033377567806</v>
      </c>
      <c r="FC130" s="2">
        <f t="shared" si="166"/>
        <v>61.230021334084988</v>
      </c>
      <c r="FD130" s="2">
        <f t="shared" si="166"/>
        <v>61.084408747977712</v>
      </c>
      <c r="FE130" s="2">
        <f t="shared" si="166"/>
        <v>62.915644903029076</v>
      </c>
      <c r="FG130" s="2">
        <f t="shared" si="167"/>
        <v>0.99886388074381494</v>
      </c>
      <c r="FH130" s="2">
        <f t="shared" si="167"/>
        <v>0.99822117566955371</v>
      </c>
      <c r="FI130" s="2">
        <f t="shared" si="167"/>
        <v>0.99803834040900807</v>
      </c>
      <c r="FJ130" s="2">
        <f t="shared" si="167"/>
        <v>0.99809569364449846</v>
      </c>
      <c r="FK130" s="2">
        <f t="shared" si="167"/>
        <v>0.99817340101578012</v>
      </c>
      <c r="FL130" s="2">
        <f t="shared" si="167"/>
        <v>0.99795689357923834</v>
      </c>
      <c r="FM130" s="2">
        <f t="shared" si="167"/>
        <v>0.99807826702406088</v>
      </c>
      <c r="FN130" s="2">
        <f t="shared" si="167"/>
        <v>0.99783228022824821</v>
      </c>
      <c r="FO130" s="2">
        <f t="shared" si="167"/>
        <v>0.99809999135480143</v>
      </c>
      <c r="FP130" s="2">
        <f t="shared" si="167"/>
        <v>0.9980415219105091</v>
      </c>
      <c r="FQ130" s="2">
        <f t="shared" si="167"/>
        <v>0.99808303841498636</v>
      </c>
      <c r="FR130" s="2">
        <f t="shared" si="167"/>
        <v>0.99809816561606701</v>
      </c>
      <c r="FS130" s="2">
        <f t="shared" si="167"/>
        <v>0.99783378200680173</v>
      </c>
      <c r="FT130" s="2">
        <f t="shared" si="167"/>
        <v>0.99780997646254976</v>
      </c>
      <c r="FU130" s="2">
        <f t="shared" si="167"/>
        <v>0.99738420565449637</v>
      </c>
      <c r="FW130" s="2">
        <f t="shared" si="157"/>
        <v>3.4067834609009147E-2</v>
      </c>
      <c r="FX130" s="2">
        <f t="shared" si="157"/>
        <v>0</v>
      </c>
      <c r="FY130" s="2">
        <f t="shared" si="157"/>
        <v>1.8036433928813825E-2</v>
      </c>
      <c r="FZ130" s="2">
        <f t="shared" si="157"/>
        <v>2.4030947028048536E-2</v>
      </c>
      <c r="GA130" s="2">
        <f t="shared" si="157"/>
        <v>2.774622244012399E-2</v>
      </c>
      <c r="GB130" s="2">
        <f t="shared" si="157"/>
        <v>3.8682489591963222E-2</v>
      </c>
      <c r="GC130" s="2">
        <f t="shared" si="157"/>
        <v>3.7764945996413647E-2</v>
      </c>
      <c r="GD130" s="2">
        <f t="shared" si="157"/>
        <v>2.9868395469148466E-2</v>
      </c>
      <c r="GE130" s="2">
        <f t="shared" si="157"/>
        <v>2.6909834531772009E-2</v>
      </c>
      <c r="GF130" s="2">
        <f t="shared" si="157"/>
        <v>2.1561924592488419E-2</v>
      </c>
      <c r="GG130" s="2">
        <f t="shared" si="157"/>
        <v>1.8413100035801828E-2</v>
      </c>
      <c r="GH130" s="2">
        <f t="shared" si="157"/>
        <v>1.6991972898117991E-2</v>
      </c>
      <c r="GI130" s="2">
        <f t="shared" si="157"/>
        <v>1.7683127194828643E-2</v>
      </c>
      <c r="GJ130" s="2">
        <f t="shared" si="157"/>
        <v>1.5213897265219576E-2</v>
      </c>
      <c r="GK130" s="2">
        <f t="shared" si="157"/>
        <v>1.2621495415015168E-2</v>
      </c>
      <c r="GM130" s="86">
        <f t="shared" si="158"/>
        <v>2.9669204816457148E-23</v>
      </c>
      <c r="GN130" s="86">
        <f t="shared" si="158"/>
        <v>3.5704022711701577E-65</v>
      </c>
      <c r="GO130" s="86">
        <f t="shared" si="158"/>
        <v>1.9295865355380782E-79</v>
      </c>
      <c r="GP130" s="86">
        <f t="shared" si="158"/>
        <v>3.9138358156857846E-88</v>
      </c>
      <c r="GQ130" s="86">
        <f t="shared" si="158"/>
        <v>2.9696519223983371E-109</v>
      </c>
      <c r="GR130" s="86">
        <f t="shared" si="158"/>
        <v>4.0096085022325566E-124</v>
      </c>
      <c r="GS130" s="86">
        <f t="shared" si="158"/>
        <v>1.517325420303532E-175</v>
      </c>
      <c r="GT130" s="86">
        <f t="shared" si="158"/>
        <v>3.443622812868418E-160</v>
      </c>
      <c r="GU130" s="86">
        <f t="shared" si="158"/>
        <v>2.6062183645868229E-145</v>
      </c>
      <c r="GV130" s="86">
        <f t="shared" si="158"/>
        <v>8.2824344684479129E-119</v>
      </c>
      <c r="GW130" s="86">
        <f t="shared" si="158"/>
        <v>3.6145862629666464E-131</v>
      </c>
      <c r="GX130" s="86">
        <f t="shared" si="158"/>
        <v>4.6160085119434976E-112</v>
      </c>
      <c r="GY130" s="86">
        <f t="shared" si="158"/>
        <v>7.4603779921391634E-94</v>
      </c>
      <c r="GZ130" s="86">
        <f t="shared" si="158"/>
        <v>8.7228683219157275E-79</v>
      </c>
      <c r="HA130" s="86">
        <f t="shared" si="158"/>
        <v>1.3128464429348815E-82</v>
      </c>
      <c r="HC130" s="86">
        <f t="shared" si="154"/>
        <v>3.0756574365029565E-5</v>
      </c>
      <c r="HD130" s="86">
        <f t="shared" si="154"/>
        <v>3.2063831290001067E-20</v>
      </c>
      <c r="HE130" s="86">
        <f t="shared" si="154"/>
        <v>1.0143251487893981E-23</v>
      </c>
      <c r="HF130" s="86">
        <f t="shared" si="154"/>
        <v>2.0849460796005678E-26</v>
      </c>
      <c r="HG130" s="86">
        <f t="shared" si="154"/>
        <v>1.6752956348371121E-38</v>
      </c>
      <c r="HH130" s="86">
        <f t="shared" si="154"/>
        <v>1.7641218178568131E-48</v>
      </c>
      <c r="HI130" s="86">
        <f t="shared" si="154"/>
        <v>2.1357199699459151E-64</v>
      </c>
      <c r="HJ130" s="86">
        <f t="shared" si="154"/>
        <v>2.3795928917334986E-74</v>
      </c>
      <c r="HK130" s="86">
        <f t="shared" si="154"/>
        <v>1.081063387666299E-55</v>
      </c>
      <c r="HL130" s="86">
        <f t="shared" si="162"/>
        <v>2.8595846319178846E-46</v>
      </c>
      <c r="HM130" s="86">
        <f t="shared" si="162"/>
        <v>2.9255031260521066E-36</v>
      </c>
      <c r="HN130" s="86">
        <f t="shared" si="162"/>
        <v>2.2706561180543228E-36</v>
      </c>
      <c r="HO130" s="86">
        <f t="shared" si="162"/>
        <v>8.4142600878158399E-29</v>
      </c>
      <c r="HP130" s="86">
        <f t="shared" si="162"/>
        <v>2.8931123852053037E-23</v>
      </c>
      <c r="HQ130" s="86">
        <f t="shared" si="162"/>
        <v>8.677852693847528E-23</v>
      </c>
      <c r="HS130" s="86">
        <f t="shared" si="159"/>
        <v>2.7016711703541505E-2</v>
      </c>
      <c r="HT130" s="86">
        <f t="shared" si="159"/>
        <v>0</v>
      </c>
      <c r="HU130" s="86">
        <f t="shared" si="159"/>
        <v>3.6214570156555582E-3</v>
      </c>
      <c r="HV130" s="86">
        <f t="shared" si="159"/>
        <v>5.4521587423274134E-3</v>
      </c>
      <c r="HW130" s="86">
        <f t="shared" si="159"/>
        <v>1.3891413342661913E-2</v>
      </c>
      <c r="HX130" s="86">
        <f t="shared" si="159"/>
        <v>5.8495462694216599E-2</v>
      </c>
      <c r="HY130" s="86">
        <f t="shared" si="159"/>
        <v>4.0320528451502205E-2</v>
      </c>
      <c r="HZ130" s="86">
        <f t="shared" si="159"/>
        <v>1.4349359098093751E-2</v>
      </c>
      <c r="IA130" s="86">
        <f t="shared" si="159"/>
        <v>1.1489598709341837E-2</v>
      </c>
      <c r="IB130" s="86">
        <f t="shared" si="159"/>
        <v>3.5946396652812083E-3</v>
      </c>
      <c r="IC130" s="86">
        <f t="shared" si="159"/>
        <v>2.1421699492803203E-3</v>
      </c>
      <c r="ID130" s="86">
        <f t="shared" si="159"/>
        <v>1.0733736021332962E-3</v>
      </c>
      <c r="IE130" s="86">
        <f t="shared" si="159"/>
        <v>8.530395959069929E-4</v>
      </c>
      <c r="IF130" s="86">
        <f t="shared" si="159"/>
        <v>2.5072295156891942E-3</v>
      </c>
      <c r="IG130" s="86">
        <f t="shared" si="159"/>
        <v>5.8827656595816678E-3</v>
      </c>
      <c r="II130" s="86">
        <f t="shared" si="160"/>
        <v>2.1540536030421808E-25</v>
      </c>
      <c r="IJ130" s="86">
        <f t="shared" si="160"/>
        <v>0</v>
      </c>
      <c r="IK130" s="86">
        <f t="shared" si="160"/>
        <v>6.2277794734364663E-39</v>
      </c>
      <c r="IL130" s="86">
        <f t="shared" si="160"/>
        <v>3.5564573488663738E-36</v>
      </c>
      <c r="IM130" s="86">
        <f t="shared" si="160"/>
        <v>1.3346410889979341E-33</v>
      </c>
      <c r="IN130" s="86">
        <f t="shared" si="160"/>
        <v>1.1068760280078783E-28</v>
      </c>
      <c r="IO130" s="86">
        <f t="shared" si="160"/>
        <v>3.8508569904732014E-33</v>
      </c>
      <c r="IP130" s="86">
        <f t="shared" si="160"/>
        <v>1.4569776267540499E-35</v>
      </c>
      <c r="IQ130" s="86">
        <f t="shared" si="160"/>
        <v>3.3478336560692394E-36</v>
      </c>
      <c r="IR130" s="86">
        <f t="shared" si="160"/>
        <v>5.1630153897673232E-39</v>
      </c>
      <c r="IS130" s="86">
        <f t="shared" si="160"/>
        <v>7.1081880768914701E-42</v>
      </c>
      <c r="IT130" s="86">
        <f t="shared" si="160"/>
        <v>8.8027353119304236E-41</v>
      </c>
      <c r="IU130" s="86">
        <f t="shared" si="160"/>
        <v>5.2925750876542903E-43</v>
      </c>
      <c r="IV130" s="86">
        <f t="shared" si="160"/>
        <v>7.5442607493434385E-33</v>
      </c>
      <c r="IW130" s="86">
        <f t="shared" si="160"/>
        <v>1.1598960085300879E-26</v>
      </c>
      <c r="IY130" s="86">
        <f t="shared" si="161"/>
        <v>2.7047468277906536E-2</v>
      </c>
      <c r="IZ130" s="86">
        <f t="shared" si="161"/>
        <v>3.2063831290001067E-20</v>
      </c>
      <c r="JA130" s="86">
        <f t="shared" si="161"/>
        <v>3.6214570156555582E-3</v>
      </c>
      <c r="JB130" s="86">
        <f t="shared" si="161"/>
        <v>5.4521587423274134E-3</v>
      </c>
      <c r="JC130" s="86">
        <f t="shared" si="161"/>
        <v>1.3891413342661913E-2</v>
      </c>
      <c r="JD130" s="86">
        <f t="shared" si="161"/>
        <v>5.8495462694216599E-2</v>
      </c>
      <c r="JE130" s="86">
        <f t="shared" si="161"/>
        <v>4.0320528451502205E-2</v>
      </c>
      <c r="JF130" s="86">
        <f t="shared" si="161"/>
        <v>1.4349359098093751E-2</v>
      </c>
      <c r="JG130" s="86">
        <f t="shared" si="161"/>
        <v>1.1489598709341837E-2</v>
      </c>
      <c r="JH130" s="86">
        <f t="shared" si="161"/>
        <v>3.5946396652812083E-3</v>
      </c>
      <c r="JI130" s="86">
        <f t="shared" si="161"/>
        <v>2.1421699492803203E-3</v>
      </c>
      <c r="JJ130" s="86">
        <f t="shared" si="161"/>
        <v>1.0733736021332962E-3</v>
      </c>
      <c r="JK130" s="86">
        <f t="shared" si="161"/>
        <v>8.530395959069929E-4</v>
      </c>
      <c r="JL130" s="86">
        <f t="shared" si="161"/>
        <v>2.5072295156891942E-3</v>
      </c>
      <c r="JM130" s="86">
        <f t="shared" si="161"/>
        <v>5.8827656595816678E-3</v>
      </c>
    </row>
    <row r="131" spans="2:273" x14ac:dyDescent="0.25">
      <c r="B131" s="2">
        <v>104</v>
      </c>
      <c r="C131" s="37">
        <v>54.725999999999999</v>
      </c>
      <c r="D131" s="37">
        <v>58.338999999999999</v>
      </c>
      <c r="E131" s="37">
        <v>55.2</v>
      </c>
      <c r="F131" s="37">
        <v>56.75</v>
      </c>
      <c r="G131" s="37">
        <v>57.8</v>
      </c>
      <c r="H131" s="37">
        <v>74.582999999999998</v>
      </c>
      <c r="I131" s="37">
        <v>71.066999999999993</v>
      </c>
      <c r="J131" s="37">
        <v>59.082999999999998</v>
      </c>
      <c r="K131" s="37">
        <v>59.232999999999997</v>
      </c>
      <c r="L131" s="37">
        <v>56.2</v>
      </c>
      <c r="M131" s="37">
        <v>53.75</v>
      </c>
      <c r="N131" s="37">
        <v>57.232999999999997</v>
      </c>
      <c r="O131" s="37">
        <v>60.067</v>
      </c>
      <c r="P131" s="37">
        <v>61.683</v>
      </c>
      <c r="Q131" s="37">
        <v>64.783000000000001</v>
      </c>
      <c r="S131" s="4">
        <f t="shared" si="163"/>
        <v>54.611272460266967</v>
      </c>
      <c r="T131" s="4">
        <f t="shared" si="163"/>
        <v>56.410894204455573</v>
      </c>
      <c r="U131" s="4">
        <f t="shared" si="163"/>
        <v>55.064207502892401</v>
      </c>
      <c r="V131" s="4">
        <f t="shared" si="163"/>
        <v>56.282057942865343</v>
      </c>
      <c r="W131" s="4">
        <f t="shared" si="163"/>
        <v>60.406103537034276</v>
      </c>
      <c r="X131" s="4">
        <f t="shared" si="163"/>
        <v>76.297480950622088</v>
      </c>
      <c r="Y131" s="4">
        <f t="shared" si="163"/>
        <v>71.435298513465852</v>
      </c>
      <c r="Z131" s="4">
        <f t="shared" si="163"/>
        <v>59.153762931223937</v>
      </c>
      <c r="AA131" s="4">
        <f t="shared" si="163"/>
        <v>58.452670209448335</v>
      </c>
      <c r="AB131" s="4">
        <f t="shared" si="163"/>
        <v>55.30671965134858</v>
      </c>
      <c r="AC131" s="4">
        <f t="shared" si="163"/>
        <v>55.564992134006353</v>
      </c>
      <c r="AD131" s="4">
        <f t="shared" si="163"/>
        <v>56.407868522013189</v>
      </c>
      <c r="AE131" s="4">
        <f t="shared" si="163"/>
        <v>61.326411524927266</v>
      </c>
      <c r="AF131" s="4">
        <f t="shared" si="163"/>
        <v>62.103173837740293</v>
      </c>
      <c r="AG131" s="4">
        <f t="shared" si="163"/>
        <v>66.908009034445655</v>
      </c>
      <c r="AI131" s="4">
        <f t="shared" si="164"/>
        <v>0.11472753973303185</v>
      </c>
      <c r="AJ131" s="4">
        <f t="shared" si="164"/>
        <v>1.9281057955444254</v>
      </c>
      <c r="AK131" s="4">
        <f t="shared" si="164"/>
        <v>0.13579249710760166</v>
      </c>
      <c r="AL131" s="4">
        <f t="shared" si="164"/>
        <v>0.46794205713465686</v>
      </c>
      <c r="AM131" s="4">
        <f t="shared" si="164"/>
        <v>-2.6061035370342793</v>
      </c>
      <c r="AN131" s="4">
        <f t="shared" si="164"/>
        <v>-1.7144809506220895</v>
      </c>
      <c r="AO131" s="4">
        <f t="shared" si="164"/>
        <v>-0.3682985134658594</v>
      </c>
      <c r="AP131" s="4">
        <f t="shared" si="164"/>
        <v>-7.0762931223939063E-2</v>
      </c>
      <c r="AQ131" s="4">
        <f t="shared" si="164"/>
        <v>0.78032979055166152</v>
      </c>
      <c r="AR131" s="4">
        <f t="shared" si="164"/>
        <v>0.89328034865142314</v>
      </c>
      <c r="AS131" s="4">
        <f t="shared" si="164"/>
        <v>-1.8149921340063528</v>
      </c>
      <c r="AT131" s="4">
        <f t="shared" si="164"/>
        <v>0.82513147798680819</v>
      </c>
      <c r="AU131" s="4">
        <f t="shared" si="164"/>
        <v>-1.2594115249272662</v>
      </c>
      <c r="AV131" s="4">
        <f t="shared" si="164"/>
        <v>-0.42017383774029327</v>
      </c>
      <c r="AW131" s="4">
        <f t="shared" si="164"/>
        <v>-2.1250090344456538</v>
      </c>
      <c r="AY131" s="2">
        <f t="shared" si="155"/>
        <v>54.611270097685768</v>
      </c>
      <c r="AZ131" s="2">
        <f t="shared" si="155"/>
        <v>56.410894204455573</v>
      </c>
      <c r="BA131" s="2">
        <f t="shared" si="155"/>
        <v>54.854131875133874</v>
      </c>
      <c r="BB131" s="2">
        <f t="shared" si="155"/>
        <v>55.753061506088748</v>
      </c>
      <c r="BC131" s="2">
        <f t="shared" si="155"/>
        <v>59.047364395441349</v>
      </c>
      <c r="BD131" s="2">
        <f t="shared" si="155"/>
        <v>70.234056939138398</v>
      </c>
      <c r="BE131" s="2">
        <f t="shared" si="155"/>
        <v>71.435298513465852</v>
      </c>
      <c r="BF131" s="2">
        <f t="shared" si="155"/>
        <v>56.898860904759808</v>
      </c>
      <c r="BG131" s="2">
        <f t="shared" si="155"/>
        <v>56.223872134480551</v>
      </c>
      <c r="BH131" s="2">
        <f t="shared" si="155"/>
        <v>54.394976137718857</v>
      </c>
      <c r="BI131" s="2">
        <f t="shared" si="155"/>
        <v>54.873571066402441</v>
      </c>
      <c r="BJ131" s="2">
        <f t="shared" si="155"/>
        <v>56.067958654404364</v>
      </c>
      <c r="BK131" s="2">
        <f t="shared" si="155"/>
        <v>61.055477211158191</v>
      </c>
      <c r="BL131" s="2">
        <f t="shared" si="155"/>
        <v>60.984728739550633</v>
      </c>
      <c r="BM131" s="2">
        <f t="shared" si="155"/>
        <v>62.939550593417827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>
        <f t="shared" si="156"/>
        <v>58.338999999999999</v>
      </c>
      <c r="CG131" s="2">
        <f t="shared" si="156"/>
        <v>55.2</v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>
        <f t="shared" si="156"/>
        <v>56.2</v>
      </c>
      <c r="CO131" s="2">
        <f t="shared" si="156"/>
        <v>53.75</v>
      </c>
      <c r="CP131" s="2">
        <f t="shared" si="156"/>
        <v>57.232999999999997</v>
      </c>
      <c r="CQ131" s="2">
        <f t="shared" si="156"/>
        <v>60.067</v>
      </c>
      <c r="CR131" s="2">
        <f t="shared" si="156"/>
        <v>61.683</v>
      </c>
      <c r="CS131" s="2">
        <f t="shared" si="156"/>
        <v>64.783000000000001</v>
      </c>
      <c r="CU131" s="2" t="str">
        <f t="shared" si="111"/>
        <v/>
      </c>
      <c r="CV131" s="2">
        <f t="shared" si="112"/>
        <v>58.338999999999999</v>
      </c>
      <c r="CW131" s="2">
        <f t="shared" si="113"/>
        <v>55.2</v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>
        <f t="shared" si="120"/>
        <v>56.2</v>
      </c>
      <c r="DE131" s="2">
        <f t="shared" si="121"/>
        <v>53.75</v>
      </c>
      <c r="DF131" s="2">
        <f t="shared" si="122"/>
        <v>57.232999999999997</v>
      </c>
      <c r="DG131" s="2">
        <f t="shared" si="123"/>
        <v>60.067</v>
      </c>
      <c r="DH131" s="2">
        <f t="shared" si="124"/>
        <v>61.683</v>
      </c>
      <c r="DI131" s="2">
        <f t="shared" si="125"/>
        <v>64.783000000000001</v>
      </c>
      <c r="DK131" s="2">
        <f t="shared" si="165"/>
        <v>86.151817733990143</v>
      </c>
      <c r="DL131" s="2">
        <f t="shared" si="165"/>
        <v>89.05447593582889</v>
      </c>
      <c r="DM131" s="2">
        <f t="shared" si="165"/>
        <v>88.159973949579808</v>
      </c>
      <c r="DN131" s="2">
        <f t="shared" si="165"/>
        <v>92.747621008403343</v>
      </c>
      <c r="DO131" s="2">
        <f t="shared" si="165"/>
        <v>109.09274866310162</v>
      </c>
      <c r="DP131" s="2">
        <f t="shared" si="165"/>
        <v>109.63172968682969</v>
      </c>
      <c r="DQ131" s="2">
        <f t="shared" si="165"/>
        <v>94.358336974789921</v>
      </c>
      <c r="DR131" s="2">
        <f t="shared" si="165"/>
        <v>88.481088288288305</v>
      </c>
      <c r="DS131" s="2">
        <f t="shared" si="165"/>
        <v>89.746430252100836</v>
      </c>
      <c r="DT131" s="2">
        <f t="shared" si="165"/>
        <v>91.19358151260505</v>
      </c>
      <c r="DU131" s="2">
        <f t="shared" si="165"/>
        <v>89.363705042016804</v>
      </c>
      <c r="DV131" s="2">
        <f t="shared" si="165"/>
        <v>88.722271428571446</v>
      </c>
      <c r="DW131" s="2">
        <f t="shared" si="165"/>
        <v>104.0076966108966</v>
      </c>
      <c r="DX131" s="2">
        <f t="shared" si="165"/>
        <v>85.112805276705274</v>
      </c>
      <c r="DY131" s="2">
        <f t="shared" si="165"/>
        <v>74.481538324420654</v>
      </c>
      <c r="EA131" s="2">
        <f t="shared" si="153"/>
        <v>54.585136614173209</v>
      </c>
      <c r="EB131" s="2">
        <f t="shared" si="153"/>
        <v>56.357841920306718</v>
      </c>
      <c r="EC131" s="2">
        <f t="shared" si="153"/>
        <v>54.794694168100044</v>
      </c>
      <c r="ED131" s="2">
        <f t="shared" si="153"/>
        <v>55.687248978229803</v>
      </c>
      <c r="EE131" s="2">
        <f t="shared" si="152"/>
        <v>58.957656670501734</v>
      </c>
      <c r="EF131" s="2">
        <f t="shared" si="152"/>
        <v>70.180501771740751</v>
      </c>
      <c r="EG131" s="2">
        <f t="shared" si="152"/>
        <v>71.558010347470059</v>
      </c>
      <c r="EH131" s="2">
        <f t="shared" si="152"/>
        <v>56.828546942059035</v>
      </c>
      <c r="EI131" s="2">
        <f t="shared" si="152"/>
        <v>56.1622349672312</v>
      </c>
      <c r="EJ131" s="2">
        <f t="shared" si="152"/>
        <v>54.328157290826084</v>
      </c>
      <c r="EK131" s="2">
        <f t="shared" si="152"/>
        <v>54.810198682002806</v>
      </c>
      <c r="EL131" s="2">
        <f t="shared" si="152"/>
        <v>56.011347881454292</v>
      </c>
      <c r="EM131" s="2">
        <f t="shared" si="136"/>
        <v>60.969242200678714</v>
      </c>
      <c r="EN131" s="2">
        <f t="shared" si="136"/>
        <v>60.936441616631313</v>
      </c>
      <c r="EO131" s="2">
        <f t="shared" si="136"/>
        <v>62.914188599586069</v>
      </c>
      <c r="EQ131" s="2">
        <f t="shared" si="166"/>
        <v>54.408469933858171</v>
      </c>
      <c r="ER131" s="2">
        <f t="shared" si="166"/>
        <v>56.357841920306718</v>
      </c>
      <c r="ES131" s="2">
        <f t="shared" si="166"/>
        <v>54.781275594111335</v>
      </c>
      <c r="ET131" s="2">
        <f t="shared" si="166"/>
        <v>55.741919841628665</v>
      </c>
      <c r="EU131" s="2">
        <f t="shared" si="166"/>
        <v>59.161182092132236</v>
      </c>
      <c r="EV131" s="2">
        <f t="shared" si="166"/>
        <v>69.707940899267356</v>
      </c>
      <c r="EW131" s="2">
        <f t="shared" si="166"/>
        <v>67.615043448213299</v>
      </c>
      <c r="EX131" s="2">
        <f t="shared" si="166"/>
        <v>57.065118265795846</v>
      </c>
      <c r="EY131" s="2">
        <f t="shared" si="166"/>
        <v>56.278844829841006</v>
      </c>
      <c r="EZ131" s="2">
        <f t="shared" si="166"/>
        <v>54.368855657850332</v>
      </c>
      <c r="FA131" s="2">
        <f t="shared" si="166"/>
        <v>54.956704964345889</v>
      </c>
      <c r="FB131" s="2">
        <f t="shared" si="166"/>
        <v>56.004057365040602</v>
      </c>
      <c r="FC131" s="2">
        <f t="shared" si="166"/>
        <v>61.030794515580006</v>
      </c>
      <c r="FD131" s="2">
        <f t="shared" si="166"/>
        <v>60.935826605606906</v>
      </c>
      <c r="FE131" s="2">
        <f t="shared" si="166"/>
        <v>62.752146269500145</v>
      </c>
      <c r="FG131" s="2">
        <f t="shared" si="167"/>
        <v>0.99896374333293803</v>
      </c>
      <c r="FH131" s="2">
        <f t="shared" si="167"/>
        <v>0.9983774389705169</v>
      </c>
      <c r="FI131" s="2">
        <f t="shared" si="167"/>
        <v>0.998210636337166</v>
      </c>
      <c r="FJ131" s="2">
        <f t="shared" si="167"/>
        <v>0.99826296090697986</v>
      </c>
      <c r="FK131" s="2">
        <f t="shared" si="167"/>
        <v>0.99833385414275422</v>
      </c>
      <c r="FL131" s="2">
        <f t="shared" si="167"/>
        <v>0.99813632976403743</v>
      </c>
      <c r="FM131" s="2">
        <f t="shared" si="167"/>
        <v>0.99824706228842808</v>
      </c>
      <c r="FN131" s="2">
        <f t="shared" si="167"/>
        <v>0.99802263891784282</v>
      </c>
      <c r="FO131" s="2">
        <f t="shared" si="167"/>
        <v>0.99826688177771705</v>
      </c>
      <c r="FP131" s="2">
        <f t="shared" si="167"/>
        <v>0.99821353890211462</v>
      </c>
      <c r="FQ131" s="2">
        <f t="shared" si="167"/>
        <v>0.99825141531884165</v>
      </c>
      <c r="FR131" s="2">
        <f t="shared" si="167"/>
        <v>0.99826521612705299</v>
      </c>
      <c r="FS131" s="2">
        <f t="shared" si="167"/>
        <v>0.99802400907860866</v>
      </c>
      <c r="FT131" s="2">
        <f t="shared" si="167"/>
        <v>0.99800228983998351</v>
      </c>
      <c r="FU131" s="2">
        <f t="shared" si="167"/>
        <v>0.99761381799602888</v>
      </c>
      <c r="FW131" s="2">
        <f t="shared" si="157"/>
        <v>3.7232262717247049E-2</v>
      </c>
      <c r="FX131" s="2">
        <f t="shared" si="157"/>
        <v>0</v>
      </c>
      <c r="FY131" s="2">
        <f t="shared" si="157"/>
        <v>1.9742202685850599E-2</v>
      </c>
      <c r="FZ131" s="2">
        <f t="shared" si="157"/>
        <v>2.6288460640828598E-2</v>
      </c>
      <c r="GA131" s="2">
        <f t="shared" si="157"/>
        <v>3.0341905517453402E-2</v>
      </c>
      <c r="GB131" s="2">
        <f t="shared" si="157"/>
        <v>4.2256803309490665E-2</v>
      </c>
      <c r="GC131" s="2">
        <f t="shared" si="157"/>
        <v>4.1258116170354402E-2</v>
      </c>
      <c r="GD131" s="2">
        <f t="shared" si="157"/>
        <v>3.2655941427469651E-2</v>
      </c>
      <c r="GE131" s="2">
        <f t="shared" si="157"/>
        <v>2.9429641229536802E-2</v>
      </c>
      <c r="GF131" s="2">
        <f t="shared" si="157"/>
        <v>2.3593100503338196E-2</v>
      </c>
      <c r="GG131" s="2">
        <f t="shared" si="157"/>
        <v>2.0153760309671531E-2</v>
      </c>
      <c r="GH131" s="2">
        <f t="shared" si="157"/>
        <v>1.8600834423295676E-2</v>
      </c>
      <c r="GI131" s="2">
        <f t="shared" si="157"/>
        <v>1.9356141131024802E-2</v>
      </c>
      <c r="GJ131" s="2">
        <f t="shared" si="157"/>
        <v>1.6657256951935488E-2</v>
      </c>
      <c r="GK131" s="2">
        <f t="shared" si="157"/>
        <v>1.3822363046102237E-2</v>
      </c>
      <c r="GM131" s="86">
        <f t="shared" si="158"/>
        <v>3.4183473937246418E-24</v>
      </c>
      <c r="GN131" s="86">
        <f t="shared" si="158"/>
        <v>7.4733509974735443E-68</v>
      </c>
      <c r="GO131" s="86">
        <f t="shared" si="158"/>
        <v>1.0788098006974281E-82</v>
      </c>
      <c r="GP131" s="86">
        <f t="shared" si="158"/>
        <v>9.556500626845119E-92</v>
      </c>
      <c r="GQ131" s="86">
        <f t="shared" si="158"/>
        <v>1.0482643187294524E-113</v>
      </c>
      <c r="GR131" s="86">
        <f t="shared" si="158"/>
        <v>4.3047004103202361E-129</v>
      </c>
      <c r="GS131" s="86">
        <f t="shared" si="158"/>
        <v>1.134832960758426E-182</v>
      </c>
      <c r="GT131" s="86">
        <f t="shared" si="158"/>
        <v>9.4067828640524477E-167</v>
      </c>
      <c r="GU131" s="86">
        <f t="shared" si="158"/>
        <v>3.6819830406652437E-151</v>
      </c>
      <c r="GV131" s="86">
        <f t="shared" si="158"/>
        <v>1.2644927209257424E-123</v>
      </c>
      <c r="GW131" s="86">
        <f t="shared" si="158"/>
        <v>1.5334028579692194E-136</v>
      </c>
      <c r="GX131" s="86">
        <f t="shared" si="158"/>
        <v>1.1664702635342359E-116</v>
      </c>
      <c r="GY131" s="86">
        <f t="shared" si="158"/>
        <v>1.1846375115193702E-97</v>
      </c>
      <c r="GZ131" s="86">
        <f t="shared" si="158"/>
        <v>5.4759712142872302E-82</v>
      </c>
      <c r="HA131" s="86">
        <f t="shared" si="158"/>
        <v>6.638269288702509E-86</v>
      </c>
      <c r="HC131" s="86">
        <f t="shared" si="154"/>
        <v>1.3909218667072685E-5</v>
      </c>
      <c r="HD131" s="86">
        <f t="shared" si="154"/>
        <v>7.4918330533584337E-22</v>
      </c>
      <c r="HE131" s="86">
        <f t="shared" si="154"/>
        <v>1.2876202114643375E-25</v>
      </c>
      <c r="HF131" s="86">
        <f t="shared" si="154"/>
        <v>1.8402850176192725E-28</v>
      </c>
      <c r="HG131" s="86">
        <f t="shared" si="154"/>
        <v>1.9946825477837594E-41</v>
      </c>
      <c r="HH131" s="86">
        <f t="shared" si="154"/>
        <v>5.2430891445194565E-52</v>
      </c>
      <c r="HI131" s="86">
        <f t="shared" si="154"/>
        <v>5.1177827970187776E-69</v>
      </c>
      <c r="HJ131" s="86">
        <f t="shared" si="154"/>
        <v>6.6511504744790545E-80</v>
      </c>
      <c r="HK131" s="86">
        <f t="shared" si="154"/>
        <v>8.8199515085179312E-60</v>
      </c>
      <c r="HL131" s="86">
        <f t="shared" si="162"/>
        <v>8.7974024238226779E-50</v>
      </c>
      <c r="HM131" s="86">
        <f t="shared" si="162"/>
        <v>4.412146424864861E-39</v>
      </c>
      <c r="HN131" s="86">
        <f t="shared" si="162"/>
        <v>2.7470845084306657E-39</v>
      </c>
      <c r="HO131" s="86">
        <f t="shared" si="162"/>
        <v>4.6558098772451203E-31</v>
      </c>
      <c r="HP131" s="86">
        <f t="shared" si="162"/>
        <v>4.1014236822911664E-25</v>
      </c>
      <c r="HQ131" s="86">
        <f t="shared" si="162"/>
        <v>1.5747436926583402E-24</v>
      </c>
      <c r="HS131" s="86">
        <f t="shared" si="159"/>
        <v>4.5738129392143681E-2</v>
      </c>
      <c r="HT131" s="86">
        <f t="shared" si="159"/>
        <v>0</v>
      </c>
      <c r="HU131" s="86">
        <f t="shared" si="159"/>
        <v>7.2588365720881037E-3</v>
      </c>
      <c r="HV131" s="86">
        <f t="shared" si="159"/>
        <v>1.0903255898311341E-2</v>
      </c>
      <c r="HW131" s="86">
        <f t="shared" si="159"/>
        <v>2.5973947538640973E-2</v>
      </c>
      <c r="HX131" s="86">
        <f t="shared" si="159"/>
        <v>9.7444599775140139E-2</v>
      </c>
      <c r="HY131" s="86">
        <f t="shared" si="159"/>
        <v>7.2247585760170763E-2</v>
      </c>
      <c r="HZ131" s="86">
        <f t="shared" si="159"/>
        <v>2.761943921865179E-2</v>
      </c>
      <c r="IA131" s="86">
        <f t="shared" si="159"/>
        <v>2.2212713475365749E-2</v>
      </c>
      <c r="IB131" s="86">
        <f t="shared" si="159"/>
        <v>7.4490837388114994E-3</v>
      </c>
      <c r="IC131" s="86">
        <f t="shared" si="159"/>
        <v>4.5802476991589122E-3</v>
      </c>
      <c r="ID131" s="86">
        <f t="shared" si="159"/>
        <v>2.3360417273257223E-3</v>
      </c>
      <c r="IE131" s="86">
        <f t="shared" si="159"/>
        <v>1.9383189814193046E-3</v>
      </c>
      <c r="IF131" s="86">
        <f t="shared" si="159"/>
        <v>4.7070150601259426E-3</v>
      </c>
      <c r="IG131" s="86">
        <f t="shared" si="159"/>
        <v>9.4247728821274766E-3</v>
      </c>
      <c r="II131" s="86">
        <f t="shared" si="160"/>
        <v>4.2085793880191829E-24</v>
      </c>
      <c r="IJ131" s="86">
        <f t="shared" si="160"/>
        <v>0</v>
      </c>
      <c r="IK131" s="86">
        <f t="shared" si="160"/>
        <v>3.0855768845497998E-37</v>
      </c>
      <c r="IL131" s="86">
        <f t="shared" si="160"/>
        <v>1.7533889782140762E-34</v>
      </c>
      <c r="IM131" s="86">
        <f t="shared" si="160"/>
        <v>5.7119949538860332E-32</v>
      </c>
      <c r="IN131" s="86">
        <f t="shared" si="160"/>
        <v>3.7283946168683368E-27</v>
      </c>
      <c r="IO131" s="86">
        <f t="shared" si="160"/>
        <v>2.2367165928100357E-31</v>
      </c>
      <c r="IP131" s="86">
        <f t="shared" si="160"/>
        <v>8.5461992187056632E-34</v>
      </c>
      <c r="IQ131" s="86">
        <f t="shared" si="160"/>
        <v>1.8750947658165765E-34</v>
      </c>
      <c r="IR131" s="86">
        <f t="shared" si="160"/>
        <v>3.1025065284459937E-37</v>
      </c>
      <c r="IS131" s="86">
        <f t="shared" si="160"/>
        <v>4.8937103114235749E-40</v>
      </c>
      <c r="IT131" s="86">
        <f t="shared" si="160"/>
        <v>4.9785115173219397E-39</v>
      </c>
      <c r="IU131" s="86">
        <f t="shared" si="160"/>
        <v>3.9244880581979468E-41</v>
      </c>
      <c r="IV131" s="86">
        <f t="shared" si="160"/>
        <v>1.7336612376865045E-31</v>
      </c>
      <c r="IW131" s="86">
        <f t="shared" si="160"/>
        <v>1.2898384708788436E-25</v>
      </c>
      <c r="IY131" s="86">
        <f t="shared" si="161"/>
        <v>4.5752038610810751E-2</v>
      </c>
      <c r="IZ131" s="86">
        <f t="shared" si="161"/>
        <v>7.4918330533584337E-22</v>
      </c>
      <c r="JA131" s="86">
        <f t="shared" si="161"/>
        <v>7.2588365720881037E-3</v>
      </c>
      <c r="JB131" s="86">
        <f t="shared" si="161"/>
        <v>1.0903255898311341E-2</v>
      </c>
      <c r="JC131" s="86">
        <f t="shared" si="161"/>
        <v>2.5973947538640973E-2</v>
      </c>
      <c r="JD131" s="86">
        <f t="shared" si="161"/>
        <v>9.7444599775140139E-2</v>
      </c>
      <c r="JE131" s="86">
        <f t="shared" si="161"/>
        <v>7.2247585760170763E-2</v>
      </c>
      <c r="JF131" s="86">
        <f t="shared" si="161"/>
        <v>2.761943921865179E-2</v>
      </c>
      <c r="JG131" s="86">
        <f t="shared" si="161"/>
        <v>2.2212713475365749E-2</v>
      </c>
      <c r="JH131" s="86">
        <f t="shared" si="161"/>
        <v>7.4490837388114994E-3</v>
      </c>
      <c r="JI131" s="86">
        <f t="shared" si="161"/>
        <v>4.5802476991589122E-3</v>
      </c>
      <c r="JJ131" s="86">
        <f t="shared" si="161"/>
        <v>2.3360417273257223E-3</v>
      </c>
      <c r="JK131" s="86">
        <f t="shared" si="161"/>
        <v>1.9383189814193046E-3</v>
      </c>
      <c r="JL131" s="86">
        <f t="shared" si="161"/>
        <v>4.7070150601259426E-3</v>
      </c>
      <c r="JM131" s="86">
        <f t="shared" si="161"/>
        <v>9.4247728821274766E-3</v>
      </c>
    </row>
    <row r="132" spans="2:273" x14ac:dyDescent="0.25">
      <c r="B132" s="2">
        <v>105</v>
      </c>
      <c r="C132" s="37">
        <v>53.628999999999998</v>
      </c>
      <c r="D132" s="37">
        <v>56.451999999999998</v>
      </c>
      <c r="E132" s="37">
        <v>54.683</v>
      </c>
      <c r="F132" s="37">
        <v>56.116999999999997</v>
      </c>
      <c r="G132" s="37">
        <v>59.167000000000002</v>
      </c>
      <c r="H132" s="37">
        <v>76.617000000000004</v>
      </c>
      <c r="I132" s="37">
        <v>73.832999999999998</v>
      </c>
      <c r="J132" s="37">
        <v>59.332999999999998</v>
      </c>
      <c r="K132" s="37">
        <v>61.533000000000001</v>
      </c>
      <c r="L132" s="37">
        <v>55.683</v>
      </c>
      <c r="M132" s="37">
        <v>55.283000000000001</v>
      </c>
      <c r="N132" s="37">
        <v>56.216999999999999</v>
      </c>
      <c r="O132" s="37">
        <v>60.55</v>
      </c>
      <c r="P132" s="37">
        <v>63.966999999999999</v>
      </c>
      <c r="Q132" s="37">
        <v>67.832999999999998</v>
      </c>
      <c r="S132" s="4">
        <f t="shared" si="163"/>
        <v>54.440676374146491</v>
      </c>
      <c r="T132" s="4">
        <f t="shared" si="163"/>
        <v>56.264712774938985</v>
      </c>
      <c r="U132" s="4">
        <f t="shared" si="163"/>
        <v>55.102381022657454</v>
      </c>
      <c r="V132" s="4">
        <f t="shared" si="163"/>
        <v>56.489495947354847</v>
      </c>
      <c r="W132" s="4">
        <f t="shared" si="163"/>
        <v>61.05938627740921</v>
      </c>
      <c r="X132" s="4">
        <f t="shared" si="163"/>
        <v>78.591234607107054</v>
      </c>
      <c r="Y132" s="4">
        <f t="shared" si="163"/>
        <v>71.654527441293666</v>
      </c>
      <c r="Z132" s="4">
        <f t="shared" si="163"/>
        <v>60.450023221541102</v>
      </c>
      <c r="AA132" s="4">
        <f t="shared" si="163"/>
        <v>59.781673114553293</v>
      </c>
      <c r="AB132" s="4">
        <f t="shared" si="163"/>
        <v>55.891261521435567</v>
      </c>
      <c r="AC132" s="4">
        <f t="shared" si="163"/>
        <v>55.980437050865355</v>
      </c>
      <c r="AD132" s="4">
        <f t="shared" si="163"/>
        <v>56.57268201209169</v>
      </c>
      <c r="AE132" s="4">
        <f t="shared" si="163"/>
        <v>61.360549547855435</v>
      </c>
      <c r="AF132" s="4">
        <f t="shared" si="163"/>
        <v>62.754395942083121</v>
      </c>
      <c r="AG132" s="4">
        <f t="shared" si="163"/>
        <v>68.700028847963367</v>
      </c>
      <c r="AI132" s="4">
        <f t="shared" si="164"/>
        <v>-0.81167637414649363</v>
      </c>
      <c r="AJ132" s="4">
        <f t="shared" si="164"/>
        <v>0.18728722506101292</v>
      </c>
      <c r="AK132" s="4">
        <f t="shared" si="164"/>
        <v>-0.41938102265745414</v>
      </c>
      <c r="AL132" s="4">
        <f t="shared" si="164"/>
        <v>-0.37249594735484948</v>
      </c>
      <c r="AM132" s="4">
        <f t="shared" si="164"/>
        <v>-1.8923862774092086</v>
      </c>
      <c r="AN132" s="4">
        <f t="shared" si="164"/>
        <v>-1.97423460710705</v>
      </c>
      <c r="AO132" s="4">
        <f t="shared" si="164"/>
        <v>2.1784725587063321</v>
      </c>
      <c r="AP132" s="4">
        <f t="shared" si="164"/>
        <v>-1.1170232215411033</v>
      </c>
      <c r="AQ132" s="4">
        <f t="shared" si="164"/>
        <v>1.7513268854467086</v>
      </c>
      <c r="AR132" s="4">
        <f t="shared" si="164"/>
        <v>-0.20826152143556698</v>
      </c>
      <c r="AS132" s="4">
        <f t="shared" si="164"/>
        <v>-0.69743705086535357</v>
      </c>
      <c r="AT132" s="4">
        <f t="shared" si="164"/>
        <v>-0.35568201209169104</v>
      </c>
      <c r="AU132" s="4">
        <f t="shared" si="164"/>
        <v>-0.81054954785543742</v>
      </c>
      <c r="AV132" s="4">
        <f t="shared" si="164"/>
        <v>1.2126040579168773</v>
      </c>
      <c r="AW132" s="4">
        <f t="shared" si="164"/>
        <v>-0.86702884796336832</v>
      </c>
      <c r="AY132" s="2">
        <f t="shared" si="155"/>
        <v>54.440675742713466</v>
      </c>
      <c r="AZ132" s="2">
        <f t="shared" si="155"/>
        <v>56.264712774938985</v>
      </c>
      <c r="BA132" s="2">
        <f t="shared" si="155"/>
        <v>54.728031064220694</v>
      </c>
      <c r="BB132" s="2">
        <f t="shared" si="155"/>
        <v>55.55759887928194</v>
      </c>
      <c r="BC132" s="2">
        <f t="shared" si="155"/>
        <v>58.838853248462598</v>
      </c>
      <c r="BD132" s="2">
        <f t="shared" si="155"/>
        <v>69.980621508319985</v>
      </c>
      <c r="BE132" s="2">
        <f t="shared" si="155"/>
        <v>71.654527441293666</v>
      </c>
      <c r="BF132" s="2">
        <f t="shared" si="155"/>
        <v>56.697112378600998</v>
      </c>
      <c r="BG132" s="2">
        <f t="shared" si="155"/>
        <v>56.031399323604532</v>
      </c>
      <c r="BH132" s="2">
        <f t="shared" si="155"/>
        <v>54.225608897872647</v>
      </c>
      <c r="BI132" s="2">
        <f t="shared" si="155"/>
        <v>54.672354178679981</v>
      </c>
      <c r="BJ132" s="2">
        <f t="shared" si="155"/>
        <v>55.912103522039757</v>
      </c>
      <c r="BK132" s="2">
        <f t="shared" si="155"/>
        <v>60.813821332285173</v>
      </c>
      <c r="BL132" s="2">
        <f t="shared" si="155"/>
        <v>60.844955329564335</v>
      </c>
      <c r="BM132" s="2">
        <f t="shared" si="155"/>
        <v>62.793293406524668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>
        <f t="shared" si="156"/>
        <v>56.451999999999998</v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>
        <f t="shared" si="156"/>
        <v>55.283000000000001</v>
      </c>
      <c r="CP132" s="2">
        <f t="shared" si="156"/>
        <v>56.216999999999999</v>
      </c>
      <c r="CQ132" s="2">
        <f t="shared" si="156"/>
        <v>60.55</v>
      </c>
      <c r="CR132" s="2">
        <f t="shared" si="156"/>
        <v>63.966999999999999</v>
      </c>
      <c r="CS132" s="2" t="str">
        <f t="shared" si="156"/>
        <v/>
      </c>
      <c r="CU132" s="2" t="str">
        <f t="shared" si="111"/>
        <v/>
      </c>
      <c r="CV132" s="2">
        <f t="shared" si="112"/>
        <v>56.451999999999998</v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>
        <f t="shared" si="121"/>
        <v>55.283000000000001</v>
      </c>
      <c r="DF132" s="2">
        <f t="shared" si="122"/>
        <v>56.216999999999999</v>
      </c>
      <c r="DG132" s="2">
        <f t="shared" si="123"/>
        <v>60.55</v>
      </c>
      <c r="DH132" s="2">
        <f t="shared" si="124"/>
        <v>63.966999999999999</v>
      </c>
      <c r="DI132" s="2" t="str">
        <f t="shared" si="125"/>
        <v/>
      </c>
      <c r="DK132" s="2">
        <f t="shared" si="165"/>
        <v>86.37370689655171</v>
      </c>
      <c r="DL132" s="2">
        <f t="shared" si="165"/>
        <v>89.272843391902228</v>
      </c>
      <c r="DM132" s="2">
        <f t="shared" si="165"/>
        <v>88.390844257703066</v>
      </c>
      <c r="DN132" s="2">
        <f t="shared" si="165"/>
        <v>93.010943417366931</v>
      </c>
      <c r="DO132" s="2">
        <f t="shared" si="165"/>
        <v>109.4851656226127</v>
      </c>
      <c r="DP132" s="2">
        <f t="shared" si="165"/>
        <v>110.02364114114116</v>
      </c>
      <c r="DQ132" s="2">
        <f t="shared" si="165"/>
        <v>94.597884033613454</v>
      </c>
      <c r="DR132" s="2">
        <f t="shared" si="165"/>
        <v>88.667018018018027</v>
      </c>
      <c r="DS132" s="2">
        <f t="shared" si="165"/>
        <v>89.937626330532211</v>
      </c>
      <c r="DT132" s="2">
        <f t="shared" si="165"/>
        <v>91.42663417366947</v>
      </c>
      <c r="DU132" s="2">
        <f t="shared" si="165"/>
        <v>89.564317086834734</v>
      </c>
      <c r="DV132" s="2">
        <f t="shared" si="165"/>
        <v>88.918142857142868</v>
      </c>
      <c r="DW132" s="2">
        <f t="shared" si="165"/>
        <v>104.30644294294294</v>
      </c>
      <c r="DX132" s="2">
        <f t="shared" si="165"/>
        <v>85.229436936936935</v>
      </c>
      <c r="DY132" s="2">
        <f t="shared" si="165"/>
        <v>74.515262923351145</v>
      </c>
      <c r="EA132" s="2">
        <f t="shared" si="153"/>
        <v>54.416340551181079</v>
      </c>
      <c r="EB132" s="2">
        <f t="shared" si="153"/>
        <v>56.215788183039351</v>
      </c>
      <c r="EC132" s="2">
        <f t="shared" si="153"/>
        <v>54.673692982660036</v>
      </c>
      <c r="ED132" s="2">
        <f t="shared" si="153"/>
        <v>55.495693664871631</v>
      </c>
      <c r="EE132" s="2">
        <f t="shared" si="152"/>
        <v>58.753598719423749</v>
      </c>
      <c r="EF132" s="2">
        <f t="shared" si="152"/>
        <v>69.937372870220003</v>
      </c>
      <c r="EG132" s="2">
        <f t="shared" si="152"/>
        <v>71.81213707857556</v>
      </c>
      <c r="EH132" s="2">
        <f t="shared" si="152"/>
        <v>56.62982505242686</v>
      </c>
      <c r="EI132" s="2">
        <f t="shared" si="152"/>
        <v>55.973201890120592</v>
      </c>
      <c r="EJ132" s="2">
        <f t="shared" si="152"/>
        <v>54.163490673535037</v>
      </c>
      <c r="EK132" s="2">
        <f t="shared" si="152"/>
        <v>54.612767462910618</v>
      </c>
      <c r="EL132" s="2">
        <f t="shared" si="152"/>
        <v>55.859911424560316</v>
      </c>
      <c r="EM132" s="2">
        <f t="shared" si="136"/>
        <v>60.733199403070856</v>
      </c>
      <c r="EN132" s="2">
        <f t="shared" si="136"/>
        <v>60.800685036792935</v>
      </c>
      <c r="EO132" s="2">
        <f t="shared" si="136"/>
        <v>62.770480945182705</v>
      </c>
      <c r="EQ132" s="2">
        <f t="shared" si="166"/>
        <v>54.272043652360601</v>
      </c>
      <c r="ER132" s="2">
        <f t="shared" si="166"/>
        <v>56.215788183039351</v>
      </c>
      <c r="ES132" s="2">
        <f t="shared" si="166"/>
        <v>54.641560568610672</v>
      </c>
      <c r="ET132" s="2">
        <f t="shared" si="166"/>
        <v>55.581410998314922</v>
      </c>
      <c r="EU132" s="2">
        <f t="shared" si="166"/>
        <v>58.999420255439169</v>
      </c>
      <c r="EV132" s="2">
        <f t="shared" si="166"/>
        <v>69.397847992461038</v>
      </c>
      <c r="EW132" s="2">
        <f t="shared" si="166"/>
        <v>67.505746707691927</v>
      </c>
      <c r="EX132" s="2">
        <f t="shared" si="166"/>
        <v>56.896037554313807</v>
      </c>
      <c r="EY132" s="2">
        <f t="shared" si="166"/>
        <v>56.113184637381295</v>
      </c>
      <c r="EZ132" s="2">
        <f t="shared" si="166"/>
        <v>54.217611428986928</v>
      </c>
      <c r="FA132" s="2">
        <f t="shared" si="166"/>
        <v>54.786871736458522</v>
      </c>
      <c r="FB132" s="2">
        <f t="shared" si="166"/>
        <v>55.854081352513397</v>
      </c>
      <c r="FC132" s="2">
        <f t="shared" si="166"/>
        <v>60.83156769707503</v>
      </c>
      <c r="FD132" s="2">
        <f t="shared" si="166"/>
        <v>60.7872444632361</v>
      </c>
      <c r="FE132" s="2">
        <f t="shared" si="166"/>
        <v>62.588647635971206</v>
      </c>
      <c r="FG132" s="2">
        <f t="shared" si="167"/>
        <v>0.99905483650788762</v>
      </c>
      <c r="FH132" s="2">
        <f t="shared" si="167"/>
        <v>0.99851999545662729</v>
      </c>
      <c r="FI132" s="2">
        <f t="shared" si="167"/>
        <v>0.99836782396663204</v>
      </c>
      <c r="FJ132" s="2">
        <f t="shared" si="167"/>
        <v>0.99841555935190263</v>
      </c>
      <c r="FK132" s="2">
        <f t="shared" si="167"/>
        <v>0.99848023411634723</v>
      </c>
      <c r="FL132" s="2">
        <f t="shared" si="167"/>
        <v>0.99830003377863064</v>
      </c>
      <c r="FM132" s="2">
        <f t="shared" si="167"/>
        <v>0.99840105518585343</v>
      </c>
      <c r="FN132" s="2">
        <f t="shared" si="167"/>
        <v>0.99819631144257814</v>
      </c>
      <c r="FO132" s="2">
        <f t="shared" si="167"/>
        <v>0.99841913632060952</v>
      </c>
      <c r="FP132" s="2">
        <f t="shared" si="167"/>
        <v>0.99837047197041306</v>
      </c>
      <c r="FQ132" s="2">
        <f t="shared" si="167"/>
        <v>0.99840502642020179</v>
      </c>
      <c r="FR132" s="2">
        <f t="shared" si="167"/>
        <v>0.99841761676551088</v>
      </c>
      <c r="FS132" s="2">
        <f t="shared" si="167"/>
        <v>0.99819756147883809</v>
      </c>
      <c r="FT132" s="2">
        <f t="shared" si="167"/>
        <v>0.99817774637018841</v>
      </c>
      <c r="FU132" s="2">
        <f t="shared" si="167"/>
        <v>0.99782331913581124</v>
      </c>
      <c r="FW132" s="2">
        <f t="shared" si="157"/>
        <v>4.0678243879835797E-2</v>
      </c>
      <c r="FX132" s="2">
        <f t="shared" si="157"/>
        <v>0</v>
      </c>
      <c r="FY132" s="2">
        <f t="shared" si="157"/>
        <v>2.1605742501751554E-2</v>
      </c>
      <c r="FZ132" s="2">
        <f t="shared" si="157"/>
        <v>2.8751801764305508E-2</v>
      </c>
      <c r="GA132" s="2">
        <f t="shared" si="157"/>
        <v>3.3172131975538623E-2</v>
      </c>
      <c r="GB132" s="2">
        <f t="shared" si="157"/>
        <v>4.6145534576180897E-2</v>
      </c>
      <c r="GC132" s="2">
        <f t="shared" si="157"/>
        <v>4.5059265997823506E-2</v>
      </c>
      <c r="GD132" s="2">
        <f t="shared" si="157"/>
        <v>3.5694070499447381E-2</v>
      </c>
      <c r="GE132" s="2">
        <f t="shared" si="157"/>
        <v>3.2177597474306992E-2</v>
      </c>
      <c r="GF132" s="2">
        <f t="shared" si="157"/>
        <v>2.5810569751974585E-2</v>
      </c>
      <c r="GG132" s="2">
        <f t="shared" si="157"/>
        <v>2.2055274508498694E-2</v>
      </c>
      <c r="GH132" s="2">
        <f t="shared" si="157"/>
        <v>2.0358873850152573E-2</v>
      </c>
      <c r="GI132" s="2">
        <f t="shared" si="157"/>
        <v>2.1184026694608522E-2</v>
      </c>
      <c r="GJ132" s="2">
        <f t="shared" si="157"/>
        <v>1.8235014254987313E-2</v>
      </c>
      <c r="GK132" s="2">
        <f t="shared" si="157"/>
        <v>1.5135735338665605E-2</v>
      </c>
      <c r="GM132" s="86">
        <f t="shared" si="158"/>
        <v>3.765093921142614E-25</v>
      </c>
      <c r="GN132" s="86">
        <f t="shared" si="158"/>
        <v>1.3777525561947796E-70</v>
      </c>
      <c r="GO132" s="86">
        <f t="shared" si="158"/>
        <v>5.1757395930543448E-86</v>
      </c>
      <c r="GP132" s="86">
        <f t="shared" si="158"/>
        <v>1.9689213351742691E-95</v>
      </c>
      <c r="GQ132" s="86">
        <f t="shared" si="158"/>
        <v>3.0066481580536707E-118</v>
      </c>
      <c r="GR132" s="86">
        <f t="shared" si="158"/>
        <v>3.681649461851375E-134</v>
      </c>
      <c r="GS132" s="86">
        <f t="shared" si="158"/>
        <v>6.1052255354104236E-190</v>
      </c>
      <c r="GT132" s="86">
        <f t="shared" si="158"/>
        <v>1.8913433944798922E-173</v>
      </c>
      <c r="GU132" s="86">
        <f t="shared" si="158"/>
        <v>3.9760937319817484E-157</v>
      </c>
      <c r="GV132" s="86">
        <f t="shared" si="158"/>
        <v>1.5443466685447898E-128</v>
      </c>
      <c r="GW132" s="86">
        <f t="shared" si="158"/>
        <v>5.05997388808664E-142</v>
      </c>
      <c r="GX132" s="86">
        <f t="shared" si="158"/>
        <v>2.3757604236558657E-121</v>
      </c>
      <c r="GY132" s="86">
        <f t="shared" si="158"/>
        <v>1.5770109144542108E-101</v>
      </c>
      <c r="GZ132" s="86">
        <f t="shared" si="158"/>
        <v>2.9600334752012075E-85</v>
      </c>
      <c r="HA132" s="86">
        <f t="shared" si="158"/>
        <v>2.8858256389733195E-89</v>
      </c>
      <c r="HC132" s="86">
        <f t="shared" si="154"/>
        <v>6.1025055010114341E-6</v>
      </c>
      <c r="HD132" s="86">
        <f t="shared" si="154"/>
        <v>1.4999299167108102E-23</v>
      </c>
      <c r="HE132" s="86">
        <f t="shared" si="154"/>
        <v>1.3699424860419081E-27</v>
      </c>
      <c r="HF132" s="86">
        <f t="shared" si="154"/>
        <v>1.3493310189055607E-30</v>
      </c>
      <c r="HG132" s="86">
        <f t="shared" si="154"/>
        <v>1.8407638295837923E-44</v>
      </c>
      <c r="HH132" s="86">
        <f t="shared" si="154"/>
        <v>1.1624256611324007E-55</v>
      </c>
      <c r="HI132" s="86">
        <f t="shared" si="154"/>
        <v>8.4151640196629568E-74</v>
      </c>
      <c r="HJ132" s="86">
        <f t="shared" si="154"/>
        <v>1.1626003759996494E-85</v>
      </c>
      <c r="HK132" s="86">
        <f t="shared" si="154"/>
        <v>5.1133491142766028E-64</v>
      </c>
      <c r="HL132" s="86">
        <f t="shared" si="162"/>
        <v>1.9963184398674913E-53</v>
      </c>
      <c r="HM132" s="86">
        <f t="shared" si="162"/>
        <v>5.1714315397844854E-42</v>
      </c>
      <c r="HN132" s="86">
        <f t="shared" si="162"/>
        <v>2.5412101394329332E-42</v>
      </c>
      <c r="HO132" s="86">
        <f t="shared" si="162"/>
        <v>2.0995413624517409E-33</v>
      </c>
      <c r="HP132" s="86">
        <f t="shared" si="162"/>
        <v>4.8994150226555557E-27</v>
      </c>
      <c r="HQ132" s="86">
        <f t="shared" si="162"/>
        <v>2.4461931800867127E-26</v>
      </c>
      <c r="HS132" s="86">
        <f t="shared" si="159"/>
        <v>7.418790683291128E-2</v>
      </c>
      <c r="HT132" s="86">
        <f t="shared" si="159"/>
        <v>0</v>
      </c>
      <c r="HU132" s="86">
        <f t="shared" si="159"/>
        <v>1.3888387908964319E-2</v>
      </c>
      <c r="HV132" s="86">
        <f t="shared" si="159"/>
        <v>2.0741143466235967E-2</v>
      </c>
      <c r="HW132" s="86">
        <f t="shared" si="159"/>
        <v>4.6187300529774114E-2</v>
      </c>
      <c r="HX132" s="86">
        <f t="shared" si="159"/>
        <v>0.15343388994411183</v>
      </c>
      <c r="HY132" s="86">
        <f t="shared" si="159"/>
        <v>0.12161005428145368</v>
      </c>
      <c r="HZ132" s="86">
        <f t="shared" si="159"/>
        <v>5.0281213970059878E-2</v>
      </c>
      <c r="IA132" s="86">
        <f t="shared" si="159"/>
        <v>4.0715322612408976E-2</v>
      </c>
      <c r="IB132" s="86">
        <f t="shared" si="159"/>
        <v>1.4666717633062151E-2</v>
      </c>
      <c r="IC132" s="86">
        <f t="shared" si="159"/>
        <v>9.3068209182226233E-3</v>
      </c>
      <c r="ID132" s="86">
        <f t="shared" si="159"/>
        <v>4.846379496686818E-3</v>
      </c>
      <c r="IE132" s="86">
        <f t="shared" si="159"/>
        <v>4.182365027186153E-3</v>
      </c>
      <c r="IF132" s="86">
        <f t="shared" si="159"/>
        <v>8.5286583565021036E-3</v>
      </c>
      <c r="IG132" s="86">
        <f t="shared" si="159"/>
        <v>1.4758440949006846E-2</v>
      </c>
      <c r="II132" s="86">
        <f t="shared" si="160"/>
        <v>7.5793778384720066E-23</v>
      </c>
      <c r="IJ132" s="86">
        <f t="shared" si="160"/>
        <v>0</v>
      </c>
      <c r="IK132" s="86">
        <f t="shared" si="160"/>
        <v>1.3973142750893451E-35</v>
      </c>
      <c r="IL132" s="86">
        <f t="shared" si="160"/>
        <v>7.846194875740996E-33</v>
      </c>
      <c r="IM132" s="86">
        <f t="shared" si="160"/>
        <v>2.2181821385881147E-30</v>
      </c>
      <c r="IN132" s="86">
        <f t="shared" si="160"/>
        <v>1.1356479457195422E-25</v>
      </c>
      <c r="IO132" s="86">
        <f t="shared" si="160"/>
        <v>1.1573761230044457E-29</v>
      </c>
      <c r="IP132" s="86">
        <f t="shared" si="160"/>
        <v>4.500801349531216E-32</v>
      </c>
      <c r="IQ132" s="86">
        <f t="shared" si="160"/>
        <v>9.4711219838436692E-33</v>
      </c>
      <c r="IR132" s="86">
        <f t="shared" si="160"/>
        <v>1.6887512185112729E-35</v>
      </c>
      <c r="IS132" s="86">
        <f t="shared" si="160"/>
        <v>3.0543441525268631E-38</v>
      </c>
      <c r="IT132" s="86">
        <f t="shared" si="160"/>
        <v>2.5692168357592271E-37</v>
      </c>
      <c r="IU132" s="86">
        <f t="shared" si="160"/>
        <v>2.636264486716589E-39</v>
      </c>
      <c r="IV132" s="86">
        <f t="shared" si="160"/>
        <v>3.7182218773628653E-30</v>
      </c>
      <c r="IW132" s="86">
        <f t="shared" si="160"/>
        <v>1.363646155501087E-24</v>
      </c>
      <c r="IY132" s="86">
        <f t="shared" si="161"/>
        <v>7.419400933841229E-2</v>
      </c>
      <c r="IZ132" s="86">
        <f t="shared" si="161"/>
        <v>1.4999299167108102E-23</v>
      </c>
      <c r="JA132" s="86">
        <f t="shared" si="161"/>
        <v>1.3888387908964319E-2</v>
      </c>
      <c r="JB132" s="86">
        <f t="shared" si="161"/>
        <v>2.0741143466235967E-2</v>
      </c>
      <c r="JC132" s="86">
        <f t="shared" si="161"/>
        <v>4.6187300529774114E-2</v>
      </c>
      <c r="JD132" s="86">
        <f t="shared" si="161"/>
        <v>0.15343388994411183</v>
      </c>
      <c r="JE132" s="86">
        <f t="shared" si="161"/>
        <v>0.12161005428145368</v>
      </c>
      <c r="JF132" s="86">
        <f t="shared" si="161"/>
        <v>5.0281213970059878E-2</v>
      </c>
      <c r="JG132" s="86">
        <f t="shared" si="161"/>
        <v>4.0715322612408976E-2</v>
      </c>
      <c r="JH132" s="86">
        <f t="shared" si="161"/>
        <v>1.4666717633062151E-2</v>
      </c>
      <c r="JI132" s="86">
        <f t="shared" si="161"/>
        <v>9.3068209182226233E-3</v>
      </c>
      <c r="JJ132" s="86">
        <f t="shared" si="161"/>
        <v>4.846379496686818E-3</v>
      </c>
      <c r="JK132" s="86">
        <f t="shared" si="161"/>
        <v>4.182365027186153E-3</v>
      </c>
      <c r="JL132" s="86">
        <f t="shared" si="161"/>
        <v>8.5286583565021036E-3</v>
      </c>
      <c r="JM132" s="86">
        <f t="shared" si="161"/>
        <v>1.4758440949006846E-2</v>
      </c>
    </row>
    <row r="133" spans="2:273" x14ac:dyDescent="0.25">
      <c r="B133" s="2">
        <v>106</v>
      </c>
      <c r="C133" s="37">
        <v>54.548000000000002</v>
      </c>
      <c r="D133" s="37">
        <v>57.402999999999999</v>
      </c>
      <c r="E133" s="37">
        <v>54.317</v>
      </c>
      <c r="F133" s="37">
        <v>58.332999999999998</v>
      </c>
      <c r="G133" s="37">
        <v>60.317</v>
      </c>
      <c r="H133" s="37">
        <v>81.150000000000006</v>
      </c>
      <c r="I133" s="37">
        <v>79.167000000000002</v>
      </c>
      <c r="J133" s="37">
        <v>62.917000000000002</v>
      </c>
      <c r="K133" s="37">
        <v>63.45</v>
      </c>
      <c r="L133" s="37">
        <v>55</v>
      </c>
      <c r="M133" s="37">
        <v>54.466999999999999</v>
      </c>
      <c r="N133" s="37">
        <v>56.6</v>
      </c>
      <c r="O133" s="37">
        <v>61.3</v>
      </c>
      <c r="P133" s="37">
        <v>65.516999999999996</v>
      </c>
      <c r="Q133" s="37">
        <v>69.667000000000002</v>
      </c>
      <c r="S133" s="4">
        <f t="shared" si="163"/>
        <v>54.270458219455961</v>
      </c>
      <c r="T133" s="4">
        <f t="shared" si="163"/>
        <v>56.118846567977975</v>
      </c>
      <c r="U133" s="4">
        <f t="shared" si="163"/>
        <v>55.236194488618573</v>
      </c>
      <c r="V133" s="4">
        <f t="shared" si="163"/>
        <v>56.916103146317532</v>
      </c>
      <c r="W133" s="4">
        <f t="shared" si="163"/>
        <v>62.058070816882299</v>
      </c>
      <c r="X133" s="4">
        <f t="shared" si="163"/>
        <v>81.128705849392858</v>
      </c>
      <c r="Y133" s="4">
        <f t="shared" si="163"/>
        <v>71.869754129957101</v>
      </c>
      <c r="Z133" s="4">
        <f t="shared" si="163"/>
        <v>62.355688200213685</v>
      </c>
      <c r="AA133" s="4">
        <f t="shared" si="163"/>
        <v>61.779904965050832</v>
      </c>
      <c r="AB133" s="4">
        <f t="shared" si="163"/>
        <v>56.933854273753873</v>
      </c>
      <c r="AC133" s="4">
        <f t="shared" si="163"/>
        <v>56.813238778539976</v>
      </c>
      <c r="AD133" s="4">
        <f t="shared" si="163"/>
        <v>56.975922983513335</v>
      </c>
      <c r="AE133" s="4">
        <f t="shared" si="163"/>
        <v>61.616495898295177</v>
      </c>
      <c r="AF133" s="4">
        <f t="shared" si="163"/>
        <v>63.842347903723763</v>
      </c>
      <c r="AG133" s="4">
        <f t="shared" si="163"/>
        <v>71.222038418726569</v>
      </c>
      <c r="AI133" s="4">
        <f t="shared" si="164"/>
        <v>0.27754178054404122</v>
      </c>
      <c r="AJ133" s="4">
        <f t="shared" si="164"/>
        <v>1.2841534320220234</v>
      </c>
      <c r="AK133" s="4">
        <f t="shared" si="164"/>
        <v>-0.91919448861857234</v>
      </c>
      <c r="AL133" s="4">
        <f t="shared" si="164"/>
        <v>1.4168968536824664</v>
      </c>
      <c r="AM133" s="4">
        <f t="shared" si="164"/>
        <v>-1.7410708168822993</v>
      </c>
      <c r="AN133" s="4">
        <f t="shared" si="164"/>
        <v>2.1294150607147344E-2</v>
      </c>
      <c r="AO133" s="4">
        <f t="shared" si="164"/>
        <v>7.2972458700429002</v>
      </c>
      <c r="AP133" s="4">
        <f t="shared" si="164"/>
        <v>0.56131179978631707</v>
      </c>
      <c r="AQ133" s="4">
        <f t="shared" si="164"/>
        <v>1.6700950349491706</v>
      </c>
      <c r="AR133" s="4">
        <f t="shared" si="164"/>
        <v>-1.9338542737538731</v>
      </c>
      <c r="AS133" s="4">
        <f t="shared" si="164"/>
        <v>-2.346238778539977</v>
      </c>
      <c r="AT133" s="4">
        <f t="shared" si="164"/>
        <v>-0.37592298351333397</v>
      </c>
      <c r="AU133" s="4">
        <f t="shared" si="164"/>
        <v>-0.31649589829518021</v>
      </c>
      <c r="AV133" s="4">
        <f t="shared" si="164"/>
        <v>1.6746520962762332</v>
      </c>
      <c r="AW133" s="4">
        <f t="shared" si="164"/>
        <v>-1.5550384187265678</v>
      </c>
      <c r="AY133" s="2">
        <f t="shared" si="155"/>
        <v>54.270458058951206</v>
      </c>
      <c r="AZ133" s="2">
        <f t="shared" si="155"/>
        <v>56.118846567977975</v>
      </c>
      <c r="BA133" s="2">
        <f t="shared" si="155"/>
        <v>54.602210888556044</v>
      </c>
      <c r="BB133" s="2">
        <f t="shared" si="155"/>
        <v>55.362684743698267</v>
      </c>
      <c r="BC133" s="2">
        <f t="shared" si="155"/>
        <v>58.631139287179067</v>
      </c>
      <c r="BD133" s="2">
        <f t="shared" si="155"/>
        <v>69.726836374674974</v>
      </c>
      <c r="BE133" s="2">
        <f t="shared" si="155"/>
        <v>71.869754129957101</v>
      </c>
      <c r="BF133" s="2">
        <f t="shared" si="155"/>
        <v>56.495984343650179</v>
      </c>
      <c r="BG133" s="2">
        <f t="shared" si="155"/>
        <v>55.839438296580532</v>
      </c>
      <c r="BH133" s="2">
        <f t="shared" si="155"/>
        <v>54.056708441018117</v>
      </c>
      <c r="BI133" s="2">
        <f t="shared" si="155"/>
        <v>54.471631586835969</v>
      </c>
      <c r="BJ133" s="2">
        <f t="shared" si="155"/>
        <v>55.756593554824157</v>
      </c>
      <c r="BK133" s="2">
        <f t="shared" si="155"/>
        <v>60.572808439819084</v>
      </c>
      <c r="BL133" s="2">
        <f t="shared" si="155"/>
        <v>60.705428742743905</v>
      </c>
      <c r="BM133" s="2">
        <f t="shared" si="155"/>
        <v>62.647104007830073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>
        <f t="shared" si="156"/>
        <v>57.402999999999999</v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>
        <f t="shared" si="156"/>
        <v>56.6</v>
      </c>
      <c r="CQ133" s="2">
        <f t="shared" si="156"/>
        <v>61.3</v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>
        <f t="shared" si="112"/>
        <v>57.402999999999999</v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>
        <f t="shared" si="122"/>
        <v>56.6</v>
      </c>
      <c r="DG133" s="2">
        <f t="shared" si="123"/>
        <v>61.3</v>
      </c>
      <c r="DH133" s="2" t="str">
        <f t="shared" si="124"/>
        <v/>
      </c>
      <c r="DI133" s="2" t="str">
        <f t="shared" si="125"/>
        <v/>
      </c>
      <c r="DK133" s="2">
        <f t="shared" si="165"/>
        <v>86.595596059113291</v>
      </c>
      <c r="DL133" s="2">
        <f t="shared" si="165"/>
        <v>89.491210847975566</v>
      </c>
      <c r="DM133" s="2">
        <f t="shared" si="165"/>
        <v>88.621714565826309</v>
      </c>
      <c r="DN133" s="2">
        <f t="shared" si="165"/>
        <v>93.27426582633052</v>
      </c>
      <c r="DO133" s="2">
        <f t="shared" si="165"/>
        <v>109.87758258212378</v>
      </c>
      <c r="DP133" s="2">
        <f t="shared" si="165"/>
        <v>110.4155525954526</v>
      </c>
      <c r="DQ133" s="2">
        <f t="shared" si="165"/>
        <v>94.837431092436987</v>
      </c>
      <c r="DR133" s="2">
        <f t="shared" si="165"/>
        <v>88.852947747747749</v>
      </c>
      <c r="DS133" s="2">
        <f t="shared" si="165"/>
        <v>90.128822408963586</v>
      </c>
      <c r="DT133" s="2">
        <f t="shared" si="165"/>
        <v>91.659686834733904</v>
      </c>
      <c r="DU133" s="2">
        <f t="shared" si="165"/>
        <v>89.76492913165265</v>
      </c>
      <c r="DV133" s="2">
        <f t="shared" si="165"/>
        <v>89.114014285714305</v>
      </c>
      <c r="DW133" s="2">
        <f t="shared" si="165"/>
        <v>104.60518927498926</v>
      </c>
      <c r="DX133" s="2">
        <f t="shared" si="165"/>
        <v>85.346068597168596</v>
      </c>
      <c r="DY133" s="2">
        <f t="shared" si="165"/>
        <v>74.548987522281621</v>
      </c>
      <c r="EA133" s="2">
        <f t="shared" si="153"/>
        <v>54.247544488188957</v>
      </c>
      <c r="EB133" s="2">
        <f t="shared" si="153"/>
        <v>56.073734445771976</v>
      </c>
      <c r="EC133" s="2">
        <f t="shared" si="153"/>
        <v>54.552691797220028</v>
      </c>
      <c r="ED133" s="2">
        <f t="shared" si="153"/>
        <v>55.304138351513458</v>
      </c>
      <c r="EE133" s="2">
        <f t="shared" si="152"/>
        <v>58.549540768345764</v>
      </c>
      <c r="EF133" s="2">
        <f t="shared" si="152"/>
        <v>69.694243968699254</v>
      </c>
      <c r="EG133" s="2">
        <f t="shared" si="152"/>
        <v>72.066263809681047</v>
      </c>
      <c r="EH133" s="2">
        <f t="shared" si="152"/>
        <v>56.431103162794685</v>
      </c>
      <c r="EI133" s="2">
        <f t="shared" si="152"/>
        <v>55.784168813009984</v>
      </c>
      <c r="EJ133" s="2">
        <f t="shared" si="152"/>
        <v>53.99882405624399</v>
      </c>
      <c r="EK133" s="2">
        <f t="shared" si="152"/>
        <v>54.415336243818423</v>
      </c>
      <c r="EL133" s="2">
        <f t="shared" si="152"/>
        <v>55.708474967666334</v>
      </c>
      <c r="EM133" s="2">
        <f t="shared" si="136"/>
        <v>60.49715660546299</v>
      </c>
      <c r="EN133" s="2">
        <f t="shared" si="136"/>
        <v>60.664928456954549</v>
      </c>
      <c r="EO133" s="2">
        <f t="shared" si="136"/>
        <v>62.62677329077934</v>
      </c>
      <c r="EQ133" s="2">
        <f t="shared" si="166"/>
        <v>54.135617370863031</v>
      </c>
      <c r="ER133" s="2">
        <f t="shared" si="166"/>
        <v>56.073734445771976</v>
      </c>
      <c r="ES133" s="2">
        <f t="shared" si="166"/>
        <v>54.501845543110001</v>
      </c>
      <c r="ET133" s="2">
        <f t="shared" si="166"/>
        <v>55.42090215500118</v>
      </c>
      <c r="EU133" s="2">
        <f t="shared" si="166"/>
        <v>58.837658418746102</v>
      </c>
      <c r="EV133" s="2">
        <f t="shared" si="166"/>
        <v>69.087755085654734</v>
      </c>
      <c r="EW133" s="2">
        <f t="shared" si="166"/>
        <v>67.396449967170554</v>
      </c>
      <c r="EX133" s="2">
        <f t="shared" si="166"/>
        <v>56.726956842831761</v>
      </c>
      <c r="EY133" s="2">
        <f t="shared" si="166"/>
        <v>55.947524444921577</v>
      </c>
      <c r="EZ133" s="2">
        <f t="shared" si="166"/>
        <v>54.066367200123523</v>
      </c>
      <c r="FA133" s="2">
        <f t="shared" si="166"/>
        <v>54.61703850857117</v>
      </c>
      <c r="FB133" s="2">
        <f t="shared" si="166"/>
        <v>55.704105339986192</v>
      </c>
      <c r="FC133" s="2">
        <f t="shared" si="166"/>
        <v>60.632340878570048</v>
      </c>
      <c r="FD133" s="2">
        <f t="shared" si="166"/>
        <v>60.638662320865294</v>
      </c>
      <c r="FE133" s="2">
        <f t="shared" si="166"/>
        <v>62.425149002442268</v>
      </c>
      <c r="FG133" s="2">
        <f t="shared" si="167"/>
        <v>0.99913792895683118</v>
      </c>
      <c r="FH133" s="2">
        <f t="shared" si="167"/>
        <v>0.99865004401699753</v>
      </c>
      <c r="FI133" s="2">
        <f t="shared" si="167"/>
        <v>0.99851122395704772</v>
      </c>
      <c r="FJ133" s="2">
        <f t="shared" si="167"/>
        <v>0.99855477147010296</v>
      </c>
      <c r="FK133" s="2">
        <f t="shared" si="167"/>
        <v>0.99861377167031917</v>
      </c>
      <c r="FL133" s="2">
        <f t="shared" si="167"/>
        <v>0.99844938044006781</v>
      </c>
      <c r="FM133" s="2">
        <f t="shared" si="167"/>
        <v>0.99854153980747595</v>
      </c>
      <c r="FN133" s="2">
        <f t="shared" si="167"/>
        <v>0.99835475537619145</v>
      </c>
      <c r="FO133" s="2">
        <f t="shared" si="167"/>
        <v>0.99855803461309844</v>
      </c>
      <c r="FP133" s="2">
        <f t="shared" si="167"/>
        <v>0.99851363965844231</v>
      </c>
      <c r="FQ133" s="2">
        <f t="shared" si="167"/>
        <v>0.99854516263429949</v>
      </c>
      <c r="FR133" s="2">
        <f t="shared" si="167"/>
        <v>0.99855664837657121</v>
      </c>
      <c r="FS133" s="2">
        <f t="shared" si="167"/>
        <v>0.99835589578463324</v>
      </c>
      <c r="FT133" s="2">
        <f t="shared" si="167"/>
        <v>0.99833781842574387</v>
      </c>
      <c r="FU133" s="2">
        <f t="shared" si="167"/>
        <v>0.99801446317944753</v>
      </c>
      <c r="FW133" s="2">
        <f t="shared" si="157"/>
        <v>4.4428445213111296E-2</v>
      </c>
      <c r="FX133" s="2">
        <f t="shared" si="157"/>
        <v>0</v>
      </c>
      <c r="FY133" s="2">
        <f t="shared" si="157"/>
        <v>2.3640946412267303E-2</v>
      </c>
      <c r="FZ133" s="2">
        <f t="shared" si="157"/>
        <v>3.1438515744860562E-2</v>
      </c>
      <c r="GA133" s="2">
        <f t="shared" si="157"/>
        <v>3.6256484632174922E-2</v>
      </c>
      <c r="GB133" s="2">
        <f t="shared" si="157"/>
        <v>5.0373308631167374E-2</v>
      </c>
      <c r="GC133" s="2">
        <f t="shared" si="157"/>
        <v>4.9192650604603011E-2</v>
      </c>
      <c r="GD133" s="2">
        <f t="shared" si="157"/>
        <v>3.9003453858334418E-2</v>
      </c>
      <c r="GE133" s="2">
        <f t="shared" si="157"/>
        <v>3.5172842177655123E-2</v>
      </c>
      <c r="GF133" s="2">
        <f t="shared" si="157"/>
        <v>2.8230428757330471E-2</v>
      </c>
      <c r="GG133" s="2">
        <f t="shared" si="157"/>
        <v>2.4131778728345248E-2</v>
      </c>
      <c r="GH133" s="2">
        <f t="shared" si="157"/>
        <v>2.2279300552748051E-2</v>
      </c>
      <c r="GI133" s="2">
        <f t="shared" si="157"/>
        <v>2.3180447255951801E-2</v>
      </c>
      <c r="GJ133" s="2">
        <f t="shared" si="157"/>
        <v>1.9959181722146613E-2</v>
      </c>
      <c r="GK133" s="2">
        <f t="shared" si="157"/>
        <v>1.6571804498292018E-2</v>
      </c>
      <c r="GM133" s="86">
        <f t="shared" si="158"/>
        <v>3.9644037639482556E-26</v>
      </c>
      <c r="GN133" s="86">
        <f t="shared" si="158"/>
        <v>2.2370602992614371E-73</v>
      </c>
      <c r="GO133" s="86">
        <f t="shared" si="158"/>
        <v>2.1307867773918142E-89</v>
      </c>
      <c r="GP133" s="86">
        <f t="shared" si="158"/>
        <v>3.4228207037911018E-99</v>
      </c>
      <c r="GQ133" s="86">
        <f t="shared" si="158"/>
        <v>7.0070343547522337E-123</v>
      </c>
      <c r="GR133" s="86">
        <f t="shared" si="158"/>
        <v>2.5083845545579432E-139</v>
      </c>
      <c r="GS133" s="86">
        <f t="shared" si="158"/>
        <v>2.3625524792393925E-197</v>
      </c>
      <c r="GT133" s="86">
        <f t="shared" si="158"/>
        <v>2.7989594560745124E-180</v>
      </c>
      <c r="GU133" s="86">
        <f t="shared" si="158"/>
        <v>3.2819264440290073E-163</v>
      </c>
      <c r="GV133" s="86">
        <f t="shared" si="158"/>
        <v>1.5088177645742422E-133</v>
      </c>
      <c r="GW133" s="86">
        <f t="shared" si="158"/>
        <v>1.2987567734285878E-147</v>
      </c>
      <c r="GX133" s="86">
        <f t="shared" si="158"/>
        <v>3.8998389204923536E-126</v>
      </c>
      <c r="GY133" s="86">
        <f t="shared" si="158"/>
        <v>1.7599562487937787E-105</v>
      </c>
      <c r="GZ133" s="86">
        <f t="shared" si="158"/>
        <v>1.3777137296962814E-88</v>
      </c>
      <c r="HA133" s="86">
        <f t="shared" si="158"/>
        <v>1.0785821435405957E-92</v>
      </c>
      <c r="HC133" s="86">
        <f t="shared" si="154"/>
        <v>2.5973538769827008E-6</v>
      </c>
      <c r="HD133" s="86">
        <f t="shared" si="154"/>
        <v>2.572944696720238E-25</v>
      </c>
      <c r="HE133" s="86">
        <f t="shared" si="154"/>
        <v>1.2214594446664046E-29</v>
      </c>
      <c r="HF133" s="86">
        <f t="shared" si="154"/>
        <v>8.2177611289514969E-33</v>
      </c>
      <c r="HG133" s="86">
        <f t="shared" si="154"/>
        <v>1.3165130032010349E-47</v>
      </c>
      <c r="HH133" s="86">
        <f t="shared" si="154"/>
        <v>1.9223264966431247E-59</v>
      </c>
      <c r="HI133" s="86">
        <f t="shared" si="154"/>
        <v>9.4940716423313149E-79</v>
      </c>
      <c r="HJ133" s="86">
        <f t="shared" si="154"/>
        <v>1.2707677428240843E-91</v>
      </c>
      <c r="HK133" s="86">
        <f t="shared" si="154"/>
        <v>2.1063613322611678E-68</v>
      </c>
      <c r="HL133" s="86">
        <f t="shared" si="162"/>
        <v>3.3411038594212199E-57</v>
      </c>
      <c r="HM133" s="86">
        <f t="shared" si="162"/>
        <v>4.7102252043369753E-45</v>
      </c>
      <c r="HN133" s="86">
        <f t="shared" si="162"/>
        <v>1.7972742546080429E-45</v>
      </c>
      <c r="HO133" s="86">
        <f t="shared" si="162"/>
        <v>7.7154470397124912E-36</v>
      </c>
      <c r="HP133" s="86">
        <f t="shared" si="162"/>
        <v>4.9311654109575328E-29</v>
      </c>
      <c r="HQ133" s="86">
        <f t="shared" si="162"/>
        <v>3.2524596965315773E-28</v>
      </c>
      <c r="HS133" s="86">
        <f t="shared" si="159"/>
        <v>0.11512653554157581</v>
      </c>
      <c r="HT133" s="86">
        <f t="shared" si="159"/>
        <v>0</v>
      </c>
      <c r="HU133" s="86">
        <f t="shared" si="159"/>
        <v>2.5370320197124211E-2</v>
      </c>
      <c r="HV133" s="86">
        <f t="shared" si="159"/>
        <v>3.7533837516183E-2</v>
      </c>
      <c r="HW133" s="86">
        <f t="shared" si="159"/>
        <v>7.8047755741438032E-2</v>
      </c>
      <c r="HX133" s="86">
        <f t="shared" si="159"/>
        <v>0.22728777437654404</v>
      </c>
      <c r="HY133" s="86">
        <f t="shared" si="159"/>
        <v>0.19144826894182371</v>
      </c>
      <c r="HZ133" s="86">
        <f t="shared" si="159"/>
        <v>8.648548986903834E-2</v>
      </c>
      <c r="IA133" s="86">
        <f t="shared" si="159"/>
        <v>7.0712828884920517E-2</v>
      </c>
      <c r="IB133" s="86">
        <f t="shared" si="159"/>
        <v>2.744357067481239E-2</v>
      </c>
      <c r="IC133" s="86">
        <f t="shared" si="159"/>
        <v>1.7977529223606546E-2</v>
      </c>
      <c r="ID133" s="86">
        <f t="shared" si="159"/>
        <v>9.5874641880970644E-3</v>
      </c>
      <c r="IE133" s="86">
        <f t="shared" si="159"/>
        <v>8.5727226470053743E-3</v>
      </c>
      <c r="IF133" s="86">
        <f t="shared" si="159"/>
        <v>1.4918264293167883E-2</v>
      </c>
      <c r="IG133" s="86">
        <f t="shared" si="159"/>
        <v>2.2592390104513881E-2</v>
      </c>
      <c r="II133" s="86">
        <f t="shared" si="160"/>
        <v>1.2582559859852669E-21</v>
      </c>
      <c r="IJ133" s="86">
        <f t="shared" si="160"/>
        <v>0</v>
      </c>
      <c r="IK133" s="86">
        <f t="shared" si="160"/>
        <v>5.7838548550496444E-34</v>
      </c>
      <c r="IL133" s="86">
        <f t="shared" si="160"/>
        <v>3.1869401365909044E-31</v>
      </c>
      <c r="IM133" s="86">
        <f t="shared" si="160"/>
        <v>7.8164270226189841E-29</v>
      </c>
      <c r="IN133" s="86">
        <f t="shared" si="160"/>
        <v>3.1281362495845039E-24</v>
      </c>
      <c r="IO133" s="86">
        <f t="shared" si="160"/>
        <v>5.3354245413587914E-28</v>
      </c>
      <c r="IP133" s="86">
        <f t="shared" si="160"/>
        <v>2.1282378696683157E-30</v>
      </c>
      <c r="IQ133" s="86">
        <f t="shared" si="160"/>
        <v>4.3143342407482139E-31</v>
      </c>
      <c r="IR133" s="86">
        <f t="shared" si="160"/>
        <v>8.326740658990678E-34</v>
      </c>
      <c r="IS133" s="86">
        <f t="shared" si="160"/>
        <v>1.7282607951759258E-36</v>
      </c>
      <c r="IT133" s="86">
        <f t="shared" si="160"/>
        <v>1.2098510194303197E-35</v>
      </c>
      <c r="IU133" s="86">
        <f t="shared" si="160"/>
        <v>1.6043378333484343E-37</v>
      </c>
      <c r="IV133" s="86">
        <f t="shared" si="160"/>
        <v>7.4428520121049287E-29</v>
      </c>
      <c r="IW133" s="86">
        <f t="shared" si="160"/>
        <v>1.3706490597886779E-23</v>
      </c>
      <c r="IY133" s="86">
        <f t="shared" si="161"/>
        <v>0.11512913289545279</v>
      </c>
      <c r="IZ133" s="86">
        <f t="shared" si="161"/>
        <v>2.572944696720238E-25</v>
      </c>
      <c r="JA133" s="86">
        <f t="shared" si="161"/>
        <v>2.5370320197124211E-2</v>
      </c>
      <c r="JB133" s="86">
        <f t="shared" si="161"/>
        <v>3.7533837516183E-2</v>
      </c>
      <c r="JC133" s="86">
        <f t="shared" si="161"/>
        <v>7.8047755741438032E-2</v>
      </c>
      <c r="JD133" s="86">
        <f t="shared" si="161"/>
        <v>0.22728777437654404</v>
      </c>
      <c r="JE133" s="86">
        <f t="shared" si="161"/>
        <v>0.19144826894182371</v>
      </c>
      <c r="JF133" s="86">
        <f t="shared" si="161"/>
        <v>8.648548986903834E-2</v>
      </c>
      <c r="JG133" s="86">
        <f t="shared" si="161"/>
        <v>7.0712828884920517E-2</v>
      </c>
      <c r="JH133" s="86">
        <f t="shared" si="161"/>
        <v>2.744357067481239E-2</v>
      </c>
      <c r="JI133" s="86">
        <f t="shared" si="161"/>
        <v>1.7977529223606546E-2</v>
      </c>
      <c r="JJ133" s="86">
        <f t="shared" si="161"/>
        <v>9.5874641880970644E-3</v>
      </c>
      <c r="JK133" s="86">
        <f t="shared" si="161"/>
        <v>8.5727226470053743E-3</v>
      </c>
      <c r="JL133" s="86">
        <f t="shared" si="161"/>
        <v>1.4918264293167883E-2</v>
      </c>
      <c r="JM133" s="86">
        <f t="shared" si="161"/>
        <v>2.2592390104513881E-2</v>
      </c>
    </row>
    <row r="134" spans="2:273" x14ac:dyDescent="0.25">
      <c r="B134" s="2">
        <v>107</v>
      </c>
      <c r="C134" s="37">
        <v>53.402999999999999</v>
      </c>
      <c r="D134" s="37">
        <v>55.823</v>
      </c>
      <c r="E134" s="37">
        <v>55.683</v>
      </c>
      <c r="F134" s="37">
        <v>57.433</v>
      </c>
      <c r="G134" s="37">
        <v>65.2</v>
      </c>
      <c r="H134" s="37">
        <v>84.917000000000002</v>
      </c>
      <c r="I134" s="37">
        <v>81.75</v>
      </c>
      <c r="J134" s="37">
        <v>66.25</v>
      </c>
      <c r="K134" s="37">
        <v>66.632999999999996</v>
      </c>
      <c r="L134" s="37">
        <v>59.6</v>
      </c>
      <c r="M134" s="37">
        <v>60.15</v>
      </c>
      <c r="N134" s="37">
        <v>59</v>
      </c>
      <c r="O134" s="37">
        <v>61.933</v>
      </c>
      <c r="P134" s="37">
        <v>63.25</v>
      </c>
      <c r="Q134" s="37">
        <v>73.733000000000004</v>
      </c>
      <c r="S134" s="4">
        <f t="shared" si="163"/>
        <v>54.100631125248739</v>
      </c>
      <c r="T134" s="4">
        <f t="shared" si="163"/>
        <v>55.97327213461314</v>
      </c>
      <c r="U134" s="4">
        <f t="shared" si="163"/>
        <v>55.496423780252549</v>
      </c>
      <c r="V134" s="4">
        <f t="shared" si="163"/>
        <v>57.615798166276555</v>
      </c>
      <c r="W134" s="4">
        <f t="shared" si="163"/>
        <v>63.404742830432482</v>
      </c>
      <c r="X134" s="4">
        <f t="shared" si="163"/>
        <v>83.439536620270346</v>
      </c>
      <c r="Y134" s="4">
        <f t="shared" si="163"/>
        <v>72.080459951152051</v>
      </c>
      <c r="Z134" s="4">
        <f t="shared" si="163"/>
        <v>64.847962751208556</v>
      </c>
      <c r="AA134" s="4">
        <f t="shared" si="163"/>
        <v>64.482253650152145</v>
      </c>
      <c r="AB134" s="4">
        <f t="shared" si="163"/>
        <v>58.583611201508404</v>
      </c>
      <c r="AC134" s="4">
        <f t="shared" si="163"/>
        <v>58.235940512803332</v>
      </c>
      <c r="AD134" s="4">
        <f t="shared" si="163"/>
        <v>57.738802613196754</v>
      </c>
      <c r="AE134" s="4">
        <f t="shared" si="163"/>
        <v>62.216928633036574</v>
      </c>
      <c r="AF134" s="4">
        <f t="shared" si="163"/>
        <v>65.525130330002796</v>
      </c>
      <c r="AG134" s="4">
        <f t="shared" si="163"/>
        <v>74.642354900770428</v>
      </c>
      <c r="AI134" s="4">
        <f t="shared" si="164"/>
        <v>-0.6976311252487406</v>
      </c>
      <c r="AJ134" s="4">
        <f t="shared" si="164"/>
        <v>-0.15027213461313949</v>
      </c>
      <c r="AK134" s="4">
        <f t="shared" si="164"/>
        <v>0.18657621974745098</v>
      </c>
      <c r="AL134" s="4">
        <f t="shared" si="164"/>
        <v>-0.18279816627655521</v>
      </c>
      <c r="AM134" s="4">
        <f t="shared" si="164"/>
        <v>1.7952571695675204</v>
      </c>
      <c r="AN134" s="4">
        <f t="shared" si="164"/>
        <v>1.4774633797296559</v>
      </c>
      <c r="AO134" s="4">
        <f t="shared" si="164"/>
        <v>9.6695400488479493</v>
      </c>
      <c r="AP134" s="4">
        <f t="shared" si="164"/>
        <v>1.4020372487914443</v>
      </c>
      <c r="AQ134" s="4">
        <f t="shared" si="164"/>
        <v>2.1507463498478501</v>
      </c>
      <c r="AR134" s="4">
        <f t="shared" si="164"/>
        <v>1.0163887984915974</v>
      </c>
      <c r="AS134" s="4">
        <f t="shared" si="164"/>
        <v>1.914059487196667</v>
      </c>
      <c r="AT134" s="4">
        <f t="shared" si="164"/>
        <v>1.2611973868032464</v>
      </c>
      <c r="AU134" s="4">
        <f t="shared" si="164"/>
        <v>-0.28392863303657379</v>
      </c>
      <c r="AV134" s="4">
        <f t="shared" si="164"/>
        <v>-2.2751303300027956</v>
      </c>
      <c r="AW134" s="4">
        <f t="shared" si="164"/>
        <v>-0.90935490077042402</v>
      </c>
      <c r="AY134" s="2">
        <f t="shared" si="155"/>
        <v>54.100631086448288</v>
      </c>
      <c r="AZ134" s="2">
        <f t="shared" si="155"/>
        <v>55.97327213461314</v>
      </c>
      <c r="BA134" s="2">
        <f t="shared" si="155"/>
        <v>54.476633714442357</v>
      </c>
      <c r="BB134" s="2">
        <f t="shared" si="155"/>
        <v>55.168315954432849</v>
      </c>
      <c r="BC134" s="2">
        <f t="shared" si="155"/>
        <v>58.424226297585264</v>
      </c>
      <c r="BD134" s="2">
        <f t="shared" si="155"/>
        <v>69.472591364757051</v>
      </c>
      <c r="BE134" s="2">
        <f t="shared" si="155"/>
        <v>72.080459951152051</v>
      </c>
      <c r="BF134" s="2">
        <f t="shared" si="155"/>
        <v>56.29548199215624</v>
      </c>
      <c r="BG134" s="2">
        <f t="shared" si="155"/>
        <v>55.647984874199608</v>
      </c>
      <c r="BH134" s="2">
        <f t="shared" si="155"/>
        <v>53.888254919506124</v>
      </c>
      <c r="BI134" s="2">
        <f t="shared" si="155"/>
        <v>54.271395226692448</v>
      </c>
      <c r="BJ134" s="2">
        <f t="shared" si="155"/>
        <v>55.601403877727925</v>
      </c>
      <c r="BK134" s="2">
        <f t="shared" si="155"/>
        <v>60.332424714639551</v>
      </c>
      <c r="BL134" s="2">
        <f t="shared" si="155"/>
        <v>60.566120960033807</v>
      </c>
      <c r="BM134" s="2">
        <f t="shared" si="155"/>
        <v>62.50096305008497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>
        <f t="shared" si="156"/>
        <v>55.823</v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>
        <f t="shared" si="112"/>
        <v>55.823</v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86.817485221674872</v>
      </c>
      <c r="DL134" s="2">
        <f t="shared" si="165"/>
        <v>89.709578304048904</v>
      </c>
      <c r="DM134" s="2">
        <f t="shared" si="165"/>
        <v>88.852584873949553</v>
      </c>
      <c r="DN134" s="2">
        <f t="shared" si="165"/>
        <v>93.537588235294095</v>
      </c>
      <c r="DO134" s="2">
        <f t="shared" si="165"/>
        <v>110.26999954163486</v>
      </c>
      <c r="DP134" s="2">
        <f t="shared" si="165"/>
        <v>110.80746404976406</v>
      </c>
      <c r="DQ134" s="2">
        <f t="shared" si="165"/>
        <v>95.076978151260505</v>
      </c>
      <c r="DR134" s="2">
        <f t="shared" si="165"/>
        <v>89.038877477477484</v>
      </c>
      <c r="DS134" s="2">
        <f t="shared" si="165"/>
        <v>90.320018487394961</v>
      </c>
      <c r="DT134" s="2">
        <f t="shared" si="165"/>
        <v>91.892739495798324</v>
      </c>
      <c r="DU134" s="2">
        <f t="shared" si="165"/>
        <v>89.965541176470595</v>
      </c>
      <c r="DV134" s="2">
        <f t="shared" si="165"/>
        <v>89.309885714285727</v>
      </c>
      <c r="DW134" s="2">
        <f t="shared" si="165"/>
        <v>104.90393560703559</v>
      </c>
      <c r="DX134" s="2">
        <f t="shared" si="165"/>
        <v>85.462700257400257</v>
      </c>
      <c r="DY134" s="2">
        <f t="shared" si="165"/>
        <v>74.582712121212097</v>
      </c>
      <c r="EA134" s="2">
        <f t="shared" si="153"/>
        <v>54.078748425196835</v>
      </c>
      <c r="EB134" s="2">
        <f t="shared" si="153"/>
        <v>55.931680708504608</v>
      </c>
      <c r="EC134" s="2">
        <f t="shared" si="153"/>
        <v>54.43169061178002</v>
      </c>
      <c r="ED134" s="2">
        <f t="shared" si="153"/>
        <v>55.112583038155286</v>
      </c>
      <c r="EE134" s="2">
        <f t="shared" si="152"/>
        <v>58.345482817267779</v>
      </c>
      <c r="EF134" s="2">
        <f t="shared" si="152"/>
        <v>69.451115067178506</v>
      </c>
      <c r="EG134" s="2">
        <f t="shared" si="152"/>
        <v>72.320390540786548</v>
      </c>
      <c r="EH134" s="2">
        <f t="shared" si="152"/>
        <v>56.232381273162517</v>
      </c>
      <c r="EI134" s="2">
        <f t="shared" si="152"/>
        <v>55.595135735899369</v>
      </c>
      <c r="EJ134" s="2">
        <f t="shared" si="152"/>
        <v>53.834157438952943</v>
      </c>
      <c r="EK134" s="2">
        <f t="shared" si="152"/>
        <v>54.217905024726235</v>
      </c>
      <c r="EL134" s="2">
        <f t="shared" si="152"/>
        <v>55.557038510772358</v>
      </c>
      <c r="EM134" s="2">
        <f t="shared" si="136"/>
        <v>60.261113807855132</v>
      </c>
      <c r="EN134" s="2">
        <f t="shared" si="136"/>
        <v>60.52917187711617</v>
      </c>
      <c r="EO134" s="2">
        <f t="shared" si="136"/>
        <v>62.483065636375976</v>
      </c>
      <c r="EQ134" s="2">
        <f t="shared" si="166"/>
        <v>53.999191089365461</v>
      </c>
      <c r="ER134" s="2">
        <f t="shared" si="166"/>
        <v>55.931680708504608</v>
      </c>
      <c r="ES134" s="2">
        <f t="shared" si="166"/>
        <v>54.36213051760933</v>
      </c>
      <c r="ET134" s="2">
        <f t="shared" si="166"/>
        <v>55.260393311687437</v>
      </c>
      <c r="EU134" s="2">
        <f t="shared" si="166"/>
        <v>58.675896582053042</v>
      </c>
      <c r="EV134" s="2">
        <f t="shared" si="166"/>
        <v>68.777662178848431</v>
      </c>
      <c r="EW134" s="2">
        <f t="shared" si="166"/>
        <v>67.287153226649195</v>
      </c>
      <c r="EX134" s="2">
        <f t="shared" si="166"/>
        <v>56.557876131349715</v>
      </c>
      <c r="EY134" s="2">
        <f t="shared" si="166"/>
        <v>55.781864252461858</v>
      </c>
      <c r="EZ134" s="2">
        <f t="shared" si="166"/>
        <v>53.915122971260125</v>
      </c>
      <c r="FA134" s="2">
        <f t="shared" si="166"/>
        <v>54.447205280683818</v>
      </c>
      <c r="FB134" s="2">
        <f t="shared" si="166"/>
        <v>55.554129327458988</v>
      </c>
      <c r="FC134" s="2">
        <f t="shared" si="166"/>
        <v>60.433114060065066</v>
      </c>
      <c r="FD134" s="2">
        <f t="shared" si="166"/>
        <v>60.490080178494487</v>
      </c>
      <c r="FE134" s="2">
        <f t="shared" si="166"/>
        <v>62.261650368913337</v>
      </c>
      <c r="FG134" s="2">
        <f t="shared" si="167"/>
        <v>0.99921372222287963</v>
      </c>
      <c r="FH134" s="2">
        <f t="shared" si="167"/>
        <v>0.99876867925273061</v>
      </c>
      <c r="FI134" s="2">
        <f t="shared" si="167"/>
        <v>0.99864204222420772</v>
      </c>
      <c r="FJ134" s="2">
        <f t="shared" si="167"/>
        <v>0.99868176828318256</v>
      </c>
      <c r="FK134" s="2">
        <f t="shared" si="167"/>
        <v>0.99873559051360561</v>
      </c>
      <c r="FL134" s="2">
        <f t="shared" si="167"/>
        <v>0.99858562517955796</v>
      </c>
      <c r="FM134" s="2">
        <f t="shared" si="167"/>
        <v>0.99866969777971015</v>
      </c>
      <c r="FN134" s="2">
        <f t="shared" si="167"/>
        <v>0.99849930182308366</v>
      </c>
      <c r="FO134" s="2">
        <f t="shared" si="167"/>
        <v>0.99868474506114258</v>
      </c>
      <c r="FP134" s="2">
        <f t="shared" si="167"/>
        <v>0.99864424594691636</v>
      </c>
      <c r="FQ134" s="2">
        <f t="shared" si="167"/>
        <v>0.9986730026841627</v>
      </c>
      <c r="FR134" s="2">
        <f t="shared" si="167"/>
        <v>0.99868348047737598</v>
      </c>
      <c r="FS134" s="2">
        <f t="shared" si="167"/>
        <v>0.99850034218903205</v>
      </c>
      <c r="FT134" s="2">
        <f t="shared" si="167"/>
        <v>0.99848385064445122</v>
      </c>
      <c r="FU134" s="2">
        <f t="shared" si="167"/>
        <v>0.99818885247988742</v>
      </c>
      <c r="FW134" s="2">
        <f t="shared" si="157"/>
        <v>4.8506902629249532E-2</v>
      </c>
      <c r="FX134" s="2">
        <f t="shared" si="157"/>
        <v>0</v>
      </c>
      <c r="FY134" s="2">
        <f t="shared" si="157"/>
        <v>2.5862793490279538E-2</v>
      </c>
      <c r="FZ134" s="2">
        <f t="shared" si="157"/>
        <v>3.4367406178360239E-2</v>
      </c>
      <c r="GA134" s="2">
        <f t="shared" si="157"/>
        <v>3.9615870129560235E-2</v>
      </c>
      <c r="GB134" s="2">
        <f t="shared" si="157"/>
        <v>5.4966103389406357E-2</v>
      </c>
      <c r="GC134" s="2">
        <f t="shared" si="157"/>
        <v>5.3683884107746029E-2</v>
      </c>
      <c r="GD134" s="2">
        <f t="shared" si="157"/>
        <v>4.2606110665281249E-2</v>
      </c>
      <c r="GE134" s="2">
        <f t="shared" si="157"/>
        <v>3.8435825937131414E-2</v>
      </c>
      <c r="GF134" s="2">
        <f t="shared" si="157"/>
        <v>3.0869971502384148E-2</v>
      </c>
      <c r="GG134" s="2">
        <f t="shared" si="157"/>
        <v>2.6398508453676493E-2</v>
      </c>
      <c r="GH134" s="2">
        <f t="shared" si="157"/>
        <v>2.4376371082801055E-2</v>
      </c>
      <c r="GI134" s="2">
        <f t="shared" si="157"/>
        <v>2.5360139381073867E-2</v>
      </c>
      <c r="GJ134" s="2">
        <f t="shared" si="157"/>
        <v>2.1842746613699827E-2</v>
      </c>
      <c r="GK134" s="2">
        <f t="shared" si="157"/>
        <v>1.814161716259674E-2</v>
      </c>
      <c r="GM134" s="86">
        <f t="shared" si="158"/>
        <v>3.9903947893246008E-27</v>
      </c>
      <c r="GN134" s="86">
        <f t="shared" si="158"/>
        <v>3.1991026753974808E-76</v>
      </c>
      <c r="GO134" s="86">
        <f t="shared" si="158"/>
        <v>7.5273330346505429E-93</v>
      </c>
      <c r="GP134" s="86">
        <f t="shared" si="158"/>
        <v>5.0206479530219252E-103</v>
      </c>
      <c r="GQ134" s="86">
        <f t="shared" si="158"/>
        <v>1.326842510099624E-127</v>
      </c>
      <c r="GR134" s="86">
        <f t="shared" si="158"/>
        <v>1.3614195013125624E-144</v>
      </c>
      <c r="GS134" s="86">
        <f t="shared" si="158"/>
        <v>6.5760481961494302E-205</v>
      </c>
      <c r="GT134" s="86">
        <f t="shared" si="158"/>
        <v>3.0486909048299517E-187</v>
      </c>
      <c r="GU134" s="86">
        <f t="shared" si="158"/>
        <v>2.0705817673944336E-169</v>
      </c>
      <c r="GV134" s="86">
        <f t="shared" si="158"/>
        <v>1.179196225235208E-138</v>
      </c>
      <c r="GW134" s="86">
        <f t="shared" si="158"/>
        <v>2.5929163987868264E-153</v>
      </c>
      <c r="GX134" s="86">
        <f t="shared" si="158"/>
        <v>5.1594011199267657E-131</v>
      </c>
      <c r="GY134" s="86">
        <f t="shared" si="158"/>
        <v>1.6465721084390672E-109</v>
      </c>
      <c r="GZ134" s="86">
        <f t="shared" si="158"/>
        <v>5.5213070567466885E-92</v>
      </c>
      <c r="HA134" s="86">
        <f t="shared" si="158"/>
        <v>3.4657582470456538E-96</v>
      </c>
      <c r="HC134" s="86">
        <f t="shared" si="154"/>
        <v>1.072376766721021E-6</v>
      </c>
      <c r="HD134" s="86">
        <f t="shared" si="154"/>
        <v>3.7812293892026957E-27</v>
      </c>
      <c r="HE134" s="86">
        <f t="shared" si="154"/>
        <v>9.1259602800630784E-32</v>
      </c>
      <c r="HF134" s="86">
        <f t="shared" si="154"/>
        <v>4.1567293392320338E-35</v>
      </c>
      <c r="HG134" s="86">
        <f t="shared" si="154"/>
        <v>7.2965768251128636E-51</v>
      </c>
      <c r="HH134" s="86">
        <f t="shared" si="154"/>
        <v>2.3710515915517725E-63</v>
      </c>
      <c r="HI134" s="86">
        <f t="shared" si="154"/>
        <v>7.3488731443776213E-84</v>
      </c>
      <c r="HJ134" s="86">
        <f t="shared" si="154"/>
        <v>8.685001204442674E-98</v>
      </c>
      <c r="HK134" s="86">
        <f t="shared" si="154"/>
        <v>6.1647533560610685E-73</v>
      </c>
      <c r="HL134" s="86">
        <f t="shared" si="162"/>
        <v>4.123815711163771E-61</v>
      </c>
      <c r="HM134" s="86">
        <f t="shared" si="162"/>
        <v>3.3335310734751388E-48</v>
      </c>
      <c r="HN134" s="86">
        <f t="shared" si="162"/>
        <v>9.717479022802671E-49</v>
      </c>
      <c r="HO134" s="86">
        <f t="shared" si="162"/>
        <v>2.3102880923931097E-38</v>
      </c>
      <c r="HP134" s="86">
        <f t="shared" si="162"/>
        <v>4.1812835359610265E-31</v>
      </c>
      <c r="HQ134" s="86">
        <f t="shared" si="162"/>
        <v>3.7011327651814467E-30</v>
      </c>
      <c r="HS134" s="86">
        <f t="shared" si="159"/>
        <v>0.17048802088381607</v>
      </c>
      <c r="HT134" s="86">
        <f t="shared" si="159"/>
        <v>0</v>
      </c>
      <c r="HU134" s="86">
        <f t="shared" si="159"/>
        <v>4.4244294856042705E-2</v>
      </c>
      <c r="HV134" s="86">
        <f t="shared" si="159"/>
        <v>6.4583410080717177E-2</v>
      </c>
      <c r="HW134" s="86">
        <f t="shared" si="159"/>
        <v>0.1250846525961837</v>
      </c>
      <c r="HX134" s="86">
        <f t="shared" si="159"/>
        <v>0.31465969359543311</v>
      </c>
      <c r="HY134" s="86">
        <f t="shared" si="159"/>
        <v>0.27991600539593564</v>
      </c>
      <c r="HZ134" s="86">
        <f t="shared" si="159"/>
        <v>0.14018463945536769</v>
      </c>
      <c r="IA134" s="86">
        <f t="shared" si="159"/>
        <v>0.11615290883253548</v>
      </c>
      <c r="IB134" s="86">
        <f t="shared" si="159"/>
        <v>4.8793663285317257E-2</v>
      </c>
      <c r="IC134" s="86">
        <f t="shared" si="159"/>
        <v>3.301666622309523E-2</v>
      </c>
      <c r="ID134" s="86">
        <f t="shared" si="159"/>
        <v>1.8091020307234976E-2</v>
      </c>
      <c r="IE134" s="86">
        <f t="shared" si="159"/>
        <v>1.6697860236232411E-2</v>
      </c>
      <c r="IF134" s="86">
        <f t="shared" si="159"/>
        <v>2.5199088019266486E-2</v>
      </c>
      <c r="IG134" s="86">
        <f t="shared" si="159"/>
        <v>3.381530004962998E-2</v>
      </c>
      <c r="II134" s="86">
        <f t="shared" si="160"/>
        <v>1.9255811168676299E-20</v>
      </c>
      <c r="IJ134" s="86">
        <f t="shared" si="160"/>
        <v>0</v>
      </c>
      <c r="IK134" s="86">
        <f t="shared" si="160"/>
        <v>2.188356219442581E-32</v>
      </c>
      <c r="IL134" s="86">
        <f t="shared" si="160"/>
        <v>1.1749993743373936E-29</v>
      </c>
      <c r="IM134" s="86">
        <f t="shared" si="160"/>
        <v>2.4994123607240114E-27</v>
      </c>
      <c r="IN134" s="86">
        <f t="shared" si="160"/>
        <v>7.7923906426114298E-23</v>
      </c>
      <c r="IO134" s="86">
        <f t="shared" si="160"/>
        <v>2.1913771538826385E-26</v>
      </c>
      <c r="IP134" s="86">
        <f t="shared" si="160"/>
        <v>9.0361233626805045E-29</v>
      </c>
      <c r="IQ134" s="86">
        <f t="shared" si="160"/>
        <v>1.7724614962971103E-29</v>
      </c>
      <c r="IR134" s="86">
        <f t="shared" si="160"/>
        <v>3.7192421384544395E-32</v>
      </c>
      <c r="IS134" s="86">
        <f t="shared" si="160"/>
        <v>8.8659284182025952E-35</v>
      </c>
      <c r="IT134" s="86">
        <f t="shared" si="160"/>
        <v>5.1988128861107548E-34</v>
      </c>
      <c r="IU134" s="86">
        <f t="shared" si="160"/>
        <v>8.8453540819560011E-36</v>
      </c>
      <c r="IV134" s="86">
        <f t="shared" si="160"/>
        <v>1.3905500741589899E-27</v>
      </c>
      <c r="IW134" s="86">
        <f t="shared" si="160"/>
        <v>1.309838352904609E-22</v>
      </c>
      <c r="IY134" s="86">
        <f t="shared" si="161"/>
        <v>0.17048909326058279</v>
      </c>
      <c r="IZ134" s="86">
        <f t="shared" si="161"/>
        <v>3.7812293892026957E-27</v>
      </c>
      <c r="JA134" s="86">
        <f t="shared" si="161"/>
        <v>4.4244294856042705E-2</v>
      </c>
      <c r="JB134" s="86">
        <f t="shared" si="161"/>
        <v>6.4583410080717177E-2</v>
      </c>
      <c r="JC134" s="86">
        <f t="shared" si="161"/>
        <v>0.1250846525961837</v>
      </c>
      <c r="JD134" s="86">
        <f t="shared" si="161"/>
        <v>0.31465969359543311</v>
      </c>
      <c r="JE134" s="86">
        <f t="shared" si="161"/>
        <v>0.27991600539593564</v>
      </c>
      <c r="JF134" s="86">
        <f t="shared" si="161"/>
        <v>0.14018463945536769</v>
      </c>
      <c r="JG134" s="86">
        <f t="shared" si="161"/>
        <v>0.11615290883253548</v>
      </c>
      <c r="JH134" s="86">
        <f t="shared" si="161"/>
        <v>4.8793663285317257E-2</v>
      </c>
      <c r="JI134" s="86">
        <f t="shared" si="161"/>
        <v>3.301666622309523E-2</v>
      </c>
      <c r="JJ134" s="86">
        <f t="shared" si="161"/>
        <v>1.8091020307234976E-2</v>
      </c>
      <c r="JK134" s="86">
        <f t="shared" si="161"/>
        <v>1.6697860236232411E-2</v>
      </c>
      <c r="JL134" s="86">
        <f t="shared" si="161"/>
        <v>2.5199088019266486E-2</v>
      </c>
      <c r="JM134" s="86">
        <f t="shared" si="161"/>
        <v>3.381530004962998E-2</v>
      </c>
    </row>
    <row r="135" spans="2:273" x14ac:dyDescent="0.25">
      <c r="B135" s="2">
        <v>108</v>
      </c>
      <c r="C135" s="37">
        <v>54.774000000000001</v>
      </c>
      <c r="D135" s="37">
        <v>56.402999999999999</v>
      </c>
      <c r="E135" s="37">
        <v>56.082999999999998</v>
      </c>
      <c r="F135" s="37">
        <v>58.85</v>
      </c>
      <c r="G135" s="37">
        <v>64.816999999999993</v>
      </c>
      <c r="H135" s="37">
        <v>85.4</v>
      </c>
      <c r="I135" s="37">
        <v>85.183000000000007</v>
      </c>
      <c r="J135" s="37">
        <v>69.566999999999993</v>
      </c>
      <c r="K135" s="37">
        <v>69.683000000000007</v>
      </c>
      <c r="L135" s="37">
        <v>60.716999999999999</v>
      </c>
      <c r="M135" s="37">
        <v>59.05</v>
      </c>
      <c r="N135" s="37">
        <v>58.582999999999998</v>
      </c>
      <c r="O135" s="37">
        <v>62.482999999999997</v>
      </c>
      <c r="P135" s="37">
        <v>66.533000000000001</v>
      </c>
      <c r="Q135" s="37">
        <v>77.167000000000002</v>
      </c>
      <c r="S135" s="4">
        <f t="shared" si="163"/>
        <v>53.931212857201636</v>
      </c>
      <c r="T135" s="4">
        <f t="shared" si="163"/>
        <v>55.827967701640972</v>
      </c>
      <c r="U135" s="4">
        <f t="shared" si="163"/>
        <v>55.90732111901378</v>
      </c>
      <c r="V135" s="4">
        <f t="shared" si="163"/>
        <v>58.611090610723998</v>
      </c>
      <c r="W135" s="4">
        <f t="shared" si="163"/>
        <v>65.003706775279269</v>
      </c>
      <c r="X135" s="4">
        <f t="shared" si="163"/>
        <v>84.893603071783986</v>
      </c>
      <c r="Y135" s="4">
        <f t="shared" si="163"/>
        <v>72.286084286823893</v>
      </c>
      <c r="Z135" s="4">
        <f t="shared" si="163"/>
        <v>67.696036166709007</v>
      </c>
      <c r="AA135" s="4">
        <f t="shared" si="163"/>
        <v>67.734600703590729</v>
      </c>
      <c r="AB135" s="4">
        <f t="shared" si="163"/>
        <v>60.94786154971154</v>
      </c>
      <c r="AC135" s="4">
        <f t="shared" si="163"/>
        <v>60.413960247639338</v>
      </c>
      <c r="AD135" s="4">
        <f t="shared" si="163"/>
        <v>59.003212148465593</v>
      </c>
      <c r="AE135" s="4">
        <f t="shared" si="163"/>
        <v>63.309893397450729</v>
      </c>
      <c r="AF135" s="4">
        <f t="shared" si="163"/>
        <v>67.969997969391983</v>
      </c>
      <c r="AG135" s="4">
        <f t="shared" si="163"/>
        <v>79.121642331748987</v>
      </c>
      <c r="AI135" s="4">
        <f t="shared" si="164"/>
        <v>0.84278714279836464</v>
      </c>
      <c r="AJ135" s="4">
        <f t="shared" si="164"/>
        <v>0.57503229835902658</v>
      </c>
      <c r="AK135" s="4">
        <f t="shared" si="164"/>
        <v>0.17567888098621864</v>
      </c>
      <c r="AL135" s="4">
        <f t="shared" si="164"/>
        <v>0.23890938927600303</v>
      </c>
      <c r="AM135" s="4">
        <f t="shared" si="164"/>
        <v>-0.18670677527927637</v>
      </c>
      <c r="AN135" s="4">
        <f t="shared" si="164"/>
        <v>0.50639692821602011</v>
      </c>
      <c r="AO135" s="4">
        <f t="shared" si="164"/>
        <v>12.896915713176114</v>
      </c>
      <c r="AP135" s="4">
        <f t="shared" si="164"/>
        <v>1.8709638332909861</v>
      </c>
      <c r="AQ135" s="4">
        <f t="shared" si="164"/>
        <v>1.9483992964092778</v>
      </c>
      <c r="AR135" s="4">
        <f t="shared" si="164"/>
        <v>-0.23086154971154116</v>
      </c>
      <c r="AS135" s="4">
        <f t="shared" si="164"/>
        <v>-1.3639602476393407</v>
      </c>
      <c r="AT135" s="4">
        <f t="shared" si="164"/>
        <v>-0.42021214846559474</v>
      </c>
      <c r="AU135" s="4">
        <f t="shared" si="164"/>
        <v>-0.82689339745073198</v>
      </c>
      <c r="AV135" s="4">
        <f t="shared" si="164"/>
        <v>-1.4369979693919817</v>
      </c>
      <c r="AW135" s="4">
        <f t="shared" si="164"/>
        <v>-1.9546423317489854</v>
      </c>
      <c r="AY135" s="2">
        <f t="shared" si="155"/>
        <v>53.931212848282044</v>
      </c>
      <c r="AZ135" s="2">
        <f t="shared" si="155"/>
        <v>55.827967701640972</v>
      </c>
      <c r="BA135" s="2">
        <f t="shared" si="155"/>
        <v>54.351262636033745</v>
      </c>
      <c r="BB135" s="2">
        <f t="shared" si="155"/>
        <v>54.974493765384018</v>
      </c>
      <c r="BC135" s="2">
        <f t="shared" si="155"/>
        <v>58.218124563238348</v>
      </c>
      <c r="BD135" s="2">
        <f t="shared" si="155"/>
        <v>69.217769768052548</v>
      </c>
      <c r="BE135" s="2">
        <f t="shared" si="155"/>
        <v>72.286084286823893</v>
      </c>
      <c r="BF135" s="2">
        <f t="shared" si="155"/>
        <v>56.095615402234117</v>
      </c>
      <c r="BG135" s="2">
        <f t="shared" si="155"/>
        <v>55.457038863505325</v>
      </c>
      <c r="BH135" s="2">
        <f t="shared" si="155"/>
        <v>53.720231644015762</v>
      </c>
      <c r="BI135" s="2">
        <f t="shared" si="155"/>
        <v>54.071640843226092</v>
      </c>
      <c r="BJ135" s="2">
        <f t="shared" si="155"/>
        <v>55.446511542777962</v>
      </c>
      <c r="BK135" s="2">
        <f t="shared" si="155"/>
        <v>60.092661119317476</v>
      </c>
      <c r="BL135" s="2">
        <f t="shared" si="155"/>
        <v>60.42700482663745</v>
      </c>
      <c r="BM135" s="2">
        <f t="shared" si="155"/>
        <v>62.354850658709587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>
        <f t="shared" si="156"/>
        <v>56.402999999999999</v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>
        <f t="shared" si="112"/>
        <v>56.402999999999999</v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87.039374384236439</v>
      </c>
      <c r="DL135" s="2">
        <f t="shared" si="165"/>
        <v>89.927945760122242</v>
      </c>
      <c r="DM135" s="2">
        <f t="shared" si="165"/>
        <v>89.083455182072811</v>
      </c>
      <c r="DN135" s="2">
        <f t="shared" si="165"/>
        <v>93.800910644257684</v>
      </c>
      <c r="DO135" s="2">
        <f t="shared" si="165"/>
        <v>110.66241650114593</v>
      </c>
      <c r="DP135" s="2">
        <f t="shared" si="165"/>
        <v>111.1993755040755</v>
      </c>
      <c r="DQ135" s="2">
        <f t="shared" si="165"/>
        <v>95.316525210084038</v>
      </c>
      <c r="DR135" s="2">
        <f t="shared" si="165"/>
        <v>89.22480720720722</v>
      </c>
      <c r="DS135" s="2">
        <f t="shared" si="165"/>
        <v>90.511214565826322</v>
      </c>
      <c r="DT135" s="2">
        <f t="shared" si="165"/>
        <v>92.125792156862758</v>
      </c>
      <c r="DU135" s="2">
        <f t="shared" si="165"/>
        <v>90.166153221288511</v>
      </c>
      <c r="DV135" s="2">
        <f t="shared" si="165"/>
        <v>89.505757142857163</v>
      </c>
      <c r="DW135" s="2">
        <f t="shared" si="165"/>
        <v>105.20268193908193</v>
      </c>
      <c r="DX135" s="2">
        <f t="shared" si="165"/>
        <v>85.579331917631919</v>
      </c>
      <c r="DY135" s="2">
        <f t="shared" si="165"/>
        <v>74.616436720142588</v>
      </c>
      <c r="EA135" s="2">
        <f t="shared" si="153"/>
        <v>53.909952362204706</v>
      </c>
      <c r="EB135" s="2">
        <f t="shared" si="153"/>
        <v>55.78962697123724</v>
      </c>
      <c r="EC135" s="2">
        <f t="shared" si="153"/>
        <v>54.310689426340012</v>
      </c>
      <c r="ED135" s="2">
        <f t="shared" si="153"/>
        <v>54.921027724797113</v>
      </c>
      <c r="EE135" s="2">
        <f t="shared" si="152"/>
        <v>58.141424866189794</v>
      </c>
      <c r="EF135" s="2">
        <f t="shared" si="152"/>
        <v>69.207986165657772</v>
      </c>
      <c r="EG135" s="2">
        <f t="shared" si="152"/>
        <v>72.574517271892034</v>
      </c>
      <c r="EH135" s="2">
        <f t="shared" si="152"/>
        <v>56.033659383530342</v>
      </c>
      <c r="EI135" s="2">
        <f t="shared" si="152"/>
        <v>55.406102658788754</v>
      </c>
      <c r="EJ135" s="2">
        <f t="shared" si="152"/>
        <v>53.669490821661896</v>
      </c>
      <c r="EK135" s="2">
        <f t="shared" si="152"/>
        <v>54.02047380563404</v>
      </c>
      <c r="EL135" s="2">
        <f t="shared" si="152"/>
        <v>55.405602053878383</v>
      </c>
      <c r="EM135" s="2">
        <f t="shared" si="136"/>
        <v>60.025071010247274</v>
      </c>
      <c r="EN135" s="2">
        <f t="shared" si="136"/>
        <v>60.393415297277784</v>
      </c>
      <c r="EO135" s="2">
        <f t="shared" si="136"/>
        <v>62.339357981972611</v>
      </c>
      <c r="EQ135" s="2">
        <f t="shared" si="166"/>
        <v>53.86276480786789</v>
      </c>
      <c r="ER135" s="2">
        <f t="shared" si="166"/>
        <v>55.78962697123724</v>
      </c>
      <c r="ES135" s="2">
        <f t="shared" si="166"/>
        <v>54.222415492108659</v>
      </c>
      <c r="ET135" s="2">
        <f t="shared" si="166"/>
        <v>55.099884468373702</v>
      </c>
      <c r="EU135" s="2">
        <f t="shared" si="166"/>
        <v>58.514134745359975</v>
      </c>
      <c r="EV135" s="2">
        <f t="shared" si="166"/>
        <v>68.467569272042127</v>
      </c>
      <c r="EW135" s="2">
        <f t="shared" si="166"/>
        <v>67.177856486127823</v>
      </c>
      <c r="EX135" s="2">
        <f t="shared" si="166"/>
        <v>56.388795419867677</v>
      </c>
      <c r="EY135" s="2">
        <f t="shared" si="166"/>
        <v>55.616204060002147</v>
      </c>
      <c r="EZ135" s="2">
        <f t="shared" si="166"/>
        <v>53.76387874239672</v>
      </c>
      <c r="FA135" s="2">
        <f t="shared" si="166"/>
        <v>54.277372052796458</v>
      </c>
      <c r="FB135" s="2">
        <f t="shared" si="166"/>
        <v>55.404153314931783</v>
      </c>
      <c r="FC135" s="2">
        <f t="shared" si="166"/>
        <v>60.233887241560083</v>
      </c>
      <c r="FD135" s="2">
        <f t="shared" si="166"/>
        <v>60.341498036123681</v>
      </c>
      <c r="FE135" s="2">
        <f t="shared" si="166"/>
        <v>62.098151735384405</v>
      </c>
      <c r="FG135" s="2">
        <f t="shared" si="167"/>
        <v>0.99928285652972393</v>
      </c>
      <c r="FH135" s="2">
        <f t="shared" si="167"/>
        <v>0.99887690045192801</v>
      </c>
      <c r="FI135" s="2">
        <f t="shared" si="167"/>
        <v>0.99876137979185453</v>
      </c>
      <c r="FJ135" s="2">
        <f t="shared" si="167"/>
        <v>0.99879761892117536</v>
      </c>
      <c r="FK135" s="2">
        <f t="shared" si="167"/>
        <v>0.99884671653524537</v>
      </c>
      <c r="FL135" s="2">
        <f t="shared" si="167"/>
        <v>0.99870991428212452</v>
      </c>
      <c r="FM135" s="2">
        <f t="shared" si="167"/>
        <v>0.99878660792529395</v>
      </c>
      <c r="FN135" s="2">
        <f t="shared" si="167"/>
        <v>0.99863116624816117</v>
      </c>
      <c r="FO135" s="2">
        <f t="shared" si="167"/>
        <v>0.99880033440413196</v>
      </c>
      <c r="FP135" s="2">
        <f t="shared" si="167"/>
        <v>0.9987633900908367</v>
      </c>
      <c r="FQ135" s="2">
        <f t="shared" si="167"/>
        <v>0.99878962273884087</v>
      </c>
      <c r="FR135" s="2">
        <f t="shared" si="167"/>
        <v>0.99879918082291286</v>
      </c>
      <c r="FS135" s="2">
        <f t="shared" si="167"/>
        <v>0.99863211532372131</v>
      </c>
      <c r="FT135" s="2">
        <f t="shared" si="167"/>
        <v>0.99861707086439777</v>
      </c>
      <c r="FU135" s="2">
        <f t="shared" si="167"/>
        <v>0.99834795055715508</v>
      </c>
      <c r="FW135" s="2">
        <f t="shared" si="157"/>
        <v>5.2939014002542528E-2</v>
      </c>
      <c r="FX135" s="2">
        <f t="shared" si="157"/>
        <v>0</v>
      </c>
      <c r="FY135" s="2">
        <f t="shared" si="157"/>
        <v>2.8287406539326272E-2</v>
      </c>
      <c r="FZ135" s="2">
        <f t="shared" si="157"/>
        <v>3.7558578353226339E-2</v>
      </c>
      <c r="GA135" s="2">
        <f t="shared" si="157"/>
        <v>4.3272547213787489E-2</v>
      </c>
      <c r="GB135" s="2">
        <f t="shared" si="157"/>
        <v>5.9951210793842837E-2</v>
      </c>
      <c r="GC135" s="2">
        <f t="shared" si="157"/>
        <v>5.8559907655654914E-2</v>
      </c>
      <c r="GD135" s="2">
        <f t="shared" si="157"/>
        <v>4.652542578010465E-2</v>
      </c>
      <c r="GE135" s="2">
        <f t="shared" si="157"/>
        <v>4.1988343112657305E-2</v>
      </c>
      <c r="GF135" s="2">
        <f t="shared" si="157"/>
        <v>3.3747740475583161E-2</v>
      </c>
      <c r="GG135" s="2">
        <f t="shared" si="157"/>
        <v>2.8871855764391708E-2</v>
      </c>
      <c r="GH135" s="2">
        <f t="shared" si="157"/>
        <v>2.6665447904707783E-2</v>
      </c>
      <c r="GI135" s="2">
        <f t="shared" si="157"/>
        <v>2.7738970928420023E-2</v>
      </c>
      <c r="GJ135" s="2">
        <f t="shared" si="157"/>
        <v>2.3899730337943011E-2</v>
      </c>
      <c r="GK135" s="2">
        <f t="shared" si="157"/>
        <v>1.9857132308690326E-2</v>
      </c>
      <c r="GM135" s="86">
        <f t="shared" si="158"/>
        <v>3.8395787245683892E-28</v>
      </c>
      <c r="GN135" s="86">
        <f t="shared" si="158"/>
        <v>4.0291780990348316E-79</v>
      </c>
      <c r="GO135" s="86">
        <f t="shared" si="158"/>
        <v>2.2817586987325455E-96</v>
      </c>
      <c r="GP135" s="86">
        <f t="shared" si="158"/>
        <v>6.2136832003444682E-107</v>
      </c>
      <c r="GQ135" s="86">
        <f t="shared" si="158"/>
        <v>2.0414183527686554E-132</v>
      </c>
      <c r="GR135" s="86">
        <f t="shared" si="158"/>
        <v>5.8861361396600343E-150</v>
      </c>
      <c r="GS135" s="86">
        <f t="shared" si="158"/>
        <v>1.3165774596403268E-212</v>
      </c>
      <c r="GT135" s="86">
        <f t="shared" si="158"/>
        <v>2.4440760791918824E-194</v>
      </c>
      <c r="GU135" s="86">
        <f t="shared" si="158"/>
        <v>9.9848487136699579E-176</v>
      </c>
      <c r="GV135" s="86">
        <f t="shared" si="158"/>
        <v>7.3720247128292671E-144</v>
      </c>
      <c r="GW135" s="86">
        <f t="shared" si="158"/>
        <v>4.026468412913683E-159</v>
      </c>
      <c r="GX135" s="86">
        <f t="shared" si="158"/>
        <v>5.5011618436487065E-136</v>
      </c>
      <c r="GY135" s="86">
        <f t="shared" si="158"/>
        <v>1.2914138778349983E-113</v>
      </c>
      <c r="GZ135" s="86">
        <f t="shared" si="158"/>
        <v>1.9051947171656329E-95</v>
      </c>
      <c r="HA135" s="86">
        <f t="shared" si="158"/>
        <v>9.5741343547474793E-100</v>
      </c>
      <c r="HC135" s="86">
        <f t="shared" si="154"/>
        <v>4.2946991933277835E-7</v>
      </c>
      <c r="HD135" s="86">
        <f t="shared" si="154"/>
        <v>4.7604275873324095E-29</v>
      </c>
      <c r="HE135" s="86">
        <f t="shared" si="154"/>
        <v>5.7130000429509169E-34</v>
      </c>
      <c r="HF135" s="86">
        <f t="shared" si="154"/>
        <v>1.7461356134205628E-37</v>
      </c>
      <c r="HG135" s="86">
        <f t="shared" si="154"/>
        <v>3.1336270898198124E-54</v>
      </c>
      <c r="HH135" s="86">
        <f t="shared" si="154"/>
        <v>2.1811094618768084E-67</v>
      </c>
      <c r="HI135" s="86">
        <f t="shared" si="154"/>
        <v>3.9024672212295223E-89</v>
      </c>
      <c r="HJ135" s="86">
        <f t="shared" si="154"/>
        <v>3.7111681052450923E-104</v>
      </c>
      <c r="HK135" s="86">
        <f t="shared" si="154"/>
        <v>1.2818113340922165E-77</v>
      </c>
      <c r="HL135" s="86">
        <f t="shared" si="162"/>
        <v>3.7534020958749474E-65</v>
      </c>
      <c r="HM135" s="86">
        <f t="shared" si="162"/>
        <v>1.8330083903458801E-51</v>
      </c>
      <c r="HN135" s="86">
        <f t="shared" si="162"/>
        <v>4.0162586189233462E-52</v>
      </c>
      <c r="HO135" s="86">
        <f t="shared" si="162"/>
        <v>5.6364253700916761E-41</v>
      </c>
      <c r="HP135" s="86">
        <f t="shared" si="162"/>
        <v>2.9866666861304171E-33</v>
      </c>
      <c r="HQ135" s="86">
        <f t="shared" si="162"/>
        <v>3.6043251764383751E-32</v>
      </c>
      <c r="HS135" s="86">
        <f t="shared" si="159"/>
        <v>0.23999871543675208</v>
      </c>
      <c r="HT135" s="86">
        <f t="shared" si="159"/>
        <v>0</v>
      </c>
      <c r="HU135" s="86">
        <f t="shared" si="159"/>
        <v>7.3614953367852204E-2</v>
      </c>
      <c r="HV135" s="86">
        <f t="shared" si="159"/>
        <v>0.10551090299266293</v>
      </c>
      <c r="HW135" s="86">
        <f t="shared" si="159"/>
        <v>0.18945081551582416</v>
      </c>
      <c r="HX135" s="86">
        <f t="shared" si="159"/>
        <v>0.4038286168138312</v>
      </c>
      <c r="HY135" s="86">
        <f t="shared" si="159"/>
        <v>0.37658656012675135</v>
      </c>
      <c r="HZ135" s="86">
        <f t="shared" si="159"/>
        <v>0.21312891256194841</v>
      </c>
      <c r="IA135" s="86">
        <f t="shared" si="159"/>
        <v>0.17980419569920328</v>
      </c>
      <c r="IB135" s="86">
        <f t="shared" si="159"/>
        <v>8.2359249362768588E-2</v>
      </c>
      <c r="IC135" s="86">
        <f t="shared" si="159"/>
        <v>5.7632772821387415E-2</v>
      </c>
      <c r="ID135" s="86">
        <f t="shared" si="159"/>
        <v>3.2564597362252083E-2</v>
      </c>
      <c r="IE135" s="86">
        <f t="shared" si="159"/>
        <v>3.0911600067211963E-2</v>
      </c>
      <c r="IF135" s="86">
        <f t="shared" si="159"/>
        <v>4.1114897235559389E-2</v>
      </c>
      <c r="IG135" s="86">
        <f t="shared" si="159"/>
        <v>4.9496250504713582E-2</v>
      </c>
      <c r="II135" s="86">
        <f t="shared" si="160"/>
        <v>2.7166499357775598E-19</v>
      </c>
      <c r="IJ135" s="86">
        <f t="shared" si="160"/>
        <v>0</v>
      </c>
      <c r="IK135" s="86">
        <f t="shared" si="160"/>
        <v>7.5684793048255397E-31</v>
      </c>
      <c r="IL135" s="86">
        <f t="shared" si="160"/>
        <v>3.9324787013420643E-28</v>
      </c>
      <c r="IM135" s="86">
        <f t="shared" si="160"/>
        <v>7.2527779737184785E-26</v>
      </c>
      <c r="IN135" s="86">
        <f t="shared" si="160"/>
        <v>1.7555937013434111E-21</v>
      </c>
      <c r="IO135" s="86">
        <f t="shared" si="160"/>
        <v>8.0194360769121263E-25</v>
      </c>
      <c r="IP135" s="86">
        <f t="shared" si="160"/>
        <v>3.4450498940307274E-27</v>
      </c>
      <c r="IQ135" s="86">
        <f t="shared" si="160"/>
        <v>6.5676253088304205E-28</v>
      </c>
      <c r="IR135" s="86">
        <f t="shared" si="160"/>
        <v>1.5049380871883579E-30</v>
      </c>
      <c r="IS135" s="86">
        <f t="shared" si="160"/>
        <v>4.1235923501632679E-33</v>
      </c>
      <c r="IT135" s="86">
        <f t="shared" si="160"/>
        <v>2.038589163729208E-32</v>
      </c>
      <c r="IU135" s="86">
        <f t="shared" si="160"/>
        <v>4.4183457510234029E-34</v>
      </c>
      <c r="IV135" s="86">
        <f t="shared" si="160"/>
        <v>2.424866841667918E-26</v>
      </c>
      <c r="IW135" s="86">
        <f t="shared" si="160"/>
        <v>1.1901047264112227E-21</v>
      </c>
      <c r="IY135" s="86">
        <f t="shared" si="161"/>
        <v>0.2399991449066714</v>
      </c>
      <c r="IZ135" s="86">
        <f t="shared" si="161"/>
        <v>4.7604275873324095E-29</v>
      </c>
      <c r="JA135" s="86">
        <f t="shared" si="161"/>
        <v>7.3614953367852204E-2</v>
      </c>
      <c r="JB135" s="86">
        <f t="shared" si="161"/>
        <v>0.10551090299266293</v>
      </c>
      <c r="JC135" s="86">
        <f t="shared" si="161"/>
        <v>0.18945081551582416</v>
      </c>
      <c r="JD135" s="86">
        <f t="shared" si="161"/>
        <v>0.4038286168138312</v>
      </c>
      <c r="JE135" s="86">
        <f t="shared" si="161"/>
        <v>0.37658656012675135</v>
      </c>
      <c r="JF135" s="86">
        <f t="shared" si="161"/>
        <v>0.21312891256194841</v>
      </c>
      <c r="JG135" s="86">
        <f t="shared" si="161"/>
        <v>0.17980419569920328</v>
      </c>
      <c r="JH135" s="86">
        <f t="shared" si="161"/>
        <v>8.2359249362768588E-2</v>
      </c>
      <c r="JI135" s="86">
        <f t="shared" si="161"/>
        <v>5.7632772821387415E-2</v>
      </c>
      <c r="JJ135" s="86">
        <f t="shared" si="161"/>
        <v>3.2564597362252083E-2</v>
      </c>
      <c r="JK135" s="86">
        <f t="shared" si="161"/>
        <v>3.0911600067211963E-2</v>
      </c>
      <c r="JL135" s="86">
        <f t="shared" si="161"/>
        <v>4.1114897235559389E-2</v>
      </c>
      <c r="JM135" s="86">
        <f t="shared" si="161"/>
        <v>4.9496250504713582E-2</v>
      </c>
    </row>
    <row r="136" spans="2:273" x14ac:dyDescent="0.25">
      <c r="B136" s="2">
        <v>109</v>
      </c>
      <c r="C136" s="37">
        <v>54.241999999999997</v>
      </c>
      <c r="D136" s="37">
        <v>56.031999999999996</v>
      </c>
      <c r="E136" s="37">
        <v>57.05</v>
      </c>
      <c r="F136" s="37">
        <v>62.582999999999998</v>
      </c>
      <c r="G136" s="37">
        <v>66.25</v>
      </c>
      <c r="H136" s="37">
        <v>84.417000000000002</v>
      </c>
      <c r="I136" s="37">
        <v>88.832999999999998</v>
      </c>
      <c r="J136" s="37">
        <v>73.25</v>
      </c>
      <c r="K136" s="37">
        <v>71.7</v>
      </c>
      <c r="L136" s="37">
        <v>63.033000000000001</v>
      </c>
      <c r="M136" s="37">
        <v>62.2</v>
      </c>
      <c r="N136" s="37">
        <v>61.567</v>
      </c>
      <c r="O136" s="37">
        <v>66.05</v>
      </c>
      <c r="P136" s="37">
        <v>70.566999999999993</v>
      </c>
      <c r="Q136" s="37">
        <v>83.632999999999996</v>
      </c>
      <c r="S136" s="4">
        <f t="shared" si="163"/>
        <v>53.762225514583399</v>
      </c>
      <c r="T136" s="4">
        <f t="shared" si="163"/>
        <v>55.682913059834839</v>
      </c>
      <c r="U136" s="4">
        <f t="shared" si="163"/>
        <v>56.473102935405315</v>
      </c>
      <c r="V136" s="4">
        <f t="shared" si="163"/>
        <v>59.857623324747962</v>
      </c>
      <c r="W136" s="4">
        <f t="shared" si="163"/>
        <v>66.622573536703172</v>
      </c>
      <c r="X136" s="4">
        <f t="shared" si="163"/>
        <v>84.913894374378174</v>
      </c>
      <c r="Y136" s="4">
        <f t="shared" si="163"/>
        <v>72.486022244892069</v>
      </c>
      <c r="Z136" s="4">
        <f t="shared" si="163"/>
        <v>70.397624170925212</v>
      </c>
      <c r="AA136" s="4">
        <f t="shared" si="163"/>
        <v>71.103225336042854</v>
      </c>
      <c r="AB136" s="4">
        <f t="shared" si="163"/>
        <v>64.015085883041962</v>
      </c>
      <c r="AC136" s="4">
        <f t="shared" si="163"/>
        <v>63.440358544372984</v>
      </c>
      <c r="AD136" s="4">
        <f t="shared" si="163"/>
        <v>60.905296114975549</v>
      </c>
      <c r="AE136" s="4">
        <f t="shared" si="163"/>
        <v>65.041908424109167</v>
      </c>
      <c r="AF136" s="4">
        <f t="shared" si="163"/>
        <v>71.324801804363574</v>
      </c>
      <c r="AG136" s="4">
        <f t="shared" si="163"/>
        <v>84.789796182452434</v>
      </c>
      <c r="AI136" s="4">
        <f t="shared" si="164"/>
        <v>0.4797744854165984</v>
      </c>
      <c r="AJ136" s="4">
        <f t="shared" si="164"/>
        <v>0.34908694016515796</v>
      </c>
      <c r="AK136" s="4">
        <f t="shared" si="164"/>
        <v>0.57689706459468226</v>
      </c>
      <c r="AL136" s="4">
        <f t="shared" si="164"/>
        <v>2.7253766752520363</v>
      </c>
      <c r="AM136" s="4">
        <f t="shared" si="164"/>
        <v>-0.37257353670317173</v>
      </c>
      <c r="AN136" s="4">
        <f t="shared" si="164"/>
        <v>-0.49689437437817219</v>
      </c>
      <c r="AO136" s="4">
        <f t="shared" si="164"/>
        <v>16.346977755107929</v>
      </c>
      <c r="AP136" s="4">
        <f t="shared" si="164"/>
        <v>2.8523758290747878</v>
      </c>
      <c r="AQ136" s="4">
        <f t="shared" si="164"/>
        <v>0.59677466395714873</v>
      </c>
      <c r="AR136" s="4">
        <f t="shared" si="164"/>
        <v>-0.98208588304196098</v>
      </c>
      <c r="AS136" s="4">
        <f t="shared" si="164"/>
        <v>-1.240358544372981</v>
      </c>
      <c r="AT136" s="4">
        <f t="shared" si="164"/>
        <v>0.66170388502445121</v>
      </c>
      <c r="AU136" s="4">
        <f t="shared" si="164"/>
        <v>1.0080915758908304</v>
      </c>
      <c r="AV136" s="4">
        <f t="shared" si="164"/>
        <v>-0.7578018043635808</v>
      </c>
      <c r="AW136" s="4">
        <f t="shared" si="164"/>
        <v>-1.1567961824524389</v>
      </c>
      <c r="AY136" s="2">
        <f t="shared" si="155"/>
        <v>53.76222551263362</v>
      </c>
      <c r="AZ136" s="2">
        <f t="shared" si="155"/>
        <v>55.682913059834839</v>
      </c>
      <c r="BA136" s="2">
        <f t="shared" si="155"/>
        <v>54.226061229945543</v>
      </c>
      <c r="BB136" s="2">
        <f t="shared" si="155"/>
        <v>54.781223925253585</v>
      </c>
      <c r="BC136" s="2">
        <f t="shared" si="155"/>
        <v>58.012851001431955</v>
      </c>
      <c r="BD136" s="2">
        <f t="shared" si="155"/>
        <v>68.962247897082705</v>
      </c>
      <c r="BE136" s="2">
        <f t="shared" si="155"/>
        <v>72.486022244892069</v>
      </c>
      <c r="BF136" s="2">
        <f t="shared" si="155"/>
        <v>55.896399630117635</v>
      </c>
      <c r="BG136" s="2">
        <f t="shared" si="155"/>
        <v>55.266604102128177</v>
      </c>
      <c r="BH136" s="2">
        <f t="shared" si="155"/>
        <v>53.552625030300469</v>
      </c>
      <c r="BI136" s="2">
        <f t="shared" si="155"/>
        <v>53.872368047045228</v>
      </c>
      <c r="BJ136" s="2">
        <f t="shared" si="155"/>
        <v>55.291895412000464</v>
      </c>
      <c r="BK136" s="2">
        <f t="shared" si="155"/>
        <v>59.853513475584393</v>
      </c>
      <c r="BL136" s="2">
        <f t="shared" si="155"/>
        <v>60.288053874290583</v>
      </c>
      <c r="BM136" s="2">
        <f t="shared" si="155"/>
        <v>62.208746301631507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>
        <f t="shared" si="156"/>
        <v>56.031999999999996</v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>
        <f t="shared" si="112"/>
        <v>56.031999999999996</v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87.26126354679802</v>
      </c>
      <c r="DL136" s="2">
        <f t="shared" si="165"/>
        <v>90.14631321619558</v>
      </c>
      <c r="DM136" s="2">
        <f t="shared" si="165"/>
        <v>89.314325490196055</v>
      </c>
      <c r="DN136" s="2">
        <f t="shared" si="165"/>
        <v>94.064233053221272</v>
      </c>
      <c r="DO136" s="2">
        <f t="shared" si="165"/>
        <v>111.05483346065701</v>
      </c>
      <c r="DP136" s="2">
        <f t="shared" si="165"/>
        <v>111.59128695838697</v>
      </c>
      <c r="DQ136" s="2">
        <f t="shared" si="165"/>
        <v>95.55607226890757</v>
      </c>
      <c r="DR136" s="2">
        <f t="shared" si="165"/>
        <v>89.410736936936942</v>
      </c>
      <c r="DS136" s="2">
        <f t="shared" si="165"/>
        <v>90.702410644257697</v>
      </c>
      <c r="DT136" s="2">
        <f t="shared" si="165"/>
        <v>92.358844817927178</v>
      </c>
      <c r="DU136" s="2">
        <f t="shared" si="165"/>
        <v>90.366765266106441</v>
      </c>
      <c r="DV136" s="2">
        <f t="shared" si="165"/>
        <v>89.701628571428586</v>
      </c>
      <c r="DW136" s="2">
        <f t="shared" si="165"/>
        <v>105.50142827112825</v>
      </c>
      <c r="DX136" s="2">
        <f t="shared" si="165"/>
        <v>85.69596357786358</v>
      </c>
      <c r="DY136" s="2">
        <f t="shared" si="165"/>
        <v>74.650161319073064</v>
      </c>
      <c r="EA136" s="2">
        <f t="shared" si="153"/>
        <v>53.741156299212577</v>
      </c>
      <c r="EB136" s="2">
        <f t="shared" si="153"/>
        <v>55.647573233969865</v>
      </c>
      <c r="EC136" s="2">
        <f t="shared" si="153"/>
        <v>54.189688240900004</v>
      </c>
      <c r="ED136" s="2">
        <f t="shared" si="153"/>
        <v>54.729472411438948</v>
      </c>
      <c r="EE136" s="2">
        <f t="shared" si="152"/>
        <v>57.937366915111809</v>
      </c>
      <c r="EF136" s="2">
        <f t="shared" si="152"/>
        <v>68.964857264137024</v>
      </c>
      <c r="EG136" s="2">
        <f t="shared" si="152"/>
        <v>72.828644002997535</v>
      </c>
      <c r="EH136" s="2">
        <f t="shared" si="152"/>
        <v>55.834937493898167</v>
      </c>
      <c r="EI136" s="2">
        <f t="shared" si="152"/>
        <v>55.217069581678146</v>
      </c>
      <c r="EJ136" s="2">
        <f t="shared" si="152"/>
        <v>53.504824204370848</v>
      </c>
      <c r="EK136" s="2">
        <f t="shared" si="152"/>
        <v>53.823042586541845</v>
      </c>
      <c r="EL136" s="2">
        <f t="shared" si="152"/>
        <v>55.2541655969844</v>
      </c>
      <c r="EM136" s="2">
        <f t="shared" si="136"/>
        <v>59.789028212639408</v>
      </c>
      <c r="EN136" s="2">
        <f t="shared" si="136"/>
        <v>60.257658717439405</v>
      </c>
      <c r="EO136" s="2">
        <f t="shared" si="136"/>
        <v>62.195650327569254</v>
      </c>
      <c r="EQ136" s="2">
        <f t="shared" si="166"/>
        <v>53.72633852637032</v>
      </c>
      <c r="ER136" s="2">
        <f t="shared" si="166"/>
        <v>55.647573233969865</v>
      </c>
      <c r="ES136" s="2">
        <f t="shared" si="166"/>
        <v>54.082700466607989</v>
      </c>
      <c r="ET136" s="2">
        <f t="shared" si="166"/>
        <v>54.939375625059952</v>
      </c>
      <c r="EU136" s="2">
        <f t="shared" si="166"/>
        <v>58.352372908666908</v>
      </c>
      <c r="EV136" s="2">
        <f t="shared" si="166"/>
        <v>68.157476365235823</v>
      </c>
      <c r="EW136" s="2">
        <f t="shared" si="166"/>
        <v>67.068559745606464</v>
      </c>
      <c r="EX136" s="2">
        <f t="shared" si="166"/>
        <v>56.219714708385631</v>
      </c>
      <c r="EY136" s="2">
        <f t="shared" si="166"/>
        <v>55.450543867542422</v>
      </c>
      <c r="EZ136" s="2">
        <f t="shared" si="166"/>
        <v>53.612634513533315</v>
      </c>
      <c r="FA136" s="2">
        <f t="shared" si="166"/>
        <v>54.107538824909099</v>
      </c>
      <c r="FB136" s="2">
        <f t="shared" si="166"/>
        <v>55.254177302404578</v>
      </c>
      <c r="FC136" s="2">
        <f t="shared" si="166"/>
        <v>60.034660423055101</v>
      </c>
      <c r="FD136" s="2">
        <f t="shared" si="166"/>
        <v>60.192915893752868</v>
      </c>
      <c r="FE136" s="2">
        <f t="shared" si="166"/>
        <v>61.934653101855467</v>
      </c>
      <c r="FG136" s="2">
        <f t="shared" si="167"/>
        <v>0.999345916108484</v>
      </c>
      <c r="FH136" s="2">
        <f t="shared" si="167"/>
        <v>0.99897561980863125</v>
      </c>
      <c r="FI136" s="2">
        <f t="shared" si="167"/>
        <v>0.99887024181745832</v>
      </c>
      <c r="FJ136" s="2">
        <f t="shared" si="167"/>
        <v>0.99890329939598799</v>
      </c>
      <c r="FK136" s="2">
        <f t="shared" si="167"/>
        <v>0.99894808623482545</v>
      </c>
      <c r="FL136" s="2">
        <f t="shared" si="167"/>
        <v>0.99882329426954342</v>
      </c>
      <c r="FM136" s="2">
        <f t="shared" si="167"/>
        <v>0.99889325511347415</v>
      </c>
      <c r="FN136" s="2">
        <f t="shared" si="167"/>
        <v>0.99875145840353441</v>
      </c>
      <c r="FO136" s="2">
        <f t="shared" si="167"/>
        <v>0.99890577646939027</v>
      </c>
      <c r="FP136" s="2">
        <f t="shared" si="167"/>
        <v>0.99887207563129121</v>
      </c>
      <c r="FQ136" s="2">
        <f t="shared" si="167"/>
        <v>0.99889600524258371</v>
      </c>
      <c r="FR136" s="2">
        <f t="shared" si="167"/>
        <v>0.99890472416856269</v>
      </c>
      <c r="FS136" s="2">
        <f t="shared" si="167"/>
        <v>0.99875232417920023</v>
      </c>
      <c r="FT136" s="2">
        <f t="shared" si="167"/>
        <v>0.99873860014763671</v>
      </c>
      <c r="FU136" s="2">
        <f t="shared" si="167"/>
        <v>0.998493093953428</v>
      </c>
      <c r="FW136" s="2">
        <f t="shared" si="157"/>
        <v>5.775151101336886E-2</v>
      </c>
      <c r="FX136" s="2">
        <f t="shared" si="157"/>
        <v>0</v>
      </c>
      <c r="FY136" s="2">
        <f t="shared" si="157"/>
        <v>3.0932107126817751E-2</v>
      </c>
      <c r="FZ136" s="2">
        <f t="shared" si="157"/>
        <v>4.1033474007117092E-2</v>
      </c>
      <c r="GA136" s="2">
        <f t="shared" si="157"/>
        <v>4.7250141911716691E-2</v>
      </c>
      <c r="GB136" s="2">
        <f t="shared" si="157"/>
        <v>6.5357170594777095E-2</v>
      </c>
      <c r="GC136" s="2">
        <f t="shared" si="157"/>
        <v>6.3848931142063733E-2</v>
      </c>
      <c r="GD136" s="2">
        <f t="shared" si="157"/>
        <v>5.0786151685913883E-2</v>
      </c>
      <c r="GE136" s="2">
        <f t="shared" si="157"/>
        <v>4.5853551829114422E-2</v>
      </c>
      <c r="GF136" s="2">
        <f t="shared" si="157"/>
        <v>3.68835716006361E-2</v>
      </c>
      <c r="GG136" s="2">
        <f t="shared" si="157"/>
        <v>3.156942355446983E-2</v>
      </c>
      <c r="GH136" s="2">
        <f t="shared" si="157"/>
        <v>2.9163056338489993E-2</v>
      </c>
      <c r="GI136" s="2">
        <f t="shared" si="157"/>
        <v>3.033399678595914E-2</v>
      </c>
      <c r="GJ136" s="2">
        <f t="shared" si="157"/>
        <v>2.61452474226779E-2</v>
      </c>
      <c r="GK136" s="2">
        <f t="shared" si="157"/>
        <v>2.1731280255677443E-2</v>
      </c>
      <c r="GM136" s="86">
        <f t="shared" si="158"/>
        <v>3.5316295467364458E-29</v>
      </c>
      <c r="GN136" s="86">
        <f t="shared" si="158"/>
        <v>4.4692707385240571E-82</v>
      </c>
      <c r="GO136" s="86">
        <f t="shared" si="158"/>
        <v>5.9349896143164347E-100</v>
      </c>
      <c r="GP136" s="86">
        <f t="shared" si="158"/>
        <v>6.4885309806544598E-111</v>
      </c>
      <c r="GQ136" s="86">
        <f t="shared" si="158"/>
        <v>2.5519167404385571E-137</v>
      </c>
      <c r="GR136" s="86">
        <f t="shared" si="158"/>
        <v>2.0272333779402732E-155</v>
      </c>
      <c r="GS136" s="86">
        <f t="shared" si="158"/>
        <v>1.8959208436574306E-220</v>
      </c>
      <c r="GT136" s="86">
        <f t="shared" si="158"/>
        <v>1.4420983682526759E-201</v>
      </c>
      <c r="GU136" s="86">
        <f t="shared" si="158"/>
        <v>3.6801939993356923E-182</v>
      </c>
      <c r="GV136" s="86">
        <f t="shared" si="158"/>
        <v>3.6866620420424376E-149</v>
      </c>
      <c r="GW136" s="86">
        <f t="shared" si="158"/>
        <v>4.8632820514097868E-165</v>
      </c>
      <c r="GX136" s="86">
        <f t="shared" si="158"/>
        <v>4.7272252315337892E-141</v>
      </c>
      <c r="GY136" s="86">
        <f t="shared" si="158"/>
        <v>8.4908345289727874E-118</v>
      </c>
      <c r="GZ136" s="86">
        <f t="shared" si="158"/>
        <v>5.6603817611838167E-99</v>
      </c>
      <c r="HA136" s="86">
        <f t="shared" si="158"/>
        <v>2.273796534970536E-103</v>
      </c>
      <c r="HC136" s="86">
        <f t="shared" si="154"/>
        <v>1.6682590716424725E-7</v>
      </c>
      <c r="HD136" s="86">
        <f t="shared" si="154"/>
        <v>5.1337870519692885E-31</v>
      </c>
      <c r="HE136" s="86">
        <f t="shared" si="154"/>
        <v>2.9964159085565462E-36</v>
      </c>
      <c r="HF136" s="86">
        <f t="shared" si="154"/>
        <v>6.0911588498651607E-40</v>
      </c>
      <c r="HG136" s="86">
        <f t="shared" si="154"/>
        <v>1.0427487719865563E-57</v>
      </c>
      <c r="HH136" s="86">
        <f t="shared" si="154"/>
        <v>1.4962694478610104E-71</v>
      </c>
      <c r="HI136" s="86">
        <f t="shared" si="154"/>
        <v>1.4216165378591029E-94</v>
      </c>
      <c r="HJ136" s="86">
        <f t="shared" si="154"/>
        <v>9.9142592318708694E-111</v>
      </c>
      <c r="HK136" s="86">
        <f t="shared" si="154"/>
        <v>1.8933499218300133E-82</v>
      </c>
      <c r="HL136" s="86">
        <f t="shared" si="162"/>
        <v>2.5190560439575793E-69</v>
      </c>
      <c r="HM136" s="86">
        <f t="shared" si="162"/>
        <v>7.8305037775637006E-55</v>
      </c>
      <c r="HN136" s="86">
        <f t="shared" si="162"/>
        <v>1.2687756173157799E-55</v>
      </c>
      <c r="HO136" s="86">
        <f t="shared" si="162"/>
        <v>1.1203177791150092E-43</v>
      </c>
      <c r="HP136" s="86">
        <f t="shared" si="162"/>
        <v>1.7969939787111025E-35</v>
      </c>
      <c r="HQ136" s="86">
        <f t="shared" si="162"/>
        <v>3.0036414900524822E-34</v>
      </c>
      <c r="HS136" s="86">
        <f t="shared" si="159"/>
        <v>0.31952307858733592</v>
      </c>
      <c r="HT136" s="86">
        <f t="shared" si="159"/>
        <v>0</v>
      </c>
      <c r="HU136" s="86">
        <f t="shared" si="159"/>
        <v>0.11666853754923046</v>
      </c>
      <c r="HV136" s="86">
        <f t="shared" si="159"/>
        <v>0.16318729812311611</v>
      </c>
      <c r="HW136" s="86">
        <f t="shared" si="159"/>
        <v>0.26969681813837632</v>
      </c>
      <c r="HX136" s="86">
        <f t="shared" si="159"/>
        <v>0.47627805664011558</v>
      </c>
      <c r="HY136" s="86">
        <f t="shared" si="159"/>
        <v>0.46129444047840995</v>
      </c>
      <c r="HZ136" s="86">
        <f t="shared" si="159"/>
        <v>0.30182483427791812</v>
      </c>
      <c r="IA136" s="86">
        <f t="shared" si="159"/>
        <v>0.2608264898331506</v>
      </c>
      <c r="IB136" s="86">
        <f t="shared" si="159"/>
        <v>0.13168953024894225</v>
      </c>
      <c r="IC136" s="86">
        <f t="shared" si="159"/>
        <v>9.5501985371086326E-2</v>
      </c>
      <c r="ID136" s="86">
        <f t="shared" si="159"/>
        <v>5.5901973474723879E-2</v>
      </c>
      <c r="IE136" s="86">
        <f t="shared" si="159"/>
        <v>5.4373711841394286E-2</v>
      </c>
      <c r="IF136" s="86">
        <f t="shared" si="159"/>
        <v>6.4808255713594359E-2</v>
      </c>
      <c r="IG136" s="86">
        <f t="shared" si="159"/>
        <v>7.0860977013255375E-2</v>
      </c>
      <c r="II136" s="86">
        <f t="shared" si="160"/>
        <v>3.533525275504652E-18</v>
      </c>
      <c r="IJ136" s="86">
        <f t="shared" si="160"/>
        <v>0</v>
      </c>
      <c r="IK136" s="86">
        <f t="shared" si="160"/>
        <v>2.3927801594489265E-29</v>
      </c>
      <c r="IL136" s="86">
        <f t="shared" si="160"/>
        <v>1.1947513944222997E-26</v>
      </c>
      <c r="IM136" s="86">
        <f t="shared" si="160"/>
        <v>1.9099742267741675E-24</v>
      </c>
      <c r="IN136" s="86">
        <f t="shared" si="160"/>
        <v>3.5774457206364942E-20</v>
      </c>
      <c r="IO136" s="86">
        <f t="shared" si="160"/>
        <v>2.6150277422624952E-23</v>
      </c>
      <c r="IP136" s="86">
        <f t="shared" si="160"/>
        <v>1.1794558758490073E-25</v>
      </c>
      <c r="IQ136" s="86">
        <f t="shared" si="160"/>
        <v>2.1949662228627082E-26</v>
      </c>
      <c r="IR136" s="86">
        <f t="shared" si="160"/>
        <v>5.5167518885462026E-29</v>
      </c>
      <c r="IS136" s="86">
        <f t="shared" si="160"/>
        <v>1.7389123753694872E-31</v>
      </c>
      <c r="IT136" s="86">
        <f t="shared" si="160"/>
        <v>7.2949351586023643E-31</v>
      </c>
      <c r="IU136" s="86">
        <f t="shared" si="160"/>
        <v>1.9995980993844776E-32</v>
      </c>
      <c r="IV136" s="86">
        <f t="shared" si="160"/>
        <v>3.9468878030464691E-25</v>
      </c>
      <c r="IW136" s="86">
        <f t="shared" si="160"/>
        <v>1.0281074602515557E-20</v>
      </c>
      <c r="IY136" s="86">
        <f t="shared" si="161"/>
        <v>0.31952324541324306</v>
      </c>
      <c r="IZ136" s="86">
        <f t="shared" si="161"/>
        <v>5.1337870519692885E-31</v>
      </c>
      <c r="JA136" s="86">
        <f t="shared" si="161"/>
        <v>0.11666853754923046</v>
      </c>
      <c r="JB136" s="86">
        <f t="shared" si="161"/>
        <v>0.16318729812311611</v>
      </c>
      <c r="JC136" s="86">
        <f t="shared" si="161"/>
        <v>0.26969681813837632</v>
      </c>
      <c r="JD136" s="86">
        <f t="shared" si="161"/>
        <v>0.47627805664011558</v>
      </c>
      <c r="JE136" s="86">
        <f t="shared" si="161"/>
        <v>0.46129444047840995</v>
      </c>
      <c r="JF136" s="86">
        <f t="shared" si="161"/>
        <v>0.30182483427791812</v>
      </c>
      <c r="JG136" s="86">
        <f t="shared" si="161"/>
        <v>0.2608264898331506</v>
      </c>
      <c r="JH136" s="86">
        <f t="shared" si="161"/>
        <v>0.13168953024894225</v>
      </c>
      <c r="JI136" s="86">
        <f t="shared" si="161"/>
        <v>9.5501985371086326E-2</v>
      </c>
      <c r="JJ136" s="86">
        <f t="shared" si="161"/>
        <v>5.5901973474723879E-2</v>
      </c>
      <c r="JK136" s="86">
        <f t="shared" si="161"/>
        <v>5.4373711841394286E-2</v>
      </c>
      <c r="JL136" s="86">
        <f t="shared" si="161"/>
        <v>6.4808255713594359E-2</v>
      </c>
      <c r="JM136" s="86">
        <f t="shared" si="161"/>
        <v>7.0860977013255375E-2</v>
      </c>
    </row>
    <row r="137" spans="2:273" x14ac:dyDescent="0.25">
      <c r="B137" s="2">
        <v>110</v>
      </c>
      <c r="C137" s="37">
        <v>51.838999999999999</v>
      </c>
      <c r="D137" s="37">
        <v>59.21</v>
      </c>
      <c r="E137" s="37">
        <v>56.933</v>
      </c>
      <c r="F137" s="37">
        <v>60.616999999999997</v>
      </c>
      <c r="G137" s="37">
        <v>68.783000000000001</v>
      </c>
      <c r="H137" s="37">
        <v>83.65</v>
      </c>
      <c r="I137" s="37">
        <v>85.582999999999998</v>
      </c>
      <c r="J137" s="37">
        <v>72.582999999999998</v>
      </c>
      <c r="K137" s="37">
        <v>71.733000000000004</v>
      </c>
      <c r="L137" s="37">
        <v>66.716999999999999</v>
      </c>
      <c r="M137" s="37">
        <v>67.216999999999999</v>
      </c>
      <c r="N137" s="37">
        <v>65.3</v>
      </c>
      <c r="O137" s="37">
        <v>66.183000000000007</v>
      </c>
      <c r="P137" s="37">
        <v>75.483000000000004</v>
      </c>
      <c r="Q137" s="37">
        <v>90.683000000000007</v>
      </c>
      <c r="S137" s="4">
        <f t="shared" si="163"/>
        <v>53.59369555236853</v>
      </c>
      <c r="T137" s="4">
        <f t="shared" si="163"/>
        <v>55.538089458624619</v>
      </c>
      <c r="U137" s="4">
        <f t="shared" si="163"/>
        <v>57.160231032189479</v>
      </c>
      <c r="V137" s="4">
        <f t="shared" si="163"/>
        <v>61.207510163201121</v>
      </c>
      <c r="W137" s="4">
        <f t="shared" si="163"/>
        <v>67.896957444365853</v>
      </c>
      <c r="X137" s="4">
        <f t="shared" si="163"/>
        <v>83.270108246311338</v>
      </c>
      <c r="Y137" s="4">
        <f t="shared" si="163"/>
        <v>72.679622709988223</v>
      </c>
      <c r="Z137" s="4">
        <f t="shared" si="163"/>
        <v>72.231680656674172</v>
      </c>
      <c r="AA137" s="4">
        <f t="shared" si="163"/>
        <v>73.866171316538001</v>
      </c>
      <c r="AB137" s="4">
        <f t="shared" si="163"/>
        <v>67.558268519142572</v>
      </c>
      <c r="AC137" s="4">
        <f t="shared" si="163"/>
        <v>67.23770929822129</v>
      </c>
      <c r="AD137" s="4">
        <f t="shared" si="163"/>
        <v>63.525746597548789</v>
      </c>
      <c r="AE137" s="4">
        <f t="shared" si="163"/>
        <v>67.504340417460469</v>
      </c>
      <c r="AF137" s="4">
        <f t="shared" si="163"/>
        <v>75.673448404624168</v>
      </c>
      <c r="AG137" s="4">
        <f t="shared" si="163"/>
        <v>91.715607795777089</v>
      </c>
      <c r="AI137" s="4">
        <f t="shared" si="164"/>
        <v>-1.7546955523685313</v>
      </c>
      <c r="AJ137" s="4">
        <f t="shared" si="164"/>
        <v>3.6719105413753823</v>
      </c>
      <c r="AK137" s="4">
        <f t="shared" si="164"/>
        <v>-0.22723103218947927</v>
      </c>
      <c r="AL137" s="4">
        <f t="shared" si="164"/>
        <v>-0.59051016320112382</v>
      </c>
      <c r="AM137" s="4">
        <f t="shared" si="164"/>
        <v>0.88604255563414824</v>
      </c>
      <c r="AN137" s="4">
        <f t="shared" si="164"/>
        <v>0.37989175368866768</v>
      </c>
      <c r="AO137" s="4">
        <f t="shared" si="164"/>
        <v>12.903377290011775</v>
      </c>
      <c r="AP137" s="4">
        <f t="shared" si="164"/>
        <v>0.35131934332582659</v>
      </c>
      <c r="AQ137" s="4">
        <f t="shared" si="164"/>
        <v>-2.1331713165379966</v>
      </c>
      <c r="AR137" s="4">
        <f t="shared" si="164"/>
        <v>-0.84126851914257372</v>
      </c>
      <c r="AS137" s="4">
        <f t="shared" si="164"/>
        <v>-2.0709298221291306E-2</v>
      </c>
      <c r="AT137" s="4">
        <f t="shared" si="164"/>
        <v>1.7742534024512082</v>
      </c>
      <c r="AU137" s="4">
        <f t="shared" si="164"/>
        <v>-1.3213404174604619</v>
      </c>
      <c r="AV137" s="4">
        <f t="shared" si="164"/>
        <v>-0.19044840462416346</v>
      </c>
      <c r="AW137" s="4">
        <f t="shared" si="164"/>
        <v>-1.0326077957770821</v>
      </c>
      <c r="AY137" s="2">
        <f t="shared" si="155"/>
        <v>53.593695551963272</v>
      </c>
      <c r="AZ137" s="2">
        <f t="shared" si="155"/>
        <v>55.538089458624619</v>
      </c>
      <c r="BA137" s="2">
        <f t="shared" si="155"/>
        <v>54.1009933121248</v>
      </c>
      <c r="BB137" s="2">
        <f t="shared" si="155"/>
        <v>54.588516782788012</v>
      </c>
      <c r="BC137" s="2">
        <f t="shared" si="155"/>
        <v>57.808429303809348</v>
      </c>
      <c r="BD137" s="2">
        <f t="shared" si="155"/>
        <v>68.705894700813346</v>
      </c>
      <c r="BE137" s="2">
        <f t="shared" si="155"/>
        <v>72.679622709988223</v>
      </c>
      <c r="BF137" s="2">
        <f t="shared" si="155"/>
        <v>55.697854800043977</v>
      </c>
      <c r="BG137" s="2">
        <f t="shared" si="155"/>
        <v>55.076688508024432</v>
      </c>
      <c r="BH137" s="2">
        <f t="shared" si="155"/>
        <v>53.385424556846694</v>
      </c>
      <c r="BI137" s="2">
        <f t="shared" si="155"/>
        <v>53.673580384820667</v>
      </c>
      <c r="BJ137" s="2">
        <f t="shared" si="155"/>
        <v>55.137536048311674</v>
      </c>
      <c r="BK137" s="2">
        <f t="shared" si="155"/>
        <v>59.614982559648887</v>
      </c>
      <c r="BL137" s="2">
        <f t="shared" si="155"/>
        <v>60.149242145506776</v>
      </c>
      <c r="BM137" s="2">
        <f t="shared" si="155"/>
        <v>62.062628651791762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>
        <f t="shared" si="156"/>
        <v>59.21</v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>
        <f t="shared" si="112"/>
        <v>59.21</v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87.483152709359587</v>
      </c>
      <c r="DL137" s="2">
        <f t="shared" si="165"/>
        <v>90.364680672268918</v>
      </c>
      <c r="DM137" s="2">
        <f t="shared" si="165"/>
        <v>89.545195798319298</v>
      </c>
      <c r="DN137" s="2">
        <f t="shared" si="165"/>
        <v>94.327555462184861</v>
      </c>
      <c r="DO137" s="2">
        <f t="shared" si="165"/>
        <v>111.44725042016807</v>
      </c>
      <c r="DP137" s="2">
        <f t="shared" si="165"/>
        <v>111.98319841269841</v>
      </c>
      <c r="DQ137" s="2">
        <f t="shared" si="165"/>
        <v>95.795619327731103</v>
      </c>
      <c r="DR137" s="2">
        <f t="shared" si="165"/>
        <v>89.596666666666678</v>
      </c>
      <c r="DS137" s="2">
        <f t="shared" si="165"/>
        <v>90.893606722689071</v>
      </c>
      <c r="DT137" s="2">
        <f t="shared" si="165"/>
        <v>92.591897478991598</v>
      </c>
      <c r="DU137" s="2">
        <f t="shared" si="165"/>
        <v>90.567377310924371</v>
      </c>
      <c r="DV137" s="2">
        <f t="shared" si="165"/>
        <v>89.897500000000008</v>
      </c>
      <c r="DW137" s="2">
        <f t="shared" si="165"/>
        <v>105.80017460317458</v>
      </c>
      <c r="DX137" s="2">
        <f t="shared" si="165"/>
        <v>85.812595238095241</v>
      </c>
      <c r="DY137" s="2">
        <f t="shared" si="165"/>
        <v>74.68388591800354</v>
      </c>
      <c r="EA137" s="2">
        <f t="shared" si="153"/>
        <v>53.572360236220447</v>
      </c>
      <c r="EB137" s="2">
        <f t="shared" si="153"/>
        <v>55.505519496702497</v>
      </c>
      <c r="EC137" s="2">
        <f t="shared" si="153"/>
        <v>54.068687055459996</v>
      </c>
      <c r="ED137" s="2">
        <f t="shared" si="153"/>
        <v>54.537917098080769</v>
      </c>
      <c r="EE137" s="2">
        <f t="shared" si="152"/>
        <v>57.733308964033824</v>
      </c>
      <c r="EF137" s="2">
        <f t="shared" si="152"/>
        <v>68.721728362616275</v>
      </c>
      <c r="EG137" s="2">
        <f t="shared" si="152"/>
        <v>73.082770734103036</v>
      </c>
      <c r="EH137" s="2">
        <f t="shared" si="152"/>
        <v>55.636215604265999</v>
      </c>
      <c r="EI137" s="2">
        <f t="shared" si="152"/>
        <v>55.028036504567538</v>
      </c>
      <c r="EJ137" s="2">
        <f t="shared" si="152"/>
        <v>53.340157587079801</v>
      </c>
      <c r="EK137" s="2">
        <f t="shared" si="152"/>
        <v>53.62561136744965</v>
      </c>
      <c r="EL137" s="2">
        <f t="shared" si="152"/>
        <v>55.102729140090418</v>
      </c>
      <c r="EM137" s="2">
        <f t="shared" si="136"/>
        <v>59.552985415031543</v>
      </c>
      <c r="EN137" s="2">
        <f t="shared" si="136"/>
        <v>60.121902137601026</v>
      </c>
      <c r="EO137" s="2">
        <f t="shared" si="136"/>
        <v>62.05194267316589</v>
      </c>
      <c r="EQ137" s="2">
        <f t="shared" si="166"/>
        <v>53.58991224487275</v>
      </c>
      <c r="ER137" s="2">
        <f t="shared" si="166"/>
        <v>55.505519496702497</v>
      </c>
      <c r="ES137" s="2">
        <f t="shared" si="166"/>
        <v>53.942985441107325</v>
      </c>
      <c r="ET137" s="2">
        <f t="shared" si="166"/>
        <v>54.778866781746217</v>
      </c>
      <c r="EU137" s="2">
        <f t="shared" si="166"/>
        <v>58.190611071973848</v>
      </c>
      <c r="EV137" s="2">
        <f t="shared" si="166"/>
        <v>67.847383458429505</v>
      </c>
      <c r="EW137" s="2">
        <f t="shared" si="166"/>
        <v>66.959263005085091</v>
      </c>
      <c r="EX137" s="2">
        <f t="shared" si="166"/>
        <v>56.050633996903585</v>
      </c>
      <c r="EY137" s="2">
        <f t="shared" si="166"/>
        <v>55.28488367508271</v>
      </c>
      <c r="EZ137" s="2">
        <f t="shared" si="166"/>
        <v>53.461390284669918</v>
      </c>
      <c r="FA137" s="2">
        <f t="shared" si="166"/>
        <v>53.937705597021747</v>
      </c>
      <c r="FB137" s="2">
        <f t="shared" si="166"/>
        <v>55.104201289877381</v>
      </c>
      <c r="FC137" s="2">
        <f t="shared" si="166"/>
        <v>59.835433604550126</v>
      </c>
      <c r="FD137" s="2">
        <f t="shared" si="166"/>
        <v>60.044333751382069</v>
      </c>
      <c r="FE137" s="2">
        <f t="shared" si="166"/>
        <v>61.771154468326529</v>
      </c>
      <c r="FG137" s="2">
        <f t="shared" si="167"/>
        <v>0.99940343406735221</v>
      </c>
      <c r="FH137" s="2">
        <f t="shared" si="167"/>
        <v>0.99906566994661516</v>
      </c>
      <c r="FI137" s="2">
        <f t="shared" si="167"/>
        <v>0.9989695458578578</v>
      </c>
      <c r="FJ137" s="2">
        <f t="shared" si="167"/>
        <v>0.99899970063495913</v>
      </c>
      <c r="FK137" s="2">
        <f t="shared" si="167"/>
        <v>0.99904055444068163</v>
      </c>
      <c r="FL137" s="2">
        <f t="shared" si="167"/>
        <v>0.99892672049457609</v>
      </c>
      <c r="FM137" s="2">
        <f t="shared" si="167"/>
        <v>0.99899053836414431</v>
      </c>
      <c r="FN137" s="2">
        <f t="shared" si="167"/>
        <v>0.99886119142325935</v>
      </c>
      <c r="FO137" s="2">
        <f t="shared" si="167"/>
        <v>0.99900196018832221</v>
      </c>
      <c r="FP137" s="2">
        <f t="shared" si="167"/>
        <v>0.99897121864823679</v>
      </c>
      <c r="FQ137" s="2">
        <f t="shared" si="167"/>
        <v>0.99899304699966074</v>
      </c>
      <c r="FR137" s="2">
        <f t="shared" si="167"/>
        <v>0.99900100029364425</v>
      </c>
      <c r="FS137" s="2">
        <f t="shared" si="167"/>
        <v>0.99886198119350667</v>
      </c>
      <c r="FT137" s="2">
        <f t="shared" si="167"/>
        <v>0.99884946196422497</v>
      </c>
      <c r="FU137" s="2">
        <f t="shared" si="167"/>
        <v>0.99862550310517029</v>
      </c>
      <c r="FW137" s="2">
        <f t="shared" si="157"/>
        <v>6.2972405389823391E-2</v>
      </c>
      <c r="FX137" s="2">
        <f t="shared" si="157"/>
        <v>0</v>
      </c>
      <c r="FY137" s="2">
        <f t="shared" si="157"/>
        <v>3.3815466411543205E-2</v>
      </c>
      <c r="FZ137" s="2">
        <f t="shared" si="157"/>
        <v>4.4814894762092751E-2</v>
      </c>
      <c r="GA137" s="2">
        <f t="shared" si="157"/>
        <v>5.1573646310528139E-2</v>
      </c>
      <c r="GB137" s="2">
        <f t="shared" si="157"/>
        <v>7.1213671726151895E-2</v>
      </c>
      <c r="GC137" s="2">
        <f t="shared" si="157"/>
        <v>6.9580343859453012E-2</v>
      </c>
      <c r="GD137" s="2">
        <f t="shared" si="157"/>
        <v>5.5414390978113702E-2</v>
      </c>
      <c r="GE137" s="2">
        <f t="shared" si="157"/>
        <v>5.0055978755361191E-2</v>
      </c>
      <c r="GF137" s="2">
        <f t="shared" si="157"/>
        <v>4.0298630971267589E-2</v>
      </c>
      <c r="GG137" s="2">
        <f t="shared" si="157"/>
        <v>3.4510075149981362E-2</v>
      </c>
      <c r="GH137" s="2">
        <f t="shared" si="157"/>
        <v>3.1886938347982598E-2</v>
      </c>
      <c r="GI137" s="2">
        <f t="shared" si="157"/>
        <v>3.3163510765469723E-2</v>
      </c>
      <c r="GJ137" s="2">
        <f t="shared" si="157"/>
        <v>2.8595562959492539E-2</v>
      </c>
      <c r="GK137" s="2">
        <f t="shared" si="157"/>
        <v>2.3778022099067229E-2</v>
      </c>
      <c r="GM137" s="86">
        <f t="shared" si="158"/>
        <v>3.105167180044075E-30</v>
      </c>
      <c r="GN137" s="86">
        <f t="shared" si="158"/>
        <v>4.3659947816437054E-85</v>
      </c>
      <c r="GO137" s="86">
        <f t="shared" si="158"/>
        <v>1.3246050520349654E-103</v>
      </c>
      <c r="GP137" s="86">
        <f t="shared" si="158"/>
        <v>5.7167095458018571E-115</v>
      </c>
      <c r="GQ137" s="86">
        <f t="shared" si="158"/>
        <v>2.5918954554094011E-142</v>
      </c>
      <c r="GR137" s="86">
        <f t="shared" si="158"/>
        <v>5.5616955543879641E-161</v>
      </c>
      <c r="GS137" s="86">
        <f t="shared" si="158"/>
        <v>1.9637269213127482E-228</v>
      </c>
      <c r="GT137" s="86">
        <f t="shared" si="158"/>
        <v>6.2625109584428759E-209</v>
      </c>
      <c r="GU137" s="86">
        <f t="shared" si="158"/>
        <v>1.0367520552078477E-188</v>
      </c>
      <c r="GV137" s="86">
        <f t="shared" si="158"/>
        <v>1.4747569284848482E-154</v>
      </c>
      <c r="GW137" s="86">
        <f t="shared" si="158"/>
        <v>4.5687625996659384E-171</v>
      </c>
      <c r="GX137" s="86">
        <f t="shared" si="158"/>
        <v>3.2737797945336929E-146</v>
      </c>
      <c r="GY137" s="86">
        <f t="shared" si="158"/>
        <v>4.6798319578353371E-122</v>
      </c>
      <c r="GZ137" s="86">
        <f t="shared" si="158"/>
        <v>1.4479567782690511E-102</v>
      </c>
      <c r="HA137" s="86">
        <f t="shared" si="158"/>
        <v>4.642473295324598E-107</v>
      </c>
      <c r="HC137" s="86">
        <f t="shared" si="154"/>
        <v>6.2851679046556398E-8</v>
      </c>
      <c r="HD137" s="86">
        <f t="shared" si="154"/>
        <v>4.7421894852639892E-33</v>
      </c>
      <c r="HE137" s="86">
        <f t="shared" si="154"/>
        <v>1.3166215317028045E-38</v>
      </c>
      <c r="HF137" s="86">
        <f t="shared" si="154"/>
        <v>1.7643637145815586E-42</v>
      </c>
      <c r="HG137" s="86">
        <f t="shared" si="154"/>
        <v>2.6883694433827561E-61</v>
      </c>
      <c r="HH137" s="86">
        <f t="shared" si="154"/>
        <v>7.6544435583191475E-76</v>
      </c>
      <c r="HI137" s="86">
        <f t="shared" si="154"/>
        <v>3.5524419332147271E-100</v>
      </c>
      <c r="HJ137" s="86">
        <f t="shared" si="154"/>
        <v>1.6557438625771856E-117</v>
      </c>
      <c r="HK137" s="86">
        <f t="shared" si="154"/>
        <v>1.9866035689591256E-87</v>
      </c>
      <c r="HL137" s="86">
        <f t="shared" si="162"/>
        <v>1.2465519435042732E-73</v>
      </c>
      <c r="HM137" s="86">
        <f t="shared" si="162"/>
        <v>2.5986705828402025E-58</v>
      </c>
      <c r="HN137" s="86">
        <f t="shared" si="162"/>
        <v>3.0634598285858956E-59</v>
      </c>
      <c r="HO137" s="86">
        <f t="shared" si="162"/>
        <v>1.8140474856104747E-46</v>
      </c>
      <c r="HP137" s="86">
        <f t="shared" si="162"/>
        <v>9.1066332892875716E-38</v>
      </c>
      <c r="HQ137" s="86">
        <f t="shared" si="162"/>
        <v>2.1417965053337562E-36</v>
      </c>
      <c r="HS137" s="86">
        <f t="shared" si="159"/>
        <v>0.39991265399964609</v>
      </c>
      <c r="HT137" s="86">
        <f t="shared" si="159"/>
        <v>0</v>
      </c>
      <c r="HU137" s="86">
        <f t="shared" si="159"/>
        <v>0.17560314525817389</v>
      </c>
      <c r="HV137" s="86">
        <f t="shared" si="159"/>
        <v>0.2378153478051323</v>
      </c>
      <c r="HW137" s="86">
        <f t="shared" si="159"/>
        <v>0.3583166698568136</v>
      </c>
      <c r="HX137" s="86">
        <f t="shared" si="159"/>
        <v>0.51191488472594249</v>
      </c>
      <c r="HY137" s="86">
        <f t="shared" si="159"/>
        <v>0.50911109953937328</v>
      </c>
      <c r="HZ137" s="86">
        <f t="shared" si="159"/>
        <v>0.39467383061973998</v>
      </c>
      <c r="IA137" s="86">
        <f t="shared" si="159"/>
        <v>0.35188419696796852</v>
      </c>
      <c r="IB137" s="86">
        <f t="shared" si="159"/>
        <v>0.19869777593840188</v>
      </c>
      <c r="IC137" s="86">
        <f t="shared" si="159"/>
        <v>0.14984069195279373</v>
      </c>
      <c r="ID137" s="86">
        <f t="shared" si="159"/>
        <v>9.1422212329277094E-2</v>
      </c>
      <c r="IE137" s="86">
        <f t="shared" si="159"/>
        <v>9.0778902555443006E-2</v>
      </c>
      <c r="IF137" s="86">
        <f t="shared" si="159"/>
        <v>9.867393865584273E-2</v>
      </c>
      <c r="IG137" s="86">
        <f t="shared" si="159"/>
        <v>9.9230468830314847E-2</v>
      </c>
      <c r="II137" s="86">
        <f t="shared" si="160"/>
        <v>4.2375141761357472E-17</v>
      </c>
      <c r="IJ137" s="86">
        <f t="shared" si="160"/>
        <v>0</v>
      </c>
      <c r="IK137" s="86">
        <f t="shared" si="160"/>
        <v>6.915365766761586E-28</v>
      </c>
      <c r="IL137" s="86">
        <f t="shared" si="160"/>
        <v>3.29526236112409E-25</v>
      </c>
      <c r="IM137" s="86">
        <f t="shared" si="160"/>
        <v>4.564874403619233E-23</v>
      </c>
      <c r="IN137" s="86">
        <f t="shared" si="160"/>
        <v>6.5939857231301353E-19</v>
      </c>
      <c r="IO137" s="86">
        <f t="shared" si="160"/>
        <v>7.5987893813670625E-22</v>
      </c>
      <c r="IP137" s="86">
        <f t="shared" si="160"/>
        <v>3.6263027404706348E-24</v>
      </c>
      <c r="IQ137" s="86">
        <f t="shared" si="160"/>
        <v>6.6169261714071346E-25</v>
      </c>
      <c r="IR137" s="86">
        <f t="shared" si="160"/>
        <v>1.8321712754300131E-27</v>
      </c>
      <c r="IS137" s="86">
        <f t="shared" si="160"/>
        <v>6.6488283744956821E-30</v>
      </c>
      <c r="IT137" s="86">
        <f t="shared" si="160"/>
        <v>2.3822827599593542E-29</v>
      </c>
      <c r="IU137" s="86">
        <f t="shared" si="160"/>
        <v>8.1993376431106844E-31</v>
      </c>
      <c r="IV137" s="86">
        <f t="shared" si="160"/>
        <v>5.9965261762273325E-24</v>
      </c>
      <c r="IW137" s="86">
        <f t="shared" si="160"/>
        <v>8.4447765731622401E-20</v>
      </c>
      <c r="IY137" s="86">
        <f t="shared" si="161"/>
        <v>0.39991271685132518</v>
      </c>
      <c r="IZ137" s="86">
        <f t="shared" si="161"/>
        <v>4.7421894852639892E-33</v>
      </c>
      <c r="JA137" s="86">
        <f t="shared" si="161"/>
        <v>0.17560314525817389</v>
      </c>
      <c r="JB137" s="86">
        <f t="shared" si="161"/>
        <v>0.2378153478051323</v>
      </c>
      <c r="JC137" s="86">
        <f t="shared" si="161"/>
        <v>0.3583166698568136</v>
      </c>
      <c r="JD137" s="86">
        <f t="shared" si="161"/>
        <v>0.51191488472594249</v>
      </c>
      <c r="JE137" s="86">
        <f t="shared" si="161"/>
        <v>0.50911109953937328</v>
      </c>
      <c r="JF137" s="86">
        <f t="shared" si="161"/>
        <v>0.39467383061973998</v>
      </c>
      <c r="JG137" s="86">
        <f t="shared" si="161"/>
        <v>0.35188419696796852</v>
      </c>
      <c r="JH137" s="86">
        <f t="shared" si="161"/>
        <v>0.19869777593840188</v>
      </c>
      <c r="JI137" s="86">
        <f t="shared" si="161"/>
        <v>0.14984069195279373</v>
      </c>
      <c r="JJ137" s="86">
        <f t="shared" si="161"/>
        <v>9.1422212329277094E-2</v>
      </c>
      <c r="JK137" s="86">
        <f t="shared" si="161"/>
        <v>9.0778902555443006E-2</v>
      </c>
      <c r="JL137" s="86">
        <f t="shared" si="161"/>
        <v>9.867393865584273E-2</v>
      </c>
      <c r="JM137" s="86">
        <f t="shared" si="161"/>
        <v>9.9230468830314847E-2</v>
      </c>
    </row>
    <row r="138" spans="2:273" x14ac:dyDescent="0.25">
      <c r="B138" s="2">
        <v>111</v>
      </c>
      <c r="C138" s="37">
        <v>51.902999999999999</v>
      </c>
      <c r="D138" s="37">
        <v>57.935000000000002</v>
      </c>
      <c r="E138" s="37">
        <v>57.232999999999997</v>
      </c>
      <c r="F138" s="37">
        <v>62.1</v>
      </c>
      <c r="G138" s="37">
        <v>68.55</v>
      </c>
      <c r="H138" s="37">
        <v>80.5</v>
      </c>
      <c r="I138" s="37">
        <v>84.45</v>
      </c>
      <c r="J138" s="37">
        <v>71.650000000000006</v>
      </c>
      <c r="K138" s="37">
        <v>73.150000000000006</v>
      </c>
      <c r="L138" s="37">
        <v>71.933000000000007</v>
      </c>
      <c r="M138" s="37">
        <v>71.667000000000002</v>
      </c>
      <c r="N138" s="37">
        <v>66.2</v>
      </c>
      <c r="O138" s="37">
        <v>72.316999999999993</v>
      </c>
      <c r="P138" s="37">
        <v>81.882999999999996</v>
      </c>
      <c r="Q138" s="37">
        <v>101.417</v>
      </c>
      <c r="S138" s="4">
        <f t="shared" si="163"/>
        <v>53.425653893267487</v>
      </c>
      <c r="T138" s="4">
        <f t="shared" si="163"/>
        <v>55.393479506999171</v>
      </c>
      <c r="U138" s="4">
        <f t="shared" si="163"/>
        <v>57.8811273364648</v>
      </c>
      <c r="V138" s="4">
        <f t="shared" si="163"/>
        <v>62.395618342636567</v>
      </c>
      <c r="W138" s="4">
        <f t="shared" si="163"/>
        <v>68.417169853027815</v>
      </c>
      <c r="X138" s="4">
        <f t="shared" si="163"/>
        <v>80.264653401984887</v>
      </c>
      <c r="Y138" s="4">
        <f t="shared" si="163"/>
        <v>72.866186839605163</v>
      </c>
      <c r="Z138" s="4">
        <f t="shared" si="163"/>
        <v>72.496982552963487</v>
      </c>
      <c r="AA138" s="4">
        <f t="shared" si="163"/>
        <v>75.179220291186539</v>
      </c>
      <c r="AB138" s="4">
        <f t="shared" si="163"/>
        <v>71.060170047597808</v>
      </c>
      <c r="AC138" s="4">
        <f t="shared" si="163"/>
        <v>71.447272545508739</v>
      </c>
      <c r="AD138" s="4">
        <f t="shared" si="163"/>
        <v>66.815418984930545</v>
      </c>
      <c r="AE138" s="4">
        <f t="shared" si="163"/>
        <v>70.650471147313155</v>
      </c>
      <c r="AF138" s="4">
        <f t="shared" si="163"/>
        <v>80.972253835466489</v>
      </c>
      <c r="AG138" s="4">
        <f t="shared" si="163"/>
        <v>99.867724554920116</v>
      </c>
      <c r="AI138" s="4">
        <f t="shared" si="164"/>
        <v>-1.5226538932674885</v>
      </c>
      <c r="AJ138" s="4">
        <f t="shared" si="164"/>
        <v>2.5415204930008315</v>
      </c>
      <c r="AK138" s="4">
        <f t="shared" si="164"/>
        <v>-0.64812733646480325</v>
      </c>
      <c r="AL138" s="4">
        <f t="shared" si="164"/>
        <v>-0.2956183426365655</v>
      </c>
      <c r="AM138" s="4">
        <f t="shared" si="164"/>
        <v>0.13283014697218221</v>
      </c>
      <c r="AN138" s="4">
        <f t="shared" si="164"/>
        <v>0.23534659801511282</v>
      </c>
      <c r="AO138" s="4">
        <f t="shared" si="164"/>
        <v>11.58381316039484</v>
      </c>
      <c r="AP138" s="4">
        <f t="shared" si="164"/>
        <v>-0.84698255296348179</v>
      </c>
      <c r="AQ138" s="4">
        <f t="shared" si="164"/>
        <v>-2.0292202911865331</v>
      </c>
      <c r="AR138" s="4">
        <f t="shared" si="164"/>
        <v>0.87282995240219918</v>
      </c>
      <c r="AS138" s="4">
        <f t="shared" si="164"/>
        <v>0.21972745449126307</v>
      </c>
      <c r="AT138" s="4">
        <f t="shared" si="164"/>
        <v>-0.61541898493054248</v>
      </c>
      <c r="AU138" s="4">
        <f t="shared" si="164"/>
        <v>1.666528852686838</v>
      </c>
      <c r="AV138" s="4">
        <f t="shared" si="164"/>
        <v>0.91074616453350643</v>
      </c>
      <c r="AW138" s="4">
        <f t="shared" si="164"/>
        <v>1.5492754450798856</v>
      </c>
      <c r="AY138" s="2">
        <f t="shared" si="155"/>
        <v>53.425653893187395</v>
      </c>
      <c r="AZ138" s="2">
        <f t="shared" si="155"/>
        <v>55.393479506999171</v>
      </c>
      <c r="BA138" s="2">
        <f t="shared" si="155"/>
        <v>53.976022697479102</v>
      </c>
      <c r="BB138" s="2">
        <f t="shared" si="155"/>
        <v>54.396387397924407</v>
      </c>
      <c r="BC138" s="2">
        <f t="shared" si="155"/>
        <v>57.604890074537352</v>
      </c>
      <c r="BD138" s="2">
        <f t="shared" si="155"/>
        <v>68.448571452121143</v>
      </c>
      <c r="BE138" s="2">
        <f t="shared" si="155"/>
        <v>72.866186839605163</v>
      </c>
      <c r="BF138" s="2">
        <f t="shared" si="155"/>
        <v>55.500006185888367</v>
      </c>
      <c r="BG138" s="2">
        <f t="shared" si="155"/>
        <v>54.887304130929365</v>
      </c>
      <c r="BH138" s="2">
        <f t="shared" si="155"/>
        <v>53.218622732020449</v>
      </c>
      <c r="BI138" s="2">
        <f t="shared" si="155"/>
        <v>53.475285421958041</v>
      </c>
      <c r="BJ138" s="2">
        <f t="shared" si="155"/>
        <v>54.983415614018533</v>
      </c>
      <c r="BK138" s="2">
        <f t="shared" si="155"/>
        <v>59.377074213814225</v>
      </c>
      <c r="BL138" s="2">
        <f t="shared" si="155"/>
        <v>60.010544019799866</v>
      </c>
      <c r="BM138" s="2">
        <f t="shared" si="155"/>
        <v>61.916475442753431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>
        <f t="shared" si="156"/>
        <v>57.935000000000002</v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>
        <f t="shared" si="112"/>
        <v>57.935000000000002</v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87.705041871921168</v>
      </c>
      <c r="DL138" s="2">
        <f t="shared" si="165"/>
        <v>90.583048128342256</v>
      </c>
      <c r="DM138" s="2">
        <f t="shared" si="165"/>
        <v>89.776066106442556</v>
      </c>
      <c r="DN138" s="2">
        <f t="shared" si="165"/>
        <v>94.59087787114845</v>
      </c>
      <c r="DO138" s="2">
        <f t="shared" si="165"/>
        <v>111.83966737967916</v>
      </c>
      <c r="DP138" s="2">
        <f t="shared" si="165"/>
        <v>112.37510986700988</v>
      </c>
      <c r="DQ138" s="2">
        <f t="shared" si="165"/>
        <v>96.035166386554636</v>
      </c>
      <c r="DR138" s="2">
        <f t="shared" si="165"/>
        <v>89.7825963963964</v>
      </c>
      <c r="DS138" s="2">
        <f t="shared" si="165"/>
        <v>91.084802801120446</v>
      </c>
      <c r="DT138" s="2">
        <f t="shared" si="165"/>
        <v>92.824950140056032</v>
      </c>
      <c r="DU138" s="2">
        <f t="shared" si="165"/>
        <v>90.767989355742287</v>
      </c>
      <c r="DV138" s="2">
        <f t="shared" si="165"/>
        <v>90.093371428571444</v>
      </c>
      <c r="DW138" s="2">
        <f t="shared" si="165"/>
        <v>106.09892093522092</v>
      </c>
      <c r="DX138" s="2">
        <f t="shared" si="165"/>
        <v>85.929226898326903</v>
      </c>
      <c r="DY138" s="2">
        <f t="shared" si="165"/>
        <v>74.71761051693403</v>
      </c>
      <c r="EA138" s="2">
        <f t="shared" si="153"/>
        <v>53.403564173228325</v>
      </c>
      <c r="EB138" s="2">
        <f t="shared" si="153"/>
        <v>55.36346575943513</v>
      </c>
      <c r="EC138" s="2">
        <f t="shared" si="153"/>
        <v>53.947685870019988</v>
      </c>
      <c r="ED138" s="2">
        <f t="shared" si="153"/>
        <v>54.346361784722603</v>
      </c>
      <c r="EE138" s="2">
        <f t="shared" si="152"/>
        <v>57.529251012955839</v>
      </c>
      <c r="EF138" s="2">
        <f t="shared" si="152"/>
        <v>68.478599461095541</v>
      </c>
      <c r="EG138" s="2">
        <f t="shared" si="152"/>
        <v>73.336897465208523</v>
      </c>
      <c r="EH138" s="2">
        <f t="shared" si="152"/>
        <v>55.437493714633824</v>
      </c>
      <c r="EI138" s="2">
        <f t="shared" si="152"/>
        <v>54.83900342745693</v>
      </c>
      <c r="EJ138" s="2">
        <f t="shared" si="152"/>
        <v>53.175490969788754</v>
      </c>
      <c r="EK138" s="2">
        <f t="shared" si="152"/>
        <v>53.428180148357455</v>
      </c>
      <c r="EL138" s="2">
        <f t="shared" si="152"/>
        <v>54.951292683196442</v>
      </c>
      <c r="EM138" s="2">
        <f t="shared" si="136"/>
        <v>59.316942617423685</v>
      </c>
      <c r="EN138" s="2">
        <f t="shared" si="136"/>
        <v>59.98614555776264</v>
      </c>
      <c r="EO138" s="2">
        <f t="shared" si="136"/>
        <v>61.908235018762525</v>
      </c>
      <c r="EQ138" s="2">
        <f t="shared" si="166"/>
        <v>53.453485963375186</v>
      </c>
      <c r="ER138" s="2">
        <f t="shared" si="166"/>
        <v>55.36346575943513</v>
      </c>
      <c r="ES138" s="2">
        <f t="shared" si="166"/>
        <v>53.803270415606654</v>
      </c>
      <c r="ET138" s="2">
        <f t="shared" si="166"/>
        <v>54.618357938432467</v>
      </c>
      <c r="EU138" s="2">
        <f t="shared" si="166"/>
        <v>58.028849235280774</v>
      </c>
      <c r="EV138" s="2">
        <f t="shared" si="166"/>
        <v>67.537290551623215</v>
      </c>
      <c r="EW138" s="2">
        <f t="shared" si="166"/>
        <v>66.849966264563733</v>
      </c>
      <c r="EX138" s="2">
        <f t="shared" si="166"/>
        <v>55.881553285421546</v>
      </c>
      <c r="EY138" s="2">
        <f t="shared" si="166"/>
        <v>55.119223482622992</v>
      </c>
      <c r="EZ138" s="2">
        <f t="shared" si="166"/>
        <v>53.310146055806513</v>
      </c>
      <c r="FA138" s="2">
        <f t="shared" si="166"/>
        <v>53.767872369134388</v>
      </c>
      <c r="FB138" s="2">
        <f t="shared" si="166"/>
        <v>54.954225277350176</v>
      </c>
      <c r="FC138" s="2">
        <f t="shared" si="166"/>
        <v>59.636206786045143</v>
      </c>
      <c r="FD138" s="2">
        <f t="shared" si="166"/>
        <v>59.895751609011256</v>
      </c>
      <c r="FE138" s="2">
        <f t="shared" si="166"/>
        <v>61.607655834797598</v>
      </c>
      <c r="FG138" s="2">
        <f t="shared" si="167"/>
        <v>0.99945589684233327</v>
      </c>
      <c r="FH138" s="2">
        <f t="shared" si="167"/>
        <v>0.99914781080452175</v>
      </c>
      <c r="FI138" s="2">
        <f t="shared" si="167"/>
        <v>0.99906012943597555</v>
      </c>
      <c r="FJ138" s="2">
        <f t="shared" si="167"/>
        <v>0.99908763583429228</v>
      </c>
      <c r="FK138" s="2">
        <f t="shared" si="167"/>
        <v>0.99912490137359533</v>
      </c>
      <c r="FL138" s="2">
        <f t="shared" si="167"/>
        <v>0.99902106500974752</v>
      </c>
      <c r="FM138" s="2">
        <f t="shared" si="167"/>
        <v>0.99907927826613263</v>
      </c>
      <c r="FN138" s="2">
        <f t="shared" si="167"/>
        <v>0.99896129015241464</v>
      </c>
      <c r="FO138" s="2">
        <f t="shared" si="167"/>
        <v>0.9990896969338432</v>
      </c>
      <c r="FP138" s="2">
        <f t="shared" si="167"/>
        <v>0.99906165531539537</v>
      </c>
      <c r="FQ138" s="2">
        <f t="shared" si="167"/>
        <v>0.99908156657489533</v>
      </c>
      <c r="FR138" s="2">
        <f t="shared" si="167"/>
        <v>0.99908882134564259</v>
      </c>
      <c r="FS138" s="2">
        <f t="shared" si="167"/>
        <v>0.9989620105757604</v>
      </c>
      <c r="FT138" s="2">
        <f t="shared" si="167"/>
        <v>0.99895059060345182</v>
      </c>
      <c r="FU138" s="2">
        <f t="shared" si="167"/>
        <v>0.99874629230880796</v>
      </c>
      <c r="FW138" s="2">
        <f t="shared" si="157"/>
        <v>6.8630904871388759E-2</v>
      </c>
      <c r="FX138" s="2">
        <f t="shared" si="157"/>
        <v>0</v>
      </c>
      <c r="FY138" s="2">
        <f t="shared" si="157"/>
        <v>3.6957349914221872E-2</v>
      </c>
      <c r="FZ138" s="2">
        <f t="shared" si="157"/>
        <v>4.892701119772342E-2</v>
      </c>
      <c r="GA138" s="2">
        <f t="shared" si="157"/>
        <v>5.6269397214240992E-2</v>
      </c>
      <c r="GB138" s="2">
        <f t="shared" si="157"/>
        <v>7.7551416146329294E-2</v>
      </c>
      <c r="GC138" s="2">
        <f t="shared" si="157"/>
        <v>7.5784589032104513E-2</v>
      </c>
      <c r="GD138" s="2">
        <f t="shared" si="157"/>
        <v>6.0437555337577747E-2</v>
      </c>
      <c r="GE138" s="2">
        <f t="shared" si="157"/>
        <v>5.462150508184882E-2</v>
      </c>
      <c r="GF138" s="2">
        <f t="shared" si="157"/>
        <v>4.4015440835566633E-2</v>
      </c>
      <c r="GG138" s="2">
        <f t="shared" si="157"/>
        <v>3.7713977400453444E-2</v>
      </c>
      <c r="GH138" s="2">
        <f t="shared" si="157"/>
        <v>3.4856101528529242E-2</v>
      </c>
      <c r="GI138" s="2">
        <f t="shared" si="157"/>
        <v>3.6247091872617369E-2</v>
      </c>
      <c r="GJ138" s="2">
        <f t="shared" si="157"/>
        <v>3.126814721573145E-2</v>
      </c>
      <c r="GK138" s="2">
        <f t="shared" si="157"/>
        <v>2.6012408734967813E-2</v>
      </c>
      <c r="GM138" s="86">
        <f t="shared" si="158"/>
        <v>2.6098035927646338E-31</v>
      </c>
      <c r="GN138" s="86">
        <f t="shared" si="158"/>
        <v>3.7562184391677695E-88</v>
      </c>
      <c r="GO138" s="86">
        <f t="shared" si="158"/>
        <v>2.5366693802460707E-107</v>
      </c>
      <c r="GP138" s="86">
        <f t="shared" si="158"/>
        <v>4.2495521436586468E-119</v>
      </c>
      <c r="GQ138" s="86">
        <f t="shared" si="158"/>
        <v>2.138847794283616E-147</v>
      </c>
      <c r="GR138" s="86">
        <f t="shared" si="158"/>
        <v>1.2154465542829993E-166</v>
      </c>
      <c r="GS138" s="86">
        <f t="shared" si="158"/>
        <v>1.4629319309820053E-236</v>
      </c>
      <c r="GT138" s="86">
        <f t="shared" si="158"/>
        <v>2.0015684879224702E-216</v>
      </c>
      <c r="GU138" s="86">
        <f t="shared" si="158"/>
        <v>2.232282640504013E-195</v>
      </c>
      <c r="GV138" s="86">
        <f t="shared" si="158"/>
        <v>4.7189257282330199E-160</v>
      </c>
      <c r="GW138" s="86">
        <f t="shared" si="158"/>
        <v>3.3383093556969379E-177</v>
      </c>
      <c r="GX138" s="86">
        <f t="shared" si="158"/>
        <v>1.8271692140786848E-151</v>
      </c>
      <c r="GY138" s="86">
        <f t="shared" si="158"/>
        <v>2.1622210452698115E-126</v>
      </c>
      <c r="GZ138" s="86">
        <f t="shared" si="158"/>
        <v>3.1890689733633913E-106</v>
      </c>
      <c r="HA138" s="86">
        <f t="shared" si="158"/>
        <v>8.1486961600211503E-111</v>
      </c>
      <c r="HC138" s="86">
        <f t="shared" si="154"/>
        <v>2.2965258537472052E-8</v>
      </c>
      <c r="HD138" s="86">
        <f t="shared" si="154"/>
        <v>3.7518127274701711E-35</v>
      </c>
      <c r="HE138" s="86">
        <f t="shared" si="154"/>
        <v>4.8463205646770859E-41</v>
      </c>
      <c r="HF138" s="86">
        <f t="shared" si="154"/>
        <v>4.2434156638613067E-45</v>
      </c>
      <c r="HG138" s="86">
        <f t="shared" si="154"/>
        <v>5.3697011304164794E-65</v>
      </c>
      <c r="HH138" s="86">
        <f t="shared" si="154"/>
        <v>2.9198904101369456E-80</v>
      </c>
      <c r="HI138" s="86">
        <f t="shared" si="154"/>
        <v>6.0890763040127074E-106</v>
      </c>
      <c r="HJ138" s="86">
        <f t="shared" si="154"/>
        <v>1.7285654593461133E-124</v>
      </c>
      <c r="HK138" s="86">
        <f t="shared" si="154"/>
        <v>1.4806157419155151E-92</v>
      </c>
      <c r="HL138" s="86">
        <f t="shared" si="162"/>
        <v>4.5479742146869632E-78</v>
      </c>
      <c r="HM138" s="86">
        <f t="shared" si="162"/>
        <v>6.6991934342170777E-62</v>
      </c>
      <c r="HN138" s="86">
        <f t="shared" si="162"/>
        <v>5.6529546872136397E-63</v>
      </c>
      <c r="HO138" s="86">
        <f t="shared" si="162"/>
        <v>2.3927577180614896E-49</v>
      </c>
      <c r="HP138" s="86">
        <f t="shared" si="162"/>
        <v>3.8867965913615488E-40</v>
      </c>
      <c r="HQ138" s="86">
        <f t="shared" si="162"/>
        <v>1.3067364433352357E-38</v>
      </c>
      <c r="HS138" s="86">
        <f t="shared" si="159"/>
        <v>0.46755164511257624</v>
      </c>
      <c r="HT138" s="86">
        <f t="shared" si="159"/>
        <v>0</v>
      </c>
      <c r="HU138" s="86">
        <f t="shared" si="159"/>
        <v>0.24987768339381106</v>
      </c>
      <c r="HV138" s="86">
        <f t="shared" si="159"/>
        <v>0.32444677180481507</v>
      </c>
      <c r="HW138" s="86">
        <f t="shared" si="159"/>
        <v>0.44071823843008823</v>
      </c>
      <c r="HX138" s="86">
        <f t="shared" si="159"/>
        <v>0.49780255640055188</v>
      </c>
      <c r="HY138" s="86">
        <f t="shared" si="159"/>
        <v>0.50159307537879527</v>
      </c>
      <c r="HZ138" s="86">
        <f t="shared" si="159"/>
        <v>0.4719807798527102</v>
      </c>
      <c r="IA138" s="86">
        <f t="shared" si="159"/>
        <v>0.43765243642959706</v>
      </c>
      <c r="IB138" s="86">
        <f t="shared" si="159"/>
        <v>0.28126742475391003</v>
      </c>
      <c r="IC138" s="86">
        <f t="shared" si="159"/>
        <v>0.22162056101184452</v>
      </c>
      <c r="ID138" s="86">
        <f t="shared" si="159"/>
        <v>0.14211698967358338</v>
      </c>
      <c r="IE138" s="86">
        <f t="shared" si="159"/>
        <v>0.14349628561652281</v>
      </c>
      <c r="IF138" s="86">
        <f t="shared" si="159"/>
        <v>0.14498537086734517</v>
      </c>
      <c r="IG138" s="86">
        <f t="shared" si="159"/>
        <v>0.13589759516962641</v>
      </c>
      <c r="II138" s="86">
        <f t="shared" si="160"/>
        <v>4.6856599882735794E-16</v>
      </c>
      <c r="IJ138" s="86">
        <f t="shared" si="160"/>
        <v>0</v>
      </c>
      <c r="IK138" s="86">
        <f t="shared" si="160"/>
        <v>1.8270964417812085E-26</v>
      </c>
      <c r="IL138" s="86">
        <f t="shared" si="160"/>
        <v>8.2513348573039364E-24</v>
      </c>
      <c r="IM138" s="86">
        <f t="shared" si="160"/>
        <v>9.9022032805472913E-22</v>
      </c>
      <c r="IN138" s="86">
        <f t="shared" si="160"/>
        <v>1.099466627591876E-17</v>
      </c>
      <c r="IO138" s="86">
        <f t="shared" si="160"/>
        <v>1.9678002529784747E-20</v>
      </c>
      <c r="IP138" s="86">
        <f t="shared" si="160"/>
        <v>1.0013089813094976E-22</v>
      </c>
      <c r="IQ138" s="86">
        <f t="shared" si="160"/>
        <v>1.7993541239897805E-23</v>
      </c>
      <c r="IR138" s="86">
        <f t="shared" si="160"/>
        <v>5.5129629315961245E-26</v>
      </c>
      <c r="IS138" s="86">
        <f t="shared" si="160"/>
        <v>2.3051233599157281E-28</v>
      </c>
      <c r="IT138" s="86">
        <f t="shared" si="160"/>
        <v>7.1000327793333096E-28</v>
      </c>
      <c r="IU138" s="86">
        <f t="shared" si="160"/>
        <v>3.0463759587541059E-29</v>
      </c>
      <c r="IV138" s="86">
        <f t="shared" si="160"/>
        <v>8.5042516864610255E-23</v>
      </c>
      <c r="IW138" s="86">
        <f t="shared" si="160"/>
        <v>6.595463662466932E-19</v>
      </c>
      <c r="IY138" s="86">
        <f t="shared" si="161"/>
        <v>0.46755166807783521</v>
      </c>
      <c r="IZ138" s="86">
        <f t="shared" si="161"/>
        <v>3.7518127274701711E-35</v>
      </c>
      <c r="JA138" s="86">
        <f t="shared" si="161"/>
        <v>0.24987768339381106</v>
      </c>
      <c r="JB138" s="86">
        <f t="shared" si="161"/>
        <v>0.32444677180481507</v>
      </c>
      <c r="JC138" s="86">
        <f t="shared" si="161"/>
        <v>0.44071823843008823</v>
      </c>
      <c r="JD138" s="86">
        <f t="shared" si="161"/>
        <v>0.49780255640055188</v>
      </c>
      <c r="JE138" s="86">
        <f t="shared" si="161"/>
        <v>0.50159307537879527</v>
      </c>
      <c r="JF138" s="86">
        <f t="shared" si="161"/>
        <v>0.4719807798527102</v>
      </c>
      <c r="JG138" s="86">
        <f t="shared" si="161"/>
        <v>0.43765243642959706</v>
      </c>
      <c r="JH138" s="86">
        <f t="shared" si="161"/>
        <v>0.28126742475391003</v>
      </c>
      <c r="JI138" s="86">
        <f t="shared" si="161"/>
        <v>0.22162056101184452</v>
      </c>
      <c r="JJ138" s="86">
        <f t="shared" si="161"/>
        <v>0.14211698967358338</v>
      </c>
      <c r="JK138" s="86">
        <f t="shared" si="161"/>
        <v>0.14349628561652281</v>
      </c>
      <c r="JL138" s="86">
        <f t="shared" si="161"/>
        <v>0.14498537086734517</v>
      </c>
      <c r="JM138" s="86">
        <f t="shared" si="161"/>
        <v>0.13589759516962641</v>
      </c>
    </row>
    <row r="139" spans="2:273" x14ac:dyDescent="0.25">
      <c r="B139" s="2">
        <v>112</v>
      </c>
      <c r="C139" s="37">
        <v>53.838999999999999</v>
      </c>
      <c r="D139" s="37">
        <v>57.015999999999998</v>
      </c>
      <c r="E139" s="37">
        <v>59.817</v>
      </c>
      <c r="F139" s="37">
        <v>62.5</v>
      </c>
      <c r="G139" s="37">
        <v>67.582999999999998</v>
      </c>
      <c r="H139" s="37">
        <v>76.617000000000004</v>
      </c>
      <c r="I139" s="37">
        <v>79.367000000000004</v>
      </c>
      <c r="J139" s="37">
        <v>70.683000000000007</v>
      </c>
      <c r="K139" s="37">
        <v>74.167000000000002</v>
      </c>
      <c r="L139" s="37">
        <v>74.099999999999994</v>
      </c>
      <c r="M139" s="37">
        <v>75.533000000000001</v>
      </c>
      <c r="N139" s="37">
        <v>69.367000000000004</v>
      </c>
      <c r="O139" s="37">
        <v>74.433000000000007</v>
      </c>
      <c r="P139" s="37">
        <v>87.933000000000007</v>
      </c>
      <c r="Q139" s="37">
        <v>112.217</v>
      </c>
      <c r="S139" s="4">
        <f t="shared" si="163"/>
        <v>53.25813605152144</v>
      </c>
      <c r="T139" s="4">
        <f t="shared" si="163"/>
        <v>55.249067080382424</v>
      </c>
      <c r="U139" s="4">
        <f t="shared" si="163"/>
        <v>58.491556017720249</v>
      </c>
      <c r="V139" s="4">
        <f t="shared" si="163"/>
        <v>63.083014973298226</v>
      </c>
      <c r="W139" s="4">
        <f t="shared" si="163"/>
        <v>67.895297648710553</v>
      </c>
      <c r="X139" s="4">
        <f t="shared" si="163"/>
        <v>76.63679516253076</v>
      </c>
      <c r="Y139" s="4">
        <f t="shared" si="163"/>
        <v>73.044967132413049</v>
      </c>
      <c r="Z139" s="4">
        <f t="shared" si="163"/>
        <v>70.875656608856588</v>
      </c>
      <c r="AA139" s="4">
        <f t="shared" si="163"/>
        <v>74.42803880073005</v>
      </c>
      <c r="AB139" s="4">
        <f t="shared" si="163"/>
        <v>73.740668403803994</v>
      </c>
      <c r="AC139" s="4">
        <f t="shared" si="163"/>
        <v>75.366965741795354</v>
      </c>
      <c r="AD139" s="4">
        <f t="shared" si="163"/>
        <v>70.509482773218437</v>
      </c>
      <c r="AE139" s="4">
        <f t="shared" si="163"/>
        <v>74.198071105906919</v>
      </c>
      <c r="AF139" s="4">
        <f t="shared" si="163"/>
        <v>86.966264450667339</v>
      </c>
      <c r="AG139" s="4">
        <f t="shared" si="163"/>
        <v>109.06354709834058</v>
      </c>
      <c r="AI139" s="4">
        <f t="shared" si="164"/>
        <v>0.58086394847855871</v>
      </c>
      <c r="AJ139" s="4">
        <f t="shared" si="164"/>
        <v>1.7669329196175738</v>
      </c>
      <c r="AK139" s="4">
        <f t="shared" si="164"/>
        <v>1.3254439822797508</v>
      </c>
      <c r="AL139" s="4">
        <f t="shared" si="164"/>
        <v>-0.58301497329822638</v>
      </c>
      <c r="AM139" s="4">
        <f t="shared" si="164"/>
        <v>-0.31229764871055465</v>
      </c>
      <c r="AN139" s="4">
        <f t="shared" si="164"/>
        <v>-1.9795162530755306E-2</v>
      </c>
      <c r="AO139" s="4">
        <f t="shared" si="164"/>
        <v>6.3220328675869553</v>
      </c>
      <c r="AP139" s="4">
        <f t="shared" si="164"/>
        <v>-0.19265660885658065</v>
      </c>
      <c r="AQ139" s="4">
        <f t="shared" si="164"/>
        <v>-0.26103880073004859</v>
      </c>
      <c r="AR139" s="4">
        <f t="shared" si="164"/>
        <v>0.35933159619600019</v>
      </c>
      <c r="AS139" s="4">
        <f t="shared" si="164"/>
        <v>0.16603425820464679</v>
      </c>
      <c r="AT139" s="4">
        <f t="shared" si="164"/>
        <v>-1.1424827732184326</v>
      </c>
      <c r="AU139" s="4">
        <f t="shared" si="164"/>
        <v>0.23492889409308759</v>
      </c>
      <c r="AV139" s="4">
        <f t="shared" si="164"/>
        <v>0.96673554933266814</v>
      </c>
      <c r="AW139" s="4">
        <f t="shared" si="164"/>
        <v>3.1534529016594206</v>
      </c>
      <c r="AY139" s="2">
        <f t="shared" si="155"/>
        <v>53.258136051506348</v>
      </c>
      <c r="AZ139" s="2">
        <f t="shared" si="155"/>
        <v>55.249067080382424</v>
      </c>
      <c r="BA139" s="2">
        <f t="shared" si="155"/>
        <v>53.851112963082521</v>
      </c>
      <c r="BB139" s="2">
        <f t="shared" si="155"/>
        <v>54.204855654581429</v>
      </c>
      <c r="BC139" s="2">
        <f t="shared" si="155"/>
        <v>57.402270957628176</v>
      </c>
      <c r="BD139" s="2">
        <f t="shared" si="155"/>
        <v>68.190131532888927</v>
      </c>
      <c r="BE139" s="2">
        <f t="shared" si="155"/>
        <v>73.044967132413049</v>
      </c>
      <c r="BF139" s="2">
        <f t="shared" si="155"/>
        <v>55.302884277463342</v>
      </c>
      <c r="BG139" s="2">
        <f t="shared" si="155"/>
        <v>54.698467201013429</v>
      </c>
      <c r="BH139" s="2">
        <f t="shared" si="155"/>
        <v>53.052215068926685</v>
      </c>
      <c r="BI139" s="2">
        <f t="shared" si="155"/>
        <v>53.277494835220587</v>
      </c>
      <c r="BJ139" s="2">
        <f t="shared" si="155"/>
        <v>54.829517776559832</v>
      </c>
      <c r="BK139" s="2">
        <f t="shared" si="155"/>
        <v>59.139799472145555</v>
      </c>
      <c r="BL139" s="2">
        <f t="shared" si="155"/>
        <v>59.871934042039022</v>
      </c>
      <c r="BM139" s="2">
        <f t="shared" si="155"/>
        <v>61.770263318004559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>
        <f t="shared" si="156"/>
        <v>57.015999999999998</v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>
        <f t="shared" si="112"/>
        <v>57.015999999999998</v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87.926931034482749</v>
      </c>
      <c r="DL139" s="2">
        <f t="shared" si="165"/>
        <v>90.801415584415594</v>
      </c>
      <c r="DM139" s="2">
        <f t="shared" si="165"/>
        <v>90.0069364145658</v>
      </c>
      <c r="DN139" s="2">
        <f t="shared" si="165"/>
        <v>94.854200280112025</v>
      </c>
      <c r="DO139" s="2">
        <f t="shared" si="165"/>
        <v>112.23208433919024</v>
      </c>
      <c r="DP139" s="2">
        <f t="shared" si="165"/>
        <v>112.76702132132132</v>
      </c>
      <c r="DQ139" s="2">
        <f t="shared" si="165"/>
        <v>96.274713445378154</v>
      </c>
      <c r="DR139" s="2">
        <f t="shared" si="165"/>
        <v>89.968526126126136</v>
      </c>
      <c r="DS139" s="2">
        <f t="shared" si="165"/>
        <v>91.275998879551821</v>
      </c>
      <c r="DT139" s="2">
        <f t="shared" si="165"/>
        <v>93.058002801120452</v>
      </c>
      <c r="DU139" s="2">
        <f t="shared" si="165"/>
        <v>90.968601400560217</v>
      </c>
      <c r="DV139" s="2">
        <f t="shared" si="165"/>
        <v>90.289242857142881</v>
      </c>
      <c r="DW139" s="2">
        <f t="shared" si="165"/>
        <v>106.39766726726725</v>
      </c>
      <c r="DX139" s="2">
        <f t="shared" si="165"/>
        <v>86.045858558558564</v>
      </c>
      <c r="DY139" s="2">
        <f t="shared" si="165"/>
        <v>74.751335115864507</v>
      </c>
      <c r="EA139" s="2">
        <f t="shared" si="153"/>
        <v>53.234768110236203</v>
      </c>
      <c r="EB139" s="2">
        <f t="shared" si="153"/>
        <v>55.221412022167755</v>
      </c>
      <c r="EC139" s="2">
        <f t="shared" si="153"/>
        <v>53.826684684579988</v>
      </c>
      <c r="ED139" s="2">
        <f t="shared" si="153"/>
        <v>54.154806471364424</v>
      </c>
      <c r="EE139" s="2">
        <f t="shared" si="152"/>
        <v>57.325193061877854</v>
      </c>
      <c r="EF139" s="2">
        <f t="shared" si="152"/>
        <v>68.235470559574793</v>
      </c>
      <c r="EG139" s="2">
        <f t="shared" si="152"/>
        <v>73.591024196314009</v>
      </c>
      <c r="EH139" s="2">
        <f t="shared" si="152"/>
        <v>55.238771825001649</v>
      </c>
      <c r="EI139" s="2">
        <f t="shared" si="152"/>
        <v>54.649970350346315</v>
      </c>
      <c r="EJ139" s="2">
        <f t="shared" si="152"/>
        <v>53.010824352497707</v>
      </c>
      <c r="EK139" s="2">
        <f t="shared" si="152"/>
        <v>53.23074892926526</v>
      </c>
      <c r="EL139" s="2">
        <f t="shared" si="152"/>
        <v>54.799856226302467</v>
      </c>
      <c r="EM139" s="2">
        <f t="shared" si="136"/>
        <v>59.080899819815826</v>
      </c>
      <c r="EN139" s="2">
        <f t="shared" si="136"/>
        <v>59.850388977924254</v>
      </c>
      <c r="EO139" s="2">
        <f t="shared" si="136"/>
        <v>61.764527364359161</v>
      </c>
      <c r="EQ139" s="2">
        <f t="shared" si="166"/>
        <v>53.317059681877616</v>
      </c>
      <c r="ER139" s="2">
        <f t="shared" si="166"/>
        <v>55.221412022167755</v>
      </c>
      <c r="ES139" s="2">
        <f t="shared" si="166"/>
        <v>53.663555390105984</v>
      </c>
      <c r="ET139" s="2">
        <f t="shared" si="166"/>
        <v>54.457849095118732</v>
      </c>
      <c r="EU139" s="2">
        <f t="shared" si="166"/>
        <v>57.867087398587714</v>
      </c>
      <c r="EV139" s="2">
        <f t="shared" si="166"/>
        <v>67.227197644816897</v>
      </c>
      <c r="EW139" s="2">
        <f t="shared" si="166"/>
        <v>66.74066952404236</v>
      </c>
      <c r="EX139" s="2">
        <f t="shared" si="166"/>
        <v>55.7124725739395</v>
      </c>
      <c r="EY139" s="2">
        <f t="shared" si="166"/>
        <v>54.953563290163274</v>
      </c>
      <c r="EZ139" s="2">
        <f t="shared" si="166"/>
        <v>53.158901826943108</v>
      </c>
      <c r="FA139" s="2">
        <f t="shared" si="166"/>
        <v>53.598039141247028</v>
      </c>
      <c r="FB139" s="2">
        <f t="shared" si="166"/>
        <v>54.804249264822971</v>
      </c>
      <c r="FC139" s="2">
        <f t="shared" si="166"/>
        <v>59.436979967540168</v>
      </c>
      <c r="FD139" s="2">
        <f t="shared" si="166"/>
        <v>59.74716946664045</v>
      </c>
      <c r="FE139" s="2">
        <f t="shared" si="166"/>
        <v>61.444157201268666</v>
      </c>
      <c r="FG139" s="2">
        <f t="shared" si="167"/>
        <v>0.99950374826433896</v>
      </c>
      <c r="FH139" s="2">
        <f t="shared" si="167"/>
        <v>0.99922273593463018</v>
      </c>
      <c r="FI139" s="2">
        <f t="shared" si="167"/>
        <v>0.99914275696537191</v>
      </c>
      <c r="FJ139" s="2">
        <f t="shared" si="167"/>
        <v>0.99916784718774043</v>
      </c>
      <c r="FK139" s="2">
        <f t="shared" si="167"/>
        <v>0.99920183910946858</v>
      </c>
      <c r="FL139" s="2">
        <f t="shared" si="167"/>
        <v>0.99910712376937427</v>
      </c>
      <c r="FM139" s="2">
        <f t="shared" si="167"/>
        <v>0.999160223765443</v>
      </c>
      <c r="FN139" s="2">
        <f t="shared" si="167"/>
        <v>0.99905259877212449</v>
      </c>
      <c r="FO139" s="2">
        <f t="shared" si="167"/>
        <v>0.99916972723437214</v>
      </c>
      <c r="FP139" s="2">
        <f t="shared" si="167"/>
        <v>0.9991441488139533</v>
      </c>
      <c r="FQ139" s="2">
        <f t="shared" si="167"/>
        <v>0.9991623110656036</v>
      </c>
      <c r="FR139" s="2">
        <f t="shared" si="167"/>
        <v>0.99916892856044359</v>
      </c>
      <c r="FS139" s="2">
        <f t="shared" si="167"/>
        <v>0.99905325592609906</v>
      </c>
      <c r="FT139" s="2">
        <f t="shared" si="167"/>
        <v>0.99904283887437229</v>
      </c>
      <c r="FU139" s="2">
        <f t="shared" si="167"/>
        <v>0.99885647885135787</v>
      </c>
      <c r="FW139" s="2">
        <f t="shared" si="157"/>
        <v>7.4757293881302506E-2</v>
      </c>
      <c r="FX139" s="2">
        <f t="shared" si="157"/>
        <v>0</v>
      </c>
      <c r="FY139" s="2">
        <f t="shared" si="157"/>
        <v>4.0378954039661352E-2</v>
      </c>
      <c r="FZ139" s="2">
        <f t="shared" si="157"/>
        <v>5.3395354096817109E-2</v>
      </c>
      <c r="GA139" s="2">
        <f t="shared" si="157"/>
        <v>6.1365030522388772E-2</v>
      </c>
      <c r="GB139" s="2">
        <f t="shared" si="157"/>
        <v>8.4401939820400507E-2</v>
      </c>
      <c r="GC139" s="2">
        <f t="shared" si="157"/>
        <v>8.2492996943907715E-2</v>
      </c>
      <c r="GD139" s="2">
        <f t="shared" si="157"/>
        <v>6.5884296495142644E-2</v>
      </c>
      <c r="GE139" s="2">
        <f t="shared" si="157"/>
        <v>5.9577329687286011E-2</v>
      </c>
      <c r="GF139" s="2">
        <f t="shared" si="157"/>
        <v>4.8057891874184737E-2</v>
      </c>
      <c r="GG139" s="2">
        <f t="shared" si="157"/>
        <v>4.120263496972508E-2</v>
      </c>
      <c r="GH139" s="2">
        <f t="shared" si="157"/>
        <v>3.8090861330811722E-2</v>
      </c>
      <c r="GI139" s="2">
        <f t="shared" si="157"/>
        <v>3.9605642838655537E-2</v>
      </c>
      <c r="GJ139" s="2">
        <f t="shared" si="157"/>
        <v>3.4181725833569161E-2</v>
      </c>
      <c r="GK139" s="2">
        <f t="shared" si="157"/>
        <v>2.8450638423608593E-2</v>
      </c>
      <c r="GM139" s="86">
        <f t="shared" si="158"/>
        <v>2.0967112815761329E-32</v>
      </c>
      <c r="GN139" s="86">
        <f t="shared" si="158"/>
        <v>2.8459977631550117E-91</v>
      </c>
      <c r="GO139" s="86">
        <f t="shared" si="158"/>
        <v>4.1681892769085964E-111</v>
      </c>
      <c r="GP139" s="86">
        <f t="shared" si="158"/>
        <v>2.6652170332919239E-123</v>
      </c>
      <c r="GQ139" s="86">
        <f t="shared" si="158"/>
        <v>1.4339991408949091E-152</v>
      </c>
      <c r="GR139" s="86">
        <f t="shared" si="158"/>
        <v>2.1158512452196254E-172</v>
      </c>
      <c r="GS139" s="86">
        <f t="shared" si="158"/>
        <v>7.838709300291046E-245</v>
      </c>
      <c r="GT139" s="86">
        <f t="shared" si="158"/>
        <v>4.7082109608801233E-224</v>
      </c>
      <c r="GU139" s="86">
        <f t="shared" si="158"/>
        <v>3.6735750003782344E-202</v>
      </c>
      <c r="GV139" s="86">
        <f t="shared" si="158"/>
        <v>1.2078046072717293E-165</v>
      </c>
      <c r="GW139" s="86">
        <f t="shared" si="158"/>
        <v>1.8971801282971396E-183</v>
      </c>
      <c r="GX139" s="86">
        <f t="shared" si="158"/>
        <v>8.218438700284357E-157</v>
      </c>
      <c r="GY139" s="86">
        <f t="shared" si="158"/>
        <v>8.374427472711535E-131</v>
      </c>
      <c r="GZ139" s="86">
        <f t="shared" si="158"/>
        <v>6.0473603132049119E-110</v>
      </c>
      <c r="HA139" s="86">
        <f t="shared" si="158"/>
        <v>1.2295979850736077E-114</v>
      </c>
      <c r="HC139" s="86">
        <f t="shared" si="154"/>
        <v>8.137791302841881E-9</v>
      </c>
      <c r="HD139" s="86">
        <f t="shared" si="154"/>
        <v>2.542134382790539E-37</v>
      </c>
      <c r="HE139" s="86">
        <f t="shared" si="154"/>
        <v>1.4942709478738276E-43</v>
      </c>
      <c r="HF139" s="86">
        <f t="shared" si="154"/>
        <v>8.473398127871152E-48</v>
      </c>
      <c r="HG139" s="86">
        <f t="shared" si="154"/>
        <v>8.3088380477736181E-69</v>
      </c>
      <c r="HH139" s="86">
        <f t="shared" si="154"/>
        <v>8.3051612491567609E-85</v>
      </c>
      <c r="HI139" s="86">
        <f t="shared" si="154"/>
        <v>7.1587318200367131E-112</v>
      </c>
      <c r="HJ139" s="86">
        <f t="shared" si="154"/>
        <v>1.1280200627260604E-131</v>
      </c>
      <c r="HK139" s="86">
        <f t="shared" si="154"/>
        <v>7.8379683079187771E-98</v>
      </c>
      <c r="HL139" s="86">
        <f t="shared" si="162"/>
        <v>1.2233141828100363E-82</v>
      </c>
      <c r="HM139" s="86">
        <f t="shared" si="162"/>
        <v>1.3414649005854217E-65</v>
      </c>
      <c r="HN139" s="86">
        <f t="shared" si="162"/>
        <v>7.9716624219545065E-67</v>
      </c>
      <c r="HO139" s="86">
        <f t="shared" si="162"/>
        <v>2.5707892847832864E-52</v>
      </c>
      <c r="HP139" s="86">
        <f t="shared" si="162"/>
        <v>1.3970834982571043E-42</v>
      </c>
      <c r="HQ139" s="86">
        <f t="shared" si="162"/>
        <v>6.8210849053236336E-41</v>
      </c>
      <c r="HS139" s="86">
        <f t="shared" si="159"/>
        <v>0.50747618819155049</v>
      </c>
      <c r="HT139" s="86">
        <f t="shared" si="159"/>
        <v>0</v>
      </c>
      <c r="HU139" s="86">
        <f t="shared" si="159"/>
        <v>0.3341373897920249</v>
      </c>
      <c r="HV139" s="86">
        <f t="shared" si="159"/>
        <v>0.41117750174185658</v>
      </c>
      <c r="HW139" s="86">
        <f t="shared" si="159"/>
        <v>0.49772751925463882</v>
      </c>
      <c r="HX139" s="86">
        <f t="shared" si="159"/>
        <v>0.43547618623177303</v>
      </c>
      <c r="HY139" s="86">
        <f t="shared" si="159"/>
        <v>0.43796025994850191</v>
      </c>
      <c r="HZ139" s="86">
        <f t="shared" si="159"/>
        <v>0.5114067698917939</v>
      </c>
      <c r="IA139" s="86">
        <f t="shared" si="159"/>
        <v>0.49731260486480139</v>
      </c>
      <c r="IB139" s="86">
        <f t="shared" si="159"/>
        <v>0.37076828083368391</v>
      </c>
      <c r="IC139" s="86">
        <f t="shared" si="159"/>
        <v>0.30707041193240597</v>
      </c>
      <c r="ID139" s="86">
        <f t="shared" si="159"/>
        <v>0.20920149930537968</v>
      </c>
      <c r="IE139" s="86">
        <f t="shared" si="159"/>
        <v>0.21385044367316147</v>
      </c>
      <c r="IF139" s="86">
        <f t="shared" si="159"/>
        <v>0.20513703424666679</v>
      </c>
      <c r="IG139" s="86">
        <f t="shared" si="159"/>
        <v>0.18189698681398828</v>
      </c>
      <c r="II139" s="86">
        <f t="shared" si="160"/>
        <v>4.7776899738590584E-15</v>
      </c>
      <c r="IJ139" s="86">
        <f t="shared" si="160"/>
        <v>0</v>
      </c>
      <c r="IK139" s="86">
        <f t="shared" si="160"/>
        <v>4.4132526647166779E-25</v>
      </c>
      <c r="IL139" s="86">
        <f t="shared" si="160"/>
        <v>1.8758688396748618E-22</v>
      </c>
      <c r="IM139" s="86">
        <f t="shared" si="160"/>
        <v>1.9496747145293657E-20</v>
      </c>
      <c r="IN139" s="86">
        <f t="shared" si="160"/>
        <v>1.6584860276863068E-16</v>
      </c>
      <c r="IO139" s="86">
        <f t="shared" si="160"/>
        <v>4.5417411669300354E-19</v>
      </c>
      <c r="IP139" s="86">
        <f t="shared" si="160"/>
        <v>2.483257745760386E-21</v>
      </c>
      <c r="IQ139" s="86">
        <f t="shared" si="160"/>
        <v>4.4140163644861954E-22</v>
      </c>
      <c r="IR139" s="86">
        <f t="shared" si="160"/>
        <v>1.5030057110934478E-24</v>
      </c>
      <c r="IS139" s="86">
        <f t="shared" si="160"/>
        <v>7.2467342685062915E-27</v>
      </c>
      <c r="IT139" s="86">
        <f t="shared" si="160"/>
        <v>1.9312513163566413E-26</v>
      </c>
      <c r="IU139" s="86">
        <f t="shared" si="160"/>
        <v>1.0255900434712475E-27</v>
      </c>
      <c r="IV139" s="86">
        <f t="shared" si="160"/>
        <v>1.1258440475246193E-21</v>
      </c>
      <c r="IW139" s="86">
        <f t="shared" si="160"/>
        <v>4.8980362707846106E-18</v>
      </c>
      <c r="IY139" s="86">
        <f t="shared" si="161"/>
        <v>0.5074761963293466</v>
      </c>
      <c r="IZ139" s="86">
        <f t="shared" si="161"/>
        <v>2.542134382790539E-37</v>
      </c>
      <c r="JA139" s="86">
        <f t="shared" si="161"/>
        <v>0.3341373897920249</v>
      </c>
      <c r="JB139" s="86">
        <f t="shared" si="161"/>
        <v>0.41117750174185658</v>
      </c>
      <c r="JC139" s="86">
        <f t="shared" si="161"/>
        <v>0.49772751925463882</v>
      </c>
      <c r="JD139" s="86">
        <f t="shared" si="161"/>
        <v>0.4354761862317732</v>
      </c>
      <c r="JE139" s="86">
        <f t="shared" si="161"/>
        <v>0.43796025994850191</v>
      </c>
      <c r="JF139" s="86">
        <f t="shared" si="161"/>
        <v>0.5114067698917939</v>
      </c>
      <c r="JG139" s="86">
        <f t="shared" si="161"/>
        <v>0.49731260486480139</v>
      </c>
      <c r="JH139" s="86">
        <f t="shared" si="161"/>
        <v>0.37076828083368391</v>
      </c>
      <c r="JI139" s="86">
        <f t="shared" si="161"/>
        <v>0.30707041193240597</v>
      </c>
      <c r="JJ139" s="86">
        <f t="shared" si="161"/>
        <v>0.20920149930537968</v>
      </c>
      <c r="JK139" s="86">
        <f t="shared" si="161"/>
        <v>0.21385044367316147</v>
      </c>
      <c r="JL139" s="86">
        <f t="shared" si="161"/>
        <v>0.20513703424666679</v>
      </c>
      <c r="JM139" s="86">
        <f t="shared" si="161"/>
        <v>0.18189698681398828</v>
      </c>
    </row>
    <row r="140" spans="2:273" x14ac:dyDescent="0.25">
      <c r="B140" s="2">
        <v>113</v>
      </c>
      <c r="C140" s="37">
        <v>51.418999999999997</v>
      </c>
      <c r="D140" s="37">
        <v>58.194000000000003</v>
      </c>
      <c r="E140" s="37">
        <v>57.45</v>
      </c>
      <c r="F140" s="37">
        <v>65.05</v>
      </c>
      <c r="G140" s="37">
        <v>67.632999999999996</v>
      </c>
      <c r="H140" s="37">
        <v>74.132999999999996</v>
      </c>
      <c r="I140" s="37">
        <v>75.216999999999999</v>
      </c>
      <c r="J140" s="37">
        <v>65.7</v>
      </c>
      <c r="K140" s="37">
        <v>71.117000000000004</v>
      </c>
      <c r="L140" s="37">
        <v>75.283000000000001</v>
      </c>
      <c r="M140" s="37">
        <v>77.849999999999994</v>
      </c>
      <c r="N140" s="37">
        <v>72.599999999999994</v>
      </c>
      <c r="O140" s="37">
        <v>77.650000000000006</v>
      </c>
      <c r="P140" s="37">
        <v>92.533000000000001</v>
      </c>
      <c r="Q140" s="37">
        <v>122.083</v>
      </c>
      <c r="S140" s="4">
        <f t="shared" si="163"/>
        <v>53.091182239198595</v>
      </c>
      <c r="T140" s="4">
        <f t="shared" si="163"/>
        <v>55.104837233224814</v>
      </c>
      <c r="U140" s="4">
        <f t="shared" si="163"/>
        <v>58.81675912873682</v>
      </c>
      <c r="V140" s="4">
        <f t="shared" si="163"/>
        <v>62.973873057708502</v>
      </c>
      <c r="W140" s="4">
        <f t="shared" si="163"/>
        <v>66.333144267210713</v>
      </c>
      <c r="X140" s="4">
        <f t="shared" si="163"/>
        <v>73.21274280806341</v>
      </c>
      <c r="Y140" s="4">
        <f t="shared" si="163"/>
        <v>73.215167211541527</v>
      </c>
      <c r="Z140" s="4">
        <f t="shared" si="163"/>
        <v>67.686636578370141</v>
      </c>
      <c r="AA140" s="4">
        <f t="shared" si="163"/>
        <v>71.598740299455585</v>
      </c>
      <c r="AB140" s="4">
        <f t="shared" si="163"/>
        <v>74.764182852038346</v>
      </c>
      <c r="AC140" s="4">
        <f t="shared" si="163"/>
        <v>78.037391448575278</v>
      </c>
      <c r="AD140" s="4">
        <f t="shared" si="163"/>
        <v>74.071491607074876</v>
      </c>
      <c r="AE140" s="4">
        <f t="shared" si="163"/>
        <v>77.567187779860078</v>
      </c>
      <c r="AF140" s="4">
        <f t="shared" si="163"/>
        <v>93.098888024414691</v>
      </c>
      <c r="AG140" s="4">
        <f t="shared" si="163"/>
        <v>118.90300357278348</v>
      </c>
      <c r="AI140" s="4">
        <f t="shared" si="164"/>
        <v>-1.6721822391985981</v>
      </c>
      <c r="AJ140" s="4">
        <f t="shared" si="164"/>
        <v>3.0891627667751891</v>
      </c>
      <c r="AK140" s="4">
        <f t="shared" si="164"/>
        <v>-1.3667591287368168</v>
      </c>
      <c r="AL140" s="4">
        <f t="shared" si="164"/>
        <v>2.076126942291495</v>
      </c>
      <c r="AM140" s="4">
        <f t="shared" si="164"/>
        <v>1.2998557327892826</v>
      </c>
      <c r="AN140" s="4">
        <f t="shared" si="164"/>
        <v>0.92025719193658517</v>
      </c>
      <c r="AO140" s="4">
        <f t="shared" si="164"/>
        <v>2.0018327884584721</v>
      </c>
      <c r="AP140" s="4">
        <f t="shared" si="164"/>
        <v>-1.9866365783701383</v>
      </c>
      <c r="AQ140" s="4">
        <f t="shared" si="164"/>
        <v>-0.48174029945558061</v>
      </c>
      <c r="AR140" s="4">
        <f t="shared" si="164"/>
        <v>0.51881714796165568</v>
      </c>
      <c r="AS140" s="4">
        <f t="shared" si="164"/>
        <v>-0.18739144857528345</v>
      </c>
      <c r="AT140" s="4">
        <f t="shared" si="164"/>
        <v>-1.4714916070748814</v>
      </c>
      <c r="AU140" s="4">
        <f t="shared" si="164"/>
        <v>8.2812220139928172E-2</v>
      </c>
      <c r="AV140" s="4">
        <f t="shared" si="164"/>
        <v>-0.56588802441468999</v>
      </c>
      <c r="AW140" s="4">
        <f t="shared" si="164"/>
        <v>3.1799964272165226</v>
      </c>
      <c r="AY140" s="2">
        <f t="shared" si="155"/>
        <v>53.091182239195504</v>
      </c>
      <c r="AZ140" s="2">
        <f t="shared" si="155"/>
        <v>55.104837233224814</v>
      </c>
      <c r="BA140" s="2">
        <f t="shared" si="155"/>
        <v>53.726227216166954</v>
      </c>
      <c r="BB140" s="2">
        <f t="shared" si="155"/>
        <v>54.013946369798944</v>
      </c>
      <c r="BC140" s="2">
        <f t="shared" si="155"/>
        <v>57.200616743320616</v>
      </c>
      <c r="BD140" s="2">
        <f t="shared" si="155"/>
        <v>67.930420343085132</v>
      </c>
      <c r="BE140" s="2">
        <f t="shared" si="155"/>
        <v>73.215167211541527</v>
      </c>
      <c r="BF140" s="2">
        <f t="shared" si="155"/>
        <v>55.106524823113354</v>
      </c>
      <c r="BG140" s="2">
        <f t="shared" si="155"/>
        <v>54.510198169328234</v>
      </c>
      <c r="BH140" s="2">
        <f t="shared" si="155"/>
        <v>52.886200065810606</v>
      </c>
      <c r="BI140" s="2">
        <f t="shared" si="155"/>
        <v>53.080224512340529</v>
      </c>
      <c r="BJ140" s="2">
        <f t="shared" si="155"/>
        <v>54.675827621087549</v>
      </c>
      <c r="BK140" s="2">
        <f t="shared" si="155"/>
        <v>58.903174697119795</v>
      </c>
      <c r="BL140" s="2">
        <f t="shared" si="155"/>
        <v>59.733386753283114</v>
      </c>
      <c r="BM140" s="2">
        <f t="shared" si="155"/>
        <v>61.623967674758141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>
        <f t="shared" si="156"/>
        <v>58.194000000000003</v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>
        <f t="shared" si="112"/>
        <v>58.194000000000003</v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88.14882019704433</v>
      </c>
      <c r="DL140" s="2">
        <f t="shared" si="165"/>
        <v>91.019783040488932</v>
      </c>
      <c r="DM140" s="2">
        <f t="shared" si="165"/>
        <v>90.237806722689058</v>
      </c>
      <c r="DN140" s="2">
        <f t="shared" si="165"/>
        <v>95.117522689075614</v>
      </c>
      <c r="DO140" s="2">
        <f t="shared" si="165"/>
        <v>112.62450129870132</v>
      </c>
      <c r="DP140" s="2">
        <f t="shared" si="165"/>
        <v>113.15893277563279</v>
      </c>
      <c r="DQ140" s="2">
        <f t="shared" si="165"/>
        <v>96.514260504201687</v>
      </c>
      <c r="DR140" s="2">
        <f t="shared" si="165"/>
        <v>90.154455855855872</v>
      </c>
      <c r="DS140" s="2">
        <f t="shared" si="165"/>
        <v>91.467194957983196</v>
      </c>
      <c r="DT140" s="2">
        <f t="shared" si="165"/>
        <v>93.291055462184886</v>
      </c>
      <c r="DU140" s="2">
        <f t="shared" si="165"/>
        <v>91.169213445378148</v>
      </c>
      <c r="DV140" s="2">
        <f t="shared" si="165"/>
        <v>90.485114285714303</v>
      </c>
      <c r="DW140" s="2">
        <f t="shared" si="165"/>
        <v>106.69641359931359</v>
      </c>
      <c r="DX140" s="2">
        <f t="shared" si="165"/>
        <v>86.162490218790225</v>
      </c>
      <c r="DY140" s="2">
        <f t="shared" si="165"/>
        <v>74.785059714794983</v>
      </c>
      <c r="EA140" s="2">
        <f t="shared" si="153"/>
        <v>53.065972047244074</v>
      </c>
      <c r="EB140" s="2">
        <f t="shared" si="153"/>
        <v>55.079358284900387</v>
      </c>
      <c r="EC140" s="2">
        <f t="shared" si="153"/>
        <v>53.70568349913998</v>
      </c>
      <c r="ED140" s="2">
        <f t="shared" si="153"/>
        <v>53.963251158006258</v>
      </c>
      <c r="EE140" s="2">
        <f t="shared" si="152"/>
        <v>57.121135110799869</v>
      </c>
      <c r="EF140" s="2">
        <f t="shared" si="152"/>
        <v>67.992341658054045</v>
      </c>
      <c r="EG140" s="2">
        <f t="shared" si="152"/>
        <v>73.84515092741951</v>
      </c>
      <c r="EH140" s="2">
        <f t="shared" si="152"/>
        <v>55.040049935369481</v>
      </c>
      <c r="EI140" s="2">
        <f t="shared" si="152"/>
        <v>54.4609372732357</v>
      </c>
      <c r="EJ140" s="2">
        <f t="shared" si="152"/>
        <v>52.84615773520666</v>
      </c>
      <c r="EK140" s="2">
        <f t="shared" si="152"/>
        <v>53.033317710173066</v>
      </c>
      <c r="EL140" s="2">
        <f t="shared" si="152"/>
        <v>54.648419769408484</v>
      </c>
      <c r="EM140" s="2">
        <f t="shared" si="136"/>
        <v>58.844857022207961</v>
      </c>
      <c r="EN140" s="2">
        <f t="shared" si="136"/>
        <v>59.714632398085875</v>
      </c>
      <c r="EO140" s="2">
        <f t="shared" si="136"/>
        <v>61.620819709955796</v>
      </c>
      <c r="EQ140" s="2">
        <f t="shared" si="166"/>
        <v>53.180633400380046</v>
      </c>
      <c r="ER140" s="2">
        <f t="shared" si="166"/>
        <v>55.079358284900387</v>
      </c>
      <c r="ES140" s="2">
        <f t="shared" si="166"/>
        <v>53.523840364605313</v>
      </c>
      <c r="ET140" s="2">
        <f t="shared" si="166"/>
        <v>54.297340251804982</v>
      </c>
      <c r="EU140" s="2">
        <f t="shared" si="166"/>
        <v>57.705325561894647</v>
      </c>
      <c r="EV140" s="2">
        <f t="shared" si="166"/>
        <v>66.917104738010593</v>
      </c>
      <c r="EW140" s="2">
        <f t="shared" si="166"/>
        <v>66.631372783520987</v>
      </c>
      <c r="EX140" s="2">
        <f t="shared" si="166"/>
        <v>55.543391862457455</v>
      </c>
      <c r="EY140" s="2">
        <f t="shared" si="166"/>
        <v>54.787903097703555</v>
      </c>
      <c r="EZ140" s="2">
        <f t="shared" si="166"/>
        <v>53.007657598079703</v>
      </c>
      <c r="FA140" s="2">
        <f t="shared" si="166"/>
        <v>53.428205913359676</v>
      </c>
      <c r="FB140" s="2">
        <f t="shared" si="166"/>
        <v>54.654273252295766</v>
      </c>
      <c r="FC140" s="2">
        <f t="shared" si="166"/>
        <v>59.237753149035186</v>
      </c>
      <c r="FD140" s="2">
        <f t="shared" si="166"/>
        <v>59.598587324269644</v>
      </c>
      <c r="FE140" s="2">
        <f t="shared" si="166"/>
        <v>61.280658567739735</v>
      </c>
      <c r="FG140" s="2">
        <f t="shared" si="167"/>
        <v>0.99954739327505771</v>
      </c>
      <c r="FH140" s="2">
        <f t="shared" si="167"/>
        <v>0.99929107826360719</v>
      </c>
      <c r="FI140" s="2">
        <f t="shared" si="167"/>
        <v>0.99921812608519678</v>
      </c>
      <c r="FJ140" s="2">
        <f t="shared" si="167"/>
        <v>0.99924101204179605</v>
      </c>
      <c r="FK140" s="2">
        <f t="shared" si="167"/>
        <v>0.99927201749043271</v>
      </c>
      <c r="FL140" s="2">
        <f t="shared" si="167"/>
        <v>0.99918562321923288</v>
      </c>
      <c r="FM140" s="2">
        <f t="shared" si="167"/>
        <v>0.99923405837510015</v>
      </c>
      <c r="FN140" s="2">
        <f t="shared" si="167"/>
        <v>0.99913588777766593</v>
      </c>
      <c r="FO140" s="2">
        <f t="shared" si="167"/>
        <v>0.99924272691553739</v>
      </c>
      <c r="FP140" s="2">
        <f t="shared" si="167"/>
        <v>0.99921939565754991</v>
      </c>
      <c r="FQ140" s="2">
        <f t="shared" si="167"/>
        <v>0.9992359622964776</v>
      </c>
      <c r="FR140" s="2">
        <f t="shared" si="167"/>
        <v>0.99924199840976813</v>
      </c>
      <c r="FS140" s="2">
        <f t="shared" si="167"/>
        <v>0.99913648720911352</v>
      </c>
      <c r="FT140" s="2">
        <f t="shared" si="167"/>
        <v>0.99912698515327814</v>
      </c>
      <c r="FU140" s="2">
        <f t="shared" si="167"/>
        <v>0.99895699137252059</v>
      </c>
      <c r="FW140" s="2">
        <f t="shared" si="157"/>
        <v>8.1382773650298626E-2</v>
      </c>
      <c r="FX140" s="2">
        <f t="shared" si="157"/>
        <v>0</v>
      </c>
      <c r="FY140" s="2">
        <f t="shared" si="157"/>
        <v>4.4102831786426058E-2</v>
      </c>
      <c r="FZ140" s="2">
        <f t="shared" si="157"/>
        <v>5.8246783966151343E-2</v>
      </c>
      <c r="GA140" s="2">
        <f t="shared" si="157"/>
        <v>6.6889406769015405E-2</v>
      </c>
      <c r="GB140" s="2">
        <f t="shared" si="157"/>
        <v>9.1797385489215025E-2</v>
      </c>
      <c r="GC140" s="2">
        <f t="shared" si="157"/>
        <v>8.9737571296087379E-2</v>
      </c>
      <c r="GD140" s="2">
        <f t="shared" si="157"/>
        <v>7.1784404325328316E-2</v>
      </c>
      <c r="GE140" s="2">
        <f t="shared" si="157"/>
        <v>6.4951905067593088E-2</v>
      </c>
      <c r="GF140" s="2">
        <f t="shared" si="157"/>
        <v>5.2451238395000425E-2</v>
      </c>
      <c r="GG140" s="2">
        <f t="shared" si="157"/>
        <v>4.4998913172837544E-2</v>
      </c>
      <c r="GH140" s="2">
        <f t="shared" si="157"/>
        <v>4.1612874205870877E-2</v>
      </c>
      <c r="GI140" s="2">
        <f t="shared" si="157"/>
        <v>4.3261418433754632E-2</v>
      </c>
      <c r="GJ140" s="2">
        <f t="shared" si="157"/>
        <v>3.7356323725557784E-2</v>
      </c>
      <c r="GK140" s="2">
        <f t="shared" si="157"/>
        <v>3.1110111601717207E-2</v>
      </c>
      <c r="GM140" s="86">
        <f t="shared" si="158"/>
        <v>1.6101733640890841E-33</v>
      </c>
      <c r="GN140" s="86">
        <f t="shared" si="158"/>
        <v>1.8990203453350763E-94</v>
      </c>
      <c r="GO140" s="86">
        <f t="shared" si="158"/>
        <v>5.8766854361989545E-115</v>
      </c>
      <c r="GP140" s="86">
        <f t="shared" si="158"/>
        <v>1.4102942096635646E-127</v>
      </c>
      <c r="GQ140" s="86">
        <f t="shared" si="158"/>
        <v>7.8112394027661178E-158</v>
      </c>
      <c r="GR140" s="86">
        <f t="shared" si="158"/>
        <v>2.9339361274490192E-178</v>
      </c>
      <c r="GS140" s="86">
        <f t="shared" si="158"/>
        <v>3.0209110273842065E-253</v>
      </c>
      <c r="GT140" s="86">
        <f t="shared" si="158"/>
        <v>8.1508008795770327E-232</v>
      </c>
      <c r="GU140" s="86">
        <f t="shared" si="158"/>
        <v>4.6205076383675596E-209</v>
      </c>
      <c r="GV140" s="86">
        <f t="shared" si="158"/>
        <v>2.4727292684357682E-171</v>
      </c>
      <c r="GW140" s="86">
        <f t="shared" si="158"/>
        <v>8.3857121266439743E-190</v>
      </c>
      <c r="GX140" s="86">
        <f t="shared" si="158"/>
        <v>2.9790409760527375E-162</v>
      </c>
      <c r="GY140" s="86">
        <f t="shared" si="158"/>
        <v>2.718885137604139E-135</v>
      </c>
      <c r="GZ140" s="86">
        <f t="shared" si="158"/>
        <v>9.8731747452366094E-114</v>
      </c>
      <c r="HA140" s="86">
        <f t="shared" si="158"/>
        <v>1.5950346071907528E-118</v>
      </c>
      <c r="HC140" s="86">
        <f t="shared" si="154"/>
        <v>2.7964269937079344E-9</v>
      </c>
      <c r="HD140" s="86">
        <f t="shared" si="154"/>
        <v>1.4751178786707493E-39</v>
      </c>
      <c r="HE140" s="86">
        <f t="shared" si="154"/>
        <v>3.859121725391235E-46</v>
      </c>
      <c r="HF140" s="86">
        <f t="shared" si="154"/>
        <v>1.4047259414138607E-50</v>
      </c>
      <c r="HG140" s="86">
        <f t="shared" si="154"/>
        <v>9.9595219583573616E-73</v>
      </c>
      <c r="HH140" s="86">
        <f t="shared" si="154"/>
        <v>1.7613242163754281E-89</v>
      </c>
      <c r="HI140" s="86">
        <f t="shared" si="154"/>
        <v>5.7724864898731789E-118</v>
      </c>
      <c r="HJ140" s="86">
        <f t="shared" si="154"/>
        <v>4.6011502664219198E-139</v>
      </c>
      <c r="HK140" s="86">
        <f t="shared" si="154"/>
        <v>2.9469684240566219E-103</v>
      </c>
      <c r="HL140" s="86">
        <f t="shared" si="162"/>
        <v>2.4257701253500248E-87</v>
      </c>
      <c r="HM140" s="86">
        <f t="shared" si="162"/>
        <v>2.086408751751712E-69</v>
      </c>
      <c r="HN140" s="86">
        <f t="shared" si="162"/>
        <v>8.5903068634964866E-71</v>
      </c>
      <c r="HO140" s="86">
        <f t="shared" si="162"/>
        <v>2.2497229780456301E-55</v>
      </c>
      <c r="HP140" s="86">
        <f t="shared" si="162"/>
        <v>4.2288819826123817E-45</v>
      </c>
      <c r="HQ140" s="86">
        <f t="shared" si="162"/>
        <v>3.0461588230221645E-43</v>
      </c>
      <c r="HS140" s="86">
        <f t="shared" si="159"/>
        <v>0.5085534596047292</v>
      </c>
      <c r="HT140" s="86">
        <f t="shared" si="159"/>
        <v>0</v>
      </c>
      <c r="HU140" s="86">
        <f t="shared" si="159"/>
        <v>0.41693879966514269</v>
      </c>
      <c r="HV140" s="86">
        <f t="shared" si="159"/>
        <v>0.48009516142497516</v>
      </c>
      <c r="HW140" s="86">
        <f t="shared" si="159"/>
        <v>0.51225965795375483</v>
      </c>
      <c r="HX140" s="86">
        <f t="shared" si="159"/>
        <v>0.34133864922548718</v>
      </c>
      <c r="HY140" s="86">
        <f t="shared" si="159"/>
        <v>0.33718692498490171</v>
      </c>
      <c r="HZ140" s="86">
        <f t="shared" si="159"/>
        <v>0.49801791305238047</v>
      </c>
      <c r="IA140" s="86">
        <f t="shared" si="159"/>
        <v>0.51204600298030023</v>
      </c>
      <c r="IB140" s="86">
        <f t="shared" si="159"/>
        <v>0.45135160018249104</v>
      </c>
      <c r="IC140" s="86">
        <f t="shared" si="159"/>
        <v>0.39552533064762252</v>
      </c>
      <c r="ID140" s="86">
        <f t="shared" si="159"/>
        <v>0.29003673405503494</v>
      </c>
      <c r="IE140" s="86">
        <f t="shared" si="159"/>
        <v>0.29862467715650576</v>
      </c>
      <c r="IF140" s="86">
        <f t="shared" si="159"/>
        <v>0.27835309032745048</v>
      </c>
      <c r="IG140" s="86">
        <f t="shared" si="159"/>
        <v>0.23759919593862697</v>
      </c>
      <c r="II140" s="86">
        <f t="shared" si="160"/>
        <v>4.4924864601544862E-14</v>
      </c>
      <c r="IJ140" s="86">
        <f t="shared" si="160"/>
        <v>0</v>
      </c>
      <c r="IK140" s="86">
        <f t="shared" si="160"/>
        <v>9.7459812220268623E-24</v>
      </c>
      <c r="IL140" s="86">
        <f t="shared" si="160"/>
        <v>3.8721223057640866E-21</v>
      </c>
      <c r="IM140" s="86">
        <f t="shared" si="160"/>
        <v>3.4845593562935219E-19</v>
      </c>
      <c r="IN140" s="86">
        <f t="shared" si="160"/>
        <v>2.2634860309973418E-15</v>
      </c>
      <c r="IO140" s="86">
        <f t="shared" si="160"/>
        <v>9.3434798855445165E-18</v>
      </c>
      <c r="IP140" s="86">
        <f t="shared" si="160"/>
        <v>5.5316640295302612E-20</v>
      </c>
      <c r="IQ140" s="86">
        <f t="shared" si="160"/>
        <v>9.7686729208868698E-21</v>
      </c>
      <c r="IR140" s="86">
        <f t="shared" si="160"/>
        <v>3.7129122483406545E-23</v>
      </c>
      <c r="IS140" s="86">
        <f t="shared" si="160"/>
        <v>2.0658965449160904E-25</v>
      </c>
      <c r="IT140" s="86">
        <f t="shared" si="160"/>
        <v>4.794531361058332E-25</v>
      </c>
      <c r="IU140" s="86">
        <f t="shared" si="160"/>
        <v>3.1287290320743046E-26</v>
      </c>
      <c r="IV140" s="86">
        <f t="shared" si="160"/>
        <v>1.3913665122568105E-20</v>
      </c>
      <c r="IW140" s="86">
        <f t="shared" si="160"/>
        <v>3.4588442265705595E-17</v>
      </c>
      <c r="IY140" s="86">
        <f t="shared" si="161"/>
        <v>0.50855346240120114</v>
      </c>
      <c r="IZ140" s="86">
        <f t="shared" si="161"/>
        <v>1.4751178786707493E-39</v>
      </c>
      <c r="JA140" s="86">
        <f t="shared" si="161"/>
        <v>0.41693879966514269</v>
      </c>
      <c r="JB140" s="86">
        <f t="shared" si="161"/>
        <v>0.48009516142497516</v>
      </c>
      <c r="JC140" s="86">
        <f t="shared" si="161"/>
        <v>0.51225965795375483</v>
      </c>
      <c r="JD140" s="86">
        <f t="shared" si="161"/>
        <v>0.34133864922548945</v>
      </c>
      <c r="JE140" s="86">
        <f t="shared" si="161"/>
        <v>0.33718692498490171</v>
      </c>
      <c r="JF140" s="86">
        <f t="shared" si="161"/>
        <v>0.49801791305238047</v>
      </c>
      <c r="JG140" s="86">
        <f t="shared" si="161"/>
        <v>0.51204600298030023</v>
      </c>
      <c r="JH140" s="86">
        <f t="shared" si="161"/>
        <v>0.45135160018249104</v>
      </c>
      <c r="JI140" s="86">
        <f t="shared" si="161"/>
        <v>0.39552533064762252</v>
      </c>
      <c r="JJ140" s="86">
        <f t="shared" si="161"/>
        <v>0.29003673405503494</v>
      </c>
      <c r="JK140" s="86">
        <f t="shared" si="161"/>
        <v>0.29862467715650576</v>
      </c>
      <c r="JL140" s="86">
        <f t="shared" si="161"/>
        <v>0.27835309032745048</v>
      </c>
      <c r="JM140" s="86">
        <f t="shared" si="161"/>
        <v>0.23759919593862699</v>
      </c>
    </row>
    <row r="141" spans="2:273" x14ac:dyDescent="0.25">
      <c r="B141" s="2">
        <v>114</v>
      </c>
      <c r="C141" s="37">
        <v>55.838999999999999</v>
      </c>
      <c r="D141" s="37">
        <v>56.645000000000003</v>
      </c>
      <c r="E141" s="37">
        <v>58.883000000000003</v>
      </c>
      <c r="F141" s="37">
        <v>61.582999999999998</v>
      </c>
      <c r="G141" s="37">
        <v>64.816999999999993</v>
      </c>
      <c r="H141" s="37">
        <v>69.849999999999994</v>
      </c>
      <c r="I141" s="37">
        <v>72.617000000000004</v>
      </c>
      <c r="J141" s="37">
        <v>63.216999999999999</v>
      </c>
      <c r="K141" s="37">
        <v>69.132999999999996</v>
      </c>
      <c r="L141" s="37">
        <v>71.566999999999993</v>
      </c>
      <c r="M141" s="37">
        <v>77.183000000000007</v>
      </c>
      <c r="N141" s="37">
        <v>75.95</v>
      </c>
      <c r="O141" s="37">
        <v>78.917000000000002</v>
      </c>
      <c r="P141" s="37">
        <v>99.466999999999999</v>
      </c>
      <c r="Q141" s="37">
        <v>131.483</v>
      </c>
      <c r="S141" s="4">
        <f t="shared" si="163"/>
        <v>52.924837439290592</v>
      </c>
      <c r="T141" s="4">
        <f t="shared" si="163"/>
        <v>54.960776117047416</v>
      </c>
      <c r="U141" s="4">
        <f t="shared" si="163"/>
        <v>58.710861277272741</v>
      </c>
      <c r="V141" s="4">
        <f t="shared" si="163"/>
        <v>61.965659125555597</v>
      </c>
      <c r="W141" s="4">
        <f t="shared" si="163"/>
        <v>64.066534343116331</v>
      </c>
      <c r="X141" s="4">
        <f t="shared" si="163"/>
        <v>70.542394590021061</v>
      </c>
      <c r="Y141" s="4">
        <f t="shared" si="163"/>
        <v>73.375942480427113</v>
      </c>
      <c r="Z141" s="4">
        <f t="shared" si="163"/>
        <v>63.787543809681253</v>
      </c>
      <c r="AA141" s="4">
        <f t="shared" si="163"/>
        <v>67.38265621676797</v>
      </c>
      <c r="AB141" s="4">
        <f t="shared" si="163"/>
        <v>73.604447219956171</v>
      </c>
      <c r="AC141" s="4">
        <f t="shared" si="163"/>
        <v>78.544405488864328</v>
      </c>
      <c r="AD141" s="4">
        <f t="shared" si="163"/>
        <v>76.737580036660276</v>
      </c>
      <c r="AE141" s="4">
        <f t="shared" si="163"/>
        <v>79.938585762165999</v>
      </c>
      <c r="AF141" s="4">
        <f t="shared" si="163"/>
        <v>98.464895602077803</v>
      </c>
      <c r="AG141" s="4">
        <f t="shared" si="163"/>
        <v>128.693909475205</v>
      </c>
      <c r="AI141" s="4">
        <f t="shared" si="164"/>
        <v>2.914162560709407</v>
      </c>
      <c r="AJ141" s="4">
        <f t="shared" si="164"/>
        <v>1.6842238829525868</v>
      </c>
      <c r="AK141" s="4">
        <f t="shared" si="164"/>
        <v>0.1721387227272615</v>
      </c>
      <c r="AL141" s="4">
        <f t="shared" si="164"/>
        <v>-0.38265912555559822</v>
      </c>
      <c r="AM141" s="4">
        <f t="shared" si="164"/>
        <v>0.75046565688366229</v>
      </c>
      <c r="AN141" s="4">
        <f t="shared" si="164"/>
        <v>-0.69239459002106685</v>
      </c>
      <c r="AO141" s="4">
        <f t="shared" si="164"/>
        <v>-0.75894248042710899</v>
      </c>
      <c r="AP141" s="4">
        <f t="shared" si="164"/>
        <v>-0.57054380968125429</v>
      </c>
      <c r="AQ141" s="4">
        <f t="shared" si="164"/>
        <v>1.7503437832320259</v>
      </c>
      <c r="AR141" s="4">
        <f t="shared" si="164"/>
        <v>-2.0374472199561779</v>
      </c>
      <c r="AS141" s="4">
        <f t="shared" si="164"/>
        <v>-1.361405488864321</v>
      </c>
      <c r="AT141" s="4">
        <f t="shared" si="164"/>
        <v>-0.78758003666027321</v>
      </c>
      <c r="AU141" s="4">
        <f t="shared" si="164"/>
        <v>-1.0215857621659978</v>
      </c>
      <c r="AV141" s="4">
        <f t="shared" si="164"/>
        <v>1.0021043979221957</v>
      </c>
      <c r="AW141" s="4">
        <f t="shared" si="164"/>
        <v>2.7890905247950002</v>
      </c>
      <c r="AY141" s="2">
        <f t="shared" si="155"/>
        <v>52.924837439286776</v>
      </c>
      <c r="AZ141" s="2">
        <f t="shared" si="155"/>
        <v>54.960776117047416</v>
      </c>
      <c r="BA141" s="2">
        <f t="shared" si="155"/>
        <v>53.601327868570095</v>
      </c>
      <c r="BB141" s="2">
        <f t="shared" si="155"/>
        <v>53.823689392782555</v>
      </c>
      <c r="BC141" s="2">
        <f t="shared" si="155"/>
        <v>56.999979441639823</v>
      </c>
      <c r="BD141" s="2">
        <f t="shared" si="155"/>
        <v>67.669275362753453</v>
      </c>
      <c r="BE141" s="2">
        <f t="shared" si="155"/>
        <v>73.375942480427099</v>
      </c>
      <c r="BF141" s="2">
        <f t="shared" si="155"/>
        <v>54.910968838899592</v>
      </c>
      <c r="BG141" s="2">
        <f t="shared" si="155"/>
        <v>54.322521733658554</v>
      </c>
      <c r="BH141" s="2">
        <f t="shared" si="155"/>
        <v>52.720579189386562</v>
      </c>
      <c r="BI141" s="2">
        <f t="shared" si="155"/>
        <v>52.883494654885752</v>
      </c>
      <c r="BJ141" s="2">
        <f t="shared" si="155"/>
        <v>54.522331569456583</v>
      </c>
      <c r="BK141" s="2">
        <f t="shared" si="155"/>
        <v>58.667221723250123</v>
      </c>
      <c r="BL141" s="2">
        <f t="shared" si="155"/>
        <v>59.594876524677389</v>
      </c>
      <c r="BM141" s="2">
        <f t="shared" si="155"/>
        <v>61.477562503323433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>
        <f t="shared" si="156"/>
        <v>56.645000000000003</v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>
        <f t="shared" si="112"/>
        <v>56.645000000000003</v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88.370709359605897</v>
      </c>
      <c r="DL141" s="2">
        <f t="shared" si="165"/>
        <v>91.23815049656227</v>
      </c>
      <c r="DM141" s="2">
        <f t="shared" si="165"/>
        <v>90.468677030812302</v>
      </c>
      <c r="DN141" s="2">
        <f t="shared" si="165"/>
        <v>95.380845098039202</v>
      </c>
      <c r="DO141" s="2">
        <f t="shared" si="165"/>
        <v>113.0169182582124</v>
      </c>
      <c r="DP141" s="2">
        <f t="shared" si="165"/>
        <v>113.55084422994423</v>
      </c>
      <c r="DQ141" s="2">
        <f t="shared" si="165"/>
        <v>96.753807563025219</v>
      </c>
      <c r="DR141" s="2">
        <f t="shared" si="165"/>
        <v>90.340385585585594</v>
      </c>
      <c r="DS141" s="2">
        <f t="shared" si="165"/>
        <v>91.658391036414571</v>
      </c>
      <c r="DT141" s="2">
        <f t="shared" si="165"/>
        <v>93.524108123249306</v>
      </c>
      <c r="DU141" s="2">
        <f t="shared" si="165"/>
        <v>91.369825490196078</v>
      </c>
      <c r="DV141" s="2">
        <f t="shared" si="165"/>
        <v>90.680985714285725</v>
      </c>
      <c r="DW141" s="2">
        <f t="shared" si="165"/>
        <v>106.99515993135992</v>
      </c>
      <c r="DX141" s="2">
        <f t="shared" si="165"/>
        <v>86.279121879021886</v>
      </c>
      <c r="DY141" s="2">
        <f t="shared" si="165"/>
        <v>74.818784313725473</v>
      </c>
      <c r="EA141" s="2">
        <f t="shared" si="153"/>
        <v>52.897175984251945</v>
      </c>
      <c r="EB141" s="2">
        <f t="shared" si="153"/>
        <v>54.937304547633019</v>
      </c>
      <c r="EC141" s="2">
        <f t="shared" si="153"/>
        <v>53.584682313699972</v>
      </c>
      <c r="ED141" s="2">
        <f t="shared" si="153"/>
        <v>53.771695844648079</v>
      </c>
      <c r="EE141" s="2">
        <f t="shared" si="152"/>
        <v>56.917077159721885</v>
      </c>
      <c r="EF141" s="2">
        <f t="shared" si="152"/>
        <v>67.749212756533296</v>
      </c>
      <c r="EG141" s="2">
        <f t="shared" si="152"/>
        <v>74.099277658525011</v>
      </c>
      <c r="EH141" s="2">
        <f t="shared" si="152"/>
        <v>54.841328045737306</v>
      </c>
      <c r="EI141" s="2">
        <f t="shared" si="152"/>
        <v>54.271904196125092</v>
      </c>
      <c r="EJ141" s="2">
        <f t="shared" si="152"/>
        <v>52.681491117915613</v>
      </c>
      <c r="EK141" s="2">
        <f t="shared" si="152"/>
        <v>52.835886491080871</v>
      </c>
      <c r="EL141" s="2">
        <f t="shared" si="152"/>
        <v>54.496983312514502</v>
      </c>
      <c r="EM141" s="2">
        <f t="shared" si="136"/>
        <v>58.608814224600096</v>
      </c>
      <c r="EN141" s="2">
        <f t="shared" si="136"/>
        <v>59.578875818247496</v>
      </c>
      <c r="EO141" s="2">
        <f t="shared" si="136"/>
        <v>61.477112055552439</v>
      </c>
      <c r="EQ141" s="2">
        <f t="shared" si="166"/>
        <v>53.044207118882476</v>
      </c>
      <c r="ER141" s="2">
        <f t="shared" si="166"/>
        <v>54.937304547633019</v>
      </c>
      <c r="ES141" s="2">
        <f t="shared" si="166"/>
        <v>53.384125339104642</v>
      </c>
      <c r="ET141" s="2">
        <f t="shared" si="166"/>
        <v>54.136831408491247</v>
      </c>
      <c r="EU141" s="2">
        <f t="shared" si="166"/>
        <v>57.543563725201579</v>
      </c>
      <c r="EV141" s="2">
        <f t="shared" si="166"/>
        <v>66.607011831204289</v>
      </c>
      <c r="EW141" s="2">
        <f t="shared" si="166"/>
        <v>66.522076042999629</v>
      </c>
      <c r="EX141" s="2">
        <f t="shared" si="166"/>
        <v>55.374311150975416</v>
      </c>
      <c r="EY141" s="2">
        <f t="shared" si="166"/>
        <v>54.622242905243837</v>
      </c>
      <c r="EZ141" s="2">
        <f t="shared" si="166"/>
        <v>52.856413369216298</v>
      </c>
      <c r="FA141" s="2">
        <f t="shared" si="166"/>
        <v>53.258372685472317</v>
      </c>
      <c r="FB141" s="2">
        <f t="shared" si="166"/>
        <v>54.504297239768562</v>
      </c>
      <c r="FC141" s="2">
        <f t="shared" si="166"/>
        <v>59.038526330530203</v>
      </c>
      <c r="FD141" s="2">
        <f t="shared" si="166"/>
        <v>59.450005181898838</v>
      </c>
      <c r="FE141" s="2">
        <f t="shared" si="166"/>
        <v>61.117159934210797</v>
      </c>
      <c r="FG141" s="2">
        <f t="shared" si="167"/>
        <v>0.99958720132139212</v>
      </c>
      <c r="FH141" s="2">
        <f t="shared" si="167"/>
        <v>0.99935341535986755</v>
      </c>
      <c r="FI141" s="2">
        <f t="shared" si="167"/>
        <v>0.9992868734541297</v>
      </c>
      <c r="FJ141" s="2">
        <f t="shared" si="167"/>
        <v>0.99930774852474546</v>
      </c>
      <c r="FK141" s="2">
        <f t="shared" si="167"/>
        <v>0.99933602953007017</v>
      </c>
      <c r="FL141" s="2">
        <f t="shared" si="167"/>
        <v>0.99925722632418534</v>
      </c>
      <c r="FM141" s="2">
        <f t="shared" si="167"/>
        <v>0.99930140585433191</v>
      </c>
      <c r="FN141" s="2">
        <f t="shared" si="167"/>
        <v>0.99921186036257725</v>
      </c>
      <c r="FO141" s="2">
        <f t="shared" si="167"/>
        <v>0.99930931271686474</v>
      </c>
      <c r="FP141" s="2">
        <f t="shared" si="167"/>
        <v>0.99928803147707801</v>
      </c>
      <c r="FQ141" s="2">
        <f t="shared" si="167"/>
        <v>0.99930314248504559</v>
      </c>
      <c r="FR141" s="2">
        <f t="shared" si="167"/>
        <v>0.99930864822311416</v>
      </c>
      <c r="FS141" s="2">
        <f t="shared" si="167"/>
        <v>0.99921240713366766</v>
      </c>
      <c r="FT141" s="2">
        <f t="shared" si="167"/>
        <v>0.99920373983147448</v>
      </c>
      <c r="FU141" s="2">
        <f t="shared" si="167"/>
        <v>0.99904867752004745</v>
      </c>
      <c r="FW141" s="2">
        <f t="shared" si="157"/>
        <v>8.8539256427855081E-2</v>
      </c>
      <c r="FX141" s="2">
        <f t="shared" si="157"/>
        <v>0</v>
      </c>
      <c r="FY141" s="2">
        <f t="shared" si="157"/>
        <v>4.8152904678973867E-2</v>
      </c>
      <c r="FZ141" s="2">
        <f t="shared" si="157"/>
        <v>6.3509434511528212E-2</v>
      </c>
      <c r="GA141" s="2">
        <f t="shared" si="157"/>
        <v>7.2872502901688785E-2</v>
      </c>
      <c r="GB141" s="2">
        <f t="shared" si="157"/>
        <v>9.9770222051638061E-2</v>
      </c>
      <c r="GC141" s="2">
        <f t="shared" si="157"/>
        <v>9.7550723547801171E-2</v>
      </c>
      <c r="GD141" s="2">
        <f t="shared" si="157"/>
        <v>7.8168666913677909E-2</v>
      </c>
      <c r="GE141" s="2">
        <f t="shared" si="157"/>
        <v>7.0774841221918988E-2</v>
      </c>
      <c r="GF141" s="2">
        <f t="shared" si="157"/>
        <v>5.7222072634920136E-2</v>
      </c>
      <c r="GG141" s="2">
        <f t="shared" si="157"/>
        <v>4.9127046298984678E-2</v>
      </c>
      <c r="GH141" s="2">
        <f t="shared" si="157"/>
        <v>4.5445158973470318E-2</v>
      </c>
      <c r="GI141" s="2">
        <f t="shared" si="157"/>
        <v>4.723804068670643E-2</v>
      </c>
      <c r="GJ141" s="2">
        <f t="shared" si="157"/>
        <v>4.0813300431758334E-2</v>
      </c>
      <c r="GK141" s="2">
        <f t="shared" si="157"/>
        <v>3.4009481379730054E-2</v>
      </c>
      <c r="GM141" s="86">
        <f t="shared" si="158"/>
        <v>1.1819668810930865E-34</v>
      </c>
      <c r="GN141" s="86">
        <f t="shared" si="158"/>
        <v>1.1159160713701488E-97</v>
      </c>
      <c r="GO141" s="86">
        <f t="shared" si="158"/>
        <v>7.1090976668846776E-119</v>
      </c>
      <c r="GP141" s="86">
        <f t="shared" si="158"/>
        <v>6.2960789898563355E-132</v>
      </c>
      <c r="GQ141" s="86">
        <f t="shared" si="158"/>
        <v>3.4569151224018701E-163</v>
      </c>
      <c r="GR141" s="86">
        <f t="shared" si="158"/>
        <v>3.2406214417449849E-184</v>
      </c>
      <c r="GS141" s="86">
        <f t="shared" si="158"/>
        <v>8.3733643930555455E-262</v>
      </c>
      <c r="GT141" s="86">
        <f t="shared" si="158"/>
        <v>1.0384825481440773E-239</v>
      </c>
      <c r="GU141" s="86">
        <f t="shared" si="158"/>
        <v>4.4416808086014877E-216</v>
      </c>
      <c r="GV141" s="86">
        <f t="shared" si="158"/>
        <v>4.0492867563222435E-177</v>
      </c>
      <c r="GW141" s="86">
        <f t="shared" si="158"/>
        <v>2.8828122132486686E-196</v>
      </c>
      <c r="GX141" s="86">
        <f t="shared" si="158"/>
        <v>8.7023357121015258E-168</v>
      </c>
      <c r="GY141" s="86">
        <f t="shared" si="158"/>
        <v>7.399510911440654E-140</v>
      </c>
      <c r="GZ141" s="86">
        <f t="shared" si="158"/>
        <v>1.3878179541533937E-117</v>
      </c>
      <c r="HA141" s="86">
        <f t="shared" si="158"/>
        <v>1.7787089212142718E-122</v>
      </c>
      <c r="HC141" s="86">
        <f t="shared" si="154"/>
        <v>9.3184650763343028E-10</v>
      </c>
      <c r="HD141" s="86">
        <f t="shared" si="154"/>
        <v>7.3299898805707373E-42</v>
      </c>
      <c r="HE141" s="86">
        <f t="shared" si="154"/>
        <v>8.3477102106832148E-49</v>
      </c>
      <c r="HF141" s="86">
        <f t="shared" si="154"/>
        <v>1.9332889531281916E-53</v>
      </c>
      <c r="HG141" s="86">
        <f t="shared" si="154"/>
        <v>9.2475227726887777E-77</v>
      </c>
      <c r="HH141" s="86">
        <f t="shared" si="154"/>
        <v>2.7849850796331547E-94</v>
      </c>
      <c r="HI141" s="86">
        <f t="shared" si="154"/>
        <v>3.1923847226555716E-124</v>
      </c>
      <c r="HJ141" s="86">
        <f t="shared" si="154"/>
        <v>1.1730498431910102E-146</v>
      </c>
      <c r="HK141" s="86">
        <f t="shared" si="154"/>
        <v>7.8693826037767702E-109</v>
      </c>
      <c r="HL141" s="86">
        <f t="shared" si="162"/>
        <v>3.5459595634613322E-92</v>
      </c>
      <c r="HM141" s="86">
        <f t="shared" si="162"/>
        <v>2.5203587414726857E-73</v>
      </c>
      <c r="HN141" s="86">
        <f t="shared" si="162"/>
        <v>7.0734795574818574E-75</v>
      </c>
      <c r="HO141" s="86">
        <f t="shared" si="162"/>
        <v>1.6034869277065611E-58</v>
      </c>
      <c r="HP141" s="86">
        <f t="shared" si="162"/>
        <v>1.0779024961897583E-47</v>
      </c>
      <c r="HQ141" s="86">
        <f t="shared" si="162"/>
        <v>1.1637643357563178E-45</v>
      </c>
      <c r="HS141" s="86">
        <f t="shared" si="159"/>
        <v>0.46841488486033883</v>
      </c>
      <c r="HT141" s="86">
        <f t="shared" si="159"/>
        <v>0</v>
      </c>
      <c r="HU141" s="86">
        <f t="shared" si="159"/>
        <v>0.4819233060255288</v>
      </c>
      <c r="HV141" s="86">
        <f t="shared" si="159"/>
        <v>0.51243325854731303</v>
      </c>
      <c r="HW141" s="86">
        <f t="shared" si="159"/>
        <v>0.47745759761621404</v>
      </c>
      <c r="HX141" s="86">
        <f t="shared" si="159"/>
        <v>0.23916197005452891</v>
      </c>
      <c r="HY141" s="86">
        <f t="shared" si="159"/>
        <v>0.22824337601113978</v>
      </c>
      <c r="HZ141" s="86">
        <f t="shared" si="159"/>
        <v>0.43311847843727203</v>
      </c>
      <c r="IA141" s="86">
        <f t="shared" si="159"/>
        <v>0.47445020820831602</v>
      </c>
      <c r="IB141" s="86">
        <f t="shared" si="159"/>
        <v>0.50318294127175844</v>
      </c>
      <c r="IC141" s="86">
        <f t="shared" si="159"/>
        <v>0.46967463183687091</v>
      </c>
      <c r="ID141" s="86">
        <f t="shared" si="159"/>
        <v>0.37616067738722625</v>
      </c>
      <c r="IE141" s="86">
        <f t="shared" si="159"/>
        <v>0.38775751146703907</v>
      </c>
      <c r="IF141" s="86">
        <f t="shared" si="159"/>
        <v>0.35996007957949822</v>
      </c>
      <c r="IG141" s="86">
        <f t="shared" si="159"/>
        <v>0.3020640956239094</v>
      </c>
      <c r="II141" s="86">
        <f t="shared" si="160"/>
        <v>3.8959622528158999E-13</v>
      </c>
      <c r="IJ141" s="86">
        <f t="shared" si="160"/>
        <v>0</v>
      </c>
      <c r="IK141" s="86">
        <f t="shared" si="160"/>
        <v>1.967803940246911E-22</v>
      </c>
      <c r="IL141" s="86">
        <f t="shared" si="160"/>
        <v>7.2575588047701903E-20</v>
      </c>
      <c r="IM141" s="86">
        <f t="shared" si="160"/>
        <v>5.6535308820861751E-18</v>
      </c>
      <c r="IN141" s="86">
        <f t="shared" si="160"/>
        <v>2.7952782054146158E-14</v>
      </c>
      <c r="IO141" s="86">
        <f t="shared" si="160"/>
        <v>1.713501219984286E-16</v>
      </c>
      <c r="IP141" s="86">
        <f t="shared" si="160"/>
        <v>1.1068884908044007E-18</v>
      </c>
      <c r="IQ141" s="86">
        <f t="shared" si="160"/>
        <v>1.9505252918894832E-19</v>
      </c>
      <c r="IR141" s="86">
        <f t="shared" si="160"/>
        <v>8.3113419806499614E-22</v>
      </c>
      <c r="IS141" s="86">
        <f t="shared" si="160"/>
        <v>5.3408877520853139E-24</v>
      </c>
      <c r="IT141" s="86">
        <f t="shared" si="160"/>
        <v>1.0864293000716469E-23</v>
      </c>
      <c r="IU141" s="86">
        <f t="shared" si="160"/>
        <v>8.6493966026037013E-25</v>
      </c>
      <c r="IV141" s="86">
        <f t="shared" si="160"/>
        <v>1.6052497884807965E-19</v>
      </c>
      <c r="IW141" s="86">
        <f t="shared" si="160"/>
        <v>2.3226626834478691E-16</v>
      </c>
      <c r="IY141" s="86">
        <f t="shared" si="161"/>
        <v>0.4684148857925749</v>
      </c>
      <c r="IZ141" s="86">
        <f t="shared" si="161"/>
        <v>7.3299898805707373E-42</v>
      </c>
      <c r="JA141" s="86">
        <f t="shared" si="161"/>
        <v>0.4819233060255288</v>
      </c>
      <c r="JB141" s="86">
        <f t="shared" si="161"/>
        <v>0.51243325854731303</v>
      </c>
      <c r="JC141" s="86">
        <f t="shared" si="161"/>
        <v>0.47745759761621404</v>
      </c>
      <c r="JD141" s="86">
        <f t="shared" si="161"/>
        <v>0.23916197005455686</v>
      </c>
      <c r="JE141" s="86">
        <f t="shared" si="161"/>
        <v>0.22824337601113995</v>
      </c>
      <c r="JF141" s="86">
        <f t="shared" si="161"/>
        <v>0.43311847843727203</v>
      </c>
      <c r="JG141" s="86">
        <f t="shared" si="161"/>
        <v>0.47445020820831602</v>
      </c>
      <c r="JH141" s="86">
        <f t="shared" si="161"/>
        <v>0.50318294127175844</v>
      </c>
      <c r="JI141" s="86">
        <f t="shared" si="161"/>
        <v>0.46967463183687091</v>
      </c>
      <c r="JJ141" s="86">
        <f t="shared" si="161"/>
        <v>0.37616067738722625</v>
      </c>
      <c r="JK141" s="86">
        <f t="shared" si="161"/>
        <v>0.38775751146703907</v>
      </c>
      <c r="JL141" s="86">
        <f t="shared" si="161"/>
        <v>0.35996007957949822</v>
      </c>
      <c r="JM141" s="86">
        <f t="shared" si="161"/>
        <v>0.30206409562390962</v>
      </c>
    </row>
    <row r="142" spans="2:273" x14ac:dyDescent="0.25">
      <c r="B142" s="2">
        <v>115</v>
      </c>
      <c r="C142" s="37">
        <v>52.564999999999998</v>
      </c>
      <c r="D142" s="37">
        <v>57.935000000000002</v>
      </c>
      <c r="E142" s="37">
        <v>59.2</v>
      </c>
      <c r="F142" s="37">
        <v>58.982999999999997</v>
      </c>
      <c r="G142" s="37">
        <v>60.283000000000001</v>
      </c>
      <c r="H142" s="37">
        <v>69.733000000000004</v>
      </c>
      <c r="I142" s="37">
        <v>71.5</v>
      </c>
      <c r="J142" s="37">
        <v>57.267000000000003</v>
      </c>
      <c r="K142" s="37">
        <v>64.599999999999994</v>
      </c>
      <c r="L142" s="37">
        <v>72.650000000000006</v>
      </c>
      <c r="M142" s="37">
        <v>76.150000000000006</v>
      </c>
      <c r="N142" s="37">
        <v>79.433000000000007</v>
      </c>
      <c r="O142" s="37">
        <v>81.183000000000007</v>
      </c>
      <c r="P142" s="37">
        <v>101.43300000000001</v>
      </c>
      <c r="Q142" s="37">
        <v>137.96700000000001</v>
      </c>
      <c r="S142" s="4">
        <f t="shared" si="163"/>
        <v>52.75915143271358</v>
      </c>
      <c r="T142" s="4">
        <f t="shared" si="163"/>
        <v>54.816870903674683</v>
      </c>
      <c r="U142" s="4">
        <f t="shared" si="163"/>
        <v>58.128098718622219</v>
      </c>
      <c r="V142" s="4">
        <f t="shared" si="163"/>
        <v>60.235928803612182</v>
      </c>
      <c r="W142" s="4">
        <f t="shared" si="163"/>
        <v>61.62537751788544</v>
      </c>
      <c r="X142" s="4">
        <f t="shared" si="163"/>
        <v>68.759293769028474</v>
      </c>
      <c r="Y142" s="4">
        <f t="shared" si="163"/>
        <v>73.526401821192749</v>
      </c>
      <c r="Z142" s="4">
        <f t="shared" si="163"/>
        <v>60.144158001298521</v>
      </c>
      <c r="AA142" s="4">
        <f t="shared" si="163"/>
        <v>62.871184961979438</v>
      </c>
      <c r="AB142" s="4">
        <f t="shared" si="163"/>
        <v>70.37500739091864</v>
      </c>
      <c r="AC142" s="4">
        <f t="shared" si="163"/>
        <v>76.458214210857022</v>
      </c>
      <c r="AD142" s="4">
        <f t="shared" si="163"/>
        <v>77.719566225389926</v>
      </c>
      <c r="AE142" s="4">
        <f t="shared" si="163"/>
        <v>80.500134811239533</v>
      </c>
      <c r="AF142" s="4">
        <f t="shared" si="163"/>
        <v>101.9013918980361</v>
      </c>
      <c r="AG142" s="4">
        <f t="shared" si="163"/>
        <v>137.40204027045817</v>
      </c>
      <c r="AI142" s="4">
        <f t="shared" si="164"/>
        <v>-0.19415143271358204</v>
      </c>
      <c r="AJ142" s="4">
        <f t="shared" si="164"/>
        <v>3.118129096325319</v>
      </c>
      <c r="AK142" s="4">
        <f t="shared" si="164"/>
        <v>1.0719012813777837</v>
      </c>
      <c r="AL142" s="4">
        <f t="shared" si="164"/>
        <v>-1.2529288036121855</v>
      </c>
      <c r="AM142" s="4">
        <f t="shared" si="164"/>
        <v>-1.3423775178854385</v>
      </c>
      <c r="AN142" s="4">
        <f t="shared" si="164"/>
        <v>0.97370623097152986</v>
      </c>
      <c r="AO142" s="4">
        <f t="shared" si="164"/>
        <v>-2.0264018211927493</v>
      </c>
      <c r="AP142" s="4">
        <f t="shared" si="164"/>
        <v>-2.8771580012985183</v>
      </c>
      <c r="AQ142" s="4">
        <f t="shared" si="164"/>
        <v>1.7288150380205565</v>
      </c>
      <c r="AR142" s="4">
        <f t="shared" si="164"/>
        <v>2.2749926090813659</v>
      </c>
      <c r="AS142" s="4">
        <f t="shared" si="164"/>
        <v>-0.30821421085701672</v>
      </c>
      <c r="AT142" s="4">
        <f t="shared" si="164"/>
        <v>1.7134337746100812</v>
      </c>
      <c r="AU142" s="4">
        <f t="shared" si="164"/>
        <v>0.68286518876047353</v>
      </c>
      <c r="AV142" s="4">
        <f t="shared" si="164"/>
        <v>-0.46839189803608861</v>
      </c>
      <c r="AW142" s="4">
        <f t="shared" si="164"/>
        <v>0.56495972954184026</v>
      </c>
      <c r="AY142" s="2">
        <f t="shared" si="155"/>
        <v>52.759151432687631</v>
      </c>
      <c r="AZ142" s="2">
        <f t="shared" si="155"/>
        <v>54.816870903674683</v>
      </c>
      <c r="BA142" s="2">
        <f t="shared" si="155"/>
        <v>53.476376419849551</v>
      </c>
      <c r="BB142" s="2">
        <f t="shared" si="155"/>
        <v>53.634119686162819</v>
      </c>
      <c r="BC142" s="2">
        <f t="shared" si="155"/>
        <v>56.800418309388334</v>
      </c>
      <c r="BD142" s="2">
        <f t="shared" si="155"/>
        <v>67.406526397982844</v>
      </c>
      <c r="BE142" s="2">
        <f t="shared" si="155"/>
        <v>73.52640182119255</v>
      </c>
      <c r="BF142" s="2">
        <f t="shared" si="155"/>
        <v>54.716262573328507</v>
      </c>
      <c r="BG142" s="2">
        <f t="shared" si="155"/>
        <v>54.135466842376587</v>
      </c>
      <c r="BH142" s="2">
        <f t="shared" si="155"/>
        <v>52.555356857990297</v>
      </c>
      <c r="BI142" s="2">
        <f t="shared" si="155"/>
        <v>52.687329879772619</v>
      </c>
      <c r="BJ142" s="2">
        <f t="shared" si="155"/>
        <v>54.369017305157875</v>
      </c>
      <c r="BK142" s="2">
        <f t="shared" si="155"/>
        <v>58.431968002604762</v>
      </c>
      <c r="BL142" s="2">
        <f t="shared" si="155"/>
        <v>59.456377395278146</v>
      </c>
      <c r="BM142" s="2">
        <f t="shared" si="155"/>
        <v>61.331020223459582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>
        <f t="shared" si="156"/>
        <v>57.935000000000002</v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>
        <f t="shared" si="112"/>
        <v>57.935000000000002</v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88.592598522167478</v>
      </c>
      <c r="DL142" s="2">
        <f t="shared" si="165"/>
        <v>91.456517952635608</v>
      </c>
      <c r="DM142" s="2">
        <f t="shared" si="165"/>
        <v>90.69954733893556</v>
      </c>
      <c r="DN142" s="2">
        <f t="shared" si="165"/>
        <v>95.644167507002777</v>
      </c>
      <c r="DO142" s="2">
        <f t="shared" si="165"/>
        <v>113.40933521772347</v>
      </c>
      <c r="DP142" s="2">
        <f t="shared" si="165"/>
        <v>113.9427556842557</v>
      </c>
      <c r="DQ142" s="2">
        <f t="shared" si="165"/>
        <v>96.993354621848738</v>
      </c>
      <c r="DR142" s="2">
        <f t="shared" si="165"/>
        <v>90.52631531531533</v>
      </c>
      <c r="DS142" s="2">
        <f t="shared" si="165"/>
        <v>91.849587114845932</v>
      </c>
      <c r="DT142" s="2">
        <f t="shared" si="165"/>
        <v>93.757160784313726</v>
      </c>
      <c r="DU142" s="2">
        <f t="shared" si="165"/>
        <v>91.570437535014008</v>
      </c>
      <c r="DV142" s="2">
        <f t="shared" si="165"/>
        <v>90.876857142857162</v>
      </c>
      <c r="DW142" s="2">
        <f t="shared" si="165"/>
        <v>107.29390626340626</v>
      </c>
      <c r="DX142" s="2">
        <f t="shared" si="165"/>
        <v>86.395753539253548</v>
      </c>
      <c r="DY142" s="2">
        <f t="shared" si="165"/>
        <v>74.852508912655949</v>
      </c>
      <c r="EA142" s="2">
        <f t="shared" si="153"/>
        <v>52.728379921259823</v>
      </c>
      <c r="EB142" s="2">
        <f t="shared" si="153"/>
        <v>54.795250810365644</v>
      </c>
      <c r="EC142" s="2">
        <f t="shared" si="153"/>
        <v>53.463681128259964</v>
      </c>
      <c r="ED142" s="2">
        <f t="shared" si="153"/>
        <v>53.580140531289913</v>
      </c>
      <c r="EE142" s="2">
        <f t="shared" si="152"/>
        <v>56.7130192086439</v>
      </c>
      <c r="EF142" s="2">
        <f t="shared" si="152"/>
        <v>67.506083855012562</v>
      </c>
      <c r="EG142" s="2">
        <f t="shared" si="152"/>
        <v>74.353404389630498</v>
      </c>
      <c r="EH142" s="2">
        <f t="shared" si="152"/>
        <v>54.642606156105131</v>
      </c>
      <c r="EI142" s="2">
        <f t="shared" si="152"/>
        <v>54.082871119014484</v>
      </c>
      <c r="EJ142" s="2">
        <f t="shared" si="152"/>
        <v>52.516824500624566</v>
      </c>
      <c r="EK142" s="2">
        <f t="shared" si="152"/>
        <v>52.638455271988683</v>
      </c>
      <c r="EL142" s="2">
        <f t="shared" si="152"/>
        <v>54.345546855620526</v>
      </c>
      <c r="EM142" s="2">
        <f t="shared" si="136"/>
        <v>58.372771426992237</v>
      </c>
      <c r="EN142" s="2">
        <f t="shared" si="136"/>
        <v>59.44311923840911</v>
      </c>
      <c r="EO142" s="2">
        <f t="shared" si="136"/>
        <v>61.333404401149068</v>
      </c>
      <c r="EQ142" s="2">
        <f t="shared" si="166"/>
        <v>52.907780837384905</v>
      </c>
      <c r="ER142" s="2">
        <f t="shared" si="166"/>
        <v>54.795250810365644</v>
      </c>
      <c r="ES142" s="2">
        <f t="shared" si="166"/>
        <v>53.244410313603979</v>
      </c>
      <c r="ET142" s="2">
        <f t="shared" si="166"/>
        <v>53.976322565177497</v>
      </c>
      <c r="EU142" s="2">
        <f t="shared" si="166"/>
        <v>57.381801888508519</v>
      </c>
      <c r="EV142" s="2">
        <f t="shared" si="166"/>
        <v>66.296918924397986</v>
      </c>
      <c r="EW142" s="2">
        <f t="shared" si="166"/>
        <v>66.412779302478256</v>
      </c>
      <c r="EX142" s="2">
        <f t="shared" si="166"/>
        <v>55.20523043949337</v>
      </c>
      <c r="EY142" s="2">
        <f t="shared" si="166"/>
        <v>54.456582712784126</v>
      </c>
      <c r="EZ142" s="2">
        <f t="shared" si="166"/>
        <v>52.705169140352901</v>
      </c>
      <c r="FA142" s="2">
        <f t="shared" si="166"/>
        <v>53.088539457584957</v>
      </c>
      <c r="FB142" s="2">
        <f t="shared" si="166"/>
        <v>54.354321227241357</v>
      </c>
      <c r="FC142" s="2">
        <f t="shared" si="166"/>
        <v>58.839299512025221</v>
      </c>
      <c r="FD142" s="2">
        <f t="shared" si="166"/>
        <v>59.301423039528032</v>
      </c>
      <c r="FE142" s="2">
        <f t="shared" si="166"/>
        <v>60.953661300681858</v>
      </c>
      <c r="FG142" s="2">
        <f t="shared" si="167"/>
        <v>0.99962350945582013</v>
      </c>
      <c r="FH142" s="2">
        <f t="shared" si="167"/>
        <v>0.99941027424870132</v>
      </c>
      <c r="FI142" s="2">
        <f t="shared" si="167"/>
        <v>0.99934958004816898</v>
      </c>
      <c r="FJ142" s="2">
        <f t="shared" si="167"/>
        <v>0.99936862069329879</v>
      </c>
      <c r="FK142" s="2">
        <f t="shared" si="167"/>
        <v>0.99939441635488035</v>
      </c>
      <c r="FL142" s="2">
        <f t="shared" si="167"/>
        <v>0.99932253808024574</v>
      </c>
      <c r="FM142" s="2">
        <f t="shared" si="167"/>
        <v>0.99936283540115256</v>
      </c>
      <c r="FN142" s="2">
        <f t="shared" si="167"/>
        <v>0.99928115825769048</v>
      </c>
      <c r="FO142" s="2">
        <f t="shared" si="167"/>
        <v>0.99937004742707125</v>
      </c>
      <c r="FP142" s="2">
        <f t="shared" si="167"/>
        <v>0.99935063631009358</v>
      </c>
      <c r="FQ142" s="2">
        <f t="shared" si="167"/>
        <v>0.99936441942167475</v>
      </c>
      <c r="FR142" s="2">
        <f t="shared" si="167"/>
        <v>0.99936944132786587</v>
      </c>
      <c r="FS142" s="2">
        <f t="shared" si="167"/>
        <v>0.99928165698799676</v>
      </c>
      <c r="FT142" s="2">
        <f t="shared" si="167"/>
        <v>0.99927375121272322</v>
      </c>
      <c r="FU142" s="2">
        <f t="shared" si="167"/>
        <v>0.99913231095572352</v>
      </c>
      <c r="FW142" s="2">
        <f t="shared" si="157"/>
        <v>9.6259108499343854E-2</v>
      </c>
      <c r="FX142" s="2">
        <f t="shared" si="157"/>
        <v>0</v>
      </c>
      <c r="FY142" s="2">
        <f t="shared" si="157"/>
        <v>5.2554457535211228E-2</v>
      </c>
      <c r="FZ142" s="2">
        <f t="shared" si="157"/>
        <v>6.9212625355203852E-2</v>
      </c>
      <c r="GA142" s="2">
        <f t="shared" si="157"/>
        <v>7.9345265103965862E-2</v>
      </c>
      <c r="GB142" s="2">
        <f t="shared" si="157"/>
        <v>0.10835290584184372</v>
      </c>
      <c r="GC142" s="2">
        <f t="shared" si="157"/>
        <v>0.10596495036732125</v>
      </c>
      <c r="GD142" s="2">
        <f t="shared" si="157"/>
        <v>8.5068687264285722E-2</v>
      </c>
      <c r="GE142" s="2">
        <f t="shared" si="157"/>
        <v>7.707677238189195E-2</v>
      </c>
      <c r="GF142" s="2">
        <f t="shared" si="157"/>
        <v>6.2398273932902475E-2</v>
      </c>
      <c r="GG142" s="2">
        <f t="shared" si="157"/>
        <v>5.3612627935120664E-2</v>
      </c>
      <c r="GH142" s="2">
        <f t="shared" si="157"/>
        <v>4.961210330684647E-2</v>
      </c>
      <c r="GI142" s="2">
        <f t="shared" si="157"/>
        <v>5.1560497717550835E-2</v>
      </c>
      <c r="GJ142" s="2">
        <f t="shared" si="157"/>
        <v>4.4575374327203904E-2</v>
      </c>
      <c r="GK142" s="2">
        <f t="shared" si="157"/>
        <v>3.7168697851739887E-2</v>
      </c>
      <c r="GM142" s="86">
        <f t="shared" si="158"/>
        <v>8.2933945350281628E-36</v>
      </c>
      <c r="GN142" s="86">
        <f t="shared" si="158"/>
        <v>5.7747877231965378E-101</v>
      </c>
      <c r="GO142" s="86">
        <f t="shared" si="158"/>
        <v>7.3788611021365801E-123</v>
      </c>
      <c r="GP142" s="86">
        <f t="shared" si="158"/>
        <v>2.3714267390161086E-136</v>
      </c>
      <c r="GQ142" s="86">
        <f t="shared" si="158"/>
        <v>1.2429426000131492E-168</v>
      </c>
      <c r="GR142" s="86">
        <f t="shared" si="158"/>
        <v>2.8511110624757203E-190</v>
      </c>
      <c r="GS142" s="86">
        <f t="shared" si="158"/>
        <v>1.6692703650519648E-270</v>
      </c>
      <c r="GT142" s="86">
        <f t="shared" si="158"/>
        <v>9.7375236466178554E-248</v>
      </c>
      <c r="GU142" s="86">
        <f t="shared" si="158"/>
        <v>3.2633067063761307E-223</v>
      </c>
      <c r="GV142" s="86">
        <f t="shared" si="158"/>
        <v>5.3039388867605542E-183</v>
      </c>
      <c r="GW142" s="86">
        <f t="shared" si="158"/>
        <v>7.7078565217028218E-203</v>
      </c>
      <c r="GX142" s="86">
        <f t="shared" si="158"/>
        <v>2.0486284580618545E-173</v>
      </c>
      <c r="GY142" s="86">
        <f t="shared" si="158"/>
        <v>1.6880585972517707E-144</v>
      </c>
      <c r="GZ142" s="86">
        <f t="shared" si="158"/>
        <v>1.6795337996367693E-121</v>
      </c>
      <c r="HA142" s="86">
        <f t="shared" si="158"/>
        <v>1.7051536501468877E-126</v>
      </c>
      <c r="HC142" s="86">
        <f t="shared" si="154"/>
        <v>3.0110132178794806E-10</v>
      </c>
      <c r="HD142" s="86">
        <f t="shared" si="154"/>
        <v>3.1189448289148948E-44</v>
      </c>
      <c r="HE142" s="86">
        <f t="shared" si="154"/>
        <v>1.5123268099670868E-51</v>
      </c>
      <c r="HF142" s="86">
        <f t="shared" si="154"/>
        <v>2.2087878164121527E-56</v>
      </c>
      <c r="HG142" s="86">
        <f t="shared" si="154"/>
        <v>6.6509435066434966E-81</v>
      </c>
      <c r="HH142" s="86">
        <f t="shared" si="154"/>
        <v>3.2830893944059224E-99</v>
      </c>
      <c r="HI142" s="86">
        <f t="shared" si="154"/>
        <v>1.210814364084612E-130</v>
      </c>
      <c r="HJ142" s="86">
        <f t="shared" si="154"/>
        <v>1.8691761844997004E-154</v>
      </c>
      <c r="HK142" s="86">
        <f t="shared" si="154"/>
        <v>1.4923914620372676E-114</v>
      </c>
      <c r="HL142" s="86">
        <f t="shared" si="162"/>
        <v>3.8209628041645669E-97</v>
      </c>
      <c r="HM142" s="86">
        <f t="shared" si="162"/>
        <v>2.364555116165379E-77</v>
      </c>
      <c r="HN142" s="86">
        <f t="shared" si="162"/>
        <v>4.4504322931180521E-79</v>
      </c>
      <c r="HO142" s="86">
        <f t="shared" si="162"/>
        <v>9.3079987689031169E-62</v>
      </c>
      <c r="HP142" s="86">
        <f t="shared" si="162"/>
        <v>2.3134703703914091E-50</v>
      </c>
      <c r="HQ142" s="86">
        <f t="shared" si="162"/>
        <v>3.8034029832274126E-48</v>
      </c>
      <c r="HS142" s="86">
        <f t="shared" si="159"/>
        <v>0.39520177027370801</v>
      </c>
      <c r="HT142" s="86">
        <f t="shared" si="159"/>
        <v>0</v>
      </c>
      <c r="HU142" s="86">
        <f t="shared" si="159"/>
        <v>0.51241168958176697</v>
      </c>
      <c r="HV142" s="86">
        <f t="shared" si="159"/>
        <v>0.49661770720217152</v>
      </c>
      <c r="HW142" s="86">
        <f t="shared" si="159"/>
        <v>0.40111908742267288</v>
      </c>
      <c r="HX142" s="86">
        <f t="shared" si="159"/>
        <v>0.14964695850229692</v>
      </c>
      <c r="HY142" s="86">
        <f t="shared" si="159"/>
        <v>0.13569176413713721</v>
      </c>
      <c r="HZ142" s="86">
        <f t="shared" si="159"/>
        <v>0.33492182173389584</v>
      </c>
      <c r="IA142" s="86">
        <f t="shared" si="159"/>
        <v>0.39359836188588737</v>
      </c>
      <c r="IB142" s="86">
        <f t="shared" si="159"/>
        <v>0.50986875576075008</v>
      </c>
      <c r="IC142" s="86">
        <f t="shared" si="159"/>
        <v>0.51002322549436196</v>
      </c>
      <c r="ID142" s="86">
        <f t="shared" si="159"/>
        <v>0.45297866539798665</v>
      </c>
      <c r="IE142" s="86">
        <f t="shared" si="159"/>
        <v>0.46426197316405876</v>
      </c>
      <c r="IF142" s="86">
        <f t="shared" si="159"/>
        <v>0.43995543689150052</v>
      </c>
      <c r="IG142" s="86">
        <f t="shared" si="159"/>
        <v>0.37218432035327936</v>
      </c>
      <c r="II142" s="86">
        <f t="shared" si="160"/>
        <v>3.1163294642356895E-12</v>
      </c>
      <c r="IJ142" s="86">
        <f t="shared" si="160"/>
        <v>0</v>
      </c>
      <c r="IK142" s="86">
        <f t="shared" si="160"/>
        <v>3.6328655314080142E-21</v>
      </c>
      <c r="IL142" s="86">
        <f t="shared" si="160"/>
        <v>1.2352534219547336E-18</v>
      </c>
      <c r="IM142" s="86">
        <f t="shared" si="160"/>
        <v>8.3274450369336943E-17</v>
      </c>
      <c r="IN142" s="86">
        <f t="shared" si="160"/>
        <v>3.1239464337368174E-13</v>
      </c>
      <c r="IO142" s="86">
        <f t="shared" si="160"/>
        <v>2.801556275861173E-15</v>
      </c>
      <c r="IP142" s="86">
        <f t="shared" si="160"/>
        <v>1.9897720152120524E-17</v>
      </c>
      <c r="IQ142" s="86">
        <f t="shared" si="160"/>
        <v>3.5141075798040471E-18</v>
      </c>
      <c r="IR142" s="86">
        <f t="shared" si="160"/>
        <v>1.6859945500540835E-20</v>
      </c>
      <c r="IS142" s="86">
        <f t="shared" si="160"/>
        <v>1.2522163667334567E-22</v>
      </c>
      <c r="IT142" s="86">
        <f t="shared" si="160"/>
        <v>2.2471152281272821E-22</v>
      </c>
      <c r="IU142" s="86">
        <f t="shared" si="160"/>
        <v>2.1669502844451268E-23</v>
      </c>
      <c r="IV142" s="86">
        <f t="shared" si="160"/>
        <v>1.7290171440719445E-18</v>
      </c>
      <c r="IW142" s="86">
        <f t="shared" si="160"/>
        <v>1.4832086225224886E-15</v>
      </c>
      <c r="IY142" s="86">
        <f t="shared" si="161"/>
        <v>0.39520177057792566</v>
      </c>
      <c r="IZ142" s="86">
        <f t="shared" si="161"/>
        <v>3.1189448289148948E-44</v>
      </c>
      <c r="JA142" s="86">
        <f t="shared" si="161"/>
        <v>0.51241168958176697</v>
      </c>
      <c r="JB142" s="86">
        <f t="shared" si="161"/>
        <v>0.49661770720217152</v>
      </c>
      <c r="JC142" s="86">
        <f t="shared" si="161"/>
        <v>0.40111908742267299</v>
      </c>
      <c r="JD142" s="86">
        <f t="shared" si="161"/>
        <v>0.14964695850260931</v>
      </c>
      <c r="JE142" s="86">
        <f t="shared" si="161"/>
        <v>0.13569176413714001</v>
      </c>
      <c r="JF142" s="86">
        <f t="shared" si="161"/>
        <v>0.33492182173389584</v>
      </c>
      <c r="JG142" s="86">
        <f t="shared" si="161"/>
        <v>0.39359836188588737</v>
      </c>
      <c r="JH142" s="86">
        <f t="shared" si="161"/>
        <v>0.50986875576075008</v>
      </c>
      <c r="JI142" s="86">
        <f t="shared" si="161"/>
        <v>0.51002322549436196</v>
      </c>
      <c r="JJ142" s="86">
        <f t="shared" si="161"/>
        <v>0.45297866539798665</v>
      </c>
      <c r="JK142" s="86">
        <f t="shared" si="161"/>
        <v>0.46426197316405876</v>
      </c>
      <c r="JL142" s="86">
        <f t="shared" si="161"/>
        <v>0.43995543689150052</v>
      </c>
      <c r="JM142" s="86">
        <f t="shared" si="161"/>
        <v>0.37218432035328086</v>
      </c>
    </row>
    <row r="143" spans="2:273" x14ac:dyDescent="0.25">
      <c r="B143" s="2">
        <v>116</v>
      </c>
      <c r="C143" s="37">
        <v>52.918999999999997</v>
      </c>
      <c r="D143" s="37">
        <v>57.402999999999999</v>
      </c>
      <c r="E143" s="37">
        <v>57.082999999999998</v>
      </c>
      <c r="F143" s="37">
        <v>57.116999999999997</v>
      </c>
      <c r="G143" s="37">
        <v>58.716999999999999</v>
      </c>
      <c r="H143" s="37">
        <v>66.316999999999993</v>
      </c>
      <c r="I143" s="37">
        <v>72.650000000000006</v>
      </c>
      <c r="J143" s="37">
        <v>53.732999999999997</v>
      </c>
      <c r="K143" s="37">
        <v>58.366999999999997</v>
      </c>
      <c r="L143" s="37">
        <v>65.382999999999996</v>
      </c>
      <c r="M143" s="37">
        <v>73.25</v>
      </c>
      <c r="N143" s="37">
        <v>78.016999999999996</v>
      </c>
      <c r="O143" s="37">
        <v>77.867000000000004</v>
      </c>
      <c r="P143" s="37">
        <v>101.633</v>
      </c>
      <c r="Q143" s="37">
        <v>141.43299999999999</v>
      </c>
      <c r="S143" s="4">
        <f t="shared" si="163"/>
        <v>52.594178766166493</v>
      </c>
      <c r="T143" s="4">
        <f t="shared" si="163"/>
        <v>54.673109713393366</v>
      </c>
      <c r="U143" s="4">
        <f t="shared" si="163"/>
        <v>57.161562274470896</v>
      </c>
      <c r="V143" s="4">
        <f t="shared" si="163"/>
        <v>58.183964543117305</v>
      </c>
      <c r="W143" s="4">
        <f t="shared" si="163"/>
        <v>59.490894900599599</v>
      </c>
      <c r="X143" s="4">
        <f t="shared" si="163"/>
        <v>67.691276648683214</v>
      </c>
      <c r="Y143" s="4">
        <f t="shared" si="163"/>
        <v>73.665610513999653</v>
      </c>
      <c r="Z143" s="4">
        <f t="shared" si="163"/>
        <v>57.38045188966678</v>
      </c>
      <c r="AA143" s="4">
        <f t="shared" si="163"/>
        <v>59.028548103771172</v>
      </c>
      <c r="AB143" s="4">
        <f t="shared" si="163"/>
        <v>65.864014012797853</v>
      </c>
      <c r="AC143" s="4">
        <f t="shared" si="163"/>
        <v>72.145107910526221</v>
      </c>
      <c r="AD143" s="4">
        <f t="shared" si="163"/>
        <v>76.534619666738493</v>
      </c>
      <c r="AE143" s="4">
        <f t="shared" si="163"/>
        <v>78.826919143450738</v>
      </c>
      <c r="AF143" s="4">
        <f t="shared" si="163"/>
        <v>102.30105504169872</v>
      </c>
      <c r="AG143" s="4">
        <f t="shared" si="163"/>
        <v>143.69528925471874</v>
      </c>
      <c r="AI143" s="4">
        <f t="shared" si="164"/>
        <v>0.3248212338335037</v>
      </c>
      <c r="AJ143" s="4">
        <f t="shared" si="164"/>
        <v>2.7298902866066328</v>
      </c>
      <c r="AK143" s="4">
        <f t="shared" si="164"/>
        <v>-7.8562274470897364E-2</v>
      </c>
      <c r="AL143" s="4">
        <f t="shared" si="164"/>
        <v>-1.066964543117308</v>
      </c>
      <c r="AM143" s="4">
        <f t="shared" si="164"/>
        <v>-0.77389490059960053</v>
      </c>
      <c r="AN143" s="4">
        <f t="shared" si="164"/>
        <v>-1.374276648683221</v>
      </c>
      <c r="AO143" s="4">
        <f t="shared" si="164"/>
        <v>-1.015610513999647</v>
      </c>
      <c r="AP143" s="4">
        <f t="shared" si="164"/>
        <v>-3.6474518896667831</v>
      </c>
      <c r="AQ143" s="4">
        <f t="shared" si="164"/>
        <v>-0.66154810377117457</v>
      </c>
      <c r="AR143" s="4">
        <f t="shared" si="164"/>
        <v>-0.48101401279785705</v>
      </c>
      <c r="AS143" s="4">
        <f t="shared" si="164"/>
        <v>1.104892089473779</v>
      </c>
      <c r="AT143" s="4">
        <f t="shared" si="164"/>
        <v>1.4823803332615029</v>
      </c>
      <c r="AU143" s="4">
        <f t="shared" si="164"/>
        <v>-0.95991914345073326</v>
      </c>
      <c r="AV143" s="4">
        <f t="shared" si="164"/>
        <v>-0.66805504169872165</v>
      </c>
      <c r="AW143" s="4">
        <f t="shared" si="164"/>
        <v>-2.2622892547187519</v>
      </c>
      <c r="AY143" s="2">
        <f t="shared" si="155"/>
        <v>52.594178765983074</v>
      </c>
      <c r="AZ143" s="2">
        <f t="shared" si="155"/>
        <v>54.673109713393366</v>
      </c>
      <c r="BA143" s="2">
        <f t="shared" si="155"/>
        <v>53.351333251887475</v>
      </c>
      <c r="BB143" s="2">
        <f t="shared" si="155"/>
        <v>53.445277380453113</v>
      </c>
      <c r="BC143" s="2">
        <f t="shared" si="155"/>
        <v>56.601999814942765</v>
      </c>
      <c r="BD143" s="2">
        <f t="shared" si="155"/>
        <v>67.141996043375599</v>
      </c>
      <c r="BE143" s="2">
        <f t="shared" si="155"/>
        <v>73.665610513996853</v>
      </c>
      <c r="BF143" s="2">
        <f t="shared" si="155"/>
        <v>54.522457415288919</v>
      </c>
      <c r="BG143" s="2">
        <f t="shared" si="155"/>
        <v>53.949066667856371</v>
      </c>
      <c r="BH143" s="2">
        <f t="shared" si="155"/>
        <v>52.390540420916885</v>
      </c>
      <c r="BI143" s="2">
        <f t="shared" si="155"/>
        <v>52.491759313834898</v>
      </c>
      <c r="BJ143" s="2">
        <f t="shared" si="155"/>
        <v>54.215873703693546</v>
      </c>
      <c r="BK143" s="2">
        <f t="shared" si="155"/>
        <v>58.197446745928254</v>
      </c>
      <c r="BL143" s="2">
        <f t="shared" si="155"/>
        <v>59.317862915004312</v>
      </c>
      <c r="BM143" s="2">
        <f t="shared" si="155"/>
        <v>61.184311519533168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>
        <f t="shared" si="156"/>
        <v>57.402999999999999</v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>
        <f t="shared" si="112"/>
        <v>57.402999999999999</v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88.814487684729045</v>
      </c>
      <c r="DL143" s="2">
        <f t="shared" si="165"/>
        <v>91.674885408708946</v>
      </c>
      <c r="DM143" s="2">
        <f t="shared" si="165"/>
        <v>90.930417647058803</v>
      </c>
      <c r="DN143" s="2">
        <f t="shared" si="165"/>
        <v>95.907489915966366</v>
      </c>
      <c r="DO143" s="2">
        <f t="shared" si="165"/>
        <v>113.80175217723455</v>
      </c>
      <c r="DP143" s="2">
        <f t="shared" si="165"/>
        <v>114.33466713856714</v>
      </c>
      <c r="DQ143" s="2">
        <f t="shared" si="165"/>
        <v>97.232901680672285</v>
      </c>
      <c r="DR143" s="2">
        <f t="shared" si="165"/>
        <v>90.712245045045051</v>
      </c>
      <c r="DS143" s="2">
        <f t="shared" si="165"/>
        <v>92.040783193277306</v>
      </c>
      <c r="DT143" s="2">
        <f t="shared" si="165"/>
        <v>93.99021344537816</v>
      </c>
      <c r="DU143" s="2">
        <f t="shared" si="165"/>
        <v>91.771049579831924</v>
      </c>
      <c r="DV143" s="2">
        <f t="shared" si="165"/>
        <v>91.072728571428584</v>
      </c>
      <c r="DW143" s="2">
        <f t="shared" si="165"/>
        <v>107.59265259545259</v>
      </c>
      <c r="DX143" s="2">
        <f t="shared" si="165"/>
        <v>86.512385199485195</v>
      </c>
      <c r="DY143" s="2">
        <f t="shared" si="165"/>
        <v>74.886233511586425</v>
      </c>
      <c r="EA143" s="2">
        <f t="shared" si="153"/>
        <v>52.5595838582677</v>
      </c>
      <c r="EB143" s="2">
        <f t="shared" si="153"/>
        <v>54.653197073098276</v>
      </c>
      <c r="EC143" s="2">
        <f t="shared" si="153"/>
        <v>53.342679942819956</v>
      </c>
      <c r="ED143" s="2">
        <f t="shared" si="153"/>
        <v>53.388585217931734</v>
      </c>
      <c r="EE143" s="2">
        <f t="shared" si="152"/>
        <v>56.508961257565915</v>
      </c>
      <c r="EF143" s="2">
        <f t="shared" si="152"/>
        <v>67.262954953491814</v>
      </c>
      <c r="EG143" s="2">
        <f t="shared" si="152"/>
        <v>74.607531120735985</v>
      </c>
      <c r="EH143" s="2">
        <f t="shared" si="152"/>
        <v>54.443884266472963</v>
      </c>
      <c r="EI143" s="2">
        <f t="shared" si="152"/>
        <v>53.893838041903877</v>
      </c>
      <c r="EJ143" s="2">
        <f t="shared" si="152"/>
        <v>52.352157883333518</v>
      </c>
      <c r="EK143" s="2">
        <f t="shared" si="152"/>
        <v>52.441024052896488</v>
      </c>
      <c r="EL143" s="2">
        <f t="shared" si="152"/>
        <v>54.194110398726551</v>
      </c>
      <c r="EM143" s="2">
        <f t="shared" si="136"/>
        <v>58.136728629384379</v>
      </c>
      <c r="EN143" s="2">
        <f t="shared" si="136"/>
        <v>59.307362658570732</v>
      </c>
      <c r="EO143" s="2">
        <f t="shared" si="136"/>
        <v>61.18969674674571</v>
      </c>
      <c r="EQ143" s="2">
        <f t="shared" si="166"/>
        <v>52.771354555887342</v>
      </c>
      <c r="ER143" s="2">
        <f t="shared" si="166"/>
        <v>54.653197073098276</v>
      </c>
      <c r="ES143" s="2">
        <f t="shared" si="166"/>
        <v>53.104695288103308</v>
      </c>
      <c r="ET143" s="2">
        <f t="shared" si="166"/>
        <v>53.815813721863762</v>
      </c>
      <c r="EU143" s="2">
        <f t="shared" si="166"/>
        <v>57.220040051815452</v>
      </c>
      <c r="EV143" s="2">
        <f t="shared" si="166"/>
        <v>65.986826017591682</v>
      </c>
      <c r="EW143" s="2">
        <f t="shared" si="166"/>
        <v>66.303482561956898</v>
      </c>
      <c r="EX143" s="2">
        <f t="shared" si="166"/>
        <v>55.036149728011324</v>
      </c>
      <c r="EY143" s="2">
        <f t="shared" si="166"/>
        <v>54.290922520324401</v>
      </c>
      <c r="EZ143" s="2">
        <f t="shared" si="166"/>
        <v>52.553924911489496</v>
      </c>
      <c r="FA143" s="2">
        <f t="shared" si="166"/>
        <v>52.918706229697605</v>
      </c>
      <c r="FB143" s="2">
        <f t="shared" si="166"/>
        <v>54.204345214714152</v>
      </c>
      <c r="FC143" s="2">
        <f t="shared" si="166"/>
        <v>58.640072693520239</v>
      </c>
      <c r="FD143" s="2">
        <f t="shared" si="166"/>
        <v>59.152840897157219</v>
      </c>
      <c r="FE143" s="2">
        <f t="shared" si="166"/>
        <v>60.790162667152927</v>
      </c>
      <c r="FG143" s="2">
        <f t="shared" si="167"/>
        <v>0.99965662516778497</v>
      </c>
      <c r="FH143" s="2">
        <f t="shared" si="167"/>
        <v>0.99946213581307863</v>
      </c>
      <c r="FI143" s="2">
        <f t="shared" si="167"/>
        <v>0.99940677600364336</v>
      </c>
      <c r="FJ143" s="2">
        <f t="shared" si="167"/>
        <v>0.99942414323708861</v>
      </c>
      <c r="FK143" s="2">
        <f t="shared" si="167"/>
        <v>0.99944767172081417</v>
      </c>
      <c r="FL143" s="2">
        <f t="shared" si="167"/>
        <v>0.99938211055397241</v>
      </c>
      <c r="FM143" s="2">
        <f t="shared" si="167"/>
        <v>0.99941886639896815</v>
      </c>
      <c r="FN143" s="2">
        <f t="shared" si="167"/>
        <v>0.99934436707026475</v>
      </c>
      <c r="FO143" s="2">
        <f t="shared" si="167"/>
        <v>0.99942544457817739</v>
      </c>
      <c r="FP143" s="2">
        <f t="shared" si="167"/>
        <v>0.99940773943614947</v>
      </c>
      <c r="FQ143" s="2">
        <f t="shared" si="167"/>
        <v>0.99942031120465025</v>
      </c>
      <c r="FR143" s="2">
        <f t="shared" si="167"/>
        <v>0.9994248917478189</v>
      </c>
      <c r="FS143" s="2">
        <f t="shared" si="167"/>
        <v>0.999344821975234</v>
      </c>
      <c r="FT143" s="2">
        <f t="shared" si="167"/>
        <v>0.99933761090593254</v>
      </c>
      <c r="FU143" s="2">
        <f t="shared" si="167"/>
        <v>0.99920859776506044</v>
      </c>
      <c r="FW143" s="2">
        <f t="shared" si="157"/>
        <v>0.10457483705684958</v>
      </c>
      <c r="FX143" s="2">
        <f t="shared" si="157"/>
        <v>0</v>
      </c>
      <c r="FY143" s="2">
        <f t="shared" si="157"/>
        <v>5.733411225039857E-2</v>
      </c>
      <c r="FZ143" s="2">
        <f t="shared" si="157"/>
        <v>7.5386738953525254E-2</v>
      </c>
      <c r="GA143" s="2">
        <f t="shared" si="157"/>
        <v>8.6339417312013153E-2</v>
      </c>
      <c r="GB143" s="2">
        <f t="shared" si="157"/>
        <v>0.11757747987744921</v>
      </c>
      <c r="GC143" s="2">
        <f t="shared" si="157"/>
        <v>0.11501245001723902</v>
      </c>
      <c r="GD143" s="2">
        <f t="shared" si="157"/>
        <v>9.2516651299705766E-2</v>
      </c>
      <c r="GE143" s="2">
        <f t="shared" si="157"/>
        <v>8.3889181270201924E-2</v>
      </c>
      <c r="GF143" s="2">
        <f t="shared" si="157"/>
        <v>6.8008928138371616E-2</v>
      </c>
      <c r="GG143" s="2">
        <f t="shared" si="157"/>
        <v>5.8482579372544891E-2</v>
      </c>
      <c r="GH143" s="2">
        <f t="shared" si="157"/>
        <v>5.4139451800007989E-2</v>
      </c>
      <c r="GI143" s="2">
        <f t="shared" si="157"/>
        <v>5.6255122458672743E-2</v>
      </c>
      <c r="GJ143" s="2">
        <f t="shared" si="157"/>
        <v>4.8666632664496424E-2</v>
      </c>
      <c r="GK143" s="2">
        <f t="shared" si="157"/>
        <v>4.060904400372841E-2</v>
      </c>
      <c r="GM143" s="86">
        <f t="shared" si="158"/>
        <v>5.5622382434828844E-37</v>
      </c>
      <c r="GN143" s="86">
        <f t="shared" si="158"/>
        <v>2.631716051549957E-104</v>
      </c>
      <c r="GO143" s="86">
        <f t="shared" si="158"/>
        <v>6.5713259375749675E-127</v>
      </c>
      <c r="GP143" s="86">
        <f t="shared" si="158"/>
        <v>7.535713138814958E-141</v>
      </c>
      <c r="GQ143" s="86">
        <f t="shared" si="158"/>
        <v>3.6308064343187829E-174</v>
      </c>
      <c r="GR143" s="86">
        <f t="shared" si="158"/>
        <v>1.9980410654369638E-196</v>
      </c>
      <c r="GS143" s="86">
        <f t="shared" si="158"/>
        <v>2.3933937918334338E-279</v>
      </c>
      <c r="GT143" s="86">
        <f t="shared" si="158"/>
        <v>6.7196137235812783E-256</v>
      </c>
      <c r="GU143" s="86">
        <f t="shared" si="158"/>
        <v>1.8323884670224286E-230</v>
      </c>
      <c r="GV143" s="86">
        <f t="shared" si="158"/>
        <v>5.556900735622917E-189</v>
      </c>
      <c r="GW143" s="86">
        <f t="shared" si="158"/>
        <v>1.6028312478898564E-209</v>
      </c>
      <c r="GX143" s="86">
        <f t="shared" si="158"/>
        <v>3.8864635410112194E-179</v>
      </c>
      <c r="GY143" s="86">
        <f t="shared" si="158"/>
        <v>3.2280518106707026E-149</v>
      </c>
      <c r="GZ143" s="86">
        <f t="shared" si="158"/>
        <v>1.7499338508497556E-125</v>
      </c>
      <c r="HA143" s="86">
        <f t="shared" si="158"/>
        <v>1.4052133370618801E-130</v>
      </c>
      <c r="HC143" s="86">
        <f t="shared" si="154"/>
        <v>9.433934846411727E-11</v>
      </c>
      <c r="HD143" s="86">
        <f t="shared" si="154"/>
        <v>1.136371911693133E-46</v>
      </c>
      <c r="HE143" s="86">
        <f t="shared" si="154"/>
        <v>2.2945873084489762E-54</v>
      </c>
      <c r="HF143" s="86">
        <f t="shared" si="154"/>
        <v>2.0948149692648409E-59</v>
      </c>
      <c r="HG143" s="86">
        <f t="shared" si="154"/>
        <v>3.7050632457476209E-85</v>
      </c>
      <c r="HH143" s="86">
        <f t="shared" si="154"/>
        <v>2.8853862035417367E-104</v>
      </c>
      <c r="HI143" s="86">
        <f t="shared" si="154"/>
        <v>3.1494568455044088E-137</v>
      </c>
      <c r="HJ143" s="86">
        <f t="shared" si="154"/>
        <v>1.8614538532120819E-162</v>
      </c>
      <c r="HK143" s="86">
        <f t="shared" si="154"/>
        <v>2.0099567251227267E-120</v>
      </c>
      <c r="HL143" s="86">
        <f t="shared" si="162"/>
        <v>3.0349425975475445E-102</v>
      </c>
      <c r="HM143" s="86">
        <f t="shared" si="162"/>
        <v>1.7228335970187041E-81</v>
      </c>
      <c r="HN143" s="86">
        <f t="shared" si="162"/>
        <v>2.1394275027079178E-83</v>
      </c>
      <c r="HO143" s="86">
        <f t="shared" si="162"/>
        <v>4.4003167327520073E-65</v>
      </c>
      <c r="HP143" s="86">
        <f t="shared" si="162"/>
        <v>4.1808096920077098E-53</v>
      </c>
      <c r="HQ143" s="86">
        <f t="shared" si="162"/>
        <v>1.0633035617869147E-50</v>
      </c>
      <c r="HS143" s="86">
        <f t="shared" si="159"/>
        <v>0.30472188850939858</v>
      </c>
      <c r="HT143" s="86">
        <f t="shared" si="159"/>
        <v>0</v>
      </c>
      <c r="HU143" s="86">
        <f t="shared" si="159"/>
        <v>0.49817187913874156</v>
      </c>
      <c r="HV143" s="86">
        <f t="shared" si="159"/>
        <v>0.43468725154165949</v>
      </c>
      <c r="HW143" s="86">
        <f t="shared" si="159"/>
        <v>0.30278791029616303</v>
      </c>
      <c r="HX143" s="86">
        <f t="shared" si="159"/>
        <v>8.3633481376211155E-2</v>
      </c>
      <c r="HY143" s="86">
        <f t="shared" si="159"/>
        <v>7.0874334209908671E-2</v>
      </c>
      <c r="HZ143" s="86">
        <f t="shared" si="159"/>
        <v>0.2296946869167471</v>
      </c>
      <c r="IA143" s="86">
        <f t="shared" si="159"/>
        <v>0.29137139250998007</v>
      </c>
      <c r="IB143" s="86">
        <f t="shared" si="159"/>
        <v>0.46669053572298286</v>
      </c>
      <c r="IC143" s="86">
        <f t="shared" si="159"/>
        <v>0.50287940803701403</v>
      </c>
      <c r="ID143" s="86">
        <f t="shared" si="159"/>
        <v>0.50273166876662057</v>
      </c>
      <c r="IE143" s="86">
        <f t="shared" si="159"/>
        <v>0.50834221101226273</v>
      </c>
      <c r="IF143" s="86">
        <f t="shared" si="159"/>
        <v>0.50335234179767374</v>
      </c>
      <c r="IG143" s="86">
        <f t="shared" si="159"/>
        <v>0.44188994424779809</v>
      </c>
      <c r="II143" s="86">
        <f t="shared" si="160"/>
        <v>2.2994220319842434E-11</v>
      </c>
      <c r="IJ143" s="86">
        <f t="shared" si="160"/>
        <v>0</v>
      </c>
      <c r="IK143" s="86">
        <f t="shared" si="160"/>
        <v>6.1327007725157749E-20</v>
      </c>
      <c r="IL143" s="86">
        <f t="shared" si="160"/>
        <v>1.9093148661770705E-17</v>
      </c>
      <c r="IM143" s="86">
        <f t="shared" si="160"/>
        <v>1.1136822921145448E-15</v>
      </c>
      <c r="IN143" s="86">
        <f t="shared" si="160"/>
        <v>3.1598715992835934E-12</v>
      </c>
      <c r="IO143" s="86">
        <f t="shared" si="160"/>
        <v>4.084218989527358E-14</v>
      </c>
      <c r="IP143" s="86">
        <f t="shared" si="160"/>
        <v>3.2136267681655041E-16</v>
      </c>
      <c r="IQ143" s="86">
        <f t="shared" si="160"/>
        <v>5.712976579555446E-17</v>
      </c>
      <c r="IR143" s="86">
        <f t="shared" si="160"/>
        <v>3.0995479286077177E-19</v>
      </c>
      <c r="IS143" s="86">
        <f t="shared" si="160"/>
        <v>2.6627523194151102E-21</v>
      </c>
      <c r="IT143" s="86">
        <f t="shared" si="160"/>
        <v>4.2426795687710335E-21</v>
      </c>
      <c r="IU143" s="86">
        <f t="shared" si="160"/>
        <v>4.9201786014710319E-22</v>
      </c>
      <c r="IV143" s="86">
        <f t="shared" si="160"/>
        <v>1.7387244158568043E-17</v>
      </c>
      <c r="IW143" s="86">
        <f t="shared" si="160"/>
        <v>9.0073132423184104E-15</v>
      </c>
      <c r="IY143" s="86">
        <f t="shared" si="161"/>
        <v>0.30472188862673216</v>
      </c>
      <c r="IZ143" s="86">
        <f t="shared" si="161"/>
        <v>1.136371911693133E-46</v>
      </c>
      <c r="JA143" s="86">
        <f t="shared" si="161"/>
        <v>0.49817187913874156</v>
      </c>
      <c r="JB143" s="86">
        <f t="shared" si="161"/>
        <v>0.43468725154165949</v>
      </c>
      <c r="JC143" s="86">
        <f t="shared" si="161"/>
        <v>0.30278791029616414</v>
      </c>
      <c r="JD143" s="86">
        <f t="shared" si="161"/>
        <v>8.363348137937103E-2</v>
      </c>
      <c r="JE143" s="86">
        <f t="shared" si="161"/>
        <v>7.0874334209949513E-2</v>
      </c>
      <c r="JF143" s="86">
        <f t="shared" si="161"/>
        <v>0.22969468691674744</v>
      </c>
      <c r="JG143" s="86">
        <f t="shared" si="161"/>
        <v>0.29137139250998012</v>
      </c>
      <c r="JH143" s="86">
        <f t="shared" si="161"/>
        <v>0.46669053572298286</v>
      </c>
      <c r="JI143" s="86">
        <f t="shared" si="161"/>
        <v>0.50287940803701403</v>
      </c>
      <c r="JJ143" s="86">
        <f t="shared" si="161"/>
        <v>0.50273166876662057</v>
      </c>
      <c r="JK143" s="86">
        <f t="shared" si="161"/>
        <v>0.50834221101226273</v>
      </c>
      <c r="JL143" s="86">
        <f t="shared" si="161"/>
        <v>0.50335234179767374</v>
      </c>
      <c r="JM143" s="86">
        <f t="shared" si="161"/>
        <v>0.44188994424780709</v>
      </c>
    </row>
    <row r="144" spans="2:273" x14ac:dyDescent="0.25">
      <c r="B144" s="2">
        <v>117</v>
      </c>
      <c r="C144" s="37">
        <v>50.725999999999999</v>
      </c>
      <c r="D144" s="37">
        <v>54.758000000000003</v>
      </c>
      <c r="E144" s="37">
        <v>55.767000000000003</v>
      </c>
      <c r="F144" s="37">
        <v>57.25</v>
      </c>
      <c r="G144" s="37">
        <v>56.466999999999999</v>
      </c>
      <c r="H144" s="37">
        <v>66.716999999999999</v>
      </c>
      <c r="I144" s="37">
        <v>74.066999999999993</v>
      </c>
      <c r="J144" s="37">
        <v>55.866999999999997</v>
      </c>
      <c r="K144" s="37">
        <v>55.366999999999997</v>
      </c>
      <c r="L144" s="37">
        <v>61.1</v>
      </c>
      <c r="M144" s="37">
        <v>67.933000000000007</v>
      </c>
      <c r="N144" s="37">
        <v>73.033000000000001</v>
      </c>
      <c r="O144" s="37">
        <v>74.316999999999993</v>
      </c>
      <c r="P144" s="37">
        <v>98.316999999999993</v>
      </c>
      <c r="Q144" s="37">
        <v>144.417</v>
      </c>
      <c r="S144" s="4">
        <f t="shared" si="163"/>
        <v>52.42997864723457</v>
      </c>
      <c r="T144" s="4">
        <f t="shared" si="163"/>
        <v>54.52948154777846</v>
      </c>
      <c r="U144" s="4">
        <f t="shared" si="163"/>
        <v>56.014231667248289</v>
      </c>
      <c r="V144" s="4">
        <f t="shared" si="163"/>
        <v>56.248141061241128</v>
      </c>
      <c r="W144" s="4">
        <f t="shared" si="163"/>
        <v>57.913846352259398</v>
      </c>
      <c r="X144" s="4">
        <f t="shared" si="163"/>
        <v>67.067260697177801</v>
      </c>
      <c r="Y144" s="4">
        <f t="shared" si="163"/>
        <v>73.792594558670075</v>
      </c>
      <c r="Z144" s="4">
        <f t="shared" si="163"/>
        <v>55.618776499142577</v>
      </c>
      <c r="AA144" s="4">
        <f t="shared" si="163"/>
        <v>56.31681212657201</v>
      </c>
      <c r="AB144" s="4">
        <f t="shared" si="163"/>
        <v>61.186154740165506</v>
      </c>
      <c r="AC144" s="4">
        <f t="shared" si="163"/>
        <v>66.679710355219825</v>
      </c>
      <c r="AD144" s="4">
        <f t="shared" si="163"/>
        <v>73.293451418787896</v>
      </c>
      <c r="AE144" s="4">
        <f t="shared" si="163"/>
        <v>75.174623537710005</v>
      </c>
      <c r="AF144" s="4">
        <f t="shared" si="163"/>
        <v>99.099458137612942</v>
      </c>
      <c r="AG144" s="4">
        <f t="shared" si="163"/>
        <v>146.16286851184302</v>
      </c>
      <c r="AI144" s="4">
        <f t="shared" si="164"/>
        <v>-1.703978647234571</v>
      </c>
      <c r="AJ144" s="4">
        <f t="shared" si="164"/>
        <v>0.2285184522215431</v>
      </c>
      <c r="AK144" s="4">
        <f t="shared" si="164"/>
        <v>-0.24723166724828616</v>
      </c>
      <c r="AL144" s="4">
        <f t="shared" si="164"/>
        <v>1.0018589387588719</v>
      </c>
      <c r="AM144" s="4">
        <f t="shared" si="164"/>
        <v>-1.4468463522593993</v>
      </c>
      <c r="AN144" s="4">
        <f t="shared" si="164"/>
        <v>-0.35026069717780217</v>
      </c>
      <c r="AO144" s="4">
        <f t="shared" si="164"/>
        <v>0.27440544132991818</v>
      </c>
      <c r="AP144" s="4">
        <f t="shared" si="164"/>
        <v>0.24822350085742073</v>
      </c>
      <c r="AQ144" s="4">
        <f t="shared" si="164"/>
        <v>-0.94981212657201297</v>
      </c>
      <c r="AR144" s="4">
        <f t="shared" si="164"/>
        <v>-8.6154740165504506E-2</v>
      </c>
      <c r="AS144" s="4">
        <f t="shared" si="164"/>
        <v>1.2532896447801818</v>
      </c>
      <c r="AT144" s="4">
        <f t="shared" si="164"/>
        <v>-0.2604514187878948</v>
      </c>
      <c r="AU144" s="4">
        <f t="shared" si="164"/>
        <v>-0.85762353771001187</v>
      </c>
      <c r="AV144" s="4">
        <f t="shared" si="164"/>
        <v>-0.78245813761294869</v>
      </c>
      <c r="AW144" s="4">
        <f t="shared" si="164"/>
        <v>-1.7458685118430139</v>
      </c>
      <c r="AY144" s="2">
        <f t="shared" ref="AY144:BM160" si="168">IF(OR($B144 &lt; C$230, $B144 &gt; C$233), #N/A, ((1-FG144)*DK144) + (FG144 - FW144)*EA144 + (FW144*EQ144))</f>
        <v>52.429978646037412</v>
      </c>
      <c r="AZ144" s="2">
        <f t="shared" si="168"/>
        <v>54.52948154777846</v>
      </c>
      <c r="BA144" s="2">
        <f t="shared" si="168"/>
        <v>53.226157438498461</v>
      </c>
      <c r="BB144" s="2">
        <f t="shared" si="168"/>
        <v>53.257207791322003</v>
      </c>
      <c r="BC144" s="2">
        <f t="shared" si="168"/>
        <v>56.404797523428641</v>
      </c>
      <c r="BD144" s="2">
        <f t="shared" si="168"/>
        <v>66.875500393966306</v>
      </c>
      <c r="BE144" s="2">
        <f t="shared" si="168"/>
        <v>73.792594558635244</v>
      </c>
      <c r="BF144" s="2">
        <f t="shared" si="168"/>
        <v>54.3296097317115</v>
      </c>
      <c r="BG144" s="2">
        <f t="shared" si="168"/>
        <v>53.763358539994073</v>
      </c>
      <c r="BH144" s="2">
        <f t="shared" si="168"/>
        <v>52.226140129740685</v>
      </c>
      <c r="BI144" s="2">
        <f t="shared" si="168"/>
        <v>52.296816674778398</v>
      </c>
      <c r="BJ144" s="2">
        <f t="shared" si="168"/>
        <v>54.062890767853474</v>
      </c>
      <c r="BK144" s="2">
        <f t="shared" si="168"/>
        <v>57.963697051727522</v>
      </c>
      <c r="BL144" s="2">
        <f t="shared" si="168"/>
        <v>59.179305994300741</v>
      </c>
      <c r="BM144" s="2">
        <f t="shared" si="168"/>
        <v>61.037405176788255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>
        <f t="shared" si="169"/>
        <v>54.758000000000003</v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>
        <f t="shared" si="112"/>
        <v>54.758000000000003</v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89.036376847290626</v>
      </c>
      <c r="DL144" s="2">
        <f t="shared" si="165"/>
        <v>91.893252864782283</v>
      </c>
      <c r="DM144" s="2">
        <f t="shared" si="165"/>
        <v>91.161287955182047</v>
      </c>
      <c r="DN144" s="2">
        <f t="shared" si="165"/>
        <v>96.170812324929955</v>
      </c>
      <c r="DO144" s="2">
        <f t="shared" si="165"/>
        <v>114.19416913674561</v>
      </c>
      <c r="DP144" s="2">
        <f t="shared" si="165"/>
        <v>114.72657859287861</v>
      </c>
      <c r="DQ144" s="2">
        <f t="shared" si="165"/>
        <v>97.472448739495803</v>
      </c>
      <c r="DR144" s="2">
        <f t="shared" si="165"/>
        <v>90.898174774774787</v>
      </c>
      <c r="DS144" s="2">
        <f t="shared" si="165"/>
        <v>92.231979271708681</v>
      </c>
      <c r="DT144" s="2">
        <f t="shared" si="165"/>
        <v>94.22326610644258</v>
      </c>
      <c r="DU144" s="2">
        <f t="shared" si="165"/>
        <v>91.971661624649855</v>
      </c>
      <c r="DV144" s="2">
        <f t="shared" si="165"/>
        <v>91.268600000000021</v>
      </c>
      <c r="DW144" s="2">
        <f t="shared" si="165"/>
        <v>107.89139892749891</v>
      </c>
      <c r="DX144" s="2">
        <f t="shared" si="165"/>
        <v>86.629016859716856</v>
      </c>
      <c r="DY144" s="2">
        <f t="shared" si="165"/>
        <v>74.919958110516916</v>
      </c>
      <c r="EA144" s="2">
        <f t="shared" si="153"/>
        <v>52.390787795275571</v>
      </c>
      <c r="EB144" s="2">
        <f t="shared" si="153"/>
        <v>54.511143335830909</v>
      </c>
      <c r="EC144" s="2">
        <f t="shared" si="153"/>
        <v>53.221678757379948</v>
      </c>
      <c r="ED144" s="2">
        <f t="shared" si="153"/>
        <v>53.197029904573569</v>
      </c>
      <c r="EE144" s="2">
        <f t="shared" si="152"/>
        <v>56.30490330648793</v>
      </c>
      <c r="EF144" s="2">
        <f t="shared" si="152"/>
        <v>67.019826051971066</v>
      </c>
      <c r="EG144" s="2">
        <f t="shared" si="152"/>
        <v>74.861657851841485</v>
      </c>
      <c r="EH144" s="2">
        <f t="shared" si="152"/>
        <v>54.245162376840796</v>
      </c>
      <c r="EI144" s="2">
        <f t="shared" si="152"/>
        <v>53.704804964793261</v>
      </c>
      <c r="EJ144" s="2">
        <f t="shared" si="152"/>
        <v>52.187491266042471</v>
      </c>
      <c r="EK144" s="2">
        <f t="shared" si="152"/>
        <v>52.2435928338043</v>
      </c>
      <c r="EL144" s="2">
        <f t="shared" si="152"/>
        <v>54.042673941832568</v>
      </c>
      <c r="EM144" s="2">
        <f t="shared" si="136"/>
        <v>57.900685831776514</v>
      </c>
      <c r="EN144" s="2">
        <f t="shared" si="136"/>
        <v>59.171606078732346</v>
      </c>
      <c r="EO144" s="2">
        <f t="shared" si="136"/>
        <v>61.045989092342346</v>
      </c>
      <c r="EQ144" s="2">
        <f t="shared" si="166"/>
        <v>52.634928274389772</v>
      </c>
      <c r="ER144" s="2">
        <f t="shared" si="166"/>
        <v>54.511143335830909</v>
      </c>
      <c r="ES144" s="2">
        <f t="shared" si="166"/>
        <v>52.964980262602637</v>
      </c>
      <c r="ET144" s="2">
        <f t="shared" si="166"/>
        <v>53.655304878550012</v>
      </c>
      <c r="EU144" s="2">
        <f t="shared" si="166"/>
        <v>57.058278215122385</v>
      </c>
      <c r="EV144" s="2">
        <f t="shared" si="166"/>
        <v>65.676733110785364</v>
      </c>
      <c r="EW144" s="2">
        <f t="shared" si="166"/>
        <v>66.194185821435525</v>
      </c>
      <c r="EX144" s="2">
        <f t="shared" si="166"/>
        <v>54.867069016529285</v>
      </c>
      <c r="EY144" s="2">
        <f t="shared" si="166"/>
        <v>54.125262327864689</v>
      </c>
      <c r="EZ144" s="2">
        <f t="shared" si="166"/>
        <v>52.402680682626091</v>
      </c>
      <c r="FA144" s="2">
        <f t="shared" si="166"/>
        <v>52.748873001810246</v>
      </c>
      <c r="FB144" s="2">
        <f t="shared" si="166"/>
        <v>54.054369202186948</v>
      </c>
      <c r="FC144" s="2">
        <f t="shared" si="166"/>
        <v>58.440845875015263</v>
      </c>
      <c r="FD144" s="2">
        <f t="shared" si="166"/>
        <v>59.00425875478642</v>
      </c>
      <c r="FE144" s="2">
        <f t="shared" si="166"/>
        <v>60.626664033623996</v>
      </c>
      <c r="FG144" s="2">
        <f t="shared" si="167"/>
        <v>0.99968682896913907</v>
      </c>
      <c r="FH144" s="2">
        <f t="shared" si="167"/>
        <v>0.99950943881502063</v>
      </c>
      <c r="FI144" s="2">
        <f t="shared" si="167"/>
        <v>0.99945894504355892</v>
      </c>
      <c r="FJ144" s="2">
        <f t="shared" si="167"/>
        <v>0.99947478577814852</v>
      </c>
      <c r="FK144" s="2">
        <f t="shared" si="167"/>
        <v>0.99949624614061539</v>
      </c>
      <c r="FL144" s="2">
        <f t="shared" si="167"/>
        <v>0.99943644748871652</v>
      </c>
      <c r="FM144" s="2">
        <f t="shared" si="167"/>
        <v>0.99946997275461924</v>
      </c>
      <c r="FN144" s="2">
        <f t="shared" si="167"/>
        <v>0.9994020211648863</v>
      </c>
      <c r="FO144" s="2">
        <f t="shared" si="167"/>
        <v>0.99947597273547251</v>
      </c>
      <c r="FP144" s="2">
        <f t="shared" si="167"/>
        <v>0.99945982379610754</v>
      </c>
      <c r="FQ144" s="2">
        <f t="shared" si="167"/>
        <v>0.99947129056765982</v>
      </c>
      <c r="FR144" s="2">
        <f t="shared" si="167"/>
        <v>0.99947546849718683</v>
      </c>
      <c r="FS144" s="2">
        <f t="shared" si="167"/>
        <v>0.9994024360910041</v>
      </c>
      <c r="FT144" s="2">
        <f t="shared" si="167"/>
        <v>0.99939585875513859</v>
      </c>
      <c r="FU144" s="2">
        <f t="shared" si="167"/>
        <v>0.99927818231980159</v>
      </c>
      <c r="FW144" s="2">
        <f t="shared" ref="FW144:GK160" si="170">POWER(10,($B144-C$232)/C$229)/(1+POWER(10,($B144-C$232)/C$229))</f>
        <v>0.11351871661130601</v>
      </c>
      <c r="FX144" s="2">
        <f t="shared" si="170"/>
        <v>0</v>
      </c>
      <c r="FY144" s="2">
        <f t="shared" si="170"/>
        <v>6.2519776352098072E-2</v>
      </c>
      <c r="FZ144" s="2">
        <f t="shared" si="170"/>
        <v>8.2063056440091833E-2</v>
      </c>
      <c r="GA144" s="2">
        <f t="shared" si="170"/>
        <v>9.3887220096006599E-2</v>
      </c>
      <c r="GB144" s="2">
        <f t="shared" si="170"/>
        <v>0.12747510835193954</v>
      </c>
      <c r="GC144" s="2">
        <f t="shared" si="170"/>
        <v>0.12472467457915504</v>
      </c>
      <c r="GD144" s="2">
        <f t="shared" si="170"/>
        <v>0.10054504200967873</v>
      </c>
      <c r="GE144" s="2">
        <f t="shared" si="170"/>
        <v>9.1244175529551524E-2</v>
      </c>
      <c r="GF144" s="2">
        <f t="shared" si="170"/>
        <v>7.4084212273750047E-2</v>
      </c>
      <c r="GG144" s="2">
        <f t="shared" si="170"/>
        <v>6.3765091756650696E-2</v>
      </c>
      <c r="GH144" s="2">
        <f t="shared" si="170"/>
        <v>5.905427165166189E-2</v>
      </c>
      <c r="GI144" s="2">
        <f t="shared" si="170"/>
        <v>6.1349547110792331E-2</v>
      </c>
      <c r="GJ144" s="2">
        <f t="shared" si="170"/>
        <v>5.3112524012443152E-2</v>
      </c>
      <c r="GK144" s="2">
        <f t="shared" si="170"/>
        <v>4.4353160630998381E-2</v>
      </c>
      <c r="GM144" s="86">
        <f t="shared" ref="GM144:HA160" si="171" xml:space="preserve"> _xlfn.NORM.DIST($B144, C$7, ABS(C$11), TRUE) * _xlfn.NORM.DIST(($B144 - C$7)*C$15, 0, ABS(C$11), TRUE) * 2</f>
        <v>3.5657687724579196E-38</v>
      </c>
      <c r="GN144" s="86">
        <f t="shared" si="171"/>
        <v>1.0561769316505279E-107</v>
      </c>
      <c r="GO144" s="86">
        <f t="shared" si="171"/>
        <v>5.0211326261961511E-131</v>
      </c>
      <c r="GP144" s="86">
        <f t="shared" si="171"/>
        <v>2.0202741076604798E-145</v>
      </c>
      <c r="GQ144" s="86">
        <f t="shared" si="171"/>
        <v>8.6167015681466553E-180</v>
      </c>
      <c r="GR144" s="86">
        <f t="shared" si="171"/>
        <v>1.1153098945236475E-202</v>
      </c>
      <c r="GS144" s="86">
        <f t="shared" si="171"/>
        <v>2.4680772830440011E-288</v>
      </c>
      <c r="GT144" s="86">
        <f t="shared" si="171"/>
        <v>3.4125796538256318E-264</v>
      </c>
      <c r="GU144" s="86">
        <f t="shared" si="171"/>
        <v>7.8636234172434642E-238</v>
      </c>
      <c r="GV144" s="86">
        <f t="shared" si="171"/>
        <v>4.6566889990745095E-195</v>
      </c>
      <c r="GW144" s="86">
        <f t="shared" si="171"/>
        <v>2.5922395034138684E-216</v>
      </c>
      <c r="GX144" s="86">
        <f t="shared" si="171"/>
        <v>5.9416385788154436E-185</v>
      </c>
      <c r="GY144" s="86">
        <f t="shared" si="171"/>
        <v>5.174379298506155E-154</v>
      </c>
      <c r="GZ144" s="86">
        <f t="shared" si="171"/>
        <v>1.5697388623509282E-129</v>
      </c>
      <c r="HA144" s="86">
        <f t="shared" si="171"/>
        <v>9.9549145707672754E-135</v>
      </c>
      <c r="HC144" s="86">
        <f t="shared" si="154"/>
        <v>2.8659631480617263E-11</v>
      </c>
      <c r="HD144" s="86">
        <f t="shared" si="154"/>
        <v>3.5450635447524169E-49</v>
      </c>
      <c r="HE144" s="86">
        <f t="shared" si="154"/>
        <v>2.9155928245631407E-57</v>
      </c>
      <c r="HF144" s="86">
        <f t="shared" si="154"/>
        <v>1.649132331228759E-62</v>
      </c>
      <c r="HG144" s="86">
        <f t="shared" si="154"/>
        <v>1.5986276709100779E-89</v>
      </c>
      <c r="HH144" s="86">
        <f t="shared" si="154"/>
        <v>1.8904832015660022E-109</v>
      </c>
      <c r="HI144" s="86">
        <f t="shared" si="154"/>
        <v>5.617929199952919E-144</v>
      </c>
      <c r="HJ144" s="86">
        <f t="shared" si="154"/>
        <v>1.1585325870438129E-170</v>
      </c>
      <c r="HK144" s="86">
        <f t="shared" si="154"/>
        <v>1.9223769843008001E-126</v>
      </c>
      <c r="HL144" s="86">
        <f t="shared" si="162"/>
        <v>1.776854046321073E-107</v>
      </c>
      <c r="HM144" s="86">
        <f t="shared" si="162"/>
        <v>9.7482812298050879E-86</v>
      </c>
      <c r="HN144" s="86">
        <f t="shared" si="162"/>
        <v>7.857823461260931E-88</v>
      </c>
      <c r="HO144" s="86">
        <f t="shared" si="162"/>
        <v>1.6940719964569958E-68</v>
      </c>
      <c r="HP144" s="86">
        <f t="shared" si="162"/>
        <v>6.3613857285917977E-56</v>
      </c>
      <c r="HQ144" s="86">
        <f t="shared" si="162"/>
        <v>2.5427516750225587E-53</v>
      </c>
      <c r="HS144" s="86">
        <f t="shared" ref="HS144:IG160" si="172" xml:space="preserve"> _xlfn.NORM.DIST($B144, C$9, ABS(C$13), TRUE) * _xlfn.NORM.DIST(($B144 - C$9)*C$17, 0, ABS(C$13), TRUE) * 2</f>
        <v>0.21445077458285158</v>
      </c>
      <c r="HT144" s="86">
        <f t="shared" si="172"/>
        <v>0</v>
      </c>
      <c r="HU144" s="86">
        <f t="shared" si="172"/>
        <v>0.44074428456270276</v>
      </c>
      <c r="HV144" s="86">
        <f t="shared" si="172"/>
        <v>0.34235828283580366</v>
      </c>
      <c r="HW144" s="86">
        <f t="shared" si="172"/>
        <v>0.20501765855259305</v>
      </c>
      <c r="HX144" s="86">
        <f t="shared" si="172"/>
        <v>4.1786547254588503E-2</v>
      </c>
      <c r="HY144" s="86">
        <f t="shared" si="172"/>
        <v>3.2566362862949776E-2</v>
      </c>
      <c r="HZ144" s="86">
        <f t="shared" si="172"/>
        <v>0.13957756998406837</v>
      </c>
      <c r="IA144" s="86">
        <f t="shared" si="172"/>
        <v>0.19214205963735745</v>
      </c>
      <c r="IB144" s="86">
        <f t="shared" si="172"/>
        <v>0.38410960152051038</v>
      </c>
      <c r="IC144" s="86">
        <f t="shared" si="172"/>
        <v>0.44766666282415446</v>
      </c>
      <c r="ID144" s="86">
        <f t="shared" si="172"/>
        <v>0.5107752001567083</v>
      </c>
      <c r="IE144" s="86">
        <f t="shared" si="172"/>
        <v>0.50532483413789997</v>
      </c>
      <c r="IF144" s="86">
        <f t="shared" si="172"/>
        <v>0.53372173782963972</v>
      </c>
      <c r="IG144" s="86">
        <f t="shared" si="172"/>
        <v>0.50200365376828404</v>
      </c>
      <c r="II144" s="86">
        <f t="shared" ref="II144:IW160" si="173" xml:space="preserve"> _xlfn.NORM.DIST($B144, C$10, ABS(C$14), TRUE) * _xlfn.NORM.DIST(($B144 - C$10)*C$18, 0, ABS(C$14), TRUE) * 2</f>
        <v>1.5652794590873728E-10</v>
      </c>
      <c r="IJ144" s="86">
        <f t="shared" si="173"/>
        <v>0</v>
      </c>
      <c r="IK144" s="86">
        <f t="shared" si="173"/>
        <v>9.4670589093147889E-19</v>
      </c>
      <c r="IL144" s="86">
        <f t="shared" si="173"/>
        <v>2.6803423362973413E-16</v>
      </c>
      <c r="IM144" s="86">
        <f t="shared" si="173"/>
        <v>1.3524145261182763E-14</v>
      </c>
      <c r="IN144" s="86">
        <f t="shared" si="173"/>
        <v>2.8932463050960123E-11</v>
      </c>
      <c r="IO144" s="86">
        <f t="shared" si="173"/>
        <v>5.3097712840452321E-13</v>
      </c>
      <c r="IP144" s="86">
        <f t="shared" si="173"/>
        <v>4.6636518127542688E-15</v>
      </c>
      <c r="IQ144" s="86">
        <f t="shared" si="173"/>
        <v>8.3817387868624856E-16</v>
      </c>
      <c r="IR144" s="86">
        <f t="shared" si="173"/>
        <v>5.1645105080314661E-18</v>
      </c>
      <c r="IS144" s="86">
        <f t="shared" si="173"/>
        <v>5.1356373006620668E-20</v>
      </c>
      <c r="IT144" s="86">
        <f t="shared" si="173"/>
        <v>7.3125798399138399E-20</v>
      </c>
      <c r="IU144" s="86">
        <f t="shared" si="173"/>
        <v>1.0125284764994175E-20</v>
      </c>
      <c r="IV144" s="86">
        <f t="shared" si="173"/>
        <v>1.6325163777428399E-16</v>
      </c>
      <c r="IW144" s="86">
        <f t="shared" si="173"/>
        <v>5.2021447357835177E-14</v>
      </c>
      <c r="IY144" s="86">
        <f t="shared" ref="IY144:JM160" si="174">GM144+HC144+HS144+II144</f>
        <v>0.21445077476803917</v>
      </c>
      <c r="IZ144" s="86">
        <f t="shared" si="174"/>
        <v>3.5450635447524169E-49</v>
      </c>
      <c r="JA144" s="86">
        <f t="shared" si="174"/>
        <v>0.44074428456270276</v>
      </c>
      <c r="JB144" s="86">
        <f t="shared" si="174"/>
        <v>0.34235828283580394</v>
      </c>
      <c r="JC144" s="86">
        <f t="shared" si="174"/>
        <v>0.20501765855260656</v>
      </c>
      <c r="JD144" s="86">
        <f t="shared" si="174"/>
        <v>4.1786547283520964E-2</v>
      </c>
      <c r="JE144" s="86">
        <f t="shared" si="174"/>
        <v>3.2566362863480754E-2</v>
      </c>
      <c r="JF144" s="86">
        <f t="shared" si="174"/>
        <v>0.13957756998407303</v>
      </c>
      <c r="JG144" s="86">
        <f t="shared" si="174"/>
        <v>0.19214205963735828</v>
      </c>
      <c r="JH144" s="86">
        <f t="shared" si="174"/>
        <v>0.38410960152051038</v>
      </c>
      <c r="JI144" s="86">
        <f t="shared" si="174"/>
        <v>0.44766666282415446</v>
      </c>
      <c r="JJ144" s="86">
        <f t="shared" si="174"/>
        <v>0.5107752001567083</v>
      </c>
      <c r="JK144" s="86">
        <f t="shared" si="174"/>
        <v>0.50532483413789997</v>
      </c>
      <c r="JL144" s="86">
        <f t="shared" si="174"/>
        <v>0.53372173782963983</v>
      </c>
      <c r="JM144" s="86">
        <f t="shared" si="174"/>
        <v>0.50200365376833611</v>
      </c>
    </row>
    <row r="145" spans="2:273" x14ac:dyDescent="0.25">
      <c r="B145" s="2">
        <v>118</v>
      </c>
      <c r="C145" s="37">
        <v>49.968000000000004</v>
      </c>
      <c r="D145" s="37">
        <v>56</v>
      </c>
      <c r="E145" s="37">
        <v>55.4</v>
      </c>
      <c r="F145" s="37">
        <v>52.366999999999997</v>
      </c>
      <c r="G145" s="37">
        <v>54.033000000000001</v>
      </c>
      <c r="H145" s="37">
        <v>65.8</v>
      </c>
      <c r="I145" s="37">
        <v>73.983000000000004</v>
      </c>
      <c r="J145" s="37">
        <v>53.116999999999997</v>
      </c>
      <c r="K145" s="37">
        <v>51.25</v>
      </c>
      <c r="L145" s="37">
        <v>58.183</v>
      </c>
      <c r="M145" s="37">
        <v>62.15</v>
      </c>
      <c r="N145" s="37">
        <v>67.466999999999999</v>
      </c>
      <c r="O145" s="37">
        <v>72.75</v>
      </c>
      <c r="P145" s="37">
        <v>93.832999999999998</v>
      </c>
      <c r="Q145" s="37">
        <v>139.80000000000001</v>
      </c>
      <c r="S145" s="4">
        <f t="shared" si="163"/>
        <v>52.266614753873434</v>
      </c>
      <c r="T145" s="4">
        <f t="shared" si="163"/>
        <v>54.385976226932861</v>
      </c>
      <c r="U145" s="4">
        <f t="shared" si="163"/>
        <v>54.912349876963027</v>
      </c>
      <c r="V145" s="4">
        <f t="shared" si="163"/>
        <v>54.720845562551723</v>
      </c>
      <c r="W145" s="4">
        <f t="shared" si="163"/>
        <v>56.893777767662073</v>
      </c>
      <c r="X145" s="4">
        <f t="shared" si="163"/>
        <v>66.664271025461971</v>
      </c>
      <c r="Y145" s="4">
        <f t="shared" si="163"/>
        <v>73.906346575306017</v>
      </c>
      <c r="Z145" s="4">
        <f t="shared" si="163"/>
        <v>54.633924299233463</v>
      </c>
      <c r="AA145" s="4">
        <f t="shared" si="163"/>
        <v>54.683268833683272</v>
      </c>
      <c r="AB145" s="4">
        <f t="shared" si="163"/>
        <v>57.270484623436758</v>
      </c>
      <c r="AC145" s="4">
        <f t="shared" si="163"/>
        <v>61.354286541826006</v>
      </c>
      <c r="AD145" s="4">
        <f t="shared" si="163"/>
        <v>68.730773610168143</v>
      </c>
      <c r="AE145" s="4">
        <f t="shared" si="163"/>
        <v>70.437462962451093</v>
      </c>
      <c r="AF145" s="4">
        <f t="shared" si="163"/>
        <v>92.681705936690946</v>
      </c>
      <c r="AG145" s="4">
        <f t="shared" si="163"/>
        <v>143.72897920389968</v>
      </c>
      <c r="AI145" s="4">
        <f t="shared" si="164"/>
        <v>-2.2986147538734301</v>
      </c>
      <c r="AJ145" s="4">
        <f t="shared" si="164"/>
        <v>1.6140237730671387</v>
      </c>
      <c r="AK145" s="4">
        <f t="shared" si="164"/>
        <v>0.48765012303697119</v>
      </c>
      <c r="AL145" s="4">
        <f t="shared" si="164"/>
        <v>-2.3538455625517258</v>
      </c>
      <c r="AM145" s="4">
        <f t="shared" si="164"/>
        <v>-2.8607777676620714</v>
      </c>
      <c r="AN145" s="4">
        <f t="shared" si="164"/>
        <v>-0.86427102546197432</v>
      </c>
      <c r="AO145" s="4">
        <f t="shared" si="164"/>
        <v>7.6653424693986949E-2</v>
      </c>
      <c r="AP145" s="4">
        <f t="shared" si="164"/>
        <v>-1.5169242992334659</v>
      </c>
      <c r="AQ145" s="4">
        <f t="shared" si="164"/>
        <v>-3.4332688336832717</v>
      </c>
      <c r="AR145" s="4">
        <f t="shared" si="164"/>
        <v>0.91251537656324189</v>
      </c>
      <c r="AS145" s="4">
        <f t="shared" si="164"/>
        <v>0.79571345817399219</v>
      </c>
      <c r="AT145" s="4">
        <f t="shared" si="164"/>
        <v>-1.263773610168144</v>
      </c>
      <c r="AU145" s="4">
        <f t="shared" si="164"/>
        <v>2.3125370375489069</v>
      </c>
      <c r="AV145" s="4">
        <f t="shared" si="164"/>
        <v>1.1512940633090523</v>
      </c>
      <c r="AW145" s="4">
        <f t="shared" si="164"/>
        <v>-3.9289792038996723</v>
      </c>
      <c r="AY145" s="2">
        <f t="shared" si="168"/>
        <v>52.266614746676034</v>
      </c>
      <c r="AZ145" s="2">
        <f t="shared" si="168"/>
        <v>54.385976226932861</v>
      </c>
      <c r="BA145" s="2">
        <f t="shared" si="168"/>
        <v>53.100806574307924</v>
      </c>
      <c r="BB145" s="2">
        <f t="shared" si="168"/>
        <v>53.069961387935116</v>
      </c>
      <c r="BC145" s="2">
        <f t="shared" si="168"/>
        <v>56.208891883238024</v>
      </c>
      <c r="BD145" s="2">
        <f t="shared" si="168"/>
        <v>66.606850038615264</v>
      </c>
      <c r="BE145" s="2">
        <f t="shared" si="168"/>
        <v>73.906346574920491</v>
      </c>
      <c r="BF145" s="2">
        <f t="shared" si="168"/>
        <v>54.137780620553698</v>
      </c>
      <c r="BG145" s="2">
        <f t="shared" si="168"/>
        <v>53.578383829452903</v>
      </c>
      <c r="BH145" s="2">
        <f t="shared" si="168"/>
        <v>52.062169096826864</v>
      </c>
      <c r="BI145" s="2">
        <f t="shared" si="168"/>
        <v>52.102540330686324</v>
      </c>
      <c r="BJ145" s="2">
        <f t="shared" si="168"/>
        <v>53.910059567308487</v>
      </c>
      <c r="BK145" s="2">
        <f t="shared" si="168"/>
        <v>57.730764014213648</v>
      </c>
      <c r="BL145" s="2">
        <f t="shared" si="168"/>
        <v>59.040678762535158</v>
      </c>
      <c r="BM145" s="2">
        <f t="shared" si="168"/>
        <v>60.890267921608235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>
        <f t="shared" si="169"/>
        <v>56</v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>
        <f t="shared" si="112"/>
        <v>56</v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89.258266009852207</v>
      </c>
      <c r="DL145" s="2">
        <f t="shared" si="165"/>
        <v>92.111620320855621</v>
      </c>
      <c r="DM145" s="2">
        <f t="shared" si="165"/>
        <v>91.392158263305305</v>
      </c>
      <c r="DN145" s="2">
        <f t="shared" si="165"/>
        <v>96.434134733893544</v>
      </c>
      <c r="DO145" s="2">
        <f t="shared" si="165"/>
        <v>114.5865860962567</v>
      </c>
      <c r="DP145" s="2">
        <f t="shared" si="165"/>
        <v>115.11849004719005</v>
      </c>
      <c r="DQ145" s="2">
        <f t="shared" si="165"/>
        <v>97.711995798319336</v>
      </c>
      <c r="DR145" s="2">
        <f t="shared" si="165"/>
        <v>91.084104504504523</v>
      </c>
      <c r="DS145" s="2">
        <f t="shared" si="165"/>
        <v>92.423175350140056</v>
      </c>
      <c r="DT145" s="2">
        <f t="shared" si="165"/>
        <v>94.456318767507014</v>
      </c>
      <c r="DU145" s="2">
        <f t="shared" si="165"/>
        <v>92.172273669467785</v>
      </c>
      <c r="DV145" s="2">
        <f t="shared" si="165"/>
        <v>91.464471428571443</v>
      </c>
      <c r="DW145" s="2">
        <f t="shared" si="165"/>
        <v>108.19014525954525</v>
      </c>
      <c r="DX145" s="2">
        <f t="shared" si="165"/>
        <v>86.745648519948517</v>
      </c>
      <c r="DY145" s="2">
        <f t="shared" si="165"/>
        <v>74.953682709447392</v>
      </c>
      <c r="EA145" s="2">
        <f t="shared" si="153"/>
        <v>52.221991732283442</v>
      </c>
      <c r="EB145" s="2">
        <f t="shared" si="153"/>
        <v>54.369089598563534</v>
      </c>
      <c r="EC145" s="2">
        <f t="shared" si="153"/>
        <v>53.10067757193994</v>
      </c>
      <c r="ED145" s="2">
        <f t="shared" si="153"/>
        <v>53.005474591215389</v>
      </c>
      <c r="EE145" s="2">
        <f t="shared" si="152"/>
        <v>56.100845355409945</v>
      </c>
      <c r="EF145" s="2">
        <f t="shared" si="152"/>
        <v>66.776697150450332</v>
      </c>
      <c r="EG145" s="2">
        <f t="shared" si="152"/>
        <v>75.115784582946986</v>
      </c>
      <c r="EH145" s="2">
        <f t="shared" si="152"/>
        <v>54.046440487208613</v>
      </c>
      <c r="EI145" s="2">
        <f t="shared" si="152"/>
        <v>53.515771887682646</v>
      </c>
      <c r="EJ145" s="2">
        <f t="shared" si="152"/>
        <v>52.022824648751424</v>
      </c>
      <c r="EK145" s="2">
        <f t="shared" si="152"/>
        <v>52.046161614712105</v>
      </c>
      <c r="EL145" s="2">
        <f t="shared" si="152"/>
        <v>53.891237484938586</v>
      </c>
      <c r="EM145" s="2">
        <f t="shared" si="136"/>
        <v>57.664643034168648</v>
      </c>
      <c r="EN145" s="2">
        <f t="shared" si="136"/>
        <v>59.035849498893967</v>
      </c>
      <c r="EO145" s="2">
        <f t="shared" si="136"/>
        <v>60.902281437938981</v>
      </c>
      <c r="EQ145" s="2">
        <f t="shared" si="166"/>
        <v>52.498501992892201</v>
      </c>
      <c r="ER145" s="2">
        <f t="shared" si="166"/>
        <v>54.369089598563534</v>
      </c>
      <c r="ES145" s="2">
        <f t="shared" si="166"/>
        <v>52.825265237101974</v>
      </c>
      <c r="ET145" s="2">
        <f t="shared" si="166"/>
        <v>53.494796035236277</v>
      </c>
      <c r="EU145" s="2">
        <f t="shared" si="166"/>
        <v>56.896516378429325</v>
      </c>
      <c r="EV145" s="2">
        <f t="shared" si="166"/>
        <v>65.366640203979074</v>
      </c>
      <c r="EW145" s="2">
        <f t="shared" si="166"/>
        <v>66.084889080914166</v>
      </c>
      <c r="EX145" s="2">
        <f t="shared" si="166"/>
        <v>54.69798830504724</v>
      </c>
      <c r="EY145" s="2">
        <f t="shared" si="166"/>
        <v>53.959602135404971</v>
      </c>
      <c r="EZ145" s="2">
        <f t="shared" si="166"/>
        <v>52.251436453762693</v>
      </c>
      <c r="FA145" s="2">
        <f t="shared" si="166"/>
        <v>52.579039773922887</v>
      </c>
      <c r="FB145" s="2">
        <f t="shared" si="166"/>
        <v>53.904393189659743</v>
      </c>
      <c r="FC145" s="2">
        <f t="shared" si="166"/>
        <v>58.241619056510281</v>
      </c>
      <c r="FD145" s="2">
        <f t="shared" si="166"/>
        <v>58.855676612415607</v>
      </c>
      <c r="FE145" s="2">
        <f t="shared" si="166"/>
        <v>60.463165400095058</v>
      </c>
      <c r="FG145" s="2">
        <f t="shared" si="167"/>
        <v>0.99971437675474661</v>
      </c>
      <c r="FH145" s="2">
        <f t="shared" si="167"/>
        <v>0.99955258356961874</v>
      </c>
      <c r="FI145" s="2">
        <f t="shared" si="167"/>
        <v>0.99950652852235589</v>
      </c>
      <c r="FJ145" s="2">
        <f t="shared" si="167"/>
        <v>0.99952097679951246</v>
      </c>
      <c r="FK145" s="2">
        <f t="shared" si="167"/>
        <v>0.99954055065483716</v>
      </c>
      <c r="FL145" s="2">
        <f t="shared" si="167"/>
        <v>0.99948600851411795</v>
      </c>
      <c r="FM145" s="2">
        <f t="shared" si="167"/>
        <v>0.99951658686228839</v>
      </c>
      <c r="FN145" s="2">
        <f t="shared" si="167"/>
        <v>0.99945460812451969</v>
      </c>
      <c r="FO145" s="2">
        <f t="shared" si="167"/>
        <v>0.9995220594174048</v>
      </c>
      <c r="FP145" s="2">
        <f t="shared" si="167"/>
        <v>0.99950733003045633</v>
      </c>
      <c r="FQ145" s="2">
        <f t="shared" si="167"/>
        <v>0.99951778883403541</v>
      </c>
      <c r="FR145" s="2">
        <f t="shared" si="167"/>
        <v>0.99952159950419117</v>
      </c>
      <c r="FS145" s="2">
        <f t="shared" si="167"/>
        <v>0.99945498658144738</v>
      </c>
      <c r="FT145" s="2">
        <f t="shared" si="167"/>
        <v>0.99944898734551935</v>
      </c>
      <c r="FU145" s="2">
        <f t="shared" si="167"/>
        <v>0.99934165263857588</v>
      </c>
      <c r="FW145" s="2">
        <f t="shared" si="170"/>
        <v>0.12312235164939937</v>
      </c>
      <c r="FX145" s="2">
        <f t="shared" si="170"/>
        <v>0</v>
      </c>
      <c r="FY145" s="2">
        <f t="shared" si="170"/>
        <v>6.8140561681830289E-2</v>
      </c>
      <c r="FZ145" s="2">
        <f t="shared" si="170"/>
        <v>8.927354702939598E-2</v>
      </c>
      <c r="GA145" s="2">
        <f t="shared" si="170"/>
        <v>0.10202117482587267</v>
      </c>
      <c r="GB145" s="2">
        <f t="shared" si="170"/>
        <v>0.1380755453058134</v>
      </c>
      <c r="GC145" s="2">
        <f t="shared" si="170"/>
        <v>0.13513181645339697</v>
      </c>
      <c r="GD145" s="2">
        <f t="shared" si="170"/>
        <v>0.10918629508924983</v>
      </c>
      <c r="GE145" s="2">
        <f t="shared" si="170"/>
        <v>9.9174211126963285E-2</v>
      </c>
      <c r="GF145" s="2">
        <f t="shared" si="170"/>
        <v>8.0655239213985166E-2</v>
      </c>
      <c r="GG145" s="2">
        <f t="shared" si="170"/>
        <v>6.9489537250896211E-2</v>
      </c>
      <c r="GH145" s="2">
        <f t="shared" si="170"/>
        <v>6.4384891580158976E-2</v>
      </c>
      <c r="GI145" s="2">
        <f t="shared" si="170"/>
        <v>6.6872628773144163E-2</v>
      </c>
      <c r="GJ145" s="2">
        <f t="shared" si="170"/>
        <v>5.7939829219378736E-2</v>
      </c>
      <c r="GK145" s="2">
        <f t="shared" si="170"/>
        <v>4.842505727316751E-2</v>
      </c>
      <c r="GM145" s="86">
        <f t="shared" si="171"/>
        <v>2.1849392621702856E-39</v>
      </c>
      <c r="GN145" s="86">
        <f t="shared" si="171"/>
        <v>3.7327188827749932E-111</v>
      </c>
      <c r="GO145" s="86">
        <f t="shared" si="171"/>
        <v>3.2917872556553321E-135</v>
      </c>
      <c r="GP145" s="86">
        <f t="shared" si="171"/>
        <v>4.5694497511737735E-150</v>
      </c>
      <c r="GQ145" s="86">
        <f t="shared" si="171"/>
        <v>1.6613509349000433E-185</v>
      </c>
      <c r="GR145" s="86">
        <f t="shared" si="171"/>
        <v>4.9588864704931244E-209</v>
      </c>
      <c r="GS145" s="86">
        <f t="shared" si="171"/>
        <v>1.8304462104415734E-297</v>
      </c>
      <c r="GT145" s="86">
        <f t="shared" si="171"/>
        <v>1.2754411188303071E-272</v>
      </c>
      <c r="GU145" s="86">
        <f t="shared" si="171"/>
        <v>2.5791103670295315E-245</v>
      </c>
      <c r="GV145" s="86">
        <f t="shared" si="171"/>
        <v>3.1212516711782238E-201</v>
      </c>
      <c r="GW145" s="86">
        <f t="shared" si="171"/>
        <v>3.2605585744186024E-223</v>
      </c>
      <c r="GX145" s="86">
        <f t="shared" si="171"/>
        <v>7.3200574041882185E-191</v>
      </c>
      <c r="GY145" s="86">
        <f t="shared" si="171"/>
        <v>6.9524407044722296E-159</v>
      </c>
      <c r="GZ145" s="86">
        <f t="shared" si="171"/>
        <v>1.2122788119583374E-133</v>
      </c>
      <c r="HA145" s="86">
        <f t="shared" si="171"/>
        <v>6.062418730942128E-139</v>
      </c>
      <c r="HC145" s="86">
        <f t="shared" si="154"/>
        <v>8.4417483181339977E-12</v>
      </c>
      <c r="HD145" s="86">
        <f t="shared" si="154"/>
        <v>9.4689510483560201E-52</v>
      </c>
      <c r="HE145" s="86">
        <f t="shared" si="154"/>
        <v>3.1023909092326909E-60</v>
      </c>
      <c r="HF145" s="86">
        <f t="shared" si="154"/>
        <v>1.07762696235181E-65</v>
      </c>
      <c r="HG145" s="86">
        <f t="shared" si="154"/>
        <v>5.3422509850024464E-94</v>
      </c>
      <c r="HH145" s="86">
        <f t="shared" si="154"/>
        <v>9.2337162827760831E-115</v>
      </c>
      <c r="HI145" s="86">
        <f t="shared" si="154"/>
        <v>6.8720615874148561E-151</v>
      </c>
      <c r="HJ145" s="86">
        <f t="shared" si="154"/>
        <v>4.5061422335791316E-179</v>
      </c>
      <c r="HK145" s="86">
        <f t="shared" si="154"/>
        <v>1.3056457263670978E-132</v>
      </c>
      <c r="HL145" s="86">
        <f t="shared" si="162"/>
        <v>7.6676573336523572E-113</v>
      </c>
      <c r="HM145" s="86">
        <f t="shared" si="162"/>
        <v>4.2834016458324655E-90</v>
      </c>
      <c r="HN145" s="86">
        <f t="shared" si="162"/>
        <v>2.204959407643589E-92</v>
      </c>
      <c r="HO145" s="86">
        <f t="shared" si="162"/>
        <v>5.3111051651018776E-72</v>
      </c>
      <c r="HP145" s="86">
        <f t="shared" si="162"/>
        <v>8.1493338575364463E-59</v>
      </c>
      <c r="HQ145" s="86">
        <f t="shared" si="162"/>
        <v>5.2011297008205585E-56</v>
      </c>
      <c r="HS145" s="86">
        <f t="shared" si="172"/>
        <v>0.13769168913866911</v>
      </c>
      <c r="HT145" s="86">
        <f t="shared" si="172"/>
        <v>0</v>
      </c>
      <c r="HU145" s="86">
        <f t="shared" si="172"/>
        <v>0.35363820450679312</v>
      </c>
      <c r="HV145" s="86">
        <f t="shared" si="172"/>
        <v>0.24208363299078584</v>
      </c>
      <c r="HW145" s="86">
        <f t="shared" si="172"/>
        <v>0.12445719381786154</v>
      </c>
      <c r="HX145" s="86">
        <f t="shared" si="172"/>
        <v>1.8691251118173706E-2</v>
      </c>
      <c r="HY145" s="86">
        <f t="shared" si="172"/>
        <v>1.3187652474740515E-2</v>
      </c>
      <c r="HZ145" s="86">
        <f t="shared" si="172"/>
        <v>7.5172943891503863E-2</v>
      </c>
      <c r="IA145" s="86">
        <f t="shared" si="172"/>
        <v>0.11282662141896248</v>
      </c>
      <c r="IB145" s="86">
        <f t="shared" si="172"/>
        <v>0.28343686373223609</v>
      </c>
      <c r="IC145" s="86">
        <f t="shared" si="172"/>
        <v>0.35834111841633232</v>
      </c>
      <c r="ID145" s="86">
        <f t="shared" si="172"/>
        <v>0.47244077353623609</v>
      </c>
      <c r="IE145" s="86">
        <f t="shared" si="172"/>
        <v>0.45337735332829815</v>
      </c>
      <c r="IF145" s="86">
        <f t="shared" si="172"/>
        <v>0.51960639890844917</v>
      </c>
      <c r="IG145" s="86">
        <f t="shared" si="172"/>
        <v>0.54145840156451797</v>
      </c>
      <c r="II145" s="86">
        <f t="shared" si="173"/>
        <v>9.8315038290525797E-10</v>
      </c>
      <c r="IJ145" s="86">
        <f t="shared" si="173"/>
        <v>0</v>
      </c>
      <c r="IK145" s="86">
        <f t="shared" si="173"/>
        <v>1.3364957698688165E-17</v>
      </c>
      <c r="IL145" s="86">
        <f t="shared" si="173"/>
        <v>3.4176937344402695E-15</v>
      </c>
      <c r="IM145" s="86">
        <f t="shared" si="173"/>
        <v>1.4914315935422909E-13</v>
      </c>
      <c r="IN145" s="86">
        <f t="shared" si="173"/>
        <v>2.3984028477563718E-10</v>
      </c>
      <c r="IO145" s="86">
        <f t="shared" si="173"/>
        <v>6.1570127893423544E-12</v>
      </c>
      <c r="IP145" s="86">
        <f t="shared" si="173"/>
        <v>6.0820017188509613E-14</v>
      </c>
      <c r="IQ145" s="86">
        <f t="shared" si="173"/>
        <v>1.1098771155165504E-14</v>
      </c>
      <c r="IR145" s="86">
        <f t="shared" si="173"/>
        <v>7.7997956589705159E-17</v>
      </c>
      <c r="IS145" s="86">
        <f t="shared" si="173"/>
        <v>8.9846128288524198E-19</v>
      </c>
      <c r="IT145" s="86">
        <f t="shared" si="173"/>
        <v>1.1506500731727721E-18</v>
      </c>
      <c r="IU145" s="86">
        <f t="shared" si="173"/>
        <v>1.8886704818081564E-19</v>
      </c>
      <c r="IV145" s="86">
        <f t="shared" si="173"/>
        <v>1.4312044308447796E-15</v>
      </c>
      <c r="IW145" s="86">
        <f t="shared" si="173"/>
        <v>2.8574742135343207E-13</v>
      </c>
      <c r="IY145" s="86">
        <f t="shared" si="174"/>
        <v>0.13769169013026125</v>
      </c>
      <c r="IZ145" s="86">
        <f t="shared" si="174"/>
        <v>9.4689510483560201E-52</v>
      </c>
      <c r="JA145" s="86">
        <f t="shared" si="174"/>
        <v>0.35363820450679312</v>
      </c>
      <c r="JB145" s="86">
        <f t="shared" si="174"/>
        <v>0.24208363299078925</v>
      </c>
      <c r="JC145" s="86">
        <f t="shared" si="174"/>
        <v>0.12445719381801068</v>
      </c>
      <c r="JD145" s="86">
        <f t="shared" si="174"/>
        <v>1.8691251358013989E-2</v>
      </c>
      <c r="JE145" s="86">
        <f t="shared" si="174"/>
        <v>1.3187652480897528E-2</v>
      </c>
      <c r="JF145" s="86">
        <f t="shared" si="174"/>
        <v>7.5172943891564689E-2</v>
      </c>
      <c r="JG145" s="86">
        <f t="shared" si="174"/>
        <v>0.11282662141897358</v>
      </c>
      <c r="JH145" s="86">
        <f t="shared" si="174"/>
        <v>0.28343686373223614</v>
      </c>
      <c r="JI145" s="86">
        <f t="shared" si="174"/>
        <v>0.35834111841633232</v>
      </c>
      <c r="JJ145" s="86">
        <f t="shared" si="174"/>
        <v>0.47244077353623609</v>
      </c>
      <c r="JK145" s="86">
        <f t="shared" si="174"/>
        <v>0.45337735332829815</v>
      </c>
      <c r="JL145" s="86">
        <f t="shared" si="174"/>
        <v>0.51960639890845062</v>
      </c>
      <c r="JM145" s="86">
        <f t="shared" si="174"/>
        <v>0.54145840156480374</v>
      </c>
    </row>
    <row r="146" spans="2:273" x14ac:dyDescent="0.25">
      <c r="B146" s="2">
        <v>119</v>
      </c>
      <c r="C146" s="37">
        <v>50.548000000000002</v>
      </c>
      <c r="D146" s="37">
        <v>55.097000000000001</v>
      </c>
      <c r="E146" s="37">
        <v>52.033000000000001</v>
      </c>
      <c r="F146" s="37">
        <v>52.732999999999997</v>
      </c>
      <c r="G146" s="37">
        <v>54.966999999999999</v>
      </c>
      <c r="H146" s="37">
        <v>66.733000000000004</v>
      </c>
      <c r="I146" s="37">
        <v>73.016999999999996</v>
      </c>
      <c r="J146" s="37">
        <v>54.033000000000001</v>
      </c>
      <c r="K146" s="37">
        <v>52.366999999999997</v>
      </c>
      <c r="L146" s="37">
        <v>53.183</v>
      </c>
      <c r="M146" s="37">
        <v>57.982999999999997</v>
      </c>
      <c r="N146" s="37">
        <v>65.167000000000002</v>
      </c>
      <c r="O146" s="37">
        <v>66.2</v>
      </c>
      <c r="P146" s="37">
        <v>84.183000000000007</v>
      </c>
      <c r="Q146" s="37">
        <v>134.833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52.104154952178554</v>
      </c>
      <c r="T146" s="4">
        <f t="shared" si="175"/>
        <v>54.242584330893834</v>
      </c>
      <c r="U146" s="4">
        <f t="shared" si="175"/>
        <v>54.015171965689348</v>
      </c>
      <c r="V146" s="4">
        <f t="shared" si="175"/>
        <v>53.676915526104501</v>
      </c>
      <c r="W146" s="4">
        <f t="shared" si="175"/>
        <v>56.283548502488472</v>
      </c>
      <c r="X146" s="4">
        <f t="shared" si="175"/>
        <v>66.350570984433134</v>
      </c>
      <c r="Y146" s="4">
        <f t="shared" si="175"/>
        <v>74.005833447722949</v>
      </c>
      <c r="Z146" s="4">
        <f t="shared" si="175"/>
        <v>54.109424536581585</v>
      </c>
      <c r="AA146" s="4">
        <f t="shared" si="175"/>
        <v>53.804266717022848</v>
      </c>
      <c r="AB146" s="4">
        <f t="shared" si="175"/>
        <v>54.531691690217258</v>
      </c>
      <c r="AC146" s="4">
        <f t="shared" si="175"/>
        <v>57.109568222850001</v>
      </c>
      <c r="AD146" s="4">
        <f t="shared" si="175"/>
        <v>63.905276106291467</v>
      </c>
      <c r="AE146" s="4">
        <f t="shared" si="175"/>
        <v>65.740955301709164</v>
      </c>
      <c r="AF146" s="4">
        <f t="shared" si="175"/>
        <v>84.380221713667879</v>
      </c>
      <c r="AG146" s="4">
        <f t="shared" si="175"/>
        <v>136.13892741415171</v>
      </c>
      <c r="AI146" s="4">
        <f t="shared" ref="AI146:AW162" si="176">IF(OR($B146 &lt; C$230, $B146 &gt; C$233), 0, C146-S146)</f>
        <v>-1.5561549521785523</v>
      </c>
      <c r="AJ146" s="4">
        <f t="shared" si="176"/>
        <v>0.85441566910616729</v>
      </c>
      <c r="AK146" s="4">
        <f t="shared" si="176"/>
        <v>-1.9821719656893464</v>
      </c>
      <c r="AL146" s="4">
        <f t="shared" si="176"/>
        <v>-0.94391552610450447</v>
      </c>
      <c r="AM146" s="4">
        <f t="shared" si="176"/>
        <v>-1.3165485024884731</v>
      </c>
      <c r="AN146" s="4">
        <f t="shared" si="176"/>
        <v>0.38242901556687059</v>
      </c>
      <c r="AO146" s="4">
        <f t="shared" si="176"/>
        <v>-0.98883344772295345</v>
      </c>
      <c r="AP146" s="4">
        <f t="shared" si="176"/>
        <v>-7.642453658158388E-2</v>
      </c>
      <c r="AQ146" s="4">
        <f t="shared" si="176"/>
        <v>-1.437266717022851</v>
      </c>
      <c r="AR146" s="4">
        <f t="shared" si="176"/>
        <v>-1.3486916902172581</v>
      </c>
      <c r="AS146" s="4">
        <f t="shared" si="176"/>
        <v>0.87343177714999598</v>
      </c>
      <c r="AT146" s="4">
        <f t="shared" si="176"/>
        <v>1.2617238937085347</v>
      </c>
      <c r="AU146" s="4">
        <f t="shared" si="176"/>
        <v>0.45904469829083894</v>
      </c>
      <c r="AV146" s="4">
        <f t="shared" si="176"/>
        <v>-0.19722171366787222</v>
      </c>
      <c r="AW146" s="4">
        <f t="shared" si="176"/>
        <v>-1.3059274141517108</v>
      </c>
      <c r="AY146" s="2">
        <f t="shared" si="168"/>
        <v>52.104154912323018</v>
      </c>
      <c r="AZ146" s="2">
        <f t="shared" si="168"/>
        <v>54.242584330893834</v>
      </c>
      <c r="BA146" s="2">
        <f t="shared" si="168"/>
        <v>52.975236627974752</v>
      </c>
      <c r="BB146" s="2">
        <f t="shared" si="168"/>
        <v>52.883593699339848</v>
      </c>
      <c r="BC146" s="2">
        <f t="shared" si="168"/>
        <v>56.014369893588679</v>
      </c>
      <c r="BD146" s="2">
        <f t="shared" si="168"/>
        <v>66.33585136421955</v>
      </c>
      <c r="BE146" s="2">
        <f t="shared" si="168"/>
        <v>74.005833443925098</v>
      </c>
      <c r="BF146" s="2">
        <f t="shared" si="168"/>
        <v>53.947035564168523</v>
      </c>
      <c r="BG146" s="2">
        <f t="shared" si="168"/>
        <v>53.394187769487104</v>
      </c>
      <c r="BH146" s="2">
        <f t="shared" si="168"/>
        <v>51.898643235662149</v>
      </c>
      <c r="BI146" s="2">
        <f t="shared" si="168"/>
        <v>51.908973329016071</v>
      </c>
      <c r="BJ146" s="2">
        <f t="shared" si="168"/>
        <v>53.757372181888805</v>
      </c>
      <c r="BK146" s="2">
        <f t="shared" si="168"/>
        <v>57.498698799418904</v>
      </c>
      <c r="BL146" s="2">
        <f t="shared" si="168"/>
        <v>58.901952437637512</v>
      </c>
      <c r="BM146" s="2">
        <f t="shared" si="168"/>
        <v>60.742864269301499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>
        <f t="shared" si="169"/>
        <v>55.097000000000001</v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>
        <f t="shared" si="169"/>
        <v>66.733000000000004</v>
      </c>
      <c r="CK146" s="2">
        <f t="shared" si="169"/>
        <v>73.016999999999996</v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>
        <f t="shared" si="112"/>
        <v>55.097000000000001</v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>
        <f t="shared" si="116"/>
        <v>66.733000000000004</v>
      </c>
      <c r="DA146" s="2">
        <f t="shared" si="117"/>
        <v>73.016999999999996</v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89.480155172413788</v>
      </c>
      <c r="DL146" s="2">
        <f t="shared" si="177"/>
        <v>92.329987776928959</v>
      </c>
      <c r="DM146" s="2">
        <f t="shared" si="177"/>
        <v>91.623028571428549</v>
      </c>
      <c r="DN146" s="2">
        <f t="shared" si="177"/>
        <v>96.697457142857132</v>
      </c>
      <c r="DO146" s="2">
        <f t="shared" si="177"/>
        <v>114.97900305576778</v>
      </c>
      <c r="DP146" s="2">
        <f t="shared" si="177"/>
        <v>115.51040150150151</v>
      </c>
      <c r="DQ146" s="2">
        <f t="shared" si="177"/>
        <v>97.951542857142869</v>
      </c>
      <c r="DR146" s="2">
        <f t="shared" si="177"/>
        <v>91.270034234234245</v>
      </c>
      <c r="DS146" s="2">
        <f t="shared" si="177"/>
        <v>92.614371428571431</v>
      </c>
      <c r="DT146" s="2">
        <f t="shared" si="177"/>
        <v>94.689371428571434</v>
      </c>
      <c r="DU146" s="2">
        <f t="shared" si="177"/>
        <v>92.372885714285715</v>
      </c>
      <c r="DV146" s="2">
        <f t="shared" si="177"/>
        <v>91.660342857142865</v>
      </c>
      <c r="DW146" s="2">
        <f t="shared" si="177"/>
        <v>108.48889159159158</v>
      </c>
      <c r="DX146" s="2">
        <f t="shared" si="177"/>
        <v>86.862280180180178</v>
      </c>
      <c r="DY146" s="2">
        <f t="shared" si="177"/>
        <v>74.987407308377868</v>
      </c>
      <c r="EA146" s="2">
        <f t="shared" si="153"/>
        <v>52.05319566929132</v>
      </c>
      <c r="EB146" s="2">
        <f t="shared" si="153"/>
        <v>54.227035861296166</v>
      </c>
      <c r="EC146" s="2">
        <f t="shared" si="153"/>
        <v>52.979676386499932</v>
      </c>
      <c r="ED146" s="2">
        <f t="shared" si="153"/>
        <v>52.813919277857224</v>
      </c>
      <c r="EE146" s="2">
        <f t="shared" si="152"/>
        <v>55.89678740433196</v>
      </c>
      <c r="EF146" s="2">
        <f t="shared" si="152"/>
        <v>66.533568248929583</v>
      </c>
      <c r="EG146" s="2">
        <f t="shared" si="152"/>
        <v>75.369911314052473</v>
      </c>
      <c r="EH146" s="2">
        <f t="shared" si="152"/>
        <v>53.847718597576446</v>
      </c>
      <c r="EI146" s="2">
        <f t="shared" si="152"/>
        <v>53.326738810572039</v>
      </c>
      <c r="EJ146" s="2">
        <f t="shared" si="152"/>
        <v>51.858158031460377</v>
      </c>
      <c r="EK146" s="2">
        <f t="shared" si="152"/>
        <v>51.84873039561991</v>
      </c>
      <c r="EL146" s="2">
        <f t="shared" si="152"/>
        <v>53.73980102804461</v>
      </c>
      <c r="EM146" s="2">
        <f t="shared" si="136"/>
        <v>57.42860023656079</v>
      </c>
      <c r="EN146" s="2">
        <f t="shared" si="136"/>
        <v>58.900092919055581</v>
      </c>
      <c r="EO146" s="2">
        <f t="shared" si="136"/>
        <v>60.758573783535617</v>
      </c>
      <c r="EQ146" s="2">
        <f t="shared" ref="EQ146:FE162" si="178">CU$228*$B146+CU$229</f>
        <v>52.362075711394631</v>
      </c>
      <c r="ER146" s="2">
        <f t="shared" si="178"/>
        <v>54.227035861296166</v>
      </c>
      <c r="ES146" s="2">
        <f t="shared" si="178"/>
        <v>52.685550211601296</v>
      </c>
      <c r="ET146" s="2">
        <f t="shared" si="178"/>
        <v>53.334287191922527</v>
      </c>
      <c r="EU146" s="2">
        <f t="shared" si="178"/>
        <v>56.734754541736258</v>
      </c>
      <c r="EV146" s="2">
        <f t="shared" si="178"/>
        <v>65.056547297172756</v>
      </c>
      <c r="EW146" s="2">
        <f t="shared" si="178"/>
        <v>65.975592340392794</v>
      </c>
      <c r="EX146" s="2">
        <f t="shared" si="178"/>
        <v>54.528907593565194</v>
      </c>
      <c r="EY146" s="2">
        <f t="shared" si="178"/>
        <v>53.793941942945253</v>
      </c>
      <c r="EZ146" s="2">
        <f t="shared" si="178"/>
        <v>52.100192224899288</v>
      </c>
      <c r="FA146" s="2">
        <f t="shared" si="178"/>
        <v>52.409206546035534</v>
      </c>
      <c r="FB146" s="2">
        <f t="shared" si="178"/>
        <v>53.754417177132538</v>
      </c>
      <c r="FC146" s="2">
        <f t="shared" si="178"/>
        <v>58.042392238005306</v>
      </c>
      <c r="FD146" s="2">
        <f t="shared" si="178"/>
        <v>58.707094470044801</v>
      </c>
      <c r="FE146" s="2">
        <f t="shared" si="178"/>
        <v>60.299666766566119</v>
      </c>
      <c r="FG146" s="2">
        <f t="shared" ref="FG146:FU162" si="179">POWER(10,($B146-C$231)/C$229)/(1+POWER(10,($B146-C$231)/C$229))</f>
        <v>0.99973950195758532</v>
      </c>
      <c r="FH146" s="2">
        <f t="shared" si="179"/>
        <v>0.99959193530117851</v>
      </c>
      <c r="FI146" s="2">
        <f t="shared" si="179"/>
        <v>0.99954992912133456</v>
      </c>
      <c r="FJ146" s="2">
        <f t="shared" si="179"/>
        <v>0.99956310723432507</v>
      </c>
      <c r="FK146" s="2">
        <f t="shared" si="179"/>
        <v>0.99958096027674104</v>
      </c>
      <c r="FL146" s="2">
        <f t="shared" si="179"/>
        <v>0.99953121299232806</v>
      </c>
      <c r="FM146" s="2">
        <f t="shared" si="179"/>
        <v>0.99955910322492436</v>
      </c>
      <c r="FN146" s="2">
        <f t="shared" si="179"/>
        <v>0.99950257282704491</v>
      </c>
      <c r="FO146" s="2">
        <f t="shared" si="179"/>
        <v>0.99956409467672103</v>
      </c>
      <c r="FP146" s="2">
        <f t="shared" si="179"/>
        <v>0.99955066016884142</v>
      </c>
      <c r="FQ146" s="2">
        <f t="shared" si="179"/>
        <v>0.99956019952933128</v>
      </c>
      <c r="FR146" s="2">
        <f t="shared" si="179"/>
        <v>0.99956367519558742</v>
      </c>
      <c r="FS146" s="2">
        <f t="shared" si="179"/>
        <v>0.99950291801698321</v>
      </c>
      <c r="FT146" s="2">
        <f t="shared" si="179"/>
        <v>0.99949744612110081</v>
      </c>
      <c r="FU146" s="2">
        <f t="shared" si="179"/>
        <v>0.99939954528752051</v>
      </c>
      <c r="FW146" s="2">
        <f t="shared" si="170"/>
        <v>0.13341617369314851</v>
      </c>
      <c r="FX146" s="2">
        <f t="shared" si="170"/>
        <v>0</v>
      </c>
      <c r="FY146" s="2">
        <f t="shared" si="170"/>
        <v>7.4226668215273406E-2</v>
      </c>
      <c r="FZ146" s="2">
        <f t="shared" si="170"/>
        <v>9.7050605719794208E-2</v>
      </c>
      <c r="GA146" s="2">
        <f t="shared" si="170"/>
        <v>0.11077366858102072</v>
      </c>
      <c r="GB146" s="2">
        <f t="shared" si="170"/>
        <v>0.14940653858245703</v>
      </c>
      <c r="GC146" s="2">
        <f t="shared" si="170"/>
        <v>0.14626222959889457</v>
      </c>
      <c r="GD146" s="2">
        <f t="shared" si="170"/>
        <v>0.11847239223581679</v>
      </c>
      <c r="GE146" s="2">
        <f t="shared" si="170"/>
        <v>0.10771175797179523</v>
      </c>
      <c r="GF146" s="2">
        <f t="shared" si="170"/>
        <v>8.7753857022512163E-2</v>
      </c>
      <c r="GG146" s="2">
        <f t="shared" si="170"/>
        <v>7.5686344159514626E-2</v>
      </c>
      <c r="GH146" s="2">
        <f t="shared" si="170"/>
        <v>7.016080920013909E-2</v>
      </c>
      <c r="GI146" s="2">
        <f t="shared" si="170"/>
        <v>7.2854341328487504E-2</v>
      </c>
      <c r="GJ146" s="2">
        <f t="shared" si="170"/>
        <v>6.3176606605609406E-2</v>
      </c>
      <c r="GK146" s="2">
        <f t="shared" si="170"/>
        <v>5.2850105752055794E-2</v>
      </c>
      <c r="GM146" s="86">
        <f t="shared" si="171"/>
        <v>1.2796894933418111E-40</v>
      </c>
      <c r="GN146" s="86">
        <f t="shared" si="171"/>
        <v>1.161719645972992E-114</v>
      </c>
      <c r="GO146" s="86">
        <f t="shared" si="171"/>
        <v>1.8515683538268388E-139</v>
      </c>
      <c r="GP146" s="86">
        <f t="shared" si="171"/>
        <v>8.7193020829082323E-155</v>
      </c>
      <c r="GQ146" s="86">
        <f t="shared" si="171"/>
        <v>2.6023199269366067E-191</v>
      </c>
      <c r="GR146" s="86">
        <f t="shared" si="171"/>
        <v>1.7561717715644019E-215</v>
      </c>
      <c r="GS146" s="86">
        <f t="shared" si="171"/>
        <v>9.7634987611987708E-307</v>
      </c>
      <c r="GT146" s="86">
        <f t="shared" si="171"/>
        <v>3.5081144039229369E-281</v>
      </c>
      <c r="GU146" s="86">
        <f t="shared" si="171"/>
        <v>6.4648124144295674E-253</v>
      </c>
      <c r="GV146" s="86">
        <f t="shared" si="171"/>
        <v>1.6733390752160145E-207</v>
      </c>
      <c r="GW146" s="86">
        <f t="shared" si="171"/>
        <v>3.1895912090532774E-230</v>
      </c>
      <c r="GX146" s="86">
        <f t="shared" si="171"/>
        <v>7.2673473998210782E-197</v>
      </c>
      <c r="GY146" s="86">
        <f t="shared" si="171"/>
        <v>7.8302249760824634E-164</v>
      </c>
      <c r="GZ146" s="86">
        <f t="shared" si="171"/>
        <v>8.0601577673888284E-138</v>
      </c>
      <c r="HA146" s="86">
        <f t="shared" si="171"/>
        <v>3.1736876610361718E-143</v>
      </c>
      <c r="HC146" s="86">
        <f t="shared" si="154"/>
        <v>2.4108250980387787E-12</v>
      </c>
      <c r="HD146" s="86">
        <f t="shared" si="154"/>
        <v>2.1654034056497339E-54</v>
      </c>
      <c r="HE146" s="86">
        <f t="shared" si="154"/>
        <v>2.7643862316338311E-63</v>
      </c>
      <c r="HF146" s="86">
        <f t="shared" si="154"/>
        <v>5.8448118120342075E-69</v>
      </c>
      <c r="HG146" s="86">
        <f t="shared" si="154"/>
        <v>1.38265378505883E-98</v>
      </c>
      <c r="HH146" s="86">
        <f t="shared" si="154"/>
        <v>3.3620421542650687E-120</v>
      </c>
      <c r="HI146" s="86">
        <f t="shared" si="154"/>
        <v>5.7644321743476848E-158</v>
      </c>
      <c r="HJ146" s="86">
        <f t="shared" si="154"/>
        <v>1.0952918457696973E-187</v>
      </c>
      <c r="HK146" s="86">
        <f t="shared" si="154"/>
        <v>6.2970194575104409E-139</v>
      </c>
      <c r="HL146" s="86">
        <f t="shared" si="162"/>
        <v>2.4387672928604191E-118</v>
      </c>
      <c r="HM146" s="86">
        <f t="shared" si="162"/>
        <v>1.4615438898190119E-94</v>
      </c>
      <c r="HN146" s="86">
        <f t="shared" si="162"/>
        <v>4.7269177956065342E-97</v>
      </c>
      <c r="HO146" s="86">
        <f t="shared" si="162"/>
        <v>1.3559040823089142E-75</v>
      </c>
      <c r="HP146" s="86">
        <f t="shared" si="162"/>
        <v>8.7893525148775673E-62</v>
      </c>
      <c r="HQ146" s="86">
        <f t="shared" si="162"/>
        <v>9.0996530405829017E-59</v>
      </c>
      <c r="HS146" s="86">
        <f t="shared" si="172"/>
        <v>8.0678070740920718E-2</v>
      </c>
      <c r="HT146" s="86">
        <f t="shared" si="172"/>
        <v>0</v>
      </c>
      <c r="HU146" s="86">
        <f t="shared" si="172"/>
        <v>0.25679100445882796</v>
      </c>
      <c r="HV146" s="86">
        <f t="shared" si="172"/>
        <v>0.15354245179826789</v>
      </c>
      <c r="HW146" s="86">
        <f t="shared" si="172"/>
        <v>6.7766800996148374E-2</v>
      </c>
      <c r="HX146" s="86">
        <f t="shared" si="172"/>
        <v>7.4962934439714163E-3</v>
      </c>
      <c r="HY146" s="86">
        <f t="shared" si="172"/>
        <v>4.7150302338649069E-3</v>
      </c>
      <c r="HZ146" s="86">
        <f t="shared" si="172"/>
        <v>3.5923581621758807E-2</v>
      </c>
      <c r="IA146" s="86">
        <f t="shared" si="172"/>
        <v>5.9031067851193164E-2</v>
      </c>
      <c r="IB146" s="86">
        <f t="shared" si="172"/>
        <v>0.18723390595559045</v>
      </c>
      <c r="IC146" s="86">
        <f t="shared" si="172"/>
        <v>0.2572767215110866</v>
      </c>
      <c r="ID146" s="86">
        <f t="shared" si="172"/>
        <v>0.39616633823632347</v>
      </c>
      <c r="IE146" s="86">
        <f t="shared" si="172"/>
        <v>0.3655804715417495</v>
      </c>
      <c r="IF146" s="86">
        <f t="shared" si="172"/>
        <v>0.46072018927534608</v>
      </c>
      <c r="IG146" s="86">
        <f t="shared" si="172"/>
        <v>0.55016053701434653</v>
      </c>
      <c r="II146" s="86">
        <f t="shared" si="173"/>
        <v>5.6985762327499797E-9</v>
      </c>
      <c r="IJ146" s="86">
        <f t="shared" si="173"/>
        <v>0</v>
      </c>
      <c r="IK146" s="86">
        <f t="shared" si="173"/>
        <v>1.7256011487769726E-16</v>
      </c>
      <c r="IL146" s="86">
        <f t="shared" si="173"/>
        <v>3.9586704318234219E-14</v>
      </c>
      <c r="IM146" s="86">
        <f t="shared" si="173"/>
        <v>1.4938023502092998E-12</v>
      </c>
      <c r="IN146" s="86">
        <f t="shared" si="173"/>
        <v>1.8003594362804198E-9</v>
      </c>
      <c r="IO146" s="86">
        <f t="shared" si="173"/>
        <v>6.3690009659843061E-11</v>
      </c>
      <c r="IP146" s="86">
        <f t="shared" si="173"/>
        <v>7.1287594561867165E-13</v>
      </c>
      <c r="IQ146" s="86">
        <f t="shared" si="173"/>
        <v>1.3265837673277885E-13</v>
      </c>
      <c r="IR146" s="86">
        <f t="shared" si="173"/>
        <v>1.067821814741608E-15</v>
      </c>
      <c r="IS146" s="86">
        <f t="shared" si="173"/>
        <v>1.4258636894100503E-17</v>
      </c>
      <c r="IT146" s="86">
        <f t="shared" si="173"/>
        <v>1.6530557714433877E-17</v>
      </c>
      <c r="IU146" s="86">
        <f t="shared" si="173"/>
        <v>3.1934385594162838E-18</v>
      </c>
      <c r="IV146" s="86">
        <f t="shared" si="173"/>
        <v>1.1716193096784204E-14</v>
      </c>
      <c r="IW146" s="86">
        <f t="shared" si="173"/>
        <v>1.492846012685101E-12</v>
      </c>
      <c r="IY146" s="86">
        <f t="shared" si="174"/>
        <v>8.0678076441907776E-2</v>
      </c>
      <c r="IZ146" s="86">
        <f t="shared" si="174"/>
        <v>2.1654034056497339E-54</v>
      </c>
      <c r="JA146" s="86">
        <f t="shared" si="174"/>
        <v>0.25679100445882813</v>
      </c>
      <c r="JB146" s="86">
        <f t="shared" si="174"/>
        <v>0.15354245179830747</v>
      </c>
      <c r="JC146" s="86">
        <f t="shared" si="174"/>
        <v>6.7766800997642179E-2</v>
      </c>
      <c r="JD146" s="86">
        <f t="shared" si="174"/>
        <v>7.4962952443308525E-3</v>
      </c>
      <c r="JE146" s="86">
        <f t="shared" si="174"/>
        <v>4.7150302975549167E-3</v>
      </c>
      <c r="JF146" s="86">
        <f t="shared" si="174"/>
        <v>3.5923581622471681E-2</v>
      </c>
      <c r="JG146" s="86">
        <f t="shared" si="174"/>
        <v>5.9031067851325822E-2</v>
      </c>
      <c r="JH146" s="86">
        <f t="shared" si="174"/>
        <v>0.1872339059555915</v>
      </c>
      <c r="JI146" s="86">
        <f t="shared" si="174"/>
        <v>0.2572767215110866</v>
      </c>
      <c r="JJ146" s="86">
        <f t="shared" si="174"/>
        <v>0.39616633823632347</v>
      </c>
      <c r="JK146" s="86">
        <f t="shared" si="174"/>
        <v>0.3655804715417495</v>
      </c>
      <c r="JL146" s="86">
        <f t="shared" si="174"/>
        <v>0.46072018927535779</v>
      </c>
      <c r="JM146" s="86">
        <f t="shared" si="174"/>
        <v>0.55016053701583933</v>
      </c>
    </row>
    <row r="147" spans="2:273" x14ac:dyDescent="0.25">
      <c r="B147" s="2">
        <v>120</v>
      </c>
      <c r="C147" s="37">
        <v>49.823</v>
      </c>
      <c r="D147" s="37">
        <v>55.484000000000002</v>
      </c>
      <c r="E147" s="37">
        <v>50.482999999999997</v>
      </c>
      <c r="F147" s="37">
        <v>52.732999999999997</v>
      </c>
      <c r="G147" s="37">
        <v>55.6</v>
      </c>
      <c r="H147" s="37">
        <v>65.3</v>
      </c>
      <c r="I147" s="37">
        <v>76.632999999999996</v>
      </c>
      <c r="J147" s="37">
        <v>54.317</v>
      </c>
      <c r="K147" s="37">
        <v>52.9</v>
      </c>
      <c r="L147" s="37">
        <v>52.45</v>
      </c>
      <c r="M147" s="37">
        <v>54.25</v>
      </c>
      <c r="N147" s="37">
        <v>58.582999999999998</v>
      </c>
      <c r="O147" s="37">
        <v>61.2</v>
      </c>
      <c r="P147" s="37">
        <v>76.533000000000001</v>
      </c>
      <c r="Q147" s="37">
        <v>127.45</v>
      </c>
      <c r="S147" s="4">
        <f t="shared" si="175"/>
        <v>51.942670946935856</v>
      </c>
      <c r="T147" s="4">
        <f t="shared" si="175"/>
        <v>54.099297144967288</v>
      </c>
      <c r="U147" s="4">
        <f t="shared" si="175"/>
        <v>53.374689098051064</v>
      </c>
      <c r="V147" s="4">
        <f t="shared" si="175"/>
        <v>53.028875015015061</v>
      </c>
      <c r="W147" s="4">
        <f t="shared" si="175"/>
        <v>55.912697919825511</v>
      </c>
      <c r="X147" s="4">
        <f t="shared" si="175"/>
        <v>66.065534791810819</v>
      </c>
      <c r="Y147" s="4">
        <f t="shared" si="175"/>
        <v>74.090005859179698</v>
      </c>
      <c r="Z147" s="4">
        <f t="shared" si="175"/>
        <v>53.802530307309866</v>
      </c>
      <c r="AA147" s="4">
        <f t="shared" si="175"/>
        <v>53.34100672694683</v>
      </c>
      <c r="AB147" s="4">
        <f t="shared" si="175"/>
        <v>52.88859712813921</v>
      </c>
      <c r="AC147" s="4">
        <f t="shared" si="175"/>
        <v>54.258859246705711</v>
      </c>
      <c r="AD147" s="4">
        <f t="shared" si="175"/>
        <v>59.743377808352761</v>
      </c>
      <c r="AE147" s="4">
        <f t="shared" si="175"/>
        <v>61.936975073412498</v>
      </c>
      <c r="AF147" s="4">
        <f t="shared" si="175"/>
        <v>75.963584500554632</v>
      </c>
      <c r="AG147" s="4">
        <f t="shared" si="175"/>
        <v>124.26142600411069</v>
      </c>
      <c r="AI147" s="4">
        <f t="shared" si="176"/>
        <v>-2.1196709469358552</v>
      </c>
      <c r="AJ147" s="4">
        <f t="shared" si="176"/>
        <v>1.3847028550327138</v>
      </c>
      <c r="AK147" s="4">
        <f t="shared" si="176"/>
        <v>-2.8916890980510672</v>
      </c>
      <c r="AL147" s="4">
        <f t="shared" si="176"/>
        <v>-0.29587501501506352</v>
      </c>
      <c r="AM147" s="4">
        <f t="shared" si="176"/>
        <v>-0.31269791982550998</v>
      </c>
      <c r="AN147" s="4">
        <f t="shared" si="176"/>
        <v>-0.76553479181082196</v>
      </c>
      <c r="AO147" s="4">
        <f t="shared" si="176"/>
        <v>2.5429941408202978</v>
      </c>
      <c r="AP147" s="4">
        <f t="shared" si="176"/>
        <v>0.51446969269013465</v>
      </c>
      <c r="AQ147" s="4">
        <f t="shared" si="176"/>
        <v>-0.44100672694683141</v>
      </c>
      <c r="AR147" s="4">
        <f t="shared" si="176"/>
        <v>-0.43859712813920737</v>
      </c>
      <c r="AS147" s="4">
        <f t="shared" si="176"/>
        <v>-8.8592467057111435E-3</v>
      </c>
      <c r="AT147" s="4">
        <f t="shared" si="176"/>
        <v>-1.1603778083527629</v>
      </c>
      <c r="AU147" s="4">
        <f t="shared" si="176"/>
        <v>-0.73697507341249491</v>
      </c>
      <c r="AV147" s="4">
        <f t="shared" si="176"/>
        <v>0.56941549944536973</v>
      </c>
      <c r="AW147" s="4">
        <f t="shared" si="176"/>
        <v>3.188573995889314</v>
      </c>
      <c r="AY147" s="2">
        <f t="shared" si="168"/>
        <v>51.942670743658915</v>
      </c>
      <c r="AZ147" s="2">
        <f t="shared" si="168"/>
        <v>54.099297144967288</v>
      </c>
      <c r="BA147" s="2">
        <f t="shared" si="168"/>
        <v>52.849401825669524</v>
      </c>
      <c r="BB147" s="2">
        <f t="shared" si="168"/>
        <v>52.698165144755237</v>
      </c>
      <c r="BC147" s="2">
        <f t="shared" si="168"/>
        <v>55.821324632078799</v>
      </c>
      <c r="BD147" s="2">
        <f t="shared" si="168"/>
        <v>66.062308195277211</v>
      </c>
      <c r="BE147" s="2">
        <f t="shared" si="168"/>
        <v>74.090005825876986</v>
      </c>
      <c r="BF147" s="2">
        <f t="shared" si="168"/>
        <v>53.757443968086605</v>
      </c>
      <c r="BG147" s="2">
        <f t="shared" si="168"/>
        <v>53.210819204691077</v>
      </c>
      <c r="BH147" s="2">
        <f t="shared" si="168"/>
        <v>51.735581177081613</v>
      </c>
      <c r="BI147" s="2">
        <f t="shared" si="168"/>
        <v>51.716163384783044</v>
      </c>
      <c r="BJ147" s="2">
        <f t="shared" si="168"/>
        <v>53.604821647865492</v>
      </c>
      <c r="BK147" s="2">
        <f t="shared" si="168"/>
        <v>57.267558677175295</v>
      </c>
      <c r="BL147" s="2">
        <f t="shared" si="168"/>
        <v>58.763097210021506</v>
      </c>
      <c r="BM147" s="2">
        <f t="shared" si="168"/>
        <v>60.595156383679075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>
        <f t="shared" si="169"/>
        <v>55.484000000000002</v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>
        <f t="shared" si="169"/>
        <v>65.3</v>
      </c>
      <c r="CK147" s="2">
        <f t="shared" si="169"/>
        <v>76.632999999999996</v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>
        <f t="shared" si="112"/>
        <v>55.484000000000002</v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>
        <f t="shared" si="116"/>
        <v>65.3</v>
      </c>
      <c r="DA147" s="2">
        <f t="shared" si="117"/>
        <v>76.632999999999996</v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89.702044334975355</v>
      </c>
      <c r="DL147" s="2">
        <f t="shared" si="177"/>
        <v>92.548355233002297</v>
      </c>
      <c r="DM147" s="2">
        <f t="shared" si="177"/>
        <v>91.853898879551792</v>
      </c>
      <c r="DN147" s="2">
        <f t="shared" si="177"/>
        <v>96.960779551820707</v>
      </c>
      <c r="DO147" s="2">
        <f t="shared" si="177"/>
        <v>115.37142001527886</v>
      </c>
      <c r="DP147" s="2">
        <f t="shared" si="177"/>
        <v>115.90231295581296</v>
      </c>
      <c r="DQ147" s="2">
        <f t="shared" si="177"/>
        <v>98.191089915966387</v>
      </c>
      <c r="DR147" s="2">
        <f t="shared" si="177"/>
        <v>91.455963963963967</v>
      </c>
      <c r="DS147" s="2">
        <f t="shared" si="177"/>
        <v>92.805567507002792</v>
      </c>
      <c r="DT147" s="2">
        <f t="shared" si="177"/>
        <v>94.922424089635854</v>
      </c>
      <c r="DU147" s="2">
        <f t="shared" si="177"/>
        <v>92.573497759103645</v>
      </c>
      <c r="DV147" s="2">
        <f t="shared" si="177"/>
        <v>91.856214285714302</v>
      </c>
      <c r="DW147" s="2">
        <f t="shared" si="177"/>
        <v>108.7876379236379</v>
      </c>
      <c r="DX147" s="2">
        <f t="shared" si="177"/>
        <v>86.97891184041184</v>
      </c>
      <c r="DY147" s="2">
        <f t="shared" si="177"/>
        <v>75.021131907308359</v>
      </c>
      <c r="EA147" s="2">
        <f t="shared" si="153"/>
        <v>51.884399606299198</v>
      </c>
      <c r="EB147" s="2">
        <f t="shared" si="153"/>
        <v>54.084982124028798</v>
      </c>
      <c r="EC147" s="2">
        <f t="shared" si="153"/>
        <v>52.858675201059924</v>
      </c>
      <c r="ED147" s="2">
        <f t="shared" si="153"/>
        <v>52.622363964499044</v>
      </c>
      <c r="EE147" s="2">
        <f t="shared" si="152"/>
        <v>55.692729453253975</v>
      </c>
      <c r="EF147" s="2">
        <f t="shared" si="152"/>
        <v>66.290439347408835</v>
      </c>
      <c r="EG147" s="2">
        <f t="shared" si="152"/>
        <v>75.624038045157974</v>
      </c>
      <c r="EH147" s="2">
        <f t="shared" si="152"/>
        <v>53.648996707944278</v>
      </c>
      <c r="EI147" s="2">
        <f t="shared" si="152"/>
        <v>53.137705733461431</v>
      </c>
      <c r="EJ147" s="2">
        <f t="shared" si="152"/>
        <v>51.69349141416933</v>
      </c>
      <c r="EK147" s="2">
        <f t="shared" si="152"/>
        <v>51.651299176527715</v>
      </c>
      <c r="EL147" s="2">
        <f t="shared" ref="EL147:EO210" si="180">CP$228*$B147+CP$229</f>
        <v>53.588364571150635</v>
      </c>
      <c r="EM147" s="2">
        <f t="shared" si="136"/>
        <v>57.192557438952932</v>
      </c>
      <c r="EN147" s="2">
        <f t="shared" si="136"/>
        <v>58.764336339217202</v>
      </c>
      <c r="EO147" s="2">
        <f t="shared" si="136"/>
        <v>60.614866129132253</v>
      </c>
      <c r="EQ147" s="2">
        <f t="shared" si="178"/>
        <v>52.225649429897061</v>
      </c>
      <c r="ER147" s="2">
        <f t="shared" si="178"/>
        <v>54.084982124028798</v>
      </c>
      <c r="ES147" s="2">
        <f t="shared" si="178"/>
        <v>52.545835186100632</v>
      </c>
      <c r="ET147" s="2">
        <f t="shared" si="178"/>
        <v>53.173778348608792</v>
      </c>
      <c r="EU147" s="2">
        <f t="shared" si="178"/>
        <v>56.572992705043191</v>
      </c>
      <c r="EV147" s="2">
        <f t="shared" si="178"/>
        <v>64.746454390366452</v>
      </c>
      <c r="EW147" s="2">
        <f t="shared" si="178"/>
        <v>65.866295599871421</v>
      </c>
      <c r="EX147" s="2">
        <f t="shared" si="178"/>
        <v>54.359826882083155</v>
      </c>
      <c r="EY147" s="2">
        <f t="shared" si="178"/>
        <v>53.628281750485534</v>
      </c>
      <c r="EZ147" s="2">
        <f t="shared" si="178"/>
        <v>51.948947996035884</v>
      </c>
      <c r="FA147" s="2">
        <f t="shared" si="178"/>
        <v>52.239373318148175</v>
      </c>
      <c r="FB147" s="2">
        <f t="shared" si="178"/>
        <v>53.604441164605333</v>
      </c>
      <c r="FC147" s="2">
        <f t="shared" si="178"/>
        <v>57.843165419500323</v>
      </c>
      <c r="FD147" s="2">
        <f t="shared" si="178"/>
        <v>58.558512327673995</v>
      </c>
      <c r="FE147" s="2">
        <f t="shared" si="178"/>
        <v>60.136168133037188</v>
      </c>
      <c r="FG147" s="2">
        <f t="shared" si="179"/>
        <v>0.99976241751605777</v>
      </c>
      <c r="FH147" s="2">
        <f t="shared" si="179"/>
        <v>0.99962782720855159</v>
      </c>
      <c r="FI147" s="2">
        <f t="shared" si="179"/>
        <v>0.99958951422438413</v>
      </c>
      <c r="FJ147" s="2">
        <f t="shared" si="179"/>
        <v>0.99960153374429717</v>
      </c>
      <c r="FK147" s="2">
        <f t="shared" si="179"/>
        <v>0.99961781713882059</v>
      </c>
      <c r="FL147" s="2">
        <f t="shared" si="179"/>
        <v>0.9995724435317298</v>
      </c>
      <c r="FM147" s="2">
        <f t="shared" si="179"/>
        <v>0.99959788176226383</v>
      </c>
      <c r="FN147" s="2">
        <f t="shared" si="179"/>
        <v>0.99954632116976927</v>
      </c>
      <c r="FO147" s="2">
        <f t="shared" si="179"/>
        <v>0.99960243437162943</v>
      </c>
      <c r="FP147" s="2">
        <f t="shared" si="179"/>
        <v>0.99959018100040109</v>
      </c>
      <c r="FQ147" s="2">
        <f t="shared" si="179"/>
        <v>0.99959888168125022</v>
      </c>
      <c r="FR147" s="2">
        <f t="shared" si="179"/>
        <v>0.99960205177092587</v>
      </c>
      <c r="FS147" s="2">
        <f t="shared" si="179"/>
        <v>0.99954663601428484</v>
      </c>
      <c r="FT147" s="2">
        <f t="shared" si="179"/>
        <v>0.99954164514695554</v>
      </c>
      <c r="FU147" s="2">
        <f t="shared" si="179"/>
        <v>0.99945234985939924</v>
      </c>
      <c r="FW147" s="2">
        <f t="shared" si="170"/>
        <v>0.1444288728668143</v>
      </c>
      <c r="FX147" s="2">
        <f t="shared" si="170"/>
        <v>0</v>
      </c>
      <c r="FY147" s="2">
        <f t="shared" si="170"/>
        <v>8.0809227779464976E-2</v>
      </c>
      <c r="FZ147" s="2">
        <f t="shared" si="170"/>
        <v>0.10542673439171872</v>
      </c>
      <c r="GA147" s="2">
        <f t="shared" si="170"/>
        <v>0.12017655616018239</v>
      </c>
      <c r="GB147" s="2">
        <f t="shared" si="170"/>
        <v>0.16149317288267936</v>
      </c>
      <c r="GC147" s="2">
        <f t="shared" si="170"/>
        <v>0.15814178853998842</v>
      </c>
      <c r="GD147" s="2">
        <f t="shared" si="170"/>
        <v>0.12843438951314312</v>
      </c>
      <c r="GE147" s="2">
        <f t="shared" si="170"/>
        <v>0.11688890375314934</v>
      </c>
      <c r="GF147" s="2">
        <f t="shared" si="170"/>
        <v>9.5412397642674285E-2</v>
      </c>
      <c r="GG147" s="2">
        <f t="shared" si="170"/>
        <v>8.238683072653924E-2</v>
      </c>
      <c r="GH147" s="2">
        <f t="shared" si="170"/>
        <v>7.6412561774207494E-2</v>
      </c>
      <c r="GI147" s="2">
        <f t="shared" si="170"/>
        <v>7.9325628387029487E-2</v>
      </c>
      <c r="GJ147" s="2">
        <f t="shared" si="170"/>
        <v>6.8852106695447085E-2</v>
      </c>
      <c r="GK147" s="2">
        <f t="shared" si="170"/>
        <v>5.7655012465621519E-2</v>
      </c>
      <c r="GM147" s="86">
        <f t="shared" si="171"/>
        <v>7.163833583174336E-42</v>
      </c>
      <c r="GN147" s="86">
        <f t="shared" si="171"/>
        <v>3.1839150793242132E-118</v>
      </c>
      <c r="GO147" s="86">
        <f t="shared" si="171"/>
        <v>8.9355720616502582E-144</v>
      </c>
      <c r="GP147" s="86">
        <f t="shared" si="171"/>
        <v>1.4036552469503361E-159</v>
      </c>
      <c r="GQ147" s="86">
        <f t="shared" si="171"/>
        <v>3.3115836796312858E-197</v>
      </c>
      <c r="GR147" s="86">
        <f t="shared" si="171"/>
        <v>4.9538280884663588E-222</v>
      </c>
      <c r="GS147" s="86">
        <f t="shared" si="171"/>
        <v>0</v>
      </c>
      <c r="GT147" s="86">
        <f t="shared" si="171"/>
        <v>7.1010004972348729E-290</v>
      </c>
      <c r="GU147" s="86">
        <f t="shared" si="171"/>
        <v>1.2384474284466183E-260</v>
      </c>
      <c r="GV147" s="86">
        <f t="shared" si="171"/>
        <v>7.1752912338182555E-214</v>
      </c>
      <c r="GW147" s="86">
        <f t="shared" si="171"/>
        <v>2.42661522394142E-237</v>
      </c>
      <c r="GX147" s="86">
        <f t="shared" si="171"/>
        <v>5.8141635864269944E-203</v>
      </c>
      <c r="GY147" s="86">
        <f t="shared" si="171"/>
        <v>7.392067062936073E-169</v>
      </c>
      <c r="GZ147" s="86">
        <f t="shared" si="171"/>
        <v>4.6136776364614269E-142</v>
      </c>
      <c r="HA147" s="86">
        <f t="shared" si="171"/>
        <v>1.4282005231546615E-147</v>
      </c>
      <c r="HC147" s="86">
        <f t="shared" si="154"/>
        <v>6.6751152136184764E-13</v>
      </c>
      <c r="HD147" s="86">
        <f t="shared" si="154"/>
        <v>4.2395595362635316E-57</v>
      </c>
      <c r="HE147" s="86">
        <f t="shared" si="154"/>
        <v>2.0626224728746426E-66</v>
      </c>
      <c r="HF147" s="86">
        <f t="shared" si="154"/>
        <v>2.6311692563559181E-72</v>
      </c>
      <c r="HG147" s="86">
        <f t="shared" si="154"/>
        <v>2.771421950798725E-103</v>
      </c>
      <c r="HH147" s="86">
        <f t="shared" si="154"/>
        <v>9.1251835800228835E-126</v>
      </c>
      <c r="HI147" s="86">
        <f t="shared" si="154"/>
        <v>3.3156908711583732E-165</v>
      </c>
      <c r="HJ147" s="86">
        <f t="shared" si="154"/>
        <v>1.6636870512202035E-196</v>
      </c>
      <c r="HK147" s="86">
        <f t="shared" si="154"/>
        <v>2.1565343557125467E-145</v>
      </c>
      <c r="HL147" s="86">
        <f t="shared" si="162"/>
        <v>5.7169279118937153E-124</v>
      </c>
      <c r="HM147" s="86">
        <f t="shared" si="162"/>
        <v>3.8724381678477441E-99</v>
      </c>
      <c r="HN147" s="86">
        <f t="shared" si="162"/>
        <v>7.7414292902128438E-102</v>
      </c>
      <c r="HO147" s="86">
        <f t="shared" si="162"/>
        <v>2.8187138493290216E-79</v>
      </c>
      <c r="HP147" s="86">
        <f t="shared" si="162"/>
        <v>7.9807269260616742E-65</v>
      </c>
      <c r="HQ147" s="86">
        <f t="shared" si="162"/>
        <v>1.3616726656219658E-61</v>
      </c>
      <c r="HS147" s="86">
        <f t="shared" si="172"/>
        <v>4.3170872957526897E-2</v>
      </c>
      <c r="HT147" s="86">
        <f t="shared" si="172"/>
        <v>0</v>
      </c>
      <c r="HU147" s="86">
        <f t="shared" si="172"/>
        <v>0.16858896004224641</v>
      </c>
      <c r="HV147" s="86">
        <f t="shared" si="172"/>
        <v>8.7361220321503855E-2</v>
      </c>
      <c r="HW147" s="86">
        <f t="shared" si="172"/>
        <v>3.3131769212624181E-2</v>
      </c>
      <c r="HX147" s="86">
        <f t="shared" si="172"/>
        <v>2.6994267254957598E-3</v>
      </c>
      <c r="HY147" s="86">
        <f t="shared" si="172"/>
        <v>1.4907735389522235E-3</v>
      </c>
      <c r="HZ147" s="86">
        <f t="shared" si="172"/>
        <v>1.5256539136562428E-2</v>
      </c>
      <c r="IA147" s="86">
        <f t="shared" si="172"/>
        <v>2.7553361784370026E-2</v>
      </c>
      <c r="IB147" s="86">
        <f t="shared" si="172"/>
        <v>0.1106913703276821</v>
      </c>
      <c r="IC147" s="86">
        <f t="shared" si="172"/>
        <v>0.16549057377499563</v>
      </c>
      <c r="ID147" s="86">
        <f t="shared" si="172"/>
        <v>0.30034076955374728</v>
      </c>
      <c r="IE147" s="86">
        <f t="shared" si="172"/>
        <v>0.26423492538484378</v>
      </c>
      <c r="IF147" s="86">
        <f t="shared" si="172"/>
        <v>0.36963148566438159</v>
      </c>
      <c r="IG147" s="86">
        <f t="shared" si="172"/>
        <v>0.5227548876555056</v>
      </c>
      <c r="II147" s="86">
        <f t="shared" si="173"/>
        <v>3.048608092781234E-8</v>
      </c>
      <c r="IJ147" s="86">
        <f t="shared" si="173"/>
        <v>0</v>
      </c>
      <c r="IK147" s="86">
        <f t="shared" si="173"/>
        <v>2.0378294149383217E-15</v>
      </c>
      <c r="IL147" s="86">
        <f t="shared" si="173"/>
        <v>4.1656893849105714E-13</v>
      </c>
      <c r="IM147" s="86">
        <f t="shared" si="173"/>
        <v>1.3590535456019265E-11</v>
      </c>
      <c r="IN147" s="86">
        <f t="shared" si="173"/>
        <v>1.2240139079748659E-8</v>
      </c>
      <c r="IO147" s="86">
        <f t="shared" si="173"/>
        <v>5.8785459500049164E-10</v>
      </c>
      <c r="IP147" s="86">
        <f t="shared" si="173"/>
        <v>7.5109125026409068E-12</v>
      </c>
      <c r="IQ147" s="86">
        <f t="shared" si="173"/>
        <v>1.4314271709188268E-12</v>
      </c>
      <c r="IR147" s="86">
        <f t="shared" si="173"/>
        <v>1.3253123402304879E-14</v>
      </c>
      <c r="IS147" s="86">
        <f t="shared" si="173"/>
        <v>2.0528902275883094E-16</v>
      </c>
      <c r="IT147" s="86">
        <f t="shared" si="173"/>
        <v>2.1683808111797751E-16</v>
      </c>
      <c r="IU147" s="86">
        <f t="shared" si="173"/>
        <v>4.8949507785880075E-17</v>
      </c>
      <c r="IV147" s="86">
        <f t="shared" si="173"/>
        <v>8.9564682657318288E-14</v>
      </c>
      <c r="IW147" s="86">
        <f t="shared" si="173"/>
        <v>7.4182627845530022E-12</v>
      </c>
      <c r="IY147" s="86">
        <f t="shared" si="174"/>
        <v>4.3170903444275342E-2</v>
      </c>
      <c r="IZ147" s="86">
        <f t="shared" si="174"/>
        <v>4.2395595362635316E-57</v>
      </c>
      <c r="JA147" s="86">
        <f t="shared" si="174"/>
        <v>0.16858896004224844</v>
      </c>
      <c r="JB147" s="86">
        <f t="shared" si="174"/>
        <v>8.7361220321920424E-2</v>
      </c>
      <c r="JC147" s="86">
        <f t="shared" si="174"/>
        <v>3.3131769226214719E-2</v>
      </c>
      <c r="JD147" s="86">
        <f t="shared" si="174"/>
        <v>2.6994389656348396E-3</v>
      </c>
      <c r="JE147" s="86">
        <f t="shared" si="174"/>
        <v>1.4907741268068186E-3</v>
      </c>
      <c r="JF147" s="86">
        <f t="shared" si="174"/>
        <v>1.525653914407334E-2</v>
      </c>
      <c r="JG147" s="86">
        <f t="shared" si="174"/>
        <v>2.7553361785801454E-2</v>
      </c>
      <c r="JH147" s="86">
        <f t="shared" si="174"/>
        <v>0.11069137032769535</v>
      </c>
      <c r="JI147" s="86">
        <f t="shared" si="174"/>
        <v>0.16549057377499582</v>
      </c>
      <c r="JJ147" s="86">
        <f t="shared" si="174"/>
        <v>0.3003407695537475</v>
      </c>
      <c r="JK147" s="86">
        <f t="shared" si="174"/>
        <v>0.26423492538484383</v>
      </c>
      <c r="JL147" s="86">
        <f t="shared" si="174"/>
        <v>0.36963148566447113</v>
      </c>
      <c r="JM147" s="86">
        <f t="shared" si="174"/>
        <v>0.52275488766292388</v>
      </c>
    </row>
    <row r="148" spans="2:273" x14ac:dyDescent="0.25">
      <c r="B148" s="2">
        <v>121</v>
      </c>
      <c r="C148" s="37">
        <v>51.402999999999999</v>
      </c>
      <c r="D148" s="37">
        <v>53.918999999999997</v>
      </c>
      <c r="E148" s="37">
        <v>52.116999999999997</v>
      </c>
      <c r="F148" s="37">
        <v>55.667000000000002</v>
      </c>
      <c r="G148" s="37">
        <v>54.433</v>
      </c>
      <c r="H148" s="37">
        <v>66.95</v>
      </c>
      <c r="I148" s="37">
        <v>78.783000000000001</v>
      </c>
      <c r="J148" s="37">
        <v>54.8</v>
      </c>
      <c r="K148" s="37">
        <v>51.633000000000003</v>
      </c>
      <c r="L148" s="37">
        <v>53.332999999999998</v>
      </c>
      <c r="M148" s="37">
        <v>50.9</v>
      </c>
      <c r="N148" s="37">
        <v>56.883000000000003</v>
      </c>
      <c r="O148" s="37">
        <v>57.966999999999999</v>
      </c>
      <c r="P148" s="37">
        <v>69.016999999999996</v>
      </c>
      <c r="Q148" s="37">
        <v>113.883</v>
      </c>
      <c r="S148" s="4">
        <f t="shared" si="175"/>
        <v>51.782238006243375</v>
      </c>
      <c r="T148" s="4">
        <f t="shared" si="175"/>
        <v>53.956106608759406</v>
      </c>
      <c r="U148" s="4">
        <f t="shared" si="175"/>
        <v>52.955944065779455</v>
      </c>
      <c r="V148" s="4">
        <f t="shared" si="175"/>
        <v>52.632991415328959</v>
      </c>
      <c r="W148" s="4">
        <f t="shared" si="175"/>
        <v>55.656586509383672</v>
      </c>
      <c r="X148" s="4">
        <f t="shared" si="175"/>
        <v>65.786635941221135</v>
      </c>
      <c r="Y148" s="4">
        <f t="shared" si="175"/>
        <v>74.157809910351403</v>
      </c>
      <c r="Z148" s="4">
        <f t="shared" si="175"/>
        <v>53.579675661586421</v>
      </c>
      <c r="AA148" s="4">
        <f t="shared" si="175"/>
        <v>53.063604391392509</v>
      </c>
      <c r="AB148" s="4">
        <f t="shared" si="175"/>
        <v>52.00893692913526</v>
      </c>
      <c r="AC148" s="4">
        <f t="shared" si="175"/>
        <v>52.601394143773859</v>
      </c>
      <c r="AD148" s="4">
        <f t="shared" si="175"/>
        <v>56.71775342121515</v>
      </c>
      <c r="AE148" s="4">
        <f t="shared" si="175"/>
        <v>59.336668943958941</v>
      </c>
      <c r="AF148" s="4">
        <f t="shared" si="175"/>
        <v>68.905342612616806</v>
      </c>
      <c r="AG148" s="4">
        <f t="shared" si="175"/>
        <v>109.9659026388928</v>
      </c>
      <c r="AI148" s="4">
        <f t="shared" si="176"/>
        <v>-0.37923800624337645</v>
      </c>
      <c r="AJ148" s="4">
        <f t="shared" si="176"/>
        <v>-3.7106608759408743E-2</v>
      </c>
      <c r="AK148" s="4">
        <f t="shared" si="176"/>
        <v>-0.83894406577945801</v>
      </c>
      <c r="AL148" s="4">
        <f t="shared" si="176"/>
        <v>3.0340085846710423</v>
      </c>
      <c r="AM148" s="4">
        <f t="shared" si="176"/>
        <v>-1.2235865093836722</v>
      </c>
      <c r="AN148" s="4">
        <f t="shared" si="176"/>
        <v>1.1633640587788676</v>
      </c>
      <c r="AO148" s="4">
        <f t="shared" si="176"/>
        <v>4.6251900896485978</v>
      </c>
      <c r="AP148" s="4">
        <f t="shared" si="176"/>
        <v>1.220324338413576</v>
      </c>
      <c r="AQ148" s="4">
        <f t="shared" si="176"/>
        <v>-1.4306043913925066</v>
      </c>
      <c r="AR148" s="4">
        <f t="shared" si="176"/>
        <v>1.3240630708647387</v>
      </c>
      <c r="AS148" s="4">
        <f t="shared" si="176"/>
        <v>-1.7013941437738609</v>
      </c>
      <c r="AT148" s="4">
        <f t="shared" si="176"/>
        <v>0.16524657878485272</v>
      </c>
      <c r="AU148" s="4">
        <f t="shared" si="176"/>
        <v>-1.369668943958942</v>
      </c>
      <c r="AV148" s="4">
        <f t="shared" si="176"/>
        <v>0.11165738738318964</v>
      </c>
      <c r="AW148" s="4">
        <f t="shared" si="176"/>
        <v>3.9170973611071958</v>
      </c>
      <c r="AY148" s="2">
        <f t="shared" si="168"/>
        <v>51.782237051316812</v>
      </c>
      <c r="AZ148" s="2">
        <f t="shared" si="168"/>
        <v>53.956106608759406</v>
      </c>
      <c r="BA148" s="2">
        <f t="shared" si="168"/>
        <v>52.723254571555884</v>
      </c>
      <c r="BB148" s="2">
        <f t="shared" si="168"/>
        <v>52.513740772805065</v>
      </c>
      <c r="BC148" s="2">
        <f t="shared" si="168"/>
        <v>55.629854621179504</v>
      </c>
      <c r="BD148" s="2">
        <f t="shared" si="168"/>
        <v>65.786023786048773</v>
      </c>
      <c r="BE148" s="2">
        <f t="shared" si="168"/>
        <v>74.157809650410982</v>
      </c>
      <c r="BF148" s="2">
        <f t="shared" si="168"/>
        <v>53.569078570891214</v>
      </c>
      <c r="BG148" s="2">
        <f t="shared" si="168"/>
        <v>53.028330254879776</v>
      </c>
      <c r="BH148" s="2">
        <f t="shared" si="168"/>
        <v>51.573004154991942</v>
      </c>
      <c r="BI148" s="2">
        <f t="shared" si="168"/>
        <v>51.524162816415839</v>
      </c>
      <c r="BJ148" s="2">
        <f t="shared" si="168"/>
        <v>53.45240190650113</v>
      </c>
      <c r="BK148" s="2">
        <f t="shared" si="168"/>
        <v>57.037406995003423</v>
      </c>
      <c r="BL148" s="2">
        <f t="shared" si="168"/>
        <v>58.624082144391487</v>
      </c>
      <c r="BM148" s="2">
        <f t="shared" si="168"/>
        <v>60.447103953503124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>
        <f t="shared" si="169"/>
        <v>53.918999999999997</v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>
        <f t="shared" si="169"/>
        <v>66.95</v>
      </c>
      <c r="CK148" s="2">
        <f t="shared" si="169"/>
        <v>78.783000000000001</v>
      </c>
      <c r="CL148" s="2">
        <f t="shared" si="169"/>
        <v>54.8</v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>
        <f t="shared" si="112"/>
        <v>53.918999999999997</v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>
        <f t="shared" si="116"/>
        <v>66.95</v>
      </c>
      <c r="DA148" s="2">
        <f t="shared" si="117"/>
        <v>78.783000000000001</v>
      </c>
      <c r="DB148" s="2">
        <f t="shared" si="118"/>
        <v>54.8</v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89.923933497536936</v>
      </c>
      <c r="DL148" s="2">
        <f t="shared" si="177"/>
        <v>92.76672268907565</v>
      </c>
      <c r="DM148" s="2">
        <f t="shared" si="177"/>
        <v>92.08476918767505</v>
      </c>
      <c r="DN148" s="2">
        <f t="shared" si="177"/>
        <v>97.224101960784296</v>
      </c>
      <c r="DO148" s="2">
        <f t="shared" si="177"/>
        <v>115.76383697478994</v>
      </c>
      <c r="DP148" s="2">
        <f t="shared" si="177"/>
        <v>116.29422441012441</v>
      </c>
      <c r="DQ148" s="2">
        <f t="shared" si="177"/>
        <v>98.43063697478992</v>
      </c>
      <c r="DR148" s="2">
        <f t="shared" si="177"/>
        <v>91.641893693693703</v>
      </c>
      <c r="DS148" s="2">
        <f t="shared" si="177"/>
        <v>92.996763585434167</v>
      </c>
      <c r="DT148" s="2">
        <f t="shared" si="177"/>
        <v>95.155476750700288</v>
      </c>
      <c r="DU148" s="2">
        <f t="shared" si="177"/>
        <v>92.774109803921561</v>
      </c>
      <c r="DV148" s="2">
        <f t="shared" si="177"/>
        <v>92.052085714285738</v>
      </c>
      <c r="DW148" s="2">
        <f t="shared" si="177"/>
        <v>109.08638425568424</v>
      </c>
      <c r="DX148" s="2">
        <f t="shared" si="177"/>
        <v>87.095543500643501</v>
      </c>
      <c r="DY148" s="2">
        <f t="shared" si="177"/>
        <v>75.054856506238835</v>
      </c>
      <c r="EA148" s="2">
        <f t="shared" si="153"/>
        <v>51.715603543307068</v>
      </c>
      <c r="EB148" s="2">
        <f t="shared" si="153"/>
        <v>53.942928386761423</v>
      </c>
      <c r="EC148" s="2">
        <f t="shared" si="153"/>
        <v>52.737674015619916</v>
      </c>
      <c r="ED148" s="2">
        <f t="shared" si="153"/>
        <v>52.430808651140879</v>
      </c>
      <c r="EE148" s="2">
        <f t="shared" si="153"/>
        <v>55.48867150217599</v>
      </c>
      <c r="EF148" s="2">
        <f t="shared" si="153"/>
        <v>66.047310445888087</v>
      </c>
      <c r="EG148" s="2">
        <f t="shared" si="153"/>
        <v>75.878164776263461</v>
      </c>
      <c r="EH148" s="2">
        <f t="shared" si="153"/>
        <v>53.450274818312103</v>
      </c>
      <c r="EI148" s="2">
        <f t="shared" si="153"/>
        <v>52.948672656350823</v>
      </c>
      <c r="EJ148" s="2">
        <f t="shared" si="153"/>
        <v>51.528824796878283</v>
      </c>
      <c r="EK148" s="2">
        <f t="shared" si="153"/>
        <v>51.45386795743552</v>
      </c>
      <c r="EL148" s="2">
        <f t="shared" si="180"/>
        <v>53.436928114256659</v>
      </c>
      <c r="EM148" s="2">
        <f t="shared" si="136"/>
        <v>56.956514641345066</v>
      </c>
      <c r="EN148" s="2">
        <f t="shared" si="136"/>
        <v>58.628579759378823</v>
      </c>
      <c r="EO148" s="2">
        <f t="shared" si="136"/>
        <v>60.471158474728895</v>
      </c>
      <c r="EQ148" s="2">
        <f t="shared" si="178"/>
        <v>52.089223148399498</v>
      </c>
      <c r="ER148" s="2">
        <f t="shared" si="178"/>
        <v>53.942928386761423</v>
      </c>
      <c r="ES148" s="2">
        <f t="shared" si="178"/>
        <v>52.406120160599961</v>
      </c>
      <c r="ET148" s="2">
        <f t="shared" si="178"/>
        <v>53.013269505295042</v>
      </c>
      <c r="EU148" s="2">
        <f t="shared" si="178"/>
        <v>56.411230868350131</v>
      </c>
      <c r="EV148" s="2">
        <f t="shared" si="178"/>
        <v>64.436361483560148</v>
      </c>
      <c r="EW148" s="2">
        <f t="shared" si="178"/>
        <v>65.756998859350063</v>
      </c>
      <c r="EX148" s="2">
        <f t="shared" si="178"/>
        <v>54.190746170601109</v>
      </c>
      <c r="EY148" s="2">
        <f t="shared" si="178"/>
        <v>53.462621558025816</v>
      </c>
      <c r="EZ148" s="2">
        <f t="shared" si="178"/>
        <v>51.797703767172479</v>
      </c>
      <c r="FA148" s="2">
        <f t="shared" si="178"/>
        <v>52.069540090260816</v>
      </c>
      <c r="FB148" s="2">
        <f t="shared" si="178"/>
        <v>53.454465152078129</v>
      </c>
      <c r="FC148" s="2">
        <f t="shared" si="178"/>
        <v>57.643938600995341</v>
      </c>
      <c r="FD148" s="2">
        <f t="shared" si="178"/>
        <v>58.409930185303189</v>
      </c>
      <c r="FE148" s="2">
        <f t="shared" si="178"/>
        <v>59.972669499508257</v>
      </c>
      <c r="FG148" s="2">
        <f t="shared" si="179"/>
        <v>0.99978331766972806</v>
      </c>
      <c r="FH148" s="2">
        <f t="shared" si="179"/>
        <v>0.99966056326449271</v>
      </c>
      <c r="FI148" s="2">
        <f t="shared" si="179"/>
        <v>0.99962561900123215</v>
      </c>
      <c r="FJ148" s="2">
        <f t="shared" si="179"/>
        <v>0.99963658171397773</v>
      </c>
      <c r="FK148" s="2">
        <f t="shared" si="179"/>
        <v>0.99965143336640727</v>
      </c>
      <c r="FL148" s="2">
        <f t="shared" si="179"/>
        <v>0.99961004919642105</v>
      </c>
      <c r="FM148" s="2">
        <f t="shared" si="179"/>
        <v>0.99963325083214594</v>
      </c>
      <c r="FN148" s="2">
        <f t="shared" si="179"/>
        <v>0.99958622347177273</v>
      </c>
      <c r="FO148" s="2">
        <f t="shared" si="179"/>
        <v>0.99963740315340144</v>
      </c>
      <c r="FP148" s="2">
        <f t="shared" si="179"/>
        <v>0.99962622715208127</v>
      </c>
      <c r="FQ148" s="2">
        <f t="shared" si="179"/>
        <v>0.99963416283355555</v>
      </c>
      <c r="FR148" s="2">
        <f t="shared" si="179"/>
        <v>0.9996370541929871</v>
      </c>
      <c r="FS148" s="2">
        <f t="shared" si="179"/>
        <v>0.99958651063630177</v>
      </c>
      <c r="FT148" s="2">
        <f t="shared" si="179"/>
        <v>0.99958195854603205</v>
      </c>
      <c r="FU148" s="2">
        <f t="shared" si="179"/>
        <v>0.99950051306668253</v>
      </c>
      <c r="FW148" s="2">
        <f t="shared" si="170"/>
        <v>0.15618676655105973</v>
      </c>
      <c r="FX148" s="2">
        <f t="shared" si="170"/>
        <v>0</v>
      </c>
      <c r="FY148" s="2">
        <f t="shared" si="170"/>
        <v>8.7920102305571873E-2</v>
      </c>
      <c r="FZ148" s="2">
        <f t="shared" si="170"/>
        <v>0.11443416207101988</v>
      </c>
      <c r="GA148" s="2">
        <f t="shared" si="170"/>
        <v>0.13026067686444082</v>
      </c>
      <c r="GB148" s="2">
        <f t="shared" si="170"/>
        <v>0.17435715896991077</v>
      </c>
      <c r="GC148" s="2">
        <f t="shared" si="170"/>
        <v>0.1707931912642241</v>
      </c>
      <c r="GD148" s="2">
        <f t="shared" si="170"/>
        <v>0.13910187989727651</v>
      </c>
      <c r="GE148" s="2">
        <f t="shared" si="170"/>
        <v>0.12673689316873793</v>
      </c>
      <c r="GF148" s="2">
        <f t="shared" si="170"/>
        <v>0.10366336994383646</v>
      </c>
      <c r="GG148" s="2">
        <f t="shared" si="170"/>
        <v>8.9622992246191593E-2</v>
      </c>
      <c r="GH148" s="2">
        <f t="shared" si="170"/>
        <v>8.3171555039860429E-2</v>
      </c>
      <c r="GI148" s="2">
        <f t="shared" si="170"/>
        <v>8.6318211940186781E-2</v>
      </c>
      <c r="GJ148" s="2">
        <f t="shared" si="170"/>
        <v>7.4996651464392411E-2</v>
      </c>
      <c r="GK148" s="2">
        <f t="shared" si="170"/>
        <v>6.2867765165900577E-2</v>
      </c>
      <c r="GM148" s="86">
        <f t="shared" si="171"/>
        <v>3.8331761632769131E-43</v>
      </c>
      <c r="GN148" s="86">
        <f t="shared" si="171"/>
        <v>7.684268110759295E-122</v>
      </c>
      <c r="GO148" s="86">
        <f t="shared" si="171"/>
        <v>3.6997846311225768E-148</v>
      </c>
      <c r="GP148" s="86">
        <f t="shared" si="171"/>
        <v>1.9063249993708105E-164</v>
      </c>
      <c r="GQ148" s="86">
        <f t="shared" si="171"/>
        <v>3.4236032120767976E-203</v>
      </c>
      <c r="GR148" s="86">
        <f t="shared" si="171"/>
        <v>1.1130201260948926E-228</v>
      </c>
      <c r="GS148" s="86">
        <f t="shared" si="171"/>
        <v>0</v>
      </c>
      <c r="GT148" s="86">
        <f t="shared" si="171"/>
        <v>1.0577783921719761E-298</v>
      </c>
      <c r="GU148" s="86">
        <f t="shared" si="171"/>
        <v>1.8131422463599921E-268</v>
      </c>
      <c r="GV148" s="86">
        <f t="shared" si="171"/>
        <v>2.4608915597644718E-220</v>
      </c>
      <c r="GW148" s="86">
        <f t="shared" si="171"/>
        <v>1.435775592151807E-244</v>
      </c>
      <c r="GX148" s="86">
        <f t="shared" si="171"/>
        <v>3.7483947862242526E-209</v>
      </c>
      <c r="GY148" s="86">
        <f t="shared" si="171"/>
        <v>5.8493715465582712E-174</v>
      </c>
      <c r="GZ148" s="86">
        <f t="shared" si="171"/>
        <v>2.2735814877492984E-146</v>
      </c>
      <c r="HA148" s="86">
        <f t="shared" si="171"/>
        <v>5.5248179299168138E-152</v>
      </c>
      <c r="HC148" s="86">
        <f t="shared" si="154"/>
        <v>1.7918456141279193E-13</v>
      </c>
      <c r="HD148" s="86">
        <f t="shared" si="154"/>
        <v>7.1061524772121145E-60</v>
      </c>
      <c r="HE148" s="86">
        <f t="shared" si="154"/>
        <v>1.2886851636951761E-69</v>
      </c>
      <c r="HF148" s="86">
        <f t="shared" si="154"/>
        <v>9.8308516092387668E-76</v>
      </c>
      <c r="HG148" s="86">
        <f t="shared" si="154"/>
        <v>4.3021008268791779E-108</v>
      </c>
      <c r="HH148" s="86">
        <f t="shared" si="154"/>
        <v>1.8462118537524196E-131</v>
      </c>
      <c r="HI148" s="86">
        <f t="shared" si="154"/>
        <v>1.3077645124423522E-172</v>
      </c>
      <c r="HJ148" s="86">
        <f t="shared" si="154"/>
        <v>1.5791359605994802E-205</v>
      </c>
      <c r="HK148" s="86">
        <f t="shared" si="154"/>
        <v>5.2441959656460154E-152</v>
      </c>
      <c r="HL148" s="86">
        <f t="shared" si="162"/>
        <v>9.8770793523470859E-130</v>
      </c>
      <c r="HM148" s="86">
        <f t="shared" si="162"/>
        <v>7.9670002299584955E-104</v>
      </c>
      <c r="HN148" s="86">
        <f t="shared" si="162"/>
        <v>9.6853960827679906E-107</v>
      </c>
      <c r="HO148" s="86">
        <f t="shared" si="162"/>
        <v>4.7713228151686302E-83</v>
      </c>
      <c r="HP148" s="86">
        <f t="shared" si="162"/>
        <v>6.1005104357873786E-68</v>
      </c>
      <c r="HQ148" s="86">
        <f t="shared" si="162"/>
        <v>1.7427277130015302E-64</v>
      </c>
      <c r="HS148" s="86">
        <f t="shared" si="172"/>
        <v>2.1118133484413625E-2</v>
      </c>
      <c r="HT148" s="86">
        <f t="shared" si="172"/>
        <v>0</v>
      </c>
      <c r="HU148" s="86">
        <f t="shared" si="172"/>
        <v>0.10006719250662864</v>
      </c>
      <c r="HV148" s="86">
        <f t="shared" si="172"/>
        <v>4.4627828886676123E-2</v>
      </c>
      <c r="HW148" s="86">
        <f t="shared" si="172"/>
        <v>1.4564776599047294E-2</v>
      </c>
      <c r="HX148" s="86">
        <f t="shared" si="172"/>
        <v>8.737762298923179E-4</v>
      </c>
      <c r="HY148" s="86">
        <f t="shared" si="172"/>
        <v>4.1730412462394686E-4</v>
      </c>
      <c r="HZ148" s="86">
        <f t="shared" si="172"/>
        <v>5.7678946015035397E-3</v>
      </c>
      <c r="IA148" s="86">
        <f t="shared" si="172"/>
        <v>1.1491216985911443E-2</v>
      </c>
      <c r="IB148" s="86">
        <f t="shared" si="172"/>
        <v>5.8601456761825238E-2</v>
      </c>
      <c r="IC148" s="86">
        <f t="shared" si="172"/>
        <v>9.5368027625036919E-2</v>
      </c>
      <c r="ID148" s="86">
        <f t="shared" si="172"/>
        <v>0.20554364672287967</v>
      </c>
      <c r="IE148" s="86">
        <f t="shared" si="172"/>
        <v>0.17097930465868519</v>
      </c>
      <c r="IF148" s="86">
        <f t="shared" si="172"/>
        <v>0.26700869080595507</v>
      </c>
      <c r="IG148" s="86">
        <f t="shared" si="172"/>
        <v>0.46151971609479775</v>
      </c>
      <c r="II148" s="86">
        <f t="shared" si="173"/>
        <v>1.5055780495130871E-7</v>
      </c>
      <c r="IJ148" s="86">
        <f t="shared" si="173"/>
        <v>0</v>
      </c>
      <c r="IK148" s="86">
        <f t="shared" si="173"/>
        <v>2.2013424375952381E-14</v>
      </c>
      <c r="IL148" s="86">
        <f t="shared" si="173"/>
        <v>3.9828991490157046E-12</v>
      </c>
      <c r="IM148" s="86">
        <f t="shared" si="173"/>
        <v>1.1233056297987443E-10</v>
      </c>
      <c r="IN148" s="86">
        <f t="shared" si="173"/>
        <v>7.538831059466668E-8</v>
      </c>
      <c r="IO148" s="86">
        <f t="shared" si="173"/>
        <v>4.8424879302640269E-9</v>
      </c>
      <c r="IP148" s="86">
        <f t="shared" si="173"/>
        <v>7.1146781869348139E-11</v>
      </c>
      <c r="IQ148" s="86">
        <f t="shared" si="173"/>
        <v>1.3945728571829919E-11</v>
      </c>
      <c r="IR148" s="86">
        <f t="shared" si="173"/>
        <v>1.4913813157750538E-13</v>
      </c>
      <c r="IS148" s="86">
        <f t="shared" si="173"/>
        <v>2.6816476275208836E-15</v>
      </c>
      <c r="IT148" s="86">
        <f t="shared" si="173"/>
        <v>2.5973048212036137E-15</v>
      </c>
      <c r="IU148" s="86">
        <f t="shared" si="173"/>
        <v>6.8024127799896197E-16</v>
      </c>
      <c r="IV148" s="86">
        <f t="shared" si="173"/>
        <v>6.394083267028512E-13</v>
      </c>
      <c r="IW148" s="86">
        <f t="shared" si="173"/>
        <v>3.5064477767097676E-11</v>
      </c>
      <c r="IY148" s="86">
        <f t="shared" si="174"/>
        <v>2.111828404239776E-2</v>
      </c>
      <c r="IZ148" s="86">
        <f t="shared" si="174"/>
        <v>7.1061524772121145E-60</v>
      </c>
      <c r="JA148" s="86">
        <f t="shared" si="174"/>
        <v>0.10006719250665065</v>
      </c>
      <c r="JB148" s="86">
        <f t="shared" si="174"/>
        <v>4.462782889065902E-2</v>
      </c>
      <c r="JC148" s="86">
        <f t="shared" si="174"/>
        <v>1.4564776711377857E-2</v>
      </c>
      <c r="JD148" s="86">
        <f t="shared" si="174"/>
        <v>8.7385161820291261E-4</v>
      </c>
      <c r="JE148" s="86">
        <f t="shared" si="174"/>
        <v>4.1730896711187715E-4</v>
      </c>
      <c r="JF148" s="86">
        <f t="shared" si="174"/>
        <v>5.7678946726503217E-3</v>
      </c>
      <c r="JG148" s="86">
        <f t="shared" si="174"/>
        <v>1.1491216999857171E-2</v>
      </c>
      <c r="JH148" s="86">
        <f t="shared" si="174"/>
        <v>5.8601456761974376E-2</v>
      </c>
      <c r="JI148" s="86">
        <f t="shared" si="174"/>
        <v>9.5368027625039598E-2</v>
      </c>
      <c r="JJ148" s="86">
        <f t="shared" si="174"/>
        <v>0.20554364672288228</v>
      </c>
      <c r="JK148" s="86">
        <f t="shared" si="174"/>
        <v>0.17097930465868588</v>
      </c>
      <c r="JL148" s="86">
        <f t="shared" si="174"/>
        <v>0.26700869080659451</v>
      </c>
      <c r="JM148" s="86">
        <f t="shared" si="174"/>
        <v>0.4615197161298622</v>
      </c>
    </row>
    <row r="149" spans="2:273" x14ac:dyDescent="0.25">
      <c r="B149" s="2">
        <v>122</v>
      </c>
      <c r="C149" s="37">
        <v>53.645000000000003</v>
      </c>
      <c r="D149" s="37">
        <v>52.5</v>
      </c>
      <c r="E149" s="37">
        <v>53.283000000000001</v>
      </c>
      <c r="F149" s="37">
        <v>52.1</v>
      </c>
      <c r="G149" s="37">
        <v>56.082999999999998</v>
      </c>
      <c r="H149" s="37">
        <v>66.216999999999999</v>
      </c>
      <c r="I149" s="37">
        <v>79.132999999999996</v>
      </c>
      <c r="J149" s="37">
        <v>52.216999999999999</v>
      </c>
      <c r="K149" s="37">
        <v>53.366999999999997</v>
      </c>
      <c r="L149" s="37">
        <v>51.133000000000003</v>
      </c>
      <c r="M149" s="37">
        <v>50.933</v>
      </c>
      <c r="N149" s="37">
        <v>53.75</v>
      </c>
      <c r="O149" s="37">
        <v>57.866999999999997</v>
      </c>
      <c r="P149" s="37">
        <v>63.9</v>
      </c>
      <c r="Q149" s="37">
        <v>100.083</v>
      </c>
      <c r="S149" s="4">
        <f t="shared" si="175"/>
        <v>51.622935297196683</v>
      </c>
      <c r="T149" s="4">
        <f t="shared" si="175"/>
        <v>53.813005268684229</v>
      </c>
      <c r="U149" s="4">
        <f t="shared" si="175"/>
        <v>52.686898172058541</v>
      </c>
      <c r="V149" s="4">
        <f t="shared" si="175"/>
        <v>52.367499583379349</v>
      </c>
      <c r="W149" s="4">
        <f t="shared" si="175"/>
        <v>55.44679170298798</v>
      </c>
      <c r="X149" s="4">
        <f t="shared" si="175"/>
        <v>65.506946559117367</v>
      </c>
      <c r="Y149" s="4">
        <f t="shared" si="175"/>
        <v>74.208201425417357</v>
      </c>
      <c r="Z149" s="4">
        <f t="shared" si="175"/>
        <v>53.384119880845226</v>
      </c>
      <c r="AA149" s="4">
        <f t="shared" si="175"/>
        <v>52.854918301761536</v>
      </c>
      <c r="AB149" s="4">
        <f t="shared" si="175"/>
        <v>51.552869475040474</v>
      </c>
      <c r="AC149" s="4">
        <f t="shared" si="175"/>
        <v>51.727289740401204</v>
      </c>
      <c r="AD149" s="4">
        <f t="shared" si="175"/>
        <v>54.821835274817978</v>
      </c>
      <c r="AE149" s="4">
        <f t="shared" si="175"/>
        <v>57.788574737771505</v>
      </c>
      <c r="AF149" s="4">
        <f t="shared" si="175"/>
        <v>63.896314225894663</v>
      </c>
      <c r="AG149" s="4">
        <f t="shared" si="175"/>
        <v>95.55287914909114</v>
      </c>
      <c r="AI149" s="4">
        <f t="shared" si="176"/>
        <v>2.0220647028033198</v>
      </c>
      <c r="AJ149" s="4">
        <f t="shared" si="176"/>
        <v>-1.3130052686842291</v>
      </c>
      <c r="AK149" s="4">
        <f t="shared" si="176"/>
        <v>0.59610182794146027</v>
      </c>
      <c r="AL149" s="4">
        <f t="shared" si="176"/>
        <v>-0.26749958337934743</v>
      </c>
      <c r="AM149" s="4">
        <f t="shared" si="176"/>
        <v>0.63620829701201842</v>
      </c>
      <c r="AN149" s="4">
        <f t="shared" si="176"/>
        <v>0.710053440882632</v>
      </c>
      <c r="AO149" s="4">
        <f t="shared" si="176"/>
        <v>4.9247985745826384</v>
      </c>
      <c r="AP149" s="4">
        <f t="shared" si="176"/>
        <v>-1.1671198808452274</v>
      </c>
      <c r="AQ149" s="4">
        <f t="shared" si="176"/>
        <v>0.51208169823846106</v>
      </c>
      <c r="AR149" s="4">
        <f t="shared" si="176"/>
        <v>-0.41986947504047123</v>
      </c>
      <c r="AS149" s="4">
        <f t="shared" si="176"/>
        <v>-0.79428974040120437</v>
      </c>
      <c r="AT149" s="4">
        <f t="shared" si="176"/>
        <v>-1.0718352748179782</v>
      </c>
      <c r="AU149" s="4">
        <f t="shared" si="176"/>
        <v>7.8425262228492443E-2</v>
      </c>
      <c r="AV149" s="4">
        <f t="shared" si="176"/>
        <v>3.6857741053353266E-3</v>
      </c>
      <c r="AW149" s="4">
        <f t="shared" si="176"/>
        <v>4.5301208509088582</v>
      </c>
      <c r="AY149" s="2">
        <f t="shared" si="168"/>
        <v>51.622931165528215</v>
      </c>
      <c r="AZ149" s="2">
        <f t="shared" si="168"/>
        <v>53.813005268684229</v>
      </c>
      <c r="BA149" s="2">
        <f t="shared" si="168"/>
        <v>52.596745412815167</v>
      </c>
      <c r="BB149" s="2">
        <f t="shared" si="168"/>
        <v>52.33038989433188</v>
      </c>
      <c r="BC149" s="2">
        <f t="shared" si="168"/>
        <v>55.440063013556937</v>
      </c>
      <c r="BD149" s="2">
        <f t="shared" si="168"/>
        <v>65.506803172518431</v>
      </c>
      <c r="BE149" s="2">
        <f t="shared" si="168"/>
        <v>74.208199619420725</v>
      </c>
      <c r="BF149" s="2">
        <f t="shared" si="168"/>
        <v>53.382014712368004</v>
      </c>
      <c r="BG149" s="2">
        <f t="shared" si="168"/>
        <v>52.846775882658321</v>
      </c>
      <c r="BH149" s="2">
        <f t="shared" si="168"/>
        <v>51.410935854836893</v>
      </c>
      <c r="BI149" s="2">
        <f t="shared" si="168"/>
        <v>51.333028416663083</v>
      </c>
      <c r="BJ149" s="2">
        <f t="shared" si="168"/>
        <v>53.300107754083982</v>
      </c>
      <c r="BK149" s="2">
        <f t="shared" si="168"/>
        <v>56.808313078399564</v>
      </c>
      <c r="BL149" s="2">
        <f t="shared" si="168"/>
        <v>58.484875103619068</v>
      </c>
      <c r="BM149" s="2">
        <f t="shared" si="168"/>
        <v>60.298664091758752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53.645000000000003</v>
      </c>
      <c r="CF149" s="2">
        <f t="shared" si="169"/>
        <v>52.5</v>
      </c>
      <c r="CG149" s="2" t="str">
        <f t="shared" si="169"/>
        <v/>
      </c>
      <c r="CH149" s="2" t="str">
        <f t="shared" si="169"/>
        <v/>
      </c>
      <c r="CI149" s="2">
        <f t="shared" si="169"/>
        <v>56.082999999999998</v>
      </c>
      <c r="CJ149" s="2">
        <f t="shared" si="169"/>
        <v>66.216999999999999</v>
      </c>
      <c r="CK149" s="2">
        <f t="shared" si="169"/>
        <v>79.132999999999996</v>
      </c>
      <c r="CL149" s="2">
        <f t="shared" si="169"/>
        <v>52.216999999999999</v>
      </c>
      <c r="CM149" s="2">
        <f t="shared" si="169"/>
        <v>53.366999999999997</v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>
        <f t="shared" si="111"/>
        <v>53.645000000000003</v>
      </c>
      <c r="CV149" s="2">
        <f t="shared" si="112"/>
        <v>52.5</v>
      </c>
      <c r="CW149" s="2" t="str">
        <f t="shared" si="113"/>
        <v/>
      </c>
      <c r="CX149" s="2" t="str">
        <f t="shared" si="114"/>
        <v/>
      </c>
      <c r="CY149" s="2">
        <f t="shared" si="115"/>
        <v>56.082999999999998</v>
      </c>
      <c r="CZ149" s="2">
        <f t="shared" si="116"/>
        <v>66.216999999999999</v>
      </c>
      <c r="DA149" s="2">
        <f t="shared" si="117"/>
        <v>79.132999999999996</v>
      </c>
      <c r="DB149" s="2">
        <f t="shared" si="118"/>
        <v>52.216999999999999</v>
      </c>
      <c r="DC149" s="2">
        <f t="shared" si="119"/>
        <v>53.366999999999997</v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90.145822660098503</v>
      </c>
      <c r="DL149" s="2">
        <f t="shared" si="177"/>
        <v>92.985090145148988</v>
      </c>
      <c r="DM149" s="2">
        <f t="shared" si="177"/>
        <v>92.315639495798294</v>
      </c>
      <c r="DN149" s="2">
        <f t="shared" si="177"/>
        <v>97.487424369747885</v>
      </c>
      <c r="DO149" s="2">
        <f t="shared" si="177"/>
        <v>116.15625393430101</v>
      </c>
      <c r="DP149" s="2">
        <f t="shared" si="177"/>
        <v>116.68613586443587</v>
      </c>
      <c r="DQ149" s="2">
        <f t="shared" si="177"/>
        <v>98.670184033613452</v>
      </c>
      <c r="DR149" s="2">
        <f t="shared" si="177"/>
        <v>91.827823423423439</v>
      </c>
      <c r="DS149" s="2">
        <f t="shared" si="177"/>
        <v>93.187959663865541</v>
      </c>
      <c r="DT149" s="2">
        <f t="shared" si="177"/>
        <v>95.388529411764708</v>
      </c>
      <c r="DU149" s="2">
        <f t="shared" si="177"/>
        <v>92.974721848739492</v>
      </c>
      <c r="DV149" s="2">
        <f t="shared" si="177"/>
        <v>92.24795714285716</v>
      </c>
      <c r="DW149" s="2">
        <f t="shared" si="177"/>
        <v>109.38513058773057</v>
      </c>
      <c r="DX149" s="2">
        <f t="shared" si="177"/>
        <v>87.212175160875162</v>
      </c>
      <c r="DY149" s="2">
        <f t="shared" si="177"/>
        <v>75.088581105169311</v>
      </c>
      <c r="EA149" s="2">
        <f t="shared" si="153"/>
        <v>51.546807480314939</v>
      </c>
      <c r="EB149" s="2">
        <f t="shared" si="153"/>
        <v>53.800874649494062</v>
      </c>
      <c r="EC149" s="2">
        <f t="shared" si="153"/>
        <v>52.616672830179908</v>
      </c>
      <c r="ED149" s="2">
        <f t="shared" si="153"/>
        <v>52.239253337782706</v>
      </c>
      <c r="EE149" s="2">
        <f t="shared" si="153"/>
        <v>55.284613551098005</v>
      </c>
      <c r="EF149" s="2">
        <f t="shared" si="153"/>
        <v>65.804181544367353</v>
      </c>
      <c r="EG149" s="2">
        <f t="shared" si="153"/>
        <v>76.132291507368961</v>
      </c>
      <c r="EH149" s="2">
        <f t="shared" si="153"/>
        <v>53.251552928679928</v>
      </c>
      <c r="EI149" s="2">
        <f t="shared" si="153"/>
        <v>52.759639579240208</v>
      </c>
      <c r="EJ149" s="2">
        <f t="shared" si="153"/>
        <v>51.364158179587236</v>
      </c>
      <c r="EK149" s="2">
        <f t="shared" si="153"/>
        <v>51.256436738343325</v>
      </c>
      <c r="EL149" s="2">
        <f t="shared" si="180"/>
        <v>53.285491657362677</v>
      </c>
      <c r="EM149" s="2">
        <f t="shared" si="136"/>
        <v>56.720471843737201</v>
      </c>
      <c r="EN149" s="2">
        <f t="shared" si="136"/>
        <v>58.492823179540437</v>
      </c>
      <c r="EO149" s="2">
        <f t="shared" si="136"/>
        <v>60.327450820325524</v>
      </c>
      <c r="EQ149" s="2">
        <f t="shared" si="178"/>
        <v>51.95279686690192</v>
      </c>
      <c r="ER149" s="2">
        <f t="shared" si="178"/>
        <v>53.800874649494062</v>
      </c>
      <c r="ES149" s="2">
        <f t="shared" si="178"/>
        <v>52.266405135099291</v>
      </c>
      <c r="ET149" s="2">
        <f t="shared" si="178"/>
        <v>52.852760661981307</v>
      </c>
      <c r="EU149" s="2">
        <f t="shared" si="178"/>
        <v>56.249469031657064</v>
      </c>
      <c r="EV149" s="2">
        <f t="shared" si="178"/>
        <v>64.126268576753844</v>
      </c>
      <c r="EW149" s="2">
        <f t="shared" si="178"/>
        <v>65.64770211882869</v>
      </c>
      <c r="EX149" s="2">
        <f t="shared" si="178"/>
        <v>54.021665459119063</v>
      </c>
      <c r="EY149" s="2">
        <f t="shared" si="178"/>
        <v>53.296961365566105</v>
      </c>
      <c r="EZ149" s="2">
        <f t="shared" si="178"/>
        <v>51.646459538309074</v>
      </c>
      <c r="FA149" s="2">
        <f t="shared" si="178"/>
        <v>51.899706862373463</v>
      </c>
      <c r="FB149" s="2">
        <f t="shared" si="178"/>
        <v>53.304489139550924</v>
      </c>
      <c r="FC149" s="2">
        <f t="shared" si="178"/>
        <v>57.444711782490359</v>
      </c>
      <c r="FD149" s="2">
        <f t="shared" si="178"/>
        <v>58.261348042932383</v>
      </c>
      <c r="FE149" s="2">
        <f t="shared" si="178"/>
        <v>59.809170865979318</v>
      </c>
      <c r="FG149" s="2">
        <f t="shared" si="179"/>
        <v>0.99980237959832452</v>
      </c>
      <c r="FH149" s="2">
        <f t="shared" si="179"/>
        <v>0.99969042077181525</v>
      </c>
      <c r="FI149" s="2">
        <f t="shared" si="179"/>
        <v>0.99965854922318431</v>
      </c>
      <c r="FJ149" s="2">
        <f t="shared" si="179"/>
        <v>0.99966854798512961</v>
      </c>
      <c r="FK149" s="2">
        <f t="shared" si="179"/>
        <v>0.99968209370171235</v>
      </c>
      <c r="FL149" s="2">
        <f t="shared" si="179"/>
        <v>0.9996443484374018</v>
      </c>
      <c r="FM149" s="2">
        <f t="shared" si="179"/>
        <v>0.9996655099896159</v>
      </c>
      <c r="FN149" s="2">
        <f t="shared" si="179"/>
        <v>0.99962261758150339</v>
      </c>
      <c r="FO149" s="2">
        <f t="shared" si="179"/>
        <v>0.9996692971946477</v>
      </c>
      <c r="FP149" s="2">
        <f t="shared" si="179"/>
        <v>0.99965910389986412</v>
      </c>
      <c r="FQ149" s="2">
        <f t="shared" si="179"/>
        <v>0.9996663417984043</v>
      </c>
      <c r="FR149" s="2">
        <f t="shared" si="179"/>
        <v>0.99966897891864892</v>
      </c>
      <c r="FS149" s="2">
        <f t="shared" si="179"/>
        <v>0.99962287949773121</v>
      </c>
      <c r="FT149" s="2">
        <f t="shared" si="179"/>
        <v>0.9996187276382954</v>
      </c>
      <c r="FU149" s="2">
        <f t="shared" si="179"/>
        <v>0.99954444248120178</v>
      </c>
      <c r="FW149" s="2">
        <f t="shared" si="170"/>
        <v>0.16871311071700276</v>
      </c>
      <c r="FX149" s="2">
        <f t="shared" si="170"/>
        <v>0</v>
      </c>
      <c r="FY149" s="2">
        <f t="shared" si="170"/>
        <v>9.5591631320134957E-2</v>
      </c>
      <c r="FZ149" s="2">
        <f t="shared" si="170"/>
        <v>0.12410440118361371</v>
      </c>
      <c r="GA149" s="2">
        <f t="shared" si="170"/>
        <v>0.14105530552114925</v>
      </c>
      <c r="GB149" s="2">
        <f t="shared" si="170"/>
        <v>0.18801607979680759</v>
      </c>
      <c r="GC149" s="2">
        <f t="shared" si="170"/>
        <v>0.18423521573144935</v>
      </c>
      <c r="GD149" s="2">
        <f t="shared" si="170"/>
        <v>0.15050239134027296</v>
      </c>
      <c r="GE149" s="2">
        <f t="shared" si="170"/>
        <v>0.1372856013430046</v>
      </c>
      <c r="GF149" s="2">
        <f t="shared" si="170"/>
        <v>0.11253909272527052</v>
      </c>
      <c r="GG149" s="2">
        <f t="shared" si="170"/>
        <v>9.7427236234015557E-2</v>
      </c>
      <c r="GH149" s="2">
        <f t="shared" si="170"/>
        <v>9.0469844748691269E-2</v>
      </c>
      <c r="GI149" s="2">
        <f t="shared" si="170"/>
        <v>9.386435139444585E-2</v>
      </c>
      <c r="GJ149" s="2">
        <f t="shared" si="170"/>
        <v>8.1641472837368806E-2</v>
      </c>
      <c r="GK149" s="2">
        <f t="shared" si="170"/>
        <v>6.8517549552510604E-2</v>
      </c>
      <c r="GM149" s="86">
        <f t="shared" si="171"/>
        <v>1.9603850211803706E-44</v>
      </c>
      <c r="GN149" s="86">
        <f t="shared" si="171"/>
        <v>1.6331323323925725E-125</v>
      </c>
      <c r="GO149" s="86">
        <f t="shared" si="171"/>
        <v>1.314313548636769E-152</v>
      </c>
      <c r="GP149" s="86">
        <f t="shared" si="171"/>
        <v>2.1841787790234653E-169</v>
      </c>
      <c r="GQ149" s="86">
        <f t="shared" si="171"/>
        <v>2.8754167942476542E-209</v>
      </c>
      <c r="GR149" s="86">
        <f t="shared" si="171"/>
        <v>1.9918214939214358E-235</v>
      </c>
      <c r="GS149" s="86">
        <f t="shared" si="171"/>
        <v>0</v>
      </c>
      <c r="GT149" s="86">
        <f t="shared" si="171"/>
        <v>1.159567999329849E-307</v>
      </c>
      <c r="GU149" s="86">
        <f t="shared" si="171"/>
        <v>2.0286913119988704E-276</v>
      </c>
      <c r="GV149" s="86">
        <f t="shared" si="171"/>
        <v>6.7505609961060223E-227</v>
      </c>
      <c r="GW149" s="86">
        <f t="shared" si="171"/>
        <v>6.6067670131401666E-252</v>
      </c>
      <c r="GX149" s="86">
        <f t="shared" si="171"/>
        <v>1.9473640889867866E-215</v>
      </c>
      <c r="GY149" s="86">
        <f t="shared" si="171"/>
        <v>3.8797277004253703E-179</v>
      </c>
      <c r="GZ149" s="86">
        <f t="shared" si="171"/>
        <v>9.6456258460143347E-151</v>
      </c>
      <c r="HA149" s="86">
        <f t="shared" si="171"/>
        <v>1.8371629914645806E-156</v>
      </c>
      <c r="HC149" s="86">
        <f t="shared" si="154"/>
        <v>4.663165848940014E-14</v>
      </c>
      <c r="HD149" s="86">
        <f t="shared" si="154"/>
        <v>1.0196895250607499E-62</v>
      </c>
      <c r="HE149" s="86">
        <f t="shared" si="154"/>
        <v>6.7416793366642922E-73</v>
      </c>
      <c r="HF149" s="86">
        <f t="shared" si="154"/>
        <v>3.0485010502134496E-79</v>
      </c>
      <c r="HG149" s="86">
        <f t="shared" si="154"/>
        <v>5.1717399656386804E-113</v>
      </c>
      <c r="HH149" s="86">
        <f t="shared" si="154"/>
        <v>2.7842821574851821E-137</v>
      </c>
      <c r="HI149" s="86">
        <f t="shared" si="154"/>
        <v>3.5368262623539514E-180</v>
      </c>
      <c r="HJ149" s="86">
        <f t="shared" si="154"/>
        <v>9.3662016713991789E-215</v>
      </c>
      <c r="HK149" s="86">
        <f t="shared" si="154"/>
        <v>9.0550913391186178E-159</v>
      </c>
      <c r="HL149" s="86">
        <f t="shared" si="162"/>
        <v>1.2576429951221603E-135</v>
      </c>
      <c r="HM149" s="86">
        <f t="shared" si="162"/>
        <v>1.2727169234392053E-108</v>
      </c>
      <c r="HN149" s="86">
        <f t="shared" si="162"/>
        <v>9.2566767822326169E-112</v>
      </c>
      <c r="HO149" s="86">
        <f t="shared" si="162"/>
        <v>6.5762917147115507E-87</v>
      </c>
      <c r="HP149" s="86">
        <f t="shared" si="162"/>
        <v>3.9256925648816353E-71</v>
      </c>
      <c r="HQ149" s="86">
        <f t="shared" si="162"/>
        <v>1.9075866689143882E-67</v>
      </c>
      <c r="HS149" s="86">
        <f t="shared" si="172"/>
        <v>9.454387166866262E-3</v>
      </c>
      <c r="HT149" s="86">
        <f t="shared" si="172"/>
        <v>0</v>
      </c>
      <c r="HU149" s="86">
        <f t="shared" si="172"/>
        <v>5.3734055772308484E-2</v>
      </c>
      <c r="HV149" s="86">
        <f t="shared" si="172"/>
        <v>2.0494986279857682E-2</v>
      </c>
      <c r="HW149" s="86">
        <f t="shared" si="172"/>
        <v>5.7652281944759846E-3</v>
      </c>
      <c r="HX149" s="86">
        <f t="shared" si="172"/>
        <v>2.5442707621559644E-4</v>
      </c>
      <c r="HY149" s="86">
        <f t="shared" si="172"/>
        <v>1.034911917301656E-4</v>
      </c>
      <c r="HZ149" s="86">
        <f t="shared" si="172"/>
        <v>1.9440594123631663E-3</v>
      </c>
      <c r="IA149" s="86">
        <f t="shared" si="172"/>
        <v>4.2886851680818752E-3</v>
      </c>
      <c r="IB149" s="86">
        <f t="shared" si="172"/>
        <v>2.7815259882036512E-2</v>
      </c>
      <c r="IC149" s="86">
        <f t="shared" si="172"/>
        <v>4.9274883018425683E-2</v>
      </c>
      <c r="ID149" s="86">
        <f t="shared" si="172"/>
        <v>0.12692830674033842</v>
      </c>
      <c r="IE149" s="86">
        <f t="shared" si="172"/>
        <v>9.9037946005043939E-2</v>
      </c>
      <c r="IF149" s="86">
        <f t="shared" si="172"/>
        <v>0.17305731437505767</v>
      </c>
      <c r="IG149" s="86">
        <f t="shared" si="172"/>
        <v>0.37654916838733493</v>
      </c>
      <c r="II149" s="86">
        <f t="shared" si="173"/>
        <v>6.865234718137054E-7</v>
      </c>
      <c r="IJ149" s="86">
        <f t="shared" si="173"/>
        <v>0</v>
      </c>
      <c r="IK149" s="86">
        <f t="shared" si="173"/>
        <v>2.1754124215019121E-13</v>
      </c>
      <c r="IL149" s="86">
        <f t="shared" si="173"/>
        <v>3.4605615470652772E-11</v>
      </c>
      <c r="IM149" s="86">
        <f t="shared" si="173"/>
        <v>8.4362517540461304E-10</v>
      </c>
      <c r="IN149" s="86">
        <f t="shared" si="173"/>
        <v>4.2074907839024682E-7</v>
      </c>
      <c r="IO149" s="86">
        <f t="shared" si="173"/>
        <v>3.5610956630435042E-8</v>
      </c>
      <c r="IP149" s="86">
        <f t="shared" si="173"/>
        <v>6.0601529754074819E-10</v>
      </c>
      <c r="IQ149" s="86">
        <f t="shared" si="173"/>
        <v>1.2269333132098023E-10</v>
      </c>
      <c r="IR149" s="86">
        <f t="shared" si="173"/>
        <v>1.5218179546073432E-12</v>
      </c>
      <c r="IS149" s="86">
        <f t="shared" si="173"/>
        <v>3.1785526661676219E-14</v>
      </c>
      <c r="IT149" s="86">
        <f t="shared" si="173"/>
        <v>2.8411151638636959E-14</v>
      </c>
      <c r="IU149" s="86">
        <f t="shared" si="173"/>
        <v>8.5712476560248126E-15</v>
      </c>
      <c r="IV149" s="86">
        <f t="shared" si="173"/>
        <v>4.2632183642463531E-12</v>
      </c>
      <c r="IW149" s="86">
        <f t="shared" si="173"/>
        <v>1.5766518095139646E-10</v>
      </c>
      <c r="IY149" s="86">
        <f t="shared" si="174"/>
        <v>9.4550736903847073E-3</v>
      </c>
      <c r="IZ149" s="86">
        <f t="shared" si="174"/>
        <v>1.0196895250607499E-62</v>
      </c>
      <c r="JA149" s="86">
        <f t="shared" si="174"/>
        <v>5.3734055772526025E-2</v>
      </c>
      <c r="JB149" s="86">
        <f t="shared" si="174"/>
        <v>2.0494986314463299E-2</v>
      </c>
      <c r="JC149" s="86">
        <f t="shared" si="174"/>
        <v>5.7652290381011604E-3</v>
      </c>
      <c r="JD149" s="86">
        <f t="shared" si="174"/>
        <v>2.5484782529398668E-4</v>
      </c>
      <c r="JE149" s="86">
        <f t="shared" si="174"/>
        <v>1.0352680268679603E-4</v>
      </c>
      <c r="JF149" s="86">
        <f t="shared" si="174"/>
        <v>1.944060018378464E-3</v>
      </c>
      <c r="JG149" s="86">
        <f t="shared" si="174"/>
        <v>4.2886852907752064E-3</v>
      </c>
      <c r="JH149" s="86">
        <f t="shared" si="174"/>
        <v>2.7815259883558329E-2</v>
      </c>
      <c r="JI149" s="86">
        <f t="shared" si="174"/>
        <v>4.927488301845747E-2</v>
      </c>
      <c r="JJ149" s="86">
        <f t="shared" si="174"/>
        <v>0.12692830674036684</v>
      </c>
      <c r="JK149" s="86">
        <f t="shared" si="174"/>
        <v>9.9037946005052516E-2</v>
      </c>
      <c r="JL149" s="86">
        <f t="shared" si="174"/>
        <v>0.1730573143793209</v>
      </c>
      <c r="JM149" s="86">
        <f t="shared" si="174"/>
        <v>0.37654916854500009</v>
      </c>
    </row>
    <row r="150" spans="2:273" x14ac:dyDescent="0.25">
      <c r="B150" s="2">
        <v>123</v>
      </c>
      <c r="C150" s="37">
        <v>52.29</v>
      </c>
      <c r="D150" s="37">
        <v>52.371000000000002</v>
      </c>
      <c r="E150" s="37">
        <v>52.716999999999999</v>
      </c>
      <c r="F150" s="37">
        <v>53.082999999999998</v>
      </c>
      <c r="G150" s="37">
        <v>53.582999999999998</v>
      </c>
      <c r="H150" s="37">
        <v>65.75</v>
      </c>
      <c r="I150" s="37">
        <v>79.683000000000007</v>
      </c>
      <c r="J150" s="37">
        <v>53.067</v>
      </c>
      <c r="K150" s="37">
        <v>51.366999999999997</v>
      </c>
      <c r="L150" s="37">
        <v>49.85</v>
      </c>
      <c r="M150" s="37">
        <v>49.116999999999997</v>
      </c>
      <c r="N150" s="37">
        <v>50.6</v>
      </c>
      <c r="O150" s="37">
        <v>55.433</v>
      </c>
      <c r="P150" s="37">
        <v>59.383000000000003</v>
      </c>
      <c r="Q150" s="37">
        <v>83.332999999999998</v>
      </c>
      <c r="S150" s="4">
        <f t="shared" si="175"/>
        <v>51.464848556685801</v>
      </c>
      <c r="T150" s="4">
        <f t="shared" si="175"/>
        <v>53.669986233735088</v>
      </c>
      <c r="U150" s="4">
        <f t="shared" si="175"/>
        <v>52.50030619156054</v>
      </c>
      <c r="V150" s="4">
        <f t="shared" si="175"/>
        <v>52.158133223610157</v>
      </c>
      <c r="W150" s="4">
        <f t="shared" si="175"/>
        <v>55.253512302950192</v>
      </c>
      <c r="X150" s="4">
        <f t="shared" si="175"/>
        <v>65.224693603412334</v>
      </c>
      <c r="Y150" s="4">
        <f t="shared" si="175"/>
        <v>74.240165859753034</v>
      </c>
      <c r="Z150" s="4">
        <f t="shared" si="175"/>
        <v>53.196683053863872</v>
      </c>
      <c r="AA150" s="4">
        <f t="shared" si="175"/>
        <v>52.667812431385336</v>
      </c>
      <c r="AB150" s="4">
        <f t="shared" si="175"/>
        <v>51.289114838405816</v>
      </c>
      <c r="AC150" s="4">
        <f t="shared" si="175"/>
        <v>51.267177606137594</v>
      </c>
      <c r="AD150" s="4">
        <f t="shared" si="175"/>
        <v>53.767333669246142</v>
      </c>
      <c r="AE150" s="4">
        <f t="shared" si="175"/>
        <v>56.941078084768328</v>
      </c>
      <c r="AF150" s="4">
        <f t="shared" si="175"/>
        <v>60.842579935558675</v>
      </c>
      <c r="AG150" s="4">
        <f t="shared" si="175"/>
        <v>83.00292555694017</v>
      </c>
      <c r="AI150" s="4">
        <f t="shared" si="176"/>
        <v>0.82515144331419776</v>
      </c>
      <c r="AJ150" s="4">
        <f t="shared" si="176"/>
        <v>-1.2989862337350857</v>
      </c>
      <c r="AK150" s="4">
        <f t="shared" si="176"/>
        <v>0.21669380843945873</v>
      </c>
      <c r="AL150" s="4">
        <f t="shared" si="176"/>
        <v>0.92486677638984105</v>
      </c>
      <c r="AM150" s="4">
        <f t="shared" si="176"/>
        <v>-1.6705123029501934</v>
      </c>
      <c r="AN150" s="4">
        <f t="shared" si="176"/>
        <v>0.52530639658766631</v>
      </c>
      <c r="AO150" s="4">
        <f t="shared" si="176"/>
        <v>5.4428341402469727</v>
      </c>
      <c r="AP150" s="4">
        <f t="shared" si="176"/>
        <v>-0.12968305386387158</v>
      </c>
      <c r="AQ150" s="4">
        <f t="shared" si="176"/>
        <v>-1.3008124313853386</v>
      </c>
      <c r="AR150" s="4">
        <f t="shared" si="176"/>
        <v>-1.4391148384058141</v>
      </c>
      <c r="AS150" s="4">
        <f t="shared" si="176"/>
        <v>-2.1501776061375963</v>
      </c>
      <c r="AT150" s="4">
        <f t="shared" si="176"/>
        <v>-3.1673336692461405</v>
      </c>
      <c r="AU150" s="4">
        <f t="shared" si="176"/>
        <v>-1.5080780847683286</v>
      </c>
      <c r="AV150" s="4">
        <f t="shared" si="176"/>
        <v>-1.459579935558672</v>
      </c>
      <c r="AW150" s="4">
        <f t="shared" si="176"/>
        <v>0.33007444305982858</v>
      </c>
      <c r="AY150" s="2">
        <f t="shared" si="168"/>
        <v>51.464832092624945</v>
      </c>
      <c r="AZ150" s="2">
        <f t="shared" si="168"/>
        <v>53.669986233735088</v>
      </c>
      <c r="BA150" s="2">
        <f t="shared" si="168"/>
        <v>52.469823057447016</v>
      </c>
      <c r="BB150" s="2">
        <f t="shared" si="168"/>
        <v>52.148185593612752</v>
      </c>
      <c r="BC150" s="2">
        <f t="shared" si="168"/>
        <v>55.25205657827636</v>
      </c>
      <c r="BD150" s="2">
        <f t="shared" si="168"/>
        <v>65.22445587841824</v>
      </c>
      <c r="BE150" s="2">
        <f t="shared" si="168"/>
        <v>74.240154691071837</v>
      </c>
      <c r="BF150" s="2">
        <f t="shared" si="168"/>
        <v>53.196329449638085</v>
      </c>
      <c r="BG150" s="2">
        <f t="shared" si="168"/>
        <v>52.666213354219458</v>
      </c>
      <c r="BH150" s="2">
        <f t="shared" si="168"/>
        <v>51.24940221787849</v>
      </c>
      <c r="BI150" s="2">
        <f t="shared" si="168"/>
        <v>51.142821245029026</v>
      </c>
      <c r="BJ150" s="2">
        <f t="shared" si="168"/>
        <v>53.147934792612062</v>
      </c>
      <c r="BK150" s="2">
        <f t="shared" si="168"/>
        <v>56.580352040631354</v>
      </c>
      <c r="BL150" s="2">
        <f t="shared" si="168"/>
        <v>58.345442699448299</v>
      </c>
      <c r="BM150" s="2">
        <f t="shared" si="168"/>
        <v>60.149791264616688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52.29</v>
      </c>
      <c r="CF150" s="2">
        <f t="shared" si="169"/>
        <v>52.371000000000002</v>
      </c>
      <c r="CG150" s="2" t="str">
        <f t="shared" si="169"/>
        <v/>
      </c>
      <c r="CH150" s="2">
        <f t="shared" si="169"/>
        <v>53.082999999999998</v>
      </c>
      <c r="CI150" s="2">
        <f t="shared" si="169"/>
        <v>53.582999999999998</v>
      </c>
      <c r="CJ150" s="2">
        <f t="shared" si="169"/>
        <v>65.75</v>
      </c>
      <c r="CK150" s="2">
        <f t="shared" si="169"/>
        <v>79.683000000000007</v>
      </c>
      <c r="CL150" s="2">
        <f t="shared" si="169"/>
        <v>53.067</v>
      </c>
      <c r="CM150" s="2">
        <f t="shared" si="169"/>
        <v>51.366999999999997</v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>
        <f t="shared" si="111"/>
        <v>52.29</v>
      </c>
      <c r="CV150" s="2">
        <f t="shared" si="112"/>
        <v>52.371000000000002</v>
      </c>
      <c r="CW150" s="2" t="str">
        <f t="shared" si="113"/>
        <v/>
      </c>
      <c r="CX150" s="2">
        <f t="shared" si="114"/>
        <v>53.082999999999998</v>
      </c>
      <c r="CY150" s="2">
        <f t="shared" si="115"/>
        <v>53.582999999999998</v>
      </c>
      <c r="CZ150" s="2">
        <f t="shared" si="116"/>
        <v>65.75</v>
      </c>
      <c r="DA150" s="2">
        <f t="shared" si="117"/>
        <v>79.683000000000007</v>
      </c>
      <c r="DB150" s="2">
        <f t="shared" si="118"/>
        <v>53.067</v>
      </c>
      <c r="DC150" s="2">
        <f t="shared" si="119"/>
        <v>51.366999999999997</v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90.367711822660084</v>
      </c>
      <c r="DL150" s="2">
        <f t="shared" si="177"/>
        <v>93.203457601222325</v>
      </c>
      <c r="DM150" s="2">
        <f t="shared" si="177"/>
        <v>92.546509803921538</v>
      </c>
      <c r="DN150" s="2">
        <f t="shared" si="177"/>
        <v>97.750746778711459</v>
      </c>
      <c r="DO150" s="2">
        <f t="shared" si="177"/>
        <v>116.54867089381209</v>
      </c>
      <c r="DP150" s="2">
        <f t="shared" si="177"/>
        <v>117.07804731874732</v>
      </c>
      <c r="DQ150" s="2">
        <f t="shared" si="177"/>
        <v>98.909731092436985</v>
      </c>
      <c r="DR150" s="2">
        <f t="shared" si="177"/>
        <v>92.013753153153161</v>
      </c>
      <c r="DS150" s="2">
        <f t="shared" si="177"/>
        <v>93.379155742296916</v>
      </c>
      <c r="DT150" s="2">
        <f t="shared" si="177"/>
        <v>95.621582072829142</v>
      </c>
      <c r="DU150" s="2">
        <f t="shared" si="177"/>
        <v>93.175333893557422</v>
      </c>
      <c r="DV150" s="2">
        <f t="shared" si="177"/>
        <v>92.443828571428583</v>
      </c>
      <c r="DW150" s="2">
        <f t="shared" si="177"/>
        <v>109.68387691977691</v>
      </c>
      <c r="DX150" s="2">
        <f t="shared" si="177"/>
        <v>87.328806821106824</v>
      </c>
      <c r="DY150" s="2">
        <f t="shared" si="177"/>
        <v>75.122305704099801</v>
      </c>
      <c r="EA150" s="2">
        <f t="shared" si="153"/>
        <v>51.37801141732281</v>
      </c>
      <c r="EB150" s="2">
        <f t="shared" si="153"/>
        <v>53.658820912226687</v>
      </c>
      <c r="EC150" s="2">
        <f t="shared" si="153"/>
        <v>52.4956716447399</v>
      </c>
      <c r="ED150" s="2">
        <f t="shared" si="153"/>
        <v>52.047698024424534</v>
      </c>
      <c r="EE150" s="2">
        <f t="shared" si="153"/>
        <v>55.08055560002002</v>
      </c>
      <c r="EF150" s="2">
        <f t="shared" si="153"/>
        <v>65.561052642846604</v>
      </c>
      <c r="EG150" s="2">
        <f t="shared" si="153"/>
        <v>76.386418238474448</v>
      </c>
      <c r="EH150" s="2">
        <f t="shared" si="153"/>
        <v>53.05283103904776</v>
      </c>
      <c r="EI150" s="2">
        <f t="shared" si="153"/>
        <v>52.570606502129593</v>
      </c>
      <c r="EJ150" s="2">
        <f t="shared" si="153"/>
        <v>51.199491562296188</v>
      </c>
      <c r="EK150" s="2">
        <f t="shared" si="153"/>
        <v>51.05900551925113</v>
      </c>
      <c r="EL150" s="2">
        <f t="shared" si="180"/>
        <v>53.134055200468694</v>
      </c>
      <c r="EM150" s="2">
        <f t="shared" si="136"/>
        <v>56.484429046129343</v>
      </c>
      <c r="EN150" s="2">
        <f t="shared" si="136"/>
        <v>58.357066599702051</v>
      </c>
      <c r="EO150" s="2">
        <f t="shared" si="136"/>
        <v>60.183743165922166</v>
      </c>
      <c r="EQ150" s="2">
        <f t="shared" si="178"/>
        <v>51.816370585404357</v>
      </c>
      <c r="ER150" s="2">
        <f t="shared" si="178"/>
        <v>53.658820912226687</v>
      </c>
      <c r="ES150" s="2">
        <f t="shared" si="178"/>
        <v>52.126690109598627</v>
      </c>
      <c r="ET150" s="2">
        <f t="shared" si="178"/>
        <v>52.692251818667557</v>
      </c>
      <c r="EU150" s="2">
        <f t="shared" si="178"/>
        <v>56.087707194963997</v>
      </c>
      <c r="EV150" s="2">
        <f t="shared" si="178"/>
        <v>63.816175669947533</v>
      </c>
      <c r="EW150" s="2">
        <f t="shared" si="178"/>
        <v>65.538405378307331</v>
      </c>
      <c r="EX150" s="2">
        <f t="shared" si="178"/>
        <v>53.852584747637025</v>
      </c>
      <c r="EY150" s="2">
        <f t="shared" si="178"/>
        <v>53.13130117310638</v>
      </c>
      <c r="EZ150" s="2">
        <f t="shared" si="178"/>
        <v>51.495215309445676</v>
      </c>
      <c r="FA150" s="2">
        <f t="shared" si="178"/>
        <v>51.729873634486104</v>
      </c>
      <c r="FB150" s="2">
        <f t="shared" si="178"/>
        <v>53.154513127023719</v>
      </c>
      <c r="FC150" s="2">
        <f t="shared" si="178"/>
        <v>57.245484963985376</v>
      </c>
      <c r="FD150" s="2">
        <f t="shared" si="178"/>
        <v>58.11276590056157</v>
      </c>
      <c r="FE150" s="2">
        <f t="shared" si="178"/>
        <v>59.64567223245038</v>
      </c>
      <c r="FG150" s="2">
        <f t="shared" si="179"/>
        <v>0.99981976491758484</v>
      </c>
      <c r="FH150" s="2">
        <f t="shared" si="179"/>
        <v>0.9997176526972239</v>
      </c>
      <c r="FI150" s="2">
        <f t="shared" si="179"/>
        <v>0.99968858383426051</v>
      </c>
      <c r="FJ150" s="2">
        <f t="shared" si="179"/>
        <v>0.99969770335347663</v>
      </c>
      <c r="FK150" s="2">
        <f t="shared" si="179"/>
        <v>0.99971005789971235</v>
      </c>
      <c r="FL150" s="2">
        <f t="shared" si="179"/>
        <v>0.99967563176926499</v>
      </c>
      <c r="FM150" s="2">
        <f t="shared" si="179"/>
        <v>0.99969493250628094</v>
      </c>
      <c r="FN150" s="2">
        <f t="shared" si="179"/>
        <v>0.99965581171478324</v>
      </c>
      <c r="FO150" s="2">
        <f t="shared" si="179"/>
        <v>0.99969838668048983</v>
      </c>
      <c r="FP150" s="2">
        <f t="shared" si="179"/>
        <v>0.9996890897357783</v>
      </c>
      <c r="FQ150" s="2">
        <f t="shared" si="179"/>
        <v>0.99969569116951318</v>
      </c>
      <c r="FR150" s="2">
        <f t="shared" si="179"/>
        <v>0.99969809639242735</v>
      </c>
      <c r="FS150" s="2">
        <f t="shared" si="179"/>
        <v>0.99965605060108098</v>
      </c>
      <c r="FT150" s="2">
        <f t="shared" si="179"/>
        <v>0.9996522638075821</v>
      </c>
      <c r="FU150" s="2">
        <f t="shared" si="179"/>
        <v>0.99958450995035142</v>
      </c>
      <c r="FW150" s="2">
        <f t="shared" si="170"/>
        <v>0.18202736305356623</v>
      </c>
      <c r="FX150" s="2">
        <f t="shared" si="170"/>
        <v>0</v>
      </c>
      <c r="FY150" s="2">
        <f t="shared" si="170"/>
        <v>0.10385632368404205</v>
      </c>
      <c r="FZ150" s="2">
        <f t="shared" si="170"/>
        <v>0.13446773812835539</v>
      </c>
      <c r="GA150" s="2">
        <f t="shared" si="170"/>
        <v>0.15258753953111204</v>
      </c>
      <c r="GB150" s="2">
        <f t="shared" si="170"/>
        <v>0.20248260841975216</v>
      </c>
      <c r="GC150" s="2">
        <f t="shared" si="170"/>
        <v>0.19848194372181557</v>
      </c>
      <c r="GD150" s="2">
        <f t="shared" si="170"/>
        <v>0.16266072444588395</v>
      </c>
      <c r="GE150" s="2">
        <f t="shared" si="170"/>
        <v>0.14856294236580711</v>
      </c>
      <c r="GF150" s="2">
        <f t="shared" si="170"/>
        <v>0.12207126425373675</v>
      </c>
      <c r="GG150" s="2">
        <f t="shared" si="170"/>
        <v>0.10583206077851866</v>
      </c>
      <c r="GH150" s="2">
        <f t="shared" si="170"/>
        <v>9.8339865694920675E-2</v>
      </c>
      <c r="GI150" s="2">
        <f t="shared" si="170"/>
        <v>0.10199654790376565</v>
      </c>
      <c r="GJ150" s="2">
        <f t="shared" si="170"/>
        <v>8.8818505073473414E-2</v>
      </c>
      <c r="GK150" s="2">
        <f t="shared" si="170"/>
        <v>7.4634630674123403E-2</v>
      </c>
      <c r="GM150" s="86">
        <f t="shared" si="171"/>
        <v>9.5827534473528527E-46</v>
      </c>
      <c r="GN150" s="86">
        <f t="shared" si="171"/>
        <v>3.0564349388240441E-129</v>
      </c>
      <c r="GO150" s="86">
        <f t="shared" si="171"/>
        <v>4.0057800958739531E-157</v>
      </c>
      <c r="GP150" s="86">
        <f t="shared" si="171"/>
        <v>2.1112093246165223E-174</v>
      </c>
      <c r="GQ150" s="86">
        <f t="shared" si="171"/>
        <v>1.9619369431650156E-215</v>
      </c>
      <c r="GR150" s="86">
        <f t="shared" si="171"/>
        <v>2.839098161659056E-242</v>
      </c>
      <c r="GS150" s="86">
        <f t="shared" si="171"/>
        <v>0</v>
      </c>
      <c r="GT150" s="86">
        <f t="shared" si="171"/>
        <v>0</v>
      </c>
      <c r="GU150" s="86">
        <f t="shared" si="171"/>
        <v>1.7347109238562586E-284</v>
      </c>
      <c r="GV150" s="86">
        <f t="shared" si="171"/>
        <v>1.4810813358019948E-233</v>
      </c>
      <c r="GW150" s="86">
        <f t="shared" si="171"/>
        <v>2.3643150479852986E-259</v>
      </c>
      <c r="GX150" s="86">
        <f t="shared" si="171"/>
        <v>8.1524824927630107E-222</v>
      </c>
      <c r="GY150" s="86">
        <f t="shared" si="171"/>
        <v>2.1569457044634376E-184</v>
      </c>
      <c r="GZ150" s="86">
        <f t="shared" si="171"/>
        <v>3.5229304765254823E-155</v>
      </c>
      <c r="HA150" s="86">
        <f t="shared" si="171"/>
        <v>5.2514062960342174E-161</v>
      </c>
      <c r="HC150" s="86">
        <f t="shared" si="154"/>
        <v>1.1764945361318841E-14</v>
      </c>
      <c r="HD150" s="86">
        <f t="shared" si="154"/>
        <v>1.2525921001378338E-65</v>
      </c>
      <c r="HE150" s="86">
        <f t="shared" si="154"/>
        <v>2.9530612748557071E-76</v>
      </c>
      <c r="HF150" s="86">
        <f t="shared" si="154"/>
        <v>7.8455593404945347E-83</v>
      </c>
      <c r="HG150" s="86">
        <f t="shared" si="154"/>
        <v>4.8146095019616672E-118</v>
      </c>
      <c r="HH150" s="86">
        <f t="shared" si="154"/>
        <v>3.1298798855038337E-143</v>
      </c>
      <c r="HI150" s="86">
        <f t="shared" si="154"/>
        <v>6.5587006440033372E-188</v>
      </c>
      <c r="HJ150" s="86">
        <f t="shared" si="154"/>
        <v>3.4713165207374889E-224</v>
      </c>
      <c r="HK150" s="86">
        <f t="shared" si="154"/>
        <v>1.1101687186036703E-165</v>
      </c>
      <c r="HL150" s="86">
        <f t="shared" si="162"/>
        <v>1.1801560394882836E-141</v>
      </c>
      <c r="HM150" s="86">
        <f t="shared" si="162"/>
        <v>1.578647397835401E-113</v>
      </c>
      <c r="HN150" s="86">
        <f t="shared" si="162"/>
        <v>6.7580815162178621E-117</v>
      </c>
      <c r="HO150" s="86">
        <f t="shared" si="162"/>
        <v>7.3801845099325837E-91</v>
      </c>
      <c r="HP150" s="86">
        <f t="shared" si="162"/>
        <v>2.1265804140334828E-74</v>
      </c>
      <c r="HQ150" s="86">
        <f t="shared" si="162"/>
        <v>1.7857746800603383E-70</v>
      </c>
      <c r="HS150" s="86">
        <f t="shared" si="172"/>
        <v>3.8777816477439881E-3</v>
      </c>
      <c r="HT150" s="86">
        <f t="shared" si="172"/>
        <v>0</v>
      </c>
      <c r="HU150" s="86">
        <f t="shared" si="172"/>
        <v>2.6131964947254126E-2</v>
      </c>
      <c r="HV150" s="86">
        <f t="shared" si="172"/>
        <v>8.4735826845296364E-3</v>
      </c>
      <c r="HW150" s="86">
        <f t="shared" si="172"/>
        <v>2.0574739442648618E-3</v>
      </c>
      <c r="HX150" s="86">
        <f t="shared" si="172"/>
        <v>6.6671164123904299E-5</v>
      </c>
      <c r="HY150" s="86">
        <f t="shared" si="172"/>
        <v>2.2744530157816113E-5</v>
      </c>
      <c r="HZ150" s="86">
        <f t="shared" si="172"/>
        <v>5.8482189268761297E-4</v>
      </c>
      <c r="IA150" s="86">
        <f t="shared" si="172"/>
        <v>1.4342282031290716E-3</v>
      </c>
      <c r="IB150" s="86">
        <f t="shared" si="172"/>
        <v>1.1854079819496171E-2</v>
      </c>
      <c r="IC150" s="86">
        <f t="shared" si="172"/>
        <v>2.2855462340019062E-2</v>
      </c>
      <c r="ID150" s="86">
        <f t="shared" si="172"/>
        <v>7.0753447215795739E-2</v>
      </c>
      <c r="IE150" s="86">
        <f t="shared" si="172"/>
        <v>5.1390861684011573E-2</v>
      </c>
      <c r="IF150" s="86">
        <f t="shared" si="172"/>
        <v>0.10041011703771854</v>
      </c>
      <c r="IG150" s="86">
        <f t="shared" si="172"/>
        <v>0.28269100839659173</v>
      </c>
      <c r="II150" s="86">
        <f t="shared" si="173"/>
        <v>2.890985972676949E-6</v>
      </c>
      <c r="IJ150" s="86">
        <f t="shared" si="173"/>
        <v>0</v>
      </c>
      <c r="IK150" s="86">
        <f t="shared" si="173"/>
        <v>1.9668728439028054E-12</v>
      </c>
      <c r="IL150" s="86">
        <f t="shared" si="173"/>
        <v>2.732725357731118E-10</v>
      </c>
      <c r="IM150" s="86">
        <f t="shared" si="173"/>
        <v>5.758013331190005E-9</v>
      </c>
      <c r="IN150" s="86">
        <f t="shared" si="173"/>
        <v>2.1284467969485055E-6</v>
      </c>
      <c r="IO150" s="86">
        <f t="shared" si="173"/>
        <v>2.3385456137893064E-7</v>
      </c>
      <c r="IP150" s="86">
        <f t="shared" si="173"/>
        <v>4.6426980402707805E-9</v>
      </c>
      <c r="IQ150" s="86">
        <f t="shared" si="173"/>
        <v>9.7496260856271367E-10</v>
      </c>
      <c r="IR150" s="86">
        <f t="shared" si="173"/>
        <v>1.4083125893490521E-11</v>
      </c>
      <c r="IS150" s="86">
        <f t="shared" si="173"/>
        <v>3.4189847878325969E-13</v>
      </c>
      <c r="IT150" s="86">
        <f t="shared" si="173"/>
        <v>2.8384208551260212E-13</v>
      </c>
      <c r="IU150" s="86">
        <f t="shared" si="173"/>
        <v>9.7934934345337279E-14</v>
      </c>
      <c r="IV150" s="86">
        <f t="shared" si="173"/>
        <v>2.6548591520592095E-11</v>
      </c>
      <c r="IW150" s="86">
        <f t="shared" si="173"/>
        <v>6.7442655641584646E-10</v>
      </c>
      <c r="IY150" s="86">
        <f t="shared" si="174"/>
        <v>3.8806726337284299E-3</v>
      </c>
      <c r="IZ150" s="86">
        <f t="shared" si="174"/>
        <v>1.2525921001378338E-65</v>
      </c>
      <c r="JA150" s="86">
        <f t="shared" si="174"/>
        <v>2.6131964949220998E-2</v>
      </c>
      <c r="JB150" s="86">
        <f t="shared" si="174"/>
        <v>8.473582957802173E-3</v>
      </c>
      <c r="JC150" s="86">
        <f t="shared" si="174"/>
        <v>2.0574797022781931E-3</v>
      </c>
      <c r="JD150" s="86">
        <f t="shared" si="174"/>
        <v>6.8799610920852809E-5</v>
      </c>
      <c r="JE150" s="86">
        <f t="shared" si="174"/>
        <v>2.2978384719195045E-5</v>
      </c>
      <c r="JF150" s="86">
        <f t="shared" si="174"/>
        <v>5.8482653538565322E-4</v>
      </c>
      <c r="JG150" s="86">
        <f t="shared" si="174"/>
        <v>1.43422917809168E-3</v>
      </c>
      <c r="JH150" s="86">
        <f t="shared" si="174"/>
        <v>1.1854079833579296E-2</v>
      </c>
      <c r="JI150" s="86">
        <f t="shared" si="174"/>
        <v>2.2855462340360962E-2</v>
      </c>
      <c r="JJ150" s="86">
        <f t="shared" si="174"/>
        <v>7.0753447216079582E-2</v>
      </c>
      <c r="JK150" s="86">
        <f t="shared" si="174"/>
        <v>5.1390861684109508E-2</v>
      </c>
      <c r="JL150" s="86">
        <f t="shared" si="174"/>
        <v>0.10041011706426714</v>
      </c>
      <c r="JM150" s="86">
        <f t="shared" si="174"/>
        <v>0.2826910090710183</v>
      </c>
    </row>
    <row r="151" spans="2:273" x14ac:dyDescent="0.25">
      <c r="B151" s="2">
        <v>124</v>
      </c>
      <c r="C151" s="37">
        <v>51.613</v>
      </c>
      <c r="D151" s="37">
        <v>51.161000000000001</v>
      </c>
      <c r="E151" s="37">
        <v>53.283000000000001</v>
      </c>
      <c r="F151" s="37">
        <v>51.883000000000003</v>
      </c>
      <c r="G151" s="37">
        <v>53.6</v>
      </c>
      <c r="H151" s="37">
        <v>65.3</v>
      </c>
      <c r="I151" s="37">
        <v>80.283000000000001</v>
      </c>
      <c r="J151" s="37">
        <v>52.95</v>
      </c>
      <c r="K151" s="37">
        <v>49.6</v>
      </c>
      <c r="L151" s="37">
        <v>49.7</v>
      </c>
      <c r="M151" s="37">
        <v>50.1</v>
      </c>
      <c r="N151" s="37">
        <v>52.3</v>
      </c>
      <c r="O151" s="37">
        <v>54.017000000000003</v>
      </c>
      <c r="P151" s="37">
        <v>58.033000000000001</v>
      </c>
      <c r="Q151" s="37">
        <v>69.832999999999998</v>
      </c>
      <c r="S151" s="4">
        <f t="shared" si="175"/>
        <v>51.308079932116144</v>
      </c>
      <c r="T151" s="4">
        <f t="shared" si="175"/>
        <v>53.527043134317786</v>
      </c>
      <c r="U151" s="4">
        <f t="shared" si="175"/>
        <v>52.351413962318126</v>
      </c>
      <c r="V151" s="4">
        <f t="shared" si="175"/>
        <v>51.969497769889365</v>
      </c>
      <c r="W151" s="4">
        <f t="shared" si="175"/>
        <v>55.066218107991155</v>
      </c>
      <c r="X151" s="4">
        <f t="shared" si="175"/>
        <v>64.939766846543563</v>
      </c>
      <c r="Y151" s="4">
        <f t="shared" si="175"/>
        <v>74.252756902634502</v>
      </c>
      <c r="Z151" s="4">
        <f t="shared" si="175"/>
        <v>53.012154666537938</v>
      </c>
      <c r="AA151" s="4">
        <f t="shared" si="175"/>
        <v>52.486969364910848</v>
      </c>
      <c r="AB151" s="4">
        <f t="shared" si="175"/>
        <v>51.097963998103005</v>
      </c>
      <c r="AC151" s="4">
        <f t="shared" si="175"/>
        <v>50.987343929812177</v>
      </c>
      <c r="AD151" s="4">
        <f t="shared" si="175"/>
        <v>53.215548072238974</v>
      </c>
      <c r="AE151" s="4">
        <f t="shared" si="175"/>
        <v>56.467896849824406</v>
      </c>
      <c r="AF151" s="4">
        <f t="shared" si="175"/>
        <v>59.212509773330751</v>
      </c>
      <c r="AG151" s="4">
        <f t="shared" si="175"/>
        <v>73.430785938795523</v>
      </c>
      <c r="AI151" s="4">
        <f t="shared" si="176"/>
        <v>0.30492006788385595</v>
      </c>
      <c r="AJ151" s="4">
        <f t="shared" si="176"/>
        <v>-2.3660431343177848</v>
      </c>
      <c r="AK151" s="4">
        <f t="shared" si="176"/>
        <v>0.93158603768187476</v>
      </c>
      <c r="AL151" s="4">
        <f t="shared" si="176"/>
        <v>-8.649776988936253E-2</v>
      </c>
      <c r="AM151" s="4">
        <f t="shared" si="176"/>
        <v>-1.4662181079911534</v>
      </c>
      <c r="AN151" s="4">
        <f t="shared" si="176"/>
        <v>0.36023315345643425</v>
      </c>
      <c r="AO151" s="4">
        <f t="shared" si="176"/>
        <v>6.0302430973654992</v>
      </c>
      <c r="AP151" s="4">
        <f t="shared" si="176"/>
        <v>-6.2154666537935555E-2</v>
      </c>
      <c r="AQ151" s="4">
        <f t="shared" si="176"/>
        <v>-2.886969364910847</v>
      </c>
      <c r="AR151" s="4">
        <f t="shared" si="176"/>
        <v>-1.3979639981030019</v>
      </c>
      <c r="AS151" s="4">
        <f t="shared" si="176"/>
        <v>-0.88734392981217525</v>
      </c>
      <c r="AT151" s="4">
        <f t="shared" si="176"/>
        <v>-0.91554807223897683</v>
      </c>
      <c r="AU151" s="4">
        <f t="shared" si="176"/>
        <v>-2.450896849824403</v>
      </c>
      <c r="AV151" s="4">
        <f t="shared" si="176"/>
        <v>-1.17950977333075</v>
      </c>
      <c r="AW151" s="4">
        <f t="shared" si="176"/>
        <v>-3.5977859387955249</v>
      </c>
      <c r="AY151" s="2">
        <f t="shared" si="168"/>
        <v>51.308019513525593</v>
      </c>
      <c r="AZ151" s="2">
        <f t="shared" si="168"/>
        <v>53.527043134317786</v>
      </c>
      <c r="BA151" s="2">
        <f t="shared" si="168"/>
        <v>52.342434453601484</v>
      </c>
      <c r="BB151" s="2">
        <f t="shared" si="168"/>
        <v>51.967204103736037</v>
      </c>
      <c r="BC151" s="2">
        <f t="shared" si="168"/>
        <v>55.0659444735455</v>
      </c>
      <c r="BD151" s="2">
        <f t="shared" si="168"/>
        <v>64.938798953796493</v>
      </c>
      <c r="BE151" s="2">
        <f t="shared" si="168"/>
        <v>74.252695425806834</v>
      </c>
      <c r="BF151" s="2">
        <f t="shared" si="168"/>
        <v>53.012100514683283</v>
      </c>
      <c r="BG151" s="2">
        <f t="shared" si="168"/>
        <v>52.486701584648571</v>
      </c>
      <c r="BH151" s="2">
        <f t="shared" si="168"/>
        <v>51.088431194447615</v>
      </c>
      <c r="BI151" s="2">
        <f t="shared" si="168"/>
        <v>50.953606327627739</v>
      </c>
      <c r="BJ151" s="2">
        <f t="shared" si="168"/>
        <v>52.995879380253456</v>
      </c>
      <c r="BK151" s="2">
        <f t="shared" si="168"/>
        <v>56.353604484089686</v>
      </c>
      <c r="BL151" s="2">
        <f t="shared" si="168"/>
        <v>58.20575027532557</v>
      </c>
      <c r="BM151" s="2">
        <f t="shared" si="168"/>
        <v>60.000437257878353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51.613</v>
      </c>
      <c r="CF151" s="2">
        <f t="shared" si="169"/>
        <v>51.161000000000001</v>
      </c>
      <c r="CG151" s="2" t="str">
        <f t="shared" si="169"/>
        <v/>
      </c>
      <c r="CH151" s="2">
        <f t="shared" si="169"/>
        <v>51.883000000000003</v>
      </c>
      <c r="CI151" s="2">
        <f t="shared" si="169"/>
        <v>53.6</v>
      </c>
      <c r="CJ151" s="2">
        <f t="shared" si="169"/>
        <v>65.3</v>
      </c>
      <c r="CK151" s="2">
        <f t="shared" si="169"/>
        <v>80.283000000000001</v>
      </c>
      <c r="CL151" s="2">
        <f t="shared" si="169"/>
        <v>52.95</v>
      </c>
      <c r="CM151" s="2">
        <f t="shared" si="169"/>
        <v>49.6</v>
      </c>
      <c r="CN151" s="2">
        <f t="shared" si="169"/>
        <v>49.7</v>
      </c>
      <c r="CO151" s="2">
        <f t="shared" si="169"/>
        <v>50.1</v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>
        <f t="shared" si="111"/>
        <v>51.613</v>
      </c>
      <c r="CV151" s="2">
        <f t="shared" si="112"/>
        <v>51.161000000000001</v>
      </c>
      <c r="CW151" s="2" t="str">
        <f t="shared" si="113"/>
        <v/>
      </c>
      <c r="CX151" s="2">
        <f t="shared" si="114"/>
        <v>51.883000000000003</v>
      </c>
      <c r="CY151" s="2">
        <f t="shared" si="115"/>
        <v>53.6</v>
      </c>
      <c r="CZ151" s="2">
        <f t="shared" si="116"/>
        <v>65.3</v>
      </c>
      <c r="DA151" s="2">
        <f t="shared" si="117"/>
        <v>80.283000000000001</v>
      </c>
      <c r="DB151" s="2">
        <f t="shared" si="118"/>
        <v>52.95</v>
      </c>
      <c r="DC151" s="2">
        <f t="shared" si="119"/>
        <v>49.6</v>
      </c>
      <c r="DD151" s="2">
        <f t="shared" si="120"/>
        <v>49.7</v>
      </c>
      <c r="DE151" s="2">
        <f t="shared" si="121"/>
        <v>50.1</v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90.589600985221665</v>
      </c>
      <c r="DL151" s="2">
        <f t="shared" si="177"/>
        <v>93.421825057295663</v>
      </c>
      <c r="DM151" s="2">
        <f t="shared" si="177"/>
        <v>92.777380112044796</v>
      </c>
      <c r="DN151" s="2">
        <f t="shared" si="177"/>
        <v>98.014069187675062</v>
      </c>
      <c r="DO151" s="2">
        <f t="shared" si="177"/>
        <v>116.94108785332315</v>
      </c>
      <c r="DP151" s="2">
        <f t="shared" si="177"/>
        <v>117.46995877305878</v>
      </c>
      <c r="DQ151" s="2">
        <f t="shared" si="177"/>
        <v>99.149278151260518</v>
      </c>
      <c r="DR151" s="2">
        <f t="shared" si="177"/>
        <v>92.199682882882897</v>
      </c>
      <c r="DS151" s="2">
        <f t="shared" si="177"/>
        <v>93.570351820728291</v>
      </c>
      <c r="DT151" s="2">
        <f t="shared" si="177"/>
        <v>95.854634733893562</v>
      </c>
      <c r="DU151" s="2">
        <f t="shared" si="177"/>
        <v>93.375945938375352</v>
      </c>
      <c r="DV151" s="2">
        <f t="shared" si="177"/>
        <v>92.639700000000019</v>
      </c>
      <c r="DW151" s="2">
        <f t="shared" si="177"/>
        <v>109.98262325182324</v>
      </c>
      <c r="DX151" s="2">
        <f t="shared" si="177"/>
        <v>87.445438481338485</v>
      </c>
      <c r="DY151" s="2">
        <f t="shared" si="177"/>
        <v>75.156030303030278</v>
      </c>
      <c r="EA151" s="2">
        <f t="shared" si="153"/>
        <v>51.209215354330688</v>
      </c>
      <c r="EB151" s="2">
        <f t="shared" si="153"/>
        <v>53.516767174959313</v>
      </c>
      <c r="EC151" s="2">
        <f t="shared" si="153"/>
        <v>52.374670459299892</v>
      </c>
      <c r="ED151" s="2">
        <f t="shared" si="153"/>
        <v>51.856142711066362</v>
      </c>
      <c r="EE151" s="2">
        <f t="shared" si="153"/>
        <v>54.876497648942035</v>
      </c>
      <c r="EF151" s="2">
        <f t="shared" si="153"/>
        <v>65.317923741325856</v>
      </c>
      <c r="EG151" s="2">
        <f t="shared" si="153"/>
        <v>76.640544969579949</v>
      </c>
      <c r="EH151" s="2">
        <f t="shared" si="153"/>
        <v>52.854109149415585</v>
      </c>
      <c r="EI151" s="2">
        <f t="shared" si="153"/>
        <v>52.381573425018985</v>
      </c>
      <c r="EJ151" s="2">
        <f t="shared" si="153"/>
        <v>51.034824945005141</v>
      </c>
      <c r="EK151" s="2">
        <f t="shared" si="153"/>
        <v>50.861574300158935</v>
      </c>
      <c r="EL151" s="2">
        <f t="shared" si="180"/>
        <v>52.982618743574719</v>
      </c>
      <c r="EM151" s="2">
        <f t="shared" si="136"/>
        <v>56.248386248521484</v>
      </c>
      <c r="EN151" s="2">
        <f t="shared" si="136"/>
        <v>58.221310019863679</v>
      </c>
      <c r="EO151" s="2">
        <f t="shared" si="136"/>
        <v>60.040035511518802</v>
      </c>
      <c r="EQ151" s="2">
        <f t="shared" si="178"/>
        <v>51.679944303906787</v>
      </c>
      <c r="ER151" s="2">
        <f t="shared" si="178"/>
        <v>53.516767174959313</v>
      </c>
      <c r="ES151" s="2">
        <f t="shared" si="178"/>
        <v>51.986975084097949</v>
      </c>
      <c r="ET151" s="2">
        <f t="shared" si="178"/>
        <v>52.531742975353822</v>
      </c>
      <c r="EU151" s="2">
        <f t="shared" si="178"/>
        <v>55.925945358270937</v>
      </c>
      <c r="EV151" s="2">
        <f t="shared" si="178"/>
        <v>63.506082763141229</v>
      </c>
      <c r="EW151" s="2">
        <f t="shared" si="178"/>
        <v>65.429108637785959</v>
      </c>
      <c r="EX151" s="2">
        <f t="shared" si="178"/>
        <v>53.683504036154979</v>
      </c>
      <c r="EY151" s="2">
        <f t="shared" si="178"/>
        <v>52.965640980646668</v>
      </c>
      <c r="EZ151" s="2">
        <f t="shared" si="178"/>
        <v>51.343971080582271</v>
      </c>
      <c r="FA151" s="2">
        <f t="shared" si="178"/>
        <v>51.560040406598745</v>
      </c>
      <c r="FB151" s="2">
        <f t="shared" si="178"/>
        <v>53.004537114496515</v>
      </c>
      <c r="FC151" s="2">
        <f t="shared" si="178"/>
        <v>57.046258145480401</v>
      </c>
      <c r="FD151" s="2">
        <f t="shared" si="178"/>
        <v>57.964183758190771</v>
      </c>
      <c r="FE151" s="2">
        <f t="shared" si="178"/>
        <v>59.482173598921449</v>
      </c>
      <c r="FG151" s="2">
        <f t="shared" si="179"/>
        <v>0.99983562104436308</v>
      </c>
      <c r="FH151" s="2">
        <f t="shared" si="179"/>
        <v>0.99974248980195013</v>
      </c>
      <c r="FI151" s="2">
        <f t="shared" si="179"/>
        <v>0.99971597729871875</v>
      </c>
      <c r="FJ151" s="2">
        <f t="shared" si="179"/>
        <v>0.99972429484823577</v>
      </c>
      <c r="FK151" s="2">
        <f t="shared" si="179"/>
        <v>0.99973556291549603</v>
      </c>
      <c r="FL151" s="2">
        <f t="shared" si="179"/>
        <v>0.99970416421421093</v>
      </c>
      <c r="FM151" s="2">
        <f t="shared" si="179"/>
        <v>0.99972176767050491</v>
      </c>
      <c r="FN151" s="2">
        <f t="shared" si="179"/>
        <v>0.99968608704629991</v>
      </c>
      <c r="FO151" s="2">
        <f t="shared" si="179"/>
        <v>0.99972491808299535</v>
      </c>
      <c r="FP151" s="2">
        <f t="shared" si="179"/>
        <v>0.99971643871165228</v>
      </c>
      <c r="FQ151" s="2">
        <f t="shared" si="179"/>
        <v>0.9997224596166967</v>
      </c>
      <c r="FR151" s="2">
        <f t="shared" si="179"/>
        <v>0.99972465332307647</v>
      </c>
      <c r="FS151" s="2">
        <f t="shared" si="179"/>
        <v>0.99968630492638499</v>
      </c>
      <c r="FT151" s="2">
        <f t="shared" si="179"/>
        <v>0.99968285111946931</v>
      </c>
      <c r="FU151" s="2">
        <f t="shared" si="179"/>
        <v>0.99962105471735907</v>
      </c>
      <c r="FW151" s="2">
        <f t="shared" si="170"/>
        <v>0.19614441095129043</v>
      </c>
      <c r="FX151" s="2">
        <f t="shared" si="170"/>
        <v>0</v>
      </c>
      <c r="FY151" s="2">
        <f t="shared" si="170"/>
        <v>0.11274648919991391</v>
      </c>
      <c r="FZ151" s="2">
        <f t="shared" si="170"/>
        <v>0.14555265849257557</v>
      </c>
      <c r="GA151" s="2">
        <f t="shared" si="170"/>
        <v>0.1648816265743632</v>
      </c>
      <c r="GB151" s="2">
        <f t="shared" si="170"/>
        <v>0.21776371687364812</v>
      </c>
      <c r="GC151" s="2">
        <f t="shared" si="170"/>
        <v>0.21354197001956654</v>
      </c>
      <c r="GD151" s="2">
        <f t="shared" si="170"/>
        <v>0.17559823713715303</v>
      </c>
      <c r="GE151" s="2">
        <f t="shared" si="170"/>
        <v>0.1605942165519112</v>
      </c>
      <c r="GF151" s="2">
        <f t="shared" si="170"/>
        <v>0.13229046631584646</v>
      </c>
      <c r="GG151" s="2">
        <f t="shared" si="170"/>
        <v>0.11486967188342406</v>
      </c>
      <c r="GH151" s="2">
        <f t="shared" si="170"/>
        <v>0.10681410341333088</v>
      </c>
      <c r="GI151" s="2">
        <f t="shared" si="170"/>
        <v>0.11074718945810953</v>
      </c>
      <c r="GJ151" s="2">
        <f t="shared" si="170"/>
        <v>9.6560125763151941E-2</v>
      </c>
      <c r="GK151" s="2">
        <f t="shared" si="170"/>
        <v>8.1250193884138969E-2</v>
      </c>
      <c r="GM151" s="86">
        <f t="shared" si="171"/>
        <v>4.4771614820895025E-47</v>
      </c>
      <c r="GN151" s="86">
        <f t="shared" si="171"/>
        <v>5.0371055208579675E-133</v>
      </c>
      <c r="GO151" s="86">
        <f t="shared" si="171"/>
        <v>1.0474614459627801E-161</v>
      </c>
      <c r="GP151" s="86">
        <f t="shared" si="171"/>
        <v>1.7215653997645298E-179</v>
      </c>
      <c r="GQ151" s="86">
        <f t="shared" si="171"/>
        <v>1.0875104502280979E-221</v>
      </c>
      <c r="GR151" s="86">
        <f t="shared" si="171"/>
        <v>3.2232233495408529E-249</v>
      </c>
      <c r="GS151" s="86">
        <f t="shared" si="171"/>
        <v>0</v>
      </c>
      <c r="GT151" s="86">
        <f t="shared" si="171"/>
        <v>0</v>
      </c>
      <c r="GU151" s="86">
        <f t="shared" si="171"/>
        <v>1.1336074383841261E-292</v>
      </c>
      <c r="GV151" s="86">
        <f t="shared" si="171"/>
        <v>2.5990039242959823E-240</v>
      </c>
      <c r="GW151" s="86">
        <f t="shared" si="171"/>
        <v>6.5801062242494794E-267</v>
      </c>
      <c r="GX151" s="86">
        <f t="shared" si="171"/>
        <v>2.7502408913570259E-228</v>
      </c>
      <c r="GY151" s="86">
        <f t="shared" si="171"/>
        <v>1.005125827692308E-189</v>
      </c>
      <c r="GZ151" s="86">
        <f t="shared" si="171"/>
        <v>1.1077169314005977E-159</v>
      </c>
      <c r="HA151" s="86">
        <f t="shared" si="171"/>
        <v>1.2903251491465364E-165</v>
      </c>
      <c r="HC151" s="86">
        <f t="shared" si="154"/>
        <v>2.8775220460222492E-15</v>
      </c>
      <c r="HD151" s="86">
        <f t="shared" si="154"/>
        <v>1.317191842507527E-68</v>
      </c>
      <c r="HE151" s="86">
        <f t="shared" si="154"/>
        <v>1.0830526913952563E-79</v>
      </c>
      <c r="HF151" s="86">
        <f t="shared" si="154"/>
        <v>1.6756912938611526E-86</v>
      </c>
      <c r="HG151" s="86">
        <f t="shared" si="154"/>
        <v>3.4709192484784599E-123</v>
      </c>
      <c r="HH151" s="86">
        <f t="shared" si="154"/>
        <v>2.6225049369297299E-149</v>
      </c>
      <c r="HI151" s="86">
        <f t="shared" si="154"/>
        <v>8.3393764059986797E-196</v>
      </c>
      <c r="HJ151" s="86">
        <f t="shared" si="154"/>
        <v>8.0390158037666633E-234</v>
      </c>
      <c r="HK151" s="86">
        <f t="shared" si="154"/>
        <v>9.6640412082197506E-173</v>
      </c>
      <c r="HL151" s="86">
        <f t="shared" si="162"/>
        <v>8.1614167898675631E-148</v>
      </c>
      <c r="HM151" s="86">
        <f t="shared" si="162"/>
        <v>1.5203554512955566E-118</v>
      </c>
      <c r="HN151" s="86">
        <f t="shared" si="162"/>
        <v>3.7688791838938574E-122</v>
      </c>
      <c r="HO151" s="86">
        <f t="shared" si="162"/>
        <v>6.7435311148928373E-95</v>
      </c>
      <c r="HP151" s="86">
        <f t="shared" si="162"/>
        <v>9.6973371887883184E-78</v>
      </c>
      <c r="HQ151" s="86">
        <f t="shared" si="162"/>
        <v>1.4297070734706434E-73</v>
      </c>
      <c r="HS151" s="86">
        <f t="shared" si="172"/>
        <v>1.4584504521083159E-3</v>
      </c>
      <c r="HT151" s="86">
        <f t="shared" si="172"/>
        <v>0</v>
      </c>
      <c r="HU151" s="86">
        <f t="shared" si="172"/>
        <v>1.1524184102126252E-2</v>
      </c>
      <c r="HV151" s="86">
        <f t="shared" si="172"/>
        <v>3.1582723899285974E-3</v>
      </c>
      <c r="HW151" s="86">
        <f t="shared" si="172"/>
        <v>6.6264679303130254E-4</v>
      </c>
      <c r="HX151" s="86">
        <f t="shared" si="172"/>
        <v>1.5724422099514741E-5</v>
      </c>
      <c r="HY151" s="86">
        <f t="shared" si="172"/>
        <v>4.4294746889630191E-6</v>
      </c>
      <c r="HZ151" s="86">
        <f t="shared" si="172"/>
        <v>1.5713375380659169E-4</v>
      </c>
      <c r="IA151" s="86">
        <f t="shared" si="172"/>
        <v>4.3019320677248622E-4</v>
      </c>
      <c r="IB151" s="86">
        <f t="shared" si="172"/>
        <v>4.5424534097233023E-3</v>
      </c>
      <c r="IC151" s="86">
        <f t="shared" si="172"/>
        <v>9.5307507439264666E-3</v>
      </c>
      <c r="ID151" s="86">
        <f t="shared" si="172"/>
        <v>3.5635674755670539E-2</v>
      </c>
      <c r="IE151" s="86">
        <f t="shared" si="172"/>
        <v>2.3918906064139069E-2</v>
      </c>
      <c r="IF151" s="86">
        <f t="shared" si="172"/>
        <v>5.2086884283213591E-2</v>
      </c>
      <c r="IG151" s="86">
        <f t="shared" si="172"/>
        <v>0.19462978426397526</v>
      </c>
      <c r="II151" s="86">
        <f t="shared" si="173"/>
        <v>1.1245070949314891E-5</v>
      </c>
      <c r="IJ151" s="86">
        <f t="shared" si="173"/>
        <v>0</v>
      </c>
      <c r="IK151" s="86">
        <f t="shared" si="173"/>
        <v>1.6272092174462506E-11</v>
      </c>
      <c r="IL151" s="86">
        <f t="shared" si="173"/>
        <v>1.9616576469258979E-9</v>
      </c>
      <c r="IM151" s="86">
        <f t="shared" si="173"/>
        <v>3.5723871295235873E-8</v>
      </c>
      <c r="IN151" s="86">
        <f t="shared" si="173"/>
        <v>9.762100920936932E-6</v>
      </c>
      <c r="IO151" s="86">
        <f t="shared" si="173"/>
        <v>1.3718230279674661E-6</v>
      </c>
      <c r="IP151" s="86">
        <f t="shared" si="173"/>
        <v>3.1997830924329897E-8</v>
      </c>
      <c r="IQ151" s="86">
        <f t="shared" si="173"/>
        <v>6.9989339845899991E-9</v>
      </c>
      <c r="IR151" s="86">
        <f t="shared" si="173"/>
        <v>1.1821260337676457E-10</v>
      </c>
      <c r="IS151" s="86">
        <f t="shared" si="173"/>
        <v>3.3377893887733582E-12</v>
      </c>
      <c r="IT151" s="86">
        <f t="shared" si="173"/>
        <v>2.5902108714816497E-12</v>
      </c>
      <c r="IU151" s="86">
        <f t="shared" si="173"/>
        <v>1.0148343657836163E-12</v>
      </c>
      <c r="IV151" s="86">
        <f t="shared" si="173"/>
        <v>1.5442455975245795E-10</v>
      </c>
      <c r="IW151" s="86">
        <f t="shared" si="173"/>
        <v>2.7446883681043902E-9</v>
      </c>
      <c r="IY151" s="86">
        <f t="shared" si="174"/>
        <v>1.4696955230605081E-3</v>
      </c>
      <c r="IZ151" s="86">
        <f t="shared" si="174"/>
        <v>1.317191842507527E-68</v>
      </c>
      <c r="JA151" s="86">
        <f t="shared" si="174"/>
        <v>1.1524184118398343E-2</v>
      </c>
      <c r="JB151" s="86">
        <f t="shared" si="174"/>
        <v>3.1582743515862445E-3</v>
      </c>
      <c r="JC151" s="86">
        <f t="shared" si="174"/>
        <v>6.6268251690259781E-4</v>
      </c>
      <c r="JD151" s="86">
        <f t="shared" si="174"/>
        <v>2.5486523020451675E-5</v>
      </c>
      <c r="JE151" s="86">
        <f t="shared" si="174"/>
        <v>5.8012977169304856E-6</v>
      </c>
      <c r="JF151" s="86">
        <f t="shared" si="174"/>
        <v>1.5716575163751603E-4</v>
      </c>
      <c r="JG151" s="86">
        <f t="shared" si="174"/>
        <v>4.3020020570647084E-4</v>
      </c>
      <c r="JH151" s="86">
        <f t="shared" si="174"/>
        <v>4.542453527935906E-3</v>
      </c>
      <c r="JI151" s="86">
        <f t="shared" si="174"/>
        <v>9.5307507472642567E-3</v>
      </c>
      <c r="JJ151" s="86">
        <f t="shared" si="174"/>
        <v>3.5635674758260752E-2</v>
      </c>
      <c r="JK151" s="86">
        <f t="shared" si="174"/>
        <v>2.3918906065153903E-2</v>
      </c>
      <c r="JL151" s="86">
        <f t="shared" si="174"/>
        <v>5.2086884437638148E-2</v>
      </c>
      <c r="JM151" s="86">
        <f t="shared" si="174"/>
        <v>0.19462978700866362</v>
      </c>
    </row>
    <row r="152" spans="2:273" x14ac:dyDescent="0.25">
      <c r="B152" s="2">
        <v>125</v>
      </c>
      <c r="C152" s="37">
        <v>50.935000000000002</v>
      </c>
      <c r="D152" s="37">
        <v>51.628999999999998</v>
      </c>
      <c r="E152" s="37">
        <v>52.832999999999998</v>
      </c>
      <c r="F152" s="37">
        <v>53.267000000000003</v>
      </c>
      <c r="G152" s="37">
        <v>54.883000000000003</v>
      </c>
      <c r="H152" s="37">
        <v>64.25</v>
      </c>
      <c r="I152" s="37">
        <v>80.332999999999998</v>
      </c>
      <c r="J152" s="37">
        <v>51.9</v>
      </c>
      <c r="K152" s="37">
        <v>50.917000000000002</v>
      </c>
      <c r="L152" s="37">
        <v>51.767000000000003</v>
      </c>
      <c r="M152" s="37">
        <v>49.6</v>
      </c>
      <c r="N152" s="37">
        <v>52.232999999999997</v>
      </c>
      <c r="O152" s="37">
        <v>55.9</v>
      </c>
      <c r="P152" s="37">
        <v>58.2</v>
      </c>
      <c r="Q152" s="37">
        <v>62.883000000000003</v>
      </c>
      <c r="S152" s="4">
        <f t="shared" si="175"/>
        <v>51.152776782038693</v>
      </c>
      <c r="T152" s="4">
        <f t="shared" si="175"/>
        <v>53.384170083952561</v>
      </c>
      <c r="U152" s="4">
        <f t="shared" si="175"/>
        <v>52.216826032327766</v>
      </c>
      <c r="V152" s="4">
        <f t="shared" si="175"/>
        <v>51.78797928532375</v>
      </c>
      <c r="W152" s="4">
        <f t="shared" si="175"/>
        <v>54.881898875025442</v>
      </c>
      <c r="X152" s="4">
        <f t="shared" si="175"/>
        <v>64.653415171418729</v>
      </c>
      <c r="Y152" s="4">
        <f t="shared" si="175"/>
        <v>74.245204139364404</v>
      </c>
      <c r="Z152" s="4">
        <f t="shared" si="175"/>
        <v>52.829435972796226</v>
      </c>
      <c r="AA152" s="4">
        <f t="shared" si="175"/>
        <v>52.308344202170986</v>
      </c>
      <c r="AB152" s="4">
        <f t="shared" si="175"/>
        <v>50.930013077787422</v>
      </c>
      <c r="AC152" s="4">
        <f t="shared" si="175"/>
        <v>50.773312542481555</v>
      </c>
      <c r="AD152" s="4">
        <f t="shared" si="175"/>
        <v>52.91168263208111</v>
      </c>
      <c r="AE152" s="4">
        <f t="shared" si="175"/>
        <v>56.159272895217498</v>
      </c>
      <c r="AF152" s="4">
        <f t="shared" si="175"/>
        <v>58.419402462787382</v>
      </c>
      <c r="AG152" s="4">
        <f t="shared" si="175"/>
        <v>66.980649827178325</v>
      </c>
      <c r="AI152" s="4">
        <f t="shared" si="176"/>
        <v>-0.21777678203869044</v>
      </c>
      <c r="AJ152" s="4">
        <f t="shared" si="176"/>
        <v>-1.7551700839525637</v>
      </c>
      <c r="AK152" s="4">
        <f t="shared" si="176"/>
        <v>0.61617396767223198</v>
      </c>
      <c r="AL152" s="4">
        <f t="shared" si="176"/>
        <v>1.4790207146762526</v>
      </c>
      <c r="AM152" s="4">
        <f t="shared" si="176"/>
        <v>1.1011249745607188E-3</v>
      </c>
      <c r="AN152" s="4">
        <f t="shared" si="176"/>
        <v>-0.40341517141872885</v>
      </c>
      <c r="AO152" s="4">
        <f t="shared" si="176"/>
        <v>6.0877958606355946</v>
      </c>
      <c r="AP152" s="4">
        <f t="shared" si="176"/>
        <v>-0.92943597279622736</v>
      </c>
      <c r="AQ152" s="4">
        <f t="shared" si="176"/>
        <v>-1.3913442021709841</v>
      </c>
      <c r="AR152" s="4">
        <f t="shared" si="176"/>
        <v>0.83698692221258142</v>
      </c>
      <c r="AS152" s="4">
        <f t="shared" si="176"/>
        <v>-1.173312542481554</v>
      </c>
      <c r="AT152" s="4">
        <f t="shared" si="176"/>
        <v>-0.67868263208111301</v>
      </c>
      <c r="AU152" s="4">
        <f t="shared" si="176"/>
        <v>-0.25927289521749941</v>
      </c>
      <c r="AV152" s="4">
        <f t="shared" si="176"/>
        <v>-0.21940246278737874</v>
      </c>
      <c r="AW152" s="4">
        <f t="shared" si="176"/>
        <v>-4.0976498271783228</v>
      </c>
      <c r="AY152" s="2">
        <f t="shared" si="168"/>
        <v>51.152572624854614</v>
      </c>
      <c r="AZ152" s="2">
        <f t="shared" si="168"/>
        <v>53.384170083952561</v>
      </c>
      <c r="BA152" s="2">
        <f t="shared" si="168"/>
        <v>52.214524939467154</v>
      </c>
      <c r="BB152" s="2">
        <f t="shared" si="168"/>
        <v>51.787524033771334</v>
      </c>
      <c r="BC152" s="2">
        <f t="shared" si="168"/>
        <v>54.881836796917796</v>
      </c>
      <c r="BD152" s="2">
        <f t="shared" si="168"/>
        <v>64.649660306280879</v>
      </c>
      <c r="BE152" s="2">
        <f t="shared" si="168"/>
        <v>74.24490297294372</v>
      </c>
      <c r="BF152" s="2">
        <f t="shared" si="168"/>
        <v>52.829405111657543</v>
      </c>
      <c r="BG152" s="2">
        <f t="shared" si="168"/>
        <v>52.308300361643163</v>
      </c>
      <c r="BH152" s="2">
        <f t="shared" si="168"/>
        <v>50.928052439723004</v>
      </c>
      <c r="BI152" s="2">
        <f t="shared" si="168"/>
        <v>50.765452250210409</v>
      </c>
      <c r="BJ152" s="2">
        <f t="shared" si="168"/>
        <v>52.843938580681026</v>
      </c>
      <c r="BK152" s="2">
        <f t="shared" si="168"/>
        <v>56.128156074659977</v>
      </c>
      <c r="BL152" s="2">
        <f t="shared" si="168"/>
        <v>58.065761927110238</v>
      </c>
      <c r="BM152" s="2">
        <f t="shared" si="168"/>
        <v>59.850551189586668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50.935000000000002</v>
      </c>
      <c r="CF152" s="2">
        <f t="shared" si="169"/>
        <v>51.628999999999998</v>
      </c>
      <c r="CG152" s="2">
        <f t="shared" si="169"/>
        <v>52.832999999999998</v>
      </c>
      <c r="CH152" s="2">
        <f t="shared" si="169"/>
        <v>53.267000000000003</v>
      </c>
      <c r="CI152" s="2">
        <f t="shared" si="169"/>
        <v>54.883000000000003</v>
      </c>
      <c r="CJ152" s="2">
        <f t="shared" si="169"/>
        <v>64.25</v>
      </c>
      <c r="CK152" s="2">
        <f t="shared" si="169"/>
        <v>80.332999999999998</v>
      </c>
      <c r="CL152" s="2">
        <f t="shared" si="169"/>
        <v>51.9</v>
      </c>
      <c r="CM152" s="2">
        <f t="shared" si="169"/>
        <v>50.917000000000002</v>
      </c>
      <c r="CN152" s="2">
        <f t="shared" si="169"/>
        <v>51.767000000000003</v>
      </c>
      <c r="CO152" s="2">
        <f t="shared" si="169"/>
        <v>49.6</v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>
        <f t="shared" si="111"/>
        <v>50.935000000000002</v>
      </c>
      <c r="CV152" s="2">
        <f t="shared" si="112"/>
        <v>51.628999999999998</v>
      </c>
      <c r="CW152" s="2">
        <f t="shared" si="113"/>
        <v>52.832999999999998</v>
      </c>
      <c r="CX152" s="2">
        <f t="shared" si="114"/>
        <v>53.267000000000003</v>
      </c>
      <c r="CY152" s="2">
        <f t="shared" si="115"/>
        <v>54.883000000000003</v>
      </c>
      <c r="CZ152" s="2">
        <f t="shared" si="116"/>
        <v>64.25</v>
      </c>
      <c r="DA152" s="2">
        <f t="shared" si="117"/>
        <v>80.332999999999998</v>
      </c>
      <c r="DB152" s="2">
        <f t="shared" si="118"/>
        <v>51.9</v>
      </c>
      <c r="DC152" s="2">
        <f t="shared" si="119"/>
        <v>50.917000000000002</v>
      </c>
      <c r="DD152" s="2">
        <f t="shared" si="120"/>
        <v>51.767000000000003</v>
      </c>
      <c r="DE152" s="2">
        <f t="shared" si="121"/>
        <v>49.6</v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90.811490147783246</v>
      </c>
      <c r="DL152" s="2">
        <f t="shared" si="177"/>
        <v>93.640192513369001</v>
      </c>
      <c r="DM152" s="2">
        <f t="shared" si="177"/>
        <v>93.008250420168039</v>
      </c>
      <c r="DN152" s="2">
        <f t="shared" si="177"/>
        <v>98.277391596638637</v>
      </c>
      <c r="DO152" s="2">
        <f t="shared" si="177"/>
        <v>117.33350481283424</v>
      </c>
      <c r="DP152" s="2">
        <f t="shared" si="177"/>
        <v>117.86187022737023</v>
      </c>
      <c r="DQ152" s="2">
        <f t="shared" si="177"/>
        <v>99.388825210084036</v>
      </c>
      <c r="DR152" s="2">
        <f t="shared" si="177"/>
        <v>92.385612612612618</v>
      </c>
      <c r="DS152" s="2">
        <f t="shared" si="177"/>
        <v>93.761547899159666</v>
      </c>
      <c r="DT152" s="2">
        <f t="shared" si="177"/>
        <v>96.087687394957982</v>
      </c>
      <c r="DU152" s="2">
        <f t="shared" si="177"/>
        <v>93.576557983193283</v>
      </c>
      <c r="DV152" s="2">
        <f t="shared" si="177"/>
        <v>92.835571428571441</v>
      </c>
      <c r="DW152" s="2">
        <f t="shared" si="177"/>
        <v>110.28136958386958</v>
      </c>
      <c r="DX152" s="2">
        <f t="shared" si="177"/>
        <v>87.562070141570146</v>
      </c>
      <c r="DY152" s="2">
        <f t="shared" si="177"/>
        <v>75.189754901960754</v>
      </c>
      <c r="EA152" s="2">
        <f t="shared" si="153"/>
        <v>51.040419291338566</v>
      </c>
      <c r="EB152" s="2">
        <f t="shared" si="153"/>
        <v>53.374713437691952</v>
      </c>
      <c r="EC152" s="2">
        <f t="shared" si="153"/>
        <v>52.253669273859884</v>
      </c>
      <c r="ED152" s="2">
        <f t="shared" si="153"/>
        <v>51.664587397708189</v>
      </c>
      <c r="EE152" s="2">
        <f t="shared" si="153"/>
        <v>54.67243969786405</v>
      </c>
      <c r="EF152" s="2">
        <f t="shared" si="153"/>
        <v>65.074794839805122</v>
      </c>
      <c r="EG152" s="2">
        <f t="shared" si="153"/>
        <v>76.89467170068545</v>
      </c>
      <c r="EH152" s="2">
        <f t="shared" si="153"/>
        <v>52.65538725978341</v>
      </c>
      <c r="EI152" s="2">
        <f t="shared" si="153"/>
        <v>52.192540347908377</v>
      </c>
      <c r="EJ152" s="2">
        <f t="shared" si="153"/>
        <v>50.870158327714094</v>
      </c>
      <c r="EK152" s="2">
        <f t="shared" si="153"/>
        <v>50.664143081066747</v>
      </c>
      <c r="EL152" s="2">
        <f t="shared" si="180"/>
        <v>52.831182286680743</v>
      </c>
      <c r="EM152" s="2">
        <f t="shared" si="136"/>
        <v>56.012343450913619</v>
      </c>
      <c r="EN152" s="2">
        <f t="shared" si="136"/>
        <v>58.085553440025294</v>
      </c>
      <c r="EO152" s="2">
        <f t="shared" si="136"/>
        <v>59.896327857115438</v>
      </c>
      <c r="EQ152" s="2">
        <f t="shared" si="178"/>
        <v>51.543518022409216</v>
      </c>
      <c r="ER152" s="2">
        <f t="shared" si="178"/>
        <v>53.374713437691952</v>
      </c>
      <c r="ES152" s="2">
        <f t="shared" si="178"/>
        <v>51.847260058597286</v>
      </c>
      <c r="ET152" s="2">
        <f t="shared" si="178"/>
        <v>52.371234132040072</v>
      </c>
      <c r="EU152" s="2">
        <f t="shared" si="178"/>
        <v>55.764183521577863</v>
      </c>
      <c r="EV152" s="2">
        <f t="shared" si="178"/>
        <v>63.195989856334926</v>
      </c>
      <c r="EW152" s="2">
        <f t="shared" si="178"/>
        <v>65.3198118972646</v>
      </c>
      <c r="EX152" s="2">
        <f t="shared" si="178"/>
        <v>53.514423324672933</v>
      </c>
      <c r="EY152" s="2">
        <f t="shared" si="178"/>
        <v>52.79998078818695</v>
      </c>
      <c r="EZ152" s="2">
        <f t="shared" si="178"/>
        <v>51.192726851718866</v>
      </c>
      <c r="FA152" s="2">
        <f t="shared" si="178"/>
        <v>51.390207178711393</v>
      </c>
      <c r="FB152" s="2">
        <f t="shared" si="178"/>
        <v>52.85456110196931</v>
      </c>
      <c r="FC152" s="2">
        <f t="shared" si="178"/>
        <v>56.847031326975419</v>
      </c>
      <c r="FD152" s="2">
        <f t="shared" si="178"/>
        <v>57.815601615819958</v>
      </c>
      <c r="FE152" s="2">
        <f t="shared" si="178"/>
        <v>59.318674965392518</v>
      </c>
      <c r="FG152" s="2">
        <f t="shared" si="179"/>
        <v>0.99985008244235452</v>
      </c>
      <c r="FH152" s="2">
        <f t="shared" si="179"/>
        <v>0.99976514258670957</v>
      </c>
      <c r="FI152" s="2">
        <f t="shared" si="179"/>
        <v>0.99974096174420424</v>
      </c>
      <c r="FJ152" s="2">
        <f t="shared" si="179"/>
        <v>0.99974854781312983</v>
      </c>
      <c r="FK152" s="2">
        <f t="shared" si="179"/>
        <v>0.99975882490103962</v>
      </c>
      <c r="FL152" s="2">
        <f t="shared" si="179"/>
        <v>0.99973018753338005</v>
      </c>
      <c r="FM152" s="2">
        <f t="shared" si="179"/>
        <v>0.9997462428873044</v>
      </c>
      <c r="FN152" s="2">
        <f t="shared" si="179"/>
        <v>0.99971370007573901</v>
      </c>
      <c r="FO152" s="2">
        <f t="shared" si="179"/>
        <v>0.99974911623753349</v>
      </c>
      <c r="FP152" s="2">
        <f t="shared" si="179"/>
        <v>0.99974138257881784</v>
      </c>
      <c r="FQ152" s="2">
        <f t="shared" si="179"/>
        <v>0.99974687398059292</v>
      </c>
      <c r="FR152" s="2">
        <f t="shared" si="179"/>
        <v>0.99974887476192265</v>
      </c>
      <c r="FS152" s="2">
        <f t="shared" si="179"/>
        <v>0.99971389879571193</v>
      </c>
      <c r="FT152" s="2">
        <f t="shared" si="179"/>
        <v>0.99971074871151722</v>
      </c>
      <c r="FU152" s="2">
        <f t="shared" si="179"/>
        <v>0.99965438627088343</v>
      </c>
      <c r="FW152" s="2">
        <f t="shared" si="170"/>
        <v>0.2110737816458326</v>
      </c>
      <c r="FX152" s="2">
        <f t="shared" si="170"/>
        <v>0</v>
      </c>
      <c r="FY152" s="2">
        <f t="shared" si="170"/>
        <v>0.12229380669049825</v>
      </c>
      <c r="FZ152" s="2">
        <f t="shared" si="170"/>
        <v>0.15738520976302114</v>
      </c>
      <c r="GA152" s="2">
        <f t="shared" si="170"/>
        <v>0.17795824098438673</v>
      </c>
      <c r="GB152" s="2">
        <f t="shared" si="170"/>
        <v>0.23385989946049451</v>
      </c>
      <c r="GC152" s="2">
        <f t="shared" si="170"/>
        <v>0.22941761924442489</v>
      </c>
      <c r="GD152" s="2">
        <f t="shared" si="170"/>
        <v>0.18933208745510097</v>
      </c>
      <c r="GE152" s="2">
        <f t="shared" si="170"/>
        <v>0.17340140322238992</v>
      </c>
      <c r="GF152" s="2">
        <f t="shared" si="170"/>
        <v>0.1432256026587046</v>
      </c>
      <c r="GG152" s="2">
        <f t="shared" si="170"/>
        <v>0.12457153668629242</v>
      </c>
      <c r="GH152" s="2">
        <f t="shared" si="170"/>
        <v>0.11592470445702457</v>
      </c>
      <c r="GI152" s="2">
        <f t="shared" si="170"/>
        <v>0.12014813308102275</v>
      </c>
      <c r="GJ152" s="2">
        <f t="shared" si="170"/>
        <v>0.1048988405035586</v>
      </c>
      <c r="GK152" s="2">
        <f t="shared" si="170"/>
        <v>8.8396139987139272E-2</v>
      </c>
      <c r="GM152" s="86">
        <f t="shared" si="171"/>
        <v>1.999290913782856E-48</v>
      </c>
      <c r="GN152" s="86">
        <f t="shared" si="171"/>
        <v>7.3099832206814991E-137</v>
      </c>
      <c r="GO152" s="86">
        <f t="shared" si="171"/>
        <v>2.3498988804063937E-166</v>
      </c>
      <c r="GP152" s="86">
        <f t="shared" si="171"/>
        <v>1.1843013853652852E-184</v>
      </c>
      <c r="GQ152" s="86">
        <f t="shared" si="171"/>
        <v>4.8971498694107031E-228</v>
      </c>
      <c r="GR152" s="86">
        <f t="shared" si="171"/>
        <v>2.9145928864288195E-256</v>
      </c>
      <c r="GS152" s="86">
        <f t="shared" si="171"/>
        <v>0</v>
      </c>
      <c r="GT152" s="86">
        <f t="shared" si="171"/>
        <v>0</v>
      </c>
      <c r="GU152" s="86">
        <f t="shared" si="171"/>
        <v>5.6613522564018303E-301</v>
      </c>
      <c r="GV152" s="86">
        <f t="shared" si="171"/>
        <v>3.6477190861010866E-247</v>
      </c>
      <c r="GW152" s="86">
        <f t="shared" si="171"/>
        <v>1.4241936888804589E-274</v>
      </c>
      <c r="GX152" s="86">
        <f t="shared" si="171"/>
        <v>7.4763067264603784E-235</v>
      </c>
      <c r="GY152" s="86">
        <f t="shared" si="171"/>
        <v>3.9259280883208156E-195</v>
      </c>
      <c r="GZ152" s="86">
        <f t="shared" si="171"/>
        <v>2.9984856644845328E-164</v>
      </c>
      <c r="HA152" s="86">
        <f t="shared" si="171"/>
        <v>2.7253094138019617E-170</v>
      </c>
      <c r="HC152" s="86">
        <f t="shared" si="154"/>
        <v>6.8227357465067236E-16</v>
      </c>
      <c r="HD152" s="86">
        <f t="shared" si="154"/>
        <v>1.1857035546241691E-71</v>
      </c>
      <c r="HE152" s="86">
        <f t="shared" si="154"/>
        <v>3.3257515435465927E-83</v>
      </c>
      <c r="HF152" s="86">
        <f t="shared" si="154"/>
        <v>2.9702121126568998E-90</v>
      </c>
      <c r="HG152" s="86">
        <f t="shared" si="154"/>
        <v>1.9376634393003303E-128</v>
      </c>
      <c r="HH152" s="86">
        <f t="shared" si="154"/>
        <v>1.6378389445306608E-155</v>
      </c>
      <c r="HI152" s="86">
        <f t="shared" si="154"/>
        <v>7.2703163569703853E-204</v>
      </c>
      <c r="HJ152" s="86">
        <f t="shared" si="154"/>
        <v>1.1632720059943431E-243</v>
      </c>
      <c r="HK152" s="86">
        <f t="shared" si="154"/>
        <v>5.9730222702370586E-180</v>
      </c>
      <c r="HL152" s="86">
        <f t="shared" si="162"/>
        <v>4.1593662593288392E-154</v>
      </c>
      <c r="HM152" s="86">
        <f t="shared" si="162"/>
        <v>1.1368489745464903E-123</v>
      </c>
      <c r="HN152" s="86">
        <f t="shared" si="162"/>
        <v>1.6055061608836112E-127</v>
      </c>
      <c r="HO152" s="86">
        <f t="shared" si="162"/>
        <v>5.0168631580013131E-99</v>
      </c>
      <c r="HP152" s="86">
        <f t="shared" si="162"/>
        <v>3.7223633097092507E-81</v>
      </c>
      <c r="HQ152" s="86">
        <f t="shared" si="162"/>
        <v>9.7889584168853424E-77</v>
      </c>
      <c r="HS152" s="86">
        <f t="shared" si="172"/>
        <v>5.0332167828667741E-4</v>
      </c>
      <c r="HT152" s="86">
        <f t="shared" si="172"/>
        <v>0</v>
      </c>
      <c r="HU152" s="86">
        <f t="shared" si="172"/>
        <v>4.6143062841230032E-3</v>
      </c>
      <c r="HV152" s="86">
        <f t="shared" si="172"/>
        <v>1.0623628845067286E-3</v>
      </c>
      <c r="HW152" s="86">
        <f t="shared" si="172"/>
        <v>1.9272443372303217E-4</v>
      </c>
      <c r="HX152" s="86">
        <f t="shared" si="172"/>
        <v>3.3375948227984193E-6</v>
      </c>
      <c r="HY152" s="86">
        <f t="shared" si="172"/>
        <v>7.6423231344826586E-7</v>
      </c>
      <c r="HZ152" s="86">
        <f t="shared" si="172"/>
        <v>3.7721567365876672E-5</v>
      </c>
      <c r="IA152" s="86">
        <f t="shared" si="172"/>
        <v>1.1580010048783163E-4</v>
      </c>
      <c r="IB152" s="86">
        <f t="shared" si="172"/>
        <v>1.5670738829886809E-3</v>
      </c>
      <c r="IC152" s="86">
        <f t="shared" si="172"/>
        <v>3.578014326278748E-3</v>
      </c>
      <c r="ID152" s="86">
        <f t="shared" si="172"/>
        <v>1.6237311770928711E-2</v>
      </c>
      <c r="IE152" s="86">
        <f t="shared" si="172"/>
        <v>1.0000093117245675E-2</v>
      </c>
      <c r="IF152" s="86">
        <f t="shared" si="172"/>
        <v>2.41438032852327E-2</v>
      </c>
      <c r="IG152" s="86">
        <f t="shared" si="172"/>
        <v>0.12258422215409426</v>
      </c>
      <c r="II152" s="86">
        <f t="shared" si="173"/>
        <v>4.0409327250159343E-5</v>
      </c>
      <c r="IJ152" s="86">
        <f t="shared" si="173"/>
        <v>0</v>
      </c>
      <c r="IK152" s="86">
        <f t="shared" si="173"/>
        <v>1.2319717135087681E-10</v>
      </c>
      <c r="IL152" s="86">
        <f t="shared" si="173"/>
        <v>1.2803045973270886E-8</v>
      </c>
      <c r="IM152" s="86">
        <f t="shared" si="173"/>
        <v>2.0151543821632654E-7</v>
      </c>
      <c r="IN152" s="86">
        <f t="shared" si="173"/>
        <v>4.0604454070269435E-5</v>
      </c>
      <c r="IO152" s="86">
        <f t="shared" si="173"/>
        <v>7.1909918868982503E-6</v>
      </c>
      <c r="IP152" s="86">
        <f t="shared" si="173"/>
        <v>1.9844994816069584E-7</v>
      </c>
      <c r="IQ152" s="86">
        <f t="shared" si="173"/>
        <v>4.5399768388919011E-8</v>
      </c>
      <c r="IR152" s="86">
        <f t="shared" si="173"/>
        <v>9.0018369296653384E-10</v>
      </c>
      <c r="IS152" s="86">
        <f t="shared" si="173"/>
        <v>2.9578429228250913E-11</v>
      </c>
      <c r="IT152" s="86">
        <f t="shared" si="173"/>
        <v>2.1593237229421571E-11</v>
      </c>
      <c r="IU152" s="86">
        <f t="shared" si="173"/>
        <v>9.5383689421107121E-12</v>
      </c>
      <c r="IV152" s="86">
        <f t="shared" si="173"/>
        <v>8.3904876314150041E-10</v>
      </c>
      <c r="IW152" s="86">
        <f t="shared" si="173"/>
        <v>1.0627758789266122E-8</v>
      </c>
      <c r="IY152" s="86">
        <f t="shared" si="174"/>
        <v>5.43731005537519E-4</v>
      </c>
      <c r="IZ152" s="86">
        <f t="shared" si="174"/>
        <v>1.1857035546241691E-71</v>
      </c>
      <c r="JA152" s="86">
        <f t="shared" si="174"/>
        <v>4.6143064073201744E-3</v>
      </c>
      <c r="JB152" s="86">
        <f t="shared" si="174"/>
        <v>1.0623756875527018E-3</v>
      </c>
      <c r="JC152" s="86">
        <f t="shared" si="174"/>
        <v>1.929259491612485E-4</v>
      </c>
      <c r="JD152" s="86">
        <f t="shared" si="174"/>
        <v>4.3942048893067851E-5</v>
      </c>
      <c r="JE152" s="86">
        <f t="shared" si="174"/>
        <v>7.9552242003465163E-6</v>
      </c>
      <c r="JF152" s="86">
        <f t="shared" si="174"/>
        <v>3.7920017314037366E-5</v>
      </c>
      <c r="JG152" s="86">
        <f t="shared" si="174"/>
        <v>1.1584550025622055E-4</v>
      </c>
      <c r="JH152" s="86">
        <f t="shared" si="174"/>
        <v>1.5670747831723739E-3</v>
      </c>
      <c r="JI152" s="86">
        <f t="shared" si="174"/>
        <v>3.5780143558571771E-3</v>
      </c>
      <c r="JJ152" s="86">
        <f t="shared" si="174"/>
        <v>1.6237311792521948E-2</v>
      </c>
      <c r="JK152" s="86">
        <f t="shared" si="174"/>
        <v>1.0000093126784043E-2</v>
      </c>
      <c r="JL152" s="86">
        <f t="shared" si="174"/>
        <v>2.4143804124281465E-2</v>
      </c>
      <c r="JM152" s="86">
        <f t="shared" si="174"/>
        <v>0.12258423278185304</v>
      </c>
    </row>
    <row r="153" spans="2:273" x14ac:dyDescent="0.25">
      <c r="B153" s="2">
        <v>126</v>
      </c>
      <c r="C153" s="37">
        <v>49.468000000000004</v>
      </c>
      <c r="D153" s="37">
        <v>50.113</v>
      </c>
      <c r="E153" s="37">
        <v>52.45</v>
      </c>
      <c r="F153" s="37">
        <v>51.25</v>
      </c>
      <c r="G153" s="37">
        <v>51.75</v>
      </c>
      <c r="H153" s="37">
        <v>64.3</v>
      </c>
      <c r="I153" s="37">
        <v>79.95</v>
      </c>
      <c r="J153" s="37">
        <v>53.433</v>
      </c>
      <c r="K153" s="37">
        <v>51.433</v>
      </c>
      <c r="L153" s="37">
        <v>49.8</v>
      </c>
      <c r="M153" s="37">
        <v>50.417000000000002</v>
      </c>
      <c r="N153" s="37">
        <v>52</v>
      </c>
      <c r="O153" s="37">
        <v>53.35</v>
      </c>
      <c r="P153" s="37">
        <v>58.033000000000001</v>
      </c>
      <c r="Q153" s="37">
        <v>57.732999999999997</v>
      </c>
      <c r="S153" s="4">
        <f t="shared" si="175"/>
        <v>50.999203887293497</v>
      </c>
      <c r="T153" s="4">
        <f t="shared" si="175"/>
        <v>53.24136164366189</v>
      </c>
      <c r="U153" s="4">
        <f t="shared" si="175"/>
        <v>52.086550880846318</v>
      </c>
      <c r="V153" s="4">
        <f t="shared" si="175"/>
        <v>51.609308276258623</v>
      </c>
      <c r="W153" s="4">
        <f t="shared" si="175"/>
        <v>54.699941267667214</v>
      </c>
      <c r="X153" s="4">
        <f t="shared" si="175"/>
        <v>64.370054293717914</v>
      </c>
      <c r="Y153" s="4">
        <f t="shared" si="175"/>
        <v>74.217252182864996</v>
      </c>
      <c r="Z153" s="4">
        <f t="shared" si="175"/>
        <v>52.648450030538768</v>
      </c>
      <c r="AA153" s="4">
        <f t="shared" si="175"/>
        <v>52.131107490107098</v>
      </c>
      <c r="AB153" s="4">
        <f t="shared" si="175"/>
        <v>50.768642909877492</v>
      </c>
      <c r="AC153" s="4">
        <f t="shared" si="175"/>
        <v>50.580001345922909</v>
      </c>
      <c r="AD153" s="4">
        <f t="shared" si="175"/>
        <v>52.710247821621735</v>
      </c>
      <c r="AE153" s="4">
        <f t="shared" si="175"/>
        <v>55.911364934858369</v>
      </c>
      <c r="AF153" s="4">
        <f t="shared" si="175"/>
        <v>58.033433821858857</v>
      </c>
      <c r="AG153" s="4">
        <f t="shared" si="175"/>
        <v>63.109822996487438</v>
      </c>
      <c r="AI153" s="4">
        <f t="shared" si="176"/>
        <v>-1.5312038872934934</v>
      </c>
      <c r="AJ153" s="4">
        <f t="shared" si="176"/>
        <v>-3.12836164366189</v>
      </c>
      <c r="AK153" s="4">
        <f t="shared" si="176"/>
        <v>0.36344911915368527</v>
      </c>
      <c r="AL153" s="4">
        <f t="shared" si="176"/>
        <v>-0.35930827625862349</v>
      </c>
      <c r="AM153" s="4">
        <f t="shared" si="176"/>
        <v>-2.9499412676672137</v>
      </c>
      <c r="AN153" s="4">
        <f t="shared" si="176"/>
        <v>-7.0054293717916494E-2</v>
      </c>
      <c r="AO153" s="4">
        <f t="shared" si="176"/>
        <v>5.7327478171350066</v>
      </c>
      <c r="AP153" s="4">
        <f t="shared" si="176"/>
        <v>0.78454996946123146</v>
      </c>
      <c r="AQ153" s="4">
        <f t="shared" si="176"/>
        <v>-0.69810749010709827</v>
      </c>
      <c r="AR153" s="4">
        <f t="shared" si="176"/>
        <v>-0.96864290987749513</v>
      </c>
      <c r="AS153" s="4">
        <f t="shared" si="176"/>
        <v>-0.1630013459229076</v>
      </c>
      <c r="AT153" s="4">
        <f t="shared" si="176"/>
        <v>-0.71024782162173494</v>
      </c>
      <c r="AU153" s="4">
        <f t="shared" si="176"/>
        <v>-2.5613649348583678</v>
      </c>
      <c r="AV153" s="4">
        <f t="shared" si="176"/>
        <v>-4.3382185885576519E-4</v>
      </c>
      <c r="AW153" s="4">
        <f t="shared" si="176"/>
        <v>-5.3768229964874408</v>
      </c>
      <c r="AY153" s="2">
        <f t="shared" si="168"/>
        <v>50.998568830142325</v>
      </c>
      <c r="AZ153" s="2">
        <f t="shared" si="168"/>
        <v>53.24136164366189</v>
      </c>
      <c r="BA153" s="2">
        <f t="shared" si="168"/>
        <v>52.086038472659233</v>
      </c>
      <c r="BB153" s="2">
        <f t="shared" si="168"/>
        <v>51.609225438340374</v>
      </c>
      <c r="BC153" s="2">
        <f t="shared" si="168"/>
        <v>54.699842910942721</v>
      </c>
      <c r="BD153" s="2">
        <f t="shared" si="168"/>
        <v>64.356882264918141</v>
      </c>
      <c r="BE153" s="2">
        <f t="shared" si="168"/>
        <v>74.215939362975845</v>
      </c>
      <c r="BF153" s="2">
        <f t="shared" si="168"/>
        <v>52.648318558689738</v>
      </c>
      <c r="BG153" s="2">
        <f t="shared" si="168"/>
        <v>52.131069445159824</v>
      </c>
      <c r="BH153" s="2">
        <f t="shared" si="168"/>
        <v>50.768296946410082</v>
      </c>
      <c r="BI153" s="2">
        <f t="shared" si="168"/>
        <v>50.578430630588954</v>
      </c>
      <c r="BJ153" s="2">
        <f t="shared" si="168"/>
        <v>52.69211011037244</v>
      </c>
      <c r="BK153" s="2">
        <f t="shared" si="168"/>
        <v>55.904096970654621</v>
      </c>
      <c r="BL153" s="2">
        <f t="shared" si="168"/>
        <v>57.925440567753334</v>
      </c>
      <c r="BM153" s="2">
        <f t="shared" si="168"/>
        <v>59.700079578283649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49.468000000000004</v>
      </c>
      <c r="CF153" s="2">
        <f t="shared" si="169"/>
        <v>50.113</v>
      </c>
      <c r="CG153" s="2">
        <f t="shared" si="169"/>
        <v>52.45</v>
      </c>
      <c r="CH153" s="2">
        <f t="shared" si="169"/>
        <v>51.25</v>
      </c>
      <c r="CI153" s="2">
        <f t="shared" si="169"/>
        <v>51.75</v>
      </c>
      <c r="CJ153" s="2">
        <f t="shared" si="169"/>
        <v>64.3</v>
      </c>
      <c r="CK153" s="2">
        <f t="shared" si="169"/>
        <v>79.95</v>
      </c>
      <c r="CL153" s="2">
        <f t="shared" si="169"/>
        <v>53.433</v>
      </c>
      <c r="CM153" s="2">
        <f t="shared" si="169"/>
        <v>51.433</v>
      </c>
      <c r="CN153" s="2">
        <f t="shared" si="169"/>
        <v>49.8</v>
      </c>
      <c r="CO153" s="2">
        <f t="shared" si="169"/>
        <v>50.417000000000002</v>
      </c>
      <c r="CP153" s="2">
        <f t="shared" si="169"/>
        <v>52</v>
      </c>
      <c r="CQ153" s="2">
        <f t="shared" si="169"/>
        <v>53.35</v>
      </c>
      <c r="CR153" s="2" t="str">
        <f t="shared" si="169"/>
        <v/>
      </c>
      <c r="CS153" s="2" t="str">
        <f t="shared" si="169"/>
        <v/>
      </c>
      <c r="CU153" s="2">
        <f t="shared" si="111"/>
        <v>49.468000000000004</v>
      </c>
      <c r="CV153" s="2">
        <f t="shared" si="112"/>
        <v>50.113</v>
      </c>
      <c r="CW153" s="2">
        <f t="shared" si="113"/>
        <v>52.45</v>
      </c>
      <c r="CX153" s="2">
        <f t="shared" si="114"/>
        <v>51.25</v>
      </c>
      <c r="CY153" s="2">
        <f t="shared" si="115"/>
        <v>51.75</v>
      </c>
      <c r="CZ153" s="2">
        <f t="shared" si="116"/>
        <v>64.3</v>
      </c>
      <c r="DA153" s="2">
        <f t="shared" si="117"/>
        <v>79.95</v>
      </c>
      <c r="DB153" s="2">
        <f t="shared" si="118"/>
        <v>53.433</v>
      </c>
      <c r="DC153" s="2">
        <f t="shared" si="119"/>
        <v>51.433</v>
      </c>
      <c r="DD153" s="2">
        <f t="shared" si="120"/>
        <v>49.8</v>
      </c>
      <c r="DE153" s="2">
        <f t="shared" si="121"/>
        <v>50.417000000000002</v>
      </c>
      <c r="DF153" s="2">
        <f t="shared" si="122"/>
        <v>52</v>
      </c>
      <c r="DG153" s="2">
        <f t="shared" si="123"/>
        <v>53.35</v>
      </c>
      <c r="DH153" s="2" t="str">
        <f t="shared" si="124"/>
        <v/>
      </c>
      <c r="DI153" s="2" t="str">
        <f t="shared" si="125"/>
        <v/>
      </c>
      <c r="DK153" s="2">
        <f t="shared" si="177"/>
        <v>91.033379310344813</v>
      </c>
      <c r="DL153" s="2">
        <f t="shared" si="177"/>
        <v>93.858559969442339</v>
      </c>
      <c r="DM153" s="2">
        <f t="shared" si="177"/>
        <v>93.239120728291297</v>
      </c>
      <c r="DN153" s="2">
        <f t="shared" si="177"/>
        <v>98.540714005602226</v>
      </c>
      <c r="DO153" s="2">
        <f t="shared" si="177"/>
        <v>117.72592177234532</v>
      </c>
      <c r="DP153" s="2">
        <f t="shared" si="177"/>
        <v>118.25378168168169</v>
      </c>
      <c r="DQ153" s="2">
        <f t="shared" si="177"/>
        <v>99.628372268907569</v>
      </c>
      <c r="DR153" s="2">
        <f t="shared" si="177"/>
        <v>92.571542342342354</v>
      </c>
      <c r="DS153" s="2">
        <f t="shared" si="177"/>
        <v>93.952743977591041</v>
      </c>
      <c r="DT153" s="2">
        <f t="shared" si="177"/>
        <v>96.320740056022416</v>
      </c>
      <c r="DU153" s="2">
        <f t="shared" si="177"/>
        <v>93.777170028011199</v>
      </c>
      <c r="DV153" s="2">
        <f t="shared" si="177"/>
        <v>93.031442857142878</v>
      </c>
      <c r="DW153" s="2">
        <f t="shared" si="177"/>
        <v>110.58011591591591</v>
      </c>
      <c r="DX153" s="2">
        <f t="shared" si="177"/>
        <v>87.678701801801807</v>
      </c>
      <c r="DY153" s="2">
        <f t="shared" si="177"/>
        <v>75.223479500891244</v>
      </c>
      <c r="EA153" s="2">
        <f t="shared" si="153"/>
        <v>50.871623228346436</v>
      </c>
      <c r="EB153" s="2">
        <f t="shared" si="153"/>
        <v>53.232659700424577</v>
      </c>
      <c r="EC153" s="2">
        <f t="shared" si="153"/>
        <v>52.132668088419877</v>
      </c>
      <c r="ED153" s="2">
        <f t="shared" si="153"/>
        <v>51.473032084350017</v>
      </c>
      <c r="EE153" s="2">
        <f t="shared" si="153"/>
        <v>54.468381746786065</v>
      </c>
      <c r="EF153" s="2">
        <f t="shared" si="153"/>
        <v>64.831665938284374</v>
      </c>
      <c r="EG153" s="2">
        <f t="shared" si="153"/>
        <v>77.148798431790937</v>
      </c>
      <c r="EH153" s="2">
        <f t="shared" si="153"/>
        <v>52.456665370151242</v>
      </c>
      <c r="EI153" s="2">
        <f t="shared" si="153"/>
        <v>52.003507270797769</v>
      </c>
      <c r="EJ153" s="2">
        <f t="shared" si="153"/>
        <v>50.705491710423047</v>
      </c>
      <c r="EK153" s="2">
        <f t="shared" si="153"/>
        <v>50.466711861974552</v>
      </c>
      <c r="EL153" s="2">
        <f t="shared" si="180"/>
        <v>52.679745829786761</v>
      </c>
      <c r="EM153" s="2">
        <f t="shared" si="136"/>
        <v>55.776300653305753</v>
      </c>
      <c r="EN153" s="2">
        <f t="shared" si="136"/>
        <v>57.949796860186908</v>
      </c>
      <c r="EO153" s="2">
        <f t="shared" si="136"/>
        <v>59.752620202712073</v>
      </c>
      <c r="EQ153" s="2">
        <f t="shared" si="178"/>
        <v>51.407091740911646</v>
      </c>
      <c r="ER153" s="2">
        <f t="shared" si="178"/>
        <v>53.232659700424577</v>
      </c>
      <c r="ES153" s="2">
        <f t="shared" si="178"/>
        <v>51.707545033096615</v>
      </c>
      <c r="ET153" s="2">
        <f t="shared" si="178"/>
        <v>52.210725288726337</v>
      </c>
      <c r="EU153" s="2">
        <f t="shared" si="178"/>
        <v>55.602421684884803</v>
      </c>
      <c r="EV153" s="2">
        <f t="shared" si="178"/>
        <v>62.885896949528622</v>
      </c>
      <c r="EW153" s="2">
        <f t="shared" si="178"/>
        <v>65.210515156743227</v>
      </c>
      <c r="EX153" s="2">
        <f t="shared" si="178"/>
        <v>53.345342613190894</v>
      </c>
      <c r="EY153" s="2">
        <f t="shared" si="178"/>
        <v>52.634320595727232</v>
      </c>
      <c r="EZ153" s="2">
        <f t="shared" si="178"/>
        <v>51.041482622855469</v>
      </c>
      <c r="FA153" s="2">
        <f t="shared" si="178"/>
        <v>51.22037395082404</v>
      </c>
      <c r="FB153" s="2">
        <f t="shared" si="178"/>
        <v>52.704585089442105</v>
      </c>
      <c r="FC153" s="2">
        <f t="shared" si="178"/>
        <v>56.647804508470443</v>
      </c>
      <c r="FD153" s="2">
        <f t="shared" si="178"/>
        <v>57.667019473449159</v>
      </c>
      <c r="FE153" s="2">
        <f t="shared" si="178"/>
        <v>59.155176331863579</v>
      </c>
      <c r="FG153" s="2">
        <f t="shared" si="179"/>
        <v>0.99986327175881895</v>
      </c>
      <c r="FH153" s="2">
        <f t="shared" si="179"/>
        <v>0.99978580306701648</v>
      </c>
      <c r="FI153" s="2">
        <f t="shared" si="179"/>
        <v>0.99976374891813979</v>
      </c>
      <c r="FJ153" s="2">
        <f t="shared" si="179"/>
        <v>0.99977066780600454</v>
      </c>
      <c r="FK153" s="2">
        <f t="shared" si="179"/>
        <v>0.99978004102786133</v>
      </c>
      <c r="FL153" s="2">
        <f t="shared" si="179"/>
        <v>0.99975392226382287</v>
      </c>
      <c r="FM153" s="2">
        <f t="shared" si="179"/>
        <v>0.99976856559521943</v>
      </c>
      <c r="FN153" s="2">
        <f t="shared" si="179"/>
        <v>0.99973888478793815</v>
      </c>
      <c r="FO153" s="2">
        <f t="shared" si="179"/>
        <v>0.99977118623813654</v>
      </c>
      <c r="FP153" s="2">
        <f t="shared" si="179"/>
        <v>0.99976413274135112</v>
      </c>
      <c r="FQ153" s="2">
        <f t="shared" si="179"/>
        <v>0.99976914118481042</v>
      </c>
      <c r="FR153" s="2">
        <f t="shared" si="179"/>
        <v>0.9997709660000339</v>
      </c>
      <c r="FS153" s="2">
        <f t="shared" si="179"/>
        <v>0.99973906603183571</v>
      </c>
      <c r="FT153" s="2">
        <f t="shared" si="179"/>
        <v>0.99973619297545924</v>
      </c>
      <c r="FU153" s="2">
        <f t="shared" si="179"/>
        <v>0.99968478694710394</v>
      </c>
      <c r="FW153" s="2">
        <f t="shared" si="170"/>
        <v>0.22681885614939176</v>
      </c>
      <c r="FX153" s="2">
        <f t="shared" si="170"/>
        <v>0</v>
      </c>
      <c r="FY153" s="2">
        <f t="shared" si="170"/>
        <v>0.1325288265662409</v>
      </c>
      <c r="FZ153" s="2">
        <f t="shared" si="170"/>
        <v>0.16998830744969354</v>
      </c>
      <c r="GA153" s="2">
        <f t="shared" si="170"/>
        <v>0.19183372063362844</v>
      </c>
      <c r="GB153" s="2">
        <f t="shared" si="170"/>
        <v>0.25076443785969343</v>
      </c>
      <c r="GC153" s="2">
        <f t="shared" si="170"/>
        <v>0.24610419671869133</v>
      </c>
      <c r="GD153" s="2">
        <f t="shared" si="170"/>
        <v>0.20387444975113536</v>
      </c>
      <c r="GE153" s="2">
        <f t="shared" si="170"/>
        <v>0.18700240949580457</v>
      </c>
      <c r="GF153" s="2">
        <f t="shared" si="170"/>
        <v>0.15490327411053725</v>
      </c>
      <c r="GG153" s="2">
        <f t="shared" si="170"/>
        <v>0.13496787096210558</v>
      </c>
      <c r="GH153" s="2">
        <f t="shared" si="170"/>
        <v>0.12570302228830618</v>
      </c>
      <c r="GI153" s="2">
        <f t="shared" si="170"/>
        <v>0.13023022180482555</v>
      </c>
      <c r="GJ153" s="2">
        <f t="shared" si="170"/>
        <v>0.11386690697066376</v>
      </c>
      <c r="GK153" s="2">
        <f t="shared" si="170"/>
        <v>9.6104829290794391E-2</v>
      </c>
      <c r="GM153" s="86">
        <f t="shared" si="171"/>
        <v>8.5331113369584752E-50</v>
      </c>
      <c r="GN153" s="86">
        <f t="shared" si="171"/>
        <v>9.3415423123697417E-141</v>
      </c>
      <c r="GO153" s="86">
        <f t="shared" si="171"/>
        <v>4.5229101423591574E-171</v>
      </c>
      <c r="GP153" s="86">
        <f t="shared" si="171"/>
        <v>6.8729772250464438E-190</v>
      </c>
      <c r="GQ153" s="86">
        <f t="shared" si="171"/>
        <v>1.7914819233454954E-234</v>
      </c>
      <c r="GR153" s="86">
        <f t="shared" si="171"/>
        <v>2.0991357335172299E-263</v>
      </c>
      <c r="GS153" s="86">
        <f t="shared" si="171"/>
        <v>0</v>
      </c>
      <c r="GT153" s="86">
        <f t="shared" si="171"/>
        <v>0</v>
      </c>
      <c r="GU153" s="86">
        <f t="shared" si="171"/>
        <v>0</v>
      </c>
      <c r="GV153" s="86">
        <f t="shared" si="171"/>
        <v>4.0946784985532012E-254</v>
      </c>
      <c r="GW153" s="86">
        <f t="shared" si="171"/>
        <v>2.3972388276525919E-282</v>
      </c>
      <c r="GX153" s="86">
        <f t="shared" si="171"/>
        <v>1.6377080558446463E-241</v>
      </c>
      <c r="GY153" s="86">
        <f t="shared" si="171"/>
        <v>1.285293993385021E-200</v>
      </c>
      <c r="GZ153" s="86">
        <f t="shared" si="171"/>
        <v>6.9874889068381868E-169</v>
      </c>
      <c r="HA153" s="86">
        <f t="shared" si="171"/>
        <v>4.9479259376091819E-175</v>
      </c>
      <c r="HC153" s="86">
        <f t="shared" si="154"/>
        <v>1.5682003327571786E-16</v>
      </c>
      <c r="HD153" s="86">
        <f t="shared" si="154"/>
        <v>9.136537526906201E-75</v>
      </c>
      <c r="HE153" s="86">
        <f t="shared" si="154"/>
        <v>8.5503530184970494E-87</v>
      </c>
      <c r="HF153" s="86">
        <f t="shared" ref="HF153:HN187" si="181" xml:space="preserve"> _xlfn.NORM.DIST($B153, F$8, ABS(F$12), TRUE) * _xlfn.NORM.DIST(($B153 - F$8)*F$16, 0, ABS(F$12), TRUE) * 2</f>
        <v>4.3691368831302105E-94</v>
      </c>
      <c r="HG153" s="86">
        <f t="shared" si="181"/>
        <v>8.3763428825826604E-134</v>
      </c>
      <c r="HH153" s="86">
        <f t="shared" si="181"/>
        <v>7.6240336799234404E-162</v>
      </c>
      <c r="HI153" s="86">
        <f t="shared" si="181"/>
        <v>4.3458000878909115E-212</v>
      </c>
      <c r="HJ153" s="86">
        <f t="shared" si="181"/>
        <v>1.0517721546047901E-253</v>
      </c>
      <c r="HK153" s="86">
        <f t="shared" si="181"/>
        <v>2.6211235420168049E-187</v>
      </c>
      <c r="HL153" s="86">
        <f t="shared" si="162"/>
        <v>1.5621264967846666E-160</v>
      </c>
      <c r="HM153" s="86">
        <f t="shared" si="162"/>
        <v>6.6000857812134344E-129</v>
      </c>
      <c r="HN153" s="86">
        <f t="shared" si="162"/>
        <v>5.2241280797064658E-133</v>
      </c>
      <c r="HO153" s="86">
        <f t="shared" si="162"/>
        <v>3.0387377101149982E-103</v>
      </c>
      <c r="HP153" s="86">
        <f t="shared" si="162"/>
        <v>1.2027396105997117E-84</v>
      </c>
      <c r="HQ153" s="86">
        <f t="shared" si="162"/>
        <v>5.73173974997231E-80</v>
      </c>
      <c r="HS153" s="86">
        <f t="shared" si="172"/>
        <v>1.5945119122485899E-4</v>
      </c>
      <c r="HT153" s="86">
        <f t="shared" si="172"/>
        <v>0</v>
      </c>
      <c r="HU153" s="86">
        <f t="shared" si="172"/>
        <v>1.6792951994425852E-3</v>
      </c>
      <c r="HV153" s="86">
        <f t="shared" si="172"/>
        <v>3.2275450982463674E-4</v>
      </c>
      <c r="HW153" s="86">
        <f t="shared" si="172"/>
        <v>5.0633346399621438E-5</v>
      </c>
      <c r="HX153" s="86">
        <f t="shared" si="172"/>
        <v>6.3741302482103015E-7</v>
      </c>
      <c r="HY153" s="86">
        <f t="shared" si="172"/>
        <v>1.1677577143016377E-7</v>
      </c>
      <c r="HZ153" s="86">
        <f t="shared" si="172"/>
        <v>8.0909025028405835E-6</v>
      </c>
      <c r="IA153" s="86">
        <f t="shared" si="172"/>
        <v>2.7980554686145807E-5</v>
      </c>
      <c r="IB153" s="86">
        <f t="shared" si="172"/>
        <v>4.8715116056001305E-4</v>
      </c>
      <c r="IC153" s="86">
        <f t="shared" si="172"/>
        <v>1.2107012827771619E-3</v>
      </c>
      <c r="ID153" s="86">
        <f t="shared" si="172"/>
        <v>6.7020243782485046E-3</v>
      </c>
      <c r="IE153" s="86">
        <f t="shared" si="172"/>
        <v>3.7608792856156791E-3</v>
      </c>
      <c r="IF153" s="86">
        <f t="shared" si="172"/>
        <v>1.0000004613651877E-2</v>
      </c>
      <c r="IG153" s="86">
        <f t="shared" si="172"/>
        <v>7.0505006460811134E-2</v>
      </c>
      <c r="II153" s="86">
        <f t="shared" si="173"/>
        <v>1.3417109042745343E-4</v>
      </c>
      <c r="IJ153" s="86">
        <f t="shared" si="173"/>
        <v>0</v>
      </c>
      <c r="IK153" s="86">
        <f t="shared" si="173"/>
        <v>8.5371516094921351E-10</v>
      </c>
      <c r="IL153" s="86">
        <f t="shared" si="173"/>
        <v>7.5990848400307982E-8</v>
      </c>
      <c r="IM153" s="86">
        <f t="shared" si="173"/>
        <v>1.0337894565059468E-6</v>
      </c>
      <c r="IN153" s="86">
        <f t="shared" si="173"/>
        <v>1.531899832915479E-4</v>
      </c>
      <c r="IO153" s="86">
        <f t="shared" si="173"/>
        <v>3.3694331605281618E-5</v>
      </c>
      <c r="IP153" s="86">
        <f t="shared" si="173"/>
        <v>1.1078724937477394E-6</v>
      </c>
      <c r="IQ153" s="86">
        <f t="shared" si="173"/>
        <v>2.6617382322306502E-7</v>
      </c>
      <c r="IR153" s="86">
        <f t="shared" si="173"/>
        <v>6.2199194895007483E-9</v>
      </c>
      <c r="IS153" s="86">
        <f t="shared" si="173"/>
        <v>2.3796525281417478E-10</v>
      </c>
      <c r="IT153" s="86">
        <f t="shared" si="173"/>
        <v>1.6446935717620161E-10</v>
      </c>
      <c r="IU153" s="86">
        <f t="shared" si="173"/>
        <v>8.1327792291702927E-11</v>
      </c>
      <c r="IV153" s="86">
        <f t="shared" si="173"/>
        <v>4.2586934688652321E-9</v>
      </c>
      <c r="IW153" s="86">
        <f t="shared" si="173"/>
        <v>3.9157296363444447E-8</v>
      </c>
      <c r="IY153" s="86">
        <f t="shared" si="174"/>
        <v>2.9362228165246925E-4</v>
      </c>
      <c r="IZ153" s="86">
        <f t="shared" si="174"/>
        <v>9.136537526906201E-75</v>
      </c>
      <c r="JA153" s="86">
        <f t="shared" si="174"/>
        <v>1.679296053157746E-3</v>
      </c>
      <c r="JB153" s="86">
        <f t="shared" si="174"/>
        <v>3.2283050067303707E-4</v>
      </c>
      <c r="JC153" s="86">
        <f t="shared" si="174"/>
        <v>5.1667135856127385E-5</v>
      </c>
      <c r="JD153" s="86">
        <f t="shared" si="174"/>
        <v>1.5382739631636893E-4</v>
      </c>
      <c r="JE153" s="86">
        <f t="shared" si="174"/>
        <v>3.3811107376711782E-5</v>
      </c>
      <c r="JF153" s="86">
        <f t="shared" si="174"/>
        <v>9.1987749965883231E-6</v>
      </c>
      <c r="JG153" s="86">
        <f t="shared" si="174"/>
        <v>2.8246728509368872E-5</v>
      </c>
      <c r="JH153" s="86">
        <f t="shared" si="174"/>
        <v>4.8715738047950256E-4</v>
      </c>
      <c r="JI153" s="86">
        <f t="shared" si="174"/>
        <v>1.2107015207424147E-3</v>
      </c>
      <c r="JJ153" s="86">
        <f t="shared" si="174"/>
        <v>6.702024542717862E-3</v>
      </c>
      <c r="JK153" s="86">
        <f t="shared" si="174"/>
        <v>3.7608793669434712E-3</v>
      </c>
      <c r="JL153" s="86">
        <f t="shared" si="174"/>
        <v>1.0000008872345346E-2</v>
      </c>
      <c r="JM153" s="86">
        <f t="shared" si="174"/>
        <v>7.0505045618107498E-2</v>
      </c>
    </row>
    <row r="154" spans="2:273" x14ac:dyDescent="0.25">
      <c r="B154" s="2">
        <v>127</v>
      </c>
      <c r="C154" s="37">
        <v>51.225999999999999</v>
      </c>
      <c r="D154" s="37">
        <v>51.305999999999997</v>
      </c>
      <c r="E154" s="37">
        <v>49.35</v>
      </c>
      <c r="F154" s="37">
        <v>49.716999999999999</v>
      </c>
      <c r="G154" s="37">
        <v>54.966999999999999</v>
      </c>
      <c r="H154" s="37">
        <v>63.517000000000003</v>
      </c>
      <c r="I154" s="37">
        <v>80.783000000000001</v>
      </c>
      <c r="J154" s="37">
        <v>53.417000000000002</v>
      </c>
      <c r="K154" s="37">
        <v>53.917000000000002</v>
      </c>
      <c r="L154" s="37">
        <v>49.683</v>
      </c>
      <c r="M154" s="37">
        <v>52</v>
      </c>
      <c r="N154" s="37">
        <v>52.716999999999999</v>
      </c>
      <c r="O154" s="37">
        <v>56.482999999999997</v>
      </c>
      <c r="P154" s="37">
        <v>56.317</v>
      </c>
      <c r="Q154" s="37">
        <v>57.95</v>
      </c>
      <c r="S154" s="4">
        <f t="shared" si="175"/>
        <v>50.84790007678005</v>
      </c>
      <c r="T154" s="4">
        <f t="shared" si="175"/>
        <v>53.098612788870774</v>
      </c>
      <c r="U154" s="4">
        <f t="shared" si="175"/>
        <v>51.957017174096372</v>
      </c>
      <c r="V154" s="4">
        <f t="shared" si="175"/>
        <v>51.432428708698858</v>
      </c>
      <c r="W154" s="4">
        <f t="shared" si="175"/>
        <v>54.520476246558779</v>
      </c>
      <c r="X154" s="4">
        <f t="shared" si="175"/>
        <v>64.102024493346647</v>
      </c>
      <c r="Y154" s="4">
        <f t="shared" si="175"/>
        <v>74.170158999151056</v>
      </c>
      <c r="Z154" s="4">
        <f t="shared" si="175"/>
        <v>52.469529452525798</v>
      </c>
      <c r="AA154" s="4">
        <f t="shared" si="175"/>
        <v>51.955235204853778</v>
      </c>
      <c r="AB154" s="4">
        <f t="shared" si="175"/>
        <v>50.60925395508729</v>
      </c>
      <c r="AC154" s="4">
        <f t="shared" si="175"/>
        <v>50.392884718918467</v>
      </c>
      <c r="AD154" s="4">
        <f t="shared" si="175"/>
        <v>52.544602944309553</v>
      </c>
      <c r="AE154" s="4">
        <f t="shared" si="175"/>
        <v>55.682975663356103</v>
      </c>
      <c r="AF154" s="4">
        <f t="shared" si="175"/>
        <v>57.813371994010666</v>
      </c>
      <c r="AG154" s="4">
        <f t="shared" si="175"/>
        <v>61.014399587336889</v>
      </c>
      <c r="AI154" s="4">
        <f t="shared" si="176"/>
        <v>0.37809992321994912</v>
      </c>
      <c r="AJ154" s="4">
        <f t="shared" si="176"/>
        <v>-1.7926127888707768</v>
      </c>
      <c r="AK154" s="4">
        <f t="shared" si="176"/>
        <v>-2.6070171740963701</v>
      </c>
      <c r="AL154" s="4">
        <f t="shared" si="176"/>
        <v>-1.7154287086988589</v>
      </c>
      <c r="AM154" s="4">
        <f t="shared" si="176"/>
        <v>0.44652375344121964</v>
      </c>
      <c r="AN154" s="4">
        <f t="shared" si="176"/>
        <v>-0.58502449334664419</v>
      </c>
      <c r="AO154" s="4">
        <f t="shared" si="176"/>
        <v>6.6128410008489453</v>
      </c>
      <c r="AP154" s="4">
        <f t="shared" si="176"/>
        <v>0.94747054747420378</v>
      </c>
      <c r="AQ154" s="4">
        <f t="shared" si="176"/>
        <v>1.9617647951462232</v>
      </c>
      <c r="AR154" s="4">
        <f t="shared" si="176"/>
        <v>-0.92625395508729014</v>
      </c>
      <c r="AS154" s="4">
        <f t="shared" si="176"/>
        <v>1.6071152810815335</v>
      </c>
      <c r="AT154" s="4">
        <f t="shared" si="176"/>
        <v>0.17239705569044617</v>
      </c>
      <c r="AU154" s="4">
        <f t="shared" si="176"/>
        <v>0.80002433664389372</v>
      </c>
      <c r="AV154" s="4">
        <f t="shared" si="176"/>
        <v>-1.4963719940106657</v>
      </c>
      <c r="AW154" s="4">
        <f t="shared" si="176"/>
        <v>-3.0643995873368866</v>
      </c>
      <c r="AY154" s="2">
        <f t="shared" si="168"/>
        <v>50.846082296507745</v>
      </c>
      <c r="AZ154" s="2">
        <f t="shared" si="168"/>
        <v>53.098612788870774</v>
      </c>
      <c r="BA154" s="2">
        <f t="shared" si="168"/>
        <v>51.956917947515322</v>
      </c>
      <c r="BB154" s="2">
        <f t="shared" si="168"/>
        <v>51.432388724415041</v>
      </c>
      <c r="BC154" s="2">
        <f t="shared" si="168"/>
        <v>54.520069551175759</v>
      </c>
      <c r="BD154" s="2">
        <f t="shared" si="168"/>
        <v>64.060325295198552</v>
      </c>
      <c r="BE154" s="2">
        <f t="shared" si="168"/>
        <v>74.165068651025805</v>
      </c>
      <c r="BF154" s="2">
        <f t="shared" si="168"/>
        <v>52.468912786471329</v>
      </c>
      <c r="BG154" s="2">
        <f t="shared" si="168"/>
        <v>51.955067545136977</v>
      </c>
      <c r="BH154" s="2">
        <f t="shared" si="168"/>
        <v>50.609196609982043</v>
      </c>
      <c r="BI154" s="2">
        <f t="shared" si="168"/>
        <v>50.392615457916186</v>
      </c>
      <c r="BJ154" s="2">
        <f t="shared" si="168"/>
        <v>52.540392282983653</v>
      </c>
      <c r="BK154" s="2">
        <f t="shared" si="168"/>
        <v>55.681521088798</v>
      </c>
      <c r="BL154" s="2">
        <f t="shared" si="168"/>
        <v>57.784748042176162</v>
      </c>
      <c r="BM154" s="2">
        <f t="shared" si="168"/>
        <v>59.548966477031271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51.225999999999999</v>
      </c>
      <c r="CF154" s="2">
        <f t="shared" si="169"/>
        <v>51.305999999999997</v>
      </c>
      <c r="CG154" s="2">
        <f t="shared" si="169"/>
        <v>49.35</v>
      </c>
      <c r="CH154" s="2">
        <f t="shared" si="169"/>
        <v>49.716999999999999</v>
      </c>
      <c r="CI154" s="2">
        <f t="shared" si="169"/>
        <v>54.966999999999999</v>
      </c>
      <c r="CJ154" s="2">
        <f t="shared" si="169"/>
        <v>63.517000000000003</v>
      </c>
      <c r="CK154" s="2">
        <f t="shared" si="169"/>
        <v>80.783000000000001</v>
      </c>
      <c r="CL154" s="2">
        <f t="shared" si="169"/>
        <v>53.417000000000002</v>
      </c>
      <c r="CM154" s="2">
        <f t="shared" si="169"/>
        <v>53.917000000000002</v>
      </c>
      <c r="CN154" s="2">
        <f t="shared" si="169"/>
        <v>49.683</v>
      </c>
      <c r="CO154" s="2">
        <f t="shared" si="169"/>
        <v>52</v>
      </c>
      <c r="CP154" s="2">
        <f t="shared" si="169"/>
        <v>52.716999999999999</v>
      </c>
      <c r="CQ154" s="2">
        <f t="shared" si="169"/>
        <v>56.482999999999997</v>
      </c>
      <c r="CR154" s="2">
        <f t="shared" si="169"/>
        <v>56.317</v>
      </c>
      <c r="CS154" s="2" t="str">
        <f t="shared" si="169"/>
        <v/>
      </c>
      <c r="CU154" s="2">
        <f t="shared" si="111"/>
        <v>51.225999999999999</v>
      </c>
      <c r="CV154" s="2">
        <f t="shared" si="112"/>
        <v>51.305999999999997</v>
      </c>
      <c r="CW154" s="2">
        <f t="shared" si="113"/>
        <v>49.35</v>
      </c>
      <c r="CX154" s="2">
        <f t="shared" si="114"/>
        <v>49.716999999999999</v>
      </c>
      <c r="CY154" s="2">
        <f t="shared" si="115"/>
        <v>54.966999999999999</v>
      </c>
      <c r="CZ154" s="2">
        <f t="shared" si="116"/>
        <v>63.517000000000003</v>
      </c>
      <c r="DA154" s="2">
        <f t="shared" si="117"/>
        <v>80.783000000000001</v>
      </c>
      <c r="DB154" s="2">
        <f t="shared" si="118"/>
        <v>53.417000000000002</v>
      </c>
      <c r="DC154" s="2">
        <f t="shared" si="119"/>
        <v>53.917000000000002</v>
      </c>
      <c r="DD154" s="2">
        <f t="shared" si="120"/>
        <v>49.683</v>
      </c>
      <c r="DE154" s="2">
        <f t="shared" si="121"/>
        <v>52</v>
      </c>
      <c r="DF154" s="2">
        <f t="shared" si="122"/>
        <v>52.716999999999999</v>
      </c>
      <c r="DG154" s="2">
        <f t="shared" si="123"/>
        <v>56.482999999999997</v>
      </c>
      <c r="DH154" s="2">
        <f t="shared" si="124"/>
        <v>56.317</v>
      </c>
      <c r="DI154" s="2" t="str">
        <f t="shared" si="125"/>
        <v/>
      </c>
      <c r="DK154" s="2">
        <f t="shared" si="177"/>
        <v>91.255268472906394</v>
      </c>
      <c r="DL154" s="2">
        <f t="shared" si="177"/>
        <v>94.076927425515677</v>
      </c>
      <c r="DM154" s="2">
        <f t="shared" si="177"/>
        <v>93.469991036414541</v>
      </c>
      <c r="DN154" s="2">
        <f t="shared" si="177"/>
        <v>98.804036414565815</v>
      </c>
      <c r="DO154" s="2">
        <f t="shared" si="177"/>
        <v>118.1183387318564</v>
      </c>
      <c r="DP154" s="2">
        <f t="shared" si="177"/>
        <v>118.64569313599314</v>
      </c>
      <c r="DQ154" s="2">
        <f t="shared" si="177"/>
        <v>99.867919327731101</v>
      </c>
      <c r="DR154" s="2">
        <f t="shared" si="177"/>
        <v>92.75747207207209</v>
      </c>
      <c r="DS154" s="2">
        <f t="shared" si="177"/>
        <v>94.143940056022416</v>
      </c>
      <c r="DT154" s="2">
        <f t="shared" si="177"/>
        <v>96.553792717086836</v>
      </c>
      <c r="DU154" s="2">
        <f t="shared" si="177"/>
        <v>93.977782072829129</v>
      </c>
      <c r="DV154" s="2">
        <f t="shared" si="177"/>
        <v>93.2273142857143</v>
      </c>
      <c r="DW154" s="2">
        <f t="shared" si="177"/>
        <v>110.87886224796223</v>
      </c>
      <c r="DX154" s="2">
        <f t="shared" si="177"/>
        <v>87.795333462033469</v>
      </c>
      <c r="DY154" s="2">
        <f t="shared" si="177"/>
        <v>75.25720409982172</v>
      </c>
      <c r="EA154" s="2">
        <f t="shared" si="153"/>
        <v>50.702827165354307</v>
      </c>
      <c r="EB154" s="2">
        <f t="shared" si="153"/>
        <v>53.090605963157209</v>
      </c>
      <c r="EC154" s="2">
        <f t="shared" si="153"/>
        <v>52.011666902979869</v>
      </c>
      <c r="ED154" s="2">
        <f t="shared" si="153"/>
        <v>51.281476770991844</v>
      </c>
      <c r="EE154" s="2">
        <f t="shared" si="153"/>
        <v>54.26432379570808</v>
      </c>
      <c r="EF154" s="2">
        <f t="shared" si="153"/>
        <v>64.588537036763626</v>
      </c>
      <c r="EG154" s="2">
        <f t="shared" si="153"/>
        <v>77.402925162896423</v>
      </c>
      <c r="EH154" s="2">
        <f t="shared" si="153"/>
        <v>52.257943480519067</v>
      </c>
      <c r="EI154" s="2">
        <f t="shared" si="153"/>
        <v>51.814474193687154</v>
      </c>
      <c r="EJ154" s="2">
        <f t="shared" si="153"/>
        <v>50.540825093132</v>
      </c>
      <c r="EK154" s="2">
        <f t="shared" si="153"/>
        <v>50.269280642882364</v>
      </c>
      <c r="EL154" s="2">
        <f t="shared" si="180"/>
        <v>52.528309372892778</v>
      </c>
      <c r="EM154" s="2">
        <f t="shared" si="136"/>
        <v>55.540257855697895</v>
      </c>
      <c r="EN154" s="2">
        <f t="shared" si="136"/>
        <v>57.814040280348529</v>
      </c>
      <c r="EO154" s="2">
        <f t="shared" si="136"/>
        <v>59.608912548308709</v>
      </c>
      <c r="EQ154" s="2">
        <f t="shared" si="178"/>
        <v>51.270665459414076</v>
      </c>
      <c r="ER154" s="2">
        <f t="shared" si="178"/>
        <v>53.090605963157209</v>
      </c>
      <c r="ES154" s="2">
        <f t="shared" si="178"/>
        <v>51.567830007595944</v>
      </c>
      <c r="ET154" s="2">
        <f t="shared" si="178"/>
        <v>52.050216445412588</v>
      </c>
      <c r="EU154" s="2">
        <f t="shared" si="178"/>
        <v>55.440659848191736</v>
      </c>
      <c r="EV154" s="2">
        <f t="shared" si="178"/>
        <v>62.575804042722311</v>
      </c>
      <c r="EW154" s="2">
        <f t="shared" si="178"/>
        <v>65.101218416221855</v>
      </c>
      <c r="EX154" s="2">
        <f t="shared" si="178"/>
        <v>53.176261901708848</v>
      </c>
      <c r="EY154" s="2">
        <f t="shared" si="178"/>
        <v>52.468660403267521</v>
      </c>
      <c r="EZ154" s="2">
        <f t="shared" si="178"/>
        <v>50.890238393992064</v>
      </c>
      <c r="FA154" s="2">
        <f t="shared" si="178"/>
        <v>51.050540722936674</v>
      </c>
      <c r="FB154" s="2">
        <f t="shared" si="178"/>
        <v>52.5546090769149</v>
      </c>
      <c r="FC154" s="2">
        <f t="shared" si="178"/>
        <v>56.448577689965461</v>
      </c>
      <c r="FD154" s="2">
        <f t="shared" si="178"/>
        <v>57.518437331078346</v>
      </c>
      <c r="FE154" s="2">
        <f t="shared" si="178"/>
        <v>58.991677698334641</v>
      </c>
      <c r="FG154" s="2">
        <f t="shared" si="179"/>
        <v>0.99987530086179099</v>
      </c>
      <c r="FH154" s="2">
        <f t="shared" si="179"/>
        <v>0.99980464639353117</v>
      </c>
      <c r="FI154" s="2">
        <f t="shared" si="179"/>
        <v>0.99978453197348494</v>
      </c>
      <c r="FJ154" s="2">
        <f t="shared" si="179"/>
        <v>0.9997908423327232</v>
      </c>
      <c r="FK154" s="2">
        <f t="shared" si="179"/>
        <v>0.99979939115061112</v>
      </c>
      <c r="FL154" s="2">
        <f t="shared" si="179"/>
        <v>0.99977556957787594</v>
      </c>
      <c r="FM154" s="2">
        <f t="shared" si="179"/>
        <v>0.99978892501596861</v>
      </c>
      <c r="FN154" s="2">
        <f t="shared" si="179"/>
        <v>0.99976185462481548</v>
      </c>
      <c r="FO154" s="2">
        <f t="shared" si="179"/>
        <v>0.99979131516750763</v>
      </c>
      <c r="FP154" s="2">
        <f t="shared" si="179"/>
        <v>0.9997848820389561</v>
      </c>
      <c r="FQ154" s="2">
        <f t="shared" si="179"/>
        <v>0.99978944998126817</v>
      </c>
      <c r="FR154" s="2">
        <f t="shared" si="179"/>
        <v>0.99979111429987888</v>
      </c>
      <c r="FS154" s="2">
        <f t="shared" si="179"/>
        <v>0.99976201992880775</v>
      </c>
      <c r="FT154" s="2">
        <f t="shared" si="179"/>
        <v>0.99975939954926474</v>
      </c>
      <c r="FU154" s="2">
        <f t="shared" si="179"/>
        <v>0.9997125143055412</v>
      </c>
      <c r="FW154" s="2">
        <f t="shared" si="170"/>
        <v>0.24337611273461623</v>
      </c>
      <c r="FX154" s="2">
        <f t="shared" si="170"/>
        <v>0</v>
      </c>
      <c r="FY154" s="2">
        <f t="shared" si="170"/>
        <v>0.14348040780411989</v>
      </c>
      <c r="FZ154" s="2">
        <f t="shared" si="170"/>
        <v>0.18338099410746758</v>
      </c>
      <c r="GA154" s="2">
        <f t="shared" si="170"/>
        <v>0.20651928034473149</v>
      </c>
      <c r="GB154" s="2">
        <f t="shared" si="170"/>
        <v>0.26846273873729687</v>
      </c>
      <c r="GC154" s="2">
        <f t="shared" si="170"/>
        <v>0.26358930325109292</v>
      </c>
      <c r="GD154" s="2">
        <f t="shared" si="170"/>
        <v>0.21923172385041692</v>
      </c>
      <c r="GE154" s="2">
        <f t="shared" si="170"/>
        <v>0.20141028965034938</v>
      </c>
      <c r="GF154" s="2">
        <f t="shared" si="170"/>
        <v>0.16734709562934108</v>
      </c>
      <c r="GG154" s="2">
        <f t="shared" si="170"/>
        <v>0.14608706134207156</v>
      </c>
      <c r="GH154" s="2">
        <f t="shared" si="170"/>
        <v>0.13617909739248435</v>
      </c>
      <c r="GI154" s="2">
        <f t="shared" si="170"/>
        <v>0.14102273588514136</v>
      </c>
      <c r="GJ154" s="2">
        <f t="shared" si="170"/>
        <v>0.12349589513783465</v>
      </c>
      <c r="GK154" s="2">
        <f t="shared" si="170"/>
        <v>0.10440876960191638</v>
      </c>
      <c r="GM154" s="86">
        <f t="shared" si="171"/>
        <v>3.4809238572857135E-51</v>
      </c>
      <c r="GN154" s="86">
        <f t="shared" si="171"/>
        <v>1.0511996487286596E-144</v>
      </c>
      <c r="GO154" s="86">
        <f t="shared" si="171"/>
        <v>7.4686478027771747E-176</v>
      </c>
      <c r="GP154" s="86">
        <f t="shared" si="171"/>
        <v>3.3648763281805021E-195</v>
      </c>
      <c r="GQ154" s="86">
        <f t="shared" si="171"/>
        <v>5.3240014348199001E-241</v>
      </c>
      <c r="GR154" s="86">
        <f t="shared" si="171"/>
        <v>1.2041372010340619E-270</v>
      </c>
      <c r="GS154" s="86">
        <f t="shared" si="171"/>
        <v>0</v>
      </c>
      <c r="GT154" s="86">
        <f t="shared" si="171"/>
        <v>0</v>
      </c>
      <c r="GU154" s="86">
        <f t="shared" si="171"/>
        <v>0</v>
      </c>
      <c r="GV154" s="86">
        <f t="shared" si="171"/>
        <v>3.6762060987965544E-261</v>
      </c>
      <c r="GW154" s="86">
        <f t="shared" si="171"/>
        <v>3.1380311257356841E-290</v>
      </c>
      <c r="GX154" s="86">
        <f t="shared" si="171"/>
        <v>2.8907893550173711E-248</v>
      </c>
      <c r="GY154" s="86">
        <f t="shared" si="171"/>
        <v>3.5269433890724873E-206</v>
      </c>
      <c r="GZ154" s="86">
        <f t="shared" si="171"/>
        <v>1.4017929462130337E-173</v>
      </c>
      <c r="HA154" s="86">
        <f t="shared" si="171"/>
        <v>7.7218078069983733E-180</v>
      </c>
      <c r="HC154" s="86">
        <f t="shared" ref="HC154:HH213" si="182" xml:space="preserve"> _xlfn.NORM.DIST($B154, C$8, ABS(C$12), TRUE) * _xlfn.NORM.DIST(($B154 - C$8)*C$16, 0, ABS(C$12), TRUE) * 2</f>
        <v>3.4941379596083235E-17</v>
      </c>
      <c r="HD154" s="86">
        <f t="shared" si="182"/>
        <v>6.0263851087193305E-78</v>
      </c>
      <c r="HE154" s="86">
        <f t="shared" si="182"/>
        <v>1.8404491541732977E-90</v>
      </c>
      <c r="HF154" s="86">
        <f t="shared" si="181"/>
        <v>5.3334777141789046E-98</v>
      </c>
      <c r="HG154" s="86">
        <f t="shared" si="181"/>
        <v>2.8039171578422434E-139</v>
      </c>
      <c r="HH154" s="86">
        <f t="shared" si="181"/>
        <v>2.645148698870469E-168</v>
      </c>
      <c r="HI154" s="86">
        <f t="shared" si="181"/>
        <v>1.7810497232941601E-220</v>
      </c>
      <c r="HJ154" s="86">
        <f t="shared" si="181"/>
        <v>5.9417830114377241E-264</v>
      </c>
      <c r="HK154" s="86">
        <f t="shared" si="181"/>
        <v>8.1664200463385145E-195</v>
      </c>
      <c r="HL154" s="86">
        <f t="shared" si="162"/>
        <v>4.3233967192227646E-167</v>
      </c>
      <c r="HM154" s="86">
        <f t="shared" si="162"/>
        <v>2.9749357865728166E-134</v>
      </c>
      <c r="HN154" s="86">
        <f t="shared" si="162"/>
        <v>1.2984026525011763E-138</v>
      </c>
      <c r="HO154" s="86">
        <f t="shared" si="162"/>
        <v>1.4985184904388798E-107</v>
      </c>
      <c r="HP154" s="86">
        <f t="shared" si="162"/>
        <v>3.2711664092229814E-88</v>
      </c>
      <c r="HQ154" s="86">
        <f t="shared" si="162"/>
        <v>2.8700473784640351E-83</v>
      </c>
      <c r="HS154" s="86">
        <f t="shared" si="172"/>
        <v>4.6379497538297214E-5</v>
      </c>
      <c r="HT154" s="86">
        <f t="shared" si="172"/>
        <v>0</v>
      </c>
      <c r="HU154" s="86">
        <f t="shared" si="172"/>
        <v>5.55933709213159E-4</v>
      </c>
      <c r="HV154" s="86">
        <f t="shared" si="172"/>
        <v>8.8601060633530519E-5</v>
      </c>
      <c r="HW154" s="86">
        <f t="shared" si="172"/>
        <v>1.2017351245527354E-5</v>
      </c>
      <c r="HX154" s="86">
        <f t="shared" si="172"/>
        <v>1.0950072966841488E-7</v>
      </c>
      <c r="HY154" s="86">
        <f t="shared" si="172"/>
        <v>1.5797174707698008E-8</v>
      </c>
      <c r="HZ154" s="86">
        <f t="shared" si="172"/>
        <v>1.5503081670157299E-6</v>
      </c>
      <c r="IA154" s="86">
        <f t="shared" si="172"/>
        <v>6.0687181824742852E-6</v>
      </c>
      <c r="IB154" s="86">
        <f t="shared" si="172"/>
        <v>1.3653985549910762E-4</v>
      </c>
      <c r="IC154" s="86">
        <f t="shared" si="172"/>
        <v>3.6954791825016332E-4</v>
      </c>
      <c r="ID154" s="86">
        <f t="shared" si="172"/>
        <v>2.5088669106717019E-3</v>
      </c>
      <c r="IE154" s="86">
        <f t="shared" si="172"/>
        <v>1.2738295647941717E-3</v>
      </c>
      <c r="IF154" s="86">
        <f t="shared" si="172"/>
        <v>3.7020880963068077E-3</v>
      </c>
      <c r="IG154" s="86">
        <f t="shared" si="172"/>
        <v>3.6986998111552268E-2</v>
      </c>
      <c r="II154" s="86">
        <f t="shared" si="173"/>
        <v>4.1163081381792111E-4</v>
      </c>
      <c r="IJ154" s="86">
        <f t="shared" si="173"/>
        <v>0</v>
      </c>
      <c r="IK154" s="86">
        <f t="shared" si="173"/>
        <v>5.4156750420984599E-9</v>
      </c>
      <c r="IL154" s="86">
        <f t="shared" si="173"/>
        <v>4.1027202437024548E-7</v>
      </c>
      <c r="IM154" s="86">
        <f t="shared" si="173"/>
        <v>4.8244128311576993E-6</v>
      </c>
      <c r="IN154" s="86">
        <f t="shared" si="173"/>
        <v>5.2423621526539587E-4</v>
      </c>
      <c r="IO154" s="86">
        <f t="shared" si="173"/>
        <v>1.4115772004805646E-4</v>
      </c>
      <c r="IP154" s="86">
        <f t="shared" si="173"/>
        <v>5.5689142238269301E-6</v>
      </c>
      <c r="IQ154" s="86">
        <f t="shared" si="173"/>
        <v>1.4108753217652513E-6</v>
      </c>
      <c r="IR154" s="86">
        <f t="shared" si="173"/>
        <v>3.9004838684658656E-8</v>
      </c>
      <c r="IS154" s="86">
        <f t="shared" si="173"/>
        <v>1.7384035062778527E-9</v>
      </c>
      <c r="IT154" s="86">
        <f t="shared" si="173"/>
        <v>1.1447335533620176E-9</v>
      </c>
      <c r="IU154" s="86">
        <f t="shared" si="173"/>
        <v>6.2916173762253953E-10</v>
      </c>
      <c r="IV154" s="86">
        <f t="shared" si="173"/>
        <v>2.0193072812779574E-8</v>
      </c>
      <c r="IW154" s="86">
        <f t="shared" si="173"/>
        <v>1.3728998378569061E-7</v>
      </c>
      <c r="IY154" s="86">
        <f t="shared" si="174"/>
        <v>4.5801031135625324E-4</v>
      </c>
      <c r="IZ154" s="86">
        <f t="shared" si="174"/>
        <v>6.0263851087193305E-78</v>
      </c>
      <c r="JA154" s="86">
        <f t="shared" si="174"/>
        <v>5.559391248882011E-4</v>
      </c>
      <c r="JB154" s="86">
        <f t="shared" si="174"/>
        <v>8.901133265790077E-5</v>
      </c>
      <c r="JC154" s="86">
        <f t="shared" si="174"/>
        <v>1.6841764076685054E-5</v>
      </c>
      <c r="JD154" s="86">
        <f t="shared" si="174"/>
        <v>5.243457159950643E-4</v>
      </c>
      <c r="JE154" s="86">
        <f t="shared" si="174"/>
        <v>1.4117351722276416E-4</v>
      </c>
      <c r="JF154" s="86">
        <f t="shared" si="174"/>
        <v>7.1192223908426602E-6</v>
      </c>
      <c r="JG154" s="86">
        <f t="shared" si="174"/>
        <v>7.4795935042395363E-6</v>
      </c>
      <c r="JH154" s="86">
        <f t="shared" si="174"/>
        <v>1.3657886033779227E-4</v>
      </c>
      <c r="JI154" s="86">
        <f t="shared" si="174"/>
        <v>3.6954965665366959E-4</v>
      </c>
      <c r="JJ154" s="86">
        <f t="shared" si="174"/>
        <v>2.5088680554052551E-3</v>
      </c>
      <c r="JK154" s="86">
        <f t="shared" si="174"/>
        <v>1.2738301939559094E-3</v>
      </c>
      <c r="JL154" s="86">
        <f t="shared" si="174"/>
        <v>3.7021082893796205E-3</v>
      </c>
      <c r="JM154" s="86">
        <f t="shared" si="174"/>
        <v>3.6987135401536052E-2</v>
      </c>
    </row>
    <row r="155" spans="2:273" x14ac:dyDescent="0.25">
      <c r="B155" s="2">
        <v>128</v>
      </c>
      <c r="C155" s="37">
        <v>49.29</v>
      </c>
      <c r="D155" s="37">
        <v>52.951999999999998</v>
      </c>
      <c r="E155" s="37">
        <v>51.133000000000003</v>
      </c>
      <c r="F155" s="37">
        <v>51.767000000000003</v>
      </c>
      <c r="G155" s="37">
        <v>53.45</v>
      </c>
      <c r="H155" s="37">
        <v>64.766999999999996</v>
      </c>
      <c r="I155" s="37">
        <v>80.882999999999996</v>
      </c>
      <c r="J155" s="37">
        <v>51.667000000000002</v>
      </c>
      <c r="K155" s="37">
        <v>51.917000000000002</v>
      </c>
      <c r="L155" s="37">
        <v>50</v>
      </c>
      <c r="M155" s="37">
        <v>49.1</v>
      </c>
      <c r="N155" s="37">
        <v>52.383000000000003</v>
      </c>
      <c r="O155" s="37">
        <v>55.716999999999999</v>
      </c>
      <c r="P155" s="37">
        <v>55.667000000000002</v>
      </c>
      <c r="Q155" s="37">
        <v>58.667000000000002</v>
      </c>
      <c r="S155" s="4">
        <f t="shared" si="175"/>
        <v>50.699967406228922</v>
      </c>
      <c r="T155" s="4">
        <f t="shared" si="175"/>
        <v>52.955918878654963</v>
      </c>
      <c r="U155" s="4">
        <f t="shared" si="175"/>
        <v>51.827123257460222</v>
      </c>
      <c r="V155" s="4">
        <f t="shared" si="175"/>
        <v>51.257227825236669</v>
      </c>
      <c r="W155" s="4">
        <f t="shared" si="175"/>
        <v>54.344234386775263</v>
      </c>
      <c r="X155" s="4">
        <f t="shared" si="175"/>
        <v>63.878888781047444</v>
      </c>
      <c r="Y155" s="4">
        <f t="shared" si="175"/>
        <v>74.109223024738526</v>
      </c>
      <c r="Z155" s="4">
        <f t="shared" si="175"/>
        <v>52.29386047310124</v>
      </c>
      <c r="AA155" s="4">
        <f t="shared" si="175"/>
        <v>51.78110305785232</v>
      </c>
      <c r="AB155" s="4">
        <f t="shared" si="175"/>
        <v>50.450819588491825</v>
      </c>
      <c r="AC155" s="4">
        <f t="shared" si="175"/>
        <v>50.20812396889081</v>
      </c>
      <c r="AD155" s="4">
        <f t="shared" si="175"/>
        <v>52.389631657067582</v>
      </c>
      <c r="AE155" s="4">
        <f t="shared" si="175"/>
        <v>55.460775150538119</v>
      </c>
      <c r="AF155" s="4">
        <f t="shared" si="175"/>
        <v>57.650240640803844</v>
      </c>
      <c r="AG155" s="4">
        <f t="shared" si="175"/>
        <v>59.96225664748772</v>
      </c>
      <c r="AI155" s="4">
        <f t="shared" si="176"/>
        <v>-1.4099674062289225</v>
      </c>
      <c r="AJ155" s="4">
        <f t="shared" si="176"/>
        <v>-3.9188786549644306E-3</v>
      </c>
      <c r="AK155" s="4">
        <f t="shared" si="176"/>
        <v>-0.69412325746021963</v>
      </c>
      <c r="AL155" s="4">
        <f t="shared" si="176"/>
        <v>0.50977217476333436</v>
      </c>
      <c r="AM155" s="4">
        <f t="shared" si="176"/>
        <v>-0.89423438677525979</v>
      </c>
      <c r="AN155" s="4">
        <f t="shared" si="176"/>
        <v>0.88811121895255241</v>
      </c>
      <c r="AO155" s="4">
        <f t="shared" si="176"/>
        <v>6.7737769752614696</v>
      </c>
      <c r="AP155" s="4">
        <f t="shared" si="176"/>
        <v>-0.62686047310123882</v>
      </c>
      <c r="AQ155" s="4">
        <f t="shared" si="176"/>
        <v>0.13589694214768144</v>
      </c>
      <c r="AR155" s="4">
        <f t="shared" si="176"/>
        <v>-0.45081958849182513</v>
      </c>
      <c r="AS155" s="4">
        <f t="shared" si="176"/>
        <v>-1.1081239688908084</v>
      </c>
      <c r="AT155" s="4">
        <f t="shared" si="176"/>
        <v>-6.6316570675795106E-3</v>
      </c>
      <c r="AU155" s="4">
        <f t="shared" si="176"/>
        <v>0.25622484946187996</v>
      </c>
      <c r="AV155" s="4">
        <f t="shared" si="176"/>
        <v>-1.9832406408038423</v>
      </c>
      <c r="AW155" s="4">
        <f t="shared" si="176"/>
        <v>-1.2952566474877187</v>
      </c>
      <c r="AY155" s="2">
        <f t="shared" si="168"/>
        <v>50.695182401069218</v>
      </c>
      <c r="AZ155" s="2">
        <f t="shared" si="168"/>
        <v>52.955918878654963</v>
      </c>
      <c r="BA155" s="2">
        <f t="shared" si="168"/>
        <v>51.827105607605631</v>
      </c>
      <c r="BB155" s="2">
        <f t="shared" si="168"/>
        <v>51.257093395719245</v>
      </c>
      <c r="BC155" s="2">
        <f t="shared" si="168"/>
        <v>54.342618734160624</v>
      </c>
      <c r="BD155" s="2">
        <f t="shared" si="168"/>
        <v>63.759871762879513</v>
      </c>
      <c r="BE155" s="2">
        <f t="shared" si="168"/>
        <v>74.091678338124566</v>
      </c>
      <c r="BF155" s="2">
        <f t="shared" si="168"/>
        <v>52.291254714613729</v>
      </c>
      <c r="BG155" s="2">
        <f t="shared" si="168"/>
        <v>51.780351185085451</v>
      </c>
      <c r="BH155" s="2">
        <f t="shared" si="168"/>
        <v>50.450783723980436</v>
      </c>
      <c r="BI155" s="2">
        <f t="shared" si="168"/>
        <v>50.208082288451763</v>
      </c>
      <c r="BJ155" s="2">
        <f t="shared" si="168"/>
        <v>52.388783949957073</v>
      </c>
      <c r="BK155" s="2">
        <f t="shared" si="168"/>
        <v>55.460525191790921</v>
      </c>
      <c r="BL155" s="2">
        <f t="shared" si="168"/>
        <v>57.6436452984696</v>
      </c>
      <c r="BM155" s="2">
        <f t="shared" si="168"/>
        <v>59.397153683691066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49.29</v>
      </c>
      <c r="CF155" s="2">
        <f t="shared" si="169"/>
        <v>52.951999999999998</v>
      </c>
      <c r="CG155" s="2">
        <f t="shared" si="169"/>
        <v>51.133000000000003</v>
      </c>
      <c r="CH155" s="2">
        <f t="shared" si="169"/>
        <v>51.767000000000003</v>
      </c>
      <c r="CI155" s="2">
        <f t="shared" si="169"/>
        <v>53.45</v>
      </c>
      <c r="CJ155" s="2">
        <f t="shared" si="169"/>
        <v>64.766999999999996</v>
      </c>
      <c r="CK155" s="2">
        <f t="shared" si="169"/>
        <v>80.882999999999996</v>
      </c>
      <c r="CL155" s="2">
        <f t="shared" si="169"/>
        <v>51.667000000000002</v>
      </c>
      <c r="CM155" s="2">
        <f t="shared" si="169"/>
        <v>51.917000000000002</v>
      </c>
      <c r="CN155" s="2">
        <f t="shared" si="169"/>
        <v>50</v>
      </c>
      <c r="CO155" s="2">
        <f t="shared" si="169"/>
        <v>49.1</v>
      </c>
      <c r="CP155" s="2">
        <f t="shared" si="169"/>
        <v>52.383000000000003</v>
      </c>
      <c r="CQ155" s="2">
        <f t="shared" si="169"/>
        <v>55.716999999999999</v>
      </c>
      <c r="CR155" s="2">
        <f t="shared" si="169"/>
        <v>55.667000000000002</v>
      </c>
      <c r="CS155" s="2" t="str">
        <f t="shared" si="169"/>
        <v/>
      </c>
      <c r="CU155" s="2">
        <f t="shared" ref="CU155:CU218" si="198">IF(AND(IY155 &lt; $DI$22, $B155 &gt; C$7, $B155 &lt; C$233), C155, "")</f>
        <v>49.29</v>
      </c>
      <c r="CV155" s="2">
        <f t="shared" ref="CV155:CV218" si="199">IF(AND(IZ155 &lt; $DI$22, $B155 &gt; D$7, $B155 &lt; D$233), D155, "")</f>
        <v>52.951999999999998</v>
      </c>
      <c r="CW155" s="2">
        <f t="shared" ref="CW155:CW218" si="200">IF(AND(JA155 &lt; $DI$22, $B155 &gt; E$7, $B155 &lt; E$233), E155, "")</f>
        <v>51.133000000000003</v>
      </c>
      <c r="CX155" s="2">
        <f t="shared" ref="CX155:CX218" si="201">IF(AND(JB155 &lt; $DI$22, $B155 &gt; F$7, $B155 &lt; F$233), F155, "")</f>
        <v>51.767000000000003</v>
      </c>
      <c r="CY155" s="2">
        <f t="shared" ref="CY155:CY218" si="202">IF(AND(JC155 &lt; $DI$22, $B155 &gt; G$7, $B155 &lt; G$233), G155, "")</f>
        <v>53.45</v>
      </c>
      <c r="CZ155" s="2">
        <f t="shared" ref="CZ155:CZ218" si="203">IF(AND(JD155 &lt; $DI$22, $B155 &gt; H$7, $B155 &lt; H$233), H155, "")</f>
        <v>64.766999999999996</v>
      </c>
      <c r="DA155" s="2">
        <f t="shared" ref="DA155:DA218" si="204">IF(AND(JE155 &lt; $DI$22, $B155 &gt; I$7, $B155 &lt; I$233), I155, "")</f>
        <v>80.882999999999996</v>
      </c>
      <c r="DB155" s="2">
        <f t="shared" ref="DB155:DB218" si="205">IF(AND(JF155 &lt; $DI$22, $B155 &gt; J$7, $B155 &lt; J$233), J155, "")</f>
        <v>51.667000000000002</v>
      </c>
      <c r="DC155" s="2">
        <f t="shared" ref="DC155:DC218" si="206">IF(AND(JG155 &lt; $DI$22, $B155 &gt; K$7, $B155 &lt; K$233), K155, "")</f>
        <v>51.917000000000002</v>
      </c>
      <c r="DD155" s="2">
        <f t="shared" ref="DD155:DD218" si="207">IF(AND(JH155 &lt; $DI$22, $B155 &gt; L$7, $B155 &lt; L$233), L155, "")</f>
        <v>50</v>
      </c>
      <c r="DE155" s="2">
        <f t="shared" ref="DE155:DE218" si="208">IF(AND(JI155 &lt; $DI$22, $B155 &gt; M$7, $B155 &lt; M$233), M155, "")</f>
        <v>49.1</v>
      </c>
      <c r="DF155" s="2">
        <f t="shared" ref="DF155:DF218" si="209">IF(AND(JJ155 &lt; $DI$22, $B155 &gt; N$7, $B155 &lt; N$233), N155, "")</f>
        <v>52.383000000000003</v>
      </c>
      <c r="DG155" s="2">
        <f t="shared" ref="DG155:DG218" si="210">IF(AND(JK155 &lt; $DI$22, $B155 &gt; O$7, $B155 &lt; O$233), O155, "")</f>
        <v>55.716999999999999</v>
      </c>
      <c r="DH155" s="2">
        <f t="shared" ref="DH155:DH218" si="211">IF(AND(JL155 &lt; $DI$22, $B155 &gt; P$7, $B155 &lt; P$233), P155, "")</f>
        <v>55.667000000000002</v>
      </c>
      <c r="DI155" s="2" t="str">
        <f t="shared" ref="DI155:DI218" si="212">IF(AND(JM155 &lt; $DI$22, $B155 &gt; Q$7, $B155 &lt; Q$233), Q155, "")</f>
        <v/>
      </c>
      <c r="DK155" s="2">
        <f t="shared" si="177"/>
        <v>91.477157635467961</v>
      </c>
      <c r="DL155" s="2">
        <f t="shared" si="177"/>
        <v>94.295294881589015</v>
      </c>
      <c r="DM155" s="2">
        <f t="shared" si="177"/>
        <v>93.700861344537799</v>
      </c>
      <c r="DN155" s="2">
        <f t="shared" si="177"/>
        <v>99.067358823529389</v>
      </c>
      <c r="DO155" s="2">
        <f t="shared" si="177"/>
        <v>118.51075569136748</v>
      </c>
      <c r="DP155" s="2">
        <f t="shared" si="177"/>
        <v>119.0376045903046</v>
      </c>
      <c r="DQ155" s="2">
        <f t="shared" si="177"/>
        <v>100.10746638655463</v>
      </c>
      <c r="DR155" s="2">
        <f t="shared" si="177"/>
        <v>92.943401801801812</v>
      </c>
      <c r="DS155" s="2">
        <f t="shared" si="177"/>
        <v>94.335136134453776</v>
      </c>
      <c r="DT155" s="2">
        <f t="shared" si="177"/>
        <v>96.78684537815127</v>
      </c>
      <c r="DU155" s="2">
        <f t="shared" si="177"/>
        <v>94.178394117647059</v>
      </c>
      <c r="DV155" s="2">
        <f t="shared" si="177"/>
        <v>93.423185714285722</v>
      </c>
      <c r="DW155" s="2">
        <f t="shared" si="177"/>
        <v>111.17760858000857</v>
      </c>
      <c r="DX155" s="2">
        <f t="shared" si="177"/>
        <v>87.911965122265116</v>
      </c>
      <c r="DY155" s="2">
        <f t="shared" si="177"/>
        <v>75.290928698752211</v>
      </c>
      <c r="EA155" s="2">
        <f t="shared" si="153"/>
        <v>50.534031102362185</v>
      </c>
      <c r="EB155" s="2">
        <f t="shared" si="153"/>
        <v>52.948552225889841</v>
      </c>
      <c r="EC155" s="2">
        <f t="shared" si="153"/>
        <v>51.890665717539861</v>
      </c>
      <c r="ED155" s="2">
        <f t="shared" si="153"/>
        <v>51.089921457633672</v>
      </c>
      <c r="EE155" s="2">
        <f t="shared" si="153"/>
        <v>54.060265844630095</v>
      </c>
      <c r="EF155" s="2">
        <f t="shared" si="153"/>
        <v>64.345408135242877</v>
      </c>
      <c r="EG155" s="2">
        <f t="shared" si="153"/>
        <v>77.657051894001924</v>
      </c>
      <c r="EH155" s="2">
        <f t="shared" si="153"/>
        <v>52.059221590886892</v>
      </c>
      <c r="EI155" s="2">
        <f t="shared" si="153"/>
        <v>51.625441116576539</v>
      </c>
      <c r="EJ155" s="2">
        <f t="shared" si="153"/>
        <v>50.376158475840953</v>
      </c>
      <c r="EK155" s="2">
        <f t="shared" si="153"/>
        <v>50.071849423790169</v>
      </c>
      <c r="EL155" s="2">
        <f t="shared" si="180"/>
        <v>52.376872915998803</v>
      </c>
      <c r="EM155" s="2">
        <f t="shared" si="136"/>
        <v>55.304215058090037</v>
      </c>
      <c r="EN155" s="2">
        <f t="shared" si="136"/>
        <v>57.67828370051015</v>
      </c>
      <c r="EO155" s="2">
        <f t="shared" si="136"/>
        <v>59.465204893905351</v>
      </c>
      <c r="EQ155" s="2">
        <f t="shared" si="178"/>
        <v>51.134239177916513</v>
      </c>
      <c r="ER155" s="2">
        <f t="shared" si="178"/>
        <v>52.948552225889841</v>
      </c>
      <c r="ES155" s="2">
        <f t="shared" si="178"/>
        <v>51.428114982095281</v>
      </c>
      <c r="ET155" s="2">
        <f t="shared" si="178"/>
        <v>51.889707602098852</v>
      </c>
      <c r="EU155" s="2">
        <f t="shared" si="178"/>
        <v>55.278898011498669</v>
      </c>
      <c r="EV155" s="2">
        <f t="shared" si="178"/>
        <v>62.265711135916007</v>
      </c>
      <c r="EW155" s="2">
        <f t="shared" si="178"/>
        <v>64.991921675700496</v>
      </c>
      <c r="EX155" s="2">
        <f t="shared" si="178"/>
        <v>53.007181190226802</v>
      </c>
      <c r="EY155" s="2">
        <f t="shared" si="178"/>
        <v>52.303000210807795</v>
      </c>
      <c r="EZ155" s="2">
        <f t="shared" si="178"/>
        <v>50.738994165128659</v>
      </c>
      <c r="FA155" s="2">
        <f t="shared" si="178"/>
        <v>50.880707495049322</v>
      </c>
      <c r="FB155" s="2">
        <f t="shared" si="178"/>
        <v>52.404633064387696</v>
      </c>
      <c r="FC155" s="2">
        <f t="shared" si="178"/>
        <v>56.249350871460479</v>
      </c>
      <c r="FD155" s="2">
        <f t="shared" si="178"/>
        <v>57.36985518870754</v>
      </c>
      <c r="FE155" s="2">
        <f t="shared" si="178"/>
        <v>58.82817906480571</v>
      </c>
      <c r="FG155" s="2">
        <f t="shared" si="179"/>
        <v>0.9998862717864494</v>
      </c>
      <c r="FH155" s="2">
        <f t="shared" si="179"/>
        <v>0.99982183233086908</v>
      </c>
      <c r="FI155" s="2">
        <f t="shared" si="179"/>
        <v>0.99980348709862488</v>
      </c>
      <c r="FJ155" s="2">
        <f t="shared" si="179"/>
        <v>0.99980924242968172</v>
      </c>
      <c r="FK155" s="2">
        <f t="shared" si="179"/>
        <v>0.9998170393253738</v>
      </c>
      <c r="FL155" s="2">
        <f t="shared" si="179"/>
        <v>0.999795312980296</v>
      </c>
      <c r="FM155" s="2">
        <f t="shared" si="179"/>
        <v>0.99980749375136058</v>
      </c>
      <c r="FN155" s="2">
        <f t="shared" si="179"/>
        <v>0.99978280428532429</v>
      </c>
      <c r="FO155" s="2">
        <f t="shared" si="179"/>
        <v>0.99980967367598517</v>
      </c>
      <c r="FP155" s="2">
        <f t="shared" si="179"/>
        <v>0.99980380637422528</v>
      </c>
      <c r="FQ155" s="2">
        <f t="shared" si="179"/>
        <v>0.99980797254316645</v>
      </c>
      <c r="FR155" s="2">
        <f t="shared" si="179"/>
        <v>0.99980949047579948</v>
      </c>
      <c r="FS155" s="2">
        <f t="shared" si="179"/>
        <v>0.99978295505067305</v>
      </c>
      <c r="FT155" s="2">
        <f t="shared" si="179"/>
        <v>0.99978056513548863</v>
      </c>
      <c r="FU155" s="2">
        <f t="shared" si="179"/>
        <v>0.99973780329806439</v>
      </c>
      <c r="FW155" s="2">
        <f t="shared" si="170"/>
        <v>0.26073442934721408</v>
      </c>
      <c r="FX155" s="2">
        <f t="shared" si="170"/>
        <v>0</v>
      </c>
      <c r="FY155" s="2">
        <f t="shared" si="170"/>
        <v>0.15517509169013718</v>
      </c>
      <c r="FZ155" s="2">
        <f t="shared" si="170"/>
        <v>0.19757766472590227</v>
      </c>
      <c r="GA155" s="2">
        <f t="shared" si="170"/>
        <v>0.22202022216714251</v>
      </c>
      <c r="GB155" s="2">
        <f t="shared" si="170"/>
        <v>0.28693177672033987</v>
      </c>
      <c r="GC155" s="2">
        <f t="shared" si="170"/>
        <v>0.28185224624010685</v>
      </c>
      <c r="GD155" s="2">
        <f t="shared" si="170"/>
        <v>0.23540376102776486</v>
      </c>
      <c r="GE155" s="2">
        <f t="shared" si="170"/>
        <v>0.21663245391591832</v>
      </c>
      <c r="GF155" s="2">
        <f t="shared" si="170"/>
        <v>0.1805769639972428</v>
      </c>
      <c r="GG155" s="2">
        <f t="shared" si="170"/>
        <v>0.1579550252313382</v>
      </c>
      <c r="GH155" s="2">
        <f t="shared" si="170"/>
        <v>0.14738107230453229</v>
      </c>
      <c r="GI155" s="2">
        <f t="shared" si="170"/>
        <v>0.15255278002959427</v>
      </c>
      <c r="GJ155" s="2">
        <f t="shared" si="170"/>
        <v>0.13381618186265451</v>
      </c>
      <c r="GK155" s="2">
        <f t="shared" si="170"/>
        <v>0.11334024383863717</v>
      </c>
      <c r="GM155" s="86">
        <f t="shared" si="171"/>
        <v>1.3571721305144597E-52</v>
      </c>
      <c r="GN155" s="86">
        <f t="shared" si="171"/>
        <v>1.0416309820468884E-148</v>
      </c>
      <c r="GO155" s="86">
        <f t="shared" si="171"/>
        <v>1.0580809905628E-180</v>
      </c>
      <c r="GP155" s="86">
        <f t="shared" si="171"/>
        <v>1.3897366841042009E-200</v>
      </c>
      <c r="GQ155" s="86">
        <f t="shared" si="171"/>
        <v>1.2853408542030448E-247</v>
      </c>
      <c r="GR155" s="86">
        <f t="shared" si="171"/>
        <v>5.5015119327416372E-278</v>
      </c>
      <c r="GS155" s="86">
        <f t="shared" si="171"/>
        <v>0</v>
      </c>
      <c r="GT155" s="86">
        <f t="shared" si="171"/>
        <v>0</v>
      </c>
      <c r="GU155" s="86">
        <f t="shared" si="171"/>
        <v>0</v>
      </c>
      <c r="GV155" s="86">
        <f t="shared" si="171"/>
        <v>2.6397284874439187E-268</v>
      </c>
      <c r="GW155" s="86">
        <f t="shared" si="171"/>
        <v>3.1945124805028041E-298</v>
      </c>
      <c r="GX155" s="86">
        <f t="shared" si="171"/>
        <v>4.1117308793961687E-255</v>
      </c>
      <c r="GY155" s="86">
        <f t="shared" si="171"/>
        <v>8.1120031730003415E-212</v>
      </c>
      <c r="GZ155" s="86">
        <f t="shared" si="171"/>
        <v>2.4209616127272636E-178</v>
      </c>
      <c r="HA155" s="86">
        <f t="shared" si="171"/>
        <v>1.0358598633349648E-184</v>
      </c>
      <c r="HC155" s="86">
        <f t="shared" si="182"/>
        <v>7.5468708036782031E-18</v>
      </c>
      <c r="HD155" s="86">
        <f t="shared" si="182"/>
        <v>3.4024649513673821E-81</v>
      </c>
      <c r="HE155" s="86">
        <f t="shared" si="182"/>
        <v>3.3166615585843094E-94</v>
      </c>
      <c r="HF155" s="86">
        <f t="shared" si="181"/>
        <v>5.402868077217774E-102</v>
      </c>
      <c r="HG155" s="86">
        <f t="shared" si="181"/>
        <v>7.2678064555525246E-145</v>
      </c>
      <c r="HH155" s="86">
        <f t="shared" si="181"/>
        <v>6.8400676175973049E-175</v>
      </c>
      <c r="HI155" s="86">
        <f t="shared" si="181"/>
        <v>5.0045583930840129E-229</v>
      </c>
      <c r="HJ155" s="86">
        <f t="shared" si="181"/>
        <v>2.0972962854580875E-274</v>
      </c>
      <c r="HK155" s="86">
        <f t="shared" si="181"/>
        <v>1.8064256310762305E-202</v>
      </c>
      <c r="HL155" s="86">
        <f t="shared" si="162"/>
        <v>8.81752517849524E-174</v>
      </c>
      <c r="HM155" s="86">
        <f t="shared" si="162"/>
        <v>1.04106858515905E-139</v>
      </c>
      <c r="HN155" s="86">
        <f t="shared" si="162"/>
        <v>2.4648521681159913E-144</v>
      </c>
      <c r="HO155" s="86">
        <f t="shared" si="162"/>
        <v>6.0163248427731902E-112</v>
      </c>
      <c r="HP155" s="86">
        <f t="shared" si="162"/>
        <v>7.4886566225736815E-92</v>
      </c>
      <c r="HQ155" s="86">
        <f t="shared" si="162"/>
        <v>1.2289573971663688E-86</v>
      </c>
      <c r="HS155" s="86">
        <f t="shared" si="172"/>
        <v>1.2386634165022571E-5</v>
      </c>
      <c r="HT155" s="86">
        <f t="shared" si="172"/>
        <v>0</v>
      </c>
      <c r="HU155" s="86">
        <f t="shared" si="172"/>
        <v>1.6750143868792127E-4</v>
      </c>
      <c r="HV155" s="86">
        <f t="shared" si="172"/>
        <v>2.1980663236311398E-5</v>
      </c>
      <c r="HW155" s="86">
        <f t="shared" si="172"/>
        <v>2.576341067381052E-6</v>
      </c>
      <c r="HX155" s="86">
        <f t="shared" si="172"/>
        <v>1.6915919092845364E-8</v>
      </c>
      <c r="HY155" s="86">
        <f t="shared" si="172"/>
        <v>1.8912801820177777E-9</v>
      </c>
      <c r="HZ155" s="86">
        <f t="shared" si="172"/>
        <v>2.6529750367139582E-7</v>
      </c>
      <c r="IA155" s="86">
        <f t="shared" si="172"/>
        <v>1.1812754126431794E-6</v>
      </c>
      <c r="IB155" s="86">
        <f t="shared" si="172"/>
        <v>3.4513211846069265E-5</v>
      </c>
      <c r="IC155" s="86">
        <f t="shared" si="172"/>
        <v>1.0180132930241792E-4</v>
      </c>
      <c r="ID155" s="86">
        <f t="shared" si="172"/>
        <v>8.5258737046958841E-4</v>
      </c>
      <c r="IE155" s="86">
        <f t="shared" si="172"/>
        <v>3.889015424837563E-4</v>
      </c>
      <c r="IF155" s="86">
        <f t="shared" si="172"/>
        <v>1.2256126600747005E-3</v>
      </c>
      <c r="IG155" s="86">
        <f t="shared" si="172"/>
        <v>1.7684911822066794E-2</v>
      </c>
      <c r="II155" s="86">
        <f t="shared" si="173"/>
        <v>1.1667544541348988E-3</v>
      </c>
      <c r="IJ155" s="86">
        <f t="shared" si="173"/>
        <v>0</v>
      </c>
      <c r="IK155" s="86">
        <f t="shared" si="173"/>
        <v>3.1455776413233469E-8</v>
      </c>
      <c r="IL155" s="86">
        <f t="shared" si="173"/>
        <v>2.0153813837770525E-6</v>
      </c>
      <c r="IM155" s="86">
        <f t="shared" si="173"/>
        <v>2.0485933619360601E-5</v>
      </c>
      <c r="IN155" s="86">
        <f t="shared" si="173"/>
        <v>1.6269643300015201E-3</v>
      </c>
      <c r="IO155" s="86">
        <f t="shared" si="173"/>
        <v>5.2875890623041097E-4</v>
      </c>
      <c r="IP155" s="86">
        <f t="shared" si="173"/>
        <v>2.5212783564120355E-5</v>
      </c>
      <c r="IQ155" s="86">
        <f t="shared" si="173"/>
        <v>6.7631505768256388E-6</v>
      </c>
      <c r="IR155" s="86">
        <f t="shared" si="173"/>
        <v>2.220427148866902E-7</v>
      </c>
      <c r="IS155" s="86">
        <f t="shared" si="173"/>
        <v>1.1533791288894982E-8</v>
      </c>
      <c r="IT155" s="86">
        <f t="shared" si="173"/>
        <v>7.2820177792924608E-9</v>
      </c>
      <c r="IU155" s="86">
        <f t="shared" si="173"/>
        <v>4.4169831687267598E-9</v>
      </c>
      <c r="IV155" s="86">
        <f t="shared" si="173"/>
        <v>8.9449600954817561E-8</v>
      </c>
      <c r="IW155" s="86">
        <f t="shared" si="173"/>
        <v>4.5809190692209349E-7</v>
      </c>
      <c r="IY155" s="86">
        <f t="shared" si="174"/>
        <v>1.1791410882999289E-3</v>
      </c>
      <c r="IZ155" s="86">
        <f t="shared" si="174"/>
        <v>3.4024649513673821E-81</v>
      </c>
      <c r="JA155" s="86">
        <f t="shared" si="174"/>
        <v>1.6753289446433449E-4</v>
      </c>
      <c r="JB155" s="86">
        <f t="shared" si="174"/>
        <v>2.3996044620088449E-5</v>
      </c>
      <c r="JC155" s="86">
        <f t="shared" si="174"/>
        <v>2.3062274686741652E-5</v>
      </c>
      <c r="JD155" s="86">
        <f t="shared" si="174"/>
        <v>1.6269812459206129E-3</v>
      </c>
      <c r="JE155" s="86">
        <f t="shared" si="174"/>
        <v>5.2876079751059302E-4</v>
      </c>
      <c r="JF155" s="86">
        <f t="shared" si="174"/>
        <v>2.5478081067791751E-5</v>
      </c>
      <c r="JG155" s="86">
        <f t="shared" si="174"/>
        <v>7.9444259894688182E-6</v>
      </c>
      <c r="JH155" s="86">
        <f t="shared" si="174"/>
        <v>3.4735254560955952E-5</v>
      </c>
      <c r="JI155" s="86">
        <f t="shared" si="174"/>
        <v>1.0181286309370681E-4</v>
      </c>
      <c r="JJ155" s="86">
        <f t="shared" si="174"/>
        <v>8.5259465248736766E-4</v>
      </c>
      <c r="JK155" s="86">
        <f t="shared" si="174"/>
        <v>3.8890595946692501E-4</v>
      </c>
      <c r="JL155" s="86">
        <f t="shared" si="174"/>
        <v>1.2257021096756552E-3</v>
      </c>
      <c r="JM155" s="86">
        <f t="shared" si="174"/>
        <v>1.7685369913973716E-2</v>
      </c>
    </row>
    <row r="156" spans="2:273" x14ac:dyDescent="0.25">
      <c r="B156" s="2">
        <v>129</v>
      </c>
      <c r="C156" s="37">
        <v>49.081000000000003</v>
      </c>
      <c r="D156" s="37">
        <v>50.758000000000003</v>
      </c>
      <c r="E156" s="37">
        <v>52.267000000000003</v>
      </c>
      <c r="F156" s="37">
        <v>50.716999999999999</v>
      </c>
      <c r="G156" s="37">
        <v>56.216999999999999</v>
      </c>
      <c r="H156" s="37">
        <v>64.45</v>
      </c>
      <c r="I156" s="37">
        <v>78.632999999999996</v>
      </c>
      <c r="J156" s="37">
        <v>51.033000000000001</v>
      </c>
      <c r="K156" s="37">
        <v>49.533000000000001</v>
      </c>
      <c r="L156" s="37">
        <v>50.35</v>
      </c>
      <c r="M156" s="37">
        <v>49.917000000000002</v>
      </c>
      <c r="N156" s="37">
        <v>49.417000000000002</v>
      </c>
      <c r="O156" s="37">
        <v>53.883000000000003</v>
      </c>
      <c r="P156" s="37">
        <v>58.383000000000003</v>
      </c>
      <c r="Q156" s="37">
        <v>57.633000000000003</v>
      </c>
      <c r="S156" s="4">
        <f t="shared" si="175"/>
        <v>50.557505075234594</v>
      </c>
      <c r="T156" s="4">
        <f t="shared" si="175"/>
        <v>52.81327562718247</v>
      </c>
      <c r="U156" s="4">
        <f t="shared" si="175"/>
        <v>51.696551250792808</v>
      </c>
      <c r="V156" s="4">
        <f t="shared" si="175"/>
        <v>51.08397536863162</v>
      </c>
      <c r="W156" s="4">
        <f t="shared" si="175"/>
        <v>54.173411995018832</v>
      </c>
      <c r="X156" s="4">
        <f t="shared" si="175"/>
        <v>63.761277747575043</v>
      </c>
      <c r="Y156" s="4">
        <f t="shared" si="175"/>
        <v>74.048993659668483</v>
      </c>
      <c r="Z156" s="4">
        <f t="shared" si="175"/>
        <v>52.125278451142712</v>
      </c>
      <c r="AA156" s="4">
        <f t="shared" si="175"/>
        <v>51.61001934884672</v>
      </c>
      <c r="AB156" s="4">
        <f t="shared" si="175"/>
        <v>50.293233427550334</v>
      </c>
      <c r="AC156" s="4">
        <f t="shared" si="175"/>
        <v>50.024925213236777</v>
      </c>
      <c r="AD156" s="4">
        <f t="shared" si="175"/>
        <v>52.237438150723804</v>
      </c>
      <c r="AE156" s="4">
        <f t="shared" si="175"/>
        <v>55.241249413503034</v>
      </c>
      <c r="AF156" s="4">
        <f t="shared" si="175"/>
        <v>57.5034907545474</v>
      </c>
      <c r="AG156" s="4">
        <f t="shared" si="175"/>
        <v>59.440304594638683</v>
      </c>
      <c r="AI156" s="4">
        <f t="shared" si="176"/>
        <v>-1.4765050752345914</v>
      </c>
      <c r="AJ156" s="4">
        <f t="shared" si="176"/>
        <v>-2.0552756271824677</v>
      </c>
      <c r="AK156" s="4">
        <f t="shared" si="176"/>
        <v>0.57044874920719479</v>
      </c>
      <c r="AL156" s="4">
        <f t="shared" si="176"/>
        <v>-0.36697536863162128</v>
      </c>
      <c r="AM156" s="4">
        <f t="shared" si="176"/>
        <v>2.0435880049811672</v>
      </c>
      <c r="AN156" s="4">
        <f t="shared" si="176"/>
        <v>0.68872225242495944</v>
      </c>
      <c r="AO156" s="4">
        <f t="shared" si="176"/>
        <v>4.5840063403315128</v>
      </c>
      <c r="AP156" s="4">
        <f t="shared" si="176"/>
        <v>-1.092278451142711</v>
      </c>
      <c r="AQ156" s="4">
        <f t="shared" si="176"/>
        <v>-2.0770193488467186</v>
      </c>
      <c r="AR156" s="4">
        <f t="shared" si="176"/>
        <v>5.6766572449667763E-2</v>
      </c>
      <c r="AS156" s="4">
        <f t="shared" si="176"/>
        <v>-0.10792521323677562</v>
      </c>
      <c r="AT156" s="4">
        <f t="shared" si="176"/>
        <v>-2.8204381507238026</v>
      </c>
      <c r="AU156" s="4">
        <f t="shared" si="176"/>
        <v>-1.3582494135030316</v>
      </c>
      <c r="AV156" s="4">
        <f t="shared" si="176"/>
        <v>0.87950924545260278</v>
      </c>
      <c r="AW156" s="4">
        <f t="shared" si="176"/>
        <v>-1.8073045946386799</v>
      </c>
      <c r="AY156" s="2">
        <f t="shared" si="168"/>
        <v>50.545932100650006</v>
      </c>
      <c r="AZ156" s="2">
        <f t="shared" si="168"/>
        <v>52.81327562718247</v>
      </c>
      <c r="BA156" s="2">
        <f t="shared" si="168"/>
        <v>51.696543558995543</v>
      </c>
      <c r="BB156" s="2">
        <f t="shared" si="168"/>
        <v>51.083416642001708</v>
      </c>
      <c r="BC156" s="2">
        <f t="shared" si="168"/>
        <v>54.16758549521748</v>
      </c>
      <c r="BD156" s="2">
        <f t="shared" si="168"/>
        <v>63.455429625089266</v>
      </c>
      <c r="BE156" s="2">
        <f t="shared" si="168"/>
        <v>73.99530038785241</v>
      </c>
      <c r="BF156" s="2">
        <f t="shared" si="168"/>
        <v>52.115404536239197</v>
      </c>
      <c r="BG156" s="2">
        <f t="shared" si="168"/>
        <v>51.606973465882739</v>
      </c>
      <c r="BH156" s="2">
        <f t="shared" si="168"/>
        <v>50.293090405291331</v>
      </c>
      <c r="BI156" s="2">
        <f t="shared" si="168"/>
        <v>50.02490729069504</v>
      </c>
      <c r="BJ156" s="2">
        <f t="shared" si="168"/>
        <v>52.237284436620762</v>
      </c>
      <c r="BK156" s="2">
        <f t="shared" si="168"/>
        <v>55.24120778531222</v>
      </c>
      <c r="BL156" s="2">
        <f t="shared" si="168"/>
        <v>57.502092621095173</v>
      </c>
      <c r="BM156" s="2">
        <f t="shared" si="168"/>
        <v>59.244581037980431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49.081000000000003</v>
      </c>
      <c r="CF156" s="2">
        <f t="shared" si="169"/>
        <v>50.758000000000003</v>
      </c>
      <c r="CG156" s="2">
        <f t="shared" si="169"/>
        <v>52.267000000000003</v>
      </c>
      <c r="CH156" s="2">
        <f t="shared" si="169"/>
        <v>50.716999999999999</v>
      </c>
      <c r="CI156" s="2">
        <f t="shared" si="169"/>
        <v>56.216999999999999</v>
      </c>
      <c r="CJ156" s="2">
        <f t="shared" si="169"/>
        <v>64.45</v>
      </c>
      <c r="CK156" s="2">
        <f t="shared" si="169"/>
        <v>78.632999999999996</v>
      </c>
      <c r="CL156" s="2">
        <f t="shared" si="169"/>
        <v>51.033000000000001</v>
      </c>
      <c r="CM156" s="2">
        <f t="shared" si="169"/>
        <v>49.533000000000001</v>
      </c>
      <c r="CN156" s="2">
        <f t="shared" si="169"/>
        <v>50.35</v>
      </c>
      <c r="CO156" s="2">
        <f t="shared" si="169"/>
        <v>49.917000000000002</v>
      </c>
      <c r="CP156" s="2">
        <f t="shared" si="169"/>
        <v>49.417000000000002</v>
      </c>
      <c r="CQ156" s="2">
        <f t="shared" si="169"/>
        <v>53.883000000000003</v>
      </c>
      <c r="CR156" s="2">
        <f t="shared" si="169"/>
        <v>58.383000000000003</v>
      </c>
      <c r="CS156" s="2">
        <f t="shared" si="169"/>
        <v>57.633000000000003</v>
      </c>
      <c r="CU156" s="2">
        <f t="shared" si="198"/>
        <v>49.081000000000003</v>
      </c>
      <c r="CV156" s="2">
        <f t="shared" si="199"/>
        <v>50.758000000000003</v>
      </c>
      <c r="CW156" s="2">
        <f t="shared" si="200"/>
        <v>52.267000000000003</v>
      </c>
      <c r="CX156" s="2">
        <f t="shared" si="201"/>
        <v>50.716999999999999</v>
      </c>
      <c r="CY156" s="2">
        <f t="shared" si="202"/>
        <v>56.216999999999999</v>
      </c>
      <c r="CZ156" s="2">
        <f t="shared" si="203"/>
        <v>64.45</v>
      </c>
      <c r="DA156" s="2">
        <f t="shared" si="204"/>
        <v>78.632999999999996</v>
      </c>
      <c r="DB156" s="2">
        <f t="shared" si="205"/>
        <v>51.033000000000001</v>
      </c>
      <c r="DC156" s="2">
        <f t="shared" si="206"/>
        <v>49.533000000000001</v>
      </c>
      <c r="DD156" s="2">
        <f t="shared" si="207"/>
        <v>50.35</v>
      </c>
      <c r="DE156" s="2">
        <f t="shared" si="208"/>
        <v>49.917000000000002</v>
      </c>
      <c r="DF156" s="2">
        <f t="shared" si="209"/>
        <v>49.417000000000002</v>
      </c>
      <c r="DG156" s="2">
        <f t="shared" si="210"/>
        <v>53.883000000000003</v>
      </c>
      <c r="DH156" s="2">
        <f t="shared" si="211"/>
        <v>58.383000000000003</v>
      </c>
      <c r="DI156" s="2">
        <f t="shared" si="212"/>
        <v>57.633000000000003</v>
      </c>
      <c r="DK156" s="2">
        <f t="shared" si="177"/>
        <v>91.699046798029542</v>
      </c>
      <c r="DL156" s="2">
        <f t="shared" si="177"/>
        <v>94.513662337662353</v>
      </c>
      <c r="DM156" s="2">
        <f t="shared" si="177"/>
        <v>93.931731652661043</v>
      </c>
      <c r="DN156" s="2">
        <f t="shared" si="177"/>
        <v>99.330681232492992</v>
      </c>
      <c r="DO156" s="2">
        <f t="shared" si="177"/>
        <v>118.90317265087855</v>
      </c>
      <c r="DP156" s="2">
        <f t="shared" si="177"/>
        <v>119.42951604461605</v>
      </c>
      <c r="DQ156" s="2">
        <f t="shared" si="177"/>
        <v>100.34701344537817</v>
      </c>
      <c r="DR156" s="2">
        <f t="shared" si="177"/>
        <v>93.129331531531534</v>
      </c>
      <c r="DS156" s="2">
        <f t="shared" si="177"/>
        <v>94.526332212885151</v>
      </c>
      <c r="DT156" s="2">
        <f t="shared" si="177"/>
        <v>97.01989803921569</v>
      </c>
      <c r="DU156" s="2">
        <f t="shared" si="177"/>
        <v>94.379006162464975</v>
      </c>
      <c r="DV156" s="2">
        <f t="shared" si="177"/>
        <v>93.619057142857159</v>
      </c>
      <c r="DW156" s="2">
        <f t="shared" si="177"/>
        <v>111.4763549120549</v>
      </c>
      <c r="DX156" s="2">
        <f t="shared" si="177"/>
        <v>88.028596782496777</v>
      </c>
      <c r="DY156" s="2">
        <f t="shared" si="177"/>
        <v>75.324653297682687</v>
      </c>
      <c r="EA156" s="2">
        <f t="shared" si="153"/>
        <v>50.365235039370063</v>
      </c>
      <c r="EB156" s="2">
        <f t="shared" si="153"/>
        <v>52.806498488622466</v>
      </c>
      <c r="EC156" s="2">
        <f t="shared" si="153"/>
        <v>51.769664532099853</v>
      </c>
      <c r="ED156" s="2">
        <f t="shared" si="153"/>
        <v>50.898366144275499</v>
      </c>
      <c r="EE156" s="2">
        <f t="shared" si="153"/>
        <v>53.85620789355211</v>
      </c>
      <c r="EF156" s="2">
        <f t="shared" si="153"/>
        <v>64.102279233722143</v>
      </c>
      <c r="EG156" s="2">
        <f t="shared" si="153"/>
        <v>77.911178625107425</v>
      </c>
      <c r="EH156" s="2">
        <f t="shared" si="153"/>
        <v>51.860499701254724</v>
      </c>
      <c r="EI156" s="2">
        <f t="shared" si="153"/>
        <v>51.436408039465931</v>
      </c>
      <c r="EJ156" s="2">
        <f t="shared" si="153"/>
        <v>50.211491858549905</v>
      </c>
      <c r="EK156" s="2">
        <f t="shared" si="153"/>
        <v>49.874418204697974</v>
      </c>
      <c r="EL156" s="2">
        <f t="shared" si="180"/>
        <v>52.225436459104827</v>
      </c>
      <c r="EM156" s="2">
        <f t="shared" si="136"/>
        <v>55.068172260482172</v>
      </c>
      <c r="EN156" s="2">
        <f t="shared" si="136"/>
        <v>57.542527120671764</v>
      </c>
      <c r="EO156" s="2">
        <f t="shared" si="136"/>
        <v>59.32149723950198</v>
      </c>
      <c r="EQ156" s="2">
        <f t="shared" si="178"/>
        <v>50.997812896418935</v>
      </c>
      <c r="ER156" s="2">
        <f t="shared" si="178"/>
        <v>52.806498488622466</v>
      </c>
      <c r="ES156" s="2">
        <f t="shared" si="178"/>
        <v>51.288399956594603</v>
      </c>
      <c r="ET156" s="2">
        <f t="shared" si="178"/>
        <v>51.729198758785103</v>
      </c>
      <c r="EU156" s="2">
        <f t="shared" si="178"/>
        <v>55.117136174805609</v>
      </c>
      <c r="EV156" s="2">
        <f t="shared" si="178"/>
        <v>61.955618229109703</v>
      </c>
      <c r="EW156" s="2">
        <f t="shared" si="178"/>
        <v>64.882624935179123</v>
      </c>
      <c r="EX156" s="2">
        <f t="shared" si="178"/>
        <v>52.838100478744764</v>
      </c>
      <c r="EY156" s="2">
        <f t="shared" si="178"/>
        <v>52.137340018348084</v>
      </c>
      <c r="EZ156" s="2">
        <f t="shared" si="178"/>
        <v>50.587749936265254</v>
      </c>
      <c r="FA156" s="2">
        <f t="shared" si="178"/>
        <v>50.710874267161969</v>
      </c>
      <c r="FB156" s="2">
        <f t="shared" si="178"/>
        <v>52.254657051860491</v>
      </c>
      <c r="FC156" s="2">
        <f t="shared" si="178"/>
        <v>56.050124052955496</v>
      </c>
      <c r="FD156" s="2">
        <f t="shared" si="178"/>
        <v>57.221273046336734</v>
      </c>
      <c r="FE156" s="2">
        <f t="shared" si="178"/>
        <v>58.664680431276778</v>
      </c>
      <c r="FG156" s="2">
        <f t="shared" si="179"/>
        <v>0.99989627759856681</v>
      </c>
      <c r="FH156" s="2">
        <f t="shared" si="179"/>
        <v>0.99983750660714954</v>
      </c>
      <c r="FI156" s="2">
        <f t="shared" si="179"/>
        <v>0.9998207750048923</v>
      </c>
      <c r="FJ156" s="2">
        <f t="shared" si="179"/>
        <v>0.99982602410806498</v>
      </c>
      <c r="FK156" s="2">
        <f t="shared" si="179"/>
        <v>0.99983313519528261</v>
      </c>
      <c r="FL156" s="2">
        <f t="shared" si="179"/>
        <v>0.99981331985720057</v>
      </c>
      <c r="FM156" s="2">
        <f t="shared" si="179"/>
        <v>0.99982442924069825</v>
      </c>
      <c r="FN156" s="2">
        <f t="shared" si="179"/>
        <v>0.99980191136830832</v>
      </c>
      <c r="FO156" s="2">
        <f t="shared" si="179"/>
        <v>0.99982641742255651</v>
      </c>
      <c r="FP156" s="2">
        <f t="shared" si="179"/>
        <v>0.99982106619776234</v>
      </c>
      <c r="FQ156" s="2">
        <f t="shared" si="179"/>
        <v>0.99982486591878972</v>
      </c>
      <c r="FR156" s="2">
        <f t="shared" si="179"/>
        <v>0.99982625033640238</v>
      </c>
      <c r="FS156" s="2">
        <f t="shared" si="179"/>
        <v>0.99980204887319435</v>
      </c>
      <c r="FT156" s="2">
        <f t="shared" si="179"/>
        <v>0.99979986916092889</v>
      </c>
      <c r="FU156" s="2">
        <f t="shared" si="179"/>
        <v>0.99976086824890997</v>
      </c>
      <c r="FW156" s="2">
        <f t="shared" si="170"/>
        <v>0.27887447702792373</v>
      </c>
      <c r="FX156" s="2">
        <f t="shared" si="170"/>
        <v>0</v>
      </c>
      <c r="FY156" s="2">
        <f t="shared" si="170"/>
        <v>0.16763641764619605</v>
      </c>
      <c r="FZ156" s="2">
        <f t="shared" si="170"/>
        <v>0.2125872762163061</v>
      </c>
      <c r="GA156" s="2">
        <f t="shared" si="170"/>
        <v>0.23833516708415023</v>
      </c>
      <c r="GB156" s="2">
        <f t="shared" si="170"/>
        <v>0.30613967631097189</v>
      </c>
      <c r="GC156" s="2">
        <f t="shared" si="170"/>
        <v>0.30086358064749552</v>
      </c>
      <c r="GD156" s="2">
        <f t="shared" si="170"/>
        <v>0.25238313454411282</v>
      </c>
      <c r="GE156" s="2">
        <f t="shared" si="170"/>
        <v>0.2326698898472771</v>
      </c>
      <c r="GF156" s="2">
        <f t="shared" si="170"/>
        <v>0.1946082887879674</v>
      </c>
      <c r="GG156" s="2">
        <f t="shared" si="170"/>
        <v>0.17059451449857388</v>
      </c>
      <c r="GH156" s="2">
        <f t="shared" si="170"/>
        <v>0.1593345448525377</v>
      </c>
      <c r="GI156" s="2">
        <f t="shared" si="170"/>
        <v>0.16484461126690739</v>
      </c>
      <c r="GJ156" s="2">
        <f t="shared" si="170"/>
        <v>0.14485638002980231</v>
      </c>
      <c r="GK156" s="2">
        <f t="shared" si="170"/>
        <v>0.12293087393863276</v>
      </c>
      <c r="GM156" s="86">
        <f t="shared" si="171"/>
        <v>5.0573888081849752E-54</v>
      </c>
      <c r="GN156" s="86">
        <f t="shared" si="171"/>
        <v>9.088712583310472E-153</v>
      </c>
      <c r="GO156" s="86">
        <f t="shared" si="171"/>
        <v>1.2860164549450787E-185</v>
      </c>
      <c r="GP156" s="86">
        <f t="shared" si="171"/>
        <v>4.8420906987816034E-206</v>
      </c>
      <c r="GQ156" s="86">
        <f t="shared" si="171"/>
        <v>2.5208713453245038E-254</v>
      </c>
      <c r="GR156" s="86">
        <f t="shared" si="171"/>
        <v>2.0019658611431947E-285</v>
      </c>
      <c r="GS156" s="86">
        <f t="shared" si="171"/>
        <v>0</v>
      </c>
      <c r="GT156" s="86">
        <f t="shared" si="171"/>
        <v>0</v>
      </c>
      <c r="GU156" s="86">
        <f t="shared" si="171"/>
        <v>0</v>
      </c>
      <c r="GV156" s="86">
        <f t="shared" si="171"/>
        <v>1.515988358974561E-275</v>
      </c>
      <c r="GW156" s="86">
        <f t="shared" si="171"/>
        <v>2.5290133600691594E-306</v>
      </c>
      <c r="GX156" s="86">
        <f t="shared" si="171"/>
        <v>4.7125825318315314E-262</v>
      </c>
      <c r="GY156" s="86">
        <f t="shared" si="171"/>
        <v>1.5638286889490329E-217</v>
      </c>
      <c r="GZ156" s="86">
        <f t="shared" si="171"/>
        <v>3.5994076214855107E-183</v>
      </c>
      <c r="HA156" s="86">
        <f t="shared" si="171"/>
        <v>1.1944476687612491E-189</v>
      </c>
      <c r="HC156" s="86">
        <f t="shared" si="182"/>
        <v>1.5800665702623072E-18</v>
      </c>
      <c r="HD156" s="86">
        <f t="shared" si="182"/>
        <v>1.6443122516173372E-84</v>
      </c>
      <c r="HE156" s="86">
        <f t="shared" si="182"/>
        <v>5.0038991093983903E-98</v>
      </c>
      <c r="HF156" s="86">
        <f t="shared" si="181"/>
        <v>4.5418222408598364E-106</v>
      </c>
      <c r="HG156" s="86">
        <f t="shared" si="181"/>
        <v>1.4586873035576059E-150</v>
      </c>
      <c r="HH156" s="86">
        <f t="shared" si="181"/>
        <v>1.3182853940453011E-181</v>
      </c>
      <c r="HI156" s="86">
        <f t="shared" si="181"/>
        <v>9.6412381056616832E-238</v>
      </c>
      <c r="HJ156" s="86">
        <f t="shared" si="181"/>
        <v>4.6253458788640077E-285</v>
      </c>
      <c r="HK156" s="86">
        <f t="shared" si="181"/>
        <v>2.8369146665272636E-210</v>
      </c>
      <c r="HL156" s="86">
        <f t="shared" si="162"/>
        <v>1.3251783912849939E-180</v>
      </c>
      <c r="HM156" s="86">
        <f t="shared" si="162"/>
        <v>2.8284452430046619E-145</v>
      </c>
      <c r="HN156" s="86">
        <f t="shared" si="162"/>
        <v>3.5739699666734302E-150</v>
      </c>
      <c r="HO156" s="86">
        <f t="shared" si="162"/>
        <v>1.9664980968537894E-116</v>
      </c>
      <c r="HP156" s="86">
        <f t="shared" si="162"/>
        <v>1.4430055813605625E-95</v>
      </c>
      <c r="HQ156" s="86">
        <f t="shared" si="162"/>
        <v>4.5001057542547186E-90</v>
      </c>
      <c r="HS156" s="86">
        <f t="shared" si="172"/>
        <v>3.0371746416911803E-6</v>
      </c>
      <c r="HT156" s="86">
        <f t="shared" si="172"/>
        <v>0</v>
      </c>
      <c r="HU156" s="86">
        <f t="shared" si="172"/>
        <v>4.5943276274036679E-5</v>
      </c>
      <c r="HV156" s="86">
        <f t="shared" si="172"/>
        <v>4.9278292802599781E-6</v>
      </c>
      <c r="HW156" s="86">
        <f t="shared" si="172"/>
        <v>4.9879900456826178E-7</v>
      </c>
      <c r="HX156" s="86">
        <f t="shared" si="172"/>
        <v>2.3492805606489335E-9</v>
      </c>
      <c r="HY156" s="86">
        <f t="shared" si="172"/>
        <v>2.0032969550296948E-10</v>
      </c>
      <c r="HZ156" s="86">
        <f t="shared" si="172"/>
        <v>4.0532613603205509E-8</v>
      </c>
      <c r="IA156" s="86">
        <f t="shared" si="172"/>
        <v>2.0630126633217946E-7</v>
      </c>
      <c r="IB156" s="86">
        <f t="shared" si="172"/>
        <v>7.8676437766625664E-6</v>
      </c>
      <c r="IC156" s="86">
        <f t="shared" si="172"/>
        <v>2.531431889779272E-5</v>
      </c>
      <c r="ID156" s="86">
        <f t="shared" si="172"/>
        <v>2.6319022510115343E-4</v>
      </c>
      <c r="IE156" s="86">
        <f t="shared" si="172"/>
        <v>1.0707621120712503E-4</v>
      </c>
      <c r="IF156" s="86">
        <f t="shared" si="172"/>
        <v>3.6303160241890262E-4</v>
      </c>
      <c r="IG156" s="86">
        <f t="shared" si="172"/>
        <v>7.7039231385739974E-3</v>
      </c>
      <c r="II156" s="86">
        <f t="shared" si="173"/>
        <v>3.0545020422267678E-3</v>
      </c>
      <c r="IJ156" s="86">
        <f t="shared" si="173"/>
        <v>0</v>
      </c>
      <c r="IK156" s="86">
        <f t="shared" si="173"/>
        <v>1.6731925057091632E-7</v>
      </c>
      <c r="IL156" s="86">
        <f t="shared" si="173"/>
        <v>9.010127039012292E-6</v>
      </c>
      <c r="IM156" s="86">
        <f t="shared" si="173"/>
        <v>7.9169225045842191E-5</v>
      </c>
      <c r="IN156" s="86">
        <f t="shared" si="173"/>
        <v>4.5768119498142811E-3</v>
      </c>
      <c r="IO156" s="86">
        <f t="shared" si="173"/>
        <v>1.7705740748526519E-3</v>
      </c>
      <c r="IP156" s="86">
        <f t="shared" si="173"/>
        <v>1.0283503410616207E-4</v>
      </c>
      <c r="IQ156" s="86">
        <f t="shared" si="173"/>
        <v>2.9326781775440025E-5</v>
      </c>
      <c r="IR156" s="86">
        <f t="shared" si="173"/>
        <v>1.1477625087764844E-6</v>
      </c>
      <c r="IS156" s="86">
        <f t="shared" si="173"/>
        <v>6.9514291949079433E-8</v>
      </c>
      <c r="IT156" s="86">
        <f t="shared" si="173"/>
        <v>4.2345914164940502E-8</v>
      </c>
      <c r="IU156" s="86">
        <f t="shared" si="173"/>
        <v>2.8146281895833926E-8</v>
      </c>
      <c r="IV156" s="86">
        <f t="shared" si="173"/>
        <v>3.7017801911467805E-7</v>
      </c>
      <c r="IW156" s="86">
        <f t="shared" si="173"/>
        <v>1.4547376173712711E-6</v>
      </c>
      <c r="IY156" s="86">
        <f t="shared" si="174"/>
        <v>3.0575392168684604E-3</v>
      </c>
      <c r="IZ156" s="86">
        <f t="shared" si="174"/>
        <v>1.6443122516173372E-84</v>
      </c>
      <c r="JA156" s="86">
        <f t="shared" si="174"/>
        <v>4.6110595524607598E-5</v>
      </c>
      <c r="JB156" s="86">
        <f t="shared" si="174"/>
        <v>1.393795631927227E-5</v>
      </c>
      <c r="JC156" s="86">
        <f t="shared" si="174"/>
        <v>7.966802405041045E-5</v>
      </c>
      <c r="JD156" s="86">
        <f t="shared" si="174"/>
        <v>4.576814299094842E-3</v>
      </c>
      <c r="JE156" s="86">
        <f t="shared" si="174"/>
        <v>1.7705742751823474E-3</v>
      </c>
      <c r="JF156" s="86">
        <f t="shared" si="174"/>
        <v>1.0287556671976528E-4</v>
      </c>
      <c r="JG156" s="86">
        <f t="shared" si="174"/>
        <v>2.9533083041772206E-5</v>
      </c>
      <c r="JH156" s="86">
        <f t="shared" si="174"/>
        <v>9.015406285439051E-6</v>
      </c>
      <c r="JI156" s="86">
        <f t="shared" si="174"/>
        <v>2.53838331897418E-5</v>
      </c>
      <c r="JJ156" s="86">
        <f t="shared" si="174"/>
        <v>2.6323257101531838E-4</v>
      </c>
      <c r="JK156" s="86">
        <f t="shared" si="174"/>
        <v>1.0710435748902087E-4</v>
      </c>
      <c r="JL156" s="86">
        <f t="shared" si="174"/>
        <v>3.6340178043801728E-4</v>
      </c>
      <c r="JM156" s="86">
        <f t="shared" si="174"/>
        <v>7.7053778761913688E-3</v>
      </c>
    </row>
    <row r="157" spans="2:273" x14ac:dyDescent="0.25">
      <c r="B157" s="2">
        <v>130</v>
      </c>
      <c r="C157" s="37">
        <v>51.015999999999998</v>
      </c>
      <c r="D157" s="37">
        <v>52.258000000000003</v>
      </c>
      <c r="E157" s="37">
        <v>51.866999999999997</v>
      </c>
      <c r="F157" s="37">
        <v>50.582999999999998</v>
      </c>
      <c r="G157" s="37">
        <v>54.982999999999997</v>
      </c>
      <c r="H157" s="37">
        <v>64.933000000000007</v>
      </c>
      <c r="I157" s="37">
        <v>78.733000000000004</v>
      </c>
      <c r="J157" s="37">
        <v>52.533000000000001</v>
      </c>
      <c r="K157" s="37">
        <v>52.033000000000001</v>
      </c>
      <c r="L157" s="37">
        <v>50.167000000000002</v>
      </c>
      <c r="M157" s="37">
        <v>49.85</v>
      </c>
      <c r="N157" s="37">
        <v>50.433</v>
      </c>
      <c r="O157" s="37">
        <v>54.616999999999997</v>
      </c>
      <c r="P157" s="37">
        <v>55.567</v>
      </c>
      <c r="Q157" s="37">
        <v>58.35</v>
      </c>
      <c r="S157" s="4">
        <f t="shared" si="175"/>
        <v>50.424071903755419</v>
      </c>
      <c r="T157" s="4">
        <f t="shared" si="175"/>
        <v>52.670679077201761</v>
      </c>
      <c r="U157" s="4">
        <f t="shared" si="175"/>
        <v>51.565199028220995</v>
      </c>
      <c r="V157" s="4">
        <f t="shared" si="175"/>
        <v>50.91355868745601</v>
      </c>
      <c r="W157" s="4">
        <f t="shared" si="175"/>
        <v>54.014092232580019</v>
      </c>
      <c r="X157" s="4">
        <f t="shared" si="175"/>
        <v>63.853241810838647</v>
      </c>
      <c r="Y157" s="4">
        <f t="shared" si="175"/>
        <v>74.021288356842874</v>
      </c>
      <c r="Z157" s="4">
        <f t="shared" si="175"/>
        <v>51.974945391292451</v>
      </c>
      <c r="AA157" s="4">
        <f t="shared" si="175"/>
        <v>51.446096865836992</v>
      </c>
      <c r="AB157" s="4">
        <f t="shared" si="175"/>
        <v>50.136775885142747</v>
      </c>
      <c r="AC157" s="4">
        <f t="shared" si="175"/>
        <v>49.843233872111895</v>
      </c>
      <c r="AD157" s="4">
        <f t="shared" si="175"/>
        <v>52.085948046042255</v>
      </c>
      <c r="AE157" s="4">
        <f t="shared" si="175"/>
        <v>55.023700554371516</v>
      </c>
      <c r="AF157" s="4">
        <f t="shared" si="175"/>
        <v>57.360612188132336</v>
      </c>
      <c r="AG157" s="4">
        <f t="shared" si="175"/>
        <v>59.153468446357849</v>
      </c>
      <c r="AI157" s="4">
        <f t="shared" si="176"/>
        <v>0.59192809624457965</v>
      </c>
      <c r="AJ157" s="4">
        <f t="shared" si="176"/>
        <v>-0.41267907720175856</v>
      </c>
      <c r="AK157" s="4">
        <f t="shared" si="176"/>
        <v>0.30180097177900223</v>
      </c>
      <c r="AL157" s="4">
        <f t="shared" si="176"/>
        <v>-0.33055868745601202</v>
      </c>
      <c r="AM157" s="4">
        <f t="shared" si="176"/>
        <v>0.96890776741997797</v>
      </c>
      <c r="AN157" s="4">
        <f t="shared" si="176"/>
        <v>1.0797581891613603</v>
      </c>
      <c r="AO157" s="4">
        <f t="shared" si="176"/>
        <v>4.7117116431571304</v>
      </c>
      <c r="AP157" s="4">
        <f t="shared" si="176"/>
        <v>0.55805460870755041</v>
      </c>
      <c r="AQ157" s="4">
        <f t="shared" si="176"/>
        <v>0.5869031341630091</v>
      </c>
      <c r="AR157" s="4">
        <f t="shared" si="176"/>
        <v>3.0224114857254847E-2</v>
      </c>
      <c r="AS157" s="4">
        <f t="shared" si="176"/>
        <v>6.7661278881061548E-3</v>
      </c>
      <c r="AT157" s="4">
        <f t="shared" si="176"/>
        <v>-1.6529480460422548</v>
      </c>
      <c r="AU157" s="4">
        <f t="shared" si="176"/>
        <v>-0.40670055437151831</v>
      </c>
      <c r="AV157" s="4">
        <f t="shared" si="176"/>
        <v>-1.7936121881323359</v>
      </c>
      <c r="AW157" s="4">
        <f t="shared" si="176"/>
        <v>-0.8034684463578472</v>
      </c>
      <c r="AY157" s="2">
        <f t="shared" si="168"/>
        <v>50.398386267584918</v>
      </c>
      <c r="AZ157" s="2">
        <f t="shared" si="168"/>
        <v>52.670679077201761</v>
      </c>
      <c r="BA157" s="2">
        <f t="shared" si="168"/>
        <v>51.5651743872723</v>
      </c>
      <c r="BB157" s="2">
        <f t="shared" si="168"/>
        <v>50.911431788580863</v>
      </c>
      <c r="BC157" s="2">
        <f t="shared" si="168"/>
        <v>53.995055499155114</v>
      </c>
      <c r="BD157" s="2">
        <f t="shared" si="168"/>
        <v>63.146935911713598</v>
      </c>
      <c r="BE157" s="2">
        <f t="shared" si="168"/>
        <v>73.87563106644312</v>
      </c>
      <c r="BF157" s="2">
        <f t="shared" si="168"/>
        <v>51.941413951065037</v>
      </c>
      <c r="BG157" s="2">
        <f t="shared" si="168"/>
        <v>51.434982751334154</v>
      </c>
      <c r="BH157" s="2">
        <f t="shared" si="168"/>
        <v>50.136147952324187</v>
      </c>
      <c r="BI157" s="2">
        <f t="shared" si="168"/>
        <v>49.843166137216237</v>
      </c>
      <c r="BJ157" s="2">
        <f t="shared" si="168"/>
        <v>52.085893473180278</v>
      </c>
      <c r="BK157" s="2">
        <f t="shared" si="168"/>
        <v>55.023667817122501</v>
      </c>
      <c r="BL157" s="2">
        <f t="shared" si="168"/>
        <v>57.360049930924617</v>
      </c>
      <c r="BM157" s="2">
        <f t="shared" si="168"/>
        <v>59.091186815370179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51.015999999999998</v>
      </c>
      <c r="CF157" s="2">
        <f t="shared" si="169"/>
        <v>52.258000000000003</v>
      </c>
      <c r="CG157" s="2">
        <f t="shared" si="169"/>
        <v>51.866999999999997</v>
      </c>
      <c r="CH157" s="2">
        <f t="shared" si="169"/>
        <v>50.582999999999998</v>
      </c>
      <c r="CI157" s="2">
        <f t="shared" si="169"/>
        <v>54.982999999999997</v>
      </c>
      <c r="CJ157" s="2" t="str">
        <f t="shared" si="169"/>
        <v/>
      </c>
      <c r="CK157" s="2">
        <f t="shared" si="169"/>
        <v>78.733000000000004</v>
      </c>
      <c r="CL157" s="2">
        <f t="shared" si="169"/>
        <v>52.533000000000001</v>
      </c>
      <c r="CM157" s="2">
        <f t="shared" si="169"/>
        <v>52.033000000000001</v>
      </c>
      <c r="CN157" s="2">
        <f t="shared" si="169"/>
        <v>50.167000000000002</v>
      </c>
      <c r="CO157" s="2">
        <f t="shared" si="169"/>
        <v>49.85</v>
      </c>
      <c r="CP157" s="2">
        <f t="shared" si="169"/>
        <v>50.433</v>
      </c>
      <c r="CQ157" s="2">
        <f t="shared" si="169"/>
        <v>54.616999999999997</v>
      </c>
      <c r="CR157" s="2">
        <f t="shared" si="169"/>
        <v>55.567</v>
      </c>
      <c r="CS157" s="2">
        <f t="shared" si="169"/>
        <v>58.35</v>
      </c>
      <c r="CU157" s="2">
        <f t="shared" si="198"/>
        <v>51.015999999999998</v>
      </c>
      <c r="CV157" s="2">
        <f t="shared" si="199"/>
        <v>52.258000000000003</v>
      </c>
      <c r="CW157" s="2">
        <f t="shared" si="200"/>
        <v>51.866999999999997</v>
      </c>
      <c r="CX157" s="2">
        <f t="shared" si="201"/>
        <v>50.582999999999998</v>
      </c>
      <c r="CY157" s="2">
        <f t="shared" si="202"/>
        <v>54.982999999999997</v>
      </c>
      <c r="CZ157" s="2" t="str">
        <f t="shared" si="203"/>
        <v/>
      </c>
      <c r="DA157" s="2">
        <f t="shared" si="204"/>
        <v>78.733000000000004</v>
      </c>
      <c r="DB157" s="2">
        <f t="shared" si="205"/>
        <v>52.533000000000001</v>
      </c>
      <c r="DC157" s="2">
        <f t="shared" si="206"/>
        <v>52.033000000000001</v>
      </c>
      <c r="DD157" s="2">
        <f t="shared" si="207"/>
        <v>50.167000000000002</v>
      </c>
      <c r="DE157" s="2">
        <f t="shared" si="208"/>
        <v>49.85</v>
      </c>
      <c r="DF157" s="2">
        <f t="shared" si="209"/>
        <v>50.433</v>
      </c>
      <c r="DG157" s="2">
        <f t="shared" si="210"/>
        <v>54.616999999999997</v>
      </c>
      <c r="DH157" s="2">
        <f t="shared" si="211"/>
        <v>55.567</v>
      </c>
      <c r="DI157" s="2">
        <f t="shared" si="212"/>
        <v>58.35</v>
      </c>
      <c r="DK157" s="2">
        <f t="shared" si="177"/>
        <v>91.920935960591123</v>
      </c>
      <c r="DL157" s="2">
        <f t="shared" si="177"/>
        <v>94.732029793735691</v>
      </c>
      <c r="DM157" s="2">
        <f t="shared" si="177"/>
        <v>94.162601960784286</v>
      </c>
      <c r="DN157" s="2">
        <f t="shared" si="177"/>
        <v>99.594003641456567</v>
      </c>
      <c r="DO157" s="2">
        <f t="shared" si="177"/>
        <v>119.29558961038963</v>
      </c>
      <c r="DP157" s="2">
        <f t="shared" si="177"/>
        <v>119.82142749892751</v>
      </c>
      <c r="DQ157" s="2">
        <f t="shared" si="177"/>
        <v>100.58656050420169</v>
      </c>
      <c r="DR157" s="2">
        <f t="shared" si="177"/>
        <v>93.31526126126127</v>
      </c>
      <c r="DS157" s="2">
        <f t="shared" si="177"/>
        <v>94.717528291316526</v>
      </c>
      <c r="DT157" s="2">
        <f t="shared" si="177"/>
        <v>97.25295070028011</v>
      </c>
      <c r="DU157" s="2">
        <f t="shared" si="177"/>
        <v>94.579618207282905</v>
      </c>
      <c r="DV157" s="2">
        <f t="shared" si="177"/>
        <v>93.814928571428595</v>
      </c>
      <c r="DW157" s="2">
        <f t="shared" si="177"/>
        <v>111.77510124410122</v>
      </c>
      <c r="DX157" s="2">
        <f t="shared" si="177"/>
        <v>88.145228442728438</v>
      </c>
      <c r="DY157" s="2">
        <f t="shared" si="177"/>
        <v>75.358377896613163</v>
      </c>
      <c r="EA157" s="2">
        <f t="shared" si="153"/>
        <v>50.196438976377934</v>
      </c>
      <c r="EB157" s="2">
        <f t="shared" si="153"/>
        <v>52.664444751355099</v>
      </c>
      <c r="EC157" s="2">
        <f t="shared" si="153"/>
        <v>51.648663346659852</v>
      </c>
      <c r="ED157" s="2">
        <f t="shared" si="153"/>
        <v>50.706810830917327</v>
      </c>
      <c r="EE157" s="2">
        <f t="shared" si="153"/>
        <v>53.652149942474125</v>
      </c>
      <c r="EF157" s="2">
        <f t="shared" si="153"/>
        <v>63.859150332201395</v>
      </c>
      <c r="EG157" s="2">
        <f t="shared" si="153"/>
        <v>78.165305356212912</v>
      </c>
      <c r="EH157" s="2">
        <f t="shared" si="153"/>
        <v>51.661777811622557</v>
      </c>
      <c r="EI157" s="2">
        <f t="shared" si="153"/>
        <v>51.247374962355323</v>
      </c>
      <c r="EJ157" s="2">
        <f t="shared" si="153"/>
        <v>50.046825241258858</v>
      </c>
      <c r="EK157" s="2">
        <f t="shared" si="153"/>
        <v>49.67698698560578</v>
      </c>
      <c r="EL157" s="2">
        <f t="shared" si="180"/>
        <v>52.074000002210845</v>
      </c>
      <c r="EM157" s="2">
        <f t="shared" si="136"/>
        <v>54.832129462874306</v>
      </c>
      <c r="EN157" s="2">
        <f t="shared" si="136"/>
        <v>57.406770540833378</v>
      </c>
      <c r="EO157" s="2">
        <f t="shared" si="136"/>
        <v>59.177789585098623</v>
      </c>
      <c r="EQ157" s="2">
        <f t="shared" si="178"/>
        <v>50.861386614921372</v>
      </c>
      <c r="ER157" s="2">
        <f t="shared" si="178"/>
        <v>52.664444751355099</v>
      </c>
      <c r="ES157" s="2">
        <f t="shared" si="178"/>
        <v>51.148684931093939</v>
      </c>
      <c r="ET157" s="2">
        <f t="shared" si="178"/>
        <v>51.568689915471367</v>
      </c>
      <c r="EU157" s="2">
        <f t="shared" si="178"/>
        <v>54.955374338112541</v>
      </c>
      <c r="EV157" s="2">
        <f t="shared" si="178"/>
        <v>61.645525322303392</v>
      </c>
      <c r="EW157" s="2">
        <f t="shared" si="178"/>
        <v>64.773328194657765</v>
      </c>
      <c r="EX157" s="2">
        <f t="shared" si="178"/>
        <v>52.669019767262718</v>
      </c>
      <c r="EY157" s="2">
        <f t="shared" si="178"/>
        <v>51.971679825888366</v>
      </c>
      <c r="EZ157" s="2">
        <f t="shared" si="178"/>
        <v>50.436505707401849</v>
      </c>
      <c r="FA157" s="2">
        <f t="shared" si="178"/>
        <v>50.541041039274603</v>
      </c>
      <c r="FB157" s="2">
        <f t="shared" si="178"/>
        <v>52.104681039333286</v>
      </c>
      <c r="FC157" s="2">
        <f t="shared" si="178"/>
        <v>55.850897234450514</v>
      </c>
      <c r="FD157" s="2">
        <f t="shared" si="178"/>
        <v>57.07269090396592</v>
      </c>
      <c r="FE157" s="2">
        <f t="shared" si="178"/>
        <v>58.50118179774784</v>
      </c>
      <c r="FG157" s="2">
        <f t="shared" si="179"/>
        <v>0.99990540318227605</v>
      </c>
      <c r="FH157" s="2">
        <f t="shared" si="179"/>
        <v>0.99985180214551461</v>
      </c>
      <c r="FI157" s="2">
        <f t="shared" si="179"/>
        <v>0.99983654228407348</v>
      </c>
      <c r="FJ157" s="2">
        <f t="shared" si="179"/>
        <v>0.99984132967184447</v>
      </c>
      <c r="FK157" s="2">
        <f t="shared" si="179"/>
        <v>0.99984781525496957</v>
      </c>
      <c r="FL157" s="2">
        <f t="shared" si="179"/>
        <v>0.9998297428896602</v>
      </c>
      <c r="FM157" s="2">
        <f t="shared" si="179"/>
        <v>0.99983987509078143</v>
      </c>
      <c r="FN157" s="2">
        <f t="shared" si="179"/>
        <v>0.99981933787186583</v>
      </c>
      <c r="FO157" s="2">
        <f t="shared" si="179"/>
        <v>0.99984168838989396</v>
      </c>
      <c r="FP157" s="2">
        <f t="shared" si="179"/>
        <v>0.99983680786349671</v>
      </c>
      <c r="FQ157" s="2">
        <f t="shared" si="179"/>
        <v>0.9998402733582239</v>
      </c>
      <c r="FR157" s="2">
        <f t="shared" si="179"/>
        <v>0.99984153600085313</v>
      </c>
      <c r="FS157" s="2">
        <f t="shared" si="179"/>
        <v>0.99981946328218263</v>
      </c>
      <c r="FT157" s="2">
        <f t="shared" si="179"/>
        <v>0.99981747529133724</v>
      </c>
      <c r="FU157" s="2">
        <f t="shared" si="179"/>
        <v>0.99978190466202732</v>
      </c>
      <c r="FW157" s="2">
        <f t="shared" si="170"/>
        <v>0.29776823781923861</v>
      </c>
      <c r="FX157" s="2">
        <f t="shared" si="170"/>
        <v>0</v>
      </c>
      <c r="FY157" s="2">
        <f t="shared" si="170"/>
        <v>0.1808841899426635</v>
      </c>
      <c r="FZ157" s="2">
        <f t="shared" si="170"/>
        <v>0.22841256304478877</v>
      </c>
      <c r="GA157" s="2">
        <f t="shared" si="170"/>
        <v>0.25545533652255098</v>
      </c>
      <c r="GB157" s="2">
        <f t="shared" si="170"/>
        <v>0.32604546517998095</v>
      </c>
      <c r="GC157" s="2">
        <f t="shared" si="170"/>
        <v>0.32058481278923984</v>
      </c>
      <c r="GD157" s="2">
        <f t="shared" si="170"/>
        <v>0.27015448567700207</v>
      </c>
      <c r="GE157" s="2">
        <f t="shared" si="170"/>
        <v>0.24951642341901706</v>
      </c>
      <c r="GF157" s="2">
        <f t="shared" si="170"/>
        <v>0.20945120345260862</v>
      </c>
      <c r="GG157" s="2">
        <f t="shared" si="170"/>
        <v>0.18402437259955098</v>
      </c>
      <c r="GH157" s="2">
        <f t="shared" si="170"/>
        <v>0.17206186606987911</v>
      </c>
      <c r="GI157" s="2">
        <f t="shared" si="170"/>
        <v>0.17791891545568414</v>
      </c>
      <c r="GJ157" s="2">
        <f t="shared" si="170"/>
        <v>0.15664270493328855</v>
      </c>
      <c r="GK157" s="2">
        <f t="shared" si="170"/>
        <v>0.13321111918877712</v>
      </c>
      <c r="GM157" s="86">
        <f t="shared" si="171"/>
        <v>1.8012191210953008E-55</v>
      </c>
      <c r="GN157" s="86">
        <f t="shared" si="171"/>
        <v>6.9831034920240127E-157</v>
      </c>
      <c r="GO157" s="86">
        <f t="shared" si="171"/>
        <v>1.3409811703607077E-190</v>
      </c>
      <c r="GP157" s="86">
        <f t="shared" si="171"/>
        <v>1.4232073007641493E-211</v>
      </c>
      <c r="GQ157" s="86">
        <f t="shared" si="171"/>
        <v>4.0163649504252316E-261</v>
      </c>
      <c r="GR157" s="86">
        <f t="shared" si="171"/>
        <v>5.8022678064047588E-293</v>
      </c>
      <c r="GS157" s="86">
        <f t="shared" si="171"/>
        <v>0</v>
      </c>
      <c r="GT157" s="86">
        <f t="shared" si="171"/>
        <v>0</v>
      </c>
      <c r="GU157" s="86">
        <f t="shared" si="171"/>
        <v>0</v>
      </c>
      <c r="GV157" s="86">
        <f t="shared" si="171"/>
        <v>6.9631795275269358E-283</v>
      </c>
      <c r="GW157" s="86">
        <f t="shared" si="171"/>
        <v>0</v>
      </c>
      <c r="GX157" s="86">
        <f t="shared" si="171"/>
        <v>4.3522835085946916E-269</v>
      </c>
      <c r="GY157" s="86">
        <f t="shared" si="171"/>
        <v>2.5268507837916054E-223</v>
      </c>
      <c r="GZ157" s="86">
        <f t="shared" si="171"/>
        <v>4.6069250319036886E-188</v>
      </c>
      <c r="HA157" s="86">
        <f t="shared" si="171"/>
        <v>1.1839008131872745E-194</v>
      </c>
      <c r="HC157" s="86">
        <f t="shared" si="182"/>
        <v>3.2067054360121782E-19</v>
      </c>
      <c r="HD157" s="86">
        <f t="shared" si="182"/>
        <v>6.8017637828804747E-88</v>
      </c>
      <c r="HE157" s="86">
        <f t="shared" si="182"/>
        <v>6.3203179230892533E-102</v>
      </c>
      <c r="HF157" s="86">
        <f t="shared" si="181"/>
        <v>3.1682617278997915E-110</v>
      </c>
      <c r="HG157" s="86">
        <f t="shared" si="181"/>
        <v>2.2669155541512075E-156</v>
      </c>
      <c r="HH157" s="86">
        <f t="shared" si="181"/>
        <v>1.8936133167645947E-188</v>
      </c>
      <c r="HI157" s="86">
        <f t="shared" si="181"/>
        <v>1.2734193256072692E-246</v>
      </c>
      <c r="HJ157" s="86">
        <f t="shared" si="181"/>
        <v>6.3732943415339412E-296</v>
      </c>
      <c r="HK157" s="86">
        <f t="shared" si="181"/>
        <v>3.1630371276305484E-218</v>
      </c>
      <c r="HL157" s="86">
        <f t="shared" si="162"/>
        <v>1.4675796065633173E-187</v>
      </c>
      <c r="HM157" s="86">
        <f t="shared" si="162"/>
        <v>5.9659040155016526E-151</v>
      </c>
      <c r="HN157" s="86">
        <f t="shared" si="162"/>
        <v>3.9580613575225654E-156</v>
      </c>
      <c r="HO157" s="86">
        <f t="shared" si="162"/>
        <v>5.2328957632412104E-121</v>
      </c>
      <c r="HP157" s="86">
        <f t="shared" si="162"/>
        <v>2.3403882655845596E-99</v>
      </c>
      <c r="HQ157" s="86">
        <f t="shared" si="162"/>
        <v>1.4090944895779356E-93</v>
      </c>
      <c r="HS157" s="86">
        <f t="shared" si="172"/>
        <v>6.8360229514603088E-7</v>
      </c>
      <c r="HT157" s="86">
        <f t="shared" si="172"/>
        <v>0</v>
      </c>
      <c r="HU157" s="86">
        <f t="shared" si="172"/>
        <v>1.1472278789066463E-5</v>
      </c>
      <c r="HV157" s="86">
        <f t="shared" si="172"/>
        <v>9.9816928391993124E-7</v>
      </c>
      <c r="HW157" s="86">
        <f t="shared" si="172"/>
        <v>8.7188672411784871E-8</v>
      </c>
      <c r="HX157" s="86">
        <f t="shared" si="172"/>
        <v>2.9323969236436465E-10</v>
      </c>
      <c r="HY157" s="86">
        <f t="shared" si="172"/>
        <v>1.8768347027780669E-11</v>
      </c>
      <c r="HZ157" s="86">
        <f t="shared" si="172"/>
        <v>5.5270623619126685E-9</v>
      </c>
      <c r="IA157" s="86">
        <f t="shared" si="172"/>
        <v>3.2316096697816553E-8</v>
      </c>
      <c r="IB157" s="86">
        <f t="shared" si="172"/>
        <v>1.6172254623391124E-6</v>
      </c>
      <c r="IC157" s="86">
        <f t="shared" si="172"/>
        <v>5.6819083645872082E-6</v>
      </c>
      <c r="ID157" s="86">
        <f t="shared" si="172"/>
        <v>7.3828420637150855E-5</v>
      </c>
      <c r="IE157" s="86">
        <f t="shared" si="172"/>
        <v>2.6592425979219321E-5</v>
      </c>
      <c r="IF157" s="86">
        <f t="shared" si="172"/>
        <v>9.6254642480298567E-5</v>
      </c>
      <c r="IG157" s="86">
        <f t="shared" si="172"/>
        <v>3.0571388117750838E-3</v>
      </c>
      <c r="II157" s="86">
        <f t="shared" si="173"/>
        <v>7.3817029204094877E-3</v>
      </c>
      <c r="IJ157" s="86">
        <f t="shared" si="173"/>
        <v>0</v>
      </c>
      <c r="IK157" s="86">
        <f t="shared" si="173"/>
        <v>8.1524143081211389E-7</v>
      </c>
      <c r="IL157" s="86">
        <f t="shared" si="173"/>
        <v>3.6668790842466785E-5</v>
      </c>
      <c r="IM157" s="86">
        <f t="shared" si="173"/>
        <v>2.7847940452713969E-4</v>
      </c>
      <c r="IN157" s="86">
        <f t="shared" si="173"/>
        <v>1.1660148449493762E-2</v>
      </c>
      <c r="IO157" s="86">
        <f t="shared" si="173"/>
        <v>5.2965698247869637E-3</v>
      </c>
      <c r="IP157" s="86">
        <f t="shared" si="173"/>
        <v>3.7789655633134364E-4</v>
      </c>
      <c r="IQ157" s="86">
        <f t="shared" si="173"/>
        <v>1.1506005945798077E-4</v>
      </c>
      <c r="IR157" s="86">
        <f t="shared" si="173"/>
        <v>5.3886815807281733E-6</v>
      </c>
      <c r="IS157" s="86">
        <f t="shared" si="173"/>
        <v>3.8068227810988457E-7</v>
      </c>
      <c r="IT157" s="86">
        <f t="shared" si="173"/>
        <v>2.2515270816373359E-7</v>
      </c>
      <c r="IU157" s="86">
        <f t="shared" si="173"/>
        <v>1.6283595230564152E-7</v>
      </c>
      <c r="IV157" s="86">
        <f t="shared" si="173"/>
        <v>1.4311895343574292E-6</v>
      </c>
      <c r="IW157" s="86">
        <f t="shared" si="173"/>
        <v>4.3970550484591259E-6</v>
      </c>
      <c r="IY157" s="86">
        <f t="shared" si="174"/>
        <v>7.3823865227046342E-3</v>
      </c>
      <c r="IZ157" s="86">
        <f t="shared" si="174"/>
        <v>6.8017637828804747E-88</v>
      </c>
      <c r="JA157" s="86">
        <f t="shared" si="174"/>
        <v>1.2287520219878576E-5</v>
      </c>
      <c r="JB157" s="86">
        <f t="shared" si="174"/>
        <v>3.7666960126386715E-5</v>
      </c>
      <c r="JC157" s="86">
        <f t="shared" si="174"/>
        <v>2.7856659319955149E-4</v>
      </c>
      <c r="JD157" s="86">
        <f t="shared" si="174"/>
        <v>1.1660148742733455E-2</v>
      </c>
      <c r="JE157" s="86">
        <f t="shared" si="174"/>
        <v>5.2965698435553108E-3</v>
      </c>
      <c r="JF157" s="86">
        <f t="shared" si="174"/>
        <v>3.7790208339370557E-4</v>
      </c>
      <c r="JG157" s="86">
        <f t="shared" si="174"/>
        <v>1.1509237555467858E-4</v>
      </c>
      <c r="JH157" s="86">
        <f t="shared" si="174"/>
        <v>7.0059070430672861E-6</v>
      </c>
      <c r="JI157" s="86">
        <f t="shared" si="174"/>
        <v>6.0625906426970928E-6</v>
      </c>
      <c r="JJ157" s="86">
        <f t="shared" si="174"/>
        <v>7.4053573345314588E-5</v>
      </c>
      <c r="JK157" s="86">
        <f t="shared" si="174"/>
        <v>2.6755261931524963E-5</v>
      </c>
      <c r="JL157" s="86">
        <f t="shared" si="174"/>
        <v>9.7685832014655994E-5</v>
      </c>
      <c r="JM157" s="86">
        <f t="shared" si="174"/>
        <v>3.0615358668235428E-3</v>
      </c>
    </row>
    <row r="158" spans="2:273" x14ac:dyDescent="0.25">
      <c r="B158" s="2">
        <v>131</v>
      </c>
      <c r="C158" s="37">
        <v>48.677</v>
      </c>
      <c r="D158" s="37">
        <v>52.194000000000003</v>
      </c>
      <c r="E158" s="37">
        <v>53.6</v>
      </c>
      <c r="F158" s="37">
        <v>49.716999999999999</v>
      </c>
      <c r="G158" s="37">
        <v>53.917000000000002</v>
      </c>
      <c r="H158" s="37">
        <v>64.816999999999993</v>
      </c>
      <c r="I158" s="37">
        <v>82.367000000000004</v>
      </c>
      <c r="J158" s="37">
        <v>50.116999999999997</v>
      </c>
      <c r="K158" s="37">
        <v>50.817</v>
      </c>
      <c r="L158" s="37">
        <v>47.332999999999998</v>
      </c>
      <c r="M158" s="37">
        <v>50.65</v>
      </c>
      <c r="N158" s="37">
        <v>49.1</v>
      </c>
      <c r="O158" s="37">
        <v>52.45</v>
      </c>
      <c r="P158" s="37">
        <v>56.1</v>
      </c>
      <c r="Q158" s="37">
        <v>57.533000000000001</v>
      </c>
      <c r="S158" s="4">
        <f t="shared" si="175"/>
        <v>50.304819562944857</v>
      </c>
      <c r="T158" s="4">
        <f t="shared" si="175"/>
        <v>52.528125575439077</v>
      </c>
      <c r="U158" s="4">
        <f t="shared" si="175"/>
        <v>51.43304439928643</v>
      </c>
      <c r="V158" s="4">
        <f t="shared" si="175"/>
        <v>50.748548148798896</v>
      </c>
      <c r="W158" s="4">
        <f t="shared" si="175"/>
        <v>53.881413136494089</v>
      </c>
      <c r="X158" s="4">
        <f t="shared" si="175"/>
        <v>64.296514200205706</v>
      </c>
      <c r="Y158" s="4">
        <f t="shared" si="175"/>
        <v>74.08195747601674</v>
      </c>
      <c r="Z158" s="4">
        <f t="shared" si="175"/>
        <v>51.871286542149555</v>
      </c>
      <c r="AA158" s="4">
        <f t="shared" si="175"/>
        <v>51.300928683925136</v>
      </c>
      <c r="AB158" s="4">
        <f t="shared" si="175"/>
        <v>49.982493614677161</v>
      </c>
      <c r="AC158" s="4">
        <f t="shared" si="175"/>
        <v>49.663247999938882</v>
      </c>
      <c r="AD158" s="4">
        <f t="shared" si="175"/>
        <v>51.934762988193199</v>
      </c>
      <c r="AE158" s="4">
        <f t="shared" si="175"/>
        <v>54.808143335460308</v>
      </c>
      <c r="AF158" s="4">
        <f t="shared" si="175"/>
        <v>57.218668456933756</v>
      </c>
      <c r="AG158" s="4">
        <f t="shared" si="175"/>
        <v>58.959193733052409</v>
      </c>
      <c r="AI158" s="4">
        <f t="shared" si="176"/>
        <v>-1.6278195629448575</v>
      </c>
      <c r="AJ158" s="4">
        <f t="shared" si="176"/>
        <v>-0.3341255754390744</v>
      </c>
      <c r="AK158" s="4">
        <f t="shared" si="176"/>
        <v>2.1669556007135711</v>
      </c>
      <c r="AL158" s="4">
        <f t="shared" si="176"/>
        <v>-1.0315481487988976</v>
      </c>
      <c r="AM158" s="4">
        <f t="shared" si="176"/>
        <v>3.5586863505912447E-2</v>
      </c>
      <c r="AN158" s="4">
        <f t="shared" si="176"/>
        <v>0.52048579979428666</v>
      </c>
      <c r="AO158" s="4">
        <f t="shared" si="176"/>
        <v>8.2850425239832646</v>
      </c>
      <c r="AP158" s="4">
        <f t="shared" si="176"/>
        <v>-1.7542865421495577</v>
      </c>
      <c r="AQ158" s="4">
        <f t="shared" si="176"/>
        <v>-0.48392868392513577</v>
      </c>
      <c r="AR158" s="4">
        <f t="shared" si="176"/>
        <v>-2.6494936146771622</v>
      </c>
      <c r="AS158" s="4">
        <f t="shared" si="176"/>
        <v>0.98675200006111652</v>
      </c>
      <c r="AT158" s="4">
        <f t="shared" si="176"/>
        <v>-2.8347629881931979</v>
      </c>
      <c r="AU158" s="4">
        <f t="shared" si="176"/>
        <v>-2.358143335460305</v>
      </c>
      <c r="AV158" s="4">
        <f t="shared" si="176"/>
        <v>-1.1186684569337544</v>
      </c>
      <c r="AW158" s="4">
        <f t="shared" si="176"/>
        <v>-1.4261937330524077</v>
      </c>
      <c r="AY158" s="2">
        <f t="shared" si="168"/>
        <v>50.252590042896855</v>
      </c>
      <c r="AZ158" s="2">
        <f t="shared" si="168"/>
        <v>52.528125575439077</v>
      </c>
      <c r="BA158" s="2">
        <f t="shared" si="168"/>
        <v>51.432941878008037</v>
      </c>
      <c r="BB158" s="2">
        <f t="shared" si="168"/>
        <v>50.741206630707261</v>
      </c>
      <c r="BC158" s="2">
        <f t="shared" si="168"/>
        <v>53.825102580696409</v>
      </c>
      <c r="BD158" s="2">
        <f t="shared" si="168"/>
        <v>62.834359850113522</v>
      </c>
      <c r="BE158" s="2">
        <f t="shared" si="168"/>
        <v>73.732548775289587</v>
      </c>
      <c r="BF158" s="2">
        <f t="shared" si="168"/>
        <v>51.769324396726134</v>
      </c>
      <c r="BG158" s="2">
        <f t="shared" si="168"/>
        <v>51.264421304638539</v>
      </c>
      <c r="BH158" s="2">
        <f t="shared" si="168"/>
        <v>49.979986142584892</v>
      </c>
      <c r="BI158" s="2">
        <f t="shared" si="168"/>
        <v>49.662932746227639</v>
      </c>
      <c r="BJ158" s="2">
        <f t="shared" si="168"/>
        <v>51.934611120207506</v>
      </c>
      <c r="BK158" s="2">
        <f t="shared" si="168"/>
        <v>54.808003177344474</v>
      </c>
      <c r="BL158" s="2">
        <f t="shared" si="168"/>
        <v>57.217477155636438</v>
      </c>
      <c r="BM158" s="2">
        <f t="shared" si="168"/>
        <v>58.936908226834845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52.194000000000003</v>
      </c>
      <c r="CG158" s="2">
        <f t="shared" si="169"/>
        <v>53.6</v>
      </c>
      <c r="CH158" s="2">
        <f t="shared" si="169"/>
        <v>49.716999999999999</v>
      </c>
      <c r="CI158" s="2">
        <f t="shared" si="169"/>
        <v>53.917000000000002</v>
      </c>
      <c r="CJ158" s="2" t="str">
        <f t="shared" si="169"/>
        <v/>
      </c>
      <c r="CK158" s="2" t="str">
        <f t="shared" si="169"/>
        <v/>
      </c>
      <c r="CL158" s="2">
        <f t="shared" si="169"/>
        <v>50.116999999999997</v>
      </c>
      <c r="CM158" s="2">
        <f t="shared" si="169"/>
        <v>50.817</v>
      </c>
      <c r="CN158" s="2">
        <f t="shared" si="169"/>
        <v>47.332999999999998</v>
      </c>
      <c r="CO158" s="2">
        <f t="shared" si="169"/>
        <v>50.65</v>
      </c>
      <c r="CP158" s="2">
        <f t="shared" si="169"/>
        <v>49.1</v>
      </c>
      <c r="CQ158" s="2">
        <f t="shared" si="169"/>
        <v>52.45</v>
      </c>
      <c r="CR158" s="2">
        <f t="shared" si="169"/>
        <v>56.1</v>
      </c>
      <c r="CS158" s="2">
        <f t="shared" si="169"/>
        <v>57.533000000000001</v>
      </c>
      <c r="CU158" s="2" t="str">
        <f t="shared" si="198"/>
        <v/>
      </c>
      <c r="CV158" s="2">
        <f t="shared" si="199"/>
        <v>52.194000000000003</v>
      </c>
      <c r="CW158" s="2">
        <f t="shared" si="200"/>
        <v>53.6</v>
      </c>
      <c r="CX158" s="2">
        <f t="shared" si="201"/>
        <v>49.716999999999999</v>
      </c>
      <c r="CY158" s="2">
        <f t="shared" si="202"/>
        <v>53.917000000000002</v>
      </c>
      <c r="CZ158" s="2" t="str">
        <f t="shared" si="203"/>
        <v/>
      </c>
      <c r="DA158" s="2" t="str">
        <f t="shared" si="204"/>
        <v/>
      </c>
      <c r="DB158" s="2">
        <f t="shared" si="205"/>
        <v>50.116999999999997</v>
      </c>
      <c r="DC158" s="2">
        <f t="shared" si="206"/>
        <v>50.817</v>
      </c>
      <c r="DD158" s="2">
        <f t="shared" si="207"/>
        <v>47.332999999999998</v>
      </c>
      <c r="DE158" s="2">
        <f t="shared" si="208"/>
        <v>50.65</v>
      </c>
      <c r="DF158" s="2">
        <f t="shared" si="209"/>
        <v>49.1</v>
      </c>
      <c r="DG158" s="2">
        <f t="shared" si="210"/>
        <v>52.45</v>
      </c>
      <c r="DH158" s="2">
        <f t="shared" si="211"/>
        <v>56.1</v>
      </c>
      <c r="DI158" s="2">
        <f t="shared" si="212"/>
        <v>57.533000000000001</v>
      </c>
      <c r="DK158" s="2">
        <f t="shared" si="177"/>
        <v>92.142825123152704</v>
      </c>
      <c r="DL158" s="2">
        <f t="shared" si="177"/>
        <v>94.950397249809029</v>
      </c>
      <c r="DM158" s="2">
        <f t="shared" si="177"/>
        <v>94.393472268907544</v>
      </c>
      <c r="DN158" s="2">
        <f t="shared" si="177"/>
        <v>99.857326050420156</v>
      </c>
      <c r="DO158" s="2">
        <f t="shared" si="177"/>
        <v>119.68800656990069</v>
      </c>
      <c r="DP158" s="2">
        <f t="shared" si="177"/>
        <v>120.21333895323896</v>
      </c>
      <c r="DQ158" s="2">
        <f t="shared" si="177"/>
        <v>100.82610756302522</v>
      </c>
      <c r="DR158" s="2">
        <f t="shared" si="177"/>
        <v>93.501190990991006</v>
      </c>
      <c r="DS158" s="2">
        <f t="shared" si="177"/>
        <v>94.908724369747901</v>
      </c>
      <c r="DT158" s="2">
        <f t="shared" si="177"/>
        <v>97.486003361344544</v>
      </c>
      <c r="DU158" s="2">
        <f t="shared" si="177"/>
        <v>94.780230252100836</v>
      </c>
      <c r="DV158" s="2">
        <f t="shared" si="177"/>
        <v>94.010800000000017</v>
      </c>
      <c r="DW158" s="2">
        <f t="shared" si="177"/>
        <v>112.07384757614756</v>
      </c>
      <c r="DX158" s="2">
        <f t="shared" si="177"/>
        <v>88.2618601029601</v>
      </c>
      <c r="DY158" s="2">
        <f t="shared" si="177"/>
        <v>75.392102495543654</v>
      </c>
      <c r="EA158" s="2">
        <f t="shared" si="153"/>
        <v>50.027642913385804</v>
      </c>
      <c r="EB158" s="2">
        <f t="shared" si="153"/>
        <v>52.522391014087731</v>
      </c>
      <c r="EC158" s="2">
        <f t="shared" si="153"/>
        <v>51.527662161219844</v>
      </c>
      <c r="ED158" s="2">
        <f t="shared" si="153"/>
        <v>50.515255517559154</v>
      </c>
      <c r="EE158" s="2">
        <f t="shared" si="153"/>
        <v>53.44809199139614</v>
      </c>
      <c r="EF158" s="2">
        <f t="shared" si="153"/>
        <v>63.616021430680654</v>
      </c>
      <c r="EG158" s="2">
        <f t="shared" si="153"/>
        <v>78.419432087318398</v>
      </c>
      <c r="EH158" s="2">
        <f t="shared" si="153"/>
        <v>51.463055921990374</v>
      </c>
      <c r="EI158" s="2">
        <f t="shared" si="153"/>
        <v>51.058341885244715</v>
      </c>
      <c r="EJ158" s="2">
        <f t="shared" si="153"/>
        <v>49.882158623967811</v>
      </c>
      <c r="EK158" s="2">
        <f t="shared" si="153"/>
        <v>49.479555766513585</v>
      </c>
      <c r="EL158" s="2">
        <f t="shared" si="180"/>
        <v>51.922563545316862</v>
      </c>
      <c r="EM158" s="2">
        <f t="shared" si="136"/>
        <v>54.596086665266448</v>
      </c>
      <c r="EN158" s="2">
        <f t="shared" si="136"/>
        <v>57.271013960994999</v>
      </c>
      <c r="EO158" s="2">
        <f t="shared" si="136"/>
        <v>59.034081930695258</v>
      </c>
      <c r="EQ158" s="2">
        <f t="shared" si="178"/>
        <v>50.724960333423802</v>
      </c>
      <c r="ER158" s="2">
        <f t="shared" si="178"/>
        <v>52.522391014087731</v>
      </c>
      <c r="ES158" s="2">
        <f t="shared" si="178"/>
        <v>51.008969905593268</v>
      </c>
      <c r="ET158" s="2">
        <f t="shared" si="178"/>
        <v>51.408181072157618</v>
      </c>
      <c r="EU158" s="2">
        <f t="shared" si="178"/>
        <v>54.793612501419474</v>
      </c>
      <c r="EV158" s="2">
        <f t="shared" si="178"/>
        <v>61.335432415497088</v>
      </c>
      <c r="EW158" s="2">
        <f t="shared" si="178"/>
        <v>64.664031454136392</v>
      </c>
      <c r="EX158" s="2">
        <f t="shared" si="178"/>
        <v>52.499939055780672</v>
      </c>
      <c r="EY158" s="2">
        <f t="shared" si="178"/>
        <v>51.806019633428647</v>
      </c>
      <c r="EZ158" s="2">
        <f t="shared" si="178"/>
        <v>50.285261478538452</v>
      </c>
      <c r="FA158" s="2">
        <f t="shared" si="178"/>
        <v>50.371207811387251</v>
      </c>
      <c r="FB158" s="2">
        <f t="shared" si="178"/>
        <v>51.954705026806081</v>
      </c>
      <c r="FC158" s="2">
        <f t="shared" si="178"/>
        <v>55.651670415945539</v>
      </c>
      <c r="FD158" s="2">
        <f t="shared" si="178"/>
        <v>56.924108761595122</v>
      </c>
      <c r="FE158" s="2">
        <f t="shared" si="178"/>
        <v>58.337683164218902</v>
      </c>
      <c r="FG158" s="2">
        <f t="shared" si="179"/>
        <v>0.99991372595876571</v>
      </c>
      <c r="FH158" s="2">
        <f t="shared" si="179"/>
        <v>0.99986484018788246</v>
      </c>
      <c r="FI158" s="2">
        <f t="shared" si="179"/>
        <v>0.99985092264719255</v>
      </c>
      <c r="FJ158" s="2">
        <f t="shared" si="179"/>
        <v>0.99985528892048769</v>
      </c>
      <c r="FK158" s="2">
        <f t="shared" si="179"/>
        <v>0.99986120400438483</v>
      </c>
      <c r="FL158" s="2">
        <f t="shared" si="179"/>
        <v>0.99984472134369728</v>
      </c>
      <c r="FM158" s="2">
        <f t="shared" si="179"/>
        <v>0.99985396228957901</v>
      </c>
      <c r="FN158" s="2">
        <f t="shared" si="179"/>
        <v>0.99983523156167053</v>
      </c>
      <c r="FO158" s="2">
        <f t="shared" si="179"/>
        <v>0.99985561608436191</v>
      </c>
      <c r="FP158" s="2">
        <f t="shared" si="179"/>
        <v>0.99985116486546699</v>
      </c>
      <c r="FQ158" s="2">
        <f t="shared" si="179"/>
        <v>0.9998543255240262</v>
      </c>
      <c r="FR158" s="2">
        <f t="shared" si="179"/>
        <v>0.99985547710003109</v>
      </c>
      <c r="FS158" s="2">
        <f t="shared" si="179"/>
        <v>0.99983534594087387</v>
      </c>
      <c r="FT158" s="2">
        <f t="shared" si="179"/>
        <v>0.99983353281375364</v>
      </c>
      <c r="FU158" s="2">
        <f t="shared" si="179"/>
        <v>0.99980109087068458</v>
      </c>
      <c r="FW158" s="2">
        <f t="shared" si="170"/>
        <v>0.31737868033246763</v>
      </c>
      <c r="FX158" s="2">
        <f t="shared" si="170"/>
        <v>0</v>
      </c>
      <c r="FY158" s="2">
        <f t="shared" si="170"/>
        <v>0.19493370801626034</v>
      </c>
      <c r="FZ158" s="2">
        <f t="shared" si="170"/>
        <v>0.24504928516053026</v>
      </c>
      <c r="GA158" s="2">
        <f t="shared" si="170"/>
        <v>0.27336391505507857</v>
      </c>
      <c r="GB158" s="2">
        <f t="shared" si="170"/>
        <v>0.34659902802292225</v>
      </c>
      <c r="GC158" s="2">
        <f t="shared" si="170"/>
        <v>0.34096829723006494</v>
      </c>
      <c r="GD158" s="2">
        <f t="shared" si="170"/>
        <v>0.28869397824605358</v>
      </c>
      <c r="GE158" s="2">
        <f t="shared" si="170"/>
        <v>0.26715805031467743</v>
      </c>
      <c r="GF158" s="2">
        <f t="shared" si="170"/>
        <v>0.22510977769669843</v>
      </c>
      <c r="GG158" s="2">
        <f t="shared" si="170"/>
        <v>0.19825875879884225</v>
      </c>
      <c r="GH158" s="2">
        <f t="shared" si="170"/>
        <v>0.18558139286895492</v>
      </c>
      <c r="GI158" s="2">
        <f t="shared" si="170"/>
        <v>0.19179204426396912</v>
      </c>
      <c r="GJ158" s="2">
        <f t="shared" si="170"/>
        <v>0.16919828361393391</v>
      </c>
      <c r="GK158" s="2">
        <f t="shared" si="170"/>
        <v>0.1442097090384529</v>
      </c>
      <c r="GM158" s="86">
        <f t="shared" si="171"/>
        <v>6.1313121933566734E-57</v>
      </c>
      <c r="GN158" s="86">
        <f t="shared" si="171"/>
        <v>4.7244377376854352E-161</v>
      </c>
      <c r="GO158" s="86">
        <f t="shared" si="171"/>
        <v>1.1996244736654306E-195</v>
      </c>
      <c r="GP158" s="86">
        <f t="shared" si="171"/>
        <v>3.5288743439022511E-217</v>
      </c>
      <c r="GQ158" s="86">
        <f t="shared" si="171"/>
        <v>5.1983288411101726E-268</v>
      </c>
      <c r="GR158" s="86">
        <f t="shared" si="171"/>
        <v>1.3393787911661305E-300</v>
      </c>
      <c r="GS158" s="86">
        <f t="shared" si="171"/>
        <v>0</v>
      </c>
      <c r="GT158" s="86">
        <f t="shared" si="171"/>
        <v>0</v>
      </c>
      <c r="GU158" s="86">
        <f t="shared" si="171"/>
        <v>0</v>
      </c>
      <c r="GV158" s="86">
        <f t="shared" si="171"/>
        <v>2.5579522801520702E-290</v>
      </c>
      <c r="GW158" s="86">
        <f t="shared" si="171"/>
        <v>0</v>
      </c>
      <c r="GX158" s="86">
        <f t="shared" si="171"/>
        <v>3.2388979069629573E-276</v>
      </c>
      <c r="GY158" s="86">
        <f t="shared" si="171"/>
        <v>3.4221368233164261E-229</v>
      </c>
      <c r="GZ158" s="86">
        <f t="shared" si="171"/>
        <v>5.0760537716958011E-193</v>
      </c>
      <c r="HA158" s="86">
        <f t="shared" si="171"/>
        <v>1.0086572764930393E-199</v>
      </c>
      <c r="HC158" s="86">
        <f t="shared" si="182"/>
        <v>6.3082939171342192E-20</v>
      </c>
      <c r="HD158" s="86">
        <f t="shared" si="182"/>
        <v>2.4082335556054144E-91</v>
      </c>
      <c r="HE158" s="86">
        <f t="shared" si="182"/>
        <v>6.6832182087428579E-106</v>
      </c>
      <c r="HF158" s="86">
        <f t="shared" si="181"/>
        <v>1.8339638028052684E-114</v>
      </c>
      <c r="HG158" s="86">
        <f t="shared" si="181"/>
        <v>2.7278264985903112E-162</v>
      </c>
      <c r="HH158" s="86">
        <f t="shared" si="181"/>
        <v>2.0272175928595419E-195</v>
      </c>
      <c r="HI158" s="86">
        <f t="shared" si="181"/>
        <v>1.1531245149377899E-255</v>
      </c>
      <c r="HJ158" s="86">
        <f t="shared" si="181"/>
        <v>5.4867265639749405E-307</v>
      </c>
      <c r="HK158" s="86">
        <f t="shared" si="181"/>
        <v>2.5037357099914785E-226</v>
      </c>
      <c r="HL158" s="86">
        <f t="shared" si="162"/>
        <v>1.1976300862398827E-194</v>
      </c>
      <c r="HM158" s="86">
        <f t="shared" si="162"/>
        <v>9.7691896274774934E-157</v>
      </c>
      <c r="HN158" s="86">
        <f t="shared" si="162"/>
        <v>3.3479518983596332E-162</v>
      </c>
      <c r="HO158" s="86">
        <f t="shared" si="162"/>
        <v>1.1336279405968091E-125</v>
      </c>
      <c r="HP158" s="86">
        <f t="shared" si="162"/>
        <v>3.1948981335121731E-103</v>
      </c>
      <c r="HQ158" s="86">
        <f t="shared" si="162"/>
        <v>3.7729649005044048E-97</v>
      </c>
      <c r="HS158" s="86">
        <f t="shared" si="172"/>
        <v>1.4121044942228544E-7</v>
      </c>
      <c r="HT158" s="86">
        <f t="shared" si="172"/>
        <v>0</v>
      </c>
      <c r="HU158" s="86">
        <f t="shared" si="172"/>
        <v>2.607681694925906E-6</v>
      </c>
      <c r="HV158" s="86">
        <f t="shared" si="172"/>
        <v>1.826323576884379E-7</v>
      </c>
      <c r="HW158" s="86">
        <f t="shared" si="172"/>
        <v>1.3755843905310828E-8</v>
      </c>
      <c r="HX158" s="86">
        <f t="shared" si="172"/>
        <v>3.2889591516122399E-11</v>
      </c>
      <c r="HY158" s="86">
        <f t="shared" si="172"/>
        <v>1.554858032614846E-12</v>
      </c>
      <c r="HZ158" s="86">
        <f t="shared" si="172"/>
        <v>6.7247064755015733E-10</v>
      </c>
      <c r="IA158" s="86">
        <f t="shared" si="172"/>
        <v>4.5391370452918484E-9</v>
      </c>
      <c r="IB158" s="86">
        <f t="shared" si="172"/>
        <v>2.996799232256332E-7</v>
      </c>
      <c r="IC158" s="86">
        <f t="shared" si="172"/>
        <v>1.1509619077686761E-6</v>
      </c>
      <c r="ID158" s="86">
        <f t="shared" si="172"/>
        <v>1.8821242253388073E-5</v>
      </c>
      <c r="IE158" s="86">
        <f t="shared" si="172"/>
        <v>5.9569282589590237E-6</v>
      </c>
      <c r="IF158" s="86">
        <f t="shared" si="172"/>
        <v>2.2852761167831253E-5</v>
      </c>
      <c r="IG158" s="86">
        <f t="shared" si="172"/>
        <v>1.1051592540445179E-3</v>
      </c>
      <c r="II158" s="86">
        <f t="shared" si="173"/>
        <v>1.6454622898804318E-2</v>
      </c>
      <c r="IJ158" s="86">
        <f t="shared" si="173"/>
        <v>0</v>
      </c>
      <c r="IK158" s="86">
        <f t="shared" si="173"/>
        <v>3.6393438352386392E-6</v>
      </c>
      <c r="IL158" s="86">
        <f t="shared" si="173"/>
        <v>1.3587174622752996E-4</v>
      </c>
      <c r="IM158" s="86">
        <f t="shared" si="173"/>
        <v>8.9153376885708869E-4</v>
      </c>
      <c r="IN158" s="86">
        <f t="shared" si="173"/>
        <v>2.6870011663487525E-2</v>
      </c>
      <c r="IO158" s="86">
        <f t="shared" si="173"/>
        <v>1.4138798032036682E-2</v>
      </c>
      <c r="IP158" s="86">
        <f t="shared" si="173"/>
        <v>1.2510006629721738E-3</v>
      </c>
      <c r="IQ158" s="86">
        <f t="shared" si="173"/>
        <v>4.0847145655450019E-4</v>
      </c>
      <c r="IR158" s="86">
        <f t="shared" si="173"/>
        <v>2.2984773808528764E-5</v>
      </c>
      <c r="IS158" s="86">
        <f t="shared" si="173"/>
        <v>1.8947482677278585E-6</v>
      </c>
      <c r="IT158" s="86">
        <f t="shared" si="173"/>
        <v>1.0948376483660422E-6</v>
      </c>
      <c r="IU158" s="86">
        <f t="shared" si="173"/>
        <v>8.5550983677838495E-7</v>
      </c>
      <c r="IV158" s="86">
        <f t="shared" si="173"/>
        <v>5.1692430417679363E-6</v>
      </c>
      <c r="IW158" s="86">
        <f t="shared" si="173"/>
        <v>1.2650419177643572E-5</v>
      </c>
      <c r="IY158" s="86">
        <f t="shared" si="174"/>
        <v>1.6454764109253742E-2</v>
      </c>
      <c r="IZ158" s="86">
        <f t="shared" si="174"/>
        <v>2.4082335556054144E-91</v>
      </c>
      <c r="JA158" s="86">
        <f t="shared" si="174"/>
        <v>6.2470255301645452E-6</v>
      </c>
      <c r="JB158" s="86">
        <f t="shared" si="174"/>
        <v>1.3605437858521841E-4</v>
      </c>
      <c r="JC158" s="86">
        <f t="shared" si="174"/>
        <v>8.9154752470099405E-4</v>
      </c>
      <c r="JD158" s="86">
        <f t="shared" si="174"/>
        <v>2.6870011696377115E-2</v>
      </c>
      <c r="JE158" s="86">
        <f t="shared" si="174"/>
        <v>1.413879803359154E-2</v>
      </c>
      <c r="JF158" s="86">
        <f t="shared" si="174"/>
        <v>1.2510013354428214E-3</v>
      </c>
      <c r="JG158" s="86">
        <f t="shared" si="174"/>
        <v>4.0847599569154548E-4</v>
      </c>
      <c r="JH158" s="86">
        <f t="shared" si="174"/>
        <v>2.3284453731754398E-5</v>
      </c>
      <c r="JI158" s="86">
        <f t="shared" si="174"/>
        <v>3.0457101754965346E-6</v>
      </c>
      <c r="JJ158" s="86">
        <f t="shared" si="174"/>
        <v>1.9916079901754115E-5</v>
      </c>
      <c r="JK158" s="86">
        <f t="shared" si="174"/>
        <v>6.8124380957374083E-6</v>
      </c>
      <c r="JL158" s="86">
        <f t="shared" si="174"/>
        <v>2.8022004209599188E-5</v>
      </c>
      <c r="JM158" s="86">
        <f t="shared" si="174"/>
        <v>1.1178096732221616E-3</v>
      </c>
    </row>
    <row r="159" spans="2:273" x14ac:dyDescent="0.25">
      <c r="B159" s="2">
        <v>132</v>
      </c>
      <c r="C159" s="37">
        <v>51.613</v>
      </c>
      <c r="D159" s="37">
        <v>51.354999999999997</v>
      </c>
      <c r="E159" s="37">
        <v>50.433</v>
      </c>
      <c r="F159" s="37">
        <v>48.2</v>
      </c>
      <c r="G159" s="37">
        <v>52.7</v>
      </c>
      <c r="H159" s="37">
        <v>66.216999999999999</v>
      </c>
      <c r="I159" s="37">
        <v>79.55</v>
      </c>
      <c r="J159" s="37">
        <v>52.95</v>
      </c>
      <c r="K159" s="37">
        <v>48.582999999999998</v>
      </c>
      <c r="L159" s="37">
        <v>48.982999999999997</v>
      </c>
      <c r="M159" s="37">
        <v>48.866999999999997</v>
      </c>
      <c r="N159" s="37">
        <v>51.732999999999997</v>
      </c>
      <c r="O159" s="37">
        <v>56.033000000000001</v>
      </c>
      <c r="P159" s="37">
        <v>56.517000000000003</v>
      </c>
      <c r="Q159" s="37">
        <v>58.982999999999997</v>
      </c>
      <c r="S159" s="4">
        <f t="shared" si="175"/>
        <v>50.205685309929891</v>
      </c>
      <c r="T159" s="4">
        <f t="shared" si="175"/>
        <v>52.385611749775187</v>
      </c>
      <c r="U159" s="4">
        <f t="shared" si="175"/>
        <v>51.300186037869096</v>
      </c>
      <c r="V159" s="4">
        <f t="shared" si="175"/>
        <v>50.595762447357615</v>
      </c>
      <c r="W159" s="4">
        <f t="shared" si="175"/>
        <v>53.808427740654388</v>
      </c>
      <c r="X159" s="4">
        <f t="shared" si="175"/>
        <v>65.222852930325303</v>
      </c>
      <c r="Y159" s="4">
        <f t="shared" si="175"/>
        <v>74.304959587643822</v>
      </c>
      <c r="Z159" s="4">
        <f t="shared" si="175"/>
        <v>51.876405868094416</v>
      </c>
      <c r="AA159" s="4">
        <f t="shared" si="175"/>
        <v>51.203183368105648</v>
      </c>
      <c r="AB159" s="4">
        <f t="shared" si="175"/>
        <v>49.833693387758608</v>
      </c>
      <c r="AC159" s="4">
        <f t="shared" si="175"/>
        <v>49.485617193511615</v>
      </c>
      <c r="AD159" s="4">
        <f t="shared" si="175"/>
        <v>51.78406244836183</v>
      </c>
      <c r="AE159" s="4">
        <f t="shared" si="175"/>
        <v>54.594935967608301</v>
      </c>
      <c r="AF159" s="4">
        <f t="shared" si="175"/>
        <v>57.07803807431214</v>
      </c>
      <c r="AG159" s="4">
        <f t="shared" si="175"/>
        <v>58.800571267836276</v>
      </c>
      <c r="AI159" s="4">
        <f t="shared" si="176"/>
        <v>1.407314690070109</v>
      </c>
      <c r="AJ159" s="4">
        <f t="shared" si="176"/>
        <v>-1.0306117497751899</v>
      </c>
      <c r="AK159" s="4">
        <f t="shared" si="176"/>
        <v>-0.86718603786909654</v>
      </c>
      <c r="AL159" s="4">
        <f t="shared" si="176"/>
        <v>-2.3957624473576118</v>
      </c>
      <c r="AM159" s="4">
        <f t="shared" si="176"/>
        <v>-1.1084277406543848</v>
      </c>
      <c r="AN159" s="4">
        <f t="shared" si="176"/>
        <v>0.99414706967469613</v>
      </c>
      <c r="AO159" s="4">
        <f t="shared" si="176"/>
        <v>5.2450404123561754</v>
      </c>
      <c r="AP159" s="4">
        <f t="shared" si="176"/>
        <v>1.0735941319055868</v>
      </c>
      <c r="AQ159" s="4">
        <f t="shared" si="176"/>
        <v>-2.6201833681056499</v>
      </c>
      <c r="AR159" s="4">
        <f t="shared" si="176"/>
        <v>-0.8506933877586107</v>
      </c>
      <c r="AS159" s="4">
        <f t="shared" si="176"/>
        <v>-0.61861719351161781</v>
      </c>
      <c r="AT159" s="4">
        <f t="shared" si="176"/>
        <v>-5.1062448361832935E-2</v>
      </c>
      <c r="AU159" s="4">
        <f t="shared" si="176"/>
        <v>1.4380640323917007</v>
      </c>
      <c r="AV159" s="4">
        <f t="shared" si="176"/>
        <v>-0.56103807431213681</v>
      </c>
      <c r="AW159" s="4">
        <f t="shared" si="176"/>
        <v>0.18242873216372146</v>
      </c>
      <c r="AY159" s="2">
        <f t="shared" si="168"/>
        <v>50.108577265018454</v>
      </c>
      <c r="AZ159" s="2">
        <f t="shared" si="168"/>
        <v>52.385611749775187</v>
      </c>
      <c r="BA159" s="2">
        <f t="shared" si="168"/>
        <v>51.299791836168396</v>
      </c>
      <c r="BB159" s="2">
        <f t="shared" si="168"/>
        <v>50.572801687061904</v>
      </c>
      <c r="BC159" s="2">
        <f t="shared" si="168"/>
        <v>53.657786284576162</v>
      </c>
      <c r="BD159" s="2">
        <f t="shared" si="168"/>
        <v>62.517705483540595</v>
      </c>
      <c r="BE159" s="2">
        <f t="shared" si="168"/>
        <v>73.566129025957821</v>
      </c>
      <c r="BF159" s="2">
        <f t="shared" si="168"/>
        <v>51.599165336501443</v>
      </c>
      <c r="BG159" s="2">
        <f t="shared" si="168"/>
        <v>51.095323912360854</v>
      </c>
      <c r="BH159" s="2">
        <f t="shared" si="168"/>
        <v>49.824632480156112</v>
      </c>
      <c r="BI159" s="2">
        <f t="shared" si="168"/>
        <v>49.484277882883497</v>
      </c>
      <c r="BJ159" s="2">
        <f t="shared" si="168"/>
        <v>51.783437688493599</v>
      </c>
      <c r="BK159" s="2">
        <f t="shared" si="168"/>
        <v>54.594309007043556</v>
      </c>
      <c r="BL159" s="2">
        <f t="shared" si="168"/>
        <v>57.074334672136082</v>
      </c>
      <c r="BM159" s="2">
        <f t="shared" si="168"/>
        <v>58.781682031692725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>
        <f t="shared" si="169"/>
        <v>51.354999999999997</v>
      </c>
      <c r="CG159" s="2">
        <f t="shared" si="169"/>
        <v>50.433</v>
      </c>
      <c r="CH159" s="2">
        <f t="shared" si="169"/>
        <v>48.2</v>
      </c>
      <c r="CI159" s="2">
        <f t="shared" si="169"/>
        <v>52.7</v>
      </c>
      <c r="CJ159" s="2" t="str">
        <f t="shared" si="169"/>
        <v/>
      </c>
      <c r="CK159" s="2" t="str">
        <f t="shared" si="169"/>
        <v/>
      </c>
      <c r="CL159" s="2">
        <f t="shared" si="169"/>
        <v>52.95</v>
      </c>
      <c r="CM159" s="2">
        <f t="shared" si="169"/>
        <v>48.582999999999998</v>
      </c>
      <c r="CN159" s="2">
        <f t="shared" si="169"/>
        <v>48.982999999999997</v>
      </c>
      <c r="CO159" s="2">
        <f t="shared" si="169"/>
        <v>48.866999999999997</v>
      </c>
      <c r="CP159" s="2">
        <f t="shared" si="169"/>
        <v>51.732999999999997</v>
      </c>
      <c r="CQ159" s="2">
        <f t="shared" si="169"/>
        <v>56.033000000000001</v>
      </c>
      <c r="CR159" s="2">
        <f t="shared" si="169"/>
        <v>56.517000000000003</v>
      </c>
      <c r="CS159" s="2">
        <f t="shared" si="169"/>
        <v>58.982999999999997</v>
      </c>
      <c r="CU159" s="2" t="str">
        <f t="shared" si="198"/>
        <v/>
      </c>
      <c r="CV159" s="2">
        <f t="shared" si="199"/>
        <v>51.354999999999997</v>
      </c>
      <c r="CW159" s="2">
        <f t="shared" si="200"/>
        <v>50.433</v>
      </c>
      <c r="CX159" s="2">
        <f t="shared" si="201"/>
        <v>48.2</v>
      </c>
      <c r="CY159" s="2">
        <f t="shared" si="202"/>
        <v>52.7</v>
      </c>
      <c r="CZ159" s="2" t="str">
        <f t="shared" si="203"/>
        <v/>
      </c>
      <c r="DA159" s="2" t="str">
        <f t="shared" si="204"/>
        <v/>
      </c>
      <c r="DB159" s="2">
        <f t="shared" si="205"/>
        <v>52.95</v>
      </c>
      <c r="DC159" s="2">
        <f t="shared" si="206"/>
        <v>48.582999999999998</v>
      </c>
      <c r="DD159" s="2">
        <f t="shared" si="207"/>
        <v>48.982999999999997</v>
      </c>
      <c r="DE159" s="2">
        <f t="shared" si="208"/>
        <v>48.866999999999997</v>
      </c>
      <c r="DF159" s="2">
        <f t="shared" si="209"/>
        <v>51.732999999999997</v>
      </c>
      <c r="DG159" s="2">
        <f t="shared" si="210"/>
        <v>56.033000000000001</v>
      </c>
      <c r="DH159" s="2">
        <f t="shared" si="211"/>
        <v>56.517000000000003</v>
      </c>
      <c r="DI159" s="2">
        <f t="shared" si="212"/>
        <v>58.982999999999997</v>
      </c>
      <c r="DK159" s="2">
        <f t="shared" si="177"/>
        <v>92.364714285714271</v>
      </c>
      <c r="DL159" s="2">
        <f t="shared" si="177"/>
        <v>95.168764705882367</v>
      </c>
      <c r="DM159" s="2">
        <f t="shared" si="177"/>
        <v>94.624342577030788</v>
      </c>
      <c r="DN159" s="2">
        <f t="shared" si="177"/>
        <v>100.12064845938374</v>
      </c>
      <c r="DO159" s="2">
        <f t="shared" si="177"/>
        <v>120.08042352941177</v>
      </c>
      <c r="DP159" s="2">
        <f t="shared" si="177"/>
        <v>120.60525040755041</v>
      </c>
      <c r="DQ159" s="2">
        <f t="shared" si="177"/>
        <v>101.06565462184875</v>
      </c>
      <c r="DR159" s="2">
        <f t="shared" si="177"/>
        <v>93.687120720720728</v>
      </c>
      <c r="DS159" s="2">
        <f t="shared" si="177"/>
        <v>95.099920448179262</v>
      </c>
      <c r="DT159" s="2">
        <f t="shared" si="177"/>
        <v>97.719056022408978</v>
      </c>
      <c r="DU159" s="2">
        <f t="shared" si="177"/>
        <v>94.980842296918766</v>
      </c>
      <c r="DV159" s="2">
        <f t="shared" si="177"/>
        <v>94.20667142857144</v>
      </c>
      <c r="DW159" s="2">
        <f t="shared" si="177"/>
        <v>112.37259390819389</v>
      </c>
      <c r="DX159" s="2">
        <f t="shared" si="177"/>
        <v>88.378491763191761</v>
      </c>
      <c r="DY159" s="2">
        <f t="shared" si="177"/>
        <v>75.42582709447413</v>
      </c>
      <c r="EA159" s="2">
        <f t="shared" si="153"/>
        <v>49.858846850393682</v>
      </c>
      <c r="EB159" s="2">
        <f t="shared" si="153"/>
        <v>52.380337276820356</v>
      </c>
      <c r="EC159" s="2">
        <f t="shared" si="153"/>
        <v>51.406660975779836</v>
      </c>
      <c r="ED159" s="2">
        <f t="shared" si="153"/>
        <v>50.323700204200982</v>
      </c>
      <c r="EE159" s="2">
        <f t="shared" si="153"/>
        <v>53.244034040318155</v>
      </c>
      <c r="EF159" s="2">
        <f t="shared" si="153"/>
        <v>63.372892529159905</v>
      </c>
      <c r="EG159" s="2">
        <f t="shared" si="153"/>
        <v>78.673558818423899</v>
      </c>
      <c r="EH159" s="2">
        <f t="shared" si="153"/>
        <v>51.264334032358207</v>
      </c>
      <c r="EI159" s="2">
        <f t="shared" si="153"/>
        <v>50.8693088081341</v>
      </c>
      <c r="EJ159" s="2">
        <f t="shared" si="153"/>
        <v>49.717492006676764</v>
      </c>
      <c r="EK159" s="2">
        <f t="shared" ref="EK159:EO222" si="213">CO$228*$B159+CO$229</f>
        <v>49.28212454742139</v>
      </c>
      <c r="EL159" s="2">
        <f t="shared" si="180"/>
        <v>51.771127088422887</v>
      </c>
      <c r="EM159" s="2">
        <f t="shared" si="180"/>
        <v>54.36004386765859</v>
      </c>
      <c r="EN159" s="2">
        <f t="shared" si="180"/>
        <v>57.13525738115662</v>
      </c>
      <c r="EO159" s="2">
        <f t="shared" si="180"/>
        <v>58.890374276291894</v>
      </c>
      <c r="EQ159" s="2">
        <f t="shared" si="178"/>
        <v>50.588534051926231</v>
      </c>
      <c r="ER159" s="2">
        <f t="shared" si="178"/>
        <v>52.380337276820356</v>
      </c>
      <c r="ES159" s="2">
        <f t="shared" si="178"/>
        <v>50.869254880092598</v>
      </c>
      <c r="ET159" s="2">
        <f t="shared" si="178"/>
        <v>51.247672228843882</v>
      </c>
      <c r="EU159" s="2">
        <f t="shared" si="178"/>
        <v>54.631850664726414</v>
      </c>
      <c r="EV159" s="2">
        <f t="shared" si="178"/>
        <v>61.025339508690784</v>
      </c>
      <c r="EW159" s="2">
        <f t="shared" si="178"/>
        <v>64.554734713615019</v>
      </c>
      <c r="EX159" s="2">
        <f t="shared" si="178"/>
        <v>52.330858344298633</v>
      </c>
      <c r="EY159" s="2">
        <f t="shared" si="178"/>
        <v>51.640359440968929</v>
      </c>
      <c r="EZ159" s="2">
        <f t="shared" si="178"/>
        <v>50.134017249675047</v>
      </c>
      <c r="FA159" s="2">
        <f t="shared" si="178"/>
        <v>50.201374583499899</v>
      </c>
      <c r="FB159" s="2">
        <f t="shared" si="178"/>
        <v>51.804729014278884</v>
      </c>
      <c r="FC159" s="2">
        <f t="shared" si="178"/>
        <v>55.452443597440556</v>
      </c>
      <c r="FD159" s="2">
        <f t="shared" si="178"/>
        <v>56.775526619224308</v>
      </c>
      <c r="FE159" s="2">
        <f t="shared" si="178"/>
        <v>58.174184530689971</v>
      </c>
      <c r="FG159" s="2">
        <f t="shared" si="179"/>
        <v>0.99992131654193894</v>
      </c>
      <c r="FH159" s="2">
        <f t="shared" si="179"/>
        <v>0.99987673132031851</v>
      </c>
      <c r="FI159" s="2">
        <f t="shared" si="179"/>
        <v>0.99986403805489821</v>
      </c>
      <c r="FJ159" s="2">
        <f t="shared" si="179"/>
        <v>0.99986802024641086</v>
      </c>
      <c r="FK159" s="2">
        <f t="shared" si="179"/>
        <v>0.99987341500161508</v>
      </c>
      <c r="FL159" s="2">
        <f t="shared" si="179"/>
        <v>0.99985838224743073</v>
      </c>
      <c r="FM159" s="2">
        <f t="shared" si="179"/>
        <v>0.99986681031368918</v>
      </c>
      <c r="FN159" s="2">
        <f t="shared" si="179"/>
        <v>0.99984972721962961</v>
      </c>
      <c r="FO159" s="2">
        <f t="shared" si="179"/>
        <v>0.99986831863100045</v>
      </c>
      <c r="FP159" s="2">
        <f t="shared" si="179"/>
        <v>0.99986425896638076</v>
      </c>
      <c r="FQ159" s="2">
        <f t="shared" si="179"/>
        <v>0.99986714159594525</v>
      </c>
      <c r="FR159" s="2">
        <f t="shared" si="179"/>
        <v>0.99986819187256193</v>
      </c>
      <c r="FS159" s="2">
        <f t="shared" si="179"/>
        <v>0.99984983153772655</v>
      </c>
      <c r="FT159" s="2">
        <f t="shared" si="179"/>
        <v>0.99984817789796121</v>
      </c>
      <c r="FU159" s="2">
        <f t="shared" si="179"/>
        <v>0.9998185895429994</v>
      </c>
      <c r="FW159" s="2">
        <f t="shared" si="170"/>
        <v>0.33765962383552572</v>
      </c>
      <c r="FX159" s="2">
        <f t="shared" si="170"/>
        <v>0</v>
      </c>
      <c r="FY159" s="2">
        <f t="shared" si="170"/>
        <v>0.20979497733563154</v>
      </c>
      <c r="FZ159" s="2">
        <f t="shared" si="170"/>
        <v>0.26248553790840928</v>
      </c>
      <c r="GA159" s="2">
        <f t="shared" si="170"/>
        <v>0.29203552751451028</v>
      </c>
      <c r="GB159" s="2">
        <f t="shared" si="170"/>
        <v>0.36774128464360312</v>
      </c>
      <c r="GC159" s="2">
        <f t="shared" si="170"/>
        <v>0.36195735216655611</v>
      </c>
      <c r="GD159" s="2">
        <f t="shared" si="170"/>
        <v>0.3079688951852631</v>
      </c>
      <c r="GE159" s="2">
        <f t="shared" si="170"/>
        <v>0.28557237016297177</v>
      </c>
      <c r="GF159" s="2">
        <f t="shared" si="170"/>
        <v>0.24158125649284345</v>
      </c>
      <c r="GG159" s="2">
        <f t="shared" si="170"/>
        <v>0.21330635742047815</v>
      </c>
      <c r="GH159" s="2">
        <f t="shared" si="170"/>
        <v>0.19990670960955276</v>
      </c>
      <c r="GI159" s="2">
        <f t="shared" si="170"/>
        <v>0.20647522862151282</v>
      </c>
      <c r="GJ159" s="2">
        <f t="shared" si="170"/>
        <v>0.18254241640660143</v>
      </c>
      <c r="GK159" s="2">
        <f t="shared" si="170"/>
        <v>0.15595301292363986</v>
      </c>
      <c r="GM159" s="86">
        <f t="shared" si="171"/>
        <v>1.9947338161738693E-58</v>
      </c>
      <c r="GN159" s="86">
        <f t="shared" si="171"/>
        <v>2.8145263554726526E-165</v>
      </c>
      <c r="GO159" s="86">
        <f t="shared" si="171"/>
        <v>9.2068795410741548E-201</v>
      </c>
      <c r="GP159" s="86">
        <f t="shared" si="171"/>
        <v>7.3813370749824927E-223</v>
      </c>
      <c r="GQ159" s="86">
        <f t="shared" si="171"/>
        <v>5.465633148181018E-275</v>
      </c>
      <c r="GR159" s="86">
        <f t="shared" si="171"/>
        <v>0</v>
      </c>
      <c r="GS159" s="86">
        <f t="shared" si="171"/>
        <v>0</v>
      </c>
      <c r="GT159" s="86">
        <f t="shared" si="171"/>
        <v>0</v>
      </c>
      <c r="GU159" s="86">
        <f t="shared" si="171"/>
        <v>0</v>
      </c>
      <c r="GV159" s="86">
        <f t="shared" si="171"/>
        <v>7.5153373747162234E-298</v>
      </c>
      <c r="GW159" s="86">
        <f t="shared" si="171"/>
        <v>0</v>
      </c>
      <c r="GX159" s="86">
        <f t="shared" si="171"/>
        <v>1.9422147319608582E-283</v>
      </c>
      <c r="GY159" s="86">
        <f t="shared" si="171"/>
        <v>3.884548676609327E-235</v>
      </c>
      <c r="GZ159" s="86">
        <f t="shared" si="171"/>
        <v>4.8147560588314917E-198</v>
      </c>
      <c r="HA159" s="86">
        <f t="shared" si="171"/>
        <v>7.3866950116317116E-205</v>
      </c>
      <c r="HC159" s="86">
        <f t="shared" si="182"/>
        <v>1.2028963710783686E-20</v>
      </c>
      <c r="HD159" s="86">
        <f t="shared" si="182"/>
        <v>7.2980870503064082E-95</v>
      </c>
      <c r="HE159" s="86">
        <f t="shared" si="182"/>
        <v>5.9161941039098704E-110</v>
      </c>
      <c r="HF159" s="86">
        <f t="shared" si="181"/>
        <v>8.8091347428453598E-119</v>
      </c>
      <c r="HG159" s="86">
        <f t="shared" si="181"/>
        <v>2.541562008883377E-168</v>
      </c>
      <c r="HH159" s="86">
        <f t="shared" si="181"/>
        <v>1.6174517654157693E-202</v>
      </c>
      <c r="HI159" s="86">
        <f t="shared" si="181"/>
        <v>7.1588285941471378E-265</v>
      </c>
      <c r="HJ159" s="86">
        <f t="shared" si="181"/>
        <v>0</v>
      </c>
      <c r="HK159" s="86">
        <f t="shared" si="181"/>
        <v>1.406998077017245E-234</v>
      </c>
      <c r="HL159" s="86">
        <f t="shared" si="162"/>
        <v>7.2016462080980645E-202</v>
      </c>
      <c r="HM159" s="86">
        <f t="shared" si="162"/>
        <v>1.2419059153340432E-162</v>
      </c>
      <c r="HN159" s="86">
        <f t="shared" si="162"/>
        <v>2.1628917798065962E-168</v>
      </c>
      <c r="HO159" s="86">
        <f t="shared" si="162"/>
        <v>1.9992765117921522E-130</v>
      </c>
      <c r="HP159" s="86">
        <f t="shared" si="162"/>
        <v>3.6708707108142516E-107</v>
      </c>
      <c r="HQ159" s="86">
        <f t="shared" si="162"/>
        <v>8.6386277163117357E-101</v>
      </c>
      <c r="HS159" s="86">
        <f t="shared" si="172"/>
        <v>2.6765012170759188E-8</v>
      </c>
      <c r="HT159" s="86">
        <f t="shared" si="172"/>
        <v>0</v>
      </c>
      <c r="HU159" s="86">
        <f t="shared" si="172"/>
        <v>5.3945078919903906E-7</v>
      </c>
      <c r="HV159" s="86">
        <f t="shared" si="172"/>
        <v>3.0175715516240823E-8</v>
      </c>
      <c r="HW159" s="86">
        <f t="shared" si="172"/>
        <v>1.9583600946306055E-9</v>
      </c>
      <c r="HX159" s="86">
        <f t="shared" si="172"/>
        <v>3.3140003067346254E-12</v>
      </c>
      <c r="HY159" s="86">
        <f t="shared" si="172"/>
        <v>1.1387944836641608E-13</v>
      </c>
      <c r="HZ159" s="86">
        <f t="shared" si="172"/>
        <v>7.2983540305726954E-11</v>
      </c>
      <c r="IA159" s="86">
        <f t="shared" si="172"/>
        <v>5.7153787700139195E-10</v>
      </c>
      <c r="IB159" s="86">
        <f t="shared" si="172"/>
        <v>5.0047809366106673E-8</v>
      </c>
      <c r="IC159" s="86">
        <f t="shared" si="172"/>
        <v>2.1035731412232748E-7</v>
      </c>
      <c r="ID159" s="86">
        <f t="shared" si="172"/>
        <v>4.3602892908443931E-6</v>
      </c>
      <c r="IE159" s="86">
        <f t="shared" si="172"/>
        <v>1.2034013982349277E-6</v>
      </c>
      <c r="IF159" s="86">
        <f t="shared" si="172"/>
        <v>4.8594998650136106E-6</v>
      </c>
      <c r="IG159" s="86">
        <f t="shared" si="172"/>
        <v>3.6399682712427353E-4</v>
      </c>
      <c r="II159" s="86">
        <f t="shared" si="173"/>
        <v>3.3798786819388242E-2</v>
      </c>
      <c r="IJ159" s="86">
        <f t="shared" si="173"/>
        <v>0</v>
      </c>
      <c r="IK159" s="86">
        <f t="shared" si="173"/>
        <v>1.4888673460300904E-5</v>
      </c>
      <c r="IL159" s="86">
        <f t="shared" si="173"/>
        <v>4.5840343569677621E-4</v>
      </c>
      <c r="IM159" s="86">
        <f t="shared" si="173"/>
        <v>2.5968908225694242E-3</v>
      </c>
      <c r="IN159" s="86">
        <f t="shared" si="173"/>
        <v>5.5924739708026805E-2</v>
      </c>
      <c r="IO159" s="86">
        <f t="shared" si="173"/>
        <v>3.3626506587416428E-2</v>
      </c>
      <c r="IP159" s="86">
        <f t="shared" si="173"/>
        <v>3.7290013107376973E-3</v>
      </c>
      <c r="IQ159" s="86">
        <f t="shared" si="173"/>
        <v>1.3119349956056457E-3</v>
      </c>
      <c r="IR159" s="86">
        <f t="shared" si="173"/>
        <v>8.9087189857478029E-5</v>
      </c>
      <c r="IS159" s="86">
        <f t="shared" si="173"/>
        <v>8.573464435273274E-6</v>
      </c>
      <c r="IT159" s="86">
        <f t="shared" si="173"/>
        <v>4.870055547760262E-6</v>
      </c>
      <c r="IU159" s="86">
        <f t="shared" si="173"/>
        <v>4.0828378404341732E-6</v>
      </c>
      <c r="IV159" s="86">
        <f t="shared" si="173"/>
        <v>1.7441329312229309E-5</v>
      </c>
      <c r="IW159" s="86">
        <f t="shared" si="173"/>
        <v>3.464375772787218E-5</v>
      </c>
      <c r="IY159" s="86">
        <f t="shared" si="174"/>
        <v>3.3798813584400414E-2</v>
      </c>
      <c r="IZ159" s="86">
        <f t="shared" si="174"/>
        <v>7.2980870503064082E-95</v>
      </c>
      <c r="JA159" s="86">
        <f t="shared" si="174"/>
        <v>1.5428124249499942E-5</v>
      </c>
      <c r="JB159" s="86">
        <f t="shared" si="174"/>
        <v>4.5843361141229244E-4</v>
      </c>
      <c r="JC159" s="86">
        <f t="shared" si="174"/>
        <v>2.5968927809295189E-3</v>
      </c>
      <c r="JD159" s="86">
        <f t="shared" si="174"/>
        <v>5.5924739711340807E-2</v>
      </c>
      <c r="JE159" s="86">
        <f t="shared" si="174"/>
        <v>3.362650658753031E-2</v>
      </c>
      <c r="JF159" s="86">
        <f t="shared" si="174"/>
        <v>3.7290013837212375E-3</v>
      </c>
      <c r="JG159" s="86">
        <f t="shared" si="174"/>
        <v>1.3119355671435227E-3</v>
      </c>
      <c r="JH159" s="86">
        <f t="shared" si="174"/>
        <v>8.9137237666844129E-5</v>
      </c>
      <c r="JI159" s="86">
        <f t="shared" si="174"/>
        <v>8.7838217493956013E-6</v>
      </c>
      <c r="JJ159" s="86">
        <f t="shared" si="174"/>
        <v>9.2303448386046551E-6</v>
      </c>
      <c r="JK159" s="86">
        <f t="shared" si="174"/>
        <v>5.2862392386691007E-6</v>
      </c>
      <c r="JL159" s="86">
        <f t="shared" si="174"/>
        <v>2.2300829177242919E-5</v>
      </c>
      <c r="JM159" s="86">
        <f t="shared" si="174"/>
        <v>3.9864058485214574E-4</v>
      </c>
    </row>
    <row r="160" spans="2:273" x14ac:dyDescent="0.25">
      <c r="B160" s="2">
        <v>133</v>
      </c>
      <c r="C160" s="37">
        <v>49.064999999999998</v>
      </c>
      <c r="D160" s="37">
        <v>50.274000000000001</v>
      </c>
      <c r="E160" s="37">
        <v>50.982999999999997</v>
      </c>
      <c r="F160" s="37">
        <v>50.383000000000003</v>
      </c>
      <c r="G160" s="37">
        <v>53.817</v>
      </c>
      <c r="H160" s="37">
        <v>64.983000000000004</v>
      </c>
      <c r="I160" s="37">
        <v>83.417000000000002</v>
      </c>
      <c r="J160" s="37">
        <v>52.45</v>
      </c>
      <c r="K160" s="37">
        <v>51.616999999999997</v>
      </c>
      <c r="L160" s="37">
        <v>50.6</v>
      </c>
      <c r="M160" s="37">
        <v>50.383000000000003</v>
      </c>
      <c r="N160" s="37">
        <v>51.283000000000001</v>
      </c>
      <c r="O160" s="37">
        <v>55.232999999999997</v>
      </c>
      <c r="P160" s="37">
        <v>57.55</v>
      </c>
      <c r="Q160" s="37">
        <v>55.216999999999999</v>
      </c>
      <c r="S160" s="4">
        <f t="shared" si="175"/>
        <v>50.131068559039399</v>
      </c>
      <c r="T160" s="4">
        <f t="shared" si="175"/>
        <v>52.243134488080045</v>
      </c>
      <c r="U160" s="4">
        <f t="shared" si="175"/>
        <v>51.16705756609894</v>
      </c>
      <c r="V160" s="4">
        <f t="shared" si="175"/>
        <v>50.471279975180067</v>
      </c>
      <c r="W160" s="4">
        <f t="shared" si="175"/>
        <v>53.857065113736475</v>
      </c>
      <c r="X160" s="4">
        <f t="shared" si="175"/>
        <v>66.654339296561261</v>
      </c>
      <c r="Y160" s="4">
        <f t="shared" si="175"/>
        <v>74.748427088039449</v>
      </c>
      <c r="Z160" s="4">
        <f t="shared" si="175"/>
        <v>52.103702263479597</v>
      </c>
      <c r="AA160" s="4">
        <f t="shared" si="175"/>
        <v>51.213962586922662</v>
      </c>
      <c r="AB160" s="4">
        <f t="shared" si="175"/>
        <v>49.699724447460142</v>
      </c>
      <c r="AC160" s="4">
        <f t="shared" si="175"/>
        <v>49.31242222592207</v>
      </c>
      <c r="AD160" s="4">
        <f t="shared" si="175"/>
        <v>51.634759968580006</v>
      </c>
      <c r="AE160" s="4">
        <f t="shared" si="175"/>
        <v>54.385223115098789</v>
      </c>
      <c r="AF160" s="4">
        <f t="shared" si="175"/>
        <v>56.941590451735287</v>
      </c>
      <c r="AG160" s="4">
        <f t="shared" si="175"/>
        <v>58.663010401895463</v>
      </c>
      <c r="AI160" s="4">
        <f t="shared" si="176"/>
        <v>-1.066068559039401</v>
      </c>
      <c r="AJ160" s="4">
        <f t="shared" si="176"/>
        <v>-1.9691344880800443</v>
      </c>
      <c r="AK160" s="4">
        <f t="shared" si="176"/>
        <v>-0.18405756609894297</v>
      </c>
      <c r="AL160" s="4">
        <f t="shared" si="176"/>
        <v>-8.8279975180064696E-2</v>
      </c>
      <c r="AM160" s="4">
        <f t="shared" si="176"/>
        <v>-4.00651137364747E-2</v>
      </c>
      <c r="AN160" s="4">
        <f t="shared" si="176"/>
        <v>-1.671339296561257</v>
      </c>
      <c r="AO160" s="4">
        <f t="shared" si="176"/>
        <v>8.6685729119605526</v>
      </c>
      <c r="AP160" s="4">
        <f t="shared" si="176"/>
        <v>0.34629773652040541</v>
      </c>
      <c r="AQ160" s="4">
        <f t="shared" si="176"/>
        <v>0.40303741307733532</v>
      </c>
      <c r="AR160" s="4">
        <f t="shared" si="176"/>
        <v>0.9002755525398598</v>
      </c>
      <c r="AS160" s="4">
        <f t="shared" si="176"/>
        <v>1.0705777740779325</v>
      </c>
      <c r="AT160" s="4">
        <f t="shared" si="176"/>
        <v>-0.35175996858000502</v>
      </c>
      <c r="AU160" s="4">
        <f t="shared" si="176"/>
        <v>0.84777688490120795</v>
      </c>
      <c r="AV160" s="4">
        <f t="shared" si="176"/>
        <v>0.60840954826471005</v>
      </c>
      <c r="AW160" s="4">
        <f t="shared" si="176"/>
        <v>-3.4460104018954638</v>
      </c>
      <c r="AY160" s="2">
        <f t="shared" si="168"/>
        <v>49.966369036771326</v>
      </c>
      <c r="AZ160" s="2">
        <f t="shared" si="168"/>
        <v>52.243134488080045</v>
      </c>
      <c r="BA160" s="2">
        <f t="shared" si="168"/>
        <v>51.165672995041788</v>
      </c>
      <c r="BB160" s="2">
        <f t="shared" si="168"/>
        <v>50.406268416566</v>
      </c>
      <c r="BC160" s="2">
        <f t="shared" si="168"/>
        <v>53.493149486870962</v>
      </c>
      <c r="BD160" s="2">
        <f t="shared" si="168"/>
        <v>62.19701363962443</v>
      </c>
      <c r="BE160" s="2">
        <f t="shared" si="168"/>
        <v>73.376655737625214</v>
      </c>
      <c r="BF160" s="2">
        <f t="shared" si="168"/>
        <v>51.43095266812189</v>
      </c>
      <c r="BG160" s="2">
        <f t="shared" si="168"/>
        <v>50.927716539303901</v>
      </c>
      <c r="BH160" s="2">
        <f t="shared" si="168"/>
        <v>49.670111407913652</v>
      </c>
      <c r="BI160" s="2">
        <f t="shared" si="168"/>
        <v>49.307267638350972</v>
      </c>
      <c r="BJ160" s="2">
        <f t="shared" si="168"/>
        <v>51.632373653457563</v>
      </c>
      <c r="BK160" s="2">
        <f t="shared" si="168"/>
        <v>54.382675831837986</v>
      </c>
      <c r="BL160" s="2">
        <f t="shared" si="168"/>
        <v>56.930583820248657</v>
      </c>
      <c r="BM160" s="2">
        <f t="shared" si="168"/>
        <v>58.625445268162018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>
        <f t="shared" si="169"/>
        <v>50.274000000000001</v>
      </c>
      <c r="CG160" s="2">
        <f t="shared" si="169"/>
        <v>50.982999999999997</v>
      </c>
      <c r="CH160" s="2">
        <f t="shared" si="169"/>
        <v>50.383000000000003</v>
      </c>
      <c r="CI160" s="2">
        <f t="shared" si="169"/>
        <v>53.817</v>
      </c>
      <c r="CJ160" s="2" t="str">
        <f t="shared" si="169"/>
        <v/>
      </c>
      <c r="CK160" s="2" t="str">
        <f t="shared" si="169"/>
        <v/>
      </c>
      <c r="CL160" s="2">
        <f t="shared" si="169"/>
        <v>52.45</v>
      </c>
      <c r="CM160" s="2">
        <f t="shared" si="169"/>
        <v>51.616999999999997</v>
      </c>
      <c r="CN160" s="2">
        <f t="shared" si="169"/>
        <v>50.6</v>
      </c>
      <c r="CO160" s="2">
        <f t="shared" si="169"/>
        <v>50.383000000000003</v>
      </c>
      <c r="CP160" s="2">
        <f t="shared" si="169"/>
        <v>51.283000000000001</v>
      </c>
      <c r="CQ160" s="2">
        <f t="shared" si="169"/>
        <v>55.232999999999997</v>
      </c>
      <c r="CR160" s="2">
        <f t="shared" si="169"/>
        <v>57.55</v>
      </c>
      <c r="CS160" s="2">
        <f t="shared" si="169"/>
        <v>55.216999999999999</v>
      </c>
      <c r="CU160" s="2" t="str">
        <f t="shared" si="198"/>
        <v/>
      </c>
      <c r="CV160" s="2">
        <f t="shared" si="199"/>
        <v>50.274000000000001</v>
      </c>
      <c r="CW160" s="2">
        <f t="shared" si="200"/>
        <v>50.982999999999997</v>
      </c>
      <c r="CX160" s="2">
        <f t="shared" si="201"/>
        <v>50.383000000000003</v>
      </c>
      <c r="CY160" s="2">
        <f t="shared" si="202"/>
        <v>53.817</v>
      </c>
      <c r="CZ160" s="2" t="str">
        <f t="shared" si="203"/>
        <v/>
      </c>
      <c r="DA160" s="2" t="str">
        <f t="shared" si="204"/>
        <v/>
      </c>
      <c r="DB160" s="2">
        <f t="shared" si="205"/>
        <v>52.45</v>
      </c>
      <c r="DC160" s="2">
        <f t="shared" si="206"/>
        <v>51.616999999999997</v>
      </c>
      <c r="DD160" s="2">
        <f t="shared" si="207"/>
        <v>50.6</v>
      </c>
      <c r="DE160" s="2">
        <f t="shared" si="208"/>
        <v>50.383000000000003</v>
      </c>
      <c r="DF160" s="2">
        <f t="shared" si="209"/>
        <v>51.283000000000001</v>
      </c>
      <c r="DG160" s="2">
        <f t="shared" si="210"/>
        <v>55.232999999999997</v>
      </c>
      <c r="DH160" s="2">
        <f t="shared" si="211"/>
        <v>57.55</v>
      </c>
      <c r="DI160" s="2">
        <f t="shared" si="212"/>
        <v>55.216999999999999</v>
      </c>
      <c r="DK160" s="2">
        <f t="shared" si="177"/>
        <v>92.586603448275852</v>
      </c>
      <c r="DL160" s="2">
        <f t="shared" si="177"/>
        <v>95.387132161955705</v>
      </c>
      <c r="DM160" s="2">
        <f t="shared" si="177"/>
        <v>94.855212885154032</v>
      </c>
      <c r="DN160" s="2">
        <f t="shared" si="177"/>
        <v>100.38397086834732</v>
      </c>
      <c r="DO160" s="2">
        <f t="shared" si="177"/>
        <v>120.47284048892286</v>
      </c>
      <c r="DP160" s="2">
        <f t="shared" si="177"/>
        <v>120.99716186186187</v>
      </c>
      <c r="DQ160" s="2">
        <f t="shared" si="177"/>
        <v>101.30520168067228</v>
      </c>
      <c r="DR160" s="2">
        <f t="shared" si="177"/>
        <v>93.873050450450464</v>
      </c>
      <c r="DS160" s="2">
        <f t="shared" si="177"/>
        <v>95.291116526610637</v>
      </c>
      <c r="DT160" s="2">
        <f t="shared" si="177"/>
        <v>97.952108683473398</v>
      </c>
      <c r="DU160" s="2">
        <f t="shared" si="177"/>
        <v>95.181454341736696</v>
      </c>
      <c r="DV160" s="2">
        <f t="shared" si="177"/>
        <v>94.402542857142876</v>
      </c>
      <c r="DW160" s="2">
        <f t="shared" si="177"/>
        <v>112.67134024024023</v>
      </c>
      <c r="DX160" s="2">
        <f t="shared" si="177"/>
        <v>88.495123423423422</v>
      </c>
      <c r="DY160" s="2">
        <f t="shared" si="177"/>
        <v>75.459551693404606</v>
      </c>
      <c r="EA160" s="2">
        <f t="shared" ref="EA160:EJ185" si="214">CE$228*$B160+CE$229</f>
        <v>49.69005078740156</v>
      </c>
      <c r="EB160" s="2">
        <f t="shared" si="214"/>
        <v>52.238283539552988</v>
      </c>
      <c r="EC160" s="2">
        <f t="shared" si="214"/>
        <v>51.285659790339828</v>
      </c>
      <c r="ED160" s="2">
        <f t="shared" si="214"/>
        <v>50.13214489084281</v>
      </c>
      <c r="EE160" s="2">
        <f t="shared" si="214"/>
        <v>53.03997608924017</v>
      </c>
      <c r="EF160" s="2">
        <f t="shared" si="214"/>
        <v>63.129763627639164</v>
      </c>
      <c r="EG160" s="2">
        <f t="shared" si="214"/>
        <v>78.9276855495294</v>
      </c>
      <c r="EH160" s="2">
        <f t="shared" si="214"/>
        <v>51.065612142726039</v>
      </c>
      <c r="EI160" s="2">
        <f t="shared" si="214"/>
        <v>50.680275731023485</v>
      </c>
      <c r="EJ160" s="2">
        <f t="shared" si="214"/>
        <v>49.552825389385717</v>
      </c>
      <c r="EK160" s="2">
        <f t="shared" si="213"/>
        <v>49.084693328329195</v>
      </c>
      <c r="EL160" s="2">
        <f t="shared" si="180"/>
        <v>51.619690631528911</v>
      </c>
      <c r="EM160" s="2">
        <f t="shared" si="180"/>
        <v>54.124001070050724</v>
      </c>
      <c r="EN160" s="2">
        <f t="shared" si="180"/>
        <v>56.999500801318234</v>
      </c>
      <c r="EO160" s="2">
        <f t="shared" si="180"/>
        <v>58.746666621888536</v>
      </c>
      <c r="EQ160" s="2">
        <f t="shared" si="178"/>
        <v>50.452107770428668</v>
      </c>
      <c r="ER160" s="2">
        <f t="shared" si="178"/>
        <v>52.238283539552988</v>
      </c>
      <c r="ES160" s="2">
        <f t="shared" si="178"/>
        <v>50.729539854591934</v>
      </c>
      <c r="ET160" s="2">
        <f t="shared" si="178"/>
        <v>51.087163385530133</v>
      </c>
      <c r="EU160" s="2">
        <f t="shared" si="178"/>
        <v>54.470088828033347</v>
      </c>
      <c r="EV160" s="2">
        <f t="shared" si="178"/>
        <v>60.715246601884481</v>
      </c>
      <c r="EW160" s="2">
        <f t="shared" si="178"/>
        <v>64.445437973093661</v>
      </c>
      <c r="EX160" s="2">
        <f t="shared" si="178"/>
        <v>52.161777632816587</v>
      </c>
      <c r="EY160" s="2">
        <f t="shared" si="178"/>
        <v>51.474699248509211</v>
      </c>
      <c r="EZ160" s="2">
        <f t="shared" si="178"/>
        <v>49.982773020811642</v>
      </c>
      <c r="FA160" s="2">
        <f t="shared" si="178"/>
        <v>50.031541355612539</v>
      </c>
      <c r="FB160" s="2">
        <f t="shared" si="178"/>
        <v>51.654753001751679</v>
      </c>
      <c r="FC160" s="2">
        <f t="shared" si="178"/>
        <v>55.253216778935581</v>
      </c>
      <c r="FD160" s="2">
        <f t="shared" si="178"/>
        <v>56.62694447685351</v>
      </c>
      <c r="FE160" s="2">
        <f t="shared" si="178"/>
        <v>58.010685897161039</v>
      </c>
      <c r="FG160" s="2">
        <f t="shared" si="179"/>
        <v>0.99992823933655028</v>
      </c>
      <c r="FH160" s="2">
        <f t="shared" si="179"/>
        <v>0.9998875764085966</v>
      </c>
      <c r="FI160" s="2">
        <f t="shared" si="179"/>
        <v>0.9998759997488903</v>
      </c>
      <c r="FJ160" s="2">
        <f t="shared" si="179"/>
        <v>0.99987963163633886</v>
      </c>
      <c r="FK160" s="2">
        <f t="shared" si="179"/>
        <v>0.99988455182349889</v>
      </c>
      <c r="FL160" s="2">
        <f t="shared" si="179"/>
        <v>0.99987084146518945</v>
      </c>
      <c r="FM160" s="2">
        <f t="shared" si="179"/>
        <v>0.99987852813883515</v>
      </c>
      <c r="FN160" s="2">
        <f t="shared" si="179"/>
        <v>0.9998629477832861</v>
      </c>
      <c r="FO160" s="2">
        <f t="shared" si="179"/>
        <v>0.99987990377263225</v>
      </c>
      <c r="FP160" s="2">
        <f t="shared" si="179"/>
        <v>0.99987620122737364</v>
      </c>
      <c r="FQ160" s="2">
        <f t="shared" si="179"/>
        <v>0.99987883027891644</v>
      </c>
      <c r="FR160" s="2">
        <f t="shared" si="179"/>
        <v>0.9998797881648821</v>
      </c>
      <c r="FS160" s="2">
        <f t="shared" si="179"/>
        <v>0.99986304292503636</v>
      </c>
      <c r="FT160" s="2">
        <f t="shared" si="179"/>
        <v>0.99986153474757111</v>
      </c>
      <c r="FU160" s="2">
        <f t="shared" si="179"/>
        <v>0.99983454905588953</v>
      </c>
      <c r="FW160" s="2">
        <f t="shared" si="170"/>
        <v>0.35855581718539098</v>
      </c>
      <c r="FX160" s="2">
        <f t="shared" si="170"/>
        <v>0</v>
      </c>
      <c r="FY160" s="2">
        <f t="shared" si="170"/>
        <v>0.22547192208441616</v>
      </c>
      <c r="FZ160" s="2">
        <f t="shared" si="170"/>
        <v>0.28070115620855968</v>
      </c>
      <c r="GA160" s="2">
        <f t="shared" si="170"/>
        <v>0.31143586398331335</v>
      </c>
      <c r="GB160" s="2">
        <f t="shared" si="170"/>
        <v>0.38940460819077694</v>
      </c>
      <c r="GC160" s="2">
        <f t="shared" si="170"/>
        <v>0.3834866115307583</v>
      </c>
      <c r="GD160" s="2">
        <f t="shared" si="170"/>
        <v>0.32793740939084476</v>
      </c>
      <c r="GE160" s="2">
        <f t="shared" si="170"/>
        <v>0.30472815730244673</v>
      </c>
      <c r="GF160" s="2">
        <f t="shared" si="170"/>
        <v>0.25885535475803051</v>
      </c>
      <c r="GG160" s="2">
        <f t="shared" si="170"/>
        <v>0.22916959437460691</v>
      </c>
      <c r="GH160" s="2">
        <f t="shared" si="170"/>
        <v>0.21504583697923202</v>
      </c>
      <c r="GI160" s="2">
        <f t="shared" si="170"/>
        <v>0.22197378897176823</v>
      </c>
      <c r="GJ160" s="2">
        <f t="shared" si="170"/>
        <v>0.19668980391525323</v>
      </c>
      <c r="GK160" s="2">
        <f t="shared" si="170"/>
        <v>0.16846435263140599</v>
      </c>
      <c r="GM160" s="86">
        <f t="shared" si="171"/>
        <v>6.2023911303313901E-60</v>
      </c>
      <c r="GN160" s="86">
        <f t="shared" si="171"/>
        <v>1.4764274836839875E-169</v>
      </c>
      <c r="GO160" s="86">
        <f t="shared" si="171"/>
        <v>6.0620876230014752E-206</v>
      </c>
      <c r="GP160" s="86">
        <f t="shared" si="171"/>
        <v>1.3024552011752107E-228</v>
      </c>
      <c r="GQ160" s="86">
        <f t="shared" si="171"/>
        <v>4.6683293336095548E-282</v>
      </c>
      <c r="GR160" s="86">
        <f t="shared" si="171"/>
        <v>0</v>
      </c>
      <c r="GS160" s="86">
        <f t="shared" si="171"/>
        <v>0</v>
      </c>
      <c r="GT160" s="86">
        <f t="shared" si="171"/>
        <v>0</v>
      </c>
      <c r="GU160" s="86">
        <f t="shared" si="171"/>
        <v>0</v>
      </c>
      <c r="GV160" s="86">
        <f t="shared" si="171"/>
        <v>1.7659315796708775E-305</v>
      </c>
      <c r="GW160" s="86">
        <f t="shared" si="171"/>
        <v>0</v>
      </c>
      <c r="GX160" s="86">
        <f t="shared" si="171"/>
        <v>9.3845886150249776E-291</v>
      </c>
      <c r="GY160" s="86">
        <f t="shared" si="171"/>
        <v>3.6957904456898583E-241</v>
      </c>
      <c r="GZ160" s="86">
        <f t="shared" si="171"/>
        <v>3.931456656294793E-203</v>
      </c>
      <c r="HA160" s="86">
        <f t="shared" si="171"/>
        <v>4.6497878168475944E-210</v>
      </c>
      <c r="HC160" s="86">
        <f t="shared" si="182"/>
        <v>2.2233228168057419E-21</v>
      </c>
      <c r="HD160" s="86">
        <f t="shared" si="182"/>
        <v>1.8929833035017546E-98</v>
      </c>
      <c r="HE160" s="86">
        <f t="shared" si="182"/>
        <v>4.3843307731622278E-114</v>
      </c>
      <c r="HF160" s="86">
        <f t="shared" si="181"/>
        <v>3.5110972100647181E-123</v>
      </c>
      <c r="HG160" s="86">
        <f t="shared" si="181"/>
        <v>1.8335039513897282E-174</v>
      </c>
      <c r="HH160" s="86">
        <f t="shared" si="181"/>
        <v>9.617876353817493E-210</v>
      </c>
      <c r="HI160" s="86">
        <f t="shared" si="181"/>
        <v>3.0469395066929324E-274</v>
      </c>
      <c r="HJ160" s="86">
        <f t="shared" si="181"/>
        <v>0</v>
      </c>
      <c r="HK160" s="86">
        <f t="shared" si="181"/>
        <v>5.6132486802474681E-243</v>
      </c>
      <c r="HL160" s="86">
        <f t="shared" si="162"/>
        <v>3.1909762672379438E-209</v>
      </c>
      <c r="HM160" s="86">
        <f t="shared" si="162"/>
        <v>1.2256349551237491E-168</v>
      </c>
      <c r="HN160" s="86">
        <f t="shared" si="162"/>
        <v>1.0671941451426006E-174</v>
      </c>
      <c r="HO160" s="86">
        <f t="shared" si="162"/>
        <v>2.8704060871346323E-135</v>
      </c>
      <c r="HP160" s="86">
        <f t="shared" si="162"/>
        <v>3.5499173578255307E-111</v>
      </c>
      <c r="HQ160" s="86">
        <f t="shared" si="162"/>
        <v>1.6912994603914794E-104</v>
      </c>
      <c r="HS160" s="86">
        <f t="shared" si="172"/>
        <v>4.6538817740583879E-9</v>
      </c>
      <c r="HT160" s="86">
        <f t="shared" si="172"/>
        <v>0</v>
      </c>
      <c r="HU160" s="86">
        <f t="shared" si="172"/>
        <v>1.015404598827536E-7</v>
      </c>
      <c r="HV160" s="86">
        <f t="shared" si="172"/>
        <v>4.5011863394970155E-9</v>
      </c>
      <c r="HW160" s="86">
        <f t="shared" si="172"/>
        <v>2.5151899220252697E-10</v>
      </c>
      <c r="HX160" s="86">
        <f t="shared" si="172"/>
        <v>2.9993398338873191E-13</v>
      </c>
      <c r="HY160" s="86">
        <f t="shared" si="172"/>
        <v>7.3723697809327716E-15</v>
      </c>
      <c r="HZ160" s="86">
        <f t="shared" si="172"/>
        <v>7.0639173026070654E-12</v>
      </c>
      <c r="IA160" s="86">
        <f t="shared" si="172"/>
        <v>6.449494268932764E-11</v>
      </c>
      <c r="IB160" s="86">
        <f t="shared" si="172"/>
        <v>7.5306268637413699E-9</v>
      </c>
      <c r="IC160" s="86">
        <f t="shared" si="172"/>
        <v>3.4678782394482056E-8</v>
      </c>
      <c r="ID160" s="86">
        <f t="shared" si="172"/>
        <v>9.1780027674352475E-7</v>
      </c>
      <c r="IE160" s="86">
        <f t="shared" si="172"/>
        <v>2.1918611512289687E-7</v>
      </c>
      <c r="IF160" s="86">
        <f t="shared" si="172"/>
        <v>9.2559371564581799E-7</v>
      </c>
      <c r="IG160" s="86">
        <f t="shared" si="172"/>
        <v>1.0924729857961713E-4</v>
      </c>
      <c r="II160" s="86">
        <f t="shared" si="173"/>
        <v>6.3900147286693382E-2</v>
      </c>
      <c r="IJ160" s="86">
        <f t="shared" si="173"/>
        <v>0</v>
      </c>
      <c r="IK160" s="86">
        <f t="shared" si="173"/>
        <v>5.5830386029593469E-5</v>
      </c>
      <c r="IL160" s="86">
        <f t="shared" si="173"/>
        <v>1.4079379501424664E-3</v>
      </c>
      <c r="IM160" s="86">
        <f t="shared" si="173"/>
        <v>6.8780671870344694E-3</v>
      </c>
      <c r="IN160" s="86">
        <f t="shared" si="173"/>
        <v>0.1049592334206047</v>
      </c>
      <c r="IO160" s="86">
        <f t="shared" si="173"/>
        <v>7.1118333306756862E-2</v>
      </c>
      <c r="IP160" s="86">
        <f t="shared" si="173"/>
        <v>9.999993511268495E-3</v>
      </c>
      <c r="IQ160" s="86">
        <f t="shared" si="173"/>
        <v>3.8104701117480364E-3</v>
      </c>
      <c r="IR160" s="86">
        <f t="shared" si="173"/>
        <v>3.1379796723250903E-4</v>
      </c>
      <c r="IS160" s="86">
        <f t="shared" si="173"/>
        <v>3.5276317890587801E-5</v>
      </c>
      <c r="IT160" s="86">
        <f t="shared" si="173"/>
        <v>1.9821220336088979E-5</v>
      </c>
      <c r="IU160" s="86">
        <f t="shared" si="173"/>
        <v>1.7704172358755454E-5</v>
      </c>
      <c r="IV160" s="86">
        <f t="shared" si="173"/>
        <v>5.4970005564214708E-5</v>
      </c>
      <c r="IW160" s="86">
        <f t="shared" si="173"/>
        <v>9.0306864934424741E-5</v>
      </c>
      <c r="IY160" s="86">
        <f t="shared" si="174"/>
        <v>6.3900151940575162E-2</v>
      </c>
      <c r="IZ160" s="86">
        <f t="shared" si="174"/>
        <v>1.8929833035017546E-98</v>
      </c>
      <c r="JA160" s="86">
        <f t="shared" si="174"/>
        <v>5.593192648947622E-5</v>
      </c>
      <c r="JB160" s="86">
        <f t="shared" si="174"/>
        <v>1.4079424513288058E-3</v>
      </c>
      <c r="JC160" s="86">
        <f t="shared" si="174"/>
        <v>6.8780674385534616E-3</v>
      </c>
      <c r="JD160" s="86">
        <f t="shared" si="174"/>
        <v>0.10495923342090464</v>
      </c>
      <c r="JE160" s="86">
        <f t="shared" si="174"/>
        <v>7.1118333306764231E-2</v>
      </c>
      <c r="JF160" s="86">
        <f t="shared" si="174"/>
        <v>9.9999935183324121E-3</v>
      </c>
      <c r="JG160" s="86">
        <f t="shared" si="174"/>
        <v>3.8104701762429792E-3</v>
      </c>
      <c r="JH160" s="86">
        <f t="shared" si="174"/>
        <v>3.1380549785937277E-4</v>
      </c>
      <c r="JI160" s="86">
        <f t="shared" si="174"/>
        <v>3.5310996672982283E-5</v>
      </c>
      <c r="JJ160" s="86">
        <f t="shared" si="174"/>
        <v>2.0739020612832505E-5</v>
      </c>
      <c r="JK160" s="86">
        <f t="shared" si="174"/>
        <v>1.7923358473878349E-5</v>
      </c>
      <c r="JL160" s="86">
        <f t="shared" si="174"/>
        <v>5.5895599279860524E-5</v>
      </c>
      <c r="JM160" s="86">
        <f t="shared" si="174"/>
        <v>1.9955416351404189E-4</v>
      </c>
    </row>
    <row r="161" spans="2:273" x14ac:dyDescent="0.25">
      <c r="B161" s="2">
        <v>134</v>
      </c>
      <c r="C161" s="37">
        <v>51.305999999999997</v>
      </c>
      <c r="D161" s="37">
        <v>49.354999999999997</v>
      </c>
      <c r="E161" s="37">
        <v>48.8</v>
      </c>
      <c r="F161" s="37">
        <v>50.616999999999997</v>
      </c>
      <c r="G161" s="37">
        <v>54.35</v>
      </c>
      <c r="H161" s="37">
        <v>66.75</v>
      </c>
      <c r="I161" s="37">
        <v>83</v>
      </c>
      <c r="J161" s="37">
        <v>54.667000000000002</v>
      </c>
      <c r="K161" s="37">
        <v>53.35</v>
      </c>
      <c r="L161" s="37">
        <v>50.3</v>
      </c>
      <c r="M161" s="37">
        <v>48.1</v>
      </c>
      <c r="N161" s="37">
        <v>51.482999999999997</v>
      </c>
      <c r="O161" s="37">
        <v>53.017000000000003</v>
      </c>
      <c r="P161" s="37">
        <v>57.582999999999998</v>
      </c>
      <c r="Q161" s="37">
        <v>56.55</v>
      </c>
      <c r="S161" s="4">
        <f t="shared" si="175"/>
        <v>50.080125282481973</v>
      </c>
      <c r="T161" s="4">
        <f t="shared" si="175"/>
        <v>52.100690918590892</v>
      </c>
      <c r="U161" s="4">
        <f t="shared" si="175"/>
        <v>51.034977510452535</v>
      </c>
      <c r="V161" s="4">
        <f t="shared" si="175"/>
        <v>50.408091156045565</v>
      </c>
      <c r="W161" s="4">
        <f t="shared" si="175"/>
        <v>54.123487771157563</v>
      </c>
      <c r="X161" s="4">
        <f t="shared" si="175"/>
        <v>68.388697328631309</v>
      </c>
      <c r="Y161" s="4">
        <f t="shared" si="175"/>
        <v>75.391149697027089</v>
      </c>
      <c r="Z161" s="4">
        <f t="shared" si="175"/>
        <v>52.71777268841943</v>
      </c>
      <c r="AA161" s="4">
        <f t="shared" si="175"/>
        <v>51.442723921653027</v>
      </c>
      <c r="AB161" s="4">
        <f t="shared" si="175"/>
        <v>49.603912238184051</v>
      </c>
      <c r="AC161" s="4">
        <f t="shared" si="175"/>
        <v>49.149925909577568</v>
      </c>
      <c r="AD161" s="4">
        <f t="shared" si="175"/>
        <v>51.489732594881573</v>
      </c>
      <c r="AE161" s="4">
        <f t="shared" si="175"/>
        <v>54.182554708900796</v>
      </c>
      <c r="AF161" s="4">
        <f t="shared" si="175"/>
        <v>56.816675883839139</v>
      </c>
      <c r="AG161" s="4">
        <f t="shared" si="175"/>
        <v>58.554578902476088</v>
      </c>
      <c r="AI161" s="4">
        <f t="shared" si="176"/>
        <v>1.2258747175180247</v>
      </c>
      <c r="AJ161" s="4">
        <f t="shared" si="176"/>
        <v>-2.7456909185908955</v>
      </c>
      <c r="AK161" s="4">
        <f t="shared" si="176"/>
        <v>-2.2349775104525378</v>
      </c>
      <c r="AL161" s="4">
        <f t="shared" si="176"/>
        <v>0.20890884395443265</v>
      </c>
      <c r="AM161" s="4">
        <f t="shared" si="176"/>
        <v>0.22651222884243793</v>
      </c>
      <c r="AN161" s="4">
        <f t="shared" si="176"/>
        <v>-1.6386973286313093</v>
      </c>
      <c r="AO161" s="4">
        <f t="shared" si="176"/>
        <v>7.6088503029729111</v>
      </c>
      <c r="AP161" s="4">
        <f t="shared" si="176"/>
        <v>1.9492273115805716</v>
      </c>
      <c r="AQ161" s="4">
        <f t="shared" si="176"/>
        <v>1.9072760783469747</v>
      </c>
      <c r="AR161" s="4">
        <f t="shared" si="176"/>
        <v>0.69608776181594578</v>
      </c>
      <c r="AS161" s="4">
        <f t="shared" si="176"/>
        <v>-1.049925909577567</v>
      </c>
      <c r="AT161" s="4">
        <f t="shared" si="176"/>
        <v>-6.7325948815764036E-3</v>
      </c>
      <c r="AU161" s="4">
        <f t="shared" si="176"/>
        <v>-1.1655547089007925</v>
      </c>
      <c r="AV161" s="4">
        <f t="shared" si="176"/>
        <v>0.7663241161608596</v>
      </c>
      <c r="AW161" s="4">
        <f t="shared" si="176"/>
        <v>-2.0045789024760907</v>
      </c>
      <c r="AY161" s="2">
        <f t="shared" ref="AY161:BM177" si="215">IF(OR($B161 &lt; C$230, $B161 &gt; C$233), #N/A, ((1-FG161)*DK161) + (FG161 - FW161)*EA161 + (FW161*EQ161))</f>
        <v>49.825972494734565</v>
      </c>
      <c r="AZ161" s="2">
        <f t="shared" si="215"/>
        <v>52.100690918590892</v>
      </c>
      <c r="BA161" s="2">
        <f t="shared" si="215"/>
        <v>51.030537999696186</v>
      </c>
      <c r="BB161" s="2">
        <f t="shared" si="215"/>
        <v>50.241647451929857</v>
      </c>
      <c r="BC161" s="2">
        <f t="shared" si="215"/>
        <v>53.331216187973865</v>
      </c>
      <c r="BD161" s="2">
        <f t="shared" si="215"/>
        <v>61.872363120851944</v>
      </c>
      <c r="BE161" s="2">
        <f t="shared" si="215"/>
        <v>73.164628120585149</v>
      </c>
      <c r="BF161" s="2">
        <f t="shared" si="215"/>
        <v>51.264687322086999</v>
      </c>
      <c r="BG161" s="2">
        <f t="shared" si="215"/>
        <v>50.761615063148056</v>
      </c>
      <c r="BH161" s="2">
        <f t="shared" si="215"/>
        <v>49.51644350368484</v>
      </c>
      <c r="BI161" s="2">
        <f t="shared" si="215"/>
        <v>49.131961813592014</v>
      </c>
      <c r="BJ161" s="2">
        <f t="shared" si="215"/>
        <v>51.481419564683648</v>
      </c>
      <c r="BK161" s="2">
        <f t="shared" si="215"/>
        <v>54.173187548190739</v>
      </c>
      <c r="BL161" s="2">
        <f t="shared" si="215"/>
        <v>56.786187483947018</v>
      </c>
      <c r="BM161" s="2">
        <f t="shared" si="215"/>
        <v>58.468136102730895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>
        <f t="shared" si="216"/>
        <v>49.354999999999997</v>
      </c>
      <c r="CG161" s="2">
        <f t="shared" si="216"/>
        <v>48.8</v>
      </c>
      <c r="CH161" s="2">
        <f t="shared" si="216"/>
        <v>50.616999999999997</v>
      </c>
      <c r="CI161" s="2" t="str">
        <f t="shared" si="216"/>
        <v/>
      </c>
      <c r="CJ161" s="2" t="str">
        <f t="shared" si="216"/>
        <v/>
      </c>
      <c r="CK161" s="2" t="str">
        <f t="shared" si="216"/>
        <v/>
      </c>
      <c r="CL161" s="2" t="str">
        <f t="shared" si="216"/>
        <v/>
      </c>
      <c r="CM161" s="2">
        <f t="shared" si="216"/>
        <v>53.35</v>
      </c>
      <c r="CN161" s="2">
        <f t="shared" si="216"/>
        <v>50.3</v>
      </c>
      <c r="CO161" s="2">
        <f t="shared" si="216"/>
        <v>48.1</v>
      </c>
      <c r="CP161" s="2">
        <f t="shared" si="216"/>
        <v>51.482999999999997</v>
      </c>
      <c r="CQ161" s="2">
        <f t="shared" si="216"/>
        <v>53.017000000000003</v>
      </c>
      <c r="CR161" s="2">
        <f t="shared" si="216"/>
        <v>57.582999999999998</v>
      </c>
      <c r="CS161" s="2">
        <f t="shared" si="216"/>
        <v>56.55</v>
      </c>
      <c r="CU161" s="2" t="str">
        <f t="shared" si="198"/>
        <v/>
      </c>
      <c r="CV161" s="2">
        <f t="shared" si="199"/>
        <v>49.354999999999997</v>
      </c>
      <c r="CW161" s="2">
        <f t="shared" si="200"/>
        <v>48.8</v>
      </c>
      <c r="CX161" s="2">
        <f t="shared" si="201"/>
        <v>50.616999999999997</v>
      </c>
      <c r="CY161" s="2" t="str">
        <f t="shared" si="202"/>
        <v/>
      </c>
      <c r="CZ161" s="2" t="str">
        <f t="shared" si="203"/>
        <v/>
      </c>
      <c r="DA161" s="2" t="str">
        <f t="shared" si="204"/>
        <v/>
      </c>
      <c r="DB161" s="2" t="str">
        <f t="shared" si="205"/>
        <v/>
      </c>
      <c r="DC161" s="2">
        <f t="shared" si="206"/>
        <v>53.35</v>
      </c>
      <c r="DD161" s="2">
        <f t="shared" si="207"/>
        <v>50.3</v>
      </c>
      <c r="DE161" s="2">
        <f t="shared" si="208"/>
        <v>48.1</v>
      </c>
      <c r="DF161" s="2">
        <f t="shared" si="209"/>
        <v>51.482999999999997</v>
      </c>
      <c r="DG161" s="2">
        <f t="shared" si="210"/>
        <v>53.017000000000003</v>
      </c>
      <c r="DH161" s="2">
        <f t="shared" si="211"/>
        <v>57.582999999999998</v>
      </c>
      <c r="DI161" s="2">
        <f t="shared" si="212"/>
        <v>56.55</v>
      </c>
      <c r="DK161" s="2">
        <f t="shared" si="177"/>
        <v>92.808492610837419</v>
      </c>
      <c r="DL161" s="2">
        <f t="shared" si="177"/>
        <v>95.605499618029043</v>
      </c>
      <c r="DM161" s="2">
        <f t="shared" si="177"/>
        <v>95.08608319327729</v>
      </c>
      <c r="DN161" s="2">
        <f t="shared" si="177"/>
        <v>100.64729327731091</v>
      </c>
      <c r="DO161" s="2">
        <f t="shared" si="177"/>
        <v>120.86525744843394</v>
      </c>
      <c r="DP161" s="2">
        <f t="shared" si="177"/>
        <v>121.38907331617332</v>
      </c>
      <c r="DQ161" s="2">
        <f t="shared" si="177"/>
        <v>101.54474873949582</v>
      </c>
      <c r="DR161" s="2">
        <f t="shared" si="177"/>
        <v>94.058980180180185</v>
      </c>
      <c r="DS161" s="2">
        <f t="shared" si="177"/>
        <v>95.482312605042011</v>
      </c>
      <c r="DT161" s="2">
        <f t="shared" si="177"/>
        <v>98.185161344537818</v>
      </c>
      <c r="DU161" s="2">
        <f t="shared" si="177"/>
        <v>95.382066386554612</v>
      </c>
      <c r="DV161" s="2">
        <f t="shared" si="177"/>
        <v>94.598414285714298</v>
      </c>
      <c r="DW161" s="2">
        <f t="shared" si="177"/>
        <v>112.97008657228656</v>
      </c>
      <c r="DX161" s="2">
        <f t="shared" si="177"/>
        <v>88.611755083655083</v>
      </c>
      <c r="DY161" s="2">
        <f t="shared" si="177"/>
        <v>75.493276292335096</v>
      </c>
      <c r="EA161" s="2">
        <f t="shared" si="214"/>
        <v>49.521254724409431</v>
      </c>
      <c r="EB161" s="2">
        <f t="shared" si="214"/>
        <v>52.09622980228562</v>
      </c>
      <c r="EC161" s="2">
        <f t="shared" si="214"/>
        <v>51.16465860489982</v>
      </c>
      <c r="ED161" s="2">
        <f t="shared" si="214"/>
        <v>49.940589577484637</v>
      </c>
      <c r="EE161" s="2">
        <f t="shared" si="214"/>
        <v>52.835918138162185</v>
      </c>
      <c r="EF161" s="2">
        <f t="shared" si="214"/>
        <v>62.886634726118423</v>
      </c>
      <c r="EG161" s="2">
        <f t="shared" si="214"/>
        <v>79.181812280634887</v>
      </c>
      <c r="EH161" s="2">
        <f t="shared" si="214"/>
        <v>50.866890253093864</v>
      </c>
      <c r="EI161" s="2">
        <f t="shared" si="214"/>
        <v>50.491242653912877</v>
      </c>
      <c r="EJ161" s="2">
        <f t="shared" si="214"/>
        <v>49.38815877209467</v>
      </c>
      <c r="EK161" s="2">
        <f t="shared" si="213"/>
        <v>48.887262109237</v>
      </c>
      <c r="EL161" s="2">
        <f t="shared" si="180"/>
        <v>51.468254174634929</v>
      </c>
      <c r="EM161" s="2">
        <f t="shared" si="180"/>
        <v>53.887958272442859</v>
      </c>
      <c r="EN161" s="2">
        <f t="shared" si="180"/>
        <v>56.863744221479855</v>
      </c>
      <c r="EO161" s="2">
        <f t="shared" si="180"/>
        <v>58.602958967485165</v>
      </c>
      <c r="EQ161" s="2">
        <f t="shared" si="178"/>
        <v>50.315681488931091</v>
      </c>
      <c r="ER161" s="2">
        <f t="shared" si="178"/>
        <v>52.09622980228562</v>
      </c>
      <c r="ES161" s="2">
        <f t="shared" si="178"/>
        <v>50.589824829091263</v>
      </c>
      <c r="ET161" s="2">
        <f t="shared" si="178"/>
        <v>50.926654542216397</v>
      </c>
      <c r="EU161" s="2">
        <f t="shared" si="178"/>
        <v>54.30832699134028</v>
      </c>
      <c r="EV161" s="2">
        <f t="shared" si="178"/>
        <v>60.40515369507817</v>
      </c>
      <c r="EW161" s="2">
        <f t="shared" si="178"/>
        <v>64.336141232572288</v>
      </c>
      <c r="EX161" s="2">
        <f t="shared" si="178"/>
        <v>51.992696921334542</v>
      </c>
      <c r="EY161" s="2">
        <f t="shared" si="178"/>
        <v>51.3090390560495</v>
      </c>
      <c r="EZ161" s="2">
        <f t="shared" si="178"/>
        <v>49.831528791948244</v>
      </c>
      <c r="FA161" s="2">
        <f t="shared" si="178"/>
        <v>49.86170812772518</v>
      </c>
      <c r="FB161" s="2">
        <f t="shared" si="178"/>
        <v>51.504776989224474</v>
      </c>
      <c r="FC161" s="2">
        <f t="shared" si="178"/>
        <v>55.053989960430599</v>
      </c>
      <c r="FD161" s="2">
        <f t="shared" si="178"/>
        <v>56.478362334482696</v>
      </c>
      <c r="FE161" s="2">
        <f t="shared" si="178"/>
        <v>57.847187263632101</v>
      </c>
      <c r="FG161" s="2">
        <f t="shared" si="179"/>
        <v>0.99993455308385215</v>
      </c>
      <c r="FH161" s="2">
        <f t="shared" si="179"/>
        <v>0.99989746745178287</v>
      </c>
      <c r="FI161" s="2">
        <f t="shared" si="179"/>
        <v>0.99988690919300771</v>
      </c>
      <c r="FJ161" s="2">
        <f t="shared" si="179"/>
        <v>0.99989022158495011</v>
      </c>
      <c r="FK161" s="2">
        <f t="shared" si="179"/>
        <v>0.99989470894208066</v>
      </c>
      <c r="FL161" s="2">
        <f t="shared" si="179"/>
        <v>0.9998822046775665</v>
      </c>
      <c r="FM161" s="2">
        <f t="shared" si="179"/>
        <v>0.99988921516184959</v>
      </c>
      <c r="FN161" s="2">
        <f t="shared" si="179"/>
        <v>0.99987500538547547</v>
      </c>
      <c r="FO161" s="2">
        <f t="shared" si="179"/>
        <v>0.9998904697814508</v>
      </c>
      <c r="FP161" s="2">
        <f t="shared" si="179"/>
        <v>0.99988709294757483</v>
      </c>
      <c r="FQ161" s="2">
        <f t="shared" si="179"/>
        <v>0.9998894907227619</v>
      </c>
      <c r="FR161" s="2">
        <f t="shared" si="179"/>
        <v>0.99989036434370016</v>
      </c>
      <c r="FS161" s="2">
        <f t="shared" si="179"/>
        <v>0.99987509215787507</v>
      </c>
      <c r="FT161" s="2">
        <f t="shared" si="179"/>
        <v>0.99987371665034497</v>
      </c>
      <c r="FU161" s="2">
        <f t="shared" si="179"/>
        <v>0.99984910474887312</v>
      </c>
      <c r="FW161" s="2">
        <f t="shared" ref="FW161:GK177" si="217">POWER(10,($B161-C$232)/C$229)/(1+POWER(10,($B161-C$232)/C$229))</f>
        <v>0.38000325212945618</v>
      </c>
      <c r="FX161" s="2">
        <f t="shared" si="217"/>
        <v>0</v>
      </c>
      <c r="FY161" s="2">
        <f t="shared" si="217"/>
        <v>0.24196162509579824</v>
      </c>
      <c r="FZ161" s="2">
        <f t="shared" si="217"/>
        <v>0.29966724652979043</v>
      </c>
      <c r="GA161" s="2">
        <f t="shared" si="217"/>
        <v>0.33152148443860391</v>
      </c>
      <c r="GB161" s="2">
        <f t="shared" si="217"/>
        <v>0.41151348977076913</v>
      </c>
      <c r="GC161" s="2">
        <f t="shared" si="217"/>
        <v>0.40548262283714631</v>
      </c>
      <c r="GD161" s="2">
        <f t="shared" si="217"/>
        <v>0.34854855760927755</v>
      </c>
      <c r="GE161" s="2">
        <f t="shared" si="217"/>
        <v>0.32458510066460089</v>
      </c>
      <c r="GF161" s="2">
        <f t="shared" si="217"/>
        <v>0.27691363954440262</v>
      </c>
      <c r="GG161" s="2">
        <f t="shared" si="217"/>
        <v>0.24584388728959525</v>
      </c>
      <c r="GH161" s="2">
        <f t="shared" si="217"/>
        <v>0.2310004509083807</v>
      </c>
      <c r="GI161" s="2">
        <f t="shared" si="217"/>
        <v>0.23828636687678653</v>
      </c>
      <c r="GJ161" s="2">
        <f t="shared" si="217"/>
        <v>0.21164975688128232</v>
      </c>
      <c r="GK161" s="2">
        <f t="shared" si="217"/>
        <v>0.18176326624596831</v>
      </c>
      <c r="GM161" s="86">
        <f t="shared" ref="GM161:HA177" si="218" xml:space="preserve"> _xlfn.NORM.DIST($B161, C$7, ABS(C$11), TRUE) * _xlfn.NORM.DIST(($B161 - C$7)*C$15, 0, ABS(C$11), TRUE) * 2</f>
        <v>1.8432071394350525E-61</v>
      </c>
      <c r="GN161" s="86">
        <f t="shared" si="218"/>
        <v>6.8197535323321309E-174</v>
      </c>
      <c r="GO161" s="86">
        <f t="shared" si="218"/>
        <v>3.4243073091844845E-211</v>
      </c>
      <c r="GP161" s="86">
        <f t="shared" si="218"/>
        <v>1.9387313557920757E-234</v>
      </c>
      <c r="GQ161" s="86">
        <f t="shared" si="218"/>
        <v>3.2391045935699775E-289</v>
      </c>
      <c r="GR161" s="86">
        <f t="shared" si="218"/>
        <v>0</v>
      </c>
      <c r="GS161" s="86">
        <f t="shared" si="218"/>
        <v>0</v>
      </c>
      <c r="GT161" s="86">
        <f t="shared" si="218"/>
        <v>0</v>
      </c>
      <c r="GU161" s="86">
        <f t="shared" si="218"/>
        <v>0</v>
      </c>
      <c r="GV161" s="86">
        <f t="shared" si="218"/>
        <v>0</v>
      </c>
      <c r="GW161" s="86">
        <f t="shared" si="218"/>
        <v>0</v>
      </c>
      <c r="GX161" s="86">
        <f t="shared" si="218"/>
        <v>3.6538391402022949E-298</v>
      </c>
      <c r="GY161" s="86">
        <f t="shared" si="218"/>
        <v>2.9471069524308036E-247</v>
      </c>
      <c r="GZ161" s="86">
        <f t="shared" si="218"/>
        <v>2.7635162300512118E-208</v>
      </c>
      <c r="HA161" s="86">
        <f t="shared" si="218"/>
        <v>2.5158850000256227E-215</v>
      </c>
      <c r="HC161" s="86">
        <f t="shared" si="182"/>
        <v>3.9831778758768021E-22</v>
      </c>
      <c r="HD161" s="86">
        <f t="shared" si="182"/>
        <v>4.2024842926900982E-102</v>
      </c>
      <c r="HE161" s="86">
        <f t="shared" si="182"/>
        <v>2.7199612968660135E-118</v>
      </c>
      <c r="HF161" s="86">
        <f t="shared" si="181"/>
        <v>1.1612191513025231E-127</v>
      </c>
      <c r="HG161" s="86">
        <f t="shared" si="181"/>
        <v>1.0241299312546261E-180</v>
      </c>
      <c r="HH161" s="86">
        <f t="shared" si="181"/>
        <v>4.2622523167691837E-217</v>
      </c>
      <c r="HI161" s="86">
        <f t="shared" si="181"/>
        <v>8.890725010375306E-284</v>
      </c>
      <c r="HJ161" s="86">
        <f t="shared" si="181"/>
        <v>0</v>
      </c>
      <c r="HK161" s="86">
        <f t="shared" si="181"/>
        <v>1.5898128990093815E-251</v>
      </c>
      <c r="HL161" s="86">
        <f t="shared" si="162"/>
        <v>1.0418207623672336E-216</v>
      </c>
      <c r="HM161" s="86">
        <f t="shared" si="162"/>
        <v>9.3901077618219114E-175</v>
      </c>
      <c r="HN161" s="86">
        <f t="shared" si="162"/>
        <v>4.0216069976257207E-181</v>
      </c>
      <c r="HO161" s="86">
        <f t="shared" si="162"/>
        <v>3.354876796551341E-140</v>
      </c>
      <c r="HP161" s="86">
        <f t="shared" si="162"/>
        <v>2.8893417204092602E-115</v>
      </c>
      <c r="HQ161" s="86">
        <f t="shared" si="162"/>
        <v>2.8314228492776932E-108</v>
      </c>
      <c r="HS161" s="86">
        <f t="shared" ref="HS161:IG177" si="219" xml:space="preserve"> _xlfn.NORM.DIST($B161, C$9, ABS(C$13), TRUE) * _xlfn.NORM.DIST(($B161 - C$9)*C$17, 0, ABS(C$13), TRUE) * 2</f>
        <v>7.4220936083234274E-10</v>
      </c>
      <c r="HT161" s="86">
        <f t="shared" si="219"/>
        <v>0</v>
      </c>
      <c r="HU161" s="86">
        <f t="shared" si="219"/>
        <v>1.7386417442773127E-8</v>
      </c>
      <c r="HV161" s="86">
        <f t="shared" si="219"/>
        <v>6.0600631586102128E-10</v>
      </c>
      <c r="HW161" s="86">
        <f t="shared" si="219"/>
        <v>2.9135828120046814E-11</v>
      </c>
      <c r="HX161" s="86">
        <f t="shared" si="219"/>
        <v>2.4378536321277097E-14</v>
      </c>
      <c r="HY161" s="86">
        <f t="shared" si="219"/>
        <v>4.2179653930189922E-16</v>
      </c>
      <c r="HZ161" s="86">
        <f t="shared" si="219"/>
        <v>6.0959864234545052E-13</v>
      </c>
      <c r="IA161" s="86">
        <f t="shared" si="219"/>
        <v>6.5210689809901783E-12</v>
      </c>
      <c r="IB161" s="86">
        <f t="shared" si="219"/>
        <v>1.020659996908614E-9</v>
      </c>
      <c r="IC161" s="86">
        <f t="shared" si="219"/>
        <v>5.1553769429056854E-9</v>
      </c>
      <c r="ID161" s="86">
        <f t="shared" si="219"/>
        <v>1.7548740156578253E-7</v>
      </c>
      <c r="IE161" s="86">
        <f t="shared" si="219"/>
        <v>3.5983913526213893E-8</v>
      </c>
      <c r="IF161" s="86">
        <f t="shared" si="219"/>
        <v>1.5791295720681042E-7</v>
      </c>
      <c r="IG161" s="86">
        <f t="shared" si="219"/>
        <v>2.9884398078234344E-5</v>
      </c>
      <c r="II161" s="86">
        <f t="shared" ref="II161:IW177" si="220" xml:space="preserve"> _xlfn.NORM.DIST($B161, C$10, ABS(C$14), TRUE) * _xlfn.NORM.DIST(($B161 - C$10)*C$18, 0, ABS(C$14), TRUE) * 2</f>
        <v>0.1110676025235761</v>
      </c>
      <c r="IJ161" s="86">
        <f t="shared" si="220"/>
        <v>0</v>
      </c>
      <c r="IK161" s="86">
        <f t="shared" si="220"/>
        <v>1.9192015909061966E-4</v>
      </c>
      <c r="IL161" s="86">
        <f t="shared" si="220"/>
        <v>3.9350088822195529E-3</v>
      </c>
      <c r="IM161" s="86">
        <f t="shared" si="220"/>
        <v>1.6548251290123356E-2</v>
      </c>
      <c r="IN161" s="86">
        <f t="shared" si="220"/>
        <v>0.17737506446513115</v>
      </c>
      <c r="IO161" s="86">
        <f t="shared" si="220"/>
        <v>0.13349812848723105</v>
      </c>
      <c r="IP161" s="86">
        <f t="shared" si="220"/>
        <v>2.4094632812139732E-2</v>
      </c>
      <c r="IQ161" s="86">
        <f t="shared" si="220"/>
        <v>9.9999997308771738E-3</v>
      </c>
      <c r="IR161" s="86">
        <f t="shared" si="220"/>
        <v>1.0044005436285039E-3</v>
      </c>
      <c r="IS161" s="86">
        <f t="shared" si="220"/>
        <v>1.3201085404779874E-4</v>
      </c>
      <c r="IT161" s="86">
        <f t="shared" si="220"/>
        <v>7.3828167227059903E-5</v>
      </c>
      <c r="IU161" s="86">
        <f t="shared" si="220"/>
        <v>6.9768775175237151E-5</v>
      </c>
      <c r="IV161" s="86">
        <f t="shared" si="220"/>
        <v>1.618188983607422E-4</v>
      </c>
      <c r="IW161" s="86">
        <f t="shared" si="220"/>
        <v>2.240654205059486E-4</v>
      </c>
      <c r="IY161" s="86">
        <f t="shared" ref="IY161:JM177" si="221">GM161+HC161+HS161+II161</f>
        <v>0.11106760326578546</v>
      </c>
      <c r="IZ161" s="86">
        <f t="shared" si="221"/>
        <v>4.2024842926900982E-102</v>
      </c>
      <c r="JA161" s="86">
        <f t="shared" si="221"/>
        <v>1.9193754550806243E-4</v>
      </c>
      <c r="JB161" s="86">
        <f t="shared" si="221"/>
        <v>3.9350094882258683E-3</v>
      </c>
      <c r="JC161" s="86">
        <f t="shared" si="221"/>
        <v>1.6548251319259185E-2</v>
      </c>
      <c r="JD161" s="86">
        <f t="shared" si="221"/>
        <v>0.17737506446515552</v>
      </c>
      <c r="JE161" s="86">
        <f t="shared" si="221"/>
        <v>0.13349812848723147</v>
      </c>
      <c r="JF161" s="86">
        <f t="shared" si="221"/>
        <v>2.4094632812749331E-2</v>
      </c>
      <c r="JG161" s="86">
        <f t="shared" si="221"/>
        <v>9.9999997373982422E-3</v>
      </c>
      <c r="JH161" s="86">
        <f t="shared" si="221"/>
        <v>1.0044015642885007E-3</v>
      </c>
      <c r="JI161" s="86">
        <f t="shared" si="221"/>
        <v>1.3201600942474166E-4</v>
      </c>
      <c r="JJ161" s="86">
        <f t="shared" si="221"/>
        <v>7.4003654628625683E-5</v>
      </c>
      <c r="JK161" s="86">
        <f t="shared" si="221"/>
        <v>6.9804759088763362E-5</v>
      </c>
      <c r="JL161" s="86">
        <f t="shared" si="221"/>
        <v>1.61976811317949E-4</v>
      </c>
      <c r="JM161" s="86">
        <f t="shared" si="221"/>
        <v>2.5394981858418292E-4</v>
      </c>
    </row>
    <row r="162" spans="2:273" x14ac:dyDescent="0.25">
      <c r="B162" s="2">
        <v>135</v>
      </c>
      <c r="C162" s="37">
        <v>50.338999999999999</v>
      </c>
      <c r="D162" s="37">
        <v>49.823</v>
      </c>
      <c r="E162" s="37">
        <v>51.866999999999997</v>
      </c>
      <c r="F162" s="37">
        <v>50.232999999999997</v>
      </c>
      <c r="G162" s="37">
        <v>54.633000000000003</v>
      </c>
      <c r="H162" s="37">
        <v>67.599999999999994</v>
      </c>
      <c r="I162" s="37">
        <v>84.7</v>
      </c>
      <c r="J162" s="37">
        <v>53.332999999999998</v>
      </c>
      <c r="K162" s="37">
        <v>52.232999999999997</v>
      </c>
      <c r="L162" s="37">
        <v>49.05</v>
      </c>
      <c r="M162" s="37">
        <v>49.582999999999998</v>
      </c>
      <c r="N162" s="37">
        <v>51.866999999999997</v>
      </c>
      <c r="O162" s="37">
        <v>52.366999999999997</v>
      </c>
      <c r="P162" s="37">
        <v>56.317</v>
      </c>
      <c r="Q162" s="37">
        <v>57.567</v>
      </c>
      <c r="S162" s="4">
        <f t="shared" si="175"/>
        <v>50.043220510960126</v>
      </c>
      <c r="T162" s="4">
        <f t="shared" si="175"/>
        <v>51.958278391726914</v>
      </c>
      <c r="U162" s="4">
        <f t="shared" si="175"/>
        <v>50.907332562953272</v>
      </c>
      <c r="V162" s="4">
        <f t="shared" si="175"/>
        <v>50.463622664732071</v>
      </c>
      <c r="W162" s="4">
        <f t="shared" si="175"/>
        <v>54.722401534068737</v>
      </c>
      <c r="X162" s="4">
        <f t="shared" si="175"/>
        <v>69.963379252340758</v>
      </c>
      <c r="Y162" s="4">
        <f t="shared" si="175"/>
        <v>76.075109020008156</v>
      </c>
      <c r="Z162" s="4">
        <f t="shared" si="175"/>
        <v>53.884895627591021</v>
      </c>
      <c r="AA162" s="4">
        <f t="shared" si="175"/>
        <v>52.046523540653702</v>
      </c>
      <c r="AB162" s="4">
        <f t="shared" si="175"/>
        <v>49.5968805881161</v>
      </c>
      <c r="AC162" s="4">
        <f t="shared" si="175"/>
        <v>49.015074244176674</v>
      </c>
      <c r="AD162" s="4">
        <f t="shared" si="175"/>
        <v>51.356965970008169</v>
      </c>
      <c r="AE162" s="4">
        <f t="shared" si="175"/>
        <v>53.997081616102527</v>
      </c>
      <c r="AF162" s="4">
        <f t="shared" si="175"/>
        <v>56.719707183172872</v>
      </c>
      <c r="AG162" s="4">
        <f t="shared" si="175"/>
        <v>58.502378781233418</v>
      </c>
      <c r="AI162" s="4">
        <f t="shared" si="176"/>
        <v>0.29577948903987306</v>
      </c>
      <c r="AJ162" s="4">
        <f t="shared" si="176"/>
        <v>-2.1352783917269136</v>
      </c>
      <c r="AK162" s="4">
        <f t="shared" si="176"/>
        <v>0.95966743704672552</v>
      </c>
      <c r="AL162" s="4">
        <f t="shared" si="176"/>
        <v>-0.23062266473207416</v>
      </c>
      <c r="AM162" s="4">
        <f t="shared" si="176"/>
        <v>-8.9401534068734634E-2</v>
      </c>
      <c r="AN162" s="4">
        <f t="shared" si="176"/>
        <v>-2.3633792523407635</v>
      </c>
      <c r="AO162" s="4">
        <f t="shared" si="176"/>
        <v>8.6248909799918465</v>
      </c>
      <c r="AP162" s="4">
        <f t="shared" si="176"/>
        <v>-0.55189562759102273</v>
      </c>
      <c r="AQ162" s="4">
        <f t="shared" si="176"/>
        <v>0.18647645934629509</v>
      </c>
      <c r="AR162" s="4">
        <f t="shared" si="176"/>
        <v>-0.54688058811610318</v>
      </c>
      <c r="AS162" s="4">
        <f t="shared" si="176"/>
        <v>0.56792575582332461</v>
      </c>
      <c r="AT162" s="4">
        <f t="shared" si="176"/>
        <v>0.51003402999182867</v>
      </c>
      <c r="AU162" s="4">
        <f t="shared" si="176"/>
        <v>-1.6300816161025296</v>
      </c>
      <c r="AV162" s="4">
        <f t="shared" si="176"/>
        <v>-0.40270718317287191</v>
      </c>
      <c r="AW162" s="4">
        <f t="shared" si="176"/>
        <v>-0.93537878123341756</v>
      </c>
      <c r="AY162" s="2">
        <f t="shared" si="215"/>
        <v>49.687379842832925</v>
      </c>
      <c r="AZ162" s="2">
        <f t="shared" si="215"/>
        <v>51.958278391726914</v>
      </c>
      <c r="BA162" s="2">
        <f t="shared" si="215"/>
        <v>50.894344443992786</v>
      </c>
      <c r="BB162" s="2">
        <f t="shared" si="215"/>
        <v>50.078966911208646</v>
      </c>
      <c r="BC162" s="2">
        <f t="shared" si="215"/>
        <v>53.171989572544284</v>
      </c>
      <c r="BD162" s="2">
        <f t="shared" si="215"/>
        <v>61.54387101413343</v>
      </c>
      <c r="BE162" s="2">
        <f t="shared" si="215"/>
        <v>72.930762548177213</v>
      </c>
      <c r="BF162" s="2">
        <f t="shared" si="215"/>
        <v>51.100354118122951</v>
      </c>
      <c r="BG162" s="2">
        <f t="shared" si="215"/>
        <v>50.597024141223976</v>
      </c>
      <c r="BH162" s="2">
        <f t="shared" si="215"/>
        <v>49.363644683692819</v>
      </c>
      <c r="BI162" s="2">
        <f t="shared" si="215"/>
        <v>48.958412244127977</v>
      </c>
      <c r="BJ162" s="2">
        <f t="shared" si="215"/>
        <v>51.330575951586752</v>
      </c>
      <c r="BK162" s="2">
        <f t="shared" si="215"/>
        <v>53.965919301856516</v>
      </c>
      <c r="BL162" s="2">
        <f t="shared" si="215"/>
        <v>56.641110732871745</v>
      </c>
      <c r="BM162" s="2">
        <f t="shared" si="215"/>
        <v>58.309694794950332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>
        <f t="shared" si="216"/>
        <v>49.823</v>
      </c>
      <c r="CG162" s="2">
        <f t="shared" si="216"/>
        <v>51.866999999999997</v>
      </c>
      <c r="CH162" s="2">
        <f t="shared" si="216"/>
        <v>50.232999999999997</v>
      </c>
      <c r="CI162" s="2" t="str">
        <f t="shared" si="216"/>
        <v/>
      </c>
      <c r="CJ162" s="2" t="str">
        <f t="shared" si="216"/>
        <v/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>
        <f t="shared" si="216"/>
        <v>49.05</v>
      </c>
      <c r="CO162" s="2">
        <f t="shared" si="216"/>
        <v>49.582999999999998</v>
      </c>
      <c r="CP162" s="2">
        <f t="shared" si="216"/>
        <v>51.866999999999997</v>
      </c>
      <c r="CQ162" s="2">
        <f t="shared" si="216"/>
        <v>52.366999999999997</v>
      </c>
      <c r="CR162" s="2">
        <f t="shared" si="216"/>
        <v>56.317</v>
      </c>
      <c r="CS162" s="2">
        <f t="shared" si="216"/>
        <v>57.567</v>
      </c>
      <c r="CU162" s="2" t="str">
        <f t="shared" si="198"/>
        <v/>
      </c>
      <c r="CV162" s="2">
        <f t="shared" si="199"/>
        <v>49.823</v>
      </c>
      <c r="CW162" s="2">
        <f t="shared" si="200"/>
        <v>51.866999999999997</v>
      </c>
      <c r="CX162" s="2">
        <f t="shared" si="201"/>
        <v>50.232999999999997</v>
      </c>
      <c r="CY162" s="2" t="str">
        <f t="shared" si="202"/>
        <v/>
      </c>
      <c r="CZ162" s="2" t="str">
        <f t="shared" si="203"/>
        <v/>
      </c>
      <c r="DA162" s="2" t="str">
        <f t="shared" si="204"/>
        <v/>
      </c>
      <c r="DB162" s="2" t="str">
        <f t="shared" si="205"/>
        <v/>
      </c>
      <c r="DC162" s="2" t="str">
        <f t="shared" si="206"/>
        <v/>
      </c>
      <c r="DD162" s="2">
        <f t="shared" si="207"/>
        <v>49.05</v>
      </c>
      <c r="DE162" s="2">
        <f t="shared" si="208"/>
        <v>49.582999999999998</v>
      </c>
      <c r="DF162" s="2">
        <f t="shared" si="209"/>
        <v>51.866999999999997</v>
      </c>
      <c r="DG162" s="2">
        <f t="shared" si="210"/>
        <v>52.366999999999997</v>
      </c>
      <c r="DH162" s="2">
        <f t="shared" si="211"/>
        <v>56.317</v>
      </c>
      <c r="DI162" s="2">
        <f t="shared" si="212"/>
        <v>57.567</v>
      </c>
      <c r="DK162" s="2">
        <f t="shared" si="177"/>
        <v>93.030381773399</v>
      </c>
      <c r="DL162" s="2">
        <f t="shared" si="177"/>
        <v>95.823867074102381</v>
      </c>
      <c r="DM162" s="2">
        <f t="shared" si="177"/>
        <v>95.316953501400533</v>
      </c>
      <c r="DN162" s="2">
        <f t="shared" si="177"/>
        <v>100.9106156862745</v>
      </c>
      <c r="DO162" s="2">
        <f t="shared" si="177"/>
        <v>121.25767440794502</v>
      </c>
      <c r="DP162" s="2">
        <f t="shared" si="177"/>
        <v>121.78098477048478</v>
      </c>
      <c r="DQ162" s="2">
        <f t="shared" si="177"/>
        <v>101.78429579831933</v>
      </c>
      <c r="DR162" s="2">
        <f t="shared" si="177"/>
        <v>94.244909909909921</v>
      </c>
      <c r="DS162" s="2">
        <f t="shared" si="177"/>
        <v>95.673508683473386</v>
      </c>
      <c r="DT162" s="2">
        <f t="shared" si="177"/>
        <v>98.418214005602252</v>
      </c>
      <c r="DU162" s="2">
        <f t="shared" si="177"/>
        <v>95.582678431372543</v>
      </c>
      <c r="DV162" s="2">
        <f t="shared" si="177"/>
        <v>94.794285714285735</v>
      </c>
      <c r="DW162" s="2">
        <f t="shared" si="177"/>
        <v>113.2688329043329</v>
      </c>
      <c r="DX162" s="2">
        <f t="shared" si="177"/>
        <v>88.728386743886745</v>
      </c>
      <c r="DY162" s="2">
        <f t="shared" si="177"/>
        <v>75.527000891265573</v>
      </c>
      <c r="EA162" s="2">
        <f t="shared" si="214"/>
        <v>49.352458661417302</v>
      </c>
      <c r="EB162" s="2">
        <f t="shared" si="214"/>
        <v>51.954176065018245</v>
      </c>
      <c r="EC162" s="2">
        <f t="shared" si="214"/>
        <v>51.043657419459812</v>
      </c>
      <c r="ED162" s="2">
        <f t="shared" si="214"/>
        <v>49.749034264126465</v>
      </c>
      <c r="EE162" s="2">
        <f t="shared" si="214"/>
        <v>52.6318601870842</v>
      </c>
      <c r="EF162" s="2">
        <f t="shared" si="214"/>
        <v>62.643505824597675</v>
      </c>
      <c r="EG162" s="2">
        <f t="shared" si="214"/>
        <v>79.435939011740373</v>
      </c>
      <c r="EH162" s="2">
        <f t="shared" si="214"/>
        <v>50.668168363461689</v>
      </c>
      <c r="EI162" s="2">
        <f t="shared" si="214"/>
        <v>50.302209576802269</v>
      </c>
      <c r="EJ162" s="2">
        <f t="shared" si="214"/>
        <v>49.223492154803623</v>
      </c>
      <c r="EK162" s="2">
        <f t="shared" si="213"/>
        <v>48.689830890144812</v>
      </c>
      <c r="EL162" s="2">
        <f t="shared" si="180"/>
        <v>51.316817717740946</v>
      </c>
      <c r="EM162" s="2">
        <f t="shared" si="180"/>
        <v>53.651915474835</v>
      </c>
      <c r="EN162" s="2">
        <f t="shared" si="180"/>
        <v>56.727987641641477</v>
      </c>
      <c r="EO162" s="2">
        <f t="shared" si="180"/>
        <v>58.459251313081808</v>
      </c>
      <c r="EQ162" s="2">
        <f t="shared" si="178"/>
        <v>50.179255207433528</v>
      </c>
      <c r="ER162" s="2">
        <f t="shared" si="178"/>
        <v>51.954176065018245</v>
      </c>
      <c r="ES162" s="2">
        <f t="shared" si="178"/>
        <v>50.450109803590593</v>
      </c>
      <c r="ET162" s="2">
        <f t="shared" si="178"/>
        <v>50.766145698902648</v>
      </c>
      <c r="EU162" s="2">
        <f t="shared" si="178"/>
        <v>54.14656515464722</v>
      </c>
      <c r="EV162" s="2">
        <f t="shared" si="178"/>
        <v>60.095060788271866</v>
      </c>
      <c r="EW162" s="2">
        <f t="shared" si="178"/>
        <v>64.22684449205093</v>
      </c>
      <c r="EX162" s="2">
        <f t="shared" si="178"/>
        <v>51.823616209852503</v>
      </c>
      <c r="EY162" s="2">
        <f t="shared" si="178"/>
        <v>51.143378863589774</v>
      </c>
      <c r="EZ162" s="2">
        <f t="shared" si="178"/>
        <v>49.68028456308484</v>
      </c>
      <c r="FA162" s="2">
        <f t="shared" si="178"/>
        <v>49.691874899837828</v>
      </c>
      <c r="FB162" s="2">
        <f t="shared" si="178"/>
        <v>51.35480097669727</v>
      </c>
      <c r="FC162" s="2">
        <f t="shared" si="178"/>
        <v>54.854763141925616</v>
      </c>
      <c r="FD162" s="2">
        <f t="shared" si="178"/>
        <v>56.32978019211189</v>
      </c>
      <c r="FE162" s="2">
        <f t="shared" si="178"/>
        <v>57.683688630103163</v>
      </c>
      <c r="FG162" s="2">
        <f t="shared" si="179"/>
        <v>0.99994031135934658</v>
      </c>
      <c r="FH162" s="2">
        <f t="shared" si="179"/>
        <v>0.99990648836100038</v>
      </c>
      <c r="FI162" s="2">
        <f t="shared" si="179"/>
        <v>0.99989685893185898</v>
      </c>
      <c r="FJ162" s="2">
        <f t="shared" si="179"/>
        <v>0.9998998799284563</v>
      </c>
      <c r="FK162" s="2">
        <f t="shared" si="179"/>
        <v>0.99990397252424645</v>
      </c>
      <c r="FL162" s="2">
        <f t="shared" si="179"/>
        <v>0.99989256827561634</v>
      </c>
      <c r="FM162" s="2">
        <f t="shared" si="179"/>
        <v>0.99989896204186623</v>
      </c>
      <c r="FN162" s="2">
        <f t="shared" si="179"/>
        <v>0.99988600230292635</v>
      </c>
      <c r="FO162" s="2">
        <f t="shared" si="179"/>
        <v>0.99990010629072335</v>
      </c>
      <c r="FP162" s="2">
        <f t="shared" si="179"/>
        <v>0.9998970265213486</v>
      </c>
      <c r="FQ162" s="2">
        <f t="shared" si="179"/>
        <v>0.99989921336129861</v>
      </c>
      <c r="FR162" s="2">
        <f t="shared" si="179"/>
        <v>0.99990001012849739</v>
      </c>
      <c r="FS162" s="2">
        <f t="shared" si="179"/>
        <v>0.99988608144203539</v>
      </c>
      <c r="FT162" s="2">
        <f t="shared" si="179"/>
        <v>0.99988482693653136</v>
      </c>
      <c r="FU162" s="2">
        <f t="shared" si="179"/>
        <v>0.99986238006816497</v>
      </c>
      <c r="FW162" s="2">
        <f t="shared" si="217"/>
        <v>0.40192972159802615</v>
      </c>
      <c r="FX162" s="2">
        <f t="shared" si="217"/>
        <v>0</v>
      </c>
      <c r="FY162" s="2">
        <f t="shared" si="217"/>
        <v>0.25925362414217651</v>
      </c>
      <c r="FZ162" s="2">
        <f t="shared" si="217"/>
        <v>0.3193458796984015</v>
      </c>
      <c r="GA162" s="2">
        <f t="shared" si="217"/>
        <v>0.35223983097337286</v>
      </c>
      <c r="GB162" s="2">
        <f t="shared" si="217"/>
        <v>0.4339854444723078</v>
      </c>
      <c r="GC162" s="2">
        <f t="shared" si="217"/>
        <v>0.42786468895147589</v>
      </c>
      <c r="GD162" s="2">
        <f t="shared" si="217"/>
        <v>0.36974244039959264</v>
      </c>
      <c r="GE162" s="2">
        <f t="shared" si="217"/>
        <v>0.34509374226898998</v>
      </c>
      <c r="GF162" s="2">
        <f t="shared" si="217"/>
        <v>0.29572903314490817</v>
      </c>
      <c r="GG162" s="2">
        <f t="shared" si="217"/>
        <v>0.26331695908364372</v>
      </c>
      <c r="GH162" s="2">
        <f t="shared" si="217"/>
        <v>0.24776513827829241</v>
      </c>
      <c r="GI162" s="2">
        <f t="shared" si="217"/>
        <v>0.25540420633705169</v>
      </c>
      <c r="GJ162" s="2">
        <f t="shared" si="217"/>
        <v>0.2274254107338668</v>
      </c>
      <c r="GK162" s="2">
        <f t="shared" si="217"/>
        <v>0.1958647366600883</v>
      </c>
      <c r="GM162" s="86">
        <f t="shared" si="218"/>
        <v>5.2351377971003346E-63</v>
      </c>
      <c r="GN162" s="86">
        <f t="shared" si="218"/>
        <v>2.7737876520936251E-178</v>
      </c>
      <c r="GO162" s="86">
        <f t="shared" si="218"/>
        <v>1.6594427337100753E-216</v>
      </c>
      <c r="GP162" s="86">
        <f t="shared" si="218"/>
        <v>2.4344328403540926E-240</v>
      </c>
      <c r="GQ162" s="86">
        <f t="shared" si="218"/>
        <v>1.8256991030461869E-296</v>
      </c>
      <c r="GR162" s="86">
        <f t="shared" si="218"/>
        <v>0</v>
      </c>
      <c r="GS162" s="86">
        <f t="shared" si="218"/>
        <v>0</v>
      </c>
      <c r="GT162" s="86">
        <f t="shared" si="218"/>
        <v>0</v>
      </c>
      <c r="GU162" s="86">
        <f t="shared" si="218"/>
        <v>0</v>
      </c>
      <c r="GV162" s="86">
        <f t="shared" si="218"/>
        <v>0</v>
      </c>
      <c r="GW162" s="86">
        <f t="shared" si="218"/>
        <v>0</v>
      </c>
      <c r="GX162" s="86">
        <f t="shared" si="218"/>
        <v>1.1462993404774571E-305</v>
      </c>
      <c r="GY162" s="86">
        <f t="shared" si="218"/>
        <v>1.969720140848435E-253</v>
      </c>
      <c r="GZ162" s="86">
        <f t="shared" si="218"/>
        <v>1.6722381712126563E-213</v>
      </c>
      <c r="HA162" s="86">
        <f t="shared" si="218"/>
        <v>1.170095856454621E-220</v>
      </c>
      <c r="HC162" s="86">
        <f t="shared" si="182"/>
        <v>6.9167941852238767E-23</v>
      </c>
      <c r="HD162" s="86">
        <f t="shared" si="182"/>
        <v>7.9851220248841878E-106</v>
      </c>
      <c r="HE162" s="86">
        <f t="shared" si="182"/>
        <v>1.4125874471360095E-122</v>
      </c>
      <c r="HF162" s="86">
        <f t="shared" si="181"/>
        <v>3.1867072773389829E-132</v>
      </c>
      <c r="HG162" s="86">
        <f t="shared" si="181"/>
        <v>4.4291001082181098E-187</v>
      </c>
      <c r="HH162" s="86">
        <f t="shared" si="181"/>
        <v>1.4076889902324961E-224</v>
      </c>
      <c r="HI162" s="86">
        <f t="shared" si="181"/>
        <v>1.7785152955739261E-293</v>
      </c>
      <c r="HJ162" s="86">
        <f t="shared" si="181"/>
        <v>0</v>
      </c>
      <c r="HK162" s="86">
        <f t="shared" si="181"/>
        <v>3.1965694535050513E-260</v>
      </c>
      <c r="HL162" s="86">
        <f t="shared" si="162"/>
        <v>2.5063128568037082E-224</v>
      </c>
      <c r="HM162" s="86">
        <f t="shared" si="162"/>
        <v>5.5848562001004913E-181</v>
      </c>
      <c r="HN162" s="86">
        <f t="shared" si="162"/>
        <v>1.1574391081881806E-187</v>
      </c>
      <c r="HO162" s="86">
        <f t="shared" si="162"/>
        <v>3.1920335601266868E-145</v>
      </c>
      <c r="HP162" s="86">
        <f t="shared" si="162"/>
        <v>1.9792735187754095E-119</v>
      </c>
      <c r="HQ162" s="86">
        <f t="shared" si="162"/>
        <v>4.0531475474058286E-112</v>
      </c>
      <c r="HS162" s="86">
        <f t="shared" si="219"/>
        <v>1.0854852045216348E-10</v>
      </c>
      <c r="HT162" s="86">
        <f t="shared" si="219"/>
        <v>0</v>
      </c>
      <c r="HU162" s="86">
        <f t="shared" si="219"/>
        <v>2.7074614015366213E-9</v>
      </c>
      <c r="HV162" s="86">
        <f t="shared" si="219"/>
        <v>7.3622321452359941E-11</v>
      </c>
      <c r="HW162" s="86">
        <f t="shared" si="219"/>
        <v>3.0435337345992866E-12</v>
      </c>
      <c r="HX162" s="86">
        <f t="shared" si="219"/>
        <v>1.7792459936415257E-15</v>
      </c>
      <c r="HY162" s="86">
        <f t="shared" si="219"/>
        <v>2.1323987351298219E-17</v>
      </c>
      <c r="HZ162" s="86">
        <f t="shared" si="219"/>
        <v>4.6896396915249195E-14</v>
      </c>
      <c r="IA162" s="86">
        <f t="shared" si="219"/>
        <v>5.9066209505757568E-13</v>
      </c>
      <c r="IB162" s="86">
        <f t="shared" si="219"/>
        <v>1.2457490307736394E-10</v>
      </c>
      <c r="IC162" s="86">
        <f t="shared" si="219"/>
        <v>6.9093307126955188E-10</v>
      </c>
      <c r="ID162" s="86">
        <f t="shared" si="219"/>
        <v>3.0471896470435802E-8</v>
      </c>
      <c r="IE162" s="86">
        <f t="shared" si="219"/>
        <v>5.323239342841575E-9</v>
      </c>
      <c r="IF162" s="86">
        <f t="shared" si="219"/>
        <v>2.4129092280851545E-8</v>
      </c>
      <c r="IG162" s="86">
        <f t="shared" si="219"/>
        <v>7.4519479149806284E-6</v>
      </c>
      <c r="II162" s="86">
        <f t="shared" si="220"/>
        <v>0.1773022120842522</v>
      </c>
      <c r="IJ162" s="86">
        <f t="shared" si="220"/>
        <v>0</v>
      </c>
      <c r="IK162" s="86">
        <f t="shared" si="220"/>
        <v>6.047881304738678E-4</v>
      </c>
      <c r="IL162" s="86">
        <f t="shared" si="220"/>
        <v>9.9999983297451717E-3</v>
      </c>
      <c r="IM162" s="86">
        <f t="shared" si="220"/>
        <v>3.6120426923517732E-2</v>
      </c>
      <c r="IN162" s="86">
        <f t="shared" si="220"/>
        <v>0.26964266359319899</v>
      </c>
      <c r="IO162" s="86">
        <f t="shared" si="220"/>
        <v>0.22206117942742112</v>
      </c>
      <c r="IP162" s="86">
        <f t="shared" si="220"/>
        <v>5.2077660521582109E-2</v>
      </c>
      <c r="IQ162" s="86">
        <f t="shared" si="220"/>
        <v>2.3683733260679428E-2</v>
      </c>
      <c r="IR162" s="86">
        <f t="shared" si="220"/>
        <v>2.9203305049596935E-3</v>
      </c>
      <c r="IS162" s="86">
        <f t="shared" si="220"/>
        <v>4.4932120185397855E-4</v>
      </c>
      <c r="IT162" s="86">
        <f t="shared" si="220"/>
        <v>2.5168301094822442E-4</v>
      </c>
      <c r="IU162" s="86">
        <f t="shared" si="220"/>
        <v>2.499033373384007E-4</v>
      </c>
      <c r="IV162" s="86">
        <f t="shared" si="220"/>
        <v>4.4488707783624741E-4</v>
      </c>
      <c r="IW162" s="86">
        <f t="shared" si="220"/>
        <v>5.2911583631345006E-4</v>
      </c>
      <c r="IY162" s="86">
        <f t="shared" si="221"/>
        <v>0.17730221219280073</v>
      </c>
      <c r="IZ162" s="86">
        <f t="shared" si="221"/>
        <v>7.9851220248841878E-106</v>
      </c>
      <c r="JA162" s="86">
        <f t="shared" si="221"/>
        <v>6.0479083793526936E-4</v>
      </c>
      <c r="JB162" s="86">
        <f t="shared" si="221"/>
        <v>9.9999984033674934E-3</v>
      </c>
      <c r="JC162" s="86">
        <f t="shared" si="221"/>
        <v>3.6120426926561262E-2</v>
      </c>
      <c r="JD162" s="86">
        <f t="shared" si="221"/>
        <v>0.26964266359320077</v>
      </c>
      <c r="JE162" s="86">
        <f t="shared" si="221"/>
        <v>0.22206117942742115</v>
      </c>
      <c r="JF162" s="86">
        <f t="shared" si="221"/>
        <v>5.2077660521629002E-2</v>
      </c>
      <c r="JG162" s="86">
        <f t="shared" si="221"/>
        <v>2.3683733261270091E-2</v>
      </c>
      <c r="JH162" s="86">
        <f t="shared" si="221"/>
        <v>2.9203306295345964E-3</v>
      </c>
      <c r="JI162" s="86">
        <f t="shared" si="221"/>
        <v>4.4932189278704983E-4</v>
      </c>
      <c r="JJ162" s="86">
        <f t="shared" si="221"/>
        <v>2.5171348284469487E-4</v>
      </c>
      <c r="JK162" s="86">
        <f t="shared" si="221"/>
        <v>2.4990866057774357E-4</v>
      </c>
      <c r="JL162" s="86">
        <f t="shared" si="221"/>
        <v>4.4491120692852828E-4</v>
      </c>
      <c r="JM162" s="86">
        <f t="shared" si="221"/>
        <v>5.3656778422843073E-4</v>
      </c>
    </row>
    <row r="163" spans="2:273" x14ac:dyDescent="0.25">
      <c r="B163" s="2">
        <v>136</v>
      </c>
      <c r="C163" s="37">
        <v>49.645000000000003</v>
      </c>
      <c r="D163" s="37">
        <v>51.29</v>
      </c>
      <c r="E163" s="37">
        <v>51.067</v>
      </c>
      <c r="F163" s="37">
        <v>52.6</v>
      </c>
      <c r="G163" s="37">
        <v>56.417000000000002</v>
      </c>
      <c r="H163" s="37">
        <v>71.082999999999998</v>
      </c>
      <c r="I163" s="37">
        <v>87.1</v>
      </c>
      <c r="J163" s="37">
        <v>57.517000000000003</v>
      </c>
      <c r="K163" s="37">
        <v>55.1</v>
      </c>
      <c r="L163" s="37">
        <v>49.832999999999998</v>
      </c>
      <c r="M163" s="37">
        <v>49.317</v>
      </c>
      <c r="N163" s="37">
        <v>53.616999999999997</v>
      </c>
      <c r="O163" s="37">
        <v>54.683</v>
      </c>
      <c r="P163" s="37">
        <v>56.966999999999999</v>
      </c>
      <c r="Q163" s="37">
        <v>57.082999999999998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50.00132092427954</v>
      </c>
      <c r="T163" s="4">
        <f t="shared" si="222"/>
        <v>51.815894463240042</v>
      </c>
      <c r="U163" s="4">
        <f t="shared" si="222"/>
        <v>50.791697300892565</v>
      </c>
      <c r="V163" s="4">
        <f t="shared" si="222"/>
        <v>50.718865096291808</v>
      </c>
      <c r="W163" s="4">
        <f t="shared" si="222"/>
        <v>55.734347043565243</v>
      </c>
      <c r="X163" s="4">
        <f t="shared" si="222"/>
        <v>70.789282880809168</v>
      </c>
      <c r="Y163" s="4">
        <f t="shared" si="222"/>
        <v>76.52118505912739</v>
      </c>
      <c r="Z163" s="4">
        <f t="shared" si="222"/>
        <v>55.654130028338315</v>
      </c>
      <c r="AA163" s="4">
        <f t="shared" si="222"/>
        <v>53.184469325785876</v>
      </c>
      <c r="AB163" s="4">
        <f t="shared" si="222"/>
        <v>49.772274234763103</v>
      </c>
      <c r="AC163" s="4">
        <f t="shared" si="222"/>
        <v>48.948281318262083</v>
      </c>
      <c r="AD163" s="4">
        <f t="shared" si="222"/>
        <v>51.25613940466544</v>
      </c>
      <c r="AE163" s="4">
        <f t="shared" si="222"/>
        <v>53.854659752810136</v>
      </c>
      <c r="AF163" s="4">
        <f t="shared" si="222"/>
        <v>56.683785809528473</v>
      </c>
      <c r="AG163" s="4">
        <f t="shared" si="222"/>
        <v>58.558287643302926</v>
      </c>
      <c r="AI163" s="4">
        <f t="shared" ref="AI163:AW179" si="223">IF(OR($B163 &lt; C$230, $B163 &gt; C$233), 0, C163-S163)</f>
        <v>-0.35632092427953665</v>
      </c>
      <c r="AJ163" s="4">
        <f t="shared" si="223"/>
        <v>-0.52589446324004285</v>
      </c>
      <c r="AK163" s="4">
        <f t="shared" si="223"/>
        <v>0.27530269910743499</v>
      </c>
      <c r="AL163" s="4">
        <f t="shared" si="223"/>
        <v>1.8811349037081939</v>
      </c>
      <c r="AM163" s="4">
        <f t="shared" si="223"/>
        <v>0.6826529564347581</v>
      </c>
      <c r="AN163" s="4">
        <f t="shared" si="223"/>
        <v>0.29371711919083054</v>
      </c>
      <c r="AO163" s="4">
        <f t="shared" si="223"/>
        <v>10.578814940872604</v>
      </c>
      <c r="AP163" s="4">
        <f t="shared" si="223"/>
        <v>1.8628699716616879</v>
      </c>
      <c r="AQ163" s="4">
        <f t="shared" si="223"/>
        <v>1.9155306742141249</v>
      </c>
      <c r="AR163" s="4">
        <f t="shared" si="223"/>
        <v>6.0725765236895768E-2</v>
      </c>
      <c r="AS163" s="4">
        <f t="shared" si="223"/>
        <v>0.36871868173791711</v>
      </c>
      <c r="AT163" s="4">
        <f t="shared" si="223"/>
        <v>2.3608605953345574</v>
      </c>
      <c r="AU163" s="4">
        <f t="shared" si="223"/>
        <v>0.82834024718986399</v>
      </c>
      <c r="AV163" s="4">
        <f t="shared" si="223"/>
        <v>0.28321419047152574</v>
      </c>
      <c r="AW163" s="4">
        <f t="shared" si="223"/>
        <v>-1.4752876433029272</v>
      </c>
      <c r="AY163" s="2">
        <f t="shared" si="215"/>
        <v>49.550567705605047</v>
      </c>
      <c r="AZ163" s="2">
        <f t="shared" si="215"/>
        <v>51.815894463240042</v>
      </c>
      <c r="BA163" s="2">
        <f t="shared" si="215"/>
        <v>50.757055934125468</v>
      </c>
      <c r="BB163" s="2">
        <f t="shared" si="215"/>
        <v>49.91824085419637</v>
      </c>
      <c r="BC163" s="2">
        <f t="shared" si="215"/>
        <v>53.015450431676825</v>
      </c>
      <c r="BD163" s="2">
        <f t="shared" si="215"/>
        <v>61.211692050547903</v>
      </c>
      <c r="BE163" s="2">
        <f t="shared" si="215"/>
        <v>72.675989009263674</v>
      </c>
      <c r="BF163" s="2">
        <f t="shared" si="215"/>
        <v>50.937920944477838</v>
      </c>
      <c r="BG163" s="2">
        <f t="shared" si="215"/>
        <v>50.43393626267644</v>
      </c>
      <c r="BH163" s="2">
        <f t="shared" si="215"/>
        <v>49.211725440178014</v>
      </c>
      <c r="BI163" s="2">
        <f t="shared" si="215"/>
        <v>48.786661111267684</v>
      </c>
      <c r="BJ163" s="2">
        <f t="shared" si="215"/>
        <v>51.179843226660822</v>
      </c>
      <c r="BK163" s="2">
        <f t="shared" si="215"/>
        <v>53.760935310063559</v>
      </c>
      <c r="BL163" s="2">
        <f t="shared" si="215"/>
        <v>56.495321512975899</v>
      </c>
      <c r="BM163" s="2">
        <f t="shared" si="215"/>
        <v>58.15006476883427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51.29</v>
      </c>
      <c r="CG163" s="2">
        <f t="shared" si="216"/>
        <v>51.067</v>
      </c>
      <c r="CH163" s="2" t="str">
        <f t="shared" si="216"/>
        <v/>
      </c>
      <c r="CI163" s="2" t="str">
        <f t="shared" si="216"/>
        <v/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>
        <f t="shared" si="216"/>
        <v>49.832999999999998</v>
      </c>
      <c r="CO163" s="2">
        <f t="shared" si="216"/>
        <v>49.317</v>
      </c>
      <c r="CP163" s="2">
        <f t="shared" si="216"/>
        <v>53.616999999999997</v>
      </c>
      <c r="CQ163" s="2">
        <f t="shared" si="216"/>
        <v>54.683</v>
      </c>
      <c r="CR163" s="2">
        <f t="shared" si="216"/>
        <v>56.966999999999999</v>
      </c>
      <c r="CS163" s="2">
        <f t="shared" si="216"/>
        <v>57.082999999999998</v>
      </c>
      <c r="CU163" s="2" t="str">
        <f t="shared" si="198"/>
        <v/>
      </c>
      <c r="CV163" s="2">
        <f t="shared" si="199"/>
        <v>51.29</v>
      </c>
      <c r="CW163" s="2">
        <f t="shared" si="200"/>
        <v>51.067</v>
      </c>
      <c r="CX163" s="2" t="str">
        <f t="shared" si="201"/>
        <v/>
      </c>
      <c r="CY163" s="2" t="str">
        <f t="shared" si="202"/>
        <v/>
      </c>
      <c r="CZ163" s="2" t="str">
        <f t="shared" si="203"/>
        <v/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>
        <f t="shared" si="207"/>
        <v>49.832999999999998</v>
      </c>
      <c r="DE163" s="2">
        <f t="shared" si="208"/>
        <v>49.317</v>
      </c>
      <c r="DF163" s="2">
        <f t="shared" si="209"/>
        <v>53.616999999999997</v>
      </c>
      <c r="DG163" s="2">
        <f t="shared" si="210"/>
        <v>54.683</v>
      </c>
      <c r="DH163" s="2">
        <f t="shared" si="211"/>
        <v>56.966999999999999</v>
      </c>
      <c r="DI163" s="2">
        <f t="shared" si="212"/>
        <v>57.082999999999998</v>
      </c>
      <c r="DK163" s="2">
        <f t="shared" ref="DK163:DY179" si="224">BO$228*$B163+BO$229</f>
        <v>93.252270935960581</v>
      </c>
      <c r="DL163" s="2">
        <f t="shared" si="224"/>
        <v>96.042234530175733</v>
      </c>
      <c r="DM163" s="2">
        <f t="shared" si="224"/>
        <v>95.547823809523777</v>
      </c>
      <c r="DN163" s="2">
        <f t="shared" si="224"/>
        <v>101.17393809523807</v>
      </c>
      <c r="DO163" s="2">
        <f t="shared" si="224"/>
        <v>121.6500913674561</v>
      </c>
      <c r="DP163" s="2">
        <f t="shared" si="224"/>
        <v>122.17289622479623</v>
      </c>
      <c r="DQ163" s="2">
        <f t="shared" si="224"/>
        <v>102.02384285714287</v>
      </c>
      <c r="DR163" s="2">
        <f t="shared" si="224"/>
        <v>94.430839639639657</v>
      </c>
      <c r="DS163" s="2">
        <f t="shared" si="224"/>
        <v>95.864704761904761</v>
      </c>
      <c r="DT163" s="2">
        <f t="shared" si="224"/>
        <v>98.651266666666672</v>
      </c>
      <c r="DU163" s="2">
        <f t="shared" si="224"/>
        <v>95.783290476190473</v>
      </c>
      <c r="DV163" s="2">
        <f t="shared" si="224"/>
        <v>94.990157142857157</v>
      </c>
      <c r="DW163" s="2">
        <f t="shared" si="224"/>
        <v>113.56757923637923</v>
      </c>
      <c r="DX163" s="2">
        <f t="shared" si="224"/>
        <v>88.845018404118406</v>
      </c>
      <c r="DY163" s="2">
        <f t="shared" si="224"/>
        <v>75.560725490196049</v>
      </c>
      <c r="EA163" s="2">
        <f t="shared" si="214"/>
        <v>49.183662598425173</v>
      </c>
      <c r="EB163" s="2">
        <f t="shared" si="214"/>
        <v>51.812122327750878</v>
      </c>
      <c r="EC163" s="2">
        <f t="shared" si="214"/>
        <v>50.922656234019804</v>
      </c>
      <c r="ED163" s="2">
        <f t="shared" si="214"/>
        <v>49.557478950768299</v>
      </c>
      <c r="EE163" s="2">
        <f t="shared" si="214"/>
        <v>52.427802236006215</v>
      </c>
      <c r="EF163" s="2">
        <f t="shared" si="214"/>
        <v>62.400376923076934</v>
      </c>
      <c r="EG163" s="2">
        <f t="shared" si="214"/>
        <v>79.690065742845874</v>
      </c>
      <c r="EH163" s="2">
        <f t="shared" si="214"/>
        <v>50.469446473829521</v>
      </c>
      <c r="EI163" s="2">
        <f t="shared" si="214"/>
        <v>50.113176499691662</v>
      </c>
      <c r="EJ163" s="2">
        <f t="shared" si="214"/>
        <v>49.058825537512575</v>
      </c>
      <c r="EK163" s="2">
        <f t="shared" si="213"/>
        <v>48.492399671052617</v>
      </c>
      <c r="EL163" s="2">
        <f t="shared" si="180"/>
        <v>51.165381260846971</v>
      </c>
      <c r="EM163" s="2">
        <f t="shared" si="180"/>
        <v>53.415872677227142</v>
      </c>
      <c r="EN163" s="2">
        <f t="shared" si="180"/>
        <v>56.592231061803091</v>
      </c>
      <c r="EO163" s="2">
        <f t="shared" si="180"/>
        <v>58.315543658678436</v>
      </c>
      <c r="EQ163" s="2">
        <f t="shared" ref="EQ163:FE179" si="225">CU$228*$B163+CU$229</f>
        <v>50.042828925935957</v>
      </c>
      <c r="ER163" s="2">
        <f t="shared" si="225"/>
        <v>51.812122327750878</v>
      </c>
      <c r="ES163" s="2">
        <f t="shared" si="225"/>
        <v>50.310394778089922</v>
      </c>
      <c r="ET163" s="2">
        <f t="shared" si="225"/>
        <v>50.605636855588912</v>
      </c>
      <c r="EU163" s="2">
        <f t="shared" si="225"/>
        <v>53.984803317954153</v>
      </c>
      <c r="EV163" s="2">
        <f t="shared" si="225"/>
        <v>59.784967881465562</v>
      </c>
      <c r="EW163" s="2">
        <f t="shared" si="225"/>
        <v>64.117547751529557</v>
      </c>
      <c r="EX163" s="2">
        <f t="shared" si="225"/>
        <v>51.654535498370457</v>
      </c>
      <c r="EY163" s="2">
        <f t="shared" si="225"/>
        <v>50.977718671130063</v>
      </c>
      <c r="EZ163" s="2">
        <f t="shared" si="225"/>
        <v>49.529040334221435</v>
      </c>
      <c r="FA163" s="2">
        <f t="shared" si="225"/>
        <v>49.522041671950468</v>
      </c>
      <c r="FB163" s="2">
        <f t="shared" si="225"/>
        <v>51.204824964170065</v>
      </c>
      <c r="FC163" s="2">
        <f t="shared" si="225"/>
        <v>54.655536323420634</v>
      </c>
      <c r="FD163" s="2">
        <f t="shared" si="225"/>
        <v>56.181198049741084</v>
      </c>
      <c r="FE163" s="2">
        <f t="shared" si="225"/>
        <v>57.520189996574231</v>
      </c>
      <c r="FG163" s="2">
        <f t="shared" ref="FG163:FU179" si="226">POWER(10,($B163-C$231)/C$229)/(1+POWER(10,($B163-C$231)/C$229))</f>
        <v>0.99994556302683724</v>
      </c>
      <c r="FH163" s="2">
        <f t="shared" si="226"/>
        <v>0.99991471566990597</v>
      </c>
      <c r="FI163" s="2">
        <f t="shared" si="226"/>
        <v>0.9999059333741902</v>
      </c>
      <c r="FJ163" s="2">
        <f t="shared" si="226"/>
        <v>0.99990868860510906</v>
      </c>
      <c r="FK163" s="2">
        <f t="shared" si="226"/>
        <v>0.99991242116125023</v>
      </c>
      <c r="FL163" s="2">
        <f t="shared" si="226"/>
        <v>0.99990202017668506</v>
      </c>
      <c r="FM163" s="2">
        <f t="shared" si="226"/>
        <v>0.9999078514677725</v>
      </c>
      <c r="FN163" s="2">
        <f t="shared" si="226"/>
        <v>0.99989603182174791</v>
      </c>
      <c r="FO163" s="2">
        <f t="shared" si="226"/>
        <v>0.99990889505358349</v>
      </c>
      <c r="FP163" s="2">
        <f t="shared" si="226"/>
        <v>0.99990608622039323</v>
      </c>
      <c r="FQ163" s="2">
        <f t="shared" si="226"/>
        <v>0.9999080806778895</v>
      </c>
      <c r="FR163" s="2">
        <f t="shared" si="226"/>
        <v>0.99990880735104859</v>
      </c>
      <c r="FS163" s="2">
        <f t="shared" si="226"/>
        <v>0.9998961039989207</v>
      </c>
      <c r="FT163" s="2">
        <f t="shared" si="226"/>
        <v>0.99989495985323984</v>
      </c>
      <c r="FU163" s="2">
        <f t="shared" si="226"/>
        <v>0.9998744876106177</v>
      </c>
      <c r="FW163" s="2">
        <f t="shared" si="217"/>
        <v>0.4242556229904213</v>
      </c>
      <c r="FX163" s="2">
        <f t="shared" si="217"/>
        <v>0</v>
      </c>
      <c r="FY163" s="2">
        <f t="shared" si="217"/>
        <v>0.27732929647919835</v>
      </c>
      <c r="FZ163" s="2">
        <f t="shared" si="217"/>
        <v>0.33968997505694459</v>
      </c>
      <c r="GA163" s="2">
        <f t="shared" si="217"/>
        <v>0.3735294693856418</v>
      </c>
      <c r="GB163" s="2">
        <f t="shared" si="217"/>
        <v>0.45673214185775646</v>
      </c>
      <c r="GC163" s="2">
        <f t="shared" si="217"/>
        <v>0.4505459401154514</v>
      </c>
      <c r="GD163" s="2">
        <f t="shared" si="217"/>
        <v>0.3914506632673887</v>
      </c>
      <c r="GE163" s="2">
        <f t="shared" si="217"/>
        <v>0.36619563846981801</v>
      </c>
      <c r="GF163" s="2">
        <f t="shared" si="217"/>
        <v>0.31526547041194136</v>
      </c>
      <c r="GG163" s="2">
        <f t="shared" si="217"/>
        <v>0.28156824734951158</v>
      </c>
      <c r="GH163" s="2">
        <f t="shared" si="217"/>
        <v>0.26532671959681026</v>
      </c>
      <c r="GI163" s="2">
        <f t="shared" si="217"/>
        <v>0.27331051620911523</v>
      </c>
      <c r="GJ163" s="2">
        <f t="shared" si="217"/>
        <v>0.24401297073414543</v>
      </c>
      <c r="GK163" s="2">
        <f t="shared" si="217"/>
        <v>0.21077840187175542</v>
      </c>
      <c r="GM163" s="86">
        <f t="shared" si="218"/>
        <v>1.4210826025684146E-64</v>
      </c>
      <c r="GN163" s="86">
        <f t="shared" si="218"/>
        <v>9.9339963405423832E-183</v>
      </c>
      <c r="GO163" s="86">
        <f t="shared" si="218"/>
        <v>6.8990473225908988E-222</v>
      </c>
      <c r="GP163" s="86">
        <f t="shared" si="218"/>
        <v>2.578704570864018E-246</v>
      </c>
      <c r="GQ163" s="86">
        <f t="shared" si="218"/>
        <v>8.359349962670996E-304</v>
      </c>
      <c r="GR163" s="86">
        <f t="shared" si="218"/>
        <v>0</v>
      </c>
      <c r="GS163" s="86">
        <f t="shared" si="218"/>
        <v>0</v>
      </c>
      <c r="GT163" s="86">
        <f t="shared" si="218"/>
        <v>0</v>
      </c>
      <c r="GU163" s="86">
        <f t="shared" si="218"/>
        <v>0</v>
      </c>
      <c r="GV163" s="86">
        <f t="shared" si="218"/>
        <v>0</v>
      </c>
      <c r="GW163" s="86">
        <f t="shared" si="218"/>
        <v>0</v>
      </c>
      <c r="GX163" s="86">
        <f t="shared" si="218"/>
        <v>0</v>
      </c>
      <c r="GY163" s="86">
        <f t="shared" si="218"/>
        <v>1.1033964175475612E-259</v>
      </c>
      <c r="GZ163" s="86">
        <f t="shared" si="218"/>
        <v>8.710842407127579E-219</v>
      </c>
      <c r="HA163" s="86">
        <f t="shared" si="218"/>
        <v>4.677604351128264E-226</v>
      </c>
      <c r="HC163" s="86">
        <f t="shared" si="182"/>
        <v>1.164188578075196E-23</v>
      </c>
      <c r="HD163" s="86">
        <f t="shared" si="182"/>
        <v>1.2985779280296655E-109</v>
      </c>
      <c r="HE163" s="86">
        <f t="shared" si="182"/>
        <v>6.1412409341747406E-127</v>
      </c>
      <c r="HF163" s="86">
        <f t="shared" si="181"/>
        <v>7.2564127174262669E-137</v>
      </c>
      <c r="HG163" s="86">
        <f t="shared" si="181"/>
        <v>1.4830594827896047E-193</v>
      </c>
      <c r="HH163" s="86">
        <f t="shared" si="181"/>
        <v>3.4647951993544337E-232</v>
      </c>
      <c r="HI163" s="86">
        <f t="shared" si="181"/>
        <v>2.4390512930930469E-303</v>
      </c>
      <c r="HJ163" s="86">
        <f t="shared" si="181"/>
        <v>0</v>
      </c>
      <c r="HK163" s="86">
        <f t="shared" si="181"/>
        <v>4.5627254689357984E-269</v>
      </c>
      <c r="HL163" s="86">
        <f t="shared" si="162"/>
        <v>4.4426882383305941E-232</v>
      </c>
      <c r="HM163" s="86">
        <f t="shared" si="162"/>
        <v>2.5785801855504647E-187</v>
      </c>
      <c r="HN163" s="86">
        <f t="shared" si="162"/>
        <v>2.5440993180847009E-194</v>
      </c>
      <c r="HO163" s="86">
        <f t="shared" si="162"/>
        <v>2.472356598690936E-150</v>
      </c>
      <c r="HP163" s="86">
        <f t="shared" si="162"/>
        <v>1.1411269541534949E-123</v>
      </c>
      <c r="HQ163" s="86">
        <f t="shared" si="162"/>
        <v>4.9611093692740929E-116</v>
      </c>
      <c r="HS163" s="86">
        <f t="shared" si="219"/>
        <v>1.4555882673369011E-11</v>
      </c>
      <c r="HT163" s="86">
        <f t="shared" si="219"/>
        <v>0</v>
      </c>
      <c r="HU163" s="86">
        <f t="shared" si="219"/>
        <v>3.8335476617334872E-10</v>
      </c>
      <c r="HV163" s="86">
        <f t="shared" si="219"/>
        <v>8.069303746303664E-12</v>
      </c>
      <c r="HW163" s="86">
        <f t="shared" si="219"/>
        <v>2.8664762012965667E-13</v>
      </c>
      <c r="HX163" s="86">
        <f t="shared" si="219"/>
        <v>1.1658835189039518E-16</v>
      </c>
      <c r="HY163" s="86">
        <f t="shared" si="219"/>
        <v>9.5245801607554468E-19</v>
      </c>
      <c r="HZ163" s="86">
        <f t="shared" si="219"/>
        <v>3.2155910335326805E-15</v>
      </c>
      <c r="IA163" s="86">
        <f t="shared" si="219"/>
        <v>4.7919373452443238E-14</v>
      </c>
      <c r="IB163" s="86">
        <f t="shared" si="219"/>
        <v>1.3689454695491407E-11</v>
      </c>
      <c r="IC163" s="86">
        <f t="shared" si="219"/>
        <v>8.3462145859890816E-11</v>
      </c>
      <c r="ID163" s="86">
        <f t="shared" si="219"/>
        <v>4.803984675473307E-9</v>
      </c>
      <c r="IE163" s="86">
        <f t="shared" si="219"/>
        <v>7.0941942895125943E-10</v>
      </c>
      <c r="IF163" s="86">
        <f t="shared" si="219"/>
        <v>3.3015996047157068E-9</v>
      </c>
      <c r="IG163" s="86">
        <f t="shared" si="219"/>
        <v>1.6941046656952238E-6</v>
      </c>
      <c r="II163" s="86">
        <f t="shared" si="220"/>
        <v>0.25976144676595531</v>
      </c>
      <c r="IJ163" s="86">
        <f t="shared" si="220"/>
        <v>0</v>
      </c>
      <c r="IK163" s="86">
        <f t="shared" si="220"/>
        <v>1.746754202472961E-3</v>
      </c>
      <c r="IL163" s="86">
        <f t="shared" si="220"/>
        <v>2.3081590831719401E-2</v>
      </c>
      <c r="IM163" s="86">
        <f t="shared" si="220"/>
        <v>7.1421011036116949E-2</v>
      </c>
      <c r="IN163" s="86">
        <f t="shared" si="220"/>
        <v>0.36864276174902666</v>
      </c>
      <c r="IO163" s="86">
        <f t="shared" si="220"/>
        <v>0.3270514550694652</v>
      </c>
      <c r="IP163" s="86">
        <f t="shared" si="220"/>
        <v>0.10079271134698443</v>
      </c>
      <c r="IQ163" s="86">
        <f t="shared" si="220"/>
        <v>5.0544031875768364E-2</v>
      </c>
      <c r="IR163" s="86">
        <f t="shared" si="220"/>
        <v>7.7077428081270567E-3</v>
      </c>
      <c r="IS163" s="86">
        <f t="shared" si="220"/>
        <v>1.3907746365675118E-3</v>
      </c>
      <c r="IT163" s="86">
        <f t="shared" si="220"/>
        <v>7.8524672551557554E-4</v>
      </c>
      <c r="IU163" s="86">
        <f t="shared" si="220"/>
        <v>8.1355766872288427E-4</v>
      </c>
      <c r="IV163" s="86">
        <f t="shared" si="220"/>
        <v>1.1422159143412117E-3</v>
      </c>
      <c r="IW163" s="86">
        <f t="shared" si="220"/>
        <v>1.1890246700402799E-3</v>
      </c>
      <c r="IY163" s="86">
        <f t="shared" si="221"/>
        <v>0.25976144678051116</v>
      </c>
      <c r="IZ163" s="86">
        <f t="shared" si="221"/>
        <v>1.2985779280296655E-109</v>
      </c>
      <c r="JA163" s="86">
        <f t="shared" si="221"/>
        <v>1.7467545858277271E-3</v>
      </c>
      <c r="JB163" s="86">
        <f t="shared" si="221"/>
        <v>2.3081590839788703E-2</v>
      </c>
      <c r="JC163" s="86">
        <f t="shared" si="221"/>
        <v>7.1421011036403595E-2</v>
      </c>
      <c r="JD163" s="86">
        <f t="shared" si="221"/>
        <v>0.36864276174902677</v>
      </c>
      <c r="JE163" s="86">
        <f t="shared" si="221"/>
        <v>0.3270514550694652</v>
      </c>
      <c r="JF163" s="86">
        <f t="shared" si="221"/>
        <v>0.10079271134698765</v>
      </c>
      <c r="JG163" s="86">
        <f t="shared" si="221"/>
        <v>5.0544031875816284E-2</v>
      </c>
      <c r="JH163" s="86">
        <f t="shared" si="221"/>
        <v>7.7077428218165116E-3</v>
      </c>
      <c r="JI163" s="86">
        <f t="shared" si="221"/>
        <v>1.3907747200296576E-3</v>
      </c>
      <c r="JJ163" s="86">
        <f t="shared" si="221"/>
        <v>7.8525152950025098E-4</v>
      </c>
      <c r="JK163" s="86">
        <f t="shared" si="221"/>
        <v>8.1355837814231318E-4</v>
      </c>
      <c r="JL163" s="86">
        <f t="shared" si="221"/>
        <v>1.1422192159408165E-3</v>
      </c>
      <c r="JM163" s="86">
        <f t="shared" si="221"/>
        <v>1.190718774705975E-3</v>
      </c>
    </row>
    <row r="164" spans="2:273" x14ac:dyDescent="0.25">
      <c r="B164" s="2">
        <v>137</v>
      </c>
      <c r="C164" s="37">
        <v>48.048000000000002</v>
      </c>
      <c r="D164" s="37">
        <v>50.515999999999998</v>
      </c>
      <c r="E164" s="37">
        <v>52.283000000000001</v>
      </c>
      <c r="F164" s="37">
        <v>52.75</v>
      </c>
      <c r="G164" s="37">
        <v>56.732999999999997</v>
      </c>
      <c r="H164" s="37">
        <v>71.882999999999996</v>
      </c>
      <c r="I164" s="37">
        <v>84.367000000000004</v>
      </c>
      <c r="J164" s="37">
        <v>57.466999999999999</v>
      </c>
      <c r="K164" s="37">
        <v>55.933</v>
      </c>
      <c r="L164" s="37">
        <v>50.267000000000003</v>
      </c>
      <c r="M164" s="37">
        <v>48.783000000000001</v>
      </c>
      <c r="N164" s="37">
        <v>52.517000000000003</v>
      </c>
      <c r="O164" s="37">
        <v>54.4</v>
      </c>
      <c r="P164" s="37">
        <v>57.116999999999997</v>
      </c>
      <c r="Q164" s="37">
        <v>60.383000000000003</v>
      </c>
      <c r="S164" s="4">
        <f t="shared" si="222"/>
        <v>49.93063577740859</v>
      </c>
      <c r="T164" s="4">
        <f t="shared" si="222"/>
        <v>51.673536878608083</v>
      </c>
      <c r="U164" s="4">
        <f t="shared" si="222"/>
        <v>50.702776352915059</v>
      </c>
      <c r="V164" s="4">
        <f t="shared" si="222"/>
        <v>51.256169475356202</v>
      </c>
      <c r="W164" s="4">
        <f t="shared" si="222"/>
        <v>57.119733270793382</v>
      </c>
      <c r="X164" s="4">
        <f t="shared" si="222"/>
        <v>70.433133992779119</v>
      </c>
      <c r="Y164" s="4">
        <f t="shared" si="222"/>
        <v>76.454566480733476</v>
      </c>
      <c r="Z164" s="4">
        <f t="shared" si="222"/>
        <v>57.808151177531911</v>
      </c>
      <c r="AA164" s="4">
        <f t="shared" si="222"/>
        <v>54.90969468162443</v>
      </c>
      <c r="AB164" s="4">
        <f t="shared" si="222"/>
        <v>50.272324530195206</v>
      </c>
      <c r="AC164" s="4">
        <f t="shared" si="222"/>
        <v>49.03310879892917</v>
      </c>
      <c r="AD164" s="4">
        <f t="shared" si="222"/>
        <v>51.229922556893214</v>
      </c>
      <c r="AE164" s="4">
        <f t="shared" si="222"/>
        <v>53.812868804596455</v>
      </c>
      <c r="AF164" s="4">
        <f t="shared" si="222"/>
        <v>56.768916336660233</v>
      </c>
      <c r="AG164" s="4">
        <f t="shared" si="222"/>
        <v>58.809513303619916</v>
      </c>
      <c r="AI164" s="4">
        <f t="shared" si="223"/>
        <v>-1.8826357774085878</v>
      </c>
      <c r="AJ164" s="4">
        <f t="shared" si="223"/>
        <v>-1.1575368786080844</v>
      </c>
      <c r="AK164" s="4">
        <f t="shared" si="223"/>
        <v>1.5802236470849422</v>
      </c>
      <c r="AL164" s="4">
        <f t="shared" si="223"/>
        <v>1.4938305246437977</v>
      </c>
      <c r="AM164" s="4">
        <f t="shared" si="223"/>
        <v>-0.38673327079338549</v>
      </c>
      <c r="AN164" s="4">
        <f t="shared" si="223"/>
        <v>1.4498660072208764</v>
      </c>
      <c r="AO164" s="4">
        <f t="shared" si="223"/>
        <v>7.9124335192665285</v>
      </c>
      <c r="AP164" s="4">
        <f t="shared" si="223"/>
        <v>-0.34115117753191271</v>
      </c>
      <c r="AQ164" s="4">
        <f t="shared" si="223"/>
        <v>1.02330531837557</v>
      </c>
      <c r="AR164" s="4">
        <f t="shared" si="223"/>
        <v>-5.3245301952031809E-3</v>
      </c>
      <c r="AS164" s="4">
        <f t="shared" si="223"/>
        <v>-0.25010879892916904</v>
      </c>
      <c r="AT164" s="4">
        <f t="shared" si="223"/>
        <v>1.2870774431067886</v>
      </c>
      <c r="AU164" s="4">
        <f t="shared" si="223"/>
        <v>0.58713119540354342</v>
      </c>
      <c r="AV164" s="4">
        <f t="shared" si="223"/>
        <v>0.34808366333976437</v>
      </c>
      <c r="AW164" s="4">
        <f t="shared" si="223"/>
        <v>1.5734866963800869</v>
      </c>
      <c r="AY164" s="2">
        <f t="shared" si="215"/>
        <v>49.415496846153921</v>
      </c>
      <c r="AZ164" s="2">
        <f t="shared" si="215"/>
        <v>51.673536878608083</v>
      </c>
      <c r="BA164" s="2">
        <f t="shared" si="215"/>
        <v>50.618643145928289</v>
      </c>
      <c r="BB164" s="2">
        <f t="shared" si="215"/>
        <v>49.759467952938081</v>
      </c>
      <c r="BC164" s="2">
        <f t="shared" si="215"/>
        <v>52.861556036636472</v>
      </c>
      <c r="BD164" s="2">
        <f t="shared" si="215"/>
        <v>60.876016987445283</v>
      </c>
      <c r="BE164" s="2">
        <f t="shared" si="215"/>
        <v>72.40144196491363</v>
      </c>
      <c r="BF164" s="2">
        <f t="shared" si="215"/>
        <v>50.777338316352228</v>
      </c>
      <c r="BG164" s="2">
        <f t="shared" si="215"/>
        <v>50.272331037063338</v>
      </c>
      <c r="BH164" s="2">
        <f t="shared" si="215"/>
        <v>49.060690142660434</v>
      </c>
      <c r="BI164" s="2">
        <f t="shared" si="215"/>
        <v>48.616739293673056</v>
      </c>
      <c r="BJ164" s="2">
        <f t="shared" si="215"/>
        <v>51.029221588223379</v>
      </c>
      <c r="BK164" s="2">
        <f t="shared" si="215"/>
        <v>53.558286690600426</v>
      </c>
      <c r="BL164" s="2">
        <f t="shared" si="215"/>
        <v>56.348791370955581</v>
      </c>
      <c r="BM164" s="2">
        <f t="shared" si="215"/>
        <v>57.989193775800288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50.515999999999998</v>
      </c>
      <c r="CG164" s="2">
        <f t="shared" si="216"/>
        <v>52.283000000000001</v>
      </c>
      <c r="CH164" s="2" t="str">
        <f t="shared" si="216"/>
        <v/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>
        <f t="shared" si="216"/>
        <v>48.783000000000001</v>
      </c>
      <c r="CP164" s="2">
        <f t="shared" si="216"/>
        <v>52.517000000000003</v>
      </c>
      <c r="CQ164" s="2">
        <f t="shared" si="216"/>
        <v>54.4</v>
      </c>
      <c r="CR164" s="2">
        <f t="shared" si="216"/>
        <v>57.116999999999997</v>
      </c>
      <c r="CS164" s="2">
        <f t="shared" si="216"/>
        <v>60.383000000000003</v>
      </c>
      <c r="CU164" s="2" t="str">
        <f t="shared" si="198"/>
        <v/>
      </c>
      <c r="CV164" s="2">
        <f t="shared" si="199"/>
        <v>50.515999999999998</v>
      </c>
      <c r="CW164" s="2">
        <f t="shared" si="200"/>
        <v>52.283000000000001</v>
      </c>
      <c r="CX164" s="2" t="str">
        <f t="shared" si="201"/>
        <v/>
      </c>
      <c r="CY164" s="2" t="str">
        <f t="shared" si="202"/>
        <v/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>
        <f t="shared" si="208"/>
        <v>48.783000000000001</v>
      </c>
      <c r="DF164" s="2">
        <f t="shared" si="209"/>
        <v>52.517000000000003</v>
      </c>
      <c r="DG164" s="2">
        <f t="shared" si="210"/>
        <v>54.4</v>
      </c>
      <c r="DH164" s="2">
        <f t="shared" si="211"/>
        <v>57.116999999999997</v>
      </c>
      <c r="DI164" s="2">
        <f t="shared" si="212"/>
        <v>60.383000000000003</v>
      </c>
      <c r="DK164" s="2">
        <f t="shared" si="224"/>
        <v>93.474160098522162</v>
      </c>
      <c r="DL164" s="2">
        <f t="shared" si="224"/>
        <v>96.260601986249071</v>
      </c>
      <c r="DM164" s="2">
        <f t="shared" si="224"/>
        <v>95.778694117647035</v>
      </c>
      <c r="DN164" s="2">
        <f t="shared" si="224"/>
        <v>101.43726050420167</v>
      </c>
      <c r="DO164" s="2">
        <f t="shared" si="224"/>
        <v>122.04250832696717</v>
      </c>
      <c r="DP164" s="2">
        <f t="shared" si="224"/>
        <v>122.56480767910769</v>
      </c>
      <c r="DQ164" s="2">
        <f t="shared" si="224"/>
        <v>102.2633899159664</v>
      </c>
      <c r="DR164" s="2">
        <f t="shared" si="224"/>
        <v>94.616769369369379</v>
      </c>
      <c r="DS164" s="2">
        <f t="shared" si="224"/>
        <v>96.055900840336136</v>
      </c>
      <c r="DT164" s="2">
        <f t="shared" si="224"/>
        <v>98.884319327731106</v>
      </c>
      <c r="DU164" s="2">
        <f t="shared" si="224"/>
        <v>95.983902521008403</v>
      </c>
      <c r="DV164" s="2">
        <f t="shared" si="224"/>
        <v>95.186028571428579</v>
      </c>
      <c r="DW164" s="2">
        <f t="shared" si="224"/>
        <v>113.86632556842555</v>
      </c>
      <c r="DX164" s="2">
        <f t="shared" si="224"/>
        <v>88.961650064350067</v>
      </c>
      <c r="DY164" s="2">
        <f t="shared" si="224"/>
        <v>75.594450089126539</v>
      </c>
      <c r="EA164" s="2">
        <f t="shared" si="214"/>
        <v>49.01486653543305</v>
      </c>
      <c r="EB164" s="2">
        <f t="shared" si="214"/>
        <v>51.67006859048351</v>
      </c>
      <c r="EC164" s="2">
        <f t="shared" si="214"/>
        <v>50.801655048579796</v>
      </c>
      <c r="ED164" s="2">
        <f t="shared" si="214"/>
        <v>49.36592363741012</v>
      </c>
      <c r="EE164" s="2">
        <f t="shared" si="214"/>
        <v>52.22374428492823</v>
      </c>
      <c r="EF164" s="2">
        <f t="shared" si="214"/>
        <v>62.157248021556185</v>
      </c>
      <c r="EG164" s="2">
        <f t="shared" si="214"/>
        <v>79.944192473951375</v>
      </c>
      <c r="EH164" s="2">
        <f t="shared" si="214"/>
        <v>50.270724584197346</v>
      </c>
      <c r="EI164" s="2">
        <f t="shared" si="214"/>
        <v>49.924143422581047</v>
      </c>
      <c r="EJ164" s="2">
        <f t="shared" si="214"/>
        <v>48.894158920221528</v>
      </c>
      <c r="EK164" s="2">
        <f t="shared" si="213"/>
        <v>48.294968451960429</v>
      </c>
      <c r="EL164" s="2">
        <f t="shared" si="180"/>
        <v>51.013944803952995</v>
      </c>
      <c r="EM164" s="2">
        <f t="shared" si="180"/>
        <v>53.179829879619277</v>
      </c>
      <c r="EN164" s="2">
        <f t="shared" si="180"/>
        <v>56.456474481964705</v>
      </c>
      <c r="EO164" s="2">
        <f t="shared" si="180"/>
        <v>58.171836004275079</v>
      </c>
      <c r="EQ164" s="2">
        <f t="shared" si="225"/>
        <v>49.906402644438387</v>
      </c>
      <c r="ER164" s="2">
        <f t="shared" si="225"/>
        <v>51.67006859048351</v>
      </c>
      <c r="ES164" s="2">
        <f t="shared" si="225"/>
        <v>50.170679752589251</v>
      </c>
      <c r="ET164" s="2">
        <f t="shared" si="225"/>
        <v>50.445128012275163</v>
      </c>
      <c r="EU164" s="2">
        <f t="shared" si="225"/>
        <v>53.823041481261086</v>
      </c>
      <c r="EV164" s="2">
        <f t="shared" si="225"/>
        <v>59.474874974659251</v>
      </c>
      <c r="EW164" s="2">
        <f t="shared" si="225"/>
        <v>64.008251011008184</v>
      </c>
      <c r="EX164" s="2">
        <f t="shared" si="225"/>
        <v>51.485454786888411</v>
      </c>
      <c r="EY164" s="2">
        <f t="shared" si="225"/>
        <v>50.812058478670345</v>
      </c>
      <c r="EZ164" s="2">
        <f t="shared" si="225"/>
        <v>49.37779610535803</v>
      </c>
      <c r="FA164" s="2">
        <f t="shared" si="225"/>
        <v>49.352208444063109</v>
      </c>
      <c r="FB164" s="2">
        <f t="shared" si="225"/>
        <v>51.05484895164286</v>
      </c>
      <c r="FC164" s="2">
        <f t="shared" si="225"/>
        <v>54.456309504915652</v>
      </c>
      <c r="FD164" s="2">
        <f t="shared" si="225"/>
        <v>56.032615907370278</v>
      </c>
      <c r="FE164" s="2">
        <f t="shared" si="225"/>
        <v>57.3566913630453</v>
      </c>
      <c r="FG164" s="2">
        <f t="shared" si="226"/>
        <v>0.99995035265260979</v>
      </c>
      <c r="FH164" s="2">
        <f t="shared" si="226"/>
        <v>0.99992221918285229</v>
      </c>
      <c r="FI164" s="2">
        <f t="shared" si="226"/>
        <v>0.99991420950756527</v>
      </c>
      <c r="FJ164" s="2">
        <f t="shared" si="226"/>
        <v>0.99991672234901574</v>
      </c>
      <c r="FK164" s="2">
        <f t="shared" si="226"/>
        <v>0.99992012653425799</v>
      </c>
      <c r="FL164" s="2">
        <f t="shared" si="226"/>
        <v>0.99991064056871648</v>
      </c>
      <c r="FM164" s="2">
        <f t="shared" si="226"/>
        <v>0.99991595885836615</v>
      </c>
      <c r="FN164" s="2">
        <f t="shared" si="226"/>
        <v>0.99990517902705689</v>
      </c>
      <c r="FO164" s="2">
        <f t="shared" si="226"/>
        <v>0.99991691063528421</v>
      </c>
      <c r="FP164" s="2">
        <f t="shared" si="226"/>
        <v>0.99991434890726494</v>
      </c>
      <c r="FQ164" s="2">
        <f t="shared" si="226"/>
        <v>0.99991616790386295</v>
      </c>
      <c r="FR164" s="2">
        <f t="shared" si="226"/>
        <v>0.99991683064833881</v>
      </c>
      <c r="FS164" s="2">
        <f t="shared" si="226"/>
        <v>0.99990524485462484</v>
      </c>
      <c r="FT164" s="2">
        <f t="shared" si="226"/>
        <v>0.99990420136217839</v>
      </c>
      <c r="FU164" s="2">
        <f t="shared" si="226"/>
        <v>0.99988553007623493</v>
      </c>
      <c r="FW164" s="2">
        <f t="shared" si="217"/>
        <v>0.44689499472222954</v>
      </c>
      <c r="FX164" s="2">
        <f t="shared" si="217"/>
        <v>0</v>
      </c>
      <c r="FY164" s="2">
        <f t="shared" si="217"/>
        <v>0.29616136506284851</v>
      </c>
      <c r="FZ164" s="2">
        <f t="shared" si="217"/>
        <v>0.36064340172708559</v>
      </c>
      <c r="GA164" s="2">
        <f t="shared" si="217"/>
        <v>0.39532057362451711</v>
      </c>
      <c r="GB164" s="2">
        <f t="shared" si="217"/>
        <v>0.47966073204304688</v>
      </c>
      <c r="GC164" s="2">
        <f t="shared" si="217"/>
        <v>0.47343461052584174</v>
      </c>
      <c r="GD164" s="2">
        <f t="shared" si="217"/>
        <v>0.41359702420270761</v>
      </c>
      <c r="GE164" s="2">
        <f t="shared" si="217"/>
        <v>0.38782376050912404</v>
      </c>
      <c r="GF164" s="2">
        <f t="shared" si="217"/>
        <v>0.33547774149792203</v>
      </c>
      <c r="GG164" s="2">
        <f t="shared" si="217"/>
        <v>0.3005684430978407</v>
      </c>
      <c r="GH164" s="2">
        <f t="shared" si="217"/>
        <v>0.28366367122212044</v>
      </c>
      <c r="GI164" s="2">
        <f t="shared" si="217"/>
        <v>0.29197994693672558</v>
      </c>
      <c r="GJ164" s="2">
        <f t="shared" si="217"/>
        <v>0.26140101720976822</v>
      </c>
      <c r="GK164" s="2">
        <f t="shared" si="217"/>
        <v>0.2265077686118569</v>
      </c>
      <c r="GM164" s="86">
        <f t="shared" si="218"/>
        <v>3.686770258780271E-66</v>
      </c>
      <c r="GN164" s="86">
        <f t="shared" si="218"/>
        <v>3.1327041271057129E-187</v>
      </c>
      <c r="GO164" s="86">
        <f t="shared" si="218"/>
        <v>2.4606602897743533E-227</v>
      </c>
      <c r="GP164" s="86">
        <f t="shared" si="218"/>
        <v>2.3042382264688729E-252</v>
      </c>
      <c r="GQ164" s="86">
        <f t="shared" si="218"/>
        <v>0</v>
      </c>
      <c r="GR164" s="86">
        <f t="shared" si="218"/>
        <v>0</v>
      </c>
      <c r="GS164" s="86">
        <f t="shared" si="218"/>
        <v>0</v>
      </c>
      <c r="GT164" s="86">
        <f t="shared" si="218"/>
        <v>0</v>
      </c>
      <c r="GU164" s="86">
        <f t="shared" si="218"/>
        <v>0</v>
      </c>
      <c r="GV164" s="86">
        <f t="shared" si="218"/>
        <v>0</v>
      </c>
      <c r="GW164" s="86">
        <f t="shared" si="218"/>
        <v>0</v>
      </c>
      <c r="GX164" s="86">
        <f t="shared" si="218"/>
        <v>0</v>
      </c>
      <c r="GY164" s="86">
        <f t="shared" si="218"/>
        <v>5.1805447970124365E-266</v>
      </c>
      <c r="GZ164" s="86">
        <f t="shared" si="218"/>
        <v>3.9061280686029415E-224</v>
      </c>
      <c r="HA164" s="86">
        <f t="shared" si="218"/>
        <v>1.6072941231559221E-231</v>
      </c>
      <c r="HC164" s="86">
        <f t="shared" si="182"/>
        <v>1.8992438302301766E-24</v>
      </c>
      <c r="HD164" s="86">
        <f t="shared" si="182"/>
        <v>1.8074263253731162E-113</v>
      </c>
      <c r="HE164" s="86">
        <f t="shared" si="182"/>
        <v>2.2350144433336013E-131</v>
      </c>
      <c r="HF164" s="86">
        <f t="shared" si="181"/>
        <v>1.3710365154495903E-141</v>
      </c>
      <c r="HG164" s="86">
        <f t="shared" si="181"/>
        <v>3.8448545781974073E-200</v>
      </c>
      <c r="HH164" s="86">
        <f t="shared" si="181"/>
        <v>6.3554694626652135E-240</v>
      </c>
      <c r="HI164" s="86">
        <f t="shared" si="181"/>
        <v>0</v>
      </c>
      <c r="HJ164" s="86">
        <f t="shared" si="181"/>
        <v>0</v>
      </c>
      <c r="HK164" s="86">
        <f t="shared" si="181"/>
        <v>4.62341078275721E-278</v>
      </c>
      <c r="HL164" s="86">
        <f t="shared" si="162"/>
        <v>5.802569462093168E-240</v>
      </c>
      <c r="HM164" s="86">
        <f t="shared" si="162"/>
        <v>9.2421284669579246E-194</v>
      </c>
      <c r="HN164" s="86">
        <f t="shared" si="162"/>
        <v>4.2707353895470664E-201</v>
      </c>
      <c r="HO164" s="86">
        <f t="shared" si="162"/>
        <v>1.5588450958299772E-155</v>
      </c>
      <c r="HP164" s="86">
        <f t="shared" si="162"/>
        <v>5.5370522182000326E-128</v>
      </c>
      <c r="HQ164" s="86">
        <f t="shared" si="162"/>
        <v>5.1922952910397076E-120</v>
      </c>
      <c r="HS164" s="86">
        <f t="shared" si="219"/>
        <v>1.7894032337084122E-12</v>
      </c>
      <c r="HT164" s="86">
        <f t="shared" si="219"/>
        <v>0</v>
      </c>
      <c r="HU164" s="86">
        <f t="shared" si="219"/>
        <v>4.9344658911879056E-11</v>
      </c>
      <c r="HV164" s="86">
        <f t="shared" si="219"/>
        <v>7.9777175199446922E-13</v>
      </c>
      <c r="HW164" s="86">
        <f t="shared" si="219"/>
        <v>2.4337260210864632E-14</v>
      </c>
      <c r="HX164" s="86">
        <f t="shared" si="219"/>
        <v>6.8582825823507684E-18</v>
      </c>
      <c r="HY164" s="86">
        <f t="shared" si="219"/>
        <v>3.7582353468475655E-20</v>
      </c>
      <c r="HZ164" s="86">
        <f t="shared" si="219"/>
        <v>1.9649195982930409E-16</v>
      </c>
      <c r="IA164" s="86">
        <f t="shared" si="219"/>
        <v>3.4815129044501185E-15</v>
      </c>
      <c r="IB164" s="86">
        <f t="shared" si="219"/>
        <v>1.3541443554633331E-12</v>
      </c>
      <c r="IC164" s="86">
        <f t="shared" si="219"/>
        <v>9.0851262787815834E-12</v>
      </c>
      <c r="ID164" s="86">
        <f t="shared" si="219"/>
        <v>6.8746760203714708E-10</v>
      </c>
      <c r="IE164" s="86">
        <f t="shared" si="219"/>
        <v>8.5150547722493355E-11</v>
      </c>
      <c r="IF164" s="86">
        <f t="shared" si="219"/>
        <v>4.0447350418521981E-10</v>
      </c>
      <c r="IG164" s="86">
        <f t="shared" si="219"/>
        <v>3.5114688560147698E-7</v>
      </c>
      <c r="II164" s="86">
        <f t="shared" si="220"/>
        <v>0.34920233117243876</v>
      </c>
      <c r="IJ164" s="86">
        <f t="shared" si="220"/>
        <v>0</v>
      </c>
      <c r="IK164" s="86">
        <f t="shared" si="220"/>
        <v>4.6217786758582739E-3</v>
      </c>
      <c r="IL164" s="86">
        <f t="shared" si="220"/>
        <v>4.8322084224858411E-2</v>
      </c>
      <c r="IM164" s="86">
        <f t="shared" si="220"/>
        <v>0.12773971124105379</v>
      </c>
      <c r="IN164" s="86">
        <f t="shared" si="220"/>
        <v>0.45362384178727261</v>
      </c>
      <c r="IO164" s="86">
        <f t="shared" si="220"/>
        <v>0.426643798945959</v>
      </c>
      <c r="IP164" s="86">
        <f t="shared" si="220"/>
        <v>0.17440197036157173</v>
      </c>
      <c r="IQ164" s="86">
        <f t="shared" si="220"/>
        <v>9.7037909475940889E-2</v>
      </c>
      <c r="IR164" s="86">
        <f t="shared" si="220"/>
        <v>1.8447616169134214E-2</v>
      </c>
      <c r="IS164" s="86">
        <f t="shared" si="220"/>
        <v>3.9130684503951157E-3</v>
      </c>
      <c r="IT164" s="86">
        <f t="shared" si="220"/>
        <v>2.241636128756224E-3</v>
      </c>
      <c r="IU164" s="86">
        <f t="shared" si="220"/>
        <v>2.4064718274739447E-3</v>
      </c>
      <c r="IV164" s="86">
        <f t="shared" si="220"/>
        <v>2.7383740429784672E-3</v>
      </c>
      <c r="IW164" s="86">
        <f t="shared" si="220"/>
        <v>2.5422339486561845E-3</v>
      </c>
      <c r="IY164" s="86">
        <f t="shared" si="221"/>
        <v>0.34920233117422816</v>
      </c>
      <c r="IZ164" s="86">
        <f t="shared" si="221"/>
        <v>1.8074263253731162E-113</v>
      </c>
      <c r="JA164" s="86">
        <f t="shared" si="221"/>
        <v>4.6217787252029324E-3</v>
      </c>
      <c r="JB164" s="86">
        <f t="shared" si="221"/>
        <v>4.8322084225656182E-2</v>
      </c>
      <c r="JC164" s="86">
        <f t="shared" si="221"/>
        <v>0.12773971124107814</v>
      </c>
      <c r="JD164" s="86">
        <f t="shared" si="221"/>
        <v>0.45362384178727261</v>
      </c>
      <c r="JE164" s="86">
        <f t="shared" si="221"/>
        <v>0.426643798945959</v>
      </c>
      <c r="JF164" s="86">
        <f t="shared" si="221"/>
        <v>0.17440197036157193</v>
      </c>
      <c r="JG164" s="86">
        <f t="shared" si="221"/>
        <v>9.7037909475944373E-2</v>
      </c>
      <c r="JH164" s="86">
        <f t="shared" si="221"/>
        <v>1.844761617048836E-2</v>
      </c>
      <c r="JI164" s="86">
        <f t="shared" si="221"/>
        <v>3.9130684594802416E-3</v>
      </c>
      <c r="JJ164" s="86">
        <f t="shared" si="221"/>
        <v>2.2416368162238259E-3</v>
      </c>
      <c r="JK164" s="86">
        <f t="shared" si="221"/>
        <v>2.4064719126244923E-3</v>
      </c>
      <c r="JL164" s="86">
        <f t="shared" si="221"/>
        <v>2.7383744474519713E-3</v>
      </c>
      <c r="JM164" s="86">
        <f t="shared" si="221"/>
        <v>2.5425850955417858E-3</v>
      </c>
    </row>
    <row r="165" spans="2:273" x14ac:dyDescent="0.25">
      <c r="B165" s="2">
        <v>138</v>
      </c>
      <c r="C165" s="37">
        <v>48.694000000000003</v>
      </c>
      <c r="D165" s="37">
        <v>49.838999999999999</v>
      </c>
      <c r="E165" s="37">
        <v>48.033000000000001</v>
      </c>
      <c r="F165" s="37">
        <v>52.017000000000003</v>
      </c>
      <c r="G165" s="37">
        <v>58.267000000000003</v>
      </c>
      <c r="H165" s="37">
        <v>66.8</v>
      </c>
      <c r="I165" s="37">
        <v>84.216999999999999</v>
      </c>
      <c r="J165" s="37">
        <v>60.85</v>
      </c>
      <c r="K165" s="37">
        <v>55.6</v>
      </c>
      <c r="L165" s="37">
        <v>51.332999999999998</v>
      </c>
      <c r="M165" s="37">
        <v>48.95</v>
      </c>
      <c r="N165" s="37">
        <v>51.567</v>
      </c>
      <c r="O165" s="37">
        <v>53.033000000000001</v>
      </c>
      <c r="P165" s="37">
        <v>55.433</v>
      </c>
      <c r="Q165" s="37">
        <v>57.866999999999997</v>
      </c>
      <c r="S165" s="4">
        <f t="shared" si="222"/>
        <v>49.811828730312101</v>
      </c>
      <c r="T165" s="4">
        <f t="shared" si="222"/>
        <v>51.531203558582412</v>
      </c>
      <c r="U165" s="4">
        <f t="shared" si="222"/>
        <v>50.66484874619168</v>
      </c>
      <c r="V165" s="4">
        <f t="shared" si="222"/>
        <v>52.107582310279653</v>
      </c>
      <c r="W165" s="4">
        <f t="shared" si="222"/>
        <v>58.644405927906654</v>
      </c>
      <c r="X165" s="4">
        <f t="shared" si="222"/>
        <v>68.874611840611337</v>
      </c>
      <c r="Y165" s="4">
        <f t="shared" si="222"/>
        <v>75.775242095943781</v>
      </c>
      <c r="Z165" s="4">
        <f t="shared" si="222"/>
        <v>59.804464731343941</v>
      </c>
      <c r="AA165" s="4">
        <f t="shared" si="222"/>
        <v>57.031959961538128</v>
      </c>
      <c r="AB165" s="4">
        <f t="shared" si="222"/>
        <v>51.259601910760708</v>
      </c>
      <c r="AC165" s="4">
        <f t="shared" si="222"/>
        <v>49.415798231789282</v>
      </c>
      <c r="AD165" s="4">
        <f t="shared" si="222"/>
        <v>51.358451494416336</v>
      </c>
      <c r="AE165" s="4">
        <f t="shared" si="222"/>
        <v>53.981602745930168</v>
      </c>
      <c r="AF165" s="4">
        <f t="shared" si="222"/>
        <v>57.071656508356817</v>
      </c>
      <c r="AG165" s="4">
        <f t="shared" si="222"/>
        <v>59.389465622986023</v>
      </c>
      <c r="AI165" s="4">
        <f t="shared" si="223"/>
        <v>-1.1178287303120982</v>
      </c>
      <c r="AJ165" s="4">
        <f t="shared" si="223"/>
        <v>-1.6922035585824133</v>
      </c>
      <c r="AK165" s="4">
        <f t="shared" si="223"/>
        <v>-2.6318487461916789</v>
      </c>
      <c r="AL165" s="4">
        <f t="shared" si="223"/>
        <v>-9.0582310279650358E-2</v>
      </c>
      <c r="AM165" s="4">
        <f t="shared" si="223"/>
        <v>-0.37740592790665062</v>
      </c>
      <c r="AN165" s="4">
        <f t="shared" si="223"/>
        <v>-2.0746118406113396</v>
      </c>
      <c r="AO165" s="4">
        <f t="shared" si="223"/>
        <v>8.4417579040562174</v>
      </c>
      <c r="AP165" s="4">
        <f t="shared" si="223"/>
        <v>1.0455352686560602</v>
      </c>
      <c r="AQ165" s="4">
        <f t="shared" si="223"/>
        <v>-1.4319599615381264</v>
      </c>
      <c r="AR165" s="4">
        <f t="shared" si="223"/>
        <v>7.3398089239290698E-2</v>
      </c>
      <c r="AS165" s="4">
        <f t="shared" si="223"/>
        <v>-0.46579823178927882</v>
      </c>
      <c r="AT165" s="4">
        <f t="shared" si="223"/>
        <v>0.20854850558366422</v>
      </c>
      <c r="AU165" s="4">
        <f t="shared" si="223"/>
        <v>-0.94860274593016669</v>
      </c>
      <c r="AV165" s="4">
        <f t="shared" si="223"/>
        <v>-1.6386565083568172</v>
      </c>
      <c r="AW165" s="4">
        <f t="shared" si="223"/>
        <v>-1.5224656229860258</v>
      </c>
      <c r="AY165" s="2">
        <f t="shared" si="215"/>
        <v>49.2821122796</v>
      </c>
      <c r="AZ165" s="2">
        <f t="shared" si="215"/>
        <v>51.531203558582412</v>
      </c>
      <c r="BA165" s="2">
        <f t="shared" si="215"/>
        <v>50.479084838291648</v>
      </c>
      <c r="BB165" s="2">
        <f t="shared" si="215"/>
        <v>49.602630444250877</v>
      </c>
      <c r="BC165" s="2">
        <f t="shared" si="215"/>
        <v>52.710239541402608</v>
      </c>
      <c r="BD165" s="2">
        <f t="shared" si="215"/>
        <v>60.537070030672481</v>
      </c>
      <c r="BE165" s="2">
        <f t="shared" si="215"/>
        <v>72.108445692072138</v>
      </c>
      <c r="BF165" s="2">
        <f t="shared" si="215"/>
        <v>50.6185393569571</v>
      </c>
      <c r="BG165" s="2">
        <f t="shared" si="215"/>
        <v>50.112174764810781</v>
      </c>
      <c r="BH165" s="2">
        <f t="shared" si="215"/>
        <v>48.910536433531547</v>
      </c>
      <c r="BI165" s="2">
        <f t="shared" si="215"/>
        <v>48.448664819925426</v>
      </c>
      <c r="BJ165" s="2">
        <f t="shared" si="215"/>
        <v>50.878710924998913</v>
      </c>
      <c r="BK165" s="2">
        <f t="shared" si="215"/>
        <v>53.358009371096536</v>
      </c>
      <c r="BL165" s="2">
        <f t="shared" si="215"/>
        <v>56.20149619294439</v>
      </c>
      <c r="BM165" s="2">
        <f t="shared" si="215"/>
        <v>57.82703512721379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49.838999999999999</v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>
        <f t="shared" si="216"/>
        <v>48.95</v>
      </c>
      <c r="CP165" s="2">
        <f t="shared" si="216"/>
        <v>51.567</v>
      </c>
      <c r="CQ165" s="2">
        <f t="shared" si="216"/>
        <v>53.033000000000001</v>
      </c>
      <c r="CR165" s="2">
        <f t="shared" si="216"/>
        <v>55.433</v>
      </c>
      <c r="CS165" s="2">
        <f t="shared" si="216"/>
        <v>57.866999999999997</v>
      </c>
      <c r="CU165" s="2" t="str">
        <f t="shared" si="198"/>
        <v/>
      </c>
      <c r="CV165" s="2">
        <f t="shared" si="199"/>
        <v>49.838999999999999</v>
      </c>
      <c r="CW165" s="2" t="str">
        <f t="shared" si="200"/>
        <v/>
      </c>
      <c r="CX165" s="2" t="str">
        <f t="shared" si="201"/>
        <v/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>
        <f t="shared" si="208"/>
        <v>48.95</v>
      </c>
      <c r="DF165" s="2">
        <f t="shared" si="209"/>
        <v>51.567</v>
      </c>
      <c r="DG165" s="2">
        <f t="shared" si="210"/>
        <v>53.033000000000001</v>
      </c>
      <c r="DH165" s="2">
        <f t="shared" si="211"/>
        <v>55.433</v>
      </c>
      <c r="DI165" s="2">
        <f t="shared" si="212"/>
        <v>57.866999999999997</v>
      </c>
      <c r="DK165" s="2">
        <f t="shared" si="224"/>
        <v>93.696049261083729</v>
      </c>
      <c r="DL165" s="2">
        <f t="shared" si="224"/>
        <v>96.478969442322409</v>
      </c>
      <c r="DM165" s="2">
        <f t="shared" si="224"/>
        <v>96.009564425770279</v>
      </c>
      <c r="DN165" s="2">
        <f t="shared" si="224"/>
        <v>101.70058291316525</v>
      </c>
      <c r="DO165" s="2">
        <f t="shared" si="224"/>
        <v>122.43492528647823</v>
      </c>
      <c r="DP165" s="2">
        <f t="shared" si="224"/>
        <v>122.95671913341914</v>
      </c>
      <c r="DQ165" s="2">
        <f t="shared" si="224"/>
        <v>102.50293697478992</v>
      </c>
      <c r="DR165" s="2">
        <f t="shared" si="224"/>
        <v>94.802699099099101</v>
      </c>
      <c r="DS165" s="2">
        <f t="shared" si="224"/>
        <v>96.247096918767511</v>
      </c>
      <c r="DT165" s="2">
        <f t="shared" si="224"/>
        <v>99.117371988795526</v>
      </c>
      <c r="DU165" s="2">
        <f t="shared" si="224"/>
        <v>96.184514565826333</v>
      </c>
      <c r="DV165" s="2">
        <f t="shared" si="224"/>
        <v>95.381900000000016</v>
      </c>
      <c r="DW165" s="2">
        <f t="shared" si="224"/>
        <v>114.16507190047189</v>
      </c>
      <c r="DX165" s="2">
        <f t="shared" si="224"/>
        <v>89.078281724581728</v>
      </c>
      <c r="DY165" s="2">
        <f t="shared" si="224"/>
        <v>75.628174688057015</v>
      </c>
      <c r="EA165" s="2">
        <f t="shared" si="214"/>
        <v>48.846070472440928</v>
      </c>
      <c r="EB165" s="2">
        <f t="shared" si="214"/>
        <v>51.528014853216135</v>
      </c>
      <c r="EC165" s="2">
        <f t="shared" si="214"/>
        <v>50.680653863139788</v>
      </c>
      <c r="ED165" s="2">
        <f t="shared" si="214"/>
        <v>49.174368324051954</v>
      </c>
      <c r="EE165" s="2">
        <f t="shared" si="214"/>
        <v>52.019686333850245</v>
      </c>
      <c r="EF165" s="2">
        <f t="shared" si="214"/>
        <v>61.914119120035444</v>
      </c>
      <c r="EG165" s="2">
        <f t="shared" si="214"/>
        <v>80.198319205056862</v>
      </c>
      <c r="EH165" s="2">
        <f t="shared" si="214"/>
        <v>50.072002694565171</v>
      </c>
      <c r="EI165" s="2">
        <f t="shared" si="214"/>
        <v>49.735110345470432</v>
      </c>
      <c r="EJ165" s="2">
        <f t="shared" si="214"/>
        <v>48.729492302930481</v>
      </c>
      <c r="EK165" s="2">
        <f t="shared" si="213"/>
        <v>48.097537232868234</v>
      </c>
      <c r="EL165" s="2">
        <f t="shared" si="180"/>
        <v>50.86250834705902</v>
      </c>
      <c r="EM165" s="2">
        <f t="shared" si="180"/>
        <v>52.943787082011418</v>
      </c>
      <c r="EN165" s="2">
        <f t="shared" si="180"/>
        <v>56.320717902126326</v>
      </c>
      <c r="EO165" s="2">
        <f t="shared" si="180"/>
        <v>58.028128349871714</v>
      </c>
      <c r="EQ165" s="2">
        <f t="shared" si="225"/>
        <v>49.769976362940817</v>
      </c>
      <c r="ER165" s="2">
        <f t="shared" si="225"/>
        <v>51.528014853216135</v>
      </c>
      <c r="ES165" s="2">
        <f t="shared" si="225"/>
        <v>50.030964727088588</v>
      </c>
      <c r="ET165" s="2">
        <f t="shared" si="225"/>
        <v>50.284619168961427</v>
      </c>
      <c r="EU165" s="2">
        <f t="shared" si="225"/>
        <v>53.661279644568026</v>
      </c>
      <c r="EV165" s="2">
        <f t="shared" si="225"/>
        <v>59.164782067852947</v>
      </c>
      <c r="EW165" s="2">
        <f t="shared" si="225"/>
        <v>63.898954270486826</v>
      </c>
      <c r="EX165" s="2">
        <f t="shared" si="225"/>
        <v>51.316374075406372</v>
      </c>
      <c r="EY165" s="2">
        <f t="shared" si="225"/>
        <v>50.646398286210626</v>
      </c>
      <c r="EZ165" s="2">
        <f t="shared" si="225"/>
        <v>49.226551876494625</v>
      </c>
      <c r="FA165" s="2">
        <f t="shared" si="225"/>
        <v>49.182375216175757</v>
      </c>
      <c r="FB165" s="2">
        <f t="shared" si="225"/>
        <v>50.904872939115656</v>
      </c>
      <c r="FC165" s="2">
        <f t="shared" si="225"/>
        <v>54.257082686410676</v>
      </c>
      <c r="FD165" s="2">
        <f t="shared" si="225"/>
        <v>55.884033764999472</v>
      </c>
      <c r="FE165" s="2">
        <f t="shared" si="225"/>
        <v>57.193192729516362</v>
      </c>
      <c r="FG165" s="2">
        <f t="shared" si="226"/>
        <v>0.99995472088323634</v>
      </c>
      <c r="FH165" s="2">
        <f t="shared" si="226"/>
        <v>0.99992906256618086</v>
      </c>
      <c r="FI165" s="2">
        <f t="shared" si="226"/>
        <v>0.99992175755036228</v>
      </c>
      <c r="FJ165" s="2">
        <f t="shared" si="226"/>
        <v>0.99992404932309531</v>
      </c>
      <c r="FK165" s="2">
        <f t="shared" si="226"/>
        <v>0.99992715402150489</v>
      </c>
      <c r="FL165" s="2">
        <f t="shared" si="226"/>
        <v>0.99991850258928416</v>
      </c>
      <c r="FM165" s="2">
        <f t="shared" si="226"/>
        <v>0.9999233530010958</v>
      </c>
      <c r="FN165" s="2">
        <f t="shared" si="226"/>
        <v>0.99991352152336888</v>
      </c>
      <c r="FO165" s="2">
        <f t="shared" si="226"/>
        <v>0.99992422104472689</v>
      </c>
      <c r="FP165" s="2">
        <f t="shared" si="226"/>
        <v>0.99992188468631726</v>
      </c>
      <c r="FQ165" s="2">
        <f t="shared" si="226"/>
        <v>0.99992354365567104</v>
      </c>
      <c r="FR165" s="2">
        <f t="shared" si="226"/>
        <v>0.99992414809469843</v>
      </c>
      <c r="FS165" s="2">
        <f t="shared" si="226"/>
        <v>0.99991358155982568</v>
      </c>
      <c r="FT165" s="2">
        <f t="shared" si="226"/>
        <v>0.99991262986744722</v>
      </c>
      <c r="FU165" s="2">
        <f t="shared" si="226"/>
        <v>0.99989560113722897</v>
      </c>
      <c r="FW165" s="2">
        <f t="shared" si="217"/>
        <v>0.46975676223671603</v>
      </c>
      <c r="FX165" s="2">
        <f t="shared" si="217"/>
        <v>0</v>
      </c>
      <c r="FY165" s="2">
        <f t="shared" si="217"/>
        <v>0.31571355971358317</v>
      </c>
      <c r="FZ165" s="2">
        <f t="shared" si="217"/>
        <v>0.38214131571341331</v>
      </c>
      <c r="GA165" s="2">
        <f t="shared" si="217"/>
        <v>0.41753565642283835</v>
      </c>
      <c r="GB165" s="2">
        <f t="shared" si="217"/>
        <v>0.50267532753407995</v>
      </c>
      <c r="GC165" s="2">
        <f t="shared" si="217"/>
        <v>0.4964354824546991</v>
      </c>
      <c r="GD165" s="2">
        <f t="shared" si="217"/>
        <v>0.43609844156120631</v>
      </c>
      <c r="GE165" s="2">
        <f t="shared" si="217"/>
        <v>0.40990314135698641</v>
      </c>
      <c r="GF165" s="2">
        <f t="shared" si="217"/>
        <v>0.35631154693119083</v>
      </c>
      <c r="GG165" s="2">
        <f t="shared" si="217"/>
        <v>0.32027919183025111</v>
      </c>
      <c r="GH165" s="2">
        <f t="shared" si="217"/>
        <v>0.30274568070920332</v>
      </c>
      <c r="GI165" s="2">
        <f t="shared" si="217"/>
        <v>0.3113782150612594</v>
      </c>
      <c r="GJ165" s="2">
        <f t="shared" si="217"/>
        <v>0.27956990303896173</v>
      </c>
      <c r="GK165" s="2">
        <f t="shared" si="217"/>
        <v>0.24304945499147898</v>
      </c>
      <c r="GM165" s="86">
        <f t="shared" si="218"/>
        <v>9.141274534882126E-68</v>
      </c>
      <c r="GN165" s="86">
        <f t="shared" si="218"/>
        <v>8.6987683426785988E-192</v>
      </c>
      <c r="GO165" s="86">
        <f t="shared" si="218"/>
        <v>7.529190824131824E-233</v>
      </c>
      <c r="GP165" s="86">
        <f t="shared" si="218"/>
        <v>1.7368950784970758E-258</v>
      </c>
      <c r="GQ165" s="86">
        <f t="shared" si="218"/>
        <v>0</v>
      </c>
      <c r="GR165" s="86">
        <f t="shared" si="218"/>
        <v>0</v>
      </c>
      <c r="GS165" s="86">
        <f t="shared" si="218"/>
        <v>0</v>
      </c>
      <c r="GT165" s="86">
        <f t="shared" si="218"/>
        <v>0</v>
      </c>
      <c r="GU165" s="86">
        <f t="shared" si="218"/>
        <v>0</v>
      </c>
      <c r="GV165" s="86">
        <f t="shared" si="218"/>
        <v>0</v>
      </c>
      <c r="GW165" s="86">
        <f t="shared" si="218"/>
        <v>0</v>
      </c>
      <c r="GX165" s="86">
        <f t="shared" si="218"/>
        <v>0</v>
      </c>
      <c r="GY165" s="86">
        <f t="shared" si="218"/>
        <v>2.0386120138104661E-272</v>
      </c>
      <c r="GZ165" s="86">
        <f t="shared" si="218"/>
        <v>1.507840975874398E-229</v>
      </c>
      <c r="HA165" s="86">
        <f t="shared" si="218"/>
        <v>4.7471784052727633E-237</v>
      </c>
      <c r="HC165" s="86">
        <f t="shared" si="182"/>
        <v>3.0031209026099725E-25</v>
      </c>
      <c r="HD165" s="86">
        <f t="shared" si="182"/>
        <v>2.1530528572242019E-117</v>
      </c>
      <c r="HE165" s="86">
        <f t="shared" si="182"/>
        <v>6.8090011609822002E-136</v>
      </c>
      <c r="HF165" s="86">
        <f t="shared" si="181"/>
        <v>2.1494084926281557E-146</v>
      </c>
      <c r="HG165" s="86">
        <f t="shared" si="181"/>
        <v>7.7174779142907688E-207</v>
      </c>
      <c r="HH165" s="86">
        <f t="shared" si="181"/>
        <v>8.6878643136583039E-248</v>
      </c>
      <c r="HI165" s="86">
        <f t="shared" si="181"/>
        <v>0</v>
      </c>
      <c r="HJ165" s="86">
        <f t="shared" si="181"/>
        <v>0</v>
      </c>
      <c r="HK165" s="86">
        <f t="shared" si="181"/>
        <v>3.3257887268914962E-287</v>
      </c>
      <c r="HL165" s="86">
        <f t="shared" si="162"/>
        <v>5.5841194152357579E-248</v>
      </c>
      <c r="HM165" s="86">
        <f t="shared" si="162"/>
        <v>2.5714719288048176E-200</v>
      </c>
      <c r="HN165" s="86">
        <f t="shared" si="162"/>
        <v>5.4751939170444146E-208</v>
      </c>
      <c r="HO165" s="86">
        <f t="shared" si="162"/>
        <v>8.0008960461015218E-161</v>
      </c>
      <c r="HP165" s="86">
        <f t="shared" si="162"/>
        <v>2.2611807638292343E-132</v>
      </c>
      <c r="HQ165" s="86">
        <f t="shared" si="162"/>
        <v>4.6465420587790098E-124</v>
      </c>
      <c r="HS165" s="86">
        <f t="shared" si="219"/>
        <v>2.0164025868114825E-13</v>
      </c>
      <c r="HT165" s="86">
        <f t="shared" si="219"/>
        <v>0</v>
      </c>
      <c r="HU165" s="86">
        <f t="shared" si="219"/>
        <v>5.773024307534449E-12</v>
      </c>
      <c r="HV165" s="86">
        <f t="shared" si="219"/>
        <v>7.113247026337432E-14</v>
      </c>
      <c r="HW165" s="86">
        <f t="shared" si="219"/>
        <v>1.8624691681357681E-15</v>
      </c>
      <c r="HX165" s="86">
        <f t="shared" si="219"/>
        <v>3.6213622952095621E-19</v>
      </c>
      <c r="HY165" s="86">
        <f t="shared" si="219"/>
        <v>1.3098960401032423E-21</v>
      </c>
      <c r="HZ165" s="86">
        <f t="shared" si="219"/>
        <v>1.0698801498432836E-17</v>
      </c>
      <c r="IA165" s="86">
        <f t="shared" si="219"/>
        <v>2.2649064699206064E-16</v>
      </c>
      <c r="IB165" s="86">
        <f t="shared" si="219"/>
        <v>1.205572982854115E-13</v>
      </c>
      <c r="IC165" s="86">
        <f t="shared" si="219"/>
        <v>8.9100513786152354E-13</v>
      </c>
      <c r="ID165" s="86">
        <f t="shared" si="219"/>
        <v>8.9281280966949608E-11</v>
      </c>
      <c r="IE165" s="86">
        <f t="shared" si="219"/>
        <v>9.2031787242240109E-12</v>
      </c>
      <c r="IF165" s="86">
        <f t="shared" si="219"/>
        <v>4.4356351053829382E-11</v>
      </c>
      <c r="IG165" s="86">
        <f t="shared" si="219"/>
        <v>6.6363271145820878E-8</v>
      </c>
      <c r="II165" s="86">
        <f t="shared" si="220"/>
        <v>0.43094406598324775</v>
      </c>
      <c r="IJ165" s="86">
        <f t="shared" si="220"/>
        <v>0</v>
      </c>
      <c r="IK165" s="86">
        <f t="shared" si="220"/>
        <v>1.1194686148786706E-2</v>
      </c>
      <c r="IL165" s="86">
        <f t="shared" si="220"/>
        <v>9.1619478010845537E-2</v>
      </c>
      <c r="IM165" s="86">
        <f t="shared" si="220"/>
        <v>0.20640078898143724</v>
      </c>
      <c r="IN165" s="86">
        <f t="shared" si="220"/>
        <v>0.50347053621406168</v>
      </c>
      <c r="IO165" s="86">
        <f t="shared" si="220"/>
        <v>0.49392911930596783</v>
      </c>
      <c r="IP165" s="86">
        <f t="shared" si="220"/>
        <v>0.26948082757321978</v>
      </c>
      <c r="IQ165" s="86">
        <f t="shared" si="220"/>
        <v>0.1673396051306329</v>
      </c>
      <c r="IR165" s="86">
        <f t="shared" si="220"/>
        <v>3.9983861623103051E-2</v>
      </c>
      <c r="IS165" s="86">
        <f t="shared" si="220"/>
        <v>9.9999990837711279E-3</v>
      </c>
      <c r="IT165" s="86">
        <f t="shared" si="220"/>
        <v>5.851909286550612E-3</v>
      </c>
      <c r="IU165" s="86">
        <f t="shared" si="220"/>
        <v>6.4636903395650733E-3</v>
      </c>
      <c r="IV165" s="86">
        <f t="shared" si="220"/>
        <v>6.1301022697054673E-3</v>
      </c>
      <c r="IW165" s="86">
        <f t="shared" si="220"/>
        <v>5.1704013800172371E-3</v>
      </c>
      <c r="IY165" s="86">
        <f t="shared" si="221"/>
        <v>0.43094406598344936</v>
      </c>
      <c r="IZ165" s="86">
        <f t="shared" si="221"/>
        <v>2.1530528572242019E-117</v>
      </c>
      <c r="JA165" s="86">
        <f t="shared" si="221"/>
        <v>1.119468615455973E-2</v>
      </c>
      <c r="JB165" s="86">
        <f t="shared" si="221"/>
        <v>9.1619478010916675E-2</v>
      </c>
      <c r="JC165" s="86">
        <f t="shared" si="221"/>
        <v>0.2064007889814391</v>
      </c>
      <c r="JD165" s="86">
        <f t="shared" si="221"/>
        <v>0.50347053621406168</v>
      </c>
      <c r="JE165" s="86">
        <f t="shared" si="221"/>
        <v>0.49392911930596783</v>
      </c>
      <c r="JF165" s="86">
        <f t="shared" si="221"/>
        <v>0.26948082757321978</v>
      </c>
      <c r="JG165" s="86">
        <f t="shared" si="221"/>
        <v>0.16733960513063312</v>
      </c>
      <c r="JH165" s="86">
        <f t="shared" si="221"/>
        <v>3.9983861623223607E-2</v>
      </c>
      <c r="JI165" s="86">
        <f t="shared" si="221"/>
        <v>9.9999990846621322E-3</v>
      </c>
      <c r="JJ165" s="86">
        <f t="shared" si="221"/>
        <v>5.8519093758318931E-3</v>
      </c>
      <c r="JK165" s="86">
        <f t="shared" si="221"/>
        <v>6.4636903487682524E-3</v>
      </c>
      <c r="JL165" s="86">
        <f t="shared" si="221"/>
        <v>6.1301023140618183E-3</v>
      </c>
      <c r="JM165" s="86">
        <f t="shared" si="221"/>
        <v>5.1704677432883829E-3</v>
      </c>
    </row>
    <row r="166" spans="2:273" x14ac:dyDescent="0.25">
      <c r="B166" s="2">
        <v>139</v>
      </c>
      <c r="C166" s="37">
        <v>50.402999999999999</v>
      </c>
      <c r="D166" s="37">
        <v>50.597000000000001</v>
      </c>
      <c r="E166" s="37">
        <v>50.732999999999997</v>
      </c>
      <c r="F166" s="37">
        <v>51.5</v>
      </c>
      <c r="G166" s="37">
        <v>58.95</v>
      </c>
      <c r="H166" s="37">
        <v>68.632999999999996</v>
      </c>
      <c r="I166" s="37">
        <v>80.400000000000006</v>
      </c>
      <c r="J166" s="37">
        <v>59.966999999999999</v>
      </c>
      <c r="K166" s="37">
        <v>58.783000000000001</v>
      </c>
      <c r="L166" s="37">
        <v>52.167000000000002</v>
      </c>
      <c r="M166" s="37">
        <v>53.082999999999998</v>
      </c>
      <c r="N166" s="37">
        <v>53.283000000000001</v>
      </c>
      <c r="O166" s="37">
        <v>53.35</v>
      </c>
      <c r="P166" s="37">
        <v>57.033000000000001</v>
      </c>
      <c r="Q166" s="37">
        <v>63.417000000000002</v>
      </c>
      <c r="S166" s="4">
        <f t="shared" si="222"/>
        <v>49.639227033577647</v>
      </c>
      <c r="T166" s="4">
        <f t="shared" si="222"/>
        <v>51.388892585808236</v>
      </c>
      <c r="U166" s="4">
        <f t="shared" si="222"/>
        <v>50.710481031579747</v>
      </c>
      <c r="V166" s="4">
        <f t="shared" si="222"/>
        <v>53.187902753120966</v>
      </c>
      <c r="W166" s="4">
        <f t="shared" si="222"/>
        <v>59.892994622901128</v>
      </c>
      <c r="X166" s="4">
        <f t="shared" si="222"/>
        <v>66.534916889388938</v>
      </c>
      <c r="Y166" s="4">
        <f t="shared" si="222"/>
        <v>74.634691365983841</v>
      </c>
      <c r="Z166" s="4">
        <f t="shared" si="222"/>
        <v>60.935141586576414</v>
      </c>
      <c r="AA166" s="4">
        <f t="shared" si="222"/>
        <v>59.055241819315128</v>
      </c>
      <c r="AB166" s="4">
        <f t="shared" si="222"/>
        <v>52.833163908351949</v>
      </c>
      <c r="AC166" s="4">
        <f t="shared" si="222"/>
        <v>50.303251765137688</v>
      </c>
      <c r="AD166" s="4">
        <f t="shared" si="222"/>
        <v>51.768470879026466</v>
      </c>
      <c r="AE166" s="4">
        <f t="shared" si="222"/>
        <v>54.534754212030769</v>
      </c>
      <c r="AF166" s="4">
        <f t="shared" si="222"/>
        <v>57.726914924058384</v>
      </c>
      <c r="AG166" s="4">
        <f t="shared" si="222"/>
        <v>60.482325387782019</v>
      </c>
      <c r="AI166" s="4">
        <f t="shared" si="223"/>
        <v>0.76377296642235137</v>
      </c>
      <c r="AJ166" s="4">
        <f t="shared" si="223"/>
        <v>-0.79189258580823463</v>
      </c>
      <c r="AK166" s="4">
        <f t="shared" si="223"/>
        <v>2.2518968420250474E-2</v>
      </c>
      <c r="AL166" s="4">
        <f t="shared" si="223"/>
        <v>-1.6879027531209658</v>
      </c>
      <c r="AM166" s="4">
        <f t="shared" si="223"/>
        <v>-0.94299462290112501</v>
      </c>
      <c r="AN166" s="4">
        <f t="shared" si="223"/>
        <v>2.0980831106110571</v>
      </c>
      <c r="AO166" s="4">
        <f t="shared" si="223"/>
        <v>5.765308634016165</v>
      </c>
      <c r="AP166" s="4">
        <f t="shared" si="223"/>
        <v>-0.96814158657641514</v>
      </c>
      <c r="AQ166" s="4">
        <f t="shared" si="223"/>
        <v>-0.27224181931512703</v>
      </c>
      <c r="AR166" s="4">
        <f t="shared" si="223"/>
        <v>-0.6661639083519475</v>
      </c>
      <c r="AS166" s="4">
        <f t="shared" si="223"/>
        <v>2.7797482348623106</v>
      </c>
      <c r="AT166" s="4">
        <f t="shared" si="223"/>
        <v>1.5145291209735348</v>
      </c>
      <c r="AU166" s="4">
        <f t="shared" si="223"/>
        <v>-1.1847542120307679</v>
      </c>
      <c r="AV166" s="4">
        <f t="shared" si="223"/>
        <v>-0.69391492405838306</v>
      </c>
      <c r="AW166" s="4">
        <f t="shared" si="223"/>
        <v>2.9346746122179823</v>
      </c>
      <c r="AY166" s="2">
        <f t="shared" si="215"/>
        <v>49.150343795709134</v>
      </c>
      <c r="AZ166" s="2">
        <f t="shared" si="215"/>
        <v>51.388892585808236</v>
      </c>
      <c r="BA166" s="2">
        <f t="shared" si="215"/>
        <v>50.338368781481293</v>
      </c>
      <c r="BB166" s="2">
        <f t="shared" si="215"/>
        <v>49.447693426427463</v>
      </c>
      <c r="BC166" s="2">
        <f t="shared" si="215"/>
        <v>52.561409973074312</v>
      </c>
      <c r="BD166" s="2">
        <f t="shared" si="215"/>
        <v>60.195105361561346</v>
      </c>
      <c r="BE166" s="2">
        <f t="shared" si="215"/>
        <v>71.798494465619143</v>
      </c>
      <c r="BF166" s="2">
        <f t="shared" si="215"/>
        <v>50.461440227952494</v>
      </c>
      <c r="BG166" s="2">
        <f t="shared" si="215"/>
        <v>49.953420325881233</v>
      </c>
      <c r="BH166" s="2">
        <f t="shared" si="215"/>
        <v>48.761254748210121</v>
      </c>
      <c r="BI166" s="2">
        <f t="shared" si="215"/>
        <v>48.282441487118618</v>
      </c>
      <c r="BJ166" s="2">
        <f t="shared" si="215"/>
        <v>50.728310725247958</v>
      </c>
      <c r="BK166" s="2">
        <f t="shared" si="215"/>
        <v>53.160122159383292</v>
      </c>
      <c r="BL166" s="2">
        <f t="shared" si="215"/>
        <v>56.053416934054027</v>
      </c>
      <c r="BM166" s="2">
        <f t="shared" si="215"/>
        <v>57.663548967434622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>
        <f t="shared" si="216"/>
        <v>50.597000000000001</v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>
        <f t="shared" si="216"/>
        <v>63.417000000000002</v>
      </c>
      <c r="CU166" s="2" t="str">
        <f t="shared" si="198"/>
        <v/>
      </c>
      <c r="CV166" s="2">
        <f t="shared" si="199"/>
        <v>50.597000000000001</v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>
        <f t="shared" si="212"/>
        <v>63.417000000000002</v>
      </c>
      <c r="DK166" s="2">
        <f t="shared" si="224"/>
        <v>93.91793842364531</v>
      </c>
      <c r="DL166" s="2">
        <f t="shared" si="224"/>
        <v>96.697336898395747</v>
      </c>
      <c r="DM166" s="2">
        <f t="shared" si="224"/>
        <v>96.240434733893537</v>
      </c>
      <c r="DN166" s="2">
        <f t="shared" si="224"/>
        <v>101.96390532212884</v>
      </c>
      <c r="DO166" s="2">
        <f t="shared" si="224"/>
        <v>122.82734224598931</v>
      </c>
      <c r="DP166" s="2">
        <f t="shared" si="224"/>
        <v>123.34863058773058</v>
      </c>
      <c r="DQ166" s="2">
        <f t="shared" si="224"/>
        <v>102.74248403361347</v>
      </c>
      <c r="DR166" s="2">
        <f t="shared" si="224"/>
        <v>94.988628828828837</v>
      </c>
      <c r="DS166" s="2">
        <f t="shared" si="224"/>
        <v>96.438292997198886</v>
      </c>
      <c r="DT166" s="2">
        <f t="shared" si="224"/>
        <v>99.350424649859946</v>
      </c>
      <c r="DU166" s="2">
        <f t="shared" si="224"/>
        <v>96.385126610644249</v>
      </c>
      <c r="DV166" s="2">
        <f t="shared" si="224"/>
        <v>95.577771428571438</v>
      </c>
      <c r="DW166" s="2">
        <f t="shared" si="224"/>
        <v>114.46381823251822</v>
      </c>
      <c r="DX166" s="2">
        <f t="shared" si="224"/>
        <v>89.19491338481339</v>
      </c>
      <c r="DY166" s="2">
        <f t="shared" si="224"/>
        <v>75.661899286987492</v>
      </c>
      <c r="EA166" s="2">
        <f t="shared" si="214"/>
        <v>48.677274409448799</v>
      </c>
      <c r="EB166" s="2">
        <f t="shared" si="214"/>
        <v>51.385961115948767</v>
      </c>
      <c r="EC166" s="2">
        <f t="shared" si="214"/>
        <v>50.559652677699781</v>
      </c>
      <c r="ED166" s="2">
        <f t="shared" si="214"/>
        <v>48.982813010693775</v>
      </c>
      <c r="EE166" s="2">
        <f t="shared" si="214"/>
        <v>51.81562838277226</v>
      </c>
      <c r="EF166" s="2">
        <f t="shared" si="214"/>
        <v>61.670990218514696</v>
      </c>
      <c r="EG166" s="2">
        <f t="shared" si="214"/>
        <v>80.452445936162363</v>
      </c>
      <c r="EH166" s="2">
        <f t="shared" si="214"/>
        <v>49.873280804933003</v>
      </c>
      <c r="EI166" s="2">
        <f t="shared" si="214"/>
        <v>49.546077268359824</v>
      </c>
      <c r="EJ166" s="2">
        <f t="shared" si="214"/>
        <v>48.564825685639434</v>
      </c>
      <c r="EK166" s="2">
        <f t="shared" si="213"/>
        <v>47.900106013776039</v>
      </c>
      <c r="EL166" s="2">
        <f t="shared" si="180"/>
        <v>50.711071890165037</v>
      </c>
      <c r="EM166" s="2">
        <f t="shared" si="180"/>
        <v>52.707744284403553</v>
      </c>
      <c r="EN166" s="2">
        <f t="shared" si="180"/>
        <v>56.184961322287947</v>
      </c>
      <c r="EO166" s="2">
        <f t="shared" si="180"/>
        <v>57.88442069546835</v>
      </c>
      <c r="EQ166" s="2">
        <f t="shared" si="225"/>
        <v>49.633550081443246</v>
      </c>
      <c r="ER166" s="2">
        <f t="shared" si="225"/>
        <v>51.385961115948767</v>
      </c>
      <c r="ES166" s="2">
        <f t="shared" si="225"/>
        <v>49.891249701587917</v>
      </c>
      <c r="ET166" s="2">
        <f t="shared" si="225"/>
        <v>50.124110325647678</v>
      </c>
      <c r="EU166" s="2">
        <f t="shared" si="225"/>
        <v>53.499517807874952</v>
      </c>
      <c r="EV166" s="2">
        <f t="shared" si="225"/>
        <v>58.854689161046643</v>
      </c>
      <c r="EW166" s="2">
        <f t="shared" si="225"/>
        <v>63.78965752996546</v>
      </c>
      <c r="EX166" s="2">
        <f t="shared" si="225"/>
        <v>51.147293363924327</v>
      </c>
      <c r="EY166" s="2">
        <f t="shared" si="225"/>
        <v>50.480738093750915</v>
      </c>
      <c r="EZ166" s="2">
        <f t="shared" si="225"/>
        <v>49.075307647631227</v>
      </c>
      <c r="FA166" s="2">
        <f t="shared" si="225"/>
        <v>49.012541988288397</v>
      </c>
      <c r="FB166" s="2">
        <f t="shared" si="225"/>
        <v>50.754896926588451</v>
      </c>
      <c r="FC166" s="2">
        <f t="shared" si="225"/>
        <v>54.057855867905694</v>
      </c>
      <c r="FD166" s="2">
        <f t="shared" si="225"/>
        <v>55.735451622628659</v>
      </c>
      <c r="FE166" s="2">
        <f t="shared" si="225"/>
        <v>57.029694095987423</v>
      </c>
      <c r="FG166" s="2">
        <f t="shared" si="226"/>
        <v>0.999958704790192</v>
      </c>
      <c r="FH166" s="2">
        <f t="shared" si="226"/>
        <v>0.99993530388762542</v>
      </c>
      <c r="FI166" s="2">
        <f t="shared" si="226"/>
        <v>0.99992864154656635</v>
      </c>
      <c r="FJ166" s="2">
        <f t="shared" si="226"/>
        <v>0.99993073169649782</v>
      </c>
      <c r="FK166" s="2">
        <f t="shared" si="226"/>
        <v>0.9999335632521722</v>
      </c>
      <c r="FL166" s="2">
        <f t="shared" si="226"/>
        <v>0.99992567294505674</v>
      </c>
      <c r="FM166" s="2">
        <f t="shared" si="226"/>
        <v>0.99993009663475962</v>
      </c>
      <c r="FN166" s="2">
        <f t="shared" si="226"/>
        <v>0.99992113009180694</v>
      </c>
      <c r="FO166" s="2">
        <f t="shared" si="226"/>
        <v>0.99993088831057797</v>
      </c>
      <c r="FP166" s="2">
        <f t="shared" si="226"/>
        <v>0.99992875749753052</v>
      </c>
      <c r="FQ166" s="2">
        <f t="shared" si="226"/>
        <v>0.99993027051614125</v>
      </c>
      <c r="FR166" s="2">
        <f t="shared" si="226"/>
        <v>0.9999308217784737</v>
      </c>
      <c r="FS166" s="2">
        <f t="shared" si="226"/>
        <v>0.99992118484653936</v>
      </c>
      <c r="FT166" s="2">
        <f t="shared" si="226"/>
        <v>0.999920316879502</v>
      </c>
      <c r="FU166" s="2">
        <f t="shared" si="226"/>
        <v>0.99990478623090573</v>
      </c>
      <c r="FW166" s="2">
        <f t="shared" si="217"/>
        <v>0.492746158192297</v>
      </c>
      <c r="FX166" s="2">
        <f t="shared" si="217"/>
        <v>0</v>
      </c>
      <c r="FY166" s="2">
        <f t="shared" si="217"/>
        <v>0.33594046436453684</v>
      </c>
      <c r="FZ166" s="2">
        <f t="shared" si="217"/>
        <v>0.40411074249325712</v>
      </c>
      <c r="GA166" s="2">
        <f t="shared" si="217"/>
        <v>0.44009053796991937</v>
      </c>
      <c r="GB166" s="2">
        <f t="shared" si="217"/>
        <v>0.5256785919218564</v>
      </c>
      <c r="GC166" s="2">
        <f t="shared" si="217"/>
        <v>0.51945145123481118</v>
      </c>
      <c r="GD166" s="2">
        <f t="shared" si="217"/>
        <v>0.45886610421297191</v>
      </c>
      <c r="GE166" s="2">
        <f t="shared" si="217"/>
        <v>0.43235176471909581</v>
      </c>
      <c r="GF166" s="2">
        <f t="shared" si="217"/>
        <v>0.3777037853771707</v>
      </c>
      <c r="GG166" s="2">
        <f t="shared" si="217"/>
        <v>0.34065298728549104</v>
      </c>
      <c r="GH166" s="2">
        <f t="shared" si="217"/>
        <v>0.32253336806218852</v>
      </c>
      <c r="GI166" s="2">
        <f t="shared" si="217"/>
        <v>0.3314619072992197</v>
      </c>
      <c r="GJ166" s="2">
        <f t="shared" si="217"/>
        <v>0.29849127688111171</v>
      </c>
      <c r="GK166" s="2">
        <f t="shared" si="217"/>
        <v>0.26039249148276039</v>
      </c>
      <c r="GM166" s="86">
        <f t="shared" si="218"/>
        <v>2.1662061629304441E-69</v>
      </c>
      <c r="GN166" s="86">
        <f t="shared" si="218"/>
        <v>2.126853689303019E-196</v>
      </c>
      <c r="GO166" s="86">
        <f t="shared" si="218"/>
        <v>1.9764122415725817E-238</v>
      </c>
      <c r="GP166" s="86">
        <f t="shared" si="218"/>
        <v>1.1044312686024015E-264</v>
      </c>
      <c r="GQ166" s="86">
        <f t="shared" si="218"/>
        <v>0</v>
      </c>
      <c r="GR166" s="86">
        <f t="shared" si="218"/>
        <v>0</v>
      </c>
      <c r="GS166" s="86">
        <f t="shared" si="218"/>
        <v>0</v>
      </c>
      <c r="GT166" s="86">
        <f t="shared" si="218"/>
        <v>0</v>
      </c>
      <c r="GU166" s="86">
        <f t="shared" si="218"/>
        <v>0</v>
      </c>
      <c r="GV166" s="86">
        <f t="shared" si="218"/>
        <v>0</v>
      </c>
      <c r="GW166" s="86">
        <f t="shared" si="218"/>
        <v>0</v>
      </c>
      <c r="GX166" s="86">
        <f t="shared" si="218"/>
        <v>0</v>
      </c>
      <c r="GY166" s="86">
        <f t="shared" si="218"/>
        <v>6.7236875426909524E-279</v>
      </c>
      <c r="GZ166" s="86">
        <f t="shared" si="218"/>
        <v>5.0105551292656779E-235</v>
      </c>
      <c r="HA166" s="86">
        <f t="shared" si="218"/>
        <v>1.2051542133750905E-242</v>
      </c>
      <c r="HC166" s="86">
        <f t="shared" si="182"/>
        <v>4.6025191547502452E-26</v>
      </c>
      <c r="HD166" s="86">
        <f t="shared" si="182"/>
        <v>2.1950574376915907E-121</v>
      </c>
      <c r="HE166" s="86">
        <f t="shared" si="182"/>
        <v>1.7364450978069963E-140</v>
      </c>
      <c r="HF166" s="86">
        <f t="shared" si="181"/>
        <v>2.795938776745487E-151</v>
      </c>
      <c r="HG166" s="86">
        <f t="shared" si="181"/>
        <v>1.1993365159790548E-213</v>
      </c>
      <c r="HH166" s="86">
        <f t="shared" si="181"/>
        <v>8.8505456709938129E-256</v>
      </c>
      <c r="HI166" s="86">
        <f t="shared" si="181"/>
        <v>0</v>
      </c>
      <c r="HJ166" s="86">
        <f t="shared" si="181"/>
        <v>0</v>
      </c>
      <c r="HK166" s="86">
        <f t="shared" si="181"/>
        <v>1.6983106615659916E-296</v>
      </c>
      <c r="HL166" s="86">
        <f t="shared" si="162"/>
        <v>3.9595421452019192E-256</v>
      </c>
      <c r="HM166" s="86">
        <f t="shared" si="162"/>
        <v>5.5540006357018085E-207</v>
      </c>
      <c r="HN166" s="86">
        <f t="shared" si="162"/>
        <v>5.3606858120510262E-215</v>
      </c>
      <c r="HO166" s="86">
        <f t="shared" si="162"/>
        <v>3.3428274264588956E-166</v>
      </c>
      <c r="HP166" s="86">
        <f t="shared" si="162"/>
        <v>7.7714074383960535E-137</v>
      </c>
      <c r="HQ166" s="86">
        <f t="shared" si="162"/>
        <v>3.5553813710413126E-128</v>
      </c>
      <c r="HS166" s="86">
        <f t="shared" si="219"/>
        <v>2.0825511330969412E-14</v>
      </c>
      <c r="HT166" s="86">
        <f t="shared" si="219"/>
        <v>0</v>
      </c>
      <c r="HU166" s="86">
        <f t="shared" si="219"/>
        <v>6.1379329107986475E-13</v>
      </c>
      <c r="HV166" s="86">
        <f t="shared" si="219"/>
        <v>5.7192892078543828E-15</v>
      </c>
      <c r="HW166" s="86">
        <f t="shared" si="219"/>
        <v>1.2845405196958105E-16</v>
      </c>
      <c r="HX166" s="86">
        <f t="shared" si="219"/>
        <v>1.7162665624767311E-20</v>
      </c>
      <c r="HY166" s="86">
        <f t="shared" si="219"/>
        <v>4.0323949339134864E-23</v>
      </c>
      <c r="HZ166" s="86">
        <f t="shared" si="219"/>
        <v>5.1901696412878603E-19</v>
      </c>
      <c r="IA166" s="86">
        <f t="shared" si="219"/>
        <v>1.3191824167301046E-17</v>
      </c>
      <c r="IB166" s="86">
        <f t="shared" si="219"/>
        <v>9.6584297183332571E-15</v>
      </c>
      <c r="IC166" s="86">
        <f t="shared" si="219"/>
        <v>7.871658895063891E-14</v>
      </c>
      <c r="ID166" s="86">
        <f t="shared" si="219"/>
        <v>1.0520700039172598E-11</v>
      </c>
      <c r="IE166" s="86">
        <f t="shared" si="219"/>
        <v>8.955159798119559E-13</v>
      </c>
      <c r="IF166" s="86">
        <f t="shared" si="219"/>
        <v>4.3535203474369999E-12</v>
      </c>
      <c r="IG166" s="86">
        <f t="shared" si="219"/>
        <v>1.1435381464735387E-8</v>
      </c>
      <c r="II166" s="86">
        <f t="shared" si="220"/>
        <v>0.48883589652582426</v>
      </c>
      <c r="IJ166" s="86">
        <f t="shared" si="220"/>
        <v>0</v>
      </c>
      <c r="IK166" s="86">
        <f t="shared" si="220"/>
        <v>2.4796653786791988E-2</v>
      </c>
      <c r="IL166" s="86">
        <f t="shared" si="220"/>
        <v>0.15710087768282122</v>
      </c>
      <c r="IM166" s="86">
        <f t="shared" si="220"/>
        <v>0.30106860677204839</v>
      </c>
      <c r="IN166" s="86">
        <f t="shared" si="220"/>
        <v>0.50581516570006546</v>
      </c>
      <c r="IO166" s="86">
        <f t="shared" si="220"/>
        <v>0.50940876457005113</v>
      </c>
      <c r="IP166" s="86">
        <f t="shared" si="220"/>
        <v>0.37173868772937474</v>
      </c>
      <c r="IQ166" s="86">
        <f t="shared" si="220"/>
        <v>0.25891736296830109</v>
      </c>
      <c r="IR166" s="86">
        <f t="shared" si="220"/>
        <v>7.8360295490721238E-2</v>
      </c>
      <c r="IS166" s="86">
        <f t="shared" si="220"/>
        <v>2.3185479043501919E-2</v>
      </c>
      <c r="IT166" s="86">
        <f t="shared" si="220"/>
        <v>1.3958470589691047E-2</v>
      </c>
      <c r="IU166" s="86">
        <f t="shared" si="220"/>
        <v>1.5749433416509351E-2</v>
      </c>
      <c r="IV166" s="86">
        <f t="shared" si="220"/>
        <v>1.2813968852863292E-2</v>
      </c>
      <c r="IW166" s="86">
        <f t="shared" si="220"/>
        <v>9.9999851950436924E-3</v>
      </c>
      <c r="IY166" s="86">
        <f t="shared" si="221"/>
        <v>0.48883589652584508</v>
      </c>
      <c r="IZ166" s="86">
        <f t="shared" si="221"/>
        <v>2.1950574376915907E-121</v>
      </c>
      <c r="JA166" s="86">
        <f t="shared" si="221"/>
        <v>2.4796653787405781E-2</v>
      </c>
      <c r="JB166" s="86">
        <f t="shared" si="221"/>
        <v>0.15710087768282693</v>
      </c>
      <c r="JC166" s="86">
        <f t="shared" si="221"/>
        <v>0.3010686067720485</v>
      </c>
      <c r="JD166" s="86">
        <f t="shared" si="221"/>
        <v>0.50581516570006546</v>
      </c>
      <c r="JE166" s="86">
        <f t="shared" si="221"/>
        <v>0.50940876457005113</v>
      </c>
      <c r="JF166" s="86">
        <f t="shared" si="221"/>
        <v>0.37173868772937474</v>
      </c>
      <c r="JG166" s="86">
        <f t="shared" si="221"/>
        <v>0.25891736296830109</v>
      </c>
      <c r="JH166" s="86">
        <f t="shared" si="221"/>
        <v>7.8360295490730897E-2</v>
      </c>
      <c r="JI166" s="86">
        <f t="shared" si="221"/>
        <v>2.3185479043580638E-2</v>
      </c>
      <c r="JJ166" s="86">
        <f t="shared" si="221"/>
        <v>1.3958470600211747E-2</v>
      </c>
      <c r="JK166" s="86">
        <f t="shared" si="221"/>
        <v>1.5749433417404868E-2</v>
      </c>
      <c r="JL166" s="86">
        <f t="shared" si="221"/>
        <v>1.2813968857216813E-2</v>
      </c>
      <c r="JM166" s="86">
        <f t="shared" si="221"/>
        <v>9.9999966304251571E-3</v>
      </c>
    </row>
    <row r="167" spans="2:273" x14ac:dyDescent="0.25">
      <c r="B167" s="2">
        <v>140</v>
      </c>
      <c r="C167" s="37">
        <v>48.274000000000001</v>
      </c>
      <c r="D167" s="37">
        <v>50.887</v>
      </c>
      <c r="E167" s="37">
        <v>51.5</v>
      </c>
      <c r="F167" s="37">
        <v>53.167000000000002</v>
      </c>
      <c r="G167" s="37">
        <v>60.866999999999997</v>
      </c>
      <c r="H167" s="37">
        <v>68.167000000000002</v>
      </c>
      <c r="I167" s="37">
        <v>73.367000000000004</v>
      </c>
      <c r="J167" s="37">
        <v>59.95</v>
      </c>
      <c r="K167" s="37">
        <v>59.817</v>
      </c>
      <c r="L167" s="37">
        <v>57.15</v>
      </c>
      <c r="M167" s="37">
        <v>50.283000000000001</v>
      </c>
      <c r="N167" s="37">
        <v>55.966999999999999</v>
      </c>
      <c r="O167" s="37">
        <v>55.567</v>
      </c>
      <c r="P167" s="37">
        <v>60.017000000000003</v>
      </c>
      <c r="Q167" s="37">
        <v>62.383000000000003</v>
      </c>
      <c r="S167" s="4">
        <f t="shared" si="222"/>
        <v>49.424135642930352</v>
      </c>
      <c r="T167" s="4">
        <f t="shared" si="222"/>
        <v>51.246602192440832</v>
      </c>
      <c r="U167" s="4">
        <f t="shared" si="222"/>
        <v>50.87103776896263</v>
      </c>
      <c r="V167" s="4">
        <f t="shared" si="222"/>
        <v>54.258648193620132</v>
      </c>
      <c r="W167" s="4">
        <f t="shared" si="222"/>
        <v>60.416560311244382</v>
      </c>
      <c r="X167" s="4">
        <f t="shared" si="222"/>
        <v>64.041068982913316</v>
      </c>
      <c r="Y167" s="4">
        <f t="shared" si="222"/>
        <v>73.342480848802282</v>
      </c>
      <c r="Z167" s="4">
        <f t="shared" si="222"/>
        <v>60.685694431667194</v>
      </c>
      <c r="AA167" s="4">
        <f t="shared" si="222"/>
        <v>60.306922525737534</v>
      </c>
      <c r="AB167" s="4">
        <f t="shared" si="222"/>
        <v>54.901198265419552</v>
      </c>
      <c r="AC167" s="4">
        <f t="shared" si="222"/>
        <v>51.905739284611549</v>
      </c>
      <c r="AD167" s="4">
        <f t="shared" si="222"/>
        <v>52.619050246404576</v>
      </c>
      <c r="AE167" s="4">
        <f t="shared" si="222"/>
        <v>55.68453749997088</v>
      </c>
      <c r="AF167" s="4">
        <f t="shared" si="222"/>
        <v>58.891157035149611</v>
      </c>
      <c r="AG167" s="4">
        <f t="shared" si="222"/>
        <v>62.311978537496621</v>
      </c>
      <c r="AI167" s="4">
        <f t="shared" si="223"/>
        <v>-1.1501356429303513</v>
      </c>
      <c r="AJ167" s="4">
        <f t="shared" si="223"/>
        <v>-0.35960219244083191</v>
      </c>
      <c r="AK167" s="4">
        <f t="shared" si="223"/>
        <v>0.62896223103737015</v>
      </c>
      <c r="AL167" s="4">
        <f t="shared" si="223"/>
        <v>-1.0916481936201308</v>
      </c>
      <c r="AM167" s="4">
        <f t="shared" si="223"/>
        <v>0.45043968875561546</v>
      </c>
      <c r="AN167" s="4">
        <f t="shared" si="223"/>
        <v>4.1259310170866854</v>
      </c>
      <c r="AO167" s="4">
        <f t="shared" si="223"/>
        <v>2.4519151197722522E-2</v>
      </c>
      <c r="AP167" s="4">
        <f t="shared" si="223"/>
        <v>-0.7356944316671914</v>
      </c>
      <c r="AQ167" s="4">
        <f t="shared" si="223"/>
        <v>-0.48992252573753348</v>
      </c>
      <c r="AR167" s="4">
        <f t="shared" si="223"/>
        <v>2.2488017345804465</v>
      </c>
      <c r="AS167" s="4">
        <f t="shared" si="223"/>
        <v>-1.6227392846115478</v>
      </c>
      <c r="AT167" s="4">
        <f t="shared" si="223"/>
        <v>3.3479497535954224</v>
      </c>
      <c r="AU167" s="4">
        <f t="shared" si="223"/>
        <v>-0.11753749997087937</v>
      </c>
      <c r="AV167" s="4">
        <f t="shared" si="223"/>
        <v>1.125842964850392</v>
      </c>
      <c r="AW167" s="4">
        <f t="shared" si="223"/>
        <v>7.1021462503381372E-2</v>
      </c>
      <c r="AY167" s="2">
        <f t="shared" si="215"/>
        <v>49.02010688535885</v>
      </c>
      <c r="AZ167" s="2">
        <f t="shared" si="215"/>
        <v>51.246602192440832</v>
      </c>
      <c r="BA167" s="2">
        <f t="shared" si="215"/>
        <v>50.196492557486266</v>
      </c>
      <c r="BB167" s="2">
        <f t="shared" si="215"/>
        <v>49.294604552083506</v>
      </c>
      <c r="BC167" s="2">
        <f t="shared" si="215"/>
        <v>52.414952845628072</v>
      </c>
      <c r="BD167" s="2">
        <f t="shared" si="215"/>
        <v>59.850402877923116</v>
      </c>
      <c r="BE167" s="2">
        <f t="shared" si="215"/>
        <v>71.473228188165137</v>
      </c>
      <c r="BF167" s="2">
        <f t="shared" si="215"/>
        <v>50.305941016251133</v>
      </c>
      <c r="BG167" s="2">
        <f t="shared" si="215"/>
        <v>49.796007410797365</v>
      </c>
      <c r="BH167" s="2">
        <f t="shared" si="215"/>
        <v>48.612827987734875</v>
      </c>
      <c r="BI167" s="2">
        <f t="shared" si="215"/>
        <v>48.118057711661137</v>
      </c>
      <c r="BJ167" s="2">
        <f t="shared" si="215"/>
        <v>50.578019993407871</v>
      </c>
      <c r="BK167" s="2">
        <f t="shared" si="215"/>
        <v>52.964625059849851</v>
      </c>
      <c r="BL167" s="2">
        <f t="shared" si="215"/>
        <v>55.904540312083356</v>
      </c>
      <c r="BM167" s="2">
        <f t="shared" si="215"/>
        <v>57.498703551240283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>
        <f t="shared" si="216"/>
        <v>50.887</v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>
        <f t="shared" si="199"/>
        <v>50.887</v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94.139827586206877</v>
      </c>
      <c r="DL167" s="2">
        <f t="shared" si="224"/>
        <v>96.915704354469085</v>
      </c>
      <c r="DM167" s="2">
        <f t="shared" si="224"/>
        <v>96.47130504201678</v>
      </c>
      <c r="DN167" s="2">
        <f t="shared" si="224"/>
        <v>102.22722773109243</v>
      </c>
      <c r="DO167" s="2">
        <f t="shared" si="224"/>
        <v>123.2197592055004</v>
      </c>
      <c r="DP167" s="2">
        <f t="shared" si="224"/>
        <v>123.74054204204205</v>
      </c>
      <c r="DQ167" s="2">
        <f t="shared" si="224"/>
        <v>102.98203109243698</v>
      </c>
      <c r="DR167" s="2">
        <f t="shared" si="224"/>
        <v>95.174558558558573</v>
      </c>
      <c r="DS167" s="2">
        <f t="shared" si="224"/>
        <v>96.629489075630246</v>
      </c>
      <c r="DT167" s="2">
        <f t="shared" si="224"/>
        <v>99.583477310924366</v>
      </c>
      <c r="DU167" s="2">
        <f t="shared" si="224"/>
        <v>96.58573865546218</v>
      </c>
      <c r="DV167" s="2">
        <f t="shared" si="224"/>
        <v>95.773642857142875</v>
      </c>
      <c r="DW167" s="2">
        <f t="shared" si="224"/>
        <v>114.76256456456454</v>
      </c>
      <c r="DX167" s="2">
        <f t="shared" si="224"/>
        <v>89.311545045045051</v>
      </c>
      <c r="DY167" s="2">
        <f t="shared" si="224"/>
        <v>75.695623885917982</v>
      </c>
      <c r="EA167" s="2">
        <f t="shared" si="214"/>
        <v>48.50847834645667</v>
      </c>
      <c r="EB167" s="2">
        <f t="shared" si="214"/>
        <v>51.243907378681399</v>
      </c>
      <c r="EC167" s="2">
        <f t="shared" si="214"/>
        <v>50.43865149225978</v>
      </c>
      <c r="ED167" s="2">
        <f t="shared" si="214"/>
        <v>48.79125769733561</v>
      </c>
      <c r="EE167" s="2">
        <f t="shared" si="214"/>
        <v>51.611570431694275</v>
      </c>
      <c r="EF167" s="2">
        <f t="shared" si="214"/>
        <v>61.427861316993955</v>
      </c>
      <c r="EG167" s="2">
        <f t="shared" si="214"/>
        <v>80.706572667267864</v>
      </c>
      <c r="EH167" s="2">
        <f t="shared" si="214"/>
        <v>49.674558915300828</v>
      </c>
      <c r="EI167" s="2">
        <f t="shared" si="214"/>
        <v>49.357044191249216</v>
      </c>
      <c r="EJ167" s="2">
        <f t="shared" si="214"/>
        <v>48.400159068348387</v>
      </c>
      <c r="EK167" s="2">
        <f t="shared" si="213"/>
        <v>47.702674794683844</v>
      </c>
      <c r="EL167" s="2">
        <f t="shared" si="180"/>
        <v>50.559635433271055</v>
      </c>
      <c r="EM167" s="2">
        <f t="shared" si="180"/>
        <v>52.471701486795695</v>
      </c>
      <c r="EN167" s="2">
        <f t="shared" si="180"/>
        <v>56.049204742449561</v>
      </c>
      <c r="EO167" s="2">
        <f t="shared" si="180"/>
        <v>57.740713041064993</v>
      </c>
      <c r="EQ167" s="2">
        <f t="shared" si="225"/>
        <v>49.497123799945683</v>
      </c>
      <c r="ER167" s="2">
        <f t="shared" si="225"/>
        <v>51.243907378681399</v>
      </c>
      <c r="ES167" s="2">
        <f t="shared" si="225"/>
        <v>49.751534676087246</v>
      </c>
      <c r="ET167" s="2">
        <f t="shared" si="225"/>
        <v>49.963601482333942</v>
      </c>
      <c r="EU167" s="2">
        <f t="shared" si="225"/>
        <v>53.337755971181892</v>
      </c>
      <c r="EV167" s="2">
        <f t="shared" si="225"/>
        <v>58.544596254240339</v>
      </c>
      <c r="EW167" s="2">
        <f t="shared" si="225"/>
        <v>63.680360789444094</v>
      </c>
      <c r="EX167" s="2">
        <f t="shared" si="225"/>
        <v>50.978212652442281</v>
      </c>
      <c r="EY167" s="2">
        <f t="shared" si="225"/>
        <v>50.31507790129119</v>
      </c>
      <c r="EZ167" s="2">
        <f t="shared" si="225"/>
        <v>48.924063418767822</v>
      </c>
      <c r="FA167" s="2">
        <f t="shared" si="225"/>
        <v>48.842708760401038</v>
      </c>
      <c r="FB167" s="2">
        <f t="shared" si="225"/>
        <v>50.604920914061253</v>
      </c>
      <c r="FC167" s="2">
        <f t="shared" si="225"/>
        <v>53.858629049400719</v>
      </c>
      <c r="FD167" s="2">
        <f t="shared" si="225"/>
        <v>55.58686948025786</v>
      </c>
      <c r="FE167" s="2">
        <f t="shared" si="225"/>
        <v>56.866195462458492</v>
      </c>
      <c r="FG167" s="2">
        <f t="shared" si="226"/>
        <v>0.99996233818419622</v>
      </c>
      <c r="FH167" s="2">
        <f t="shared" si="226"/>
        <v>0.99994099610836729</v>
      </c>
      <c r="FI167" s="2">
        <f t="shared" si="226"/>
        <v>0.9999349199083658</v>
      </c>
      <c r="FJ167" s="2">
        <f t="shared" si="226"/>
        <v>0.9999368261713466</v>
      </c>
      <c r="FK167" s="2">
        <f t="shared" si="226"/>
        <v>0.99993940861164965</v>
      </c>
      <c r="FL167" s="2">
        <f t="shared" si="226"/>
        <v>0.99993221247690556</v>
      </c>
      <c r="FM167" s="2">
        <f t="shared" si="226"/>
        <v>0.9999362469810652</v>
      </c>
      <c r="FN167" s="2">
        <f t="shared" si="226"/>
        <v>0.99992806928965161</v>
      </c>
      <c r="FO167" s="2">
        <f t="shared" si="226"/>
        <v>0.99993696900682438</v>
      </c>
      <c r="FP167" s="2">
        <f t="shared" si="226"/>
        <v>0.99993502565822889</v>
      </c>
      <c r="FQ167" s="2">
        <f t="shared" si="226"/>
        <v>0.9999364055647183</v>
      </c>
      <c r="FR167" s="2">
        <f t="shared" si="226"/>
        <v>0.99993690832808579</v>
      </c>
      <c r="FS167" s="2">
        <f t="shared" si="226"/>
        <v>0.999928119227254</v>
      </c>
      <c r="FT167" s="2">
        <f t="shared" si="226"/>
        <v>0.99992732762086778</v>
      </c>
      <c r="FU167" s="2">
        <f t="shared" si="226"/>
        <v>0.99991316328303115</v>
      </c>
      <c r="FW167" s="2">
        <f t="shared" si="217"/>
        <v>0.51576627155135957</v>
      </c>
      <c r="FX167" s="2">
        <f t="shared" si="217"/>
        <v>0</v>
      </c>
      <c r="FY167" s="2">
        <f t="shared" si="217"/>
        <v>0.3567875771841667</v>
      </c>
      <c r="FZ167" s="2">
        <f t="shared" si="217"/>
        <v>0.42647140397794125</v>
      </c>
      <c r="GA167" s="2">
        <f t="shared" si="217"/>
        <v>0.46289553242110948</v>
      </c>
      <c r="GB167" s="2">
        <f t="shared" si="217"/>
        <v>0.54857338015396084</v>
      </c>
      <c r="GC167" s="2">
        <f t="shared" si="217"/>
        <v>0.54238515725588665</v>
      </c>
      <c r="GD167" s="2">
        <f t="shared" si="217"/>
        <v>0.48180681400291481</v>
      </c>
      <c r="GE167" s="2">
        <f t="shared" si="217"/>
        <v>0.45508168014061529</v>
      </c>
      <c r="GF167" s="2">
        <f t="shared" si="217"/>
        <v>0.39958308574153306</v>
      </c>
      <c r="GG167" s="2">
        <f t="shared" si="217"/>
        <v>0.36163328333543709</v>
      </c>
      <c r="GH167" s="2">
        <f t="shared" si="217"/>
        <v>0.34297820280323088</v>
      </c>
      <c r="GI167" s="2">
        <f t="shared" si="217"/>
        <v>0.35217849212231872</v>
      </c>
      <c r="GJ167" s="2">
        <f t="shared" si="217"/>
        <v>0.31812776528067344</v>
      </c>
      <c r="GK167" s="2">
        <f t="shared" si="217"/>
        <v>0.27851771227292671</v>
      </c>
      <c r="GM167" s="86">
        <f t="shared" si="218"/>
        <v>4.905956237480351E-71</v>
      </c>
      <c r="GN167" s="86">
        <f t="shared" si="218"/>
        <v>4.5788608271654696E-201</v>
      </c>
      <c r="GO167" s="86">
        <f t="shared" si="218"/>
        <v>4.4507980295414763E-244</v>
      </c>
      <c r="GP167" s="86">
        <f t="shared" si="218"/>
        <v>5.9240844346343753E-271</v>
      </c>
      <c r="GQ167" s="86">
        <f t="shared" si="218"/>
        <v>0</v>
      </c>
      <c r="GR167" s="86">
        <f t="shared" si="218"/>
        <v>0</v>
      </c>
      <c r="GS167" s="86">
        <f t="shared" si="218"/>
        <v>0</v>
      </c>
      <c r="GT167" s="86">
        <f t="shared" si="218"/>
        <v>0</v>
      </c>
      <c r="GU167" s="86">
        <f t="shared" si="218"/>
        <v>0</v>
      </c>
      <c r="GV167" s="86">
        <f t="shared" si="218"/>
        <v>0</v>
      </c>
      <c r="GW167" s="86">
        <f t="shared" si="218"/>
        <v>0</v>
      </c>
      <c r="GX167" s="86">
        <f t="shared" si="218"/>
        <v>0</v>
      </c>
      <c r="GY167" s="86">
        <f t="shared" si="218"/>
        <v>1.8586295302347152E-285</v>
      </c>
      <c r="GZ167" s="86">
        <f t="shared" si="218"/>
        <v>1.4332961725685283E-240</v>
      </c>
      <c r="HA167" s="86">
        <f t="shared" si="218"/>
        <v>2.6297542523197137E-248</v>
      </c>
      <c r="HC167" s="86">
        <f t="shared" si="182"/>
        <v>6.8366802425607666E-27</v>
      </c>
      <c r="HD167" s="86">
        <f t="shared" si="182"/>
        <v>1.9152700556599778E-125</v>
      </c>
      <c r="HE167" s="86">
        <f t="shared" si="182"/>
        <v>3.7068856420942452E-145</v>
      </c>
      <c r="HF167" s="86">
        <f t="shared" si="181"/>
        <v>3.0176660582767798E-156</v>
      </c>
      <c r="HG167" s="86">
        <f t="shared" si="181"/>
        <v>1.4430226485162769E-220</v>
      </c>
      <c r="HH167" s="86">
        <f t="shared" si="181"/>
        <v>6.7191627853737455E-264</v>
      </c>
      <c r="HI167" s="86">
        <f t="shared" si="181"/>
        <v>0</v>
      </c>
      <c r="HJ167" s="86">
        <f t="shared" si="181"/>
        <v>0</v>
      </c>
      <c r="HK167" s="86">
        <f t="shared" si="181"/>
        <v>6.1563934227799132E-306</v>
      </c>
      <c r="HL167" s="86">
        <f t="shared" si="162"/>
        <v>2.0686520076538083E-264</v>
      </c>
      <c r="HM167" s="86">
        <f t="shared" si="162"/>
        <v>9.3119478270780141E-214</v>
      </c>
      <c r="HN167" s="86">
        <f t="shared" si="162"/>
        <v>4.0083089215844125E-222</v>
      </c>
      <c r="HO167" s="86">
        <f t="shared" si="162"/>
        <v>1.1369071436281956E-171</v>
      </c>
      <c r="HP167" s="86">
        <f t="shared" si="162"/>
        <v>2.2478521585069764E-141</v>
      </c>
      <c r="HQ167" s="86">
        <f t="shared" si="162"/>
        <v>2.3260790146018345E-132</v>
      </c>
      <c r="HS167" s="86">
        <f t="shared" si="219"/>
        <v>1.9711450041923183E-15</v>
      </c>
      <c r="HT167" s="86">
        <f t="shared" si="219"/>
        <v>0</v>
      </c>
      <c r="HU167" s="86">
        <f t="shared" si="219"/>
        <v>5.9297362477498887E-14</v>
      </c>
      <c r="HV167" s="86">
        <f t="shared" si="219"/>
        <v>4.1461604327570768E-16</v>
      </c>
      <c r="HW167" s="86">
        <f t="shared" si="219"/>
        <v>7.9836328792896372E-18</v>
      </c>
      <c r="HX167" s="86">
        <f t="shared" si="219"/>
        <v>7.2999070378564727E-22</v>
      </c>
      <c r="HY167" s="86">
        <f t="shared" si="219"/>
        <v>1.0962897578960541E-24</v>
      </c>
      <c r="HZ167" s="86">
        <f t="shared" si="219"/>
        <v>2.2430499375635793E-20</v>
      </c>
      <c r="IA167" s="86">
        <f t="shared" si="219"/>
        <v>6.8783492738177758E-19</v>
      </c>
      <c r="IB167" s="86">
        <f t="shared" si="219"/>
        <v>6.9621906697952059E-16</v>
      </c>
      <c r="IC167" s="86">
        <f t="shared" si="219"/>
        <v>6.2636292555281098E-15</v>
      </c>
      <c r="ID167" s="86">
        <f t="shared" si="219"/>
        <v>1.1246885234819623E-12</v>
      </c>
      <c r="IE167" s="86">
        <f t="shared" si="219"/>
        <v>7.843720343708763E-14</v>
      </c>
      <c r="IF167" s="86">
        <f t="shared" si="219"/>
        <v>3.8235581757543969E-13</v>
      </c>
      <c r="IG167" s="86">
        <f t="shared" si="219"/>
        <v>1.7965349871779576E-9</v>
      </c>
      <c r="II167" s="86">
        <f t="shared" si="220"/>
        <v>0.51082075114039882</v>
      </c>
      <c r="IJ167" s="86">
        <f t="shared" si="220"/>
        <v>0</v>
      </c>
      <c r="IK167" s="86">
        <f t="shared" si="220"/>
        <v>5.0166037342698165E-2</v>
      </c>
      <c r="IL167" s="86">
        <f t="shared" si="220"/>
        <v>0.24336362156904487</v>
      </c>
      <c r="IM167" s="86">
        <f t="shared" si="220"/>
        <v>0.39647663502965658</v>
      </c>
      <c r="IN167" s="86">
        <f t="shared" si="220"/>
        <v>0.4623329508963665</v>
      </c>
      <c r="IO167" s="86">
        <f t="shared" si="220"/>
        <v>0.4707441535551512</v>
      </c>
      <c r="IP167" s="86">
        <f t="shared" si="220"/>
        <v>0.45822630693185484</v>
      </c>
      <c r="IQ167" s="86">
        <f t="shared" si="220"/>
        <v>0.35931542732632382</v>
      </c>
      <c r="IR167" s="86">
        <f t="shared" si="220"/>
        <v>0.13865036438075876</v>
      </c>
      <c r="IS167" s="86">
        <f t="shared" si="220"/>
        <v>4.8703238790368725E-2</v>
      </c>
      <c r="IT167" s="86">
        <f t="shared" si="220"/>
        <v>3.0387622236989258E-2</v>
      </c>
      <c r="IU167" s="86">
        <f t="shared" si="220"/>
        <v>3.4767317234240445E-2</v>
      </c>
      <c r="IV167" s="86">
        <f t="shared" si="220"/>
        <v>2.50143962044365E-2</v>
      </c>
      <c r="IW167" s="86">
        <f t="shared" si="220"/>
        <v>1.8387041776210918E-2</v>
      </c>
      <c r="IY167" s="86">
        <f t="shared" si="221"/>
        <v>0.51082075114040082</v>
      </c>
      <c r="IZ167" s="86">
        <f t="shared" si="221"/>
        <v>1.9152700556599778E-125</v>
      </c>
      <c r="JA167" s="86">
        <f t="shared" si="221"/>
        <v>5.0166037342757465E-2</v>
      </c>
      <c r="JB167" s="86">
        <f t="shared" si="221"/>
        <v>0.24336362156904529</v>
      </c>
      <c r="JC167" s="86">
        <f t="shared" si="221"/>
        <v>0.39647663502965658</v>
      </c>
      <c r="JD167" s="86">
        <f t="shared" si="221"/>
        <v>0.4623329508963665</v>
      </c>
      <c r="JE167" s="86">
        <f t="shared" si="221"/>
        <v>0.4707441535551512</v>
      </c>
      <c r="JF167" s="86">
        <f t="shared" si="221"/>
        <v>0.45822630693185484</v>
      </c>
      <c r="JG167" s="86">
        <f t="shared" si="221"/>
        <v>0.35931542732632382</v>
      </c>
      <c r="JH167" s="86">
        <f t="shared" si="221"/>
        <v>0.13865036438075945</v>
      </c>
      <c r="JI167" s="86">
        <f t="shared" si="221"/>
        <v>4.8703238790374991E-2</v>
      </c>
      <c r="JJ167" s="86">
        <f t="shared" si="221"/>
        <v>3.0387622238113945E-2</v>
      </c>
      <c r="JK167" s="86">
        <f t="shared" si="221"/>
        <v>3.4767317234318883E-2</v>
      </c>
      <c r="JL167" s="86">
        <f t="shared" si="221"/>
        <v>2.5014396204818858E-2</v>
      </c>
      <c r="JM167" s="86">
        <f t="shared" si="221"/>
        <v>1.8387043572745905E-2</v>
      </c>
    </row>
    <row r="168" spans="2:273" x14ac:dyDescent="0.25">
      <c r="B168" s="2">
        <v>141</v>
      </c>
      <c r="C168" s="37">
        <v>49.064999999999998</v>
      </c>
      <c r="D168" s="37">
        <v>51.305999999999997</v>
      </c>
      <c r="E168" s="37">
        <v>51.133000000000003</v>
      </c>
      <c r="F168" s="37">
        <v>54.267000000000003</v>
      </c>
      <c r="G168" s="37">
        <v>61.55</v>
      </c>
      <c r="H168" s="37">
        <v>63.767000000000003</v>
      </c>
      <c r="I168" s="37">
        <v>68.95</v>
      </c>
      <c r="J168" s="37">
        <v>59.033000000000001</v>
      </c>
      <c r="K168" s="37">
        <v>59.3</v>
      </c>
      <c r="L168" s="37">
        <v>56.767000000000003</v>
      </c>
      <c r="M168" s="37">
        <v>55.933</v>
      </c>
      <c r="N168" s="37">
        <v>52.533000000000001</v>
      </c>
      <c r="O168" s="37">
        <v>58.767000000000003</v>
      </c>
      <c r="P168" s="37">
        <v>58.982999999999997</v>
      </c>
      <c r="Q168" s="37">
        <v>65.933000000000007</v>
      </c>
      <c r="S168" s="4">
        <f t="shared" si="222"/>
        <v>49.189683281497267</v>
      </c>
      <c r="T168" s="4">
        <f t="shared" si="222"/>
        <v>51.104330748686358</v>
      </c>
      <c r="U168" s="4">
        <f t="shared" si="222"/>
        <v>51.156826230999989</v>
      </c>
      <c r="V168" s="4">
        <f t="shared" si="222"/>
        <v>54.978206522641166</v>
      </c>
      <c r="W168" s="4">
        <f t="shared" si="222"/>
        <v>59.959000823995304</v>
      </c>
      <c r="X168" s="4">
        <f t="shared" si="222"/>
        <v>61.905688554156939</v>
      </c>
      <c r="Y168" s="4">
        <f t="shared" si="222"/>
        <v>72.181077006256814</v>
      </c>
      <c r="Z168" s="4">
        <f t="shared" si="222"/>
        <v>59.05984957186115</v>
      </c>
      <c r="AA168" s="4">
        <f t="shared" si="222"/>
        <v>60.256153867113575</v>
      </c>
      <c r="AB168" s="4">
        <f t="shared" si="222"/>
        <v>57.084834010128439</v>
      </c>
      <c r="AC168" s="4">
        <f t="shared" si="222"/>
        <v>54.303130323882037</v>
      </c>
      <c r="AD168" s="4">
        <f t="shared" si="222"/>
        <v>54.042607049644751</v>
      </c>
      <c r="AE168" s="4">
        <f t="shared" si="222"/>
        <v>57.587214449937647</v>
      </c>
      <c r="AF168" s="4">
        <f t="shared" si="222"/>
        <v>60.69772677641761</v>
      </c>
      <c r="AG168" s="4">
        <f t="shared" si="222"/>
        <v>65.105444720601326</v>
      </c>
      <c r="AI168" s="4">
        <f t="shared" si="223"/>
        <v>-0.12468328149726915</v>
      </c>
      <c r="AJ168" s="4">
        <f t="shared" si="223"/>
        <v>0.20166925131363911</v>
      </c>
      <c r="AK168" s="4">
        <f t="shared" si="223"/>
        <v>-2.3826230999986819E-2</v>
      </c>
      <c r="AL168" s="4">
        <f t="shared" si="223"/>
        <v>-0.71120652264116302</v>
      </c>
      <c r="AM168" s="4">
        <f t="shared" si="223"/>
        <v>1.5909991760046935</v>
      </c>
      <c r="AN168" s="4">
        <f t="shared" si="223"/>
        <v>1.8613114458430644</v>
      </c>
      <c r="AO168" s="4">
        <f t="shared" si="223"/>
        <v>-3.231077006256811</v>
      </c>
      <c r="AP168" s="4">
        <f t="shared" si="223"/>
        <v>-2.6849571861149002E-2</v>
      </c>
      <c r="AQ168" s="4">
        <f t="shared" si="223"/>
        <v>-0.95615386711357786</v>
      </c>
      <c r="AR168" s="4">
        <f t="shared" si="223"/>
        <v>-0.31783401012843626</v>
      </c>
      <c r="AS168" s="4">
        <f t="shared" si="223"/>
        <v>1.6298696761179627</v>
      </c>
      <c r="AT168" s="4">
        <f t="shared" si="223"/>
        <v>-1.5096070496447496</v>
      </c>
      <c r="AU168" s="4">
        <f t="shared" si="223"/>
        <v>1.1797855500623555</v>
      </c>
      <c r="AV168" s="4">
        <f t="shared" si="223"/>
        <v>-1.7147267764176135</v>
      </c>
      <c r="AW168" s="4">
        <f t="shared" si="223"/>
        <v>0.82755527939868045</v>
      </c>
      <c r="AY168" s="2">
        <f t="shared" si="215"/>
        <v>48.891304045998723</v>
      </c>
      <c r="AZ168" s="2">
        <f t="shared" si="215"/>
        <v>51.104330748686358</v>
      </c>
      <c r="BA168" s="2">
        <f t="shared" si="215"/>
        <v>50.053464190185068</v>
      </c>
      <c r="BB168" s="2">
        <f t="shared" si="215"/>
        <v>49.143294154631533</v>
      </c>
      <c r="BC168" s="2">
        <f t="shared" si="215"/>
        <v>52.270731404890562</v>
      </c>
      <c r="BD168" s="2">
        <f t="shared" si="215"/>
        <v>59.503263297138048</v>
      </c>
      <c r="BE168" s="2">
        <f t="shared" si="215"/>
        <v>71.134404303976382</v>
      </c>
      <c r="BF168" s="2">
        <f t="shared" si="215"/>
        <v>50.15192706265244</v>
      </c>
      <c r="BG168" s="2">
        <f t="shared" si="215"/>
        <v>49.639863103421163</v>
      </c>
      <c r="BH168" s="2">
        <f t="shared" si="215"/>
        <v>48.465231367302877</v>
      </c>
      <c r="BI168" s="2">
        <f t="shared" si="215"/>
        <v>47.955485675787713</v>
      </c>
      <c r="BJ168" s="2">
        <f t="shared" si="215"/>
        <v>50.427837177327149</v>
      </c>
      <c r="BK168" s="2">
        <f t="shared" si="215"/>
        <v>52.771497920223808</v>
      </c>
      <c r="BL168" s="2">
        <f t="shared" si="215"/>
        <v>55.75485943646207</v>
      </c>
      <c r="BM168" s="2">
        <f t="shared" si="215"/>
        <v>57.332476483155787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>
        <f t="shared" si="216"/>
        <v>51.305999999999997</v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>
        <f t="shared" si="199"/>
        <v>51.305999999999997</v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94.361716748768458</v>
      </c>
      <c r="DL168" s="2">
        <f t="shared" si="224"/>
        <v>97.134071810542423</v>
      </c>
      <c r="DM168" s="2">
        <f t="shared" si="224"/>
        <v>96.702175350140038</v>
      </c>
      <c r="DN168" s="2">
        <f t="shared" si="224"/>
        <v>102.490550140056</v>
      </c>
      <c r="DO168" s="2">
        <f t="shared" si="224"/>
        <v>123.61217616501148</v>
      </c>
      <c r="DP168" s="2">
        <f t="shared" si="224"/>
        <v>124.13245349635349</v>
      </c>
      <c r="DQ168" s="2">
        <f t="shared" si="224"/>
        <v>103.22157815126052</v>
      </c>
      <c r="DR168" s="2">
        <f t="shared" si="224"/>
        <v>95.360488288288295</v>
      </c>
      <c r="DS168" s="2">
        <f t="shared" si="224"/>
        <v>96.820685154061621</v>
      </c>
      <c r="DT168" s="2">
        <f t="shared" si="224"/>
        <v>99.8165299719888</v>
      </c>
      <c r="DU168" s="2">
        <f t="shared" si="224"/>
        <v>96.78635070028011</v>
      </c>
      <c r="DV168" s="2">
        <f t="shared" si="224"/>
        <v>95.969514285714297</v>
      </c>
      <c r="DW168" s="2">
        <f t="shared" si="224"/>
        <v>115.06131089661088</v>
      </c>
      <c r="DX168" s="2">
        <f t="shared" si="224"/>
        <v>89.428176705276712</v>
      </c>
      <c r="DY168" s="2">
        <f t="shared" si="224"/>
        <v>75.729348484848458</v>
      </c>
      <c r="EA168" s="2">
        <f t="shared" si="214"/>
        <v>48.339682283464548</v>
      </c>
      <c r="EB168" s="2">
        <f t="shared" si="214"/>
        <v>51.101853641414024</v>
      </c>
      <c r="EC168" s="2">
        <f t="shared" si="214"/>
        <v>50.317650306819772</v>
      </c>
      <c r="ED168" s="2">
        <f t="shared" si="214"/>
        <v>48.59970238397743</v>
      </c>
      <c r="EE168" s="2">
        <f t="shared" si="214"/>
        <v>51.407512480616283</v>
      </c>
      <c r="EF168" s="2">
        <f t="shared" si="214"/>
        <v>61.184732415473214</v>
      </c>
      <c r="EG168" s="2">
        <f t="shared" si="214"/>
        <v>80.96069939837335</v>
      </c>
      <c r="EH168" s="2">
        <f t="shared" si="214"/>
        <v>49.475837025668653</v>
      </c>
      <c r="EI168" s="2">
        <f t="shared" si="214"/>
        <v>49.168011114138608</v>
      </c>
      <c r="EJ168" s="2">
        <f t="shared" si="214"/>
        <v>48.23549245105734</v>
      </c>
      <c r="EK168" s="2">
        <f t="shared" si="213"/>
        <v>47.505243575591649</v>
      </c>
      <c r="EL168" s="2">
        <f t="shared" si="180"/>
        <v>50.408198976377079</v>
      </c>
      <c r="EM168" s="2">
        <f t="shared" si="180"/>
        <v>52.235658689187829</v>
      </c>
      <c r="EN168" s="2">
        <f t="shared" si="180"/>
        <v>55.913448162611182</v>
      </c>
      <c r="EO168" s="2">
        <f t="shared" si="180"/>
        <v>57.597005386661621</v>
      </c>
      <c r="EQ168" s="2">
        <f t="shared" si="225"/>
        <v>49.360697518448106</v>
      </c>
      <c r="ER168" s="2">
        <f t="shared" si="225"/>
        <v>51.101853641414024</v>
      </c>
      <c r="ES168" s="2">
        <f t="shared" si="225"/>
        <v>49.611819650586582</v>
      </c>
      <c r="ET168" s="2">
        <f t="shared" si="225"/>
        <v>49.803092639020193</v>
      </c>
      <c r="EU168" s="2">
        <f t="shared" si="225"/>
        <v>53.175994134488825</v>
      </c>
      <c r="EV168" s="2">
        <f t="shared" si="225"/>
        <v>58.234503347434028</v>
      </c>
      <c r="EW168" s="2">
        <f t="shared" si="225"/>
        <v>63.571064048922722</v>
      </c>
      <c r="EX168" s="2">
        <f t="shared" si="225"/>
        <v>50.809131940960242</v>
      </c>
      <c r="EY168" s="2">
        <f t="shared" si="225"/>
        <v>50.149417708831479</v>
      </c>
      <c r="EZ168" s="2">
        <f t="shared" si="225"/>
        <v>48.772819189904418</v>
      </c>
      <c r="FA168" s="2">
        <f t="shared" si="225"/>
        <v>48.672875532513686</v>
      </c>
      <c r="FB168" s="2">
        <f t="shared" si="225"/>
        <v>50.454944901534049</v>
      </c>
      <c r="FC168" s="2">
        <f t="shared" si="225"/>
        <v>53.659402230895736</v>
      </c>
      <c r="FD168" s="2">
        <f t="shared" si="225"/>
        <v>55.438287337887047</v>
      </c>
      <c r="FE168" s="2">
        <f t="shared" si="225"/>
        <v>56.702696828929561</v>
      </c>
      <c r="FG168" s="2">
        <f t="shared" si="226"/>
        <v>0.99996565190193332</v>
      </c>
      <c r="FH168" s="2">
        <f t="shared" si="226"/>
        <v>0.99994618753188835</v>
      </c>
      <c r="FI168" s="2">
        <f t="shared" si="226"/>
        <v>0.99994064591112153</v>
      </c>
      <c r="FJ168" s="2">
        <f t="shared" si="226"/>
        <v>0.99994238446324202</v>
      </c>
      <c r="FK168" s="2">
        <f t="shared" si="226"/>
        <v>0.99994473970243891</v>
      </c>
      <c r="FL168" s="2">
        <f t="shared" si="226"/>
        <v>0.9999381766754154</v>
      </c>
      <c r="FM168" s="2">
        <f t="shared" si="226"/>
        <v>0.99994185622952803</v>
      </c>
      <c r="FN168" s="2">
        <f t="shared" si="226"/>
        <v>0.99993439799727657</v>
      </c>
      <c r="FO168" s="2">
        <f t="shared" si="226"/>
        <v>0.99994251473219264</v>
      </c>
      <c r="FP168" s="2">
        <f t="shared" si="226"/>
        <v>0.9999407423572465</v>
      </c>
      <c r="FQ168" s="2">
        <f t="shared" si="226"/>
        <v>0.99994200086115914</v>
      </c>
      <c r="FR168" s="2">
        <f t="shared" si="226"/>
        <v>0.99994245939191118</v>
      </c>
      <c r="FS168" s="2">
        <f t="shared" si="226"/>
        <v>0.99993444354148753</v>
      </c>
      <c r="FT168" s="2">
        <f t="shared" si="226"/>
        <v>0.9999337215787002</v>
      </c>
      <c r="FU168" s="2">
        <f t="shared" si="226"/>
        <v>0.99992080336775346</v>
      </c>
      <c r="FW168" s="2">
        <f t="shared" si="217"/>
        <v>0.53871967266970877</v>
      </c>
      <c r="FX168" s="2">
        <f t="shared" si="217"/>
        <v>0</v>
      </c>
      <c r="FY168" s="2">
        <f t="shared" si="217"/>
        <v>0.3781916037499598</v>
      </c>
      <c r="FZ168" s="2">
        <f t="shared" si="217"/>
        <v>0.44913677692619075</v>
      </c>
      <c r="GA168" s="2">
        <f t="shared" si="217"/>
        <v>0.48585682027985783</v>
      </c>
      <c r="GB168" s="2">
        <f t="shared" si="217"/>
        <v>0.57126437197215496</v>
      </c>
      <c r="GC168" s="2">
        <f t="shared" si="217"/>
        <v>0.56514062706508383</v>
      </c>
      <c r="GD168" s="2">
        <f t="shared" si="217"/>
        <v>0.50482447975097278</v>
      </c>
      <c r="GE168" s="2">
        <f t="shared" si="217"/>
        <v>0.47800031616910477</v>
      </c>
      <c r="GF168" s="2">
        <f t="shared" si="217"/>
        <v>0.42187058480962247</v>
      </c>
      <c r="GG168" s="2">
        <f t="shared" si="217"/>
        <v>0.38315484238804504</v>
      </c>
      <c r="GH168" s="2">
        <f t="shared" si="217"/>
        <v>0.36402264164635845</v>
      </c>
      <c r="GI168" s="2">
        <f t="shared" si="217"/>
        <v>0.37346656065296208</v>
      </c>
      <c r="GJ168" s="2">
        <f t="shared" si="217"/>
        <v>0.33843284437553894</v>
      </c>
      <c r="GK168" s="2">
        <f t="shared" si="217"/>
        <v>0.29739727045486952</v>
      </c>
      <c r="GM168" s="86">
        <f t="shared" si="218"/>
        <v>1.0618836706636995E-72</v>
      </c>
      <c r="GN168" s="86">
        <f t="shared" si="218"/>
        <v>8.6799219145441076E-206</v>
      </c>
      <c r="GO168" s="86">
        <f t="shared" si="218"/>
        <v>8.5986039293858984E-250</v>
      </c>
      <c r="GP168" s="86">
        <f t="shared" si="218"/>
        <v>2.6805246674612364E-277</v>
      </c>
      <c r="GQ168" s="86">
        <f t="shared" si="218"/>
        <v>0</v>
      </c>
      <c r="GR168" s="86">
        <f t="shared" si="218"/>
        <v>0</v>
      </c>
      <c r="GS168" s="86">
        <f t="shared" si="218"/>
        <v>0</v>
      </c>
      <c r="GT168" s="86">
        <f t="shared" si="218"/>
        <v>0</v>
      </c>
      <c r="GU168" s="86">
        <f t="shared" si="218"/>
        <v>0</v>
      </c>
      <c r="GV168" s="86">
        <f t="shared" si="218"/>
        <v>0</v>
      </c>
      <c r="GW168" s="86">
        <f t="shared" si="218"/>
        <v>0</v>
      </c>
      <c r="GX168" s="86">
        <f t="shared" si="218"/>
        <v>0</v>
      </c>
      <c r="GY168" s="86">
        <f t="shared" si="218"/>
        <v>4.3061497278099848E-292</v>
      </c>
      <c r="GZ168" s="86">
        <f t="shared" si="218"/>
        <v>3.5294288549758801E-246</v>
      </c>
      <c r="HA168" s="86">
        <f t="shared" si="218"/>
        <v>4.9323266226647504E-254</v>
      </c>
      <c r="HC168" s="86">
        <f t="shared" si="182"/>
        <v>9.8427887346941467E-28</v>
      </c>
      <c r="HD168" s="86">
        <f t="shared" si="182"/>
        <v>1.4302208627065677E-129</v>
      </c>
      <c r="HE168" s="86">
        <f t="shared" si="182"/>
        <v>6.6240547041966612E-150</v>
      </c>
      <c r="HF168" s="86">
        <f t="shared" si="181"/>
        <v>2.7023760084741512E-161</v>
      </c>
      <c r="HG168" s="86">
        <f t="shared" si="181"/>
        <v>1.3442129938524546E-227</v>
      </c>
      <c r="HH168" s="86">
        <f t="shared" si="181"/>
        <v>3.8014126136445257E-272</v>
      </c>
      <c r="HI168" s="86">
        <f t="shared" si="181"/>
        <v>0</v>
      </c>
      <c r="HJ168" s="86">
        <f t="shared" si="181"/>
        <v>0</v>
      </c>
      <c r="HK168" s="86">
        <f t="shared" si="181"/>
        <v>0</v>
      </c>
      <c r="HL168" s="86">
        <f t="shared" si="162"/>
        <v>7.9630336662374798E-273</v>
      </c>
      <c r="HM168" s="86">
        <f t="shared" si="162"/>
        <v>1.2119422344175799E-220</v>
      </c>
      <c r="HN168" s="86">
        <f t="shared" si="162"/>
        <v>2.2888544074047677E-229</v>
      </c>
      <c r="HO168" s="86">
        <f t="shared" si="162"/>
        <v>3.1475162452383359E-177</v>
      </c>
      <c r="HP168" s="86">
        <f t="shared" si="162"/>
        <v>5.4718679787586144E-146</v>
      </c>
      <c r="HQ168" s="86">
        <f t="shared" si="162"/>
        <v>1.3011908150458204E-136</v>
      </c>
      <c r="HS168" s="86">
        <f t="shared" si="219"/>
        <v>1.7096429985391929E-16</v>
      </c>
      <c r="HT168" s="86">
        <f t="shared" si="219"/>
        <v>0</v>
      </c>
      <c r="HU168" s="86">
        <f t="shared" si="219"/>
        <v>5.2046145928977606E-15</v>
      </c>
      <c r="HV168" s="86">
        <f t="shared" si="219"/>
        <v>2.7097595116967116E-17</v>
      </c>
      <c r="HW168" s="86">
        <f t="shared" si="219"/>
        <v>4.4710016330547524E-19</v>
      </c>
      <c r="HX168" s="86">
        <f t="shared" si="219"/>
        <v>2.7863572682349441E-23</v>
      </c>
      <c r="HY168" s="86">
        <f t="shared" si="219"/>
        <v>2.6320246184243857E-26</v>
      </c>
      <c r="HZ168" s="86">
        <f t="shared" si="219"/>
        <v>8.6350865239367013E-22</v>
      </c>
      <c r="IA168" s="86">
        <f t="shared" si="219"/>
        <v>3.2103003504982595E-20</v>
      </c>
      <c r="IB168" s="86">
        <f t="shared" si="219"/>
        <v>4.5150208884333395E-17</v>
      </c>
      <c r="IC168" s="86">
        <f t="shared" si="219"/>
        <v>4.4885213759567896E-16</v>
      </c>
      <c r="ID168" s="86">
        <f t="shared" si="219"/>
        <v>1.0905826540638132E-13</v>
      </c>
      <c r="IE168" s="86">
        <f t="shared" si="219"/>
        <v>6.1833006141502911E-15</v>
      </c>
      <c r="IF168" s="86">
        <f t="shared" si="219"/>
        <v>3.00445994253574E-14</v>
      </c>
      <c r="IG168" s="86">
        <f t="shared" si="219"/>
        <v>2.5730589622919419E-10</v>
      </c>
      <c r="II168" s="86">
        <f t="shared" si="220"/>
        <v>0.49332620101844782</v>
      </c>
      <c r="IJ168" s="86">
        <f t="shared" si="220"/>
        <v>0</v>
      </c>
      <c r="IK168" s="86">
        <f t="shared" si="220"/>
        <v>9.2571754146416205E-2</v>
      </c>
      <c r="IL168" s="86">
        <f t="shared" si="220"/>
        <v>0.34043082895185528</v>
      </c>
      <c r="IM168" s="86">
        <f t="shared" si="220"/>
        <v>0.47190539925740543</v>
      </c>
      <c r="IN168" s="86">
        <f t="shared" si="220"/>
        <v>0.38695057626040036</v>
      </c>
      <c r="IO168" s="86">
        <f t="shared" si="220"/>
        <v>0.3927652055807358</v>
      </c>
      <c r="IP168" s="86">
        <f t="shared" si="220"/>
        <v>0.5059414156737998</v>
      </c>
      <c r="IQ168" s="86">
        <f t="shared" si="220"/>
        <v>0.44756311711220875</v>
      </c>
      <c r="IR168" s="86">
        <f t="shared" si="220"/>
        <v>0.22122387187017803</v>
      </c>
      <c r="IS168" s="86">
        <f t="shared" si="220"/>
        <v>9.2546971802991332E-2</v>
      </c>
      <c r="IT168" s="86">
        <f t="shared" si="220"/>
        <v>6.029736506106894E-2</v>
      </c>
      <c r="IU168" s="86">
        <f t="shared" si="220"/>
        <v>6.94296873775129E-2</v>
      </c>
      <c r="IV168" s="86">
        <f t="shared" si="220"/>
        <v>4.5613106438259068E-2</v>
      </c>
      <c r="IW168" s="86">
        <f t="shared" si="220"/>
        <v>3.2131451414184484E-2</v>
      </c>
      <c r="IY168" s="86">
        <f t="shared" si="221"/>
        <v>0.49332620101844799</v>
      </c>
      <c r="IZ168" s="86">
        <f t="shared" si="221"/>
        <v>1.4302208627065677E-129</v>
      </c>
      <c r="JA168" s="86">
        <f t="shared" si="221"/>
        <v>9.2571754146421409E-2</v>
      </c>
      <c r="JB168" s="86">
        <f t="shared" si="221"/>
        <v>0.34043082895185528</v>
      </c>
      <c r="JC168" s="86">
        <f t="shared" si="221"/>
        <v>0.47190539925740543</v>
      </c>
      <c r="JD168" s="86">
        <f t="shared" si="221"/>
        <v>0.38695057626040036</v>
      </c>
      <c r="JE168" s="86">
        <f t="shared" si="221"/>
        <v>0.3927652055807358</v>
      </c>
      <c r="JF168" s="86">
        <f t="shared" si="221"/>
        <v>0.5059414156737998</v>
      </c>
      <c r="JG168" s="86">
        <f t="shared" si="221"/>
        <v>0.44756311711220875</v>
      </c>
      <c r="JH168" s="86">
        <f t="shared" si="221"/>
        <v>0.22122387187017808</v>
      </c>
      <c r="JI168" s="86">
        <f t="shared" si="221"/>
        <v>9.2546971802991776E-2</v>
      </c>
      <c r="JJ168" s="86">
        <f t="shared" si="221"/>
        <v>6.0297365061177999E-2</v>
      </c>
      <c r="JK168" s="86">
        <f t="shared" si="221"/>
        <v>6.9429687377519089E-2</v>
      </c>
      <c r="JL168" s="86">
        <f t="shared" si="221"/>
        <v>4.5613106438289114E-2</v>
      </c>
      <c r="JM168" s="86">
        <f t="shared" si="221"/>
        <v>3.2131451671490383E-2</v>
      </c>
    </row>
    <row r="169" spans="2:273" x14ac:dyDescent="0.25">
      <c r="B169" s="2">
        <v>142</v>
      </c>
      <c r="C169" s="37">
        <v>49.128999999999998</v>
      </c>
      <c r="D169" s="37">
        <v>52.081000000000003</v>
      </c>
      <c r="E169" s="37">
        <v>51.783000000000001</v>
      </c>
      <c r="F169" s="37">
        <v>54.8</v>
      </c>
      <c r="G169" s="37">
        <v>58.2</v>
      </c>
      <c r="H169" s="37">
        <v>61.732999999999997</v>
      </c>
      <c r="I169" s="37">
        <v>62.8</v>
      </c>
      <c r="J169" s="37">
        <v>56.55</v>
      </c>
      <c r="K169" s="37">
        <v>59.832999999999998</v>
      </c>
      <c r="L169" s="37">
        <v>56.482999999999997</v>
      </c>
      <c r="M169" s="37">
        <v>58.317</v>
      </c>
      <c r="N169" s="37">
        <v>57.25</v>
      </c>
      <c r="O169" s="37">
        <v>60.7</v>
      </c>
      <c r="P169" s="37">
        <v>63.783000000000001</v>
      </c>
      <c r="Q169" s="37">
        <v>70.766999999999996</v>
      </c>
      <c r="S169" s="4">
        <f t="shared" si="222"/>
        <v>48.960379090933699</v>
      </c>
      <c r="T169" s="4">
        <f t="shared" si="222"/>
        <v>50.962076752200616</v>
      </c>
      <c r="U169" s="4">
        <f t="shared" si="222"/>
        <v>51.532714563631714</v>
      </c>
      <c r="V169" s="4">
        <f t="shared" si="222"/>
        <v>55.046688246942182</v>
      </c>
      <c r="W169" s="4">
        <f t="shared" si="222"/>
        <v>58.612045875483432</v>
      </c>
      <c r="X169" s="4">
        <f t="shared" si="222"/>
        <v>60.346090442227606</v>
      </c>
      <c r="Y169" s="4">
        <f t="shared" si="222"/>
        <v>71.280551141568878</v>
      </c>
      <c r="Z169" s="4">
        <f t="shared" si="222"/>
        <v>56.597547859136895</v>
      </c>
      <c r="AA169" s="4">
        <f t="shared" si="222"/>
        <v>58.830265694178557</v>
      </c>
      <c r="AB169" s="4">
        <f t="shared" si="222"/>
        <v>58.76576984834103</v>
      </c>
      <c r="AC169" s="4">
        <f t="shared" si="222"/>
        <v>57.272098582739403</v>
      </c>
      <c r="AD169" s="4">
        <f t="shared" si="222"/>
        <v>56.038344555595472</v>
      </c>
      <c r="AE169" s="4">
        <f t="shared" si="222"/>
        <v>60.183796895797713</v>
      </c>
      <c r="AF169" s="4">
        <f t="shared" si="222"/>
        <v>63.18557468897734</v>
      </c>
      <c r="AG169" s="4">
        <f t="shared" si="222"/>
        <v>69.02579573676006</v>
      </c>
      <c r="AI169" s="4">
        <f t="shared" si="223"/>
        <v>0.16862090906629845</v>
      </c>
      <c r="AJ169" s="4">
        <f t="shared" si="223"/>
        <v>1.1189232477993869</v>
      </c>
      <c r="AK169" s="4">
        <f t="shared" si="223"/>
        <v>0.25028543636828715</v>
      </c>
      <c r="AL169" s="4">
        <f t="shared" si="223"/>
        <v>-0.24668824694218472</v>
      </c>
      <c r="AM169" s="4">
        <f t="shared" si="223"/>
        <v>-0.41204587548342886</v>
      </c>
      <c r="AN169" s="4">
        <f t="shared" si="223"/>
        <v>1.3869095577723911</v>
      </c>
      <c r="AO169" s="4">
        <f t="shared" si="223"/>
        <v>-8.4805511415688812</v>
      </c>
      <c r="AP169" s="4">
        <f t="shared" si="223"/>
        <v>-4.7547859136898296E-2</v>
      </c>
      <c r="AQ169" s="4">
        <f t="shared" si="223"/>
        <v>1.0027343058214413</v>
      </c>
      <c r="AR169" s="4">
        <f t="shared" si="223"/>
        <v>-2.282769848341033</v>
      </c>
      <c r="AS169" s="4">
        <f t="shared" si="223"/>
        <v>1.044901417260597</v>
      </c>
      <c r="AT169" s="4">
        <f t="shared" si="223"/>
        <v>1.2116554444045278</v>
      </c>
      <c r="AU169" s="4">
        <f t="shared" si="223"/>
        <v>0.51620310420229032</v>
      </c>
      <c r="AV169" s="4">
        <f t="shared" si="223"/>
        <v>0.59742531102266128</v>
      </c>
      <c r="AW169" s="4">
        <f t="shared" si="223"/>
        <v>1.7412042632399363</v>
      </c>
      <c r="AY169" s="2">
        <f t="shared" si="215"/>
        <v>48.76382642273348</v>
      </c>
      <c r="AZ169" s="2">
        <f t="shared" si="215"/>
        <v>50.962076752200616</v>
      </c>
      <c r="BA169" s="2">
        <f t="shared" si="215"/>
        <v>49.909302566435713</v>
      </c>
      <c r="BB169" s="2">
        <f t="shared" si="215"/>
        <v>48.993675827787328</v>
      </c>
      <c r="BC169" s="2">
        <f t="shared" si="215"/>
        <v>52.128588482708956</v>
      </c>
      <c r="BD169" s="2">
        <f t="shared" si="215"/>
        <v>59.154002799468167</v>
      </c>
      <c r="BE169" s="2">
        <f t="shared" si="215"/>
        <v>70.783867011630576</v>
      </c>
      <c r="BF169" s="2">
        <f t="shared" si="215"/>
        <v>49.999270696052101</v>
      </c>
      <c r="BG169" s="2">
        <f t="shared" si="215"/>
        <v>49.484902808540632</v>
      </c>
      <c r="BH169" s="2">
        <f t="shared" si="215"/>
        <v>48.318432457980336</v>
      </c>
      <c r="BI169" s="2">
        <f t="shared" si="215"/>
        <v>47.794680826365322</v>
      </c>
      <c r="BJ169" s="2">
        <f t="shared" si="215"/>
        <v>50.277760109114851</v>
      </c>
      <c r="BK169" s="2">
        <f t="shared" si="215"/>
        <v>52.580699487520405</v>
      </c>
      <c r="BL169" s="2">
        <f t="shared" si="215"/>
        <v>55.604374342602497</v>
      </c>
      <c r="BM169" s="2">
        <f t="shared" si="215"/>
        <v>57.164855871163397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>
        <f t="shared" si="216"/>
        <v>52.081000000000003</v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>
        <f t="shared" si="199"/>
        <v>52.081000000000003</v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94.583605911330039</v>
      </c>
      <c r="DL169" s="2">
        <f t="shared" si="224"/>
        <v>97.352439266615761</v>
      </c>
      <c r="DM169" s="2">
        <f t="shared" si="224"/>
        <v>96.933045658263282</v>
      </c>
      <c r="DN169" s="2">
        <f t="shared" si="224"/>
        <v>102.75387254901959</v>
      </c>
      <c r="DO169" s="2">
        <f t="shared" si="224"/>
        <v>124.00459312452256</v>
      </c>
      <c r="DP169" s="2">
        <f t="shared" si="224"/>
        <v>124.52436495066496</v>
      </c>
      <c r="DQ169" s="2">
        <f t="shared" si="224"/>
        <v>103.46112521008405</v>
      </c>
      <c r="DR169" s="2">
        <f t="shared" si="224"/>
        <v>95.546418018018031</v>
      </c>
      <c r="DS169" s="2">
        <f t="shared" si="224"/>
        <v>97.011881232492996</v>
      </c>
      <c r="DT169" s="2">
        <f t="shared" si="224"/>
        <v>100.04958263305323</v>
      </c>
      <c r="DU169" s="2">
        <f t="shared" si="224"/>
        <v>96.98696274509804</v>
      </c>
      <c r="DV169" s="2">
        <f t="shared" si="224"/>
        <v>96.165385714285733</v>
      </c>
      <c r="DW169" s="2">
        <f t="shared" si="224"/>
        <v>115.36005722865721</v>
      </c>
      <c r="DX169" s="2">
        <f t="shared" si="224"/>
        <v>89.544808365508374</v>
      </c>
      <c r="DY169" s="2">
        <f t="shared" si="224"/>
        <v>75.763073083778934</v>
      </c>
      <c r="EA169" s="2">
        <f t="shared" si="214"/>
        <v>48.170886220472426</v>
      </c>
      <c r="EB169" s="2">
        <f t="shared" si="214"/>
        <v>50.959799904146664</v>
      </c>
      <c r="EC169" s="2">
        <f t="shared" si="214"/>
        <v>50.196649121379764</v>
      </c>
      <c r="ED169" s="2">
        <f t="shared" si="214"/>
        <v>48.408147070619265</v>
      </c>
      <c r="EE169" s="2">
        <f t="shared" si="214"/>
        <v>51.203454529538298</v>
      </c>
      <c r="EF169" s="2">
        <f t="shared" si="214"/>
        <v>60.941603513952465</v>
      </c>
      <c r="EG169" s="2">
        <f t="shared" si="214"/>
        <v>81.214826129478837</v>
      </c>
      <c r="EH169" s="2">
        <f t="shared" si="214"/>
        <v>49.277115136036485</v>
      </c>
      <c r="EI169" s="2">
        <f t="shared" si="214"/>
        <v>48.978978037027993</v>
      </c>
      <c r="EJ169" s="2">
        <f t="shared" si="214"/>
        <v>48.070825833766293</v>
      </c>
      <c r="EK169" s="2">
        <f t="shared" si="213"/>
        <v>47.307812356499454</v>
      </c>
      <c r="EL169" s="2">
        <f t="shared" si="180"/>
        <v>50.256762519483104</v>
      </c>
      <c r="EM169" s="2">
        <f t="shared" si="180"/>
        <v>51.999615891579971</v>
      </c>
      <c r="EN169" s="2">
        <f t="shared" si="180"/>
        <v>55.777691582772803</v>
      </c>
      <c r="EO169" s="2">
        <f t="shared" si="180"/>
        <v>57.453297732258264</v>
      </c>
      <c r="EQ169" s="2">
        <f t="shared" si="225"/>
        <v>49.224271236950543</v>
      </c>
      <c r="ER169" s="2">
        <f t="shared" si="225"/>
        <v>50.959799904146664</v>
      </c>
      <c r="ES169" s="2">
        <f t="shared" si="225"/>
        <v>49.472104625085905</v>
      </c>
      <c r="ET169" s="2">
        <f t="shared" si="225"/>
        <v>49.642583795706457</v>
      </c>
      <c r="EU169" s="2">
        <f t="shared" si="225"/>
        <v>53.014232297795758</v>
      </c>
      <c r="EV169" s="2">
        <f t="shared" si="225"/>
        <v>57.924410440627724</v>
      </c>
      <c r="EW169" s="2">
        <f t="shared" si="225"/>
        <v>63.461767308401356</v>
      </c>
      <c r="EX169" s="2">
        <f t="shared" si="225"/>
        <v>50.640051229478196</v>
      </c>
      <c r="EY169" s="2">
        <f t="shared" si="225"/>
        <v>49.983757516371753</v>
      </c>
      <c r="EZ169" s="2">
        <f t="shared" si="225"/>
        <v>48.62157496104102</v>
      </c>
      <c r="FA169" s="2">
        <f t="shared" si="225"/>
        <v>48.503042304626327</v>
      </c>
      <c r="FB169" s="2">
        <f t="shared" si="225"/>
        <v>50.304968889006844</v>
      </c>
      <c r="FC169" s="2">
        <f t="shared" si="225"/>
        <v>53.460175412390754</v>
      </c>
      <c r="FD169" s="2">
        <f t="shared" si="225"/>
        <v>55.289705195516241</v>
      </c>
      <c r="FE169" s="2">
        <f t="shared" si="225"/>
        <v>56.539198195400623</v>
      </c>
      <c r="FG169" s="2">
        <f t="shared" si="226"/>
        <v>0.99996867406757683</v>
      </c>
      <c r="FH169" s="2">
        <f t="shared" si="226"/>
        <v>0.99995092221341064</v>
      </c>
      <c r="FI169" s="2">
        <f t="shared" si="226"/>
        <v>0.99994586814487818</v>
      </c>
      <c r="FJ169" s="2">
        <f t="shared" si="226"/>
        <v>0.99994745373957594</v>
      </c>
      <c r="FK169" s="2">
        <f t="shared" si="226"/>
        <v>0.99994960176458647</v>
      </c>
      <c r="FL169" s="2">
        <f t="shared" si="226"/>
        <v>0.99994361615113803</v>
      </c>
      <c r="FM169" s="2">
        <f t="shared" si="226"/>
        <v>0.99994697197979598</v>
      </c>
      <c r="FN169" s="2">
        <f t="shared" si="226"/>
        <v>0.99994016991707768</v>
      </c>
      <c r="FO169" s="2">
        <f t="shared" si="226"/>
        <v>0.99994757254747413</v>
      </c>
      <c r="FP169" s="2">
        <f t="shared" si="226"/>
        <v>0.99994595610570769</v>
      </c>
      <c r="FQ169" s="2">
        <f t="shared" si="226"/>
        <v>0.99994710388675934</v>
      </c>
      <c r="FR169" s="2">
        <f t="shared" si="226"/>
        <v>0.99994752207602677</v>
      </c>
      <c r="FS169" s="2">
        <f t="shared" si="226"/>
        <v>0.99994021145437106</v>
      </c>
      <c r="FT169" s="2">
        <f t="shared" si="226"/>
        <v>0.99993955300884541</v>
      </c>
      <c r="FU169" s="2">
        <f t="shared" si="226"/>
        <v>0.99992777130962895</v>
      </c>
      <c r="FW169" s="2">
        <f t="shared" si="217"/>
        <v>0.56151005690019551</v>
      </c>
      <c r="FX169" s="2">
        <f t="shared" si="217"/>
        <v>0</v>
      </c>
      <c r="FY169" s="2">
        <f t="shared" si="217"/>
        <v>0.4000809947119412</v>
      </c>
      <c r="FZ169" s="2">
        <f t="shared" si="217"/>
        <v>0.47201535784103071</v>
      </c>
      <c r="GA169" s="2">
        <f t="shared" si="217"/>
        <v>0.50887796415576536</v>
      </c>
      <c r="GB169" s="2">
        <f t="shared" si="217"/>
        <v>0.59365964052197984</v>
      </c>
      <c r="GC169" s="2">
        <f t="shared" si="217"/>
        <v>0.587624865111116</v>
      </c>
      <c r="GD169" s="2">
        <f t="shared" si="217"/>
        <v>0.52782171317425386</v>
      </c>
      <c r="GE169" s="2">
        <f t="shared" si="217"/>
        <v>0.50101195248281094</v>
      </c>
      <c r="GF169" s="2">
        <f t="shared" si="217"/>
        <v>0.44448093996528404</v>
      </c>
      <c r="GG169" s="2">
        <f t="shared" si="217"/>
        <v>0.40514432947408885</v>
      </c>
      <c r="GH169" s="2">
        <f t="shared" si="217"/>
        <v>0.38560050420014219</v>
      </c>
      <c r="GI169" s="2">
        <f t="shared" si="217"/>
        <v>0.39525631039124987</v>
      </c>
      <c r="GJ169" s="2">
        <f t="shared" si="217"/>
        <v>0.35935092731921292</v>
      </c>
      <c r="GK169" s="2">
        <f t="shared" si="217"/>
        <v>0.31699431025379282</v>
      </c>
      <c r="GM169" s="86">
        <f t="shared" si="218"/>
        <v>2.1966365060155299E-74</v>
      </c>
      <c r="GN169" s="86">
        <f t="shared" si="218"/>
        <v>1.4488097357125127E-210</v>
      </c>
      <c r="GO169" s="86">
        <f t="shared" si="218"/>
        <v>1.4251032871204326E-255</v>
      </c>
      <c r="GP169" s="86">
        <f t="shared" si="218"/>
        <v>1.0231352163811229E-283</v>
      </c>
      <c r="GQ169" s="86">
        <f t="shared" si="218"/>
        <v>0</v>
      </c>
      <c r="GR169" s="86">
        <f t="shared" si="218"/>
        <v>0</v>
      </c>
      <c r="GS169" s="86">
        <f t="shared" si="218"/>
        <v>0</v>
      </c>
      <c r="GT169" s="86">
        <f t="shared" si="218"/>
        <v>0</v>
      </c>
      <c r="GU169" s="86">
        <f t="shared" si="218"/>
        <v>0</v>
      </c>
      <c r="GV169" s="86">
        <f t="shared" si="218"/>
        <v>0</v>
      </c>
      <c r="GW169" s="86">
        <f t="shared" si="218"/>
        <v>0</v>
      </c>
      <c r="GX169" s="86">
        <f t="shared" si="218"/>
        <v>0</v>
      </c>
      <c r="GY169" s="86">
        <f t="shared" si="218"/>
        <v>8.3617093597276573E-299</v>
      </c>
      <c r="GZ169" s="86">
        <f t="shared" si="218"/>
        <v>7.4815221686686193E-252</v>
      </c>
      <c r="HA169" s="86">
        <f t="shared" si="218"/>
        <v>7.951541004397274E-260</v>
      </c>
      <c r="HC169" s="86">
        <f t="shared" si="182"/>
        <v>1.3734435466897143E-28</v>
      </c>
      <c r="HD169" s="86">
        <f t="shared" si="182"/>
        <v>9.140319496991905E-134</v>
      </c>
      <c r="HE169" s="86">
        <f t="shared" si="182"/>
        <v>9.9083540251450884E-155</v>
      </c>
      <c r="HF169" s="86">
        <f t="shared" si="181"/>
        <v>2.0079268304887525E-166</v>
      </c>
      <c r="HG169" s="86">
        <f t="shared" si="181"/>
        <v>9.6944342559395949E-235</v>
      </c>
      <c r="HH169" s="86">
        <f t="shared" si="181"/>
        <v>1.6027152970336067E-280</v>
      </c>
      <c r="HI169" s="86">
        <f t="shared" si="181"/>
        <v>0</v>
      </c>
      <c r="HJ169" s="86">
        <f t="shared" si="181"/>
        <v>0</v>
      </c>
      <c r="HK169" s="86">
        <f t="shared" si="181"/>
        <v>0</v>
      </c>
      <c r="HL169" s="86">
        <f t="shared" si="162"/>
        <v>2.2584730921169654E-281</v>
      </c>
      <c r="HM169" s="86">
        <f t="shared" si="162"/>
        <v>1.2244091396299706E-227</v>
      </c>
      <c r="HN169" s="86">
        <f t="shared" si="162"/>
        <v>9.9813125290648654E-237</v>
      </c>
      <c r="HO169" s="86">
        <f t="shared" si="162"/>
        <v>7.0931529664426873E-183</v>
      </c>
      <c r="HP169" s="86">
        <f t="shared" si="162"/>
        <v>1.1209844620436111E-150</v>
      </c>
      <c r="HQ169" s="86">
        <f t="shared" si="162"/>
        <v>6.2234649392482672E-141</v>
      </c>
      <c r="HS169" s="86">
        <f t="shared" si="219"/>
        <v>1.3586875882723171E-17</v>
      </c>
      <c r="HT169" s="86">
        <f t="shared" si="219"/>
        <v>0</v>
      </c>
      <c r="HU169" s="86">
        <f t="shared" si="219"/>
        <v>4.1498545248969747E-16</v>
      </c>
      <c r="HV169" s="86">
        <f t="shared" si="219"/>
        <v>1.5964368454750303E-18</v>
      </c>
      <c r="HW169" s="86">
        <f t="shared" si="219"/>
        <v>2.2559125724658464E-20</v>
      </c>
      <c r="HX169" s="86">
        <f t="shared" si="219"/>
        <v>9.5436217049053548E-25</v>
      </c>
      <c r="HY169" s="86">
        <f t="shared" si="219"/>
        <v>5.579896869196385E-28</v>
      </c>
      <c r="HZ169" s="86">
        <f t="shared" si="219"/>
        <v>2.9609299858502756E-23</v>
      </c>
      <c r="IA169" s="86">
        <f t="shared" si="219"/>
        <v>1.3410675487735613E-21</v>
      </c>
      <c r="IB169" s="86">
        <f t="shared" si="219"/>
        <v>2.6339136775675233E-18</v>
      </c>
      <c r="IC169" s="86">
        <f t="shared" si="219"/>
        <v>2.8963278837224543E-17</v>
      </c>
      <c r="ID169" s="86">
        <f t="shared" si="219"/>
        <v>9.5910441487314184E-15</v>
      </c>
      <c r="IE169" s="86">
        <f t="shared" si="219"/>
        <v>4.3864309153149747E-16</v>
      </c>
      <c r="IF169" s="86">
        <f t="shared" si="219"/>
        <v>2.1118951747904154E-15</v>
      </c>
      <c r="IG169" s="86">
        <f t="shared" si="219"/>
        <v>3.3593261901404271E-11</v>
      </c>
      <c r="II169" s="86">
        <f t="shared" si="220"/>
        <v>0.44215521936905894</v>
      </c>
      <c r="IJ169" s="86">
        <f t="shared" si="220"/>
        <v>0</v>
      </c>
      <c r="IK169" s="86">
        <f t="shared" si="220"/>
        <v>0.15561563927544628</v>
      </c>
      <c r="IL169" s="86">
        <f t="shared" si="220"/>
        <v>0.43022765375527916</v>
      </c>
      <c r="IM169" s="86">
        <f t="shared" si="220"/>
        <v>0.50887777143920354</v>
      </c>
      <c r="IN169" s="86">
        <f t="shared" si="220"/>
        <v>0.29874192989677417</v>
      </c>
      <c r="IO169" s="86">
        <f t="shared" si="220"/>
        <v>0.29853894468572145</v>
      </c>
      <c r="IP169" s="86">
        <f t="shared" si="220"/>
        <v>0.50242898700603955</v>
      </c>
      <c r="IQ169" s="86">
        <f t="shared" si="220"/>
        <v>0.5014063055658543</v>
      </c>
      <c r="IR169" s="86">
        <f t="shared" si="220"/>
        <v>0.3180924374202615</v>
      </c>
      <c r="IS169" s="86">
        <f t="shared" si="220"/>
        <v>0.15885707176550631</v>
      </c>
      <c r="IT169" s="86">
        <f t="shared" si="220"/>
        <v>0.10890425306268096</v>
      </c>
      <c r="IU169" s="86">
        <f t="shared" si="220"/>
        <v>0.12523479303470722</v>
      </c>
      <c r="IV169" s="86">
        <f t="shared" si="220"/>
        <v>7.7724106744612581E-2</v>
      </c>
      <c r="IW169" s="86">
        <f t="shared" si="220"/>
        <v>5.3349708579511441E-2</v>
      </c>
      <c r="IY169" s="86">
        <f t="shared" si="221"/>
        <v>0.44215521936905894</v>
      </c>
      <c r="IZ169" s="86">
        <f t="shared" si="221"/>
        <v>9.140319496991905E-134</v>
      </c>
      <c r="JA169" s="86">
        <f t="shared" si="221"/>
        <v>0.15561563927544669</v>
      </c>
      <c r="JB169" s="86">
        <f t="shared" si="221"/>
        <v>0.43022765375527916</v>
      </c>
      <c r="JC169" s="86">
        <f t="shared" si="221"/>
        <v>0.50887777143920354</v>
      </c>
      <c r="JD169" s="86">
        <f t="shared" si="221"/>
        <v>0.29874192989677417</v>
      </c>
      <c r="JE169" s="86">
        <f t="shared" si="221"/>
        <v>0.29853894468572145</v>
      </c>
      <c r="JF169" s="86">
        <f t="shared" si="221"/>
        <v>0.50242898700603955</v>
      </c>
      <c r="JG169" s="86">
        <f t="shared" si="221"/>
        <v>0.5014063055658543</v>
      </c>
      <c r="JH169" s="86">
        <f t="shared" si="221"/>
        <v>0.3180924374202615</v>
      </c>
      <c r="JI169" s="86">
        <f t="shared" si="221"/>
        <v>0.15885707176550634</v>
      </c>
      <c r="JJ169" s="86">
        <f t="shared" si="221"/>
        <v>0.10890425306269055</v>
      </c>
      <c r="JK169" s="86">
        <f t="shared" si="221"/>
        <v>0.12523479303470766</v>
      </c>
      <c r="JL169" s="86">
        <f t="shared" si="221"/>
        <v>7.772410674461469E-2</v>
      </c>
      <c r="JM169" s="86">
        <f t="shared" si="221"/>
        <v>5.3349708613104702E-2</v>
      </c>
    </row>
    <row r="170" spans="2:273" x14ac:dyDescent="0.25">
      <c r="B170" s="2">
        <v>143</v>
      </c>
      <c r="C170" s="37">
        <v>49.838999999999999</v>
      </c>
      <c r="D170" s="37">
        <v>49.113</v>
      </c>
      <c r="E170" s="37">
        <v>52.8</v>
      </c>
      <c r="F170" s="37">
        <v>56.65</v>
      </c>
      <c r="G170" s="37">
        <v>55.817</v>
      </c>
      <c r="H170" s="37">
        <v>59.6</v>
      </c>
      <c r="I170" s="37">
        <v>64.816999999999993</v>
      </c>
      <c r="J170" s="37">
        <v>54.65</v>
      </c>
      <c r="K170" s="37">
        <v>56.55</v>
      </c>
      <c r="L170" s="37">
        <v>60.633000000000003</v>
      </c>
      <c r="M170" s="37">
        <v>58.616999999999997</v>
      </c>
      <c r="N170" s="37">
        <v>58.15</v>
      </c>
      <c r="O170" s="37">
        <v>63.517000000000003</v>
      </c>
      <c r="P170" s="37">
        <v>66</v>
      </c>
      <c r="Q170" s="37">
        <v>77.233000000000004</v>
      </c>
      <c r="S170" s="4">
        <f t="shared" si="222"/>
        <v>48.752859809807667</v>
      </c>
      <c r="T170" s="4">
        <f t="shared" si="222"/>
        <v>50.819838818283571</v>
      </c>
      <c r="U170" s="4">
        <f t="shared" si="222"/>
        <v>51.905563191610646</v>
      </c>
      <c r="V170" s="4">
        <f t="shared" si="222"/>
        <v>54.369379880326136</v>
      </c>
      <c r="W170" s="4">
        <f t="shared" si="222"/>
        <v>56.77361978201435</v>
      </c>
      <c r="X170" s="4">
        <f t="shared" si="222"/>
        <v>59.314057574318149</v>
      </c>
      <c r="Y170" s="4">
        <f t="shared" si="222"/>
        <v>70.622837948997258</v>
      </c>
      <c r="Z170" s="4">
        <f t="shared" si="222"/>
        <v>54.054015791851484</v>
      </c>
      <c r="AA170" s="4">
        <f t="shared" si="222"/>
        <v>56.478216895140633</v>
      </c>
      <c r="AB170" s="4">
        <f t="shared" si="222"/>
        <v>59.328333547469249</v>
      </c>
      <c r="AC170" s="4">
        <f t="shared" si="222"/>
        <v>60.195555684002429</v>
      </c>
      <c r="AD170" s="4">
        <f t="shared" si="222"/>
        <v>58.361213612869065</v>
      </c>
      <c r="AE170" s="4">
        <f t="shared" si="222"/>
        <v>63.05642124626722</v>
      </c>
      <c r="AF170" s="4">
        <f t="shared" si="222"/>
        <v>66.222017680524814</v>
      </c>
      <c r="AG170" s="4">
        <f t="shared" si="222"/>
        <v>74.081739960446072</v>
      </c>
      <c r="AI170" s="4">
        <f t="shared" si="223"/>
        <v>1.0861401901923315</v>
      </c>
      <c r="AJ170" s="4">
        <f t="shared" si="223"/>
        <v>-1.7068388182835719</v>
      </c>
      <c r="AK170" s="4">
        <f t="shared" si="223"/>
        <v>0.8944368083893508</v>
      </c>
      <c r="AL170" s="4">
        <f t="shared" si="223"/>
        <v>2.2806201196738627</v>
      </c>
      <c r="AM170" s="4">
        <f t="shared" si="223"/>
        <v>-0.95661978201435005</v>
      </c>
      <c r="AN170" s="4">
        <f t="shared" si="223"/>
        <v>0.2859424256818528</v>
      </c>
      <c r="AO170" s="4">
        <f t="shared" si="223"/>
        <v>-5.8058379489972651</v>
      </c>
      <c r="AP170" s="4">
        <f t="shared" si="223"/>
        <v>0.59598420814851494</v>
      </c>
      <c r="AQ170" s="4">
        <f t="shared" si="223"/>
        <v>7.1783104859363789E-2</v>
      </c>
      <c r="AR170" s="4">
        <f t="shared" si="223"/>
        <v>1.3046664525307534</v>
      </c>
      <c r="AS170" s="4">
        <f t="shared" si="223"/>
        <v>-1.5785556840024313</v>
      </c>
      <c r="AT170" s="4">
        <f t="shared" si="223"/>
        <v>-0.21121361286906648</v>
      </c>
      <c r="AU170" s="4">
        <f t="shared" si="223"/>
        <v>0.46057875373278279</v>
      </c>
      <c r="AV170" s="4">
        <f t="shared" si="223"/>
        <v>-0.22201768052481441</v>
      </c>
      <c r="AW170" s="4">
        <f t="shared" si="223"/>
        <v>3.1512600395539323</v>
      </c>
      <c r="AY170" s="2">
        <f t="shared" si="215"/>
        <v>48.637555725549362</v>
      </c>
      <c r="AZ170" s="2">
        <f t="shared" si="215"/>
        <v>50.819838818283571</v>
      </c>
      <c r="BA170" s="2">
        <f t="shared" si="215"/>
        <v>49.764037615289553</v>
      </c>
      <c r="BB170" s="2">
        <f t="shared" si="215"/>
        <v>48.845647456910484</v>
      </c>
      <c r="BC170" s="2">
        <f t="shared" si="215"/>
        <v>51.988348908336619</v>
      </c>
      <c r="BD170" s="2">
        <f t="shared" si="215"/>
        <v>58.802947408694436</v>
      </c>
      <c r="BE170" s="2">
        <f t="shared" si="215"/>
        <v>70.423514905733384</v>
      </c>
      <c r="BF170" s="2">
        <f t="shared" si="215"/>
        <v>49.84783331671526</v>
      </c>
      <c r="BG170" s="2">
        <f t="shared" si="215"/>
        <v>49.331031500521462</v>
      </c>
      <c r="BH170" s="2">
        <f t="shared" si="215"/>
        <v>48.172391430885092</v>
      </c>
      <c r="BI170" s="2">
        <f t="shared" si="215"/>
        <v>47.635581771374582</v>
      </c>
      <c r="BJ170" s="2">
        <f t="shared" si="215"/>
        <v>50.12778596236943</v>
      </c>
      <c r="BK170" s="2">
        <f t="shared" si="215"/>
        <v>52.392166940685833</v>
      </c>
      <c r="BL170" s="2">
        <f t="shared" si="215"/>
        <v>55.453092402605066</v>
      </c>
      <c r="BM170" s="2">
        <f t="shared" si="215"/>
        <v>56.995841344134263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>
        <f t="shared" si="216"/>
        <v>49.113</v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>
        <f t="shared" si="199"/>
        <v>49.113</v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94.80549507389162</v>
      </c>
      <c r="DL170" s="2">
        <f t="shared" si="224"/>
        <v>97.570806722689099</v>
      </c>
      <c r="DM170" s="2">
        <f t="shared" si="224"/>
        <v>97.163915966386526</v>
      </c>
      <c r="DN170" s="2">
        <f t="shared" si="224"/>
        <v>103.01719495798318</v>
      </c>
      <c r="DO170" s="2">
        <f t="shared" si="224"/>
        <v>124.39701008403364</v>
      </c>
      <c r="DP170" s="2">
        <f t="shared" si="224"/>
        <v>124.9162764049764</v>
      </c>
      <c r="DQ170" s="2">
        <f t="shared" si="224"/>
        <v>103.70067226890757</v>
      </c>
      <c r="DR170" s="2">
        <f t="shared" si="224"/>
        <v>95.732347747747752</v>
      </c>
      <c r="DS170" s="2">
        <f t="shared" si="224"/>
        <v>97.203077310924371</v>
      </c>
      <c r="DT170" s="2">
        <f t="shared" si="224"/>
        <v>100.28263529411765</v>
      </c>
      <c r="DU170" s="2">
        <f t="shared" si="224"/>
        <v>97.187574789915971</v>
      </c>
      <c r="DV170" s="2">
        <f t="shared" si="224"/>
        <v>96.361257142857156</v>
      </c>
      <c r="DW170" s="2">
        <f t="shared" si="224"/>
        <v>115.65880356070355</v>
      </c>
      <c r="DX170" s="2">
        <f t="shared" si="224"/>
        <v>89.661440025740035</v>
      </c>
      <c r="DY170" s="2">
        <f t="shared" si="224"/>
        <v>75.796797682709425</v>
      </c>
      <c r="EA170" s="2">
        <f t="shared" si="214"/>
        <v>48.002090157480296</v>
      </c>
      <c r="EB170" s="2">
        <f t="shared" si="214"/>
        <v>50.817746166879289</v>
      </c>
      <c r="EC170" s="2">
        <f t="shared" si="214"/>
        <v>50.075647935939756</v>
      </c>
      <c r="ED170" s="2">
        <f t="shared" si="214"/>
        <v>48.216591757261085</v>
      </c>
      <c r="EE170" s="2">
        <f t="shared" si="214"/>
        <v>50.999396578460313</v>
      </c>
      <c r="EF170" s="2">
        <f t="shared" si="214"/>
        <v>60.698474612431724</v>
      </c>
      <c r="EG170" s="2">
        <f t="shared" si="214"/>
        <v>81.468952860584338</v>
      </c>
      <c r="EH170" s="2">
        <f t="shared" si="214"/>
        <v>49.07839324640431</v>
      </c>
      <c r="EI170" s="2">
        <f t="shared" si="214"/>
        <v>48.789944959917378</v>
      </c>
      <c r="EJ170" s="2">
        <f t="shared" si="214"/>
        <v>47.906159216475245</v>
      </c>
      <c r="EK170" s="2">
        <f t="shared" si="213"/>
        <v>47.110381137407259</v>
      </c>
      <c r="EL170" s="2">
        <f t="shared" si="180"/>
        <v>50.105326062589121</v>
      </c>
      <c r="EM170" s="2">
        <f t="shared" si="180"/>
        <v>51.763573093972106</v>
      </c>
      <c r="EN170" s="2">
        <f t="shared" si="180"/>
        <v>55.641935002934417</v>
      </c>
      <c r="EO170" s="2">
        <f t="shared" si="180"/>
        <v>57.309590077854899</v>
      </c>
      <c r="EQ170" s="2">
        <f t="shared" si="225"/>
        <v>49.087844955452972</v>
      </c>
      <c r="ER170" s="2">
        <f t="shared" si="225"/>
        <v>50.817746166879289</v>
      </c>
      <c r="ES170" s="2">
        <f t="shared" si="225"/>
        <v>49.332389599585241</v>
      </c>
      <c r="ET170" s="2">
        <f t="shared" si="225"/>
        <v>49.482074952392708</v>
      </c>
      <c r="EU170" s="2">
        <f t="shared" si="225"/>
        <v>52.852470461102698</v>
      </c>
      <c r="EV170" s="2">
        <f t="shared" si="225"/>
        <v>57.614317533821421</v>
      </c>
      <c r="EW170" s="2">
        <f t="shared" si="225"/>
        <v>63.35247056787999</v>
      </c>
      <c r="EX170" s="2">
        <f t="shared" si="225"/>
        <v>50.47097051799615</v>
      </c>
      <c r="EY170" s="2">
        <f t="shared" si="225"/>
        <v>49.818097323912042</v>
      </c>
      <c r="EZ170" s="2">
        <f t="shared" si="225"/>
        <v>48.470330732177615</v>
      </c>
      <c r="FA170" s="2">
        <f t="shared" si="225"/>
        <v>48.333209076738967</v>
      </c>
      <c r="FB170" s="2">
        <f t="shared" si="225"/>
        <v>50.154992876479639</v>
      </c>
      <c r="FC170" s="2">
        <f t="shared" si="225"/>
        <v>53.260948593885772</v>
      </c>
      <c r="FD170" s="2">
        <f t="shared" si="225"/>
        <v>55.141123053145435</v>
      </c>
      <c r="FE170" s="2">
        <f t="shared" si="225"/>
        <v>56.375699561871684</v>
      </c>
      <c r="FG170" s="2">
        <f t="shared" si="226"/>
        <v>0.99997143033132929</v>
      </c>
      <c r="FH170" s="2">
        <f t="shared" si="226"/>
        <v>0.99995524033337269</v>
      </c>
      <c r="FI170" s="2">
        <f t="shared" si="226"/>
        <v>0.99995063092622882</v>
      </c>
      <c r="FJ170" s="2">
        <f t="shared" si="226"/>
        <v>0.99995207701935362</v>
      </c>
      <c r="FK170" s="2">
        <f t="shared" si="226"/>
        <v>0.99995403605919142</v>
      </c>
      <c r="FL170" s="2">
        <f t="shared" si="226"/>
        <v>0.99994857706355544</v>
      </c>
      <c r="FM170" s="2">
        <f t="shared" si="226"/>
        <v>0.99995163764513084</v>
      </c>
      <c r="FN170" s="2">
        <f t="shared" si="226"/>
        <v>0.99994543402859826</v>
      </c>
      <c r="FO170" s="2">
        <f t="shared" si="226"/>
        <v>0.99995218537444552</v>
      </c>
      <c r="FP170" s="2">
        <f t="shared" si="226"/>
        <v>0.9999507111482222</v>
      </c>
      <c r="FQ170" s="2">
        <f t="shared" si="226"/>
        <v>0.99995175794683255</v>
      </c>
      <c r="FR170" s="2">
        <f t="shared" si="226"/>
        <v>0.99995213934351346</v>
      </c>
      <c r="FS170" s="2">
        <f t="shared" si="226"/>
        <v>0.99994547191145877</v>
      </c>
      <c r="FT170" s="2">
        <f t="shared" si="226"/>
        <v>0.99994487139564914</v>
      </c>
      <c r="FU170" s="2">
        <f t="shared" si="226"/>
        <v>0.99993412623281885</v>
      </c>
      <c r="FW170" s="2">
        <f t="shared" si="217"/>
        <v>0.58404384809718446</v>
      </c>
      <c r="FX170" s="2">
        <f t="shared" si="217"/>
        <v>0</v>
      </c>
      <c r="FY170" s="2">
        <f t="shared" si="217"/>
        <v>0.42237672888827316</v>
      </c>
      <c r="FZ170" s="2">
        <f t="shared" si="217"/>
        <v>0.49501209799758977</v>
      </c>
      <c r="GA170" s="2">
        <f t="shared" si="217"/>
        <v>0.53186151698833739</v>
      </c>
      <c r="GB170" s="2">
        <f t="shared" si="217"/>
        <v>0.61567210206202272</v>
      </c>
      <c r="GC170" s="2">
        <f t="shared" si="217"/>
        <v>0.60974934066548114</v>
      </c>
      <c r="GD170" s="2">
        <f t="shared" si="217"/>
        <v>0.55070147101225053</v>
      </c>
      <c r="GE170" s="2">
        <f t="shared" si="217"/>
        <v>0.52401930266009034</v>
      </c>
      <c r="GF170" s="2">
        <f t="shared" si="217"/>
        <v>0.4673235544612408</v>
      </c>
      <c r="GG170" s="2">
        <f t="shared" si="217"/>
        <v>0.42752115037081417</v>
      </c>
      <c r="GH170" s="2">
        <f t="shared" si="217"/>
        <v>0.40763759473341848</v>
      </c>
      <c r="GI170" s="2">
        <f t="shared" si="217"/>
        <v>0.41747027513507179</v>
      </c>
      <c r="GJ170" s="2">
        <f t="shared" si="217"/>
        <v>0.3808176866433014</v>
      </c>
      <c r="GK170" s="2">
        <f t="shared" si="217"/>
        <v>0.3372628272154905</v>
      </c>
      <c r="GM170" s="86">
        <f t="shared" si="218"/>
        <v>4.3427624440247466E-76</v>
      </c>
      <c r="GN170" s="86">
        <f t="shared" si="218"/>
        <v>2.1293287581512439E-215</v>
      </c>
      <c r="GO170" s="86">
        <f t="shared" si="218"/>
        <v>2.0262440746970507E-261</v>
      </c>
      <c r="GP170" s="86">
        <f t="shared" si="218"/>
        <v>3.294273071520336E-290</v>
      </c>
      <c r="GQ170" s="86">
        <f t="shared" si="218"/>
        <v>0</v>
      </c>
      <c r="GR170" s="86">
        <f t="shared" si="218"/>
        <v>0</v>
      </c>
      <c r="GS170" s="86">
        <f t="shared" si="218"/>
        <v>0</v>
      </c>
      <c r="GT170" s="86">
        <f t="shared" si="218"/>
        <v>0</v>
      </c>
      <c r="GU170" s="86">
        <f t="shared" si="218"/>
        <v>0</v>
      </c>
      <c r="GV170" s="86">
        <f t="shared" si="218"/>
        <v>0</v>
      </c>
      <c r="GW170" s="86">
        <f t="shared" si="218"/>
        <v>0</v>
      </c>
      <c r="GX170" s="86">
        <f t="shared" si="218"/>
        <v>0</v>
      </c>
      <c r="GY170" s="86">
        <f t="shared" si="218"/>
        <v>1.3608472107068727E-305</v>
      </c>
      <c r="GZ170" s="86">
        <f t="shared" si="218"/>
        <v>1.3651841651175895E-257</v>
      </c>
      <c r="HA170" s="86">
        <f t="shared" si="218"/>
        <v>1.1018242503255534E-265</v>
      </c>
      <c r="HC170" s="86">
        <f t="shared" si="182"/>
        <v>1.8574618161139061E-29</v>
      </c>
      <c r="HD170" s="86">
        <f t="shared" si="182"/>
        <v>4.999208129607806E-138</v>
      </c>
      <c r="HE170" s="86">
        <f t="shared" si="182"/>
        <v>1.240619119324813E-159</v>
      </c>
      <c r="HF170" s="86">
        <f t="shared" si="181"/>
        <v>1.2378673053600368E-171</v>
      </c>
      <c r="HG170" s="86">
        <f t="shared" si="181"/>
        <v>5.4129377547829031E-242</v>
      </c>
      <c r="HH170" s="86">
        <f t="shared" si="181"/>
        <v>5.0355418263519378E-289</v>
      </c>
      <c r="HI170" s="86">
        <f t="shared" si="181"/>
        <v>0</v>
      </c>
      <c r="HJ170" s="86">
        <f t="shared" si="181"/>
        <v>0</v>
      </c>
      <c r="HK170" s="86">
        <f t="shared" si="181"/>
        <v>0</v>
      </c>
      <c r="HL170" s="86">
        <f t="shared" si="162"/>
        <v>4.7194708966615856E-290</v>
      </c>
      <c r="HM170" s="86">
        <f t="shared" si="162"/>
        <v>9.6022078616468971E-235</v>
      </c>
      <c r="HN170" s="86">
        <f t="shared" si="162"/>
        <v>3.3240394116283227E-244</v>
      </c>
      <c r="HO170" s="86">
        <f t="shared" ref="HO170:HQ227" si="227" xml:space="preserve"> _xlfn.NORM.DIST($B170, O$8, ABS(O$12), TRUE) * _xlfn.NORM.DIST(($B170 - O$8)*O$16, 0, ABS(O$12), TRUE) * 2</f>
        <v>1.301174704801061E-188</v>
      </c>
      <c r="HP170" s="86">
        <f t="shared" si="227"/>
        <v>1.9326632081833999E-155</v>
      </c>
      <c r="HQ170" s="86">
        <f t="shared" si="227"/>
        <v>2.545041553605505E-145</v>
      </c>
      <c r="HS170" s="86">
        <f t="shared" si="219"/>
        <v>9.8929968244306347E-19</v>
      </c>
      <c r="HT170" s="86">
        <f t="shared" si="219"/>
        <v>0</v>
      </c>
      <c r="HU170" s="86">
        <f t="shared" si="219"/>
        <v>3.0055527265933537E-17</v>
      </c>
      <c r="HV170" s="86">
        <f t="shared" si="219"/>
        <v>8.4775274393872872E-20</v>
      </c>
      <c r="HW170" s="86">
        <f t="shared" si="219"/>
        <v>1.0254586552050615E-21</v>
      </c>
      <c r="HX170" s="86">
        <f t="shared" si="219"/>
        <v>2.9330487833775792E-26</v>
      </c>
      <c r="HY170" s="86">
        <f t="shared" si="219"/>
        <v>1.0444944061128613E-29</v>
      </c>
      <c r="HZ170" s="86">
        <f t="shared" si="219"/>
        <v>9.0425321239211176E-25</v>
      </c>
      <c r="IA170" s="86">
        <f t="shared" si="219"/>
        <v>5.0137691750451797E-23</v>
      </c>
      <c r="IB170" s="86">
        <f t="shared" si="219"/>
        <v>1.3820678578383231E-19</v>
      </c>
      <c r="IC170" s="86">
        <f t="shared" si="219"/>
        <v>1.6827290068885749E-18</v>
      </c>
      <c r="ID170" s="86">
        <f t="shared" si="219"/>
        <v>7.6489628887088065E-16</v>
      </c>
      <c r="IE170" s="86">
        <f t="shared" si="219"/>
        <v>2.7999101443424343E-17</v>
      </c>
      <c r="IF170" s="86">
        <f t="shared" si="219"/>
        <v>1.3277839586794414E-16</v>
      </c>
      <c r="IG170" s="86">
        <f t="shared" si="219"/>
        <v>3.9975887895355544E-12</v>
      </c>
      <c r="II170" s="86">
        <f t="shared" si="220"/>
        <v>0.36962005646771684</v>
      </c>
      <c r="IJ170" s="86">
        <f t="shared" si="220"/>
        <v>0</v>
      </c>
      <c r="IK170" s="86">
        <f t="shared" si="220"/>
        <v>0.23807833978936524</v>
      </c>
      <c r="IL170" s="86">
        <f t="shared" si="220"/>
        <v>0.49199197135749179</v>
      </c>
      <c r="IM170" s="86">
        <f t="shared" si="220"/>
        <v>0.49903720593405471</v>
      </c>
      <c r="IN170" s="86">
        <f t="shared" si="220"/>
        <v>0.21438918098356743</v>
      </c>
      <c r="IO170" s="86">
        <f t="shared" si="220"/>
        <v>0.20867442542579157</v>
      </c>
      <c r="IP170" s="86">
        <f t="shared" si="220"/>
        <v>0.45136042449316388</v>
      </c>
      <c r="IQ170" s="86">
        <f t="shared" si="220"/>
        <v>0.50703733355820324</v>
      </c>
      <c r="IR170" s="86">
        <f t="shared" si="220"/>
        <v>0.4122751155500945</v>
      </c>
      <c r="IS170" s="86">
        <f t="shared" si="220"/>
        <v>0.24605092902842843</v>
      </c>
      <c r="IT170" s="86">
        <f t="shared" si="220"/>
        <v>0.17881505399190453</v>
      </c>
      <c r="IU170" s="86">
        <f t="shared" si="220"/>
        <v>0.20377485847402393</v>
      </c>
      <c r="IV170" s="86">
        <f t="shared" si="220"/>
        <v>0.12383723856952378</v>
      </c>
      <c r="IW170" s="86">
        <f t="shared" si="220"/>
        <v>8.4142657628448941E-2</v>
      </c>
      <c r="IY170" s="86">
        <f t="shared" si="221"/>
        <v>0.36962005646771684</v>
      </c>
      <c r="IZ170" s="86">
        <f t="shared" si="221"/>
        <v>4.999208129607806E-138</v>
      </c>
      <c r="JA170" s="86">
        <f t="shared" si="221"/>
        <v>0.23807833978936527</v>
      </c>
      <c r="JB170" s="86">
        <f t="shared" si="221"/>
        <v>0.49199197135749179</v>
      </c>
      <c r="JC170" s="86">
        <f t="shared" si="221"/>
        <v>0.49903720593405471</v>
      </c>
      <c r="JD170" s="86">
        <f t="shared" si="221"/>
        <v>0.21438918098356743</v>
      </c>
      <c r="JE170" s="86">
        <f t="shared" si="221"/>
        <v>0.20867442542579157</v>
      </c>
      <c r="JF170" s="86">
        <f t="shared" si="221"/>
        <v>0.45136042449316388</v>
      </c>
      <c r="JG170" s="86">
        <f t="shared" si="221"/>
        <v>0.50703733355820324</v>
      </c>
      <c r="JH170" s="86">
        <f t="shared" si="221"/>
        <v>0.4122751155500945</v>
      </c>
      <c r="JI170" s="86">
        <f t="shared" si="221"/>
        <v>0.24605092902842843</v>
      </c>
      <c r="JJ170" s="86">
        <f t="shared" si="221"/>
        <v>0.17881505399190531</v>
      </c>
      <c r="JK170" s="86">
        <f t="shared" si="221"/>
        <v>0.20377485847402396</v>
      </c>
      <c r="JL170" s="86">
        <f t="shared" si="221"/>
        <v>0.12383723856952392</v>
      </c>
      <c r="JM170" s="86">
        <f t="shared" si="221"/>
        <v>8.4142657632446535E-2</v>
      </c>
    </row>
    <row r="171" spans="2:273" x14ac:dyDescent="0.25">
      <c r="B171" s="2">
        <v>144</v>
      </c>
      <c r="C171" s="37">
        <v>49.015999999999998</v>
      </c>
      <c r="D171" s="37">
        <v>50.902999999999999</v>
      </c>
      <c r="E171" s="37">
        <v>53.5</v>
      </c>
      <c r="F171" s="37">
        <v>52.933</v>
      </c>
      <c r="G171" s="37">
        <v>54.982999999999997</v>
      </c>
      <c r="H171" s="37">
        <v>58.1</v>
      </c>
      <c r="I171" s="37">
        <v>64.783000000000001</v>
      </c>
      <c r="J171" s="37">
        <v>51.017000000000003</v>
      </c>
      <c r="K171" s="37">
        <v>54.45</v>
      </c>
      <c r="L171" s="37">
        <v>58.183</v>
      </c>
      <c r="M171" s="37">
        <v>62.8</v>
      </c>
      <c r="N171" s="37">
        <v>59.8</v>
      </c>
      <c r="O171" s="37">
        <v>66.466999999999999</v>
      </c>
      <c r="P171" s="37">
        <v>69.667000000000002</v>
      </c>
      <c r="Q171" s="37">
        <v>83.933000000000007</v>
      </c>
      <c r="S171" s="4">
        <f t="shared" si="222"/>
        <v>48.572519212574129</v>
      </c>
      <c r="T171" s="4">
        <f t="shared" si="222"/>
        <v>50.677615670812109</v>
      </c>
      <c r="U171" s="4">
        <f t="shared" si="222"/>
        <v>52.142266455687995</v>
      </c>
      <c r="V171" s="4">
        <f t="shared" si="222"/>
        <v>53.120232832310201</v>
      </c>
      <c r="W171" s="4">
        <f t="shared" si="222"/>
        <v>54.933485938436384</v>
      </c>
      <c r="X171" s="4">
        <f t="shared" si="222"/>
        <v>58.639502720250491</v>
      </c>
      <c r="Y171" s="4">
        <f t="shared" si="222"/>
        <v>70.122793773425954</v>
      </c>
      <c r="Z171" s="4">
        <f t="shared" si="222"/>
        <v>51.999219623755586</v>
      </c>
      <c r="AA171" s="4">
        <f t="shared" si="222"/>
        <v>53.913756919117127</v>
      </c>
      <c r="AB171" s="4">
        <f t="shared" si="222"/>
        <v>58.486391667662097</v>
      </c>
      <c r="AC171" s="4">
        <f t="shared" si="222"/>
        <v>62.197793794381674</v>
      </c>
      <c r="AD171" s="4">
        <f t="shared" si="222"/>
        <v>60.49652944108383</v>
      </c>
      <c r="AE171" s="4">
        <f t="shared" si="222"/>
        <v>65.444406473561756</v>
      </c>
      <c r="AF171" s="4">
        <f t="shared" si="222"/>
        <v>69.459057311381585</v>
      </c>
      <c r="AG171" s="4">
        <f t="shared" si="222"/>
        <v>80.038473952624344</v>
      </c>
      <c r="AI171" s="4">
        <f t="shared" si="223"/>
        <v>0.44348078742586949</v>
      </c>
      <c r="AJ171" s="4">
        <f t="shared" si="223"/>
        <v>0.22538432918788942</v>
      </c>
      <c r="AK171" s="4">
        <f t="shared" si="223"/>
        <v>1.3577335443120049</v>
      </c>
      <c r="AL171" s="4">
        <f t="shared" si="223"/>
        <v>-0.18723283231020105</v>
      </c>
      <c r="AM171" s="4">
        <f t="shared" si="223"/>
        <v>4.9514061563613154E-2</v>
      </c>
      <c r="AN171" s="4">
        <f t="shared" si="223"/>
        <v>-0.53950272025048918</v>
      </c>
      <c r="AO171" s="4">
        <f t="shared" si="223"/>
        <v>-5.3397937734259528</v>
      </c>
      <c r="AP171" s="4">
        <f t="shared" si="223"/>
        <v>-0.98221962375558292</v>
      </c>
      <c r="AQ171" s="4">
        <f t="shared" si="223"/>
        <v>0.5362430808828762</v>
      </c>
      <c r="AR171" s="4">
        <f t="shared" si="223"/>
        <v>-0.30339166766209757</v>
      </c>
      <c r="AS171" s="4">
        <f t="shared" si="223"/>
        <v>0.60220620561832305</v>
      </c>
      <c r="AT171" s="4">
        <f t="shared" si="223"/>
        <v>-0.69652944108383252</v>
      </c>
      <c r="AU171" s="4">
        <f t="shared" si="223"/>
        <v>1.0225935264382429</v>
      </c>
      <c r="AV171" s="4">
        <f t="shared" si="223"/>
        <v>0.20794268861841658</v>
      </c>
      <c r="AW171" s="4">
        <f t="shared" si="223"/>
        <v>3.8945260473756633</v>
      </c>
      <c r="AY171" s="2">
        <f t="shared" si="215"/>
        <v>48.512366350752202</v>
      </c>
      <c r="AZ171" s="2">
        <f t="shared" si="215"/>
        <v>50.677615670812109</v>
      </c>
      <c r="BA171" s="2">
        <f t="shared" si="215"/>
        <v>49.61771022128481</v>
      </c>
      <c r="BB171" s="2">
        <f t="shared" si="215"/>
        <v>48.699092679263956</v>
      </c>
      <c r="BC171" s="2">
        <f t="shared" si="215"/>
        <v>51.849822397306625</v>
      </c>
      <c r="BD171" s="2">
        <f t="shared" si="215"/>
        <v>58.450427313877768</v>
      </c>
      <c r="BE171" s="2">
        <f t="shared" si="215"/>
        <v>70.055268223466896</v>
      </c>
      <c r="BF171" s="2">
        <f t="shared" si="215"/>
        <v>49.697467754904423</v>
      </c>
      <c r="BG171" s="2">
        <f t="shared" si="215"/>
        <v>49.178145253308564</v>
      </c>
      <c r="BH171" s="2">
        <f t="shared" si="215"/>
        <v>48.027061504028708</v>
      </c>
      <c r="BI171" s="2">
        <f t="shared" si="215"/>
        <v>47.478110604289398</v>
      </c>
      <c r="BJ171" s="2">
        <f t="shared" si="215"/>
        <v>49.977911228088523</v>
      </c>
      <c r="BK171" s="2">
        <f t="shared" si="215"/>
        <v>52.205815950852866</v>
      </c>
      <c r="BL171" s="2">
        <f t="shared" si="215"/>
        <v>55.301028585904703</v>
      </c>
      <c r="BM171" s="2">
        <f t="shared" si="215"/>
        <v>56.825444881713253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>
        <f t="shared" si="216"/>
        <v>50.902999999999999</v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>
        <f t="shared" si="199"/>
        <v>50.902999999999999</v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95.027384236453187</v>
      </c>
      <c r="DL171" s="2">
        <f t="shared" si="224"/>
        <v>97.789174178762437</v>
      </c>
      <c r="DM171" s="2">
        <f t="shared" si="224"/>
        <v>97.394786274509784</v>
      </c>
      <c r="DN171" s="2">
        <f t="shared" si="224"/>
        <v>103.28051736694675</v>
      </c>
      <c r="DO171" s="2">
        <f t="shared" si="224"/>
        <v>124.78942704354471</v>
      </c>
      <c r="DP171" s="2">
        <f t="shared" si="224"/>
        <v>125.30818785928787</v>
      </c>
      <c r="DQ171" s="2">
        <f t="shared" si="224"/>
        <v>103.9402193277311</v>
      </c>
      <c r="DR171" s="2">
        <f t="shared" si="224"/>
        <v>95.918277477477488</v>
      </c>
      <c r="DS171" s="2">
        <f t="shared" si="224"/>
        <v>97.394273389355746</v>
      </c>
      <c r="DT171" s="2">
        <f t="shared" si="224"/>
        <v>100.51568795518207</v>
      </c>
      <c r="DU171" s="2">
        <f t="shared" si="224"/>
        <v>97.388186834733887</v>
      </c>
      <c r="DV171" s="2">
        <f t="shared" si="224"/>
        <v>96.557128571428592</v>
      </c>
      <c r="DW171" s="2">
        <f t="shared" si="224"/>
        <v>115.95754989274988</v>
      </c>
      <c r="DX171" s="2">
        <f t="shared" si="224"/>
        <v>89.778071685971682</v>
      </c>
      <c r="DY171" s="2">
        <f t="shared" si="224"/>
        <v>75.830522281639901</v>
      </c>
      <c r="EA171" s="2">
        <f t="shared" si="214"/>
        <v>47.833294094488167</v>
      </c>
      <c r="EB171" s="2">
        <f t="shared" si="214"/>
        <v>50.675692429611914</v>
      </c>
      <c r="EC171" s="2">
        <f t="shared" si="214"/>
        <v>49.954646750499748</v>
      </c>
      <c r="ED171" s="2">
        <f t="shared" si="214"/>
        <v>48.02503644390292</v>
      </c>
      <c r="EE171" s="2">
        <f t="shared" si="214"/>
        <v>50.795338627382328</v>
      </c>
      <c r="EF171" s="2">
        <f t="shared" si="214"/>
        <v>60.455345710910976</v>
      </c>
      <c r="EG171" s="2">
        <f t="shared" si="214"/>
        <v>81.723079591689839</v>
      </c>
      <c r="EH171" s="2">
        <f t="shared" si="214"/>
        <v>48.879671356772135</v>
      </c>
      <c r="EI171" s="2">
        <f t="shared" si="214"/>
        <v>48.60091188280677</v>
      </c>
      <c r="EJ171" s="2">
        <f t="shared" si="214"/>
        <v>47.741492599184198</v>
      </c>
      <c r="EK171" s="2">
        <f t="shared" si="213"/>
        <v>46.912949918315064</v>
      </c>
      <c r="EL171" s="2">
        <f t="shared" si="180"/>
        <v>49.953889605695139</v>
      </c>
      <c r="EM171" s="2">
        <f t="shared" si="180"/>
        <v>51.527530296364247</v>
      </c>
      <c r="EN171" s="2">
        <f t="shared" si="180"/>
        <v>55.506178423096031</v>
      </c>
      <c r="EO171" s="2">
        <f t="shared" si="180"/>
        <v>57.165882423451535</v>
      </c>
      <c r="EQ171" s="2">
        <f t="shared" si="225"/>
        <v>48.951418673955402</v>
      </c>
      <c r="ER171" s="2">
        <f t="shared" si="225"/>
        <v>50.675692429611914</v>
      </c>
      <c r="ES171" s="2">
        <f t="shared" si="225"/>
        <v>49.19267457408457</v>
      </c>
      <c r="ET171" s="2">
        <f t="shared" si="225"/>
        <v>49.321566109078972</v>
      </c>
      <c r="EU171" s="2">
        <f t="shared" si="225"/>
        <v>52.690708624409631</v>
      </c>
      <c r="EV171" s="2">
        <f t="shared" si="225"/>
        <v>57.304224627015117</v>
      </c>
      <c r="EW171" s="2">
        <f t="shared" si="225"/>
        <v>63.243173827358625</v>
      </c>
      <c r="EX171" s="2">
        <f t="shared" si="225"/>
        <v>50.301889806514112</v>
      </c>
      <c r="EY171" s="2">
        <f t="shared" si="225"/>
        <v>49.652437131452324</v>
      </c>
      <c r="EZ171" s="2">
        <f t="shared" si="225"/>
        <v>48.31908650331421</v>
      </c>
      <c r="FA171" s="2">
        <f t="shared" si="225"/>
        <v>48.163375848851615</v>
      </c>
      <c r="FB171" s="2">
        <f t="shared" si="225"/>
        <v>50.005016863952434</v>
      </c>
      <c r="FC171" s="2">
        <f t="shared" si="225"/>
        <v>53.061721775380789</v>
      </c>
      <c r="FD171" s="2">
        <f t="shared" si="225"/>
        <v>54.992540910774629</v>
      </c>
      <c r="FE171" s="2">
        <f t="shared" si="225"/>
        <v>56.212200928342753</v>
      </c>
      <c r="FG171" s="2">
        <f t="shared" si="226"/>
        <v>0.99997394408699569</v>
      </c>
      <c r="FH171" s="2">
        <f t="shared" si="226"/>
        <v>0.99995917853810001</v>
      </c>
      <c r="FI171" s="2">
        <f t="shared" si="226"/>
        <v>0.99995497467400418</v>
      </c>
      <c r="FJ171" s="2">
        <f t="shared" si="226"/>
        <v>0.99995629353789917</v>
      </c>
      <c r="FK171" s="2">
        <f t="shared" si="226"/>
        <v>0.99995808021822574</v>
      </c>
      <c r="FL171" s="2">
        <f t="shared" si="226"/>
        <v>0.99995310151237127</v>
      </c>
      <c r="FM171" s="2">
        <f t="shared" si="226"/>
        <v>0.9999558928204505</v>
      </c>
      <c r="FN171" s="2">
        <f t="shared" si="226"/>
        <v>0.99995023500368918</v>
      </c>
      <c r="FO171" s="2">
        <f t="shared" si="226"/>
        <v>0.99995639235974987</v>
      </c>
      <c r="FP171" s="2">
        <f t="shared" si="226"/>
        <v>0.99995504783796696</v>
      </c>
      <c r="FQ171" s="2">
        <f t="shared" si="226"/>
        <v>0.99995600253783901</v>
      </c>
      <c r="FR171" s="2">
        <f t="shared" si="226"/>
        <v>0.99995635037868746</v>
      </c>
      <c r="FS171" s="2">
        <f t="shared" si="226"/>
        <v>0.99995026955360033</v>
      </c>
      <c r="FT171" s="2">
        <f t="shared" si="226"/>
        <v>0.99994972187138842</v>
      </c>
      <c r="FU171" s="2">
        <f t="shared" si="226"/>
        <v>0.99993992206207916</v>
      </c>
      <c r="FW171" s="2">
        <f t="shared" si="217"/>
        <v>0.60623170584440622</v>
      </c>
      <c r="FX171" s="2">
        <f t="shared" si="217"/>
        <v>0</v>
      </c>
      <c r="FY171" s="2">
        <f t="shared" si="217"/>
        <v>0.44499333106559624</v>
      </c>
      <c r="FZ171" s="2">
        <f t="shared" si="217"/>
        <v>0.51802996245905775</v>
      </c>
      <c r="GA171" s="2">
        <f t="shared" si="217"/>
        <v>0.55471066627323273</v>
      </c>
      <c r="GB171" s="2">
        <f t="shared" si="217"/>
        <v>0.63722079976878221</v>
      </c>
      <c r="GC171" s="2">
        <f t="shared" si="217"/>
        <v>0.63143132072224883</v>
      </c>
      <c r="GD171" s="2">
        <f t="shared" si="217"/>
        <v>0.57336868483190695</v>
      </c>
      <c r="GE171" s="2">
        <f t="shared" si="217"/>
        <v>0.54692515266504871</v>
      </c>
      <c r="GF171" s="2">
        <f t="shared" si="217"/>
        <v>0.49030398111673984</v>
      </c>
      <c r="GG171" s="2">
        <f t="shared" si="217"/>
        <v>0.45019852028059471</v>
      </c>
      <c r="GH171" s="2">
        <f t="shared" si="217"/>
        <v>0.43005256706591549</v>
      </c>
      <c r="GI171" s="2">
        <f t="shared" si="217"/>
        <v>0.44002429298154216</v>
      </c>
      <c r="GJ171" s="2">
        <f t="shared" si="217"/>
        <v>0.4027606218120432</v>
      </c>
      <c r="GK171" s="2">
        <f t="shared" si="217"/>
        <v>0.35814774278915551</v>
      </c>
      <c r="GM171" s="86">
        <f t="shared" si="218"/>
        <v>8.2053905681791228E-78</v>
      </c>
      <c r="GN171" s="86">
        <f t="shared" si="218"/>
        <v>2.7555520492593954E-220</v>
      </c>
      <c r="GO171" s="86">
        <f t="shared" si="218"/>
        <v>2.4715131025716861E-267</v>
      </c>
      <c r="GP171" s="86">
        <f t="shared" si="218"/>
        <v>8.9474281963545119E-297</v>
      </c>
      <c r="GQ171" s="86">
        <f t="shared" si="218"/>
        <v>0</v>
      </c>
      <c r="GR171" s="86">
        <f t="shared" si="218"/>
        <v>0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0</v>
      </c>
      <c r="GW171" s="86">
        <f t="shared" si="218"/>
        <v>0</v>
      </c>
      <c r="GX171" s="86">
        <f t="shared" si="218"/>
        <v>0</v>
      </c>
      <c r="GY171" s="86">
        <f t="shared" si="218"/>
        <v>0</v>
      </c>
      <c r="GZ171" s="86">
        <f t="shared" si="218"/>
        <v>2.1444059144654525E-263</v>
      </c>
      <c r="HA171" s="86">
        <f t="shared" si="218"/>
        <v>1.3123016596964432E-271</v>
      </c>
      <c r="HC171" s="86">
        <f t="shared" si="182"/>
        <v>2.4346819335483439E-30</v>
      </c>
      <c r="HD171" s="86">
        <f t="shared" si="182"/>
        <v>2.3400179869730692E-142</v>
      </c>
      <c r="HE171" s="86">
        <f t="shared" si="182"/>
        <v>1.3002635932454899E-164</v>
      </c>
      <c r="HF171" s="86">
        <f t="shared" si="181"/>
        <v>6.3317120489363956E-177</v>
      </c>
      <c r="HG171" s="86">
        <f t="shared" si="181"/>
        <v>2.3398966165996858E-249</v>
      </c>
      <c r="HH171" s="86">
        <f t="shared" si="181"/>
        <v>1.1789938964294835E-297</v>
      </c>
      <c r="HI171" s="86">
        <f t="shared" si="181"/>
        <v>0</v>
      </c>
      <c r="HJ171" s="86">
        <f t="shared" si="181"/>
        <v>0</v>
      </c>
      <c r="HK171" s="86">
        <f t="shared" si="181"/>
        <v>0</v>
      </c>
      <c r="HL171" s="86">
        <f t="shared" si="181"/>
        <v>7.266255069077727E-299</v>
      </c>
      <c r="HM171" s="86">
        <f t="shared" si="181"/>
        <v>5.8453744298163123E-242</v>
      </c>
      <c r="HN171" s="86">
        <f t="shared" si="181"/>
        <v>8.453769078011378E-252</v>
      </c>
      <c r="HO171" s="86">
        <f t="shared" si="227"/>
        <v>1.9429139912472835E-194</v>
      </c>
      <c r="HP171" s="86">
        <f t="shared" si="227"/>
        <v>2.8041550201223424E-160</v>
      </c>
      <c r="HQ171" s="86">
        <f t="shared" si="227"/>
        <v>8.8986816910379084E-150</v>
      </c>
      <c r="HS171" s="86">
        <f t="shared" si="219"/>
        <v>6.5993322311176892E-20</v>
      </c>
      <c r="HT171" s="86">
        <f t="shared" si="219"/>
        <v>0</v>
      </c>
      <c r="HU171" s="86">
        <f t="shared" si="219"/>
        <v>1.9770762107111918E-18</v>
      </c>
      <c r="HV171" s="86">
        <f t="shared" si="219"/>
        <v>4.0573930899605148E-21</v>
      </c>
      <c r="HW171" s="86">
        <f t="shared" si="219"/>
        <v>4.1991461724535499E-23</v>
      </c>
      <c r="HX171" s="86">
        <f t="shared" si="219"/>
        <v>8.0877938907705244E-28</v>
      </c>
      <c r="HY171" s="86">
        <f t="shared" si="219"/>
        <v>1.7262524359760322E-31</v>
      </c>
      <c r="HZ171" s="86">
        <f t="shared" si="219"/>
        <v>2.4593610041855524E-26</v>
      </c>
      <c r="IA171" s="86">
        <f t="shared" si="219"/>
        <v>1.6774712692150052E-24</v>
      </c>
      <c r="IB171" s="86">
        <f t="shared" si="219"/>
        <v>6.5223705021514611E-21</v>
      </c>
      <c r="IC171" s="86">
        <f t="shared" si="219"/>
        <v>8.8016077910934278E-20</v>
      </c>
      <c r="ID171" s="86">
        <f t="shared" si="219"/>
        <v>5.5312368907345233E-17</v>
      </c>
      <c r="IE171" s="86">
        <f t="shared" si="219"/>
        <v>1.6079523771491606E-18</v>
      </c>
      <c r="IF171" s="86">
        <f t="shared" si="219"/>
        <v>7.4658508321334151E-18</v>
      </c>
      <c r="IG171" s="86">
        <f t="shared" si="219"/>
        <v>4.3355193253440279E-13</v>
      </c>
      <c r="II171" s="86">
        <f t="shared" si="220"/>
        <v>0.28977672257703985</v>
      </c>
      <c r="IJ171" s="86">
        <f t="shared" si="220"/>
        <v>0</v>
      </c>
      <c r="IK171" s="86">
        <f t="shared" si="220"/>
        <v>0.33135727688671573</v>
      </c>
      <c r="IL171" s="86">
        <f t="shared" si="220"/>
        <v>0.5105918470978934</v>
      </c>
      <c r="IM171" s="86">
        <f t="shared" si="220"/>
        <v>0.44735737494459699</v>
      </c>
      <c r="IN171" s="86">
        <f t="shared" si="220"/>
        <v>0.14403809396983208</v>
      </c>
      <c r="IO171" s="86">
        <f t="shared" si="220"/>
        <v>0.13530787680185602</v>
      </c>
      <c r="IP171" s="86">
        <f t="shared" si="220"/>
        <v>0.36950183070822173</v>
      </c>
      <c r="IQ171" s="86">
        <f t="shared" si="220"/>
        <v>0.46521168995636691</v>
      </c>
      <c r="IR171" s="86">
        <f t="shared" si="220"/>
        <v>0.48231046676905337</v>
      </c>
      <c r="IS171" s="86">
        <f t="shared" si="220"/>
        <v>0.34374242035489061</v>
      </c>
      <c r="IT171" s="86">
        <f t="shared" si="220"/>
        <v>0.26669262331824617</v>
      </c>
      <c r="IU171" s="86">
        <f t="shared" si="220"/>
        <v>0.29887433575729533</v>
      </c>
      <c r="IV171" s="86">
        <f t="shared" si="220"/>
        <v>0.18465073376398566</v>
      </c>
      <c r="IW171" s="86">
        <f t="shared" si="220"/>
        <v>0.12604310647599748</v>
      </c>
      <c r="IY171" s="86">
        <f t="shared" si="221"/>
        <v>0.28977672257703985</v>
      </c>
      <c r="IZ171" s="86">
        <f t="shared" si="221"/>
        <v>2.3400179869730692E-142</v>
      </c>
      <c r="JA171" s="86">
        <f t="shared" si="221"/>
        <v>0.33135727688671573</v>
      </c>
      <c r="JB171" s="86">
        <f t="shared" si="221"/>
        <v>0.5105918470978934</v>
      </c>
      <c r="JC171" s="86">
        <f t="shared" si="221"/>
        <v>0.44735737494459699</v>
      </c>
      <c r="JD171" s="86">
        <f t="shared" si="221"/>
        <v>0.14403809396983208</v>
      </c>
      <c r="JE171" s="86">
        <f t="shared" si="221"/>
        <v>0.13530787680185602</v>
      </c>
      <c r="JF171" s="86">
        <f t="shared" si="221"/>
        <v>0.36950183070822173</v>
      </c>
      <c r="JG171" s="86">
        <f t="shared" si="221"/>
        <v>0.46521168995636691</v>
      </c>
      <c r="JH171" s="86">
        <f t="shared" si="221"/>
        <v>0.48231046676905337</v>
      </c>
      <c r="JI171" s="86">
        <f t="shared" si="221"/>
        <v>0.34374242035489061</v>
      </c>
      <c r="JJ171" s="86">
        <f t="shared" si="221"/>
        <v>0.26669262331824622</v>
      </c>
      <c r="JK171" s="86">
        <f t="shared" si="221"/>
        <v>0.29887433575729533</v>
      </c>
      <c r="JL171" s="86">
        <f t="shared" si="221"/>
        <v>0.18465073376398566</v>
      </c>
      <c r="JM171" s="86">
        <f t="shared" si="221"/>
        <v>0.12604310647643102</v>
      </c>
    </row>
    <row r="172" spans="2:273" x14ac:dyDescent="0.25">
      <c r="B172" s="2">
        <v>145</v>
      </c>
      <c r="C172" s="37">
        <v>48.805999999999997</v>
      </c>
      <c r="D172" s="37">
        <v>51.161000000000001</v>
      </c>
      <c r="E172" s="37">
        <v>49.75</v>
      </c>
      <c r="F172" s="37">
        <v>53.383000000000003</v>
      </c>
      <c r="G172" s="37">
        <v>53.45</v>
      </c>
      <c r="H172" s="37">
        <v>58.482999999999997</v>
      </c>
      <c r="I172" s="37">
        <v>62.883000000000003</v>
      </c>
      <c r="J172" s="37">
        <v>50.417000000000002</v>
      </c>
      <c r="K172" s="37">
        <v>52.082999999999998</v>
      </c>
      <c r="L172" s="37">
        <v>57.082999999999998</v>
      </c>
      <c r="M172" s="37">
        <v>62.567</v>
      </c>
      <c r="N172" s="37">
        <v>61.433</v>
      </c>
      <c r="O172" s="37">
        <v>64.3</v>
      </c>
      <c r="P172" s="37">
        <v>72.150000000000006</v>
      </c>
      <c r="Q172" s="37">
        <v>88.2</v>
      </c>
      <c r="S172" s="4">
        <f t="shared" si="222"/>
        <v>48.416000671945895</v>
      </c>
      <c r="T172" s="4">
        <f t="shared" si="222"/>
        <v>50.535406133856732</v>
      </c>
      <c r="U172" s="4">
        <f t="shared" si="222"/>
        <v>52.121616920258234</v>
      </c>
      <c r="V172" s="4">
        <f t="shared" si="222"/>
        <v>51.649414132483621</v>
      </c>
      <c r="W172" s="4">
        <f t="shared" si="222"/>
        <v>53.444077433106422</v>
      </c>
      <c r="X172" s="4">
        <f t="shared" si="222"/>
        <v>58.157045369549714</v>
      </c>
      <c r="Y172" s="4">
        <f t="shared" si="222"/>
        <v>69.700319221135459</v>
      </c>
      <c r="Z172" s="4">
        <f t="shared" si="222"/>
        <v>50.626987821272266</v>
      </c>
      <c r="AA172" s="4">
        <f t="shared" si="222"/>
        <v>51.737976285131353</v>
      </c>
      <c r="AB172" s="4">
        <f t="shared" si="222"/>
        <v>56.465517271995608</v>
      </c>
      <c r="AC172" s="4">
        <f t="shared" si="222"/>
        <v>62.523284817108816</v>
      </c>
      <c r="AD172" s="4">
        <f t="shared" si="222"/>
        <v>61.799845878303024</v>
      </c>
      <c r="AE172" s="4">
        <f t="shared" si="222"/>
        <v>66.513486659059154</v>
      </c>
      <c r="AF172" s="4">
        <f t="shared" si="222"/>
        <v>72.365214264707987</v>
      </c>
      <c r="AG172" s="4">
        <f t="shared" si="222"/>
        <v>86.369369333592218</v>
      </c>
      <c r="AI172" s="4">
        <f t="shared" si="223"/>
        <v>0.38999932805410253</v>
      </c>
      <c r="AJ172" s="4">
        <f t="shared" si="223"/>
        <v>0.62559386614326939</v>
      </c>
      <c r="AK172" s="4">
        <f t="shared" si="223"/>
        <v>-2.3716169202582336</v>
      </c>
      <c r="AL172" s="4">
        <f t="shared" si="223"/>
        <v>1.733585867516382</v>
      </c>
      <c r="AM172" s="4">
        <f t="shared" si="223"/>
        <v>5.9225668935809495E-3</v>
      </c>
      <c r="AN172" s="4">
        <f t="shared" si="223"/>
        <v>0.32595463045028339</v>
      </c>
      <c r="AO172" s="4">
        <f t="shared" si="223"/>
        <v>-6.8173192211354561</v>
      </c>
      <c r="AP172" s="4">
        <f t="shared" si="223"/>
        <v>-0.20998782127226434</v>
      </c>
      <c r="AQ172" s="4">
        <f t="shared" si="223"/>
        <v>0.34502371486864547</v>
      </c>
      <c r="AR172" s="4">
        <f t="shared" si="223"/>
        <v>0.61748272800438997</v>
      </c>
      <c r="AS172" s="4">
        <f t="shared" si="223"/>
        <v>4.3715182891183701E-2</v>
      </c>
      <c r="AT172" s="4">
        <f t="shared" si="223"/>
        <v>-0.36684587830302462</v>
      </c>
      <c r="AU172" s="4">
        <f t="shared" si="223"/>
        <v>-2.2134866590591571</v>
      </c>
      <c r="AV172" s="4">
        <f t="shared" si="223"/>
        <v>-0.21521426470798133</v>
      </c>
      <c r="AW172" s="4">
        <f t="shared" si="223"/>
        <v>1.8306306664077852</v>
      </c>
      <c r="AY172" s="2">
        <f t="shared" si="215"/>
        <v>48.388127626783401</v>
      </c>
      <c r="AZ172" s="2">
        <f t="shared" si="215"/>
        <v>50.535406133856732</v>
      </c>
      <c r="BA172" s="2">
        <f t="shared" si="215"/>
        <v>49.470371858809642</v>
      </c>
      <c r="BB172" s="2">
        <f t="shared" si="215"/>
        <v>48.553882729058337</v>
      </c>
      <c r="BC172" s="2">
        <f t="shared" si="215"/>
        <v>51.712806814726221</v>
      </c>
      <c r="BD172" s="2">
        <f t="shared" si="215"/>
        <v>58.096771330392031</v>
      </c>
      <c r="BE172" s="2">
        <f t="shared" si="215"/>
        <v>69.681036845657815</v>
      </c>
      <c r="BF172" s="2">
        <f t="shared" si="215"/>
        <v>49.548020818368833</v>
      </c>
      <c r="BG172" s="2">
        <f t="shared" si="215"/>
        <v>49.026132998167228</v>
      </c>
      <c r="BH172" s="2">
        <f t="shared" si="215"/>
        <v>47.882389582324713</v>
      </c>
      <c r="BI172" s="2">
        <f t="shared" si="215"/>
        <v>47.322173668219101</v>
      </c>
      <c r="BJ172" s="2">
        <f t="shared" si="215"/>
        <v>49.828131710905872</v>
      </c>
      <c r="BK172" s="2">
        <f t="shared" si="215"/>
        <v>52.021541298803442</v>
      </c>
      <c r="BL172" s="2">
        <f t="shared" si="215"/>
        <v>55.148205548016016</v>
      </c>
      <c r="BM172" s="2">
        <f t="shared" si="215"/>
        <v>56.653691407781416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>
        <f t="shared" si="216"/>
        <v>51.161000000000001</v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>
        <f t="shared" si="199"/>
        <v>51.161000000000001</v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95.249273399014754</v>
      </c>
      <c r="DL172" s="2">
        <f t="shared" si="224"/>
        <v>98.007541634835775</v>
      </c>
      <c r="DM172" s="2">
        <f t="shared" si="224"/>
        <v>97.625656582633027</v>
      </c>
      <c r="DN172" s="2">
        <f t="shared" si="224"/>
        <v>103.54383977591036</v>
      </c>
      <c r="DO172" s="2">
        <f t="shared" si="224"/>
        <v>125.18184400305579</v>
      </c>
      <c r="DP172" s="2">
        <f t="shared" si="224"/>
        <v>125.70009931359931</v>
      </c>
      <c r="DQ172" s="2">
        <f t="shared" si="224"/>
        <v>104.17976638655463</v>
      </c>
      <c r="DR172" s="2">
        <f t="shared" si="224"/>
        <v>96.104207207207224</v>
      </c>
      <c r="DS172" s="2">
        <f t="shared" si="224"/>
        <v>97.585469467787107</v>
      </c>
      <c r="DT172" s="2">
        <f t="shared" si="224"/>
        <v>100.74874061624651</v>
      </c>
      <c r="DU172" s="2">
        <f t="shared" si="224"/>
        <v>97.588798879551817</v>
      </c>
      <c r="DV172" s="2">
        <f t="shared" si="224"/>
        <v>96.753000000000014</v>
      </c>
      <c r="DW172" s="2">
        <f t="shared" si="224"/>
        <v>116.25629622479622</v>
      </c>
      <c r="DX172" s="2">
        <f t="shared" si="224"/>
        <v>89.894703346203343</v>
      </c>
      <c r="DY172" s="2">
        <f t="shared" si="224"/>
        <v>75.864246880570391</v>
      </c>
      <c r="EA172" s="2">
        <f t="shared" si="214"/>
        <v>47.664498031496045</v>
      </c>
      <c r="EB172" s="2">
        <f t="shared" si="214"/>
        <v>50.533638692344553</v>
      </c>
      <c r="EC172" s="2">
        <f t="shared" si="214"/>
        <v>49.83364556505974</v>
      </c>
      <c r="ED172" s="2">
        <f t="shared" si="214"/>
        <v>47.83348113054474</v>
      </c>
      <c r="EE172" s="2">
        <f t="shared" si="214"/>
        <v>50.591280676304343</v>
      </c>
      <c r="EF172" s="2">
        <f t="shared" si="214"/>
        <v>60.212216809390235</v>
      </c>
      <c r="EG172" s="2">
        <f t="shared" si="214"/>
        <v>81.977206322795325</v>
      </c>
      <c r="EH172" s="2">
        <f t="shared" si="214"/>
        <v>48.680949467139968</v>
      </c>
      <c r="EI172" s="2">
        <f t="shared" si="214"/>
        <v>48.411878805696162</v>
      </c>
      <c r="EJ172" s="2">
        <f t="shared" si="214"/>
        <v>47.576825981893151</v>
      </c>
      <c r="EK172" s="2">
        <f t="shared" si="213"/>
        <v>46.715518699222876</v>
      </c>
      <c r="EL172" s="2">
        <f t="shared" si="180"/>
        <v>49.802453148801163</v>
      </c>
      <c r="EM172" s="2">
        <f t="shared" si="180"/>
        <v>51.291487498756382</v>
      </c>
      <c r="EN172" s="2">
        <f t="shared" si="180"/>
        <v>55.370421843257652</v>
      </c>
      <c r="EO172" s="2">
        <f t="shared" si="180"/>
        <v>57.022174769048171</v>
      </c>
      <c r="EQ172" s="2">
        <f t="shared" si="225"/>
        <v>48.814992392457839</v>
      </c>
      <c r="ER172" s="2">
        <f t="shared" si="225"/>
        <v>50.533638692344553</v>
      </c>
      <c r="ES172" s="2">
        <f t="shared" si="225"/>
        <v>49.0529595485839</v>
      </c>
      <c r="ET172" s="2">
        <f t="shared" si="225"/>
        <v>49.161057265765223</v>
      </c>
      <c r="EU172" s="2">
        <f t="shared" si="225"/>
        <v>52.528946787716563</v>
      </c>
      <c r="EV172" s="2">
        <f t="shared" si="225"/>
        <v>56.994131720208806</v>
      </c>
      <c r="EW172" s="2">
        <f t="shared" si="225"/>
        <v>63.133877086837259</v>
      </c>
      <c r="EX172" s="2">
        <f t="shared" si="225"/>
        <v>50.132809095032066</v>
      </c>
      <c r="EY172" s="2">
        <f t="shared" si="225"/>
        <v>49.486776938992605</v>
      </c>
      <c r="EZ172" s="2">
        <f t="shared" si="225"/>
        <v>48.167842274450805</v>
      </c>
      <c r="FA172" s="2">
        <f t="shared" si="225"/>
        <v>47.993542620964256</v>
      </c>
      <c r="FB172" s="2">
        <f t="shared" si="225"/>
        <v>49.85504085142523</v>
      </c>
      <c r="FC172" s="2">
        <f t="shared" si="225"/>
        <v>52.862494956875814</v>
      </c>
      <c r="FD172" s="2">
        <f t="shared" si="225"/>
        <v>54.843958768403823</v>
      </c>
      <c r="FE172" s="2">
        <f t="shared" si="225"/>
        <v>56.048702294813822</v>
      </c>
      <c r="FG172" s="2">
        <f t="shared" si="226"/>
        <v>0.99997623667043001</v>
      </c>
      <c r="FH172" s="2">
        <f t="shared" si="226"/>
        <v>0.99996277025054536</v>
      </c>
      <c r="FI172" s="2">
        <f t="shared" si="226"/>
        <v>0.99995893625196242</v>
      </c>
      <c r="FJ172" s="2">
        <f t="shared" si="226"/>
        <v>0.99996013907952119</v>
      </c>
      <c r="FK172" s="2">
        <f t="shared" si="226"/>
        <v>0.99996176856362229</v>
      </c>
      <c r="FL172" s="2">
        <f t="shared" si="226"/>
        <v>0.99995722789443164</v>
      </c>
      <c r="FM172" s="2">
        <f t="shared" si="226"/>
        <v>0.99995977361804078</v>
      </c>
      <c r="FN172" s="2">
        <f t="shared" si="226"/>
        <v>0.99995461358520688</v>
      </c>
      <c r="FO172" s="2">
        <f t="shared" si="226"/>
        <v>0.9999602292068126</v>
      </c>
      <c r="FP172" s="2">
        <f t="shared" si="226"/>
        <v>0.99995900297881768</v>
      </c>
      <c r="FQ172" s="2">
        <f t="shared" si="226"/>
        <v>0.99995987368226402</v>
      </c>
      <c r="FR172" s="2">
        <f t="shared" si="226"/>
        <v>0.99996019091933475</v>
      </c>
      <c r="FS172" s="2">
        <f t="shared" si="226"/>
        <v>0.99995464509537624</v>
      </c>
      <c r="FT172" s="2">
        <f t="shared" si="226"/>
        <v>0.99995414559886697</v>
      </c>
      <c r="FU172" s="2">
        <f t="shared" si="226"/>
        <v>0.99994520797976805</v>
      </c>
      <c r="FW172" s="2">
        <f t="shared" si="217"/>
        <v>0.62798988600325689</v>
      </c>
      <c r="FX172" s="2">
        <f t="shared" si="217"/>
        <v>0</v>
      </c>
      <c r="FY172" s="2">
        <f t="shared" si="217"/>
        <v>0.46784010170628715</v>
      </c>
      <c r="FZ172" s="2">
        <f t="shared" si="217"/>
        <v>0.54097155958480125</v>
      </c>
      <c r="GA172" s="2">
        <f t="shared" si="217"/>
        <v>0.57733085563970443</v>
      </c>
      <c r="GB172" s="2">
        <f t="shared" si="217"/>
        <v>0.65823198421423168</v>
      </c>
      <c r="GC172" s="2">
        <f t="shared" si="217"/>
        <v>0.65259500865340969</v>
      </c>
      <c r="GD172" s="2">
        <f t="shared" si="217"/>
        <v>0.59573182073943187</v>
      </c>
      <c r="GE172" s="2">
        <f t="shared" si="217"/>
        <v>0.56963399674795345</v>
      </c>
      <c r="GF172" s="2">
        <f t="shared" si="217"/>
        <v>0.51332546012916724</v>
      </c>
      <c r="GG172" s="2">
        <f t="shared" si="217"/>
        <v>0.47308473754358166</v>
      </c>
      <c r="GH172" s="2">
        <f t="shared" si="217"/>
        <v>0.45275801774482655</v>
      </c>
      <c r="GI172" s="2">
        <f t="shared" si="217"/>
        <v>0.46282869224170903</v>
      </c>
      <c r="GJ172" s="2">
        <f t="shared" si="217"/>
        <v>0.42509987154681289</v>
      </c>
      <c r="GK172" s="2">
        <f t="shared" si="217"/>
        <v>0.37958521298070297</v>
      </c>
      <c r="GM172" s="86">
        <f t="shared" si="218"/>
        <v>1.481687031810987E-79</v>
      </c>
      <c r="GN172" s="86">
        <f t="shared" si="218"/>
        <v>3.1398420762960677E-225</v>
      </c>
      <c r="GO172" s="86">
        <f t="shared" si="218"/>
        <v>2.5861790329739956E-273</v>
      </c>
      <c r="GP172" s="86">
        <f t="shared" si="218"/>
        <v>2.0499708131879114E-303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0</v>
      </c>
      <c r="GW172" s="86">
        <f t="shared" si="218"/>
        <v>0</v>
      </c>
      <c r="GX172" s="86">
        <f t="shared" si="218"/>
        <v>0</v>
      </c>
      <c r="GY172" s="86">
        <f t="shared" si="218"/>
        <v>0</v>
      </c>
      <c r="GZ172" s="86">
        <f t="shared" si="218"/>
        <v>2.8995861092185523E-269</v>
      </c>
      <c r="HA172" s="86">
        <f t="shared" si="218"/>
        <v>1.3434273196007929E-277</v>
      </c>
      <c r="HC172" s="86">
        <f t="shared" si="182"/>
        <v>3.0929634745792936E-31</v>
      </c>
      <c r="HD172" s="86">
        <f t="shared" si="182"/>
        <v>9.3737211555605423E-147</v>
      </c>
      <c r="HE172" s="86">
        <f t="shared" si="182"/>
        <v>1.1407148534558071E-169</v>
      </c>
      <c r="HF172" s="86">
        <f t="shared" si="181"/>
        <v>2.6871132485852228E-182</v>
      </c>
      <c r="HG172" s="86">
        <f t="shared" si="181"/>
        <v>7.8308770897879852E-257</v>
      </c>
      <c r="HH172" s="86">
        <f t="shared" si="181"/>
        <v>2.0570726291046762E-306</v>
      </c>
      <c r="HI172" s="86">
        <f t="shared" si="181"/>
        <v>0</v>
      </c>
      <c r="HJ172" s="86">
        <f t="shared" si="181"/>
        <v>0</v>
      </c>
      <c r="HK172" s="86">
        <f t="shared" si="181"/>
        <v>0</v>
      </c>
      <c r="HL172" s="86">
        <f t="shared" si="181"/>
        <v>8.2425947775382644E-308</v>
      </c>
      <c r="HM172" s="86">
        <f t="shared" si="181"/>
        <v>2.7621496086988645E-249</v>
      </c>
      <c r="HN172" s="86">
        <f t="shared" si="181"/>
        <v>1.6418638264881363E-259</v>
      </c>
      <c r="HO172" s="86">
        <f t="shared" si="227"/>
        <v>2.3615116958508287E-200</v>
      </c>
      <c r="HP172" s="86">
        <f t="shared" si="227"/>
        <v>3.4240012398270797E-165</v>
      </c>
      <c r="HQ172" s="86">
        <f t="shared" si="227"/>
        <v>2.6602445777424271E-154</v>
      </c>
      <c r="HS172" s="86">
        <f t="shared" si="219"/>
        <v>4.0328160780791941E-21</v>
      </c>
      <c r="HT172" s="86">
        <f t="shared" si="219"/>
        <v>0</v>
      </c>
      <c r="HU172" s="86">
        <f t="shared" si="219"/>
        <v>1.1811205683738117E-19</v>
      </c>
      <c r="HV172" s="86">
        <f t="shared" si="219"/>
        <v>1.7500590430679219E-22</v>
      </c>
      <c r="HW172" s="86">
        <f t="shared" si="219"/>
        <v>1.5488954325831608E-24</v>
      </c>
      <c r="HX172" s="86">
        <f t="shared" si="219"/>
        <v>2.0008878141659747E-29</v>
      </c>
      <c r="HY172" s="86">
        <f t="shared" si="219"/>
        <v>2.5188216039136295E-33</v>
      </c>
      <c r="HZ172" s="86">
        <f t="shared" si="219"/>
        <v>5.9565845699373565E-28</v>
      </c>
      <c r="IA172" s="86">
        <f t="shared" si="219"/>
        <v>5.0222016042750365E-26</v>
      </c>
      <c r="IB172" s="86">
        <f t="shared" si="219"/>
        <v>2.7681882590864233E-22</v>
      </c>
      <c r="IC172" s="86">
        <f t="shared" si="219"/>
        <v>4.1443315525527247E-21</v>
      </c>
      <c r="ID172" s="86">
        <f t="shared" si="219"/>
        <v>3.6264635059237307E-18</v>
      </c>
      <c r="IE172" s="86">
        <f t="shared" si="219"/>
        <v>8.3072547195963106E-20</v>
      </c>
      <c r="IF172" s="86">
        <f t="shared" si="219"/>
        <v>3.7538852236854431E-19</v>
      </c>
      <c r="IG172" s="86">
        <f t="shared" si="219"/>
        <v>4.2848451900344145E-14</v>
      </c>
      <c r="II172" s="86">
        <f t="shared" si="220"/>
        <v>0.21425131704420289</v>
      </c>
      <c r="IJ172" s="86">
        <f t="shared" si="220"/>
        <v>0</v>
      </c>
      <c r="IK172" s="86">
        <f t="shared" si="220"/>
        <v>0.4196927111995255</v>
      </c>
      <c r="IL172" s="86">
        <f t="shared" si="220"/>
        <v>0.48296817283686094</v>
      </c>
      <c r="IM172" s="86">
        <f t="shared" si="220"/>
        <v>0.36892353363458891</v>
      </c>
      <c r="IN172" s="86">
        <f t="shared" si="220"/>
        <v>9.1134669261409146E-2</v>
      </c>
      <c r="IO172" s="86">
        <f t="shared" si="220"/>
        <v>8.1963428345307551E-2</v>
      </c>
      <c r="IP172" s="86">
        <f t="shared" si="220"/>
        <v>0.27793557031884042</v>
      </c>
      <c r="IQ172" s="86">
        <f t="shared" si="220"/>
        <v>0.38984430712788093</v>
      </c>
      <c r="IR172" s="86">
        <f t="shared" si="220"/>
        <v>0.51067664666775892</v>
      </c>
      <c r="IS172" s="86">
        <f t="shared" si="220"/>
        <v>0.43335998645799612</v>
      </c>
      <c r="IT172" s="86">
        <f t="shared" si="220"/>
        <v>0.36122100072282592</v>
      </c>
      <c r="IU172" s="86">
        <f t="shared" si="220"/>
        <v>0.39514684773067144</v>
      </c>
      <c r="IV172" s="86">
        <f t="shared" si="220"/>
        <v>0.25796842013267662</v>
      </c>
      <c r="IW172" s="86">
        <f t="shared" si="220"/>
        <v>0.17932059107094181</v>
      </c>
      <c r="IY172" s="86">
        <f t="shared" si="221"/>
        <v>0.21425131704420289</v>
      </c>
      <c r="IZ172" s="86">
        <f t="shared" si="221"/>
        <v>9.3737211555605423E-147</v>
      </c>
      <c r="JA172" s="86">
        <f t="shared" si="221"/>
        <v>0.4196927111995255</v>
      </c>
      <c r="JB172" s="86">
        <f t="shared" si="221"/>
        <v>0.48296817283686094</v>
      </c>
      <c r="JC172" s="86">
        <f t="shared" si="221"/>
        <v>0.36892353363458891</v>
      </c>
      <c r="JD172" s="86">
        <f t="shared" si="221"/>
        <v>9.1134669261409146E-2</v>
      </c>
      <c r="JE172" s="86">
        <f t="shared" si="221"/>
        <v>8.1963428345307551E-2</v>
      </c>
      <c r="JF172" s="86">
        <f t="shared" si="221"/>
        <v>0.27793557031884042</v>
      </c>
      <c r="JG172" s="86">
        <f t="shared" si="221"/>
        <v>0.38984430712788093</v>
      </c>
      <c r="JH172" s="86">
        <f t="shared" si="221"/>
        <v>0.51067664666775892</v>
      </c>
      <c r="JI172" s="86">
        <f t="shared" si="221"/>
        <v>0.43335998645799612</v>
      </c>
      <c r="JJ172" s="86">
        <f t="shared" si="221"/>
        <v>0.36122100072282592</v>
      </c>
      <c r="JK172" s="86">
        <f t="shared" si="221"/>
        <v>0.39514684773067144</v>
      </c>
      <c r="JL172" s="86">
        <f t="shared" si="221"/>
        <v>0.25796842013267662</v>
      </c>
      <c r="JM172" s="86">
        <f t="shared" si="221"/>
        <v>0.17932059107098466</v>
      </c>
    </row>
    <row r="173" spans="2:273" x14ac:dyDescent="0.25">
      <c r="B173" s="2">
        <v>146</v>
      </c>
      <c r="C173" s="37">
        <v>48.097000000000001</v>
      </c>
      <c r="D173" s="37">
        <v>49.048000000000002</v>
      </c>
      <c r="E173" s="37">
        <v>50.533000000000001</v>
      </c>
      <c r="F173" s="37">
        <v>48.716999999999999</v>
      </c>
      <c r="G173" s="37">
        <v>52.817</v>
      </c>
      <c r="H173" s="37">
        <v>56.216999999999999</v>
      </c>
      <c r="I173" s="37">
        <v>61.4</v>
      </c>
      <c r="J173" s="37">
        <v>51.383000000000003</v>
      </c>
      <c r="K173" s="37">
        <v>52.116999999999997</v>
      </c>
      <c r="L173" s="37">
        <v>53.9</v>
      </c>
      <c r="M173" s="37">
        <v>62.216999999999999</v>
      </c>
      <c r="N173" s="37">
        <v>60.832999999999998</v>
      </c>
      <c r="O173" s="37">
        <v>65.516999999999996</v>
      </c>
      <c r="P173" s="37">
        <v>72.783000000000001</v>
      </c>
      <c r="Q173" s="37">
        <v>91.816999999999993</v>
      </c>
      <c r="S173" s="4">
        <f t="shared" si="222"/>
        <v>48.276165733768373</v>
      </c>
      <c r="T173" s="4">
        <f t="shared" si="222"/>
        <v>50.393209123932479</v>
      </c>
      <c r="U173" s="4">
        <f t="shared" si="222"/>
        <v>51.795186011254621</v>
      </c>
      <c r="V173" s="4">
        <f t="shared" si="222"/>
        <v>50.301505330404979</v>
      </c>
      <c r="W173" s="4">
        <f t="shared" si="222"/>
        <v>52.422379278125831</v>
      </c>
      <c r="X173" s="4">
        <f t="shared" si="222"/>
        <v>57.758841897640288</v>
      </c>
      <c r="Y173" s="4">
        <f t="shared" si="222"/>
        <v>69.307325501348529</v>
      </c>
      <c r="Z173" s="4">
        <f t="shared" si="222"/>
        <v>49.831793059574153</v>
      </c>
      <c r="AA173" s="4">
        <f t="shared" si="222"/>
        <v>50.214225949714745</v>
      </c>
      <c r="AB173" s="4">
        <f t="shared" si="222"/>
        <v>53.886191641375007</v>
      </c>
      <c r="AC173" s="4">
        <f t="shared" si="222"/>
        <v>60.955146295073227</v>
      </c>
      <c r="AD173" s="4">
        <f t="shared" si="222"/>
        <v>61.778762148965747</v>
      </c>
      <c r="AE173" s="4">
        <f t="shared" si="222"/>
        <v>65.779803915885594</v>
      </c>
      <c r="AF173" s="4">
        <f t="shared" si="222"/>
        <v>74.348874975870757</v>
      </c>
      <c r="AG173" s="4">
        <f t="shared" si="222"/>
        <v>92.289172980012211</v>
      </c>
      <c r="AI173" s="4">
        <f t="shared" si="223"/>
        <v>-0.17916573376837164</v>
      </c>
      <c r="AJ173" s="4">
        <f t="shared" si="223"/>
        <v>-1.3452091239324773</v>
      </c>
      <c r="AK173" s="4">
        <f t="shared" si="223"/>
        <v>-1.2621860112546202</v>
      </c>
      <c r="AL173" s="4">
        <f t="shared" si="223"/>
        <v>-1.5845053304049799</v>
      </c>
      <c r="AM173" s="4">
        <f t="shared" si="223"/>
        <v>0.39462072187416908</v>
      </c>
      <c r="AN173" s="4">
        <f t="shared" si="223"/>
        <v>-1.541841897640289</v>
      </c>
      <c r="AO173" s="4">
        <f t="shared" si="223"/>
        <v>-7.9073255013485308</v>
      </c>
      <c r="AP173" s="4">
        <f t="shared" si="223"/>
        <v>1.5512069404258497</v>
      </c>
      <c r="AQ173" s="4">
        <f t="shared" si="223"/>
        <v>1.9027740502852524</v>
      </c>
      <c r="AR173" s="4">
        <f t="shared" si="223"/>
        <v>1.3808358624991968E-2</v>
      </c>
      <c r="AS173" s="4">
        <f t="shared" si="223"/>
        <v>1.2618537049267715</v>
      </c>
      <c r="AT173" s="4">
        <f t="shared" si="223"/>
        <v>-0.94576214896574839</v>
      </c>
      <c r="AU173" s="4">
        <f t="shared" si="223"/>
        <v>-0.26280391588559837</v>
      </c>
      <c r="AV173" s="4">
        <f t="shared" si="223"/>
        <v>-1.5658749758707557</v>
      </c>
      <c r="AW173" s="4">
        <f t="shared" si="223"/>
        <v>-0.47217298001221764</v>
      </c>
      <c r="AY173" s="2">
        <f t="shared" si="215"/>
        <v>48.264706101690322</v>
      </c>
      <c r="AZ173" s="2">
        <f t="shared" si="215"/>
        <v>50.393209123932479</v>
      </c>
      <c r="BA173" s="2">
        <f t="shared" si="215"/>
        <v>49.322083947195182</v>
      </c>
      <c r="BB173" s="2">
        <f t="shared" si="215"/>
        <v>48.409878604077697</v>
      </c>
      <c r="BC173" s="2">
        <f t="shared" si="215"/>
        <v>51.57709169281339</v>
      </c>
      <c r="BD173" s="2">
        <f t="shared" si="215"/>
        <v>57.742301681421353</v>
      </c>
      <c r="BE173" s="2">
        <f t="shared" si="215"/>
        <v>69.302690109686338</v>
      </c>
      <c r="BF173" s="2">
        <f t="shared" si="215"/>
        <v>49.399335934780922</v>
      </c>
      <c r="BG173" s="2">
        <f t="shared" si="215"/>
        <v>48.874878444829392</v>
      </c>
      <c r="BH173" s="2">
        <f t="shared" si="215"/>
        <v>47.738317071733654</v>
      </c>
      <c r="BI173" s="2">
        <f t="shared" si="215"/>
        <v>47.16766275125417</v>
      </c>
      <c r="BJ173" s="2">
        <f t="shared" si="215"/>
        <v>49.678442546483041</v>
      </c>
      <c r="BK173" s="2">
        <f t="shared" si="215"/>
        <v>51.839218054383963</v>
      </c>
      <c r="BL173" s="2">
        <f t="shared" si="215"/>
        <v>54.994653531926176</v>
      </c>
      <c r="BM173" s="2">
        <f t="shared" si="215"/>
        <v>56.480619104311494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>
        <f t="shared" si="216"/>
        <v>49.048000000000002</v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>
        <f t="shared" si="199"/>
        <v>49.048000000000002</v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95.471162561576335</v>
      </c>
      <c r="DL173" s="2">
        <f t="shared" si="224"/>
        <v>98.225909090909113</v>
      </c>
      <c r="DM173" s="2">
        <f t="shared" si="224"/>
        <v>97.856526890756271</v>
      </c>
      <c r="DN173" s="2">
        <f t="shared" si="224"/>
        <v>103.80716218487393</v>
      </c>
      <c r="DO173" s="2">
        <f t="shared" si="224"/>
        <v>125.57426096256685</v>
      </c>
      <c r="DP173" s="2">
        <f t="shared" si="224"/>
        <v>126.09201076791078</v>
      </c>
      <c r="DQ173" s="2">
        <f t="shared" si="224"/>
        <v>104.41931344537817</v>
      </c>
      <c r="DR173" s="2">
        <f t="shared" si="224"/>
        <v>96.290136936936946</v>
      </c>
      <c r="DS173" s="2">
        <f t="shared" si="224"/>
        <v>97.776665546218481</v>
      </c>
      <c r="DT173" s="2">
        <f t="shared" si="224"/>
        <v>100.98179327731093</v>
      </c>
      <c r="DU173" s="2">
        <f t="shared" si="224"/>
        <v>97.789410924369747</v>
      </c>
      <c r="DV173" s="2">
        <f t="shared" si="224"/>
        <v>96.948871428571437</v>
      </c>
      <c r="DW173" s="2">
        <f t="shared" si="224"/>
        <v>116.55504255684255</v>
      </c>
      <c r="DX173" s="2">
        <f t="shared" si="224"/>
        <v>90.011335006435004</v>
      </c>
      <c r="DY173" s="2">
        <f t="shared" si="224"/>
        <v>75.897971479500868</v>
      </c>
      <c r="EA173" s="2">
        <f t="shared" si="214"/>
        <v>47.495701968503923</v>
      </c>
      <c r="EB173" s="2">
        <f t="shared" si="214"/>
        <v>50.391584955077178</v>
      </c>
      <c r="EC173" s="2">
        <f t="shared" si="214"/>
        <v>49.712644379619732</v>
      </c>
      <c r="ED173" s="2">
        <f t="shared" si="214"/>
        <v>47.641925817186575</v>
      </c>
      <c r="EE173" s="2">
        <f t="shared" si="214"/>
        <v>50.387222725226358</v>
      </c>
      <c r="EF173" s="2">
        <f t="shared" si="214"/>
        <v>59.969087907869493</v>
      </c>
      <c r="EG173" s="2">
        <f t="shared" si="214"/>
        <v>82.231333053900812</v>
      </c>
      <c r="EH173" s="2">
        <f t="shared" si="214"/>
        <v>48.4822275775078</v>
      </c>
      <c r="EI173" s="2">
        <f t="shared" si="214"/>
        <v>48.222845728585554</v>
      </c>
      <c r="EJ173" s="2">
        <f t="shared" si="214"/>
        <v>47.412159364602104</v>
      </c>
      <c r="EK173" s="2">
        <f t="shared" si="213"/>
        <v>46.518087480130681</v>
      </c>
      <c r="EL173" s="2">
        <f t="shared" si="180"/>
        <v>49.651016691907188</v>
      </c>
      <c r="EM173" s="2">
        <f t="shared" si="180"/>
        <v>51.055444701148524</v>
      </c>
      <c r="EN173" s="2">
        <f t="shared" si="180"/>
        <v>55.234665263419274</v>
      </c>
      <c r="EO173" s="2">
        <f t="shared" si="180"/>
        <v>56.878467114644806</v>
      </c>
      <c r="EQ173" s="2">
        <f t="shared" si="225"/>
        <v>48.678566110960261</v>
      </c>
      <c r="ER173" s="2">
        <f t="shared" si="225"/>
        <v>50.391584955077178</v>
      </c>
      <c r="ES173" s="2">
        <f t="shared" si="225"/>
        <v>48.913244523083236</v>
      </c>
      <c r="ET173" s="2">
        <f t="shared" si="225"/>
        <v>49.000548422451487</v>
      </c>
      <c r="EU173" s="2">
        <f t="shared" si="225"/>
        <v>52.367184951023503</v>
      </c>
      <c r="EV173" s="2">
        <f t="shared" si="225"/>
        <v>56.684038813402502</v>
      </c>
      <c r="EW173" s="2">
        <f t="shared" si="225"/>
        <v>63.024580346315886</v>
      </c>
      <c r="EX173" s="2">
        <f t="shared" si="225"/>
        <v>49.96372838355002</v>
      </c>
      <c r="EY173" s="2">
        <f t="shared" si="225"/>
        <v>49.321116746532894</v>
      </c>
      <c r="EZ173" s="2">
        <f t="shared" si="225"/>
        <v>48.016598045587401</v>
      </c>
      <c r="FA173" s="2">
        <f t="shared" si="225"/>
        <v>47.823709393076896</v>
      </c>
      <c r="FB173" s="2">
        <f t="shared" si="225"/>
        <v>49.705064838898025</v>
      </c>
      <c r="FC173" s="2">
        <f t="shared" si="225"/>
        <v>52.663268138370832</v>
      </c>
      <c r="FD173" s="2">
        <f t="shared" si="225"/>
        <v>54.69537662603301</v>
      </c>
      <c r="FE173" s="2">
        <f t="shared" si="225"/>
        <v>55.885203661284891</v>
      </c>
      <c r="FG173" s="2">
        <f t="shared" si="226"/>
        <v>0.99997832754053773</v>
      </c>
      <c r="FH173" s="2">
        <f t="shared" si="226"/>
        <v>0.99996604595372374</v>
      </c>
      <c r="FI173" s="2">
        <f t="shared" si="226"/>
        <v>0.99996254928136952</v>
      </c>
      <c r="FJ173" s="2">
        <f t="shared" si="226"/>
        <v>0.99996364628095213</v>
      </c>
      <c r="FK173" s="2">
        <f t="shared" si="226"/>
        <v>0.99996513239832641</v>
      </c>
      <c r="FL173" s="2">
        <f t="shared" si="226"/>
        <v>0.99996099122929072</v>
      </c>
      <c r="FM173" s="2">
        <f t="shared" si="226"/>
        <v>0.99996331297377183</v>
      </c>
      <c r="FN173" s="2">
        <f t="shared" si="226"/>
        <v>0.99995860693244543</v>
      </c>
      <c r="FO173" s="2">
        <f t="shared" si="226"/>
        <v>0.99996372847859483</v>
      </c>
      <c r="FP173" s="2">
        <f t="shared" si="226"/>
        <v>0.99996261013742427</v>
      </c>
      <c r="FQ173" s="2">
        <f t="shared" si="226"/>
        <v>0.99996340423407337</v>
      </c>
      <c r="FR173" s="2">
        <f t="shared" si="226"/>
        <v>0.99996369355975545</v>
      </c>
      <c r="FS173" s="2">
        <f t="shared" si="226"/>
        <v>0.99995863567029086</v>
      </c>
      <c r="FT173" s="2">
        <f t="shared" si="226"/>
        <v>0.99995818012040427</v>
      </c>
      <c r="FU173" s="2">
        <f t="shared" si="226"/>
        <v>0.99995002884272211</v>
      </c>
      <c r="FW173" s="2">
        <f t="shared" si="217"/>
        <v>0.64924141276846359</v>
      </c>
      <c r="FX173" s="2">
        <f t="shared" si="217"/>
        <v>0</v>
      </c>
      <c r="FY173" s="2">
        <f t="shared" si="217"/>
        <v>0.49082252418985733</v>
      </c>
      <c r="FZ173" s="2">
        <f t="shared" si="217"/>
        <v>0.56374078327558297</v>
      </c>
      <c r="GA173" s="2">
        <f t="shared" si="217"/>
        <v>0.59963132650612039</v>
      </c>
      <c r="GB173" s="2">
        <f t="shared" si="217"/>
        <v>0.67863996435838392</v>
      </c>
      <c r="GC173" s="2">
        <f t="shared" si="217"/>
        <v>0.67317245929485403</v>
      </c>
      <c r="GD173" s="2">
        <f t="shared" si="217"/>
        <v>0.61770431546108717</v>
      </c>
      <c r="GE173" s="2">
        <f t="shared" si="217"/>
        <v>0.59205361261640432</v>
      </c>
      <c r="GF173" s="2">
        <f t="shared" si="217"/>
        <v>0.53629053877378685</v>
      </c>
      <c r="GG173" s="2">
        <f t="shared" si="217"/>
        <v>0.49608462553329097</v>
      </c>
      <c r="GH173" s="2">
        <f t="shared" si="217"/>
        <v>0.47566178066223824</v>
      </c>
      <c r="GI173" s="2">
        <f t="shared" si="217"/>
        <v>0.48578966333722029</v>
      </c>
      <c r="GJ173" s="2">
        <f t="shared" si="217"/>
        <v>0.44774925873608923</v>
      </c>
      <c r="GK173" s="2">
        <f t="shared" si="217"/>
        <v>0.40150318188821449</v>
      </c>
      <c r="GM173" s="86">
        <f t="shared" si="218"/>
        <v>2.5570340473378592E-81</v>
      </c>
      <c r="GN173" s="86">
        <f t="shared" si="218"/>
        <v>3.1502068492753565E-230</v>
      </c>
      <c r="GO173" s="86">
        <f t="shared" si="218"/>
        <v>2.3215474932044697E-279</v>
      </c>
      <c r="GP173" s="86">
        <f t="shared" si="218"/>
        <v>0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0</v>
      </c>
      <c r="GX173" s="86">
        <f t="shared" si="218"/>
        <v>0</v>
      </c>
      <c r="GY173" s="86">
        <f t="shared" si="218"/>
        <v>0</v>
      </c>
      <c r="GZ173" s="86">
        <f t="shared" si="218"/>
        <v>3.375025865980287E-275</v>
      </c>
      <c r="HA173" s="86">
        <f t="shared" si="218"/>
        <v>1.1820958059866458E-283</v>
      </c>
      <c r="HC173" s="86">
        <f t="shared" si="182"/>
        <v>3.8081554073872336E-32</v>
      </c>
      <c r="HD173" s="86">
        <f t="shared" si="182"/>
        <v>3.2134873106379908E-151</v>
      </c>
      <c r="HE173" s="86">
        <f t="shared" si="182"/>
        <v>8.3766906697312709E-175</v>
      </c>
      <c r="HF173" s="86">
        <f t="shared" si="181"/>
        <v>9.4616214712798445E-188</v>
      </c>
      <c r="HG173" s="86">
        <f t="shared" si="181"/>
        <v>2.0289502845773467E-264</v>
      </c>
      <c r="HH173" s="86">
        <f t="shared" si="181"/>
        <v>0</v>
      </c>
      <c r="HI173" s="86">
        <f t="shared" si="181"/>
        <v>0</v>
      </c>
      <c r="HJ173" s="86">
        <f t="shared" si="181"/>
        <v>0</v>
      </c>
      <c r="HK173" s="86">
        <f t="shared" si="181"/>
        <v>0</v>
      </c>
      <c r="HL173" s="86">
        <f t="shared" si="181"/>
        <v>0</v>
      </c>
      <c r="HM173" s="86">
        <f t="shared" si="181"/>
        <v>1.0131477019510618E-256</v>
      </c>
      <c r="HN173" s="86">
        <f t="shared" si="181"/>
        <v>2.4351370028536474E-267</v>
      </c>
      <c r="HO173" s="86">
        <f t="shared" si="227"/>
        <v>2.3363731641640609E-206</v>
      </c>
      <c r="HP173" s="86">
        <f t="shared" si="227"/>
        <v>3.5184291258559984E-170</v>
      </c>
      <c r="HQ173" s="86">
        <f t="shared" si="227"/>
        <v>6.7995415454674295E-159</v>
      </c>
      <c r="HS173" s="86">
        <f t="shared" si="219"/>
        <v>2.2575009564441589E-22</v>
      </c>
      <c r="HT173" s="86">
        <f t="shared" si="219"/>
        <v>0</v>
      </c>
      <c r="HU173" s="86">
        <f t="shared" si="219"/>
        <v>6.4077317934144711E-21</v>
      </c>
      <c r="HV173" s="86">
        <f t="shared" si="219"/>
        <v>6.802308617977575E-24</v>
      </c>
      <c r="HW173" s="86">
        <f t="shared" si="219"/>
        <v>5.1460653937791448E-26</v>
      </c>
      <c r="HX173" s="86">
        <f t="shared" si="219"/>
        <v>4.4409542961263968E-31</v>
      </c>
      <c r="HY173" s="86">
        <f t="shared" si="219"/>
        <v>3.2446214835951255E-35</v>
      </c>
      <c r="HZ173" s="86">
        <f t="shared" si="219"/>
        <v>1.2846654254543852E-29</v>
      </c>
      <c r="IA173" s="86">
        <f t="shared" si="219"/>
        <v>1.3454118163038656E-27</v>
      </c>
      <c r="IB173" s="86">
        <f t="shared" si="219"/>
        <v>1.0564982329313116E-23</v>
      </c>
      <c r="IC173" s="86">
        <f t="shared" si="219"/>
        <v>1.7565412096828316E-22</v>
      </c>
      <c r="ID173" s="86">
        <f t="shared" si="219"/>
        <v>2.1555001745492024E-19</v>
      </c>
      <c r="IE173" s="86">
        <f t="shared" si="219"/>
        <v>3.8606468277298742E-21</v>
      </c>
      <c r="IF173" s="86">
        <f t="shared" si="219"/>
        <v>1.6876799244116125E-20</v>
      </c>
      <c r="IG173" s="86">
        <f t="shared" si="219"/>
        <v>3.8586533297139345E-15</v>
      </c>
      <c r="II173" s="86">
        <f t="shared" si="220"/>
        <v>0.15017203747470076</v>
      </c>
      <c r="IJ173" s="86">
        <f t="shared" si="220"/>
        <v>0</v>
      </c>
      <c r="IK173" s="86">
        <f t="shared" si="220"/>
        <v>0.4843848102668914</v>
      </c>
      <c r="IL173" s="86">
        <f t="shared" si="220"/>
        <v>0.41873524148591873</v>
      </c>
      <c r="IM173" s="86">
        <f t="shared" si="220"/>
        <v>0.28188103594592001</v>
      </c>
      <c r="IN173" s="86">
        <f t="shared" si="220"/>
        <v>5.4534133309476741E-2</v>
      </c>
      <c r="IO173" s="86">
        <f t="shared" si="220"/>
        <v>4.6608540932186582E-2</v>
      </c>
      <c r="IP173" s="86">
        <f t="shared" si="220"/>
        <v>0.19371311760559964</v>
      </c>
      <c r="IQ173" s="86">
        <f t="shared" si="220"/>
        <v>0.30065801200256065</v>
      </c>
      <c r="IR173" s="86">
        <f t="shared" si="220"/>
        <v>0.49141417538909987</v>
      </c>
      <c r="IS173" s="86">
        <f t="shared" si="220"/>
        <v>0.49385390127327167</v>
      </c>
      <c r="IT173" s="86">
        <f t="shared" si="220"/>
        <v>0.44460041688684848</v>
      </c>
      <c r="IU173" s="86">
        <f t="shared" si="220"/>
        <v>0.47146445365986395</v>
      </c>
      <c r="IV173" s="86">
        <f t="shared" si="220"/>
        <v>0.3381995297272401</v>
      </c>
      <c r="IW173" s="86">
        <f t="shared" si="220"/>
        <v>0.24233113814114521</v>
      </c>
      <c r="IY173" s="86">
        <f t="shared" si="221"/>
        <v>0.15017203747470076</v>
      </c>
      <c r="IZ173" s="86">
        <f t="shared" si="221"/>
        <v>3.2134873106379908E-151</v>
      </c>
      <c r="JA173" s="86">
        <f t="shared" si="221"/>
        <v>0.4843848102668914</v>
      </c>
      <c r="JB173" s="86">
        <f t="shared" si="221"/>
        <v>0.41873524148591873</v>
      </c>
      <c r="JC173" s="86">
        <f t="shared" si="221"/>
        <v>0.28188103594592001</v>
      </c>
      <c r="JD173" s="86">
        <f t="shared" si="221"/>
        <v>5.4534133309476741E-2</v>
      </c>
      <c r="JE173" s="86">
        <f t="shared" si="221"/>
        <v>4.6608540932186582E-2</v>
      </c>
      <c r="JF173" s="86">
        <f t="shared" si="221"/>
        <v>0.19371311760559964</v>
      </c>
      <c r="JG173" s="86">
        <f t="shared" si="221"/>
        <v>0.30065801200256065</v>
      </c>
      <c r="JH173" s="86">
        <f t="shared" si="221"/>
        <v>0.49141417538909987</v>
      </c>
      <c r="JI173" s="86">
        <f t="shared" si="221"/>
        <v>0.49385390127327167</v>
      </c>
      <c r="JJ173" s="86">
        <f t="shared" si="221"/>
        <v>0.44460041688684848</v>
      </c>
      <c r="JK173" s="86">
        <f t="shared" si="221"/>
        <v>0.47146445365986395</v>
      </c>
      <c r="JL173" s="86">
        <f t="shared" si="221"/>
        <v>0.3381995297272401</v>
      </c>
      <c r="JM173" s="86">
        <f t="shared" si="221"/>
        <v>0.24233113814114907</v>
      </c>
    </row>
    <row r="174" spans="2:273" x14ac:dyDescent="0.25">
      <c r="B174" s="2">
        <v>147</v>
      </c>
      <c r="C174" s="37">
        <v>48.21</v>
      </c>
      <c r="D174" s="37">
        <v>48.531999999999996</v>
      </c>
      <c r="E174" s="37">
        <v>54.283000000000001</v>
      </c>
      <c r="F174" s="37">
        <v>49.232999999999997</v>
      </c>
      <c r="G174" s="37">
        <v>51.332999999999998</v>
      </c>
      <c r="H174" s="37">
        <v>55.2</v>
      </c>
      <c r="I174" s="37">
        <v>61.75</v>
      </c>
      <c r="J174" s="37">
        <v>51.05</v>
      </c>
      <c r="K174" s="37">
        <v>49.417000000000002</v>
      </c>
      <c r="L174" s="37">
        <v>49.65</v>
      </c>
      <c r="M174" s="37">
        <v>56.567</v>
      </c>
      <c r="N174" s="37">
        <v>60.6</v>
      </c>
      <c r="O174" s="37">
        <v>63.2</v>
      </c>
      <c r="P174" s="37">
        <v>76.266999999999996</v>
      </c>
      <c r="Q174" s="37">
        <v>97.382999999999996</v>
      </c>
      <c r="S174" s="4">
        <f t="shared" si="222"/>
        <v>48.146144350673907</v>
      </c>
      <c r="T174" s="4">
        <f t="shared" si="222"/>
        <v>50.251023642837374</v>
      </c>
      <c r="U174" s="4">
        <f t="shared" si="222"/>
        <v>51.216521926124706</v>
      </c>
      <c r="V174" s="4">
        <f t="shared" si="222"/>
        <v>49.273791527347164</v>
      </c>
      <c r="W174" s="4">
        <f t="shared" si="222"/>
        <v>51.800808359970247</v>
      </c>
      <c r="X174" s="4">
        <f t="shared" si="222"/>
        <v>57.39123295576848</v>
      </c>
      <c r="Y174" s="4">
        <f t="shared" si="222"/>
        <v>68.922966439018239</v>
      </c>
      <c r="Z174" s="4">
        <f t="shared" si="222"/>
        <v>49.399231446972031</v>
      </c>
      <c r="AA174" s="4">
        <f t="shared" si="222"/>
        <v>49.293753225724366</v>
      </c>
      <c r="AB174" s="4">
        <f t="shared" si="222"/>
        <v>51.429060174522519</v>
      </c>
      <c r="AC174" s="4">
        <f t="shared" si="222"/>
        <v>57.964811974801165</v>
      </c>
      <c r="AD174" s="4">
        <f t="shared" si="222"/>
        <v>60.358235242296814</v>
      </c>
      <c r="AE174" s="4">
        <f t="shared" si="222"/>
        <v>63.405726780510413</v>
      </c>
      <c r="AF174" s="4">
        <f t="shared" si="222"/>
        <v>74.940934959318696</v>
      </c>
      <c r="AG174" s="4">
        <f t="shared" si="222"/>
        <v>96.888132347668503</v>
      </c>
      <c r="AI174" s="4">
        <f t="shared" si="223"/>
        <v>6.3855649326093555E-2</v>
      </c>
      <c r="AJ174" s="4">
        <f t="shared" si="223"/>
        <v>-1.719023642837378</v>
      </c>
      <c r="AK174" s="4">
        <f t="shared" si="223"/>
        <v>3.0664780738752953</v>
      </c>
      <c r="AL174" s="4">
        <f t="shared" si="223"/>
        <v>-4.0791527347167289E-2</v>
      </c>
      <c r="AM174" s="4">
        <f t="shared" si="223"/>
        <v>-0.46780835997024894</v>
      </c>
      <c r="AN174" s="4">
        <f t="shared" si="223"/>
        <v>-2.1912329557684771</v>
      </c>
      <c r="AO174" s="4">
        <f t="shared" si="223"/>
        <v>-7.1729664390182393</v>
      </c>
      <c r="AP174" s="4">
        <f t="shared" si="223"/>
        <v>1.6507685530279659</v>
      </c>
      <c r="AQ174" s="4">
        <f t="shared" si="223"/>
        <v>0.12324677427563557</v>
      </c>
      <c r="AR174" s="4">
        <f t="shared" si="223"/>
        <v>-1.7790601745225203</v>
      </c>
      <c r="AS174" s="4">
        <f t="shared" si="223"/>
        <v>-1.397811974801165</v>
      </c>
      <c r="AT174" s="4">
        <f t="shared" si="223"/>
        <v>0.24176475770318717</v>
      </c>
      <c r="AU174" s="4">
        <f t="shared" si="223"/>
        <v>-0.20572678051041038</v>
      </c>
      <c r="AV174" s="4">
        <f t="shared" si="223"/>
        <v>1.3260650406812999</v>
      </c>
      <c r="AW174" s="4">
        <f t="shared" si="223"/>
        <v>0.49486765233149299</v>
      </c>
      <c r="AY174" s="2">
        <f t="shared" si="215"/>
        <v>48.141967791643253</v>
      </c>
      <c r="AZ174" s="2">
        <f t="shared" si="215"/>
        <v>50.251023642837374</v>
      </c>
      <c r="BA174" s="2">
        <f t="shared" si="215"/>
        <v>49.172916939650264</v>
      </c>
      <c r="BB174" s="2">
        <f t="shared" si="215"/>
        <v>48.266933475264537</v>
      </c>
      <c r="BC174" s="2">
        <f t="shared" si="215"/>
        <v>51.442461872864541</v>
      </c>
      <c r="BD174" s="2">
        <f t="shared" si="215"/>
        <v>57.3873292548218</v>
      </c>
      <c r="BE174" s="2">
        <f t="shared" si="215"/>
        <v>68.92202934371042</v>
      </c>
      <c r="BF174" s="2">
        <f t="shared" si="215"/>
        <v>49.251255793595348</v>
      </c>
      <c r="BG174" s="2">
        <f t="shared" si="215"/>
        <v>48.724262094965923</v>
      </c>
      <c r="BH174" s="2">
        <f t="shared" si="215"/>
        <v>47.594780839863859</v>
      </c>
      <c r="BI174" s="2">
        <f t="shared" si="215"/>
        <v>47.014456683399501</v>
      </c>
      <c r="BJ174" s="2">
        <f t="shared" si="215"/>
        <v>49.528838239953132</v>
      </c>
      <c r="BK174" s="2">
        <f t="shared" si="215"/>
        <v>51.658703295890035</v>
      </c>
      <c r="BL174" s="2">
        <f t="shared" si="215"/>
        <v>54.840410074595844</v>
      </c>
      <c r="BM174" s="2">
        <f t="shared" si="215"/>
        <v>56.306279411450674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>
        <f t="shared" si="216"/>
        <v>48.531999999999996</v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>
        <f t="shared" si="199"/>
        <v>48.531999999999996</v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95.693051724137916</v>
      </c>
      <c r="DL174" s="2">
        <f t="shared" si="224"/>
        <v>98.444276546982451</v>
      </c>
      <c r="DM174" s="2">
        <f t="shared" si="224"/>
        <v>98.087397198879529</v>
      </c>
      <c r="DN174" s="2">
        <f t="shared" si="224"/>
        <v>104.07048459383752</v>
      </c>
      <c r="DO174" s="2">
        <f t="shared" si="224"/>
        <v>125.96667792207793</v>
      </c>
      <c r="DP174" s="2">
        <f t="shared" si="224"/>
        <v>126.48392222222222</v>
      </c>
      <c r="DQ174" s="2">
        <f t="shared" si="224"/>
        <v>104.6588605042017</v>
      </c>
      <c r="DR174" s="2">
        <f t="shared" si="224"/>
        <v>96.476066666666682</v>
      </c>
      <c r="DS174" s="2">
        <f t="shared" si="224"/>
        <v>97.967861624649856</v>
      </c>
      <c r="DT174" s="2">
        <f t="shared" si="224"/>
        <v>101.21484593837536</v>
      </c>
      <c r="DU174" s="2">
        <f t="shared" si="224"/>
        <v>97.990022969187663</v>
      </c>
      <c r="DV174" s="2">
        <f t="shared" si="224"/>
        <v>97.144742857142873</v>
      </c>
      <c r="DW174" s="2">
        <f t="shared" si="224"/>
        <v>116.85378888888889</v>
      </c>
      <c r="DX174" s="2">
        <f t="shared" si="224"/>
        <v>90.127966666666666</v>
      </c>
      <c r="DY174" s="2">
        <f t="shared" si="224"/>
        <v>75.931696078431344</v>
      </c>
      <c r="EA174" s="2">
        <f t="shared" si="214"/>
        <v>47.326905905511794</v>
      </c>
      <c r="EB174" s="2">
        <f t="shared" si="214"/>
        <v>50.24953121780981</v>
      </c>
      <c r="EC174" s="2">
        <f t="shared" si="214"/>
        <v>49.591643194179724</v>
      </c>
      <c r="ED174" s="2">
        <f t="shared" si="214"/>
        <v>47.450370503828395</v>
      </c>
      <c r="EE174" s="2">
        <f t="shared" si="214"/>
        <v>50.183164774148374</v>
      </c>
      <c r="EF174" s="2">
        <f t="shared" si="214"/>
        <v>59.725959006348745</v>
      </c>
      <c r="EG174" s="2">
        <f t="shared" si="214"/>
        <v>82.485459785006313</v>
      </c>
      <c r="EH174" s="2">
        <f t="shared" si="214"/>
        <v>48.283505687875618</v>
      </c>
      <c r="EI174" s="2">
        <f t="shared" si="214"/>
        <v>48.033812651474939</v>
      </c>
      <c r="EJ174" s="2">
        <f t="shared" si="214"/>
        <v>47.247492747311057</v>
      </c>
      <c r="EK174" s="2">
        <f t="shared" si="213"/>
        <v>46.320656261038494</v>
      </c>
      <c r="EL174" s="2">
        <f t="shared" si="180"/>
        <v>49.499580235013205</v>
      </c>
      <c r="EM174" s="2">
        <f t="shared" si="180"/>
        <v>50.819401903540658</v>
      </c>
      <c r="EN174" s="2">
        <f t="shared" si="180"/>
        <v>55.098908683580888</v>
      </c>
      <c r="EO174" s="2">
        <f t="shared" si="180"/>
        <v>56.734759460241449</v>
      </c>
      <c r="EQ174" s="2">
        <f t="shared" si="225"/>
        <v>48.542139829462698</v>
      </c>
      <c r="ER174" s="2">
        <f t="shared" si="225"/>
        <v>50.24953121780981</v>
      </c>
      <c r="ES174" s="2">
        <f t="shared" si="225"/>
        <v>48.773529497582558</v>
      </c>
      <c r="ET174" s="2">
        <f t="shared" si="225"/>
        <v>48.840039579137738</v>
      </c>
      <c r="EU174" s="2">
        <f t="shared" si="225"/>
        <v>52.205423114330436</v>
      </c>
      <c r="EV174" s="2">
        <f t="shared" si="225"/>
        <v>56.373945906596198</v>
      </c>
      <c r="EW174" s="2">
        <f t="shared" si="225"/>
        <v>62.915283605794528</v>
      </c>
      <c r="EX174" s="2">
        <f t="shared" si="225"/>
        <v>49.794647672067981</v>
      </c>
      <c r="EY174" s="2">
        <f t="shared" si="225"/>
        <v>49.155456554073169</v>
      </c>
      <c r="EZ174" s="2">
        <f t="shared" si="225"/>
        <v>47.865353816724003</v>
      </c>
      <c r="FA174" s="2">
        <f t="shared" si="225"/>
        <v>47.653876165189544</v>
      </c>
      <c r="FB174" s="2">
        <f t="shared" si="225"/>
        <v>49.55508882637082</v>
      </c>
      <c r="FC174" s="2">
        <f t="shared" si="225"/>
        <v>52.464041319865856</v>
      </c>
      <c r="FD174" s="2">
        <f t="shared" si="225"/>
        <v>54.546794483662211</v>
      </c>
      <c r="FE174" s="2">
        <f t="shared" si="225"/>
        <v>55.721705027755952</v>
      </c>
      <c r="FG174" s="2">
        <f t="shared" si="226"/>
        <v>0.99998023444436313</v>
      </c>
      <c r="FH174" s="2">
        <f t="shared" si="226"/>
        <v>0.99996903344924071</v>
      </c>
      <c r="FI174" s="2">
        <f t="shared" si="226"/>
        <v>0.99996584442611591</v>
      </c>
      <c r="FJ174" s="2">
        <f t="shared" si="226"/>
        <v>0.99996684490812315</v>
      </c>
      <c r="FK174" s="2">
        <f t="shared" si="226"/>
        <v>0.99996820027177069</v>
      </c>
      <c r="FL174" s="2">
        <f t="shared" si="226"/>
        <v>0.99996442345617209</v>
      </c>
      <c r="FM174" s="2">
        <f t="shared" si="226"/>
        <v>0.99996654092640835</v>
      </c>
      <c r="FN174" s="2">
        <f t="shared" si="226"/>
        <v>0.99996224893622132</v>
      </c>
      <c r="FO174" s="2">
        <f t="shared" si="226"/>
        <v>0.99996691987374331</v>
      </c>
      <c r="FP174" s="2">
        <f t="shared" si="226"/>
        <v>0.999965899927863</v>
      </c>
      <c r="FQ174" s="2">
        <f t="shared" si="226"/>
        <v>0.99996662415732918</v>
      </c>
      <c r="FR174" s="2">
        <f t="shared" si="226"/>
        <v>0.99996688802717992</v>
      </c>
      <c r="FS174" s="2">
        <f t="shared" si="226"/>
        <v>0.99996227514563873</v>
      </c>
      <c r="FT174" s="2">
        <f t="shared" si="226"/>
        <v>0.99996185967616336</v>
      </c>
      <c r="FU174" s="2">
        <f t="shared" si="226"/>
        <v>0.99995442556252023</v>
      </c>
      <c r="FW174" s="2">
        <f t="shared" si="217"/>
        <v>0.66991703106720446</v>
      </c>
      <c r="FX174" s="2">
        <f t="shared" si="217"/>
        <v>0</v>
      </c>
      <c r="FY174" s="2">
        <f t="shared" si="217"/>
        <v>0.51384380506885463</v>
      </c>
      <c r="FZ174" s="2">
        <f t="shared" si="217"/>
        <v>0.5862444094253586</v>
      </c>
      <c r="GA174" s="2">
        <f t="shared" si="217"/>
        <v>0.62152652735784941</v>
      </c>
      <c r="GB174" s="2">
        <f t="shared" si="217"/>
        <v>0.69838771492389895</v>
      </c>
      <c r="GC174" s="2">
        <f t="shared" si="217"/>
        <v>0.69310425304963419</v>
      </c>
      <c r="GD174" s="2">
        <f t="shared" si="217"/>
        <v>0.63920584258851676</v>
      </c>
      <c r="GE174" s="2">
        <f t="shared" si="217"/>
        <v>0.6140965214101225</v>
      </c>
      <c r="GF174" s="2">
        <f t="shared" si="217"/>
        <v>0.55910271583249338</v>
      </c>
      <c r="GG174" s="2">
        <f t="shared" si="217"/>
        <v>0.51910109618978661</v>
      </c>
      <c r="GH174" s="2">
        <f t="shared" si="217"/>
        <v>0.4986683850764167</v>
      </c>
      <c r="GI174" s="2">
        <f t="shared" si="217"/>
        <v>0.50881077421049392</v>
      </c>
      <c r="GJ174" s="2">
        <f t="shared" si="217"/>
        <v>0.47061754368658798</v>
      </c>
      <c r="GK174" s="2">
        <f t="shared" si="217"/>
        <v>0.42382218033939062</v>
      </c>
      <c r="GM174" s="86">
        <f t="shared" si="218"/>
        <v>4.2173356025704868E-83</v>
      </c>
      <c r="GN174" s="86">
        <f t="shared" si="218"/>
        <v>2.7829233856663711E-235</v>
      </c>
      <c r="GO174" s="86">
        <f t="shared" si="218"/>
        <v>1.7877991316096751E-285</v>
      </c>
      <c r="GP174" s="86">
        <f t="shared" si="218"/>
        <v>0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0</v>
      </c>
      <c r="GX174" s="86">
        <f t="shared" si="218"/>
        <v>0</v>
      </c>
      <c r="GY174" s="86">
        <f t="shared" si="218"/>
        <v>0</v>
      </c>
      <c r="GZ174" s="86">
        <f t="shared" si="218"/>
        <v>3.3816537711855499E-281</v>
      </c>
      <c r="HA174" s="86">
        <f t="shared" si="218"/>
        <v>8.940217278126292E-290</v>
      </c>
      <c r="HC174" s="86">
        <f t="shared" si="182"/>
        <v>4.5442170384097909E-33</v>
      </c>
      <c r="HD174" s="86">
        <f t="shared" si="182"/>
        <v>9.4277895582060239E-156</v>
      </c>
      <c r="HE174" s="86">
        <f t="shared" si="182"/>
        <v>5.14890181369235E-180</v>
      </c>
      <c r="HF174" s="86">
        <f t="shared" si="181"/>
        <v>2.7641214242369658E-193</v>
      </c>
      <c r="HG174" s="86">
        <f t="shared" si="181"/>
        <v>4.0698363342949397E-272</v>
      </c>
      <c r="HH174" s="86">
        <f t="shared" si="181"/>
        <v>0</v>
      </c>
      <c r="HI174" s="86">
        <f t="shared" si="181"/>
        <v>0</v>
      </c>
      <c r="HJ174" s="86">
        <f t="shared" si="181"/>
        <v>0</v>
      </c>
      <c r="HK174" s="86">
        <f t="shared" si="181"/>
        <v>0</v>
      </c>
      <c r="HL174" s="86">
        <f t="shared" si="181"/>
        <v>0</v>
      </c>
      <c r="HM174" s="86">
        <f t="shared" si="181"/>
        <v>2.8846042111655449E-264</v>
      </c>
      <c r="HN174" s="86">
        <f t="shared" si="181"/>
        <v>2.7580763439327421E-275</v>
      </c>
      <c r="HO174" s="86">
        <f t="shared" si="227"/>
        <v>1.8815122623215256E-212</v>
      </c>
      <c r="HP174" s="86">
        <f t="shared" si="227"/>
        <v>3.0425924239355368E-175</v>
      </c>
      <c r="HQ174" s="86">
        <f t="shared" si="227"/>
        <v>1.4859256007421385E-163</v>
      </c>
      <c r="HS174" s="86">
        <f t="shared" si="219"/>
        <v>1.157538605183104E-23</v>
      </c>
      <c r="HT174" s="86">
        <f t="shared" si="219"/>
        <v>0</v>
      </c>
      <c r="HU174" s="86">
        <f t="shared" si="219"/>
        <v>3.1566332804161206E-22</v>
      </c>
      <c r="HV174" s="86">
        <f t="shared" si="219"/>
        <v>2.3824888700083083E-25</v>
      </c>
      <c r="HW174" s="86">
        <f t="shared" si="219"/>
        <v>1.5399146475079453E-27</v>
      </c>
      <c r="HX174" s="86">
        <f t="shared" si="219"/>
        <v>8.8424266491807927E-33</v>
      </c>
      <c r="HY174" s="86">
        <f t="shared" si="219"/>
        <v>3.6896444842645989E-37</v>
      </c>
      <c r="HZ174" s="86">
        <f t="shared" si="219"/>
        <v>2.4670471931480078E-31</v>
      </c>
      <c r="IA174" s="86">
        <f t="shared" si="219"/>
        <v>3.2248859573568845E-29</v>
      </c>
      <c r="IB174" s="86">
        <f t="shared" si="219"/>
        <v>3.6257398408472806E-25</v>
      </c>
      <c r="IC174" s="86">
        <f t="shared" si="219"/>
        <v>6.7010571442882621E-24</v>
      </c>
      <c r="ID174" s="86">
        <f t="shared" si="219"/>
        <v>1.1614015751815477E-20</v>
      </c>
      <c r="IE174" s="86">
        <f t="shared" si="219"/>
        <v>1.6137908753185827E-22</v>
      </c>
      <c r="IF174" s="86">
        <f t="shared" si="219"/>
        <v>6.7837265285013288E-22</v>
      </c>
      <c r="IG174" s="86">
        <f t="shared" si="219"/>
        <v>3.1659283678889235E-16</v>
      </c>
      <c r="II174" s="86">
        <f t="shared" si="220"/>
        <v>0.10022064386132969</v>
      </c>
      <c r="IJ174" s="86">
        <f t="shared" si="220"/>
        <v>0</v>
      </c>
      <c r="IK174" s="86">
        <f t="shared" si="220"/>
        <v>0.51065192667483561</v>
      </c>
      <c r="IL174" s="86">
        <f t="shared" si="220"/>
        <v>0.33499365100684353</v>
      </c>
      <c r="IM174" s="86">
        <f t="shared" si="220"/>
        <v>0.20099285560856076</v>
      </c>
      <c r="IN174" s="86">
        <f t="shared" si="220"/>
        <v>3.0942895238202379E-2</v>
      </c>
      <c r="IO174" s="86">
        <f t="shared" si="220"/>
        <v>2.4948922380646141E-2</v>
      </c>
      <c r="IP174" s="86">
        <f t="shared" si="220"/>
        <v>0.1260566265682623</v>
      </c>
      <c r="IQ174" s="86">
        <f t="shared" si="220"/>
        <v>0.21510368652562101</v>
      </c>
      <c r="IR174" s="86">
        <f t="shared" si="220"/>
        <v>0.43216145421450208</v>
      </c>
      <c r="IS174" s="86">
        <f t="shared" si="220"/>
        <v>0.51026521858108909</v>
      </c>
      <c r="IT174" s="86">
        <f t="shared" si="220"/>
        <v>0.49812685068434481</v>
      </c>
      <c r="IU174" s="86">
        <f t="shared" si="220"/>
        <v>0.50887667161837802</v>
      </c>
      <c r="IV174" s="86">
        <f t="shared" si="220"/>
        <v>0.41690560702193025</v>
      </c>
      <c r="IW174" s="86">
        <f t="shared" si="220"/>
        <v>0.3111743626569442</v>
      </c>
      <c r="IY174" s="86">
        <f t="shared" si="221"/>
        <v>0.10022064386132969</v>
      </c>
      <c r="IZ174" s="86">
        <f t="shared" si="221"/>
        <v>9.4277895582060239E-156</v>
      </c>
      <c r="JA174" s="86">
        <f t="shared" si="221"/>
        <v>0.51065192667483561</v>
      </c>
      <c r="JB174" s="86">
        <f t="shared" si="221"/>
        <v>0.33499365100684353</v>
      </c>
      <c r="JC174" s="86">
        <f t="shared" si="221"/>
        <v>0.20099285560856076</v>
      </c>
      <c r="JD174" s="86">
        <f t="shared" si="221"/>
        <v>3.0942895238202379E-2</v>
      </c>
      <c r="JE174" s="86">
        <f t="shared" si="221"/>
        <v>2.4948922380646141E-2</v>
      </c>
      <c r="JF174" s="86">
        <f t="shared" si="221"/>
        <v>0.1260566265682623</v>
      </c>
      <c r="JG174" s="86">
        <f t="shared" si="221"/>
        <v>0.21510368652562101</v>
      </c>
      <c r="JH174" s="86">
        <f t="shared" si="221"/>
        <v>0.43216145421450208</v>
      </c>
      <c r="JI174" s="86">
        <f t="shared" si="221"/>
        <v>0.51026521858108909</v>
      </c>
      <c r="JJ174" s="86">
        <f t="shared" si="221"/>
        <v>0.49812685068434481</v>
      </c>
      <c r="JK174" s="86">
        <f t="shared" si="221"/>
        <v>0.50887667161837802</v>
      </c>
      <c r="JL174" s="86">
        <f t="shared" si="221"/>
        <v>0.41690560702193025</v>
      </c>
      <c r="JM174" s="86">
        <f t="shared" si="221"/>
        <v>0.31117436265694454</v>
      </c>
    </row>
    <row r="175" spans="2:273" x14ac:dyDescent="0.25">
      <c r="B175" s="2">
        <v>148</v>
      </c>
      <c r="C175" s="37">
        <v>49.128999999999998</v>
      </c>
      <c r="D175" s="37">
        <v>48.081000000000003</v>
      </c>
      <c r="E175" s="37">
        <v>50.933</v>
      </c>
      <c r="F175" s="37">
        <v>49.033000000000001</v>
      </c>
      <c r="G175" s="37">
        <v>51.35</v>
      </c>
      <c r="H175" s="37">
        <v>56.116999999999997</v>
      </c>
      <c r="I175" s="37">
        <v>60.917000000000002</v>
      </c>
      <c r="J175" s="37">
        <v>47.616999999999997</v>
      </c>
      <c r="K175" s="37">
        <v>47.45</v>
      </c>
      <c r="L175" s="37">
        <v>49.8</v>
      </c>
      <c r="M175" s="37">
        <v>53.6</v>
      </c>
      <c r="N175" s="37">
        <v>58.716999999999999</v>
      </c>
      <c r="O175" s="37">
        <v>60.417000000000002</v>
      </c>
      <c r="P175" s="37">
        <v>75.033000000000001</v>
      </c>
      <c r="Q175" s="37">
        <v>99.117000000000004</v>
      </c>
      <c r="S175" s="4">
        <f t="shared" si="222"/>
        <v>48.021128613170895</v>
      </c>
      <c r="T175" s="4">
        <f t="shared" si="222"/>
        <v>50.108848771034943</v>
      </c>
      <c r="U175" s="4">
        <f t="shared" si="222"/>
        <v>50.51530191086794</v>
      </c>
      <c r="V175" s="4">
        <f t="shared" si="222"/>
        <v>48.590897475893328</v>
      </c>
      <c r="W175" s="4">
        <f t="shared" si="222"/>
        <v>51.440429034777019</v>
      </c>
      <c r="X175" s="4">
        <f t="shared" si="222"/>
        <v>57.03294123334107</v>
      </c>
      <c r="Y175" s="4">
        <f t="shared" si="222"/>
        <v>68.540923013498613</v>
      </c>
      <c r="Z175" s="4">
        <f t="shared" si="222"/>
        <v>49.146794721540751</v>
      </c>
      <c r="AA175" s="4">
        <f t="shared" si="222"/>
        <v>48.782317890319931</v>
      </c>
      <c r="AB175" s="4">
        <f t="shared" si="222"/>
        <v>49.529516271505415</v>
      </c>
      <c r="AC175" s="4">
        <f t="shared" si="222"/>
        <v>54.457830544100837</v>
      </c>
      <c r="AD175" s="4">
        <f t="shared" si="222"/>
        <v>57.938307816646159</v>
      </c>
      <c r="AE175" s="4">
        <f t="shared" si="222"/>
        <v>60.126224562279376</v>
      </c>
      <c r="AF175" s="4">
        <f t="shared" si="222"/>
        <v>73.961506386315534</v>
      </c>
      <c r="AG175" s="4">
        <f t="shared" si="222"/>
        <v>99.345474879258518</v>
      </c>
      <c r="AI175" s="4">
        <f t="shared" si="223"/>
        <v>1.1078713868291032</v>
      </c>
      <c r="AJ175" s="4">
        <f t="shared" si="223"/>
        <v>-2.0278487710349395</v>
      </c>
      <c r="AK175" s="4">
        <f t="shared" si="223"/>
        <v>0.41769808913205964</v>
      </c>
      <c r="AL175" s="4">
        <f t="shared" si="223"/>
        <v>0.44210252410667294</v>
      </c>
      <c r="AM175" s="4">
        <f t="shared" si="223"/>
        <v>-9.0429034777017137E-2</v>
      </c>
      <c r="AN175" s="4">
        <f t="shared" si="223"/>
        <v>-0.9159412333410728</v>
      </c>
      <c r="AO175" s="4">
        <f t="shared" si="223"/>
        <v>-7.6239230134986116</v>
      </c>
      <c r="AP175" s="4">
        <f t="shared" si="223"/>
        <v>-1.5297947215407532</v>
      </c>
      <c r="AQ175" s="4">
        <f t="shared" si="223"/>
        <v>-1.3323178903199278</v>
      </c>
      <c r="AR175" s="4">
        <f t="shared" si="223"/>
        <v>0.27048372849458246</v>
      </c>
      <c r="AS175" s="4">
        <f t="shared" si="223"/>
        <v>-0.85783054410083537</v>
      </c>
      <c r="AT175" s="4">
        <f t="shared" si="223"/>
        <v>0.77869218335384005</v>
      </c>
      <c r="AU175" s="4">
        <f t="shared" si="223"/>
        <v>0.29077543772062597</v>
      </c>
      <c r="AV175" s="4">
        <f t="shared" si="223"/>
        <v>1.0714936136844671</v>
      </c>
      <c r="AW175" s="4">
        <f t="shared" si="223"/>
        <v>-0.2284748792585134</v>
      </c>
      <c r="AY175" s="2">
        <f t="shared" si="215"/>
        <v>48.01978031655932</v>
      </c>
      <c r="AZ175" s="2">
        <f t="shared" si="215"/>
        <v>50.108848771034943</v>
      </c>
      <c r="BA175" s="2">
        <f t="shared" si="215"/>
        <v>49.022949172389652</v>
      </c>
      <c r="BB175" s="2">
        <f t="shared" si="215"/>
        <v>48.124895250057435</v>
      </c>
      <c r="BC175" s="2">
        <f t="shared" si="215"/>
        <v>51.308701140237112</v>
      </c>
      <c r="BD175" s="2">
        <f t="shared" si="215"/>
        <v>57.032149457245353</v>
      </c>
      <c r="BE175" s="2">
        <f t="shared" si="215"/>
        <v>68.540763843176165</v>
      </c>
      <c r="BF175" s="2">
        <f t="shared" si="215"/>
        <v>49.103624895915317</v>
      </c>
      <c r="BG175" s="2">
        <f t="shared" si="215"/>
        <v>48.574163274579476</v>
      </c>
      <c r="BH175" s="2">
        <f t="shared" si="215"/>
        <v>47.451714288263368</v>
      </c>
      <c r="BI175" s="2">
        <f t="shared" si="215"/>
        <v>46.862423285378412</v>
      </c>
      <c r="BJ175" s="2">
        <f t="shared" si="215"/>
        <v>49.379312724333744</v>
      </c>
      <c r="BK175" s="2">
        <f t="shared" si="215"/>
        <v>51.479838320773368</v>
      </c>
      <c r="BL175" s="2">
        <f t="shared" si="215"/>
        <v>54.68551951998856</v>
      </c>
      <c r="BM175" s="2">
        <f t="shared" si="215"/>
        <v>56.130736691736608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>
        <f t="shared" si="216"/>
        <v>48.081000000000003</v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>
        <f t="shared" si="199"/>
        <v>48.081000000000003</v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95.914940886699497</v>
      </c>
      <c r="DL175" s="2">
        <f t="shared" si="224"/>
        <v>98.662644003055789</v>
      </c>
      <c r="DM175" s="2">
        <f t="shared" si="224"/>
        <v>98.318267507002773</v>
      </c>
      <c r="DN175" s="2">
        <f t="shared" si="224"/>
        <v>104.33380700280111</v>
      </c>
      <c r="DO175" s="2">
        <f t="shared" si="224"/>
        <v>126.35909488158902</v>
      </c>
      <c r="DP175" s="2">
        <f t="shared" si="224"/>
        <v>126.87583367653369</v>
      </c>
      <c r="DQ175" s="2">
        <f t="shared" si="224"/>
        <v>104.89840756302522</v>
      </c>
      <c r="DR175" s="2">
        <f t="shared" si="224"/>
        <v>96.661996396396404</v>
      </c>
      <c r="DS175" s="2">
        <f t="shared" si="224"/>
        <v>98.159057703081231</v>
      </c>
      <c r="DT175" s="2">
        <f t="shared" si="224"/>
        <v>101.44789859943978</v>
      </c>
      <c r="DU175" s="2">
        <f t="shared" si="224"/>
        <v>98.190635014005593</v>
      </c>
      <c r="DV175" s="2">
        <f t="shared" si="224"/>
        <v>97.340614285714295</v>
      </c>
      <c r="DW175" s="2">
        <f t="shared" si="224"/>
        <v>117.15253522093521</v>
      </c>
      <c r="DX175" s="2">
        <f t="shared" si="224"/>
        <v>90.244598326898327</v>
      </c>
      <c r="DY175" s="2">
        <f t="shared" si="224"/>
        <v>75.965420677361834</v>
      </c>
      <c r="EA175" s="2">
        <f t="shared" si="214"/>
        <v>47.158109842519664</v>
      </c>
      <c r="EB175" s="2">
        <f t="shared" si="214"/>
        <v>50.107477480542443</v>
      </c>
      <c r="EC175" s="2">
        <f t="shared" si="214"/>
        <v>49.470642008739716</v>
      </c>
      <c r="ED175" s="2">
        <f t="shared" si="214"/>
        <v>47.25881519047023</v>
      </c>
      <c r="EE175" s="2">
        <f t="shared" si="214"/>
        <v>49.979106823070389</v>
      </c>
      <c r="EF175" s="2">
        <f t="shared" si="214"/>
        <v>59.482830104828004</v>
      </c>
      <c r="EG175" s="2">
        <f t="shared" si="214"/>
        <v>82.739586516111814</v>
      </c>
      <c r="EH175" s="2">
        <f t="shared" si="214"/>
        <v>48.08478379824345</v>
      </c>
      <c r="EI175" s="2">
        <f t="shared" si="214"/>
        <v>47.844779574364324</v>
      </c>
      <c r="EJ175" s="2">
        <f t="shared" si="214"/>
        <v>47.08282613002001</v>
      </c>
      <c r="EK175" s="2">
        <f t="shared" si="213"/>
        <v>46.123225041946299</v>
      </c>
      <c r="EL175" s="2">
        <f t="shared" si="180"/>
        <v>49.348143778119223</v>
      </c>
      <c r="EM175" s="2">
        <f t="shared" si="180"/>
        <v>50.5833591059328</v>
      </c>
      <c r="EN175" s="2">
        <f t="shared" si="180"/>
        <v>54.963152103742502</v>
      </c>
      <c r="EO175" s="2">
        <f t="shared" si="180"/>
        <v>56.591051805838077</v>
      </c>
      <c r="EQ175" s="2">
        <f t="shared" si="225"/>
        <v>48.405713547965128</v>
      </c>
      <c r="ER175" s="2">
        <f t="shared" si="225"/>
        <v>50.107477480542443</v>
      </c>
      <c r="ES175" s="2">
        <f t="shared" si="225"/>
        <v>48.633814472081895</v>
      </c>
      <c r="ET175" s="2">
        <f t="shared" si="225"/>
        <v>48.679530735824002</v>
      </c>
      <c r="EU175" s="2">
        <f t="shared" si="225"/>
        <v>52.043661277637369</v>
      </c>
      <c r="EV175" s="2">
        <f t="shared" si="225"/>
        <v>56.063852999789887</v>
      </c>
      <c r="EW175" s="2">
        <f t="shared" si="225"/>
        <v>62.805986865273155</v>
      </c>
      <c r="EX175" s="2">
        <f t="shared" si="225"/>
        <v>49.625566960585935</v>
      </c>
      <c r="EY175" s="2">
        <f t="shared" si="225"/>
        <v>48.989796361613458</v>
      </c>
      <c r="EZ175" s="2">
        <f t="shared" si="225"/>
        <v>47.714109587860598</v>
      </c>
      <c r="FA175" s="2">
        <f t="shared" si="225"/>
        <v>47.484042937302185</v>
      </c>
      <c r="FB175" s="2">
        <f t="shared" si="225"/>
        <v>49.405112813843616</v>
      </c>
      <c r="FC175" s="2">
        <f t="shared" si="225"/>
        <v>52.264814501360874</v>
      </c>
      <c r="FD175" s="2">
        <f t="shared" si="225"/>
        <v>54.398212341291398</v>
      </c>
      <c r="FE175" s="2">
        <f t="shared" si="225"/>
        <v>55.558206394227014</v>
      </c>
      <c r="FG175" s="2">
        <f t="shared" si="226"/>
        <v>0.9999819735676625</v>
      </c>
      <c r="FH175" s="2">
        <f t="shared" si="226"/>
        <v>0.99997175809309879</v>
      </c>
      <c r="FI175" s="2">
        <f t="shared" si="226"/>
        <v>0.99996884965277655</v>
      </c>
      <c r="FJ175" s="2">
        <f t="shared" si="226"/>
        <v>0.99996976210861577</v>
      </c>
      <c r="FK175" s="2">
        <f t="shared" si="226"/>
        <v>0.9999709982220184</v>
      </c>
      <c r="FL175" s="2">
        <f t="shared" si="226"/>
        <v>0.99996755370483392</v>
      </c>
      <c r="FM175" s="2">
        <f t="shared" si="226"/>
        <v>0.99996948487237192</v>
      </c>
      <c r="FN175" s="2">
        <f t="shared" si="226"/>
        <v>0.99996557050627277</v>
      </c>
      <c r="FO175" s="2">
        <f t="shared" si="226"/>
        <v>0.99996983047847243</v>
      </c>
      <c r="FP175" s="2">
        <f t="shared" si="226"/>
        <v>0.9999689002712755</v>
      </c>
      <c r="FQ175" s="2">
        <f t="shared" si="226"/>
        <v>0.99996956078032029</v>
      </c>
      <c r="FR175" s="2">
        <f t="shared" si="226"/>
        <v>0.99996980143389225</v>
      </c>
      <c r="FS175" s="2">
        <f t="shared" si="226"/>
        <v>0.99996559440970423</v>
      </c>
      <c r="FT175" s="2">
        <f t="shared" si="226"/>
        <v>0.9999652154945099</v>
      </c>
      <c r="FU175" s="2">
        <f t="shared" si="226"/>
        <v>0.99995843545234475</v>
      </c>
      <c r="FW175" s="2">
        <f t="shared" si="217"/>
        <v>0.68995591995015126</v>
      </c>
      <c r="FX175" s="2">
        <f t="shared" si="217"/>
        <v>0</v>
      </c>
      <c r="FY175" s="2">
        <f t="shared" si="217"/>
        <v>0.53680649496726929</v>
      </c>
      <c r="FZ175" s="2">
        <f t="shared" si="217"/>
        <v>0.60839359082876476</v>
      </c>
      <c r="GA175" s="2">
        <f t="shared" si="217"/>
        <v>0.64293734600922392</v>
      </c>
      <c r="GB175" s="2">
        <f t="shared" si="217"/>
        <v>0.7174272378876666</v>
      </c>
      <c r="GC175" s="2">
        <f t="shared" si="217"/>
        <v>0.71233992359180187</v>
      </c>
      <c r="GD175" s="2">
        <f t="shared" si="217"/>
        <v>0.66016337255984225</v>
      </c>
      <c r="GE175" s="2">
        <f t="shared" si="217"/>
        <v>0.63568128487153819</v>
      </c>
      <c r="GF175" s="2">
        <f t="shared" si="217"/>
        <v>0.58166805208792982</v>
      </c>
      <c r="GG175" s="2">
        <f t="shared" si="217"/>
        <v>0.54203678142321643</v>
      </c>
      <c r="GH175" s="2">
        <f t="shared" si="217"/>
        <v>0.5216806295441162</v>
      </c>
      <c r="GI175" s="2">
        <f t="shared" si="217"/>
        <v>0.53179457835881605</v>
      </c>
      <c r="GJ175" s="2">
        <f t="shared" si="217"/>
        <v>0.4936098500199298</v>
      </c>
      <c r="GK175" s="2">
        <f t="shared" si="217"/>
        <v>0.44645635813054657</v>
      </c>
      <c r="GM175" s="86">
        <f t="shared" si="218"/>
        <v>6.6475296630863648E-85</v>
      </c>
      <c r="GN175" s="86">
        <f t="shared" si="218"/>
        <v>2.1646775433404995E-240</v>
      </c>
      <c r="GO175" s="86">
        <f t="shared" si="218"/>
        <v>1.1810843566691403E-291</v>
      </c>
      <c r="GP175" s="86">
        <f t="shared" si="218"/>
        <v>0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0</v>
      </c>
      <c r="GX175" s="86">
        <f t="shared" si="218"/>
        <v>0</v>
      </c>
      <c r="GY175" s="86">
        <f t="shared" si="218"/>
        <v>0</v>
      </c>
      <c r="GZ175" s="86">
        <f t="shared" si="218"/>
        <v>2.9166949587590918E-287</v>
      </c>
      <c r="HA175" s="86">
        <f t="shared" si="218"/>
        <v>5.8116479224434949E-296</v>
      </c>
      <c r="HC175" s="86">
        <f t="shared" si="182"/>
        <v>5.2553946226768934E-34</v>
      </c>
      <c r="HD175" s="86">
        <f t="shared" si="182"/>
        <v>2.3670587638461902E-160</v>
      </c>
      <c r="HE175" s="86">
        <f t="shared" si="182"/>
        <v>2.6491142106836505E-185</v>
      </c>
      <c r="HF175" s="86">
        <f t="shared" si="181"/>
        <v>6.6997392291352332E-199</v>
      </c>
      <c r="HG175" s="86">
        <f t="shared" si="181"/>
        <v>6.3201068581117408E-280</v>
      </c>
      <c r="HH175" s="86">
        <f t="shared" si="181"/>
        <v>0</v>
      </c>
      <c r="HI175" s="86">
        <f t="shared" si="181"/>
        <v>0</v>
      </c>
      <c r="HJ175" s="86">
        <f t="shared" si="181"/>
        <v>0</v>
      </c>
      <c r="HK175" s="86">
        <f t="shared" si="181"/>
        <v>0</v>
      </c>
      <c r="HL175" s="86">
        <f t="shared" si="181"/>
        <v>0</v>
      </c>
      <c r="HM175" s="86">
        <f t="shared" si="181"/>
        <v>6.3750695491064429E-272</v>
      </c>
      <c r="HN175" s="86">
        <f t="shared" si="181"/>
        <v>2.3855197508332969E-283</v>
      </c>
      <c r="HO175" s="86">
        <f t="shared" si="227"/>
        <v>1.2333374168747291E-218</v>
      </c>
      <c r="HP175" s="86">
        <f t="shared" si="227"/>
        <v>2.2141958697925244E-180</v>
      </c>
      <c r="HQ175" s="86">
        <f t="shared" si="227"/>
        <v>2.776330633146375E-168</v>
      </c>
      <c r="HS175" s="86">
        <f t="shared" si="219"/>
        <v>5.4363803173810038E-25</v>
      </c>
      <c r="HT175" s="86">
        <f t="shared" si="219"/>
        <v>0</v>
      </c>
      <c r="HU175" s="86">
        <f t="shared" si="219"/>
        <v>1.4119739648112731E-23</v>
      </c>
      <c r="HV175" s="86">
        <f t="shared" si="219"/>
        <v>7.518852717553462E-27</v>
      </c>
      <c r="HW175" s="86">
        <f t="shared" si="219"/>
        <v>4.1501537224232787E-29</v>
      </c>
      <c r="HX175" s="86">
        <f t="shared" si="219"/>
        <v>1.5793937858934587E-34</v>
      </c>
      <c r="HY175" s="86">
        <f t="shared" si="219"/>
        <v>3.703742015284177E-39</v>
      </c>
      <c r="HZ175" s="86">
        <f t="shared" si="219"/>
        <v>4.2183097585110313E-33</v>
      </c>
      <c r="IA175" s="86">
        <f t="shared" si="219"/>
        <v>6.9159125473932642E-31</v>
      </c>
      <c r="IB175" s="86">
        <f t="shared" si="219"/>
        <v>1.1188024047364585E-26</v>
      </c>
      <c r="IC175" s="86">
        <f t="shared" si="219"/>
        <v>2.3008158901055769E-25</v>
      </c>
      <c r="ID175" s="86">
        <f t="shared" si="219"/>
        <v>5.672250214776696E-22</v>
      </c>
      <c r="IE175" s="86">
        <f t="shared" si="219"/>
        <v>6.0672036777170354E-24</v>
      </c>
      <c r="IF175" s="86">
        <f t="shared" si="219"/>
        <v>2.4377047273420497E-23</v>
      </c>
      <c r="IG175" s="86">
        <f t="shared" si="219"/>
        <v>2.3664211139766884E-17</v>
      </c>
      <c r="II175" s="86">
        <f t="shared" si="220"/>
        <v>6.3893432210299542E-2</v>
      </c>
      <c r="IJ175" s="86">
        <f t="shared" si="220"/>
        <v>0</v>
      </c>
      <c r="IK175" s="86">
        <f t="shared" si="220"/>
        <v>0.49352239275933785</v>
      </c>
      <c r="IL175" s="86">
        <f t="shared" si="220"/>
        <v>0.24907888459601721</v>
      </c>
      <c r="IM175" s="86">
        <f t="shared" si="220"/>
        <v>0.13463182193919407</v>
      </c>
      <c r="IN175" s="86">
        <f t="shared" si="220"/>
        <v>1.6669145886309293E-2</v>
      </c>
      <c r="IO175" s="86">
        <f t="shared" si="220"/>
        <v>1.2585904219221327E-2</v>
      </c>
      <c r="IP175" s="86">
        <f t="shared" si="220"/>
        <v>7.7051522949622905E-2</v>
      </c>
      <c r="IQ175" s="86">
        <f t="shared" si="220"/>
        <v>0.1438273197026943</v>
      </c>
      <c r="IR175" s="86">
        <f t="shared" si="220"/>
        <v>0.3496696240054073</v>
      </c>
      <c r="IS175" s="86">
        <f t="shared" si="220"/>
        <v>0.48014870517287034</v>
      </c>
      <c r="IT175" s="86">
        <f t="shared" si="220"/>
        <v>0.50949699786926872</v>
      </c>
      <c r="IU175" s="86">
        <f t="shared" si="220"/>
        <v>0.49879650446851986</v>
      </c>
      <c r="IV175" s="86">
        <f t="shared" si="220"/>
        <v>0.48444833768167861</v>
      </c>
      <c r="IW175" s="86">
        <f t="shared" si="220"/>
        <v>0.37989747396872464</v>
      </c>
      <c r="IY175" s="86">
        <f t="shared" si="221"/>
        <v>6.3893432210299542E-2</v>
      </c>
      <c r="IZ175" s="86">
        <f t="shared" si="221"/>
        <v>2.3670587638461902E-160</v>
      </c>
      <c r="JA175" s="86">
        <f t="shared" si="221"/>
        <v>0.49352239275933785</v>
      </c>
      <c r="JB175" s="86">
        <f t="shared" si="221"/>
        <v>0.24907888459601721</v>
      </c>
      <c r="JC175" s="86">
        <f t="shared" si="221"/>
        <v>0.13463182193919407</v>
      </c>
      <c r="JD175" s="86">
        <f t="shared" si="221"/>
        <v>1.6669145886309293E-2</v>
      </c>
      <c r="JE175" s="86">
        <f t="shared" si="221"/>
        <v>1.2585904219221327E-2</v>
      </c>
      <c r="JF175" s="86">
        <f t="shared" si="221"/>
        <v>7.7051522949622905E-2</v>
      </c>
      <c r="JG175" s="86">
        <f t="shared" si="221"/>
        <v>0.1438273197026943</v>
      </c>
      <c r="JH175" s="86">
        <f t="shared" si="221"/>
        <v>0.3496696240054073</v>
      </c>
      <c r="JI175" s="86">
        <f t="shared" si="221"/>
        <v>0.48014870517287034</v>
      </c>
      <c r="JJ175" s="86">
        <f t="shared" si="221"/>
        <v>0.50949699786926872</v>
      </c>
      <c r="JK175" s="86">
        <f t="shared" si="221"/>
        <v>0.49879650446851986</v>
      </c>
      <c r="JL175" s="86">
        <f t="shared" si="221"/>
        <v>0.48444833768167861</v>
      </c>
      <c r="JM175" s="86">
        <f t="shared" si="221"/>
        <v>0.37989747396872464</v>
      </c>
    </row>
    <row r="176" spans="2:273" x14ac:dyDescent="0.25">
      <c r="B176" s="2">
        <v>149</v>
      </c>
      <c r="C176" s="37">
        <v>48.694000000000003</v>
      </c>
      <c r="D176" s="37">
        <v>47.468000000000004</v>
      </c>
      <c r="E176" s="37">
        <v>51.9</v>
      </c>
      <c r="F176" s="37">
        <v>49.183</v>
      </c>
      <c r="G176" s="37">
        <v>54.982999999999997</v>
      </c>
      <c r="H176" s="37">
        <v>52.633000000000003</v>
      </c>
      <c r="I176" s="37">
        <v>56.616999999999997</v>
      </c>
      <c r="J176" s="37">
        <v>47.767000000000003</v>
      </c>
      <c r="K176" s="37">
        <v>51.866999999999997</v>
      </c>
      <c r="L176" s="37">
        <v>47.832999999999998</v>
      </c>
      <c r="M176" s="37">
        <v>50.767000000000003</v>
      </c>
      <c r="N176" s="37">
        <v>56.017000000000003</v>
      </c>
      <c r="O176" s="37">
        <v>57.183</v>
      </c>
      <c r="P176" s="37">
        <v>71.733000000000004</v>
      </c>
      <c r="Q176" s="37">
        <v>96.832999999999998</v>
      </c>
      <c r="S176" s="4">
        <f t="shared" si="222"/>
        <v>47.89840013748821</v>
      </c>
      <c r="T176" s="4">
        <f t="shared" si="222"/>
        <v>49.966683661540735</v>
      </c>
      <c r="U176" s="4">
        <f t="shared" si="222"/>
        <v>49.83331307240659</v>
      </c>
      <c r="V176" s="4">
        <f t="shared" si="222"/>
        <v>48.170874006455193</v>
      </c>
      <c r="W176" s="4">
        <f t="shared" si="222"/>
        <v>51.217535934538141</v>
      </c>
      <c r="X176" s="4">
        <f t="shared" si="222"/>
        <v>56.677176672407853</v>
      </c>
      <c r="Y176" s="4">
        <f t="shared" si="222"/>
        <v>68.16051349652777</v>
      </c>
      <c r="Z176" s="4">
        <f t="shared" si="222"/>
        <v>48.967017762696102</v>
      </c>
      <c r="AA176" s="4">
        <f t="shared" si="222"/>
        <v>48.489779716940475</v>
      </c>
      <c r="AB176" s="4">
        <f t="shared" si="222"/>
        <v>48.285604272375842</v>
      </c>
      <c r="AC176" s="4">
        <f t="shared" si="222"/>
        <v>51.301752298903438</v>
      </c>
      <c r="AD176" s="4">
        <f t="shared" si="222"/>
        <v>55.189550378629356</v>
      </c>
      <c r="AE176" s="4">
        <f t="shared" si="222"/>
        <v>56.847647580409237</v>
      </c>
      <c r="AF176" s="4">
        <f t="shared" si="222"/>
        <v>71.590120263846302</v>
      </c>
      <c r="AG176" s="4">
        <f t="shared" si="222"/>
        <v>99.157287861983974</v>
      </c>
      <c r="AI176" s="4">
        <f t="shared" si="223"/>
        <v>0.79559986251179282</v>
      </c>
      <c r="AJ176" s="4">
        <f t="shared" si="223"/>
        <v>-2.4986836615407313</v>
      </c>
      <c r="AK176" s="4">
        <f t="shared" si="223"/>
        <v>2.066686927593409</v>
      </c>
      <c r="AL176" s="4">
        <f t="shared" si="223"/>
        <v>1.0121259935448066</v>
      </c>
      <c r="AM176" s="4">
        <f t="shared" si="223"/>
        <v>3.7654640654618561</v>
      </c>
      <c r="AN176" s="4">
        <f t="shared" si="223"/>
        <v>-4.0441766724078505</v>
      </c>
      <c r="AO176" s="4">
        <f t="shared" si="223"/>
        <v>-11.543513496527773</v>
      </c>
      <c r="AP176" s="4">
        <f t="shared" si="223"/>
        <v>-1.2000177626960991</v>
      </c>
      <c r="AQ176" s="4">
        <f t="shared" si="223"/>
        <v>3.3772202830595219</v>
      </c>
      <c r="AR176" s="4">
        <f t="shared" si="223"/>
        <v>-0.45260427237584366</v>
      </c>
      <c r="AS176" s="4">
        <f t="shared" si="223"/>
        <v>-0.53475229890343456</v>
      </c>
      <c r="AT176" s="4">
        <f t="shared" si="223"/>
        <v>0.82744962137064704</v>
      </c>
      <c r="AU176" s="4">
        <f t="shared" si="223"/>
        <v>0.33535241959076245</v>
      </c>
      <c r="AV176" s="4">
        <f t="shared" si="223"/>
        <v>0.1428797361537022</v>
      </c>
      <c r="AW176" s="4">
        <f t="shared" si="223"/>
        <v>-2.3242878619839757</v>
      </c>
      <c r="AY176" s="2">
        <f t="shared" si="215"/>
        <v>47.898014859299771</v>
      </c>
      <c r="AZ176" s="2">
        <f t="shared" si="215"/>
        <v>49.966683661540735</v>
      </c>
      <c r="BA176" s="2">
        <f t="shared" si="215"/>
        <v>48.872265512309525</v>
      </c>
      <c r="BB176" s="2">
        <f t="shared" si="215"/>
        <v>47.98360919525593</v>
      </c>
      <c r="BC176" s="2">
        <f t="shared" si="215"/>
        <v>51.175595727156988</v>
      </c>
      <c r="BD176" s="2">
        <f t="shared" si="215"/>
        <v>56.677038750656081</v>
      </c>
      <c r="BE176" s="2">
        <f t="shared" si="215"/>
        <v>68.16049079837957</v>
      </c>
      <c r="BF176" s="2">
        <f t="shared" si="215"/>
        <v>48.956291930180555</v>
      </c>
      <c r="BG176" s="2">
        <f t="shared" si="215"/>
        <v>48.424462114026134</v>
      </c>
      <c r="BH176" s="2">
        <f t="shared" si="215"/>
        <v>47.309048496673334</v>
      </c>
      <c r="BI176" s="2">
        <f t="shared" si="215"/>
        <v>46.711421602026732</v>
      </c>
      <c r="BJ176" s="2">
        <f t="shared" si="215"/>
        <v>49.229859436872083</v>
      </c>
      <c r="BK176" s="2">
        <f t="shared" si="215"/>
        <v>51.302451274482465</v>
      </c>
      <c r="BL176" s="2">
        <f t="shared" si="215"/>
        <v>54.530032349441939</v>
      </c>
      <c r="BM176" s="2">
        <f t="shared" si="215"/>
        <v>55.954067550875692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>
        <f t="shared" si="216"/>
        <v>47.468000000000004</v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>
        <f t="shared" si="199"/>
        <v>47.468000000000004</v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>
        <f t="shared" si="203"/>
        <v>52.633000000000003</v>
      </c>
      <c r="DA176" s="2">
        <f t="shared" si="204"/>
        <v>56.616999999999997</v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96.136830049261079</v>
      </c>
      <c r="DL176" s="2">
        <f t="shared" si="224"/>
        <v>98.881011459129127</v>
      </c>
      <c r="DM176" s="2">
        <f t="shared" si="224"/>
        <v>98.549137815126016</v>
      </c>
      <c r="DN176" s="2">
        <f t="shared" si="224"/>
        <v>104.59712941176468</v>
      </c>
      <c r="DO176" s="2">
        <f t="shared" si="224"/>
        <v>126.7515118411001</v>
      </c>
      <c r="DP176" s="2">
        <f t="shared" si="224"/>
        <v>127.26774513084513</v>
      </c>
      <c r="DQ176" s="2">
        <f t="shared" si="224"/>
        <v>105.13795462184875</v>
      </c>
      <c r="DR176" s="2">
        <f t="shared" si="224"/>
        <v>96.84792612612614</v>
      </c>
      <c r="DS176" s="2">
        <f t="shared" si="224"/>
        <v>98.350253781512606</v>
      </c>
      <c r="DT176" s="2">
        <f t="shared" si="224"/>
        <v>101.6809512605042</v>
      </c>
      <c r="DU176" s="2">
        <f t="shared" si="224"/>
        <v>98.391247058823524</v>
      </c>
      <c r="DV176" s="2">
        <f t="shared" si="224"/>
        <v>97.536485714285732</v>
      </c>
      <c r="DW176" s="2">
        <f t="shared" si="224"/>
        <v>117.45128155298154</v>
      </c>
      <c r="DX176" s="2">
        <f t="shared" si="224"/>
        <v>90.361229987129988</v>
      </c>
      <c r="DY176" s="2">
        <f t="shared" si="224"/>
        <v>75.99914527629231</v>
      </c>
      <c r="EA176" s="2">
        <f t="shared" si="214"/>
        <v>46.989313779527535</v>
      </c>
      <c r="EB176" s="2">
        <f t="shared" si="214"/>
        <v>49.965423743275068</v>
      </c>
      <c r="EC176" s="2">
        <f t="shared" si="214"/>
        <v>49.349640823299708</v>
      </c>
      <c r="ED176" s="2">
        <f t="shared" si="214"/>
        <v>47.067259877112058</v>
      </c>
      <c r="EE176" s="2">
        <f t="shared" si="214"/>
        <v>49.775048871992404</v>
      </c>
      <c r="EF176" s="2">
        <f t="shared" si="214"/>
        <v>59.239701203307256</v>
      </c>
      <c r="EG176" s="2">
        <f t="shared" si="214"/>
        <v>82.9937132472173</v>
      </c>
      <c r="EH176" s="2">
        <f t="shared" si="214"/>
        <v>47.886061908611282</v>
      </c>
      <c r="EI176" s="2">
        <f t="shared" si="214"/>
        <v>47.655746497253716</v>
      </c>
      <c r="EJ176" s="2">
        <f t="shared" si="214"/>
        <v>46.918159512728963</v>
      </c>
      <c r="EK176" s="2">
        <f t="shared" si="213"/>
        <v>45.925793822854104</v>
      </c>
      <c r="EL176" s="2">
        <f t="shared" si="180"/>
        <v>49.196707321225247</v>
      </c>
      <c r="EM176" s="2">
        <f t="shared" si="180"/>
        <v>50.347316308324935</v>
      </c>
      <c r="EN176" s="2">
        <f t="shared" si="180"/>
        <v>54.827395523904123</v>
      </c>
      <c r="EO176" s="2">
        <f t="shared" si="180"/>
        <v>56.44734415143472</v>
      </c>
      <c r="EQ176" s="2">
        <f t="shared" si="225"/>
        <v>48.269287266467558</v>
      </c>
      <c r="ER176" s="2">
        <f t="shared" si="225"/>
        <v>49.965423743275068</v>
      </c>
      <c r="ES176" s="2">
        <f t="shared" si="225"/>
        <v>48.494099446581224</v>
      </c>
      <c r="ET176" s="2">
        <f t="shared" si="225"/>
        <v>48.519021892510253</v>
      </c>
      <c r="EU176" s="2">
        <f t="shared" si="225"/>
        <v>51.881899440944309</v>
      </c>
      <c r="EV176" s="2">
        <f t="shared" si="225"/>
        <v>55.753760092983583</v>
      </c>
      <c r="EW176" s="2">
        <f t="shared" si="225"/>
        <v>62.69669012475179</v>
      </c>
      <c r="EX176" s="2">
        <f t="shared" si="225"/>
        <v>49.456486249103889</v>
      </c>
      <c r="EY176" s="2">
        <f t="shared" si="225"/>
        <v>48.824136169153739</v>
      </c>
      <c r="EZ176" s="2">
        <f t="shared" si="225"/>
        <v>47.562865358997193</v>
      </c>
      <c r="FA176" s="2">
        <f t="shared" si="225"/>
        <v>47.314209709414826</v>
      </c>
      <c r="FB176" s="2">
        <f t="shared" si="225"/>
        <v>49.255136801316411</v>
      </c>
      <c r="FC176" s="2">
        <f t="shared" si="225"/>
        <v>52.065587682855892</v>
      </c>
      <c r="FD176" s="2">
        <f t="shared" si="225"/>
        <v>54.249630198920592</v>
      </c>
      <c r="FE176" s="2">
        <f t="shared" si="225"/>
        <v>55.394707760698083</v>
      </c>
      <c r="FG176" s="2">
        <f t="shared" si="226"/>
        <v>0.99998355967223684</v>
      </c>
      <c r="FH176" s="2">
        <f t="shared" si="226"/>
        <v>0.99997424301077631</v>
      </c>
      <c r="FI176" s="2">
        <f t="shared" si="226"/>
        <v>0.99997159046781503</v>
      </c>
      <c r="FJ176" s="2">
        <f t="shared" si="226"/>
        <v>0.99997242264192587</v>
      </c>
      <c r="FK176" s="2">
        <f t="shared" si="226"/>
        <v>0.99997354999662402</v>
      </c>
      <c r="FL176" s="2">
        <f t="shared" si="226"/>
        <v>0.9999704085426302</v>
      </c>
      <c r="FM176" s="2">
        <f t="shared" si="226"/>
        <v>0.99997216979811476</v>
      </c>
      <c r="FN176" s="2">
        <f t="shared" si="226"/>
        <v>0.9999685998334028</v>
      </c>
      <c r="FO176" s="2">
        <f t="shared" si="226"/>
        <v>0.99997248499630753</v>
      </c>
      <c r="FP176" s="2">
        <f t="shared" si="226"/>
        <v>0.99997163663268751</v>
      </c>
      <c r="FQ176" s="2">
        <f t="shared" si="226"/>
        <v>0.99997223902735777</v>
      </c>
      <c r="FR176" s="2">
        <f t="shared" si="226"/>
        <v>0.99997245850719496</v>
      </c>
      <c r="FS176" s="2">
        <f t="shared" si="226"/>
        <v>0.99996862163372346</v>
      </c>
      <c r="FT176" s="2">
        <f t="shared" si="226"/>
        <v>0.99996827605685523</v>
      </c>
      <c r="FU176" s="2">
        <f t="shared" si="226"/>
        <v>0.99996209254336921</v>
      </c>
      <c r="FW176" s="2">
        <f t="shared" si="217"/>
        <v>0.70930615966622368</v>
      </c>
      <c r="FX176" s="2">
        <f t="shared" si="217"/>
        <v>0</v>
      </c>
      <c r="FY176" s="2">
        <f t="shared" si="217"/>
        <v>0.55961413288956563</v>
      </c>
      <c r="FZ176" s="2">
        <f t="shared" si="217"/>
        <v>0.63010520087264699</v>
      </c>
      <c r="GA176" s="2">
        <f t="shared" si="217"/>
        <v>0.66379213033361661</v>
      </c>
      <c r="GB176" s="2">
        <f t="shared" si="217"/>
        <v>0.73571968672037602</v>
      </c>
      <c r="GC176" s="2">
        <f t="shared" si="217"/>
        <v>0.730838144985268</v>
      </c>
      <c r="GD176" s="2">
        <f t="shared" si="217"/>
        <v>0.68051200132361134</v>
      </c>
      <c r="GE176" s="2">
        <f t="shared" si="217"/>
        <v>0.65673360152995242</v>
      </c>
      <c r="GF176" s="2">
        <f t="shared" si="217"/>
        <v>0.60389669028220361</v>
      </c>
      <c r="GG176" s="2">
        <f t="shared" si="217"/>
        <v>0.56479567451736201</v>
      </c>
      <c r="GH176" s="2">
        <f t="shared" si="217"/>
        <v>0.54460121737134759</v>
      </c>
      <c r="GI176" s="2">
        <f t="shared" si="217"/>
        <v>0.55464425904064829</v>
      </c>
      <c r="GJ176" s="2">
        <f t="shared" si="217"/>
        <v>0.51662921760649871</v>
      </c>
      <c r="GK176" s="2">
        <f t="shared" si="217"/>
        <v>0.4693147263002197</v>
      </c>
      <c r="GM176" s="86">
        <f t="shared" si="218"/>
        <v>1.0013865697912153E-86</v>
      </c>
      <c r="GN176" s="86">
        <f t="shared" si="218"/>
        <v>1.4825654051770993E-245</v>
      </c>
      <c r="GO176" s="86">
        <f t="shared" si="218"/>
        <v>6.6936511927583937E-298</v>
      </c>
      <c r="GP176" s="86">
        <f t="shared" si="218"/>
        <v>0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0</v>
      </c>
      <c r="GX176" s="86">
        <f t="shared" si="218"/>
        <v>0</v>
      </c>
      <c r="GY176" s="86">
        <f t="shared" si="218"/>
        <v>0</v>
      </c>
      <c r="GZ176" s="86">
        <f t="shared" si="218"/>
        <v>2.1655172503897562E-293</v>
      </c>
      <c r="HA176" s="86">
        <f t="shared" si="218"/>
        <v>3.2471720955378617E-302</v>
      </c>
      <c r="HC176" s="86">
        <f t="shared" si="182"/>
        <v>5.8904829977685222E-35</v>
      </c>
      <c r="HD176" s="86">
        <f t="shared" si="182"/>
        <v>5.0859411432916889E-165</v>
      </c>
      <c r="HE176" s="86">
        <f t="shared" si="182"/>
        <v>1.1408485781886667E-190</v>
      </c>
      <c r="HF176" s="86">
        <f t="shared" si="181"/>
        <v>1.3473031229637497E-204</v>
      </c>
      <c r="HG176" s="86">
        <f t="shared" si="181"/>
        <v>7.5982108456755539E-288</v>
      </c>
      <c r="HH176" s="86">
        <f t="shared" si="181"/>
        <v>0</v>
      </c>
      <c r="HI176" s="86">
        <f t="shared" si="181"/>
        <v>0</v>
      </c>
      <c r="HJ176" s="86">
        <f t="shared" si="181"/>
        <v>0</v>
      </c>
      <c r="HK176" s="86">
        <f t="shared" si="181"/>
        <v>0</v>
      </c>
      <c r="HL176" s="86">
        <f t="shared" si="181"/>
        <v>0</v>
      </c>
      <c r="HM176" s="86">
        <f t="shared" si="181"/>
        <v>1.0936195854170196E-279</v>
      </c>
      <c r="HN176" s="86">
        <f t="shared" si="181"/>
        <v>1.57561806064887E-291</v>
      </c>
      <c r="HO176" s="86">
        <f t="shared" si="227"/>
        <v>6.580579839338535E-225</v>
      </c>
      <c r="HP176" s="86">
        <f t="shared" si="227"/>
        <v>1.3560100336723661E-185</v>
      </c>
      <c r="HQ176" s="86">
        <f t="shared" si="227"/>
        <v>4.4350592113465924E-173</v>
      </c>
      <c r="HS176" s="86">
        <f t="shared" si="219"/>
        <v>2.3384681706050165E-26</v>
      </c>
      <c r="HT176" s="86">
        <f t="shared" si="219"/>
        <v>0</v>
      </c>
      <c r="HU176" s="86">
        <f t="shared" si="219"/>
        <v>5.7343915699374505E-25</v>
      </c>
      <c r="HV176" s="86">
        <f t="shared" si="219"/>
        <v>2.1379410534502251E-28</v>
      </c>
      <c r="HW176" s="86">
        <f t="shared" si="219"/>
        <v>1.0072973957833965E-30</v>
      </c>
      <c r="HX176" s="86">
        <f t="shared" si="219"/>
        <v>2.5305605386181063E-36</v>
      </c>
      <c r="HY176" s="86">
        <f t="shared" si="219"/>
        <v>3.2818287780736927E-41</v>
      </c>
      <c r="HZ176" s="86">
        <f t="shared" si="219"/>
        <v>6.4217537438509433E-35</v>
      </c>
      <c r="IA176" s="86">
        <f t="shared" si="219"/>
        <v>1.3269067261695075E-32</v>
      </c>
      <c r="IB176" s="86">
        <f t="shared" si="219"/>
        <v>3.1039548703420982E-28</v>
      </c>
      <c r="IC176" s="86">
        <f t="shared" si="219"/>
        <v>7.1096595318014159E-27</v>
      </c>
      <c r="ID176" s="86">
        <f t="shared" si="219"/>
        <v>2.5109539941830999E-23</v>
      </c>
      <c r="IE176" s="86">
        <f t="shared" si="219"/>
        <v>2.0514278529941351E-25</v>
      </c>
      <c r="IF176" s="86">
        <f t="shared" si="219"/>
        <v>7.8306344657657222E-25</v>
      </c>
      <c r="IG176" s="86">
        <f t="shared" si="219"/>
        <v>1.6112855204440187E-18</v>
      </c>
      <c r="II176" s="86">
        <f t="shared" si="220"/>
        <v>3.8996987557732746E-2</v>
      </c>
      <c r="IJ176" s="86">
        <f t="shared" si="220"/>
        <v>0</v>
      </c>
      <c r="IK176" s="86">
        <f t="shared" si="220"/>
        <v>0.43935445385734229</v>
      </c>
      <c r="IL176" s="86">
        <f t="shared" si="220"/>
        <v>0.17333783114219783</v>
      </c>
      <c r="IM176" s="86">
        <f t="shared" si="220"/>
        <v>8.517118529496169E-2</v>
      </c>
      <c r="IN176" s="86">
        <f t="shared" si="220"/>
        <v>8.5289571099262662E-3</v>
      </c>
      <c r="IO176" s="86">
        <f t="shared" si="220"/>
        <v>5.9848549133415096E-3</v>
      </c>
      <c r="IP176" s="86">
        <f t="shared" si="220"/>
        <v>4.44205354131968E-2</v>
      </c>
      <c r="IQ176" s="86">
        <f t="shared" si="220"/>
        <v>9.0430753033674774E-2</v>
      </c>
      <c r="IR176" s="86">
        <f t="shared" si="220"/>
        <v>0.2622320051689489</v>
      </c>
      <c r="IS176" s="86">
        <f t="shared" si="220"/>
        <v>0.4138628333789871</v>
      </c>
      <c r="IT176" s="86">
        <f t="shared" si="220"/>
        <v>0.47772207007362438</v>
      </c>
      <c r="IU176" s="86">
        <f t="shared" si="220"/>
        <v>0.44634953759560719</v>
      </c>
      <c r="IV176" s="86">
        <f t="shared" si="220"/>
        <v>0.53226798901866201</v>
      </c>
      <c r="IW176" s="86">
        <f t="shared" si="220"/>
        <v>0.44133747624007846</v>
      </c>
      <c r="IY176" s="86">
        <f t="shared" si="221"/>
        <v>3.8996987557732746E-2</v>
      </c>
      <c r="IZ176" s="86">
        <f t="shared" si="221"/>
        <v>5.0859411432916889E-165</v>
      </c>
      <c r="JA176" s="86">
        <f t="shared" si="221"/>
        <v>0.43935445385734229</v>
      </c>
      <c r="JB176" s="86">
        <f t="shared" si="221"/>
        <v>0.17333783114219783</v>
      </c>
      <c r="JC176" s="86">
        <f t="shared" si="221"/>
        <v>8.517118529496169E-2</v>
      </c>
      <c r="JD176" s="86">
        <f t="shared" si="221"/>
        <v>8.5289571099262662E-3</v>
      </c>
      <c r="JE176" s="86">
        <f t="shared" si="221"/>
        <v>5.9848549133415096E-3</v>
      </c>
      <c r="JF176" s="86">
        <f t="shared" si="221"/>
        <v>4.44205354131968E-2</v>
      </c>
      <c r="JG176" s="86">
        <f t="shared" si="221"/>
        <v>9.0430753033674774E-2</v>
      </c>
      <c r="JH176" s="86">
        <f t="shared" si="221"/>
        <v>0.2622320051689489</v>
      </c>
      <c r="JI176" s="86">
        <f t="shared" si="221"/>
        <v>0.4138628333789871</v>
      </c>
      <c r="JJ176" s="86">
        <f t="shared" si="221"/>
        <v>0.47772207007362438</v>
      </c>
      <c r="JK176" s="86">
        <f t="shared" si="221"/>
        <v>0.44634953759560719</v>
      </c>
      <c r="JL176" s="86">
        <f t="shared" si="221"/>
        <v>0.53226798901866201</v>
      </c>
      <c r="JM176" s="86">
        <f t="shared" si="221"/>
        <v>0.44133747624007846</v>
      </c>
    </row>
    <row r="177" spans="2:273" x14ac:dyDescent="0.25">
      <c r="B177" s="2">
        <v>150</v>
      </c>
      <c r="C177" s="37">
        <v>50.951999999999998</v>
      </c>
      <c r="D177" s="37">
        <v>47.468000000000004</v>
      </c>
      <c r="E177" s="37">
        <v>48.366999999999997</v>
      </c>
      <c r="F177" s="37">
        <v>47.75</v>
      </c>
      <c r="G177" s="37">
        <v>50.716999999999999</v>
      </c>
      <c r="H177" s="37">
        <v>54.433</v>
      </c>
      <c r="I177" s="37">
        <v>58.6</v>
      </c>
      <c r="J177" s="37">
        <v>47.917000000000002</v>
      </c>
      <c r="K177" s="37">
        <v>47.933</v>
      </c>
      <c r="L177" s="37">
        <v>46.783000000000001</v>
      </c>
      <c r="M177" s="37">
        <v>47.732999999999997</v>
      </c>
      <c r="N177" s="37">
        <v>53.482999999999997</v>
      </c>
      <c r="O177" s="37">
        <v>55.582999999999998</v>
      </c>
      <c r="P177" s="37">
        <v>68.117000000000004</v>
      </c>
      <c r="Q177" s="37">
        <v>96.566999999999993</v>
      </c>
      <c r="S177" s="4">
        <f t="shared" si="222"/>
        <v>47.776645291123856</v>
      </c>
      <c r="T177" s="4">
        <f t="shared" si="222"/>
        <v>49.824527534275354</v>
      </c>
      <c r="U177" s="4">
        <f t="shared" si="222"/>
        <v>49.265725805033107</v>
      </c>
      <c r="V177" s="4">
        <f t="shared" si="222"/>
        <v>47.908177570125197</v>
      </c>
      <c r="W177" s="4">
        <f t="shared" si="222"/>
        <v>51.054491689181312</v>
      </c>
      <c r="X177" s="4">
        <f t="shared" si="222"/>
        <v>56.322272540356124</v>
      </c>
      <c r="Y177" s="4">
        <f t="shared" si="222"/>
        <v>67.782682178808741</v>
      </c>
      <c r="Z177" s="4">
        <f t="shared" si="222"/>
        <v>48.811379333312487</v>
      </c>
      <c r="AA177" s="4">
        <f t="shared" si="222"/>
        <v>48.292618367514443</v>
      </c>
      <c r="AB177" s="4">
        <f t="shared" si="222"/>
        <v>47.564167792308616</v>
      </c>
      <c r="AC177" s="4">
        <f t="shared" si="222"/>
        <v>48.973613921201988</v>
      </c>
      <c r="AD177" s="4">
        <f t="shared" si="222"/>
        <v>52.728885017216655</v>
      </c>
      <c r="AE177" s="4">
        <f t="shared" si="222"/>
        <v>54.218309790973237</v>
      </c>
      <c r="AF177" s="4">
        <f t="shared" si="222"/>
        <v>68.302160506486643</v>
      </c>
      <c r="AG177" s="4">
        <f t="shared" si="222"/>
        <v>96.29314814031639</v>
      </c>
      <c r="AI177" s="4">
        <f t="shared" si="223"/>
        <v>3.1753547088761422</v>
      </c>
      <c r="AJ177" s="4">
        <f t="shared" si="223"/>
        <v>-2.3565275342753509</v>
      </c>
      <c r="AK177" s="4">
        <f t="shared" si="223"/>
        <v>-0.89872580503310928</v>
      </c>
      <c r="AL177" s="4">
        <f t="shared" si="223"/>
        <v>-0.15817757012519706</v>
      </c>
      <c r="AM177" s="4">
        <f t="shared" si="223"/>
        <v>-0.33749168918131289</v>
      </c>
      <c r="AN177" s="4">
        <f t="shared" si="223"/>
        <v>-1.8892725403561244</v>
      </c>
      <c r="AO177" s="4">
        <f t="shared" si="223"/>
        <v>-9.18268217880874</v>
      </c>
      <c r="AP177" s="4">
        <f t="shared" si="223"/>
        <v>-0.89437933331248587</v>
      </c>
      <c r="AQ177" s="4">
        <f t="shared" si="223"/>
        <v>-0.35961836751444309</v>
      </c>
      <c r="AR177" s="4">
        <f t="shared" si="223"/>
        <v>-0.78116779230861511</v>
      </c>
      <c r="AS177" s="4">
        <f t="shared" si="223"/>
        <v>-1.2406139212019909</v>
      </c>
      <c r="AT177" s="4">
        <f t="shared" si="223"/>
        <v>0.75411498278334221</v>
      </c>
      <c r="AU177" s="4">
        <f t="shared" si="223"/>
        <v>1.3646902090267616</v>
      </c>
      <c r="AV177" s="4">
        <f t="shared" si="223"/>
        <v>-0.18516050648663906</v>
      </c>
      <c r="AW177" s="4">
        <f t="shared" si="223"/>
        <v>0.27385185968360304</v>
      </c>
      <c r="AY177" s="2">
        <f t="shared" si="215"/>
        <v>47.776547897983598</v>
      </c>
      <c r="AZ177" s="2">
        <f t="shared" si="215"/>
        <v>49.824527534275354</v>
      </c>
      <c r="BA177" s="2">
        <f t="shared" si="215"/>
        <v>48.720955851381078</v>
      </c>
      <c r="BB177" s="2">
        <f t="shared" si="215"/>
        <v>47.842920525946155</v>
      </c>
      <c r="BC177" s="2">
        <f t="shared" si="215"/>
        <v>51.042937571335329</v>
      </c>
      <c r="BD177" s="2">
        <f t="shared" si="215"/>
        <v>56.322251918771187</v>
      </c>
      <c r="BE177" s="2">
        <f t="shared" si="215"/>
        <v>67.782679463075993</v>
      </c>
      <c r="BF177" s="2">
        <f t="shared" si="215"/>
        <v>48.809111904831269</v>
      </c>
      <c r="BG177" s="2">
        <f t="shared" si="215"/>
        <v>48.275041410554799</v>
      </c>
      <c r="BH177" s="2">
        <f t="shared" si="215"/>
        <v>47.166713397019343</v>
      </c>
      <c r="BI177" s="2">
        <f t="shared" si="215"/>
        <v>46.561304339359609</v>
      </c>
      <c r="BJ177" s="2">
        <f t="shared" si="215"/>
        <v>49.080471410429602</v>
      </c>
      <c r="BK177" s="2">
        <f t="shared" si="215"/>
        <v>51.126360103767823</v>
      </c>
      <c r="BL177" s="2">
        <f t="shared" si="215"/>
        <v>54.374004349318909</v>
      </c>
      <c r="BM177" s="2">
        <f t="shared" si="215"/>
        <v>55.7763598235898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>
        <f t="shared" si="216"/>
        <v>47.468000000000004</v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>
        <f t="shared" si="199"/>
        <v>47.468000000000004</v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>
        <f t="shared" si="203"/>
        <v>54.433</v>
      </c>
      <c r="DA177" s="2">
        <f t="shared" si="204"/>
        <v>58.6</v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96.358719211822645</v>
      </c>
      <c r="DL177" s="2">
        <f t="shared" si="224"/>
        <v>99.099378915202465</v>
      </c>
      <c r="DM177" s="2">
        <f t="shared" si="224"/>
        <v>98.780008123249274</v>
      </c>
      <c r="DN177" s="2">
        <f t="shared" si="224"/>
        <v>104.86045182072829</v>
      </c>
      <c r="DO177" s="2">
        <f t="shared" si="224"/>
        <v>127.14392880061118</v>
      </c>
      <c r="DP177" s="2">
        <f t="shared" si="224"/>
        <v>127.6596565851566</v>
      </c>
      <c r="DQ177" s="2">
        <f t="shared" si="224"/>
        <v>105.37750168067228</v>
      </c>
      <c r="DR177" s="2">
        <f t="shared" si="224"/>
        <v>97.033855855855876</v>
      </c>
      <c r="DS177" s="2">
        <f t="shared" si="224"/>
        <v>98.541449859943981</v>
      </c>
      <c r="DT177" s="2">
        <f t="shared" si="224"/>
        <v>101.91400392156864</v>
      </c>
      <c r="DU177" s="2">
        <f t="shared" si="224"/>
        <v>98.591859103641454</v>
      </c>
      <c r="DV177" s="2">
        <f t="shared" si="224"/>
        <v>97.732357142857154</v>
      </c>
      <c r="DW177" s="2">
        <f t="shared" si="224"/>
        <v>117.75002788502786</v>
      </c>
      <c r="DX177" s="2">
        <f t="shared" si="224"/>
        <v>90.477861647361649</v>
      </c>
      <c r="DY177" s="2">
        <f t="shared" si="224"/>
        <v>76.032869875222787</v>
      </c>
      <c r="EA177" s="2">
        <f t="shared" si="214"/>
        <v>46.820517716535413</v>
      </c>
      <c r="EB177" s="2">
        <f t="shared" si="214"/>
        <v>49.8233700060077</v>
      </c>
      <c r="EC177" s="2">
        <f t="shared" si="214"/>
        <v>49.2286396378597</v>
      </c>
      <c r="ED177" s="2">
        <f t="shared" si="214"/>
        <v>46.875704563753885</v>
      </c>
      <c r="EE177" s="2">
        <f t="shared" si="214"/>
        <v>49.570990920914419</v>
      </c>
      <c r="EF177" s="2">
        <f t="shared" si="214"/>
        <v>58.996572301786514</v>
      </c>
      <c r="EG177" s="2">
        <f t="shared" si="214"/>
        <v>83.247839978322787</v>
      </c>
      <c r="EH177" s="2">
        <f t="shared" si="214"/>
        <v>47.687340018979107</v>
      </c>
      <c r="EI177" s="2">
        <f t="shared" si="214"/>
        <v>47.466713420143108</v>
      </c>
      <c r="EJ177" s="2">
        <f t="shared" si="214"/>
        <v>46.753492895437915</v>
      </c>
      <c r="EK177" s="2">
        <f t="shared" si="213"/>
        <v>45.728362603761909</v>
      </c>
      <c r="EL177" s="2">
        <f t="shared" si="180"/>
        <v>49.045270864331272</v>
      </c>
      <c r="EM177" s="2">
        <f t="shared" si="180"/>
        <v>50.111273510717076</v>
      </c>
      <c r="EN177" s="2">
        <f t="shared" si="180"/>
        <v>54.691638944065744</v>
      </c>
      <c r="EO177" s="2">
        <f t="shared" si="180"/>
        <v>56.303636497031356</v>
      </c>
      <c r="EQ177" s="2">
        <f t="shared" si="225"/>
        <v>48.132860984969987</v>
      </c>
      <c r="ER177" s="2">
        <f t="shared" si="225"/>
        <v>49.8233700060077</v>
      </c>
      <c r="ES177" s="2">
        <f t="shared" si="225"/>
        <v>48.354384421080553</v>
      </c>
      <c r="ET177" s="2">
        <f t="shared" si="225"/>
        <v>48.358513049196517</v>
      </c>
      <c r="EU177" s="2">
        <f t="shared" si="225"/>
        <v>51.720137604251242</v>
      </c>
      <c r="EV177" s="2">
        <f t="shared" si="225"/>
        <v>55.443667186177279</v>
      </c>
      <c r="EW177" s="2">
        <f t="shared" si="225"/>
        <v>62.587393384230424</v>
      </c>
      <c r="EX177" s="2">
        <f t="shared" si="225"/>
        <v>49.287405537621851</v>
      </c>
      <c r="EY177" s="2">
        <f t="shared" si="225"/>
        <v>48.658475976694021</v>
      </c>
      <c r="EZ177" s="2">
        <f t="shared" si="225"/>
        <v>47.411621130133796</v>
      </c>
      <c r="FA177" s="2">
        <f t="shared" si="225"/>
        <v>47.144376481527473</v>
      </c>
      <c r="FB177" s="2">
        <f t="shared" si="225"/>
        <v>49.105160788789206</v>
      </c>
      <c r="FC177" s="2">
        <f t="shared" si="225"/>
        <v>51.866360864350909</v>
      </c>
      <c r="FD177" s="2">
        <f t="shared" si="225"/>
        <v>54.101048056549786</v>
      </c>
      <c r="FE177" s="2">
        <f t="shared" si="225"/>
        <v>55.231209127169151</v>
      </c>
      <c r="FG177" s="2">
        <f t="shared" si="226"/>
        <v>0.9999850062211878</v>
      </c>
      <c r="FH177" s="2">
        <f t="shared" si="226"/>
        <v>0.99997650929340098</v>
      </c>
      <c r="FI177" s="2">
        <f t="shared" si="226"/>
        <v>0.99997409013393856</v>
      </c>
      <c r="FJ177" s="2">
        <f t="shared" si="226"/>
        <v>0.99997484908948664</v>
      </c>
      <c r="FK177" s="2">
        <f t="shared" si="226"/>
        <v>0.99997587725407888</v>
      </c>
      <c r="FL177" s="2">
        <f t="shared" si="226"/>
        <v>0.99997301219985757</v>
      </c>
      <c r="FM177" s="2">
        <f t="shared" si="226"/>
        <v>0.99997461849206604</v>
      </c>
      <c r="FN177" s="2">
        <f t="shared" si="226"/>
        <v>0.99997136262858433</v>
      </c>
      <c r="FO177" s="2">
        <f t="shared" si="226"/>
        <v>0.99997490595763439</v>
      </c>
      <c r="FP177" s="2">
        <f t="shared" si="226"/>
        <v>0.99997413223701304</v>
      </c>
      <c r="FQ177" s="2">
        <f t="shared" si="226"/>
        <v>0.99997468163019498</v>
      </c>
      <c r="FR177" s="2">
        <f t="shared" si="226"/>
        <v>0.9999748817991595</v>
      </c>
      <c r="FS177" s="2">
        <f t="shared" si="226"/>
        <v>0.99997138251082285</v>
      </c>
      <c r="FT177" s="2">
        <f t="shared" si="226"/>
        <v>0.99997106733922325</v>
      </c>
      <c r="FU177" s="2">
        <f t="shared" si="226"/>
        <v>0.99996542787334686</v>
      </c>
      <c r="FW177" s="2">
        <f t="shared" si="217"/>
        <v>0.72792495651821842</v>
      </c>
      <c r="FX177" s="2">
        <f t="shared" si="217"/>
        <v>0</v>
      </c>
      <c r="FY177" s="2">
        <f t="shared" si="217"/>
        <v>0.58217285528398588</v>
      </c>
      <c r="FZ177" s="2">
        <f t="shared" si="217"/>
        <v>0.65130298516911067</v>
      </c>
      <c r="GA177" s="2">
        <f t="shared" si="217"/>
        <v>0.68402747450797785</v>
      </c>
      <c r="GB177" s="2">
        <f t="shared" si="217"/>
        <v>0.75323527128650414</v>
      </c>
      <c r="GC177" s="2">
        <f t="shared" si="217"/>
        <v>0.74856669380288821</v>
      </c>
      <c r="GD177" s="2">
        <f t="shared" si="217"/>
        <v>0.70019553468061591</v>
      </c>
      <c r="GE177" s="2">
        <f t="shared" si="217"/>
        <v>0.67718717489105895</v>
      </c>
      <c r="GF177" s="2">
        <f t="shared" si="217"/>
        <v>0.62570423337976711</v>
      </c>
      <c r="GG177" s="2">
        <f t="shared" si="217"/>
        <v>0.58728472305397184</v>
      </c>
      <c r="GH177" s="2">
        <f t="shared" si="217"/>
        <v>0.5673343954659702</v>
      </c>
      <c r="GI177" s="2">
        <f t="shared" si="217"/>
        <v>0.57726525100405779</v>
      </c>
      <c r="GJ177" s="2">
        <f t="shared" si="217"/>
        <v>0.53957822940533806</v>
      </c>
      <c r="GK177" s="2">
        <f t="shared" si="217"/>
        <v>0.49230257435943886</v>
      </c>
      <c r="GM177" s="86">
        <f t="shared" si="218"/>
        <v>1.4416555876789508E-88</v>
      </c>
      <c r="GN177" s="86">
        <f t="shared" si="218"/>
        <v>8.9405068747274351E-251</v>
      </c>
      <c r="GO177" s="86">
        <f t="shared" si="218"/>
        <v>3.2543492220800883E-304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0</v>
      </c>
      <c r="GX177" s="86">
        <f t="shared" si="218"/>
        <v>0</v>
      </c>
      <c r="GY177" s="86">
        <f t="shared" si="218"/>
        <v>0</v>
      </c>
      <c r="GZ177" s="86">
        <f t="shared" si="218"/>
        <v>1.3840125067006773E-299</v>
      </c>
      <c r="HA177" s="86">
        <f t="shared" si="218"/>
        <v>0</v>
      </c>
      <c r="HC177" s="86">
        <f t="shared" si="182"/>
        <v>6.3987233968285725E-36</v>
      </c>
      <c r="HD177" s="86">
        <f t="shared" si="182"/>
        <v>9.3517767035988063E-170</v>
      </c>
      <c r="HE177" s="86">
        <f t="shared" si="182"/>
        <v>4.1123872502869795E-196</v>
      </c>
      <c r="HF177" s="86">
        <f t="shared" si="181"/>
        <v>2.2478994368948416E-210</v>
      </c>
      <c r="HG177" s="86">
        <f t="shared" si="181"/>
        <v>7.0718869918329022E-296</v>
      </c>
      <c r="HH177" s="86">
        <f t="shared" si="181"/>
        <v>0</v>
      </c>
      <c r="HI177" s="86">
        <f t="shared" si="181"/>
        <v>0</v>
      </c>
      <c r="HJ177" s="86">
        <f t="shared" si="181"/>
        <v>0</v>
      </c>
      <c r="HK177" s="86">
        <f t="shared" si="181"/>
        <v>0</v>
      </c>
      <c r="HL177" s="86">
        <f t="shared" si="181"/>
        <v>0</v>
      </c>
      <c r="HM177" s="86">
        <f t="shared" si="181"/>
        <v>1.4562228147808999E-287</v>
      </c>
      <c r="HN177" s="86">
        <f t="shared" si="181"/>
        <v>7.9470792957268673E-300</v>
      </c>
      <c r="HO177" s="86">
        <f t="shared" si="227"/>
        <v>2.8579282351745365E-231</v>
      </c>
      <c r="HP177" s="86">
        <f t="shared" si="227"/>
        <v>6.9884653816883769E-191</v>
      </c>
      <c r="HQ177" s="86">
        <f t="shared" si="227"/>
        <v>6.0573032351023375E-178</v>
      </c>
      <c r="HS177" s="86">
        <f t="shared" si="219"/>
        <v>9.2126033216309303E-28</v>
      </c>
      <c r="HT177" s="86">
        <f t="shared" si="219"/>
        <v>0</v>
      </c>
      <c r="HU177" s="86">
        <f t="shared" si="219"/>
        <v>2.1143822338428895E-26</v>
      </c>
      <c r="HV177" s="86">
        <f t="shared" si="219"/>
        <v>5.476996728026718E-30</v>
      </c>
      <c r="HW177" s="86">
        <f t="shared" si="219"/>
        <v>2.2017024912249153E-32</v>
      </c>
      <c r="HX177" s="86">
        <f t="shared" si="219"/>
        <v>3.6369317840076922E-38</v>
      </c>
      <c r="HY177" s="86">
        <f t="shared" si="219"/>
        <v>2.5668152184022854E-43</v>
      </c>
      <c r="HZ177" s="86">
        <f t="shared" si="219"/>
        <v>8.7037236572454078E-37</v>
      </c>
      <c r="IA177" s="86">
        <f t="shared" si="219"/>
        <v>2.2775526709921836E-34</v>
      </c>
      <c r="IB177" s="86">
        <f t="shared" si="219"/>
        <v>7.742139236897133E-30</v>
      </c>
      <c r="IC177" s="86">
        <f t="shared" si="219"/>
        <v>1.9770655410008774E-28</v>
      </c>
      <c r="ID177" s="86">
        <f t="shared" si="219"/>
        <v>1.0074111873648019E-24</v>
      </c>
      <c r="IE177" s="86">
        <f t="shared" si="219"/>
        <v>6.2377059433400942E-27</v>
      </c>
      <c r="IF177" s="86">
        <f t="shared" si="219"/>
        <v>2.2484709312677566E-26</v>
      </c>
      <c r="IG177" s="86">
        <f t="shared" si="219"/>
        <v>9.9933090314801144E-20</v>
      </c>
      <c r="II177" s="86">
        <f t="shared" si="220"/>
        <v>2.2814548987878283E-2</v>
      </c>
      <c r="IJ177" s="86">
        <f t="shared" si="220"/>
        <v>0</v>
      </c>
      <c r="IK177" s="86">
        <f t="shared" si="220"/>
        <v>0.36236965984554637</v>
      </c>
      <c r="IL177" s="86">
        <f t="shared" si="220"/>
        <v>0.1135989889073372</v>
      </c>
      <c r="IM177" s="86">
        <f t="shared" si="220"/>
        <v>5.1081253639573602E-2</v>
      </c>
      <c r="IN177" s="86">
        <f t="shared" si="220"/>
        <v>4.1444886848617862E-3</v>
      </c>
      <c r="IO177" s="86">
        <f t="shared" si="220"/>
        <v>2.6819464341491343E-3</v>
      </c>
      <c r="IP177" s="86">
        <f t="shared" si="220"/>
        <v>2.4208811044524482E-2</v>
      </c>
      <c r="IQ177" s="86">
        <f t="shared" si="220"/>
        <v>5.3700911990332556E-2</v>
      </c>
      <c r="IR177" s="86">
        <f t="shared" si="220"/>
        <v>0.18361587679039437</v>
      </c>
      <c r="IS177" s="86">
        <f t="shared" si="220"/>
        <v>0.32900952958481766</v>
      </c>
      <c r="IT177" s="86">
        <f t="shared" si="220"/>
        <v>0.41280583359932632</v>
      </c>
      <c r="IU177" s="86">
        <f t="shared" si="220"/>
        <v>0.36702184374082764</v>
      </c>
      <c r="IV177" s="86">
        <f t="shared" si="220"/>
        <v>0.55496599004081892</v>
      </c>
      <c r="IW177" s="86">
        <f t="shared" si="220"/>
        <v>0.48845723114731959</v>
      </c>
      <c r="IY177" s="86">
        <f t="shared" si="221"/>
        <v>2.2814548987878283E-2</v>
      </c>
      <c r="IZ177" s="86">
        <f t="shared" si="221"/>
        <v>9.3517767035988063E-170</v>
      </c>
      <c r="JA177" s="86">
        <f t="shared" si="221"/>
        <v>0.36236965984554637</v>
      </c>
      <c r="JB177" s="86">
        <f t="shared" si="221"/>
        <v>0.1135989889073372</v>
      </c>
      <c r="JC177" s="86">
        <f t="shared" si="221"/>
        <v>5.1081253639573602E-2</v>
      </c>
      <c r="JD177" s="86">
        <f t="shared" si="221"/>
        <v>4.1444886848617862E-3</v>
      </c>
      <c r="JE177" s="86">
        <f t="shared" si="221"/>
        <v>2.6819464341491343E-3</v>
      </c>
      <c r="JF177" s="86">
        <f t="shared" si="221"/>
        <v>2.4208811044524482E-2</v>
      </c>
      <c r="JG177" s="86">
        <f t="shared" si="221"/>
        <v>5.3700911990332556E-2</v>
      </c>
      <c r="JH177" s="86">
        <f t="shared" si="221"/>
        <v>0.18361587679039437</v>
      </c>
      <c r="JI177" s="86">
        <f t="shared" si="221"/>
        <v>0.32900952958481766</v>
      </c>
      <c r="JJ177" s="86">
        <f t="shared" si="221"/>
        <v>0.41280583359932632</v>
      </c>
      <c r="JK177" s="86">
        <f t="shared" si="221"/>
        <v>0.36702184374082764</v>
      </c>
      <c r="JL177" s="86">
        <f t="shared" si="221"/>
        <v>0.55496599004081892</v>
      </c>
      <c r="JM177" s="86">
        <f t="shared" si="221"/>
        <v>0.48845723114731959</v>
      </c>
    </row>
    <row r="178" spans="2:273" x14ac:dyDescent="0.25">
      <c r="B178" s="2">
        <v>151</v>
      </c>
      <c r="C178" s="37">
        <v>47.225999999999999</v>
      </c>
      <c r="D178" s="37">
        <v>49.984000000000002</v>
      </c>
      <c r="E178" s="37">
        <v>49.267000000000003</v>
      </c>
      <c r="F178" s="37">
        <v>48.232999999999997</v>
      </c>
      <c r="G178" s="37">
        <v>53.35</v>
      </c>
      <c r="H178" s="37">
        <v>55.767000000000003</v>
      </c>
      <c r="I178" s="37">
        <v>57.082999999999998</v>
      </c>
      <c r="J178" s="37">
        <v>49.966999999999999</v>
      </c>
      <c r="K178" s="37">
        <v>47.317</v>
      </c>
      <c r="L178" s="37">
        <v>46.732999999999997</v>
      </c>
      <c r="M178" s="37">
        <v>45.5</v>
      </c>
      <c r="N178" s="37">
        <v>49.716999999999999</v>
      </c>
      <c r="O178" s="37">
        <v>53.7</v>
      </c>
      <c r="P178" s="37">
        <v>66.667000000000002</v>
      </c>
      <c r="Q178" s="37">
        <v>93.832999999999998</v>
      </c>
      <c r="S178" s="4">
        <f t="shared" si="222"/>
        <v>47.655284443796134</v>
      </c>
      <c r="T178" s="4">
        <f t="shared" si="222"/>
        <v>49.682379670849279</v>
      </c>
      <c r="U178" s="4">
        <f t="shared" si="222"/>
        <v>48.840494606455152</v>
      </c>
      <c r="V178" s="4">
        <f t="shared" si="222"/>
        <v>47.722375506606227</v>
      </c>
      <c r="W178" s="4">
        <f t="shared" si="222"/>
        <v>50.913279141362771</v>
      </c>
      <c r="X178" s="4">
        <f t="shared" si="222"/>
        <v>55.968022720366527</v>
      </c>
      <c r="Y178" s="4">
        <f t="shared" si="222"/>
        <v>67.408659916864266</v>
      </c>
      <c r="Z178" s="4">
        <f t="shared" si="222"/>
        <v>48.662355497377803</v>
      </c>
      <c r="AA178" s="4">
        <f t="shared" si="222"/>
        <v>48.129840805994704</v>
      </c>
      <c r="AB178" s="4">
        <f t="shared" si="222"/>
        <v>47.1645328962326</v>
      </c>
      <c r="AC178" s="4">
        <f t="shared" si="222"/>
        <v>47.512362949550806</v>
      </c>
      <c r="AD178" s="4">
        <f t="shared" si="222"/>
        <v>50.89124313383244</v>
      </c>
      <c r="AE178" s="4">
        <f t="shared" si="222"/>
        <v>52.447506501703451</v>
      </c>
      <c r="AF178" s="4">
        <f t="shared" si="222"/>
        <v>64.702302545282805</v>
      </c>
      <c r="AG178" s="4">
        <f t="shared" si="222"/>
        <v>91.215084644309314</v>
      </c>
      <c r="AI178" s="4">
        <f t="shared" si="223"/>
        <v>-0.42928444379613495</v>
      </c>
      <c r="AJ178" s="4">
        <f t="shared" si="223"/>
        <v>0.30162032915072245</v>
      </c>
      <c r="AK178" s="4">
        <f t="shared" si="223"/>
        <v>0.42650539354485062</v>
      </c>
      <c r="AL178" s="4">
        <f t="shared" si="223"/>
        <v>0.51062449339377025</v>
      </c>
      <c r="AM178" s="4">
        <f t="shared" si="223"/>
        <v>2.43672085863723</v>
      </c>
      <c r="AN178" s="4">
        <f t="shared" si="223"/>
        <v>-0.2010227203665238</v>
      </c>
      <c r="AO178" s="4">
        <f t="shared" si="223"/>
        <v>-10.325659916864268</v>
      </c>
      <c r="AP178" s="4">
        <f t="shared" si="223"/>
        <v>1.304644502622196</v>
      </c>
      <c r="AQ178" s="4">
        <f t="shared" si="223"/>
        <v>-0.81284080599470343</v>
      </c>
      <c r="AR178" s="4">
        <f t="shared" si="223"/>
        <v>-0.43153289623260349</v>
      </c>
      <c r="AS178" s="4">
        <f t="shared" si="223"/>
        <v>-2.0123629495508055</v>
      </c>
      <c r="AT178" s="4">
        <f t="shared" si="223"/>
        <v>-1.1742431338324408</v>
      </c>
      <c r="AU178" s="4">
        <f t="shared" si="223"/>
        <v>1.2524934982965519</v>
      </c>
      <c r="AV178" s="4">
        <f t="shared" si="223"/>
        <v>1.9646974547171965</v>
      </c>
      <c r="AW178" s="4">
        <f t="shared" si="223"/>
        <v>2.617915355690684</v>
      </c>
      <c r="AY178" s="2">
        <f t="shared" ref="AY178:BM194" si="228">IF(OR($B178 &lt; C$230, $B178 &gt; C$233), #N/A, ((1-FG178)*DK178) + (FG178 - FW178)*EA178 + (FW178*EQ178))</f>
        <v>47.655262675528476</v>
      </c>
      <c r="AZ178" s="2">
        <f t="shared" si="228"/>
        <v>49.682379670849279</v>
      </c>
      <c r="BA178" s="2">
        <f t="shared" si="228"/>
        <v>48.569113502804576</v>
      </c>
      <c r="BB178" s="2">
        <f t="shared" si="228"/>
        <v>47.702676873235418</v>
      </c>
      <c r="BC178" s="2">
        <f t="shared" si="228"/>
        <v>50.910527237066688</v>
      </c>
      <c r="BD178" s="2">
        <f t="shared" si="228"/>
        <v>55.968020075166848</v>
      </c>
      <c r="BE178" s="2">
        <f t="shared" si="228"/>
        <v>67.408659644399023</v>
      </c>
      <c r="BF178" s="2">
        <f t="shared" si="228"/>
        <v>48.661947985267133</v>
      </c>
      <c r="BG178" s="2">
        <f t="shared" si="228"/>
        <v>48.125788317789187</v>
      </c>
      <c r="BH178" s="2">
        <f t="shared" si="228"/>
        <v>47.024638935016654</v>
      </c>
      <c r="BI178" s="2">
        <f t="shared" si="228"/>
        <v>46.411920415732276</v>
      </c>
      <c r="BJ178" s="2">
        <f t="shared" si="228"/>
        <v>48.931141376324987</v>
      </c>
      <c r="BK178" s="2">
        <f t="shared" si="228"/>
        <v>50.951375725962734</v>
      </c>
      <c r="BL178" s="2">
        <f t="shared" si="228"/>
        <v>54.21749564402397</v>
      </c>
      <c r="BM178" s="2">
        <f t="shared" si="228"/>
        <v>55.597711249540772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>
        <f t="shared" si="229"/>
        <v>49.984000000000002</v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>
        <f t="shared" si="199"/>
        <v>49.984000000000002</v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>
        <f t="shared" si="203"/>
        <v>55.767000000000003</v>
      </c>
      <c r="DA178" s="2">
        <f t="shared" si="204"/>
        <v>57.082999999999998</v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96.580608374384212</v>
      </c>
      <c r="DL178" s="2">
        <f t="shared" si="224"/>
        <v>99.317746371275803</v>
      </c>
      <c r="DM178" s="2">
        <f t="shared" si="224"/>
        <v>99.010878431372532</v>
      </c>
      <c r="DN178" s="2">
        <f t="shared" si="224"/>
        <v>105.12377422969186</v>
      </c>
      <c r="DO178" s="2">
        <f t="shared" si="224"/>
        <v>127.53634576012224</v>
      </c>
      <c r="DP178" s="2">
        <f t="shared" si="224"/>
        <v>128.05156803946804</v>
      </c>
      <c r="DQ178" s="2">
        <f t="shared" si="224"/>
        <v>105.6170487394958</v>
      </c>
      <c r="DR178" s="2">
        <f t="shared" si="224"/>
        <v>97.219785585585598</v>
      </c>
      <c r="DS178" s="2">
        <f t="shared" si="224"/>
        <v>98.732645938375356</v>
      </c>
      <c r="DT178" s="2">
        <f t="shared" si="224"/>
        <v>102.14705658263306</v>
      </c>
      <c r="DU178" s="2">
        <f t="shared" si="224"/>
        <v>98.792471148459384</v>
      </c>
      <c r="DV178" s="2">
        <f t="shared" si="224"/>
        <v>97.92822857142859</v>
      </c>
      <c r="DW178" s="2">
        <f t="shared" si="224"/>
        <v>118.0487742170742</v>
      </c>
      <c r="DX178" s="2">
        <f t="shared" si="224"/>
        <v>90.594493307593311</v>
      </c>
      <c r="DY178" s="2">
        <f t="shared" si="224"/>
        <v>76.066594474153277</v>
      </c>
      <c r="DZ178" s="5"/>
      <c r="EA178" s="2">
        <f t="shared" si="214"/>
        <v>46.651721653543291</v>
      </c>
      <c r="EB178" s="2">
        <f t="shared" si="214"/>
        <v>49.681316268740332</v>
      </c>
      <c r="EC178" s="2">
        <f t="shared" si="214"/>
        <v>49.107638452419692</v>
      </c>
      <c r="ED178" s="2">
        <f t="shared" si="214"/>
        <v>46.684149250395713</v>
      </c>
      <c r="EE178" s="2">
        <f t="shared" si="214"/>
        <v>49.366932969836434</v>
      </c>
      <c r="EF178" s="2">
        <f t="shared" si="214"/>
        <v>58.753443400265766</v>
      </c>
      <c r="EG178" s="2">
        <f t="shared" si="214"/>
        <v>83.501966709428288</v>
      </c>
      <c r="EH178" s="2">
        <f t="shared" si="214"/>
        <v>47.488618129346932</v>
      </c>
      <c r="EI178" s="2">
        <f t="shared" si="214"/>
        <v>47.277680343032493</v>
      </c>
      <c r="EJ178" s="2">
        <f t="shared" si="214"/>
        <v>46.588826278146868</v>
      </c>
      <c r="EK178" s="2">
        <f t="shared" si="213"/>
        <v>45.530931384669714</v>
      </c>
      <c r="EL178" s="2">
        <f t="shared" si="180"/>
        <v>48.893834407437289</v>
      </c>
      <c r="EM178" s="2">
        <f t="shared" si="180"/>
        <v>49.875230713109211</v>
      </c>
      <c r="EN178" s="2">
        <f t="shared" si="180"/>
        <v>54.555882364227358</v>
      </c>
      <c r="EO178" s="2">
        <f t="shared" si="180"/>
        <v>56.159928842627991</v>
      </c>
      <c r="EP178" s="5"/>
      <c r="EQ178" s="2">
        <f t="shared" si="225"/>
        <v>47.996434703472417</v>
      </c>
      <c r="ER178" s="2">
        <f t="shared" si="225"/>
        <v>49.681316268740332</v>
      </c>
      <c r="ES178" s="2">
        <f t="shared" si="225"/>
        <v>48.21466939557989</v>
      </c>
      <c r="ET178" s="2">
        <f t="shared" si="225"/>
        <v>48.198004205882775</v>
      </c>
      <c r="EU178" s="2">
        <f t="shared" si="225"/>
        <v>51.558375767558175</v>
      </c>
      <c r="EV178" s="2">
        <f t="shared" si="225"/>
        <v>55.133574279370976</v>
      </c>
      <c r="EW178" s="2">
        <f t="shared" si="225"/>
        <v>62.478096643709058</v>
      </c>
      <c r="EX178" s="2">
        <f t="shared" si="225"/>
        <v>49.118324826139805</v>
      </c>
      <c r="EY178" s="2">
        <f t="shared" si="225"/>
        <v>48.492815784234303</v>
      </c>
      <c r="EZ178" s="2">
        <f t="shared" si="225"/>
        <v>47.260376901270391</v>
      </c>
      <c r="FA178" s="2">
        <f t="shared" si="225"/>
        <v>46.974543253640121</v>
      </c>
      <c r="FB178" s="2">
        <f t="shared" si="225"/>
        <v>48.955184776262001</v>
      </c>
      <c r="FC178" s="2">
        <f t="shared" si="225"/>
        <v>51.667134045845927</v>
      </c>
      <c r="FD178" s="2">
        <f t="shared" si="225"/>
        <v>53.95246591417898</v>
      </c>
      <c r="FE178" s="2">
        <f t="shared" si="225"/>
        <v>55.067710493640213</v>
      </c>
      <c r="FG178" s="2">
        <f t="shared" si="226"/>
        <v>0.9999863254931598</v>
      </c>
      <c r="FH178" s="2">
        <f t="shared" si="226"/>
        <v>0.99997857617667607</v>
      </c>
      <c r="FI178" s="2">
        <f t="shared" si="226"/>
        <v>0.99997636986743399</v>
      </c>
      <c r="FJ178" s="2">
        <f t="shared" si="226"/>
        <v>0.99997706204623027</v>
      </c>
      <c r="FK178" s="2">
        <f t="shared" si="226"/>
        <v>0.99997799974754853</v>
      </c>
      <c r="FL178" s="2">
        <f t="shared" si="226"/>
        <v>0.9999753867752923</v>
      </c>
      <c r="FM178" s="2">
        <f t="shared" si="226"/>
        <v>0.99997685173794815</v>
      </c>
      <c r="FN178" s="2">
        <f t="shared" si="226"/>
        <v>0.99997388234104756</v>
      </c>
      <c r="FO178" s="2">
        <f t="shared" si="226"/>
        <v>0.99997711391082666</v>
      </c>
      <c r="FP178" s="2">
        <f t="shared" si="226"/>
        <v>0.99997640826606926</v>
      </c>
      <c r="FQ178" s="2">
        <f t="shared" si="226"/>
        <v>0.99997690932086292</v>
      </c>
      <c r="FR178" s="2">
        <f t="shared" si="226"/>
        <v>0.99997709187793848</v>
      </c>
      <c r="FS178" s="2">
        <f t="shared" si="226"/>
        <v>0.99997390047395596</v>
      </c>
      <c r="FT178" s="2">
        <f t="shared" si="226"/>
        <v>0.99997361303258525</v>
      </c>
      <c r="FU178" s="2">
        <f t="shared" si="226"/>
        <v>0.99996846974983866</v>
      </c>
      <c r="FV178" s="5"/>
      <c r="FW178" s="2">
        <f t="shared" ref="FW178:GK194" si="230">POWER(10,($B178-C$232)/C$229)/(1+POWER(10,($B178-C$232)/C$229))</f>
        <v>0.74577863963992419</v>
      </c>
      <c r="FX178" s="2">
        <f t="shared" si="230"/>
        <v>0</v>
      </c>
      <c r="FY178" s="2">
        <f t="shared" si="230"/>
        <v>0.60439291334606182</v>
      </c>
      <c r="FZ178" s="2">
        <f t="shared" si="230"/>
        <v>0.67191849109239765</v>
      </c>
      <c r="GA178" s="2">
        <f t="shared" si="230"/>
        <v>0.70358875988816261</v>
      </c>
      <c r="GB178" s="2">
        <f t="shared" si="230"/>
        <v>0.76995296855471251</v>
      </c>
      <c r="GC178" s="2">
        <f t="shared" si="230"/>
        <v>0.76550220965194238</v>
      </c>
      <c r="GD178" s="2">
        <f t="shared" si="230"/>
        <v>0.71916682710804691</v>
      </c>
      <c r="GE178" s="2">
        <f t="shared" si="230"/>
        <v>0.69698433862485576</v>
      </c>
      <c r="GF178" s="2">
        <f t="shared" si="230"/>
        <v>0.64701293829767415</v>
      </c>
      <c r="GG178" s="2">
        <f t="shared" si="230"/>
        <v>0.60941531782014136</v>
      </c>
      <c r="GH178" s="2">
        <f t="shared" si="230"/>
        <v>0.58978753826830654</v>
      </c>
      <c r="GI178" s="2">
        <f t="shared" si="230"/>
        <v>0.59956678245498773</v>
      </c>
      <c r="GJ178" s="2">
        <f t="shared" si="230"/>
        <v>0.56236065461725582</v>
      </c>
      <c r="GK178" s="2">
        <f t="shared" si="230"/>
        <v>0.51532301737659303</v>
      </c>
      <c r="GL178" s="5"/>
      <c r="GM178" s="86">
        <f t="shared" ref="GM178:HA194" si="231" xml:space="preserve"> _xlfn.NORM.DIST($B178, C$7, ABS(C$11), TRUE) * _xlfn.NORM.DIST(($B178 - C$7)*C$15, 0, ABS(C$11), TRUE) * 2</f>
        <v>1.9835287996066275E-90</v>
      </c>
      <c r="GN178" s="86">
        <f t="shared" si="231"/>
        <v>4.7471944835985045E-256</v>
      </c>
      <c r="GO178" s="86">
        <f t="shared" si="231"/>
        <v>0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0</v>
      </c>
      <c r="GZ178" s="86">
        <f t="shared" si="231"/>
        <v>7.6142145223439592E-306</v>
      </c>
      <c r="HA178" s="86">
        <f t="shared" si="231"/>
        <v>0</v>
      </c>
      <c r="HC178" s="86">
        <f t="shared" si="182"/>
        <v>6.7364372628433676E-37</v>
      </c>
      <c r="HD178" s="86">
        <f t="shared" si="182"/>
        <v>1.4715496594639839E-174</v>
      </c>
      <c r="HE178" s="86">
        <f t="shared" si="182"/>
        <v>1.240784072079695E-201</v>
      </c>
      <c r="HF178" s="86">
        <f t="shared" si="181"/>
        <v>3.1116461052811436E-216</v>
      </c>
      <c r="HG178" s="86">
        <f t="shared" si="181"/>
        <v>5.0955848920293774E-304</v>
      </c>
      <c r="HH178" s="86">
        <f t="shared" si="181"/>
        <v>0</v>
      </c>
      <c r="HI178" s="86">
        <f t="shared" si="181"/>
        <v>0</v>
      </c>
      <c r="HJ178" s="86">
        <f t="shared" si="181"/>
        <v>0</v>
      </c>
      <c r="HK178" s="86">
        <f t="shared" si="181"/>
        <v>0</v>
      </c>
      <c r="HL178" s="86">
        <f t="shared" si="181"/>
        <v>0</v>
      </c>
      <c r="HM178" s="86">
        <f t="shared" si="181"/>
        <v>1.5051064746607586E-295</v>
      </c>
      <c r="HN178" s="86">
        <f t="shared" si="181"/>
        <v>0</v>
      </c>
      <c r="HO178" s="86">
        <f t="shared" si="227"/>
        <v>1.0102781964392982E-237</v>
      </c>
      <c r="HP178" s="86">
        <f t="shared" si="227"/>
        <v>3.0308910600994935E-196</v>
      </c>
      <c r="HQ178" s="86">
        <f t="shared" si="227"/>
        <v>7.0730789150553153E-183</v>
      </c>
      <c r="HS178" s="86">
        <f t="shared" ref="HS178:IG194" si="232" xml:space="preserve"> _xlfn.NORM.DIST($B178, C$9, ABS(C$13), TRUE) * _xlfn.NORM.DIST(($B178 - C$9)*C$17, 0, ABS(C$13), TRUE) * 2</f>
        <v>3.3238844216498173E-29</v>
      </c>
      <c r="HT178" s="86">
        <f t="shared" si="232"/>
        <v>0</v>
      </c>
      <c r="HU178" s="86">
        <f t="shared" si="232"/>
        <v>7.0777365550085888E-28</v>
      </c>
      <c r="HV178" s="86">
        <f t="shared" si="232"/>
        <v>1.2640744492457984E-31</v>
      </c>
      <c r="HW178" s="86">
        <f t="shared" si="232"/>
        <v>4.3336095673798703E-34</v>
      </c>
      <c r="HX178" s="86">
        <f t="shared" si="232"/>
        <v>4.688474625490232E-40</v>
      </c>
      <c r="HY178" s="86">
        <f t="shared" si="232"/>
        <v>1.771994747227522E-45</v>
      </c>
      <c r="HZ178" s="86">
        <f t="shared" si="232"/>
        <v>1.0502102834174473E-38</v>
      </c>
      <c r="IA178" s="86">
        <f t="shared" si="232"/>
        <v>3.4971671493741042E-36</v>
      </c>
      <c r="IB178" s="86">
        <f t="shared" si="232"/>
        <v>1.7360818299355191E-31</v>
      </c>
      <c r="IC178" s="86">
        <f t="shared" si="232"/>
        <v>4.947405248739252E-30</v>
      </c>
      <c r="ID178" s="86">
        <f t="shared" si="232"/>
        <v>3.6629908280433266E-26</v>
      </c>
      <c r="IE178" s="86">
        <f t="shared" si="232"/>
        <v>1.7055768225370644E-28</v>
      </c>
      <c r="IF178" s="86">
        <f t="shared" si="232"/>
        <v>5.7706663960407773E-28</v>
      </c>
      <c r="IG178" s="86">
        <f t="shared" si="232"/>
        <v>5.6451052655157675E-21</v>
      </c>
      <c r="II178" s="86">
        <f t="shared" ref="II178:IW194" si="233" xml:space="preserve"> _xlfn.NORM.DIST($B178, C$10, ABS(C$14), TRUE) * _xlfn.NORM.DIST(($B178 - C$10)*C$18, 0, ABS(C$14), TRUE) * 2</f>
        <v>1.2800488806867802E-2</v>
      </c>
      <c r="IJ178" s="86">
        <f t="shared" si="233"/>
        <v>0</v>
      </c>
      <c r="IK178" s="86">
        <f t="shared" si="233"/>
        <v>0.27866234245491539</v>
      </c>
      <c r="IL178" s="86">
        <f t="shared" si="233"/>
        <v>7.0443236511127105E-2</v>
      </c>
      <c r="IM178" s="86">
        <f t="shared" si="233"/>
        <v>2.9110088359902198E-2</v>
      </c>
      <c r="IN178" s="86">
        <f t="shared" si="233"/>
        <v>1.9121005450310339E-3</v>
      </c>
      <c r="IO178" s="86">
        <f t="shared" si="233"/>
        <v>1.1321258164509582E-3</v>
      </c>
      <c r="IP178" s="86">
        <f t="shared" si="233"/>
        <v>1.2484531724270725E-2</v>
      </c>
      <c r="IQ178" s="86">
        <f t="shared" si="233"/>
        <v>3.0199190508552656E-2</v>
      </c>
      <c r="IR178" s="86">
        <f t="shared" si="233"/>
        <v>0.1208259310827294</v>
      </c>
      <c r="IS178" s="86">
        <f t="shared" si="233"/>
        <v>0.24300626345162807</v>
      </c>
      <c r="IT178" s="86">
        <f t="shared" si="233"/>
        <v>0.33078485763841126</v>
      </c>
      <c r="IU178" s="86">
        <f t="shared" si="233"/>
        <v>0.27934056092750542</v>
      </c>
      <c r="IV178" s="86">
        <f t="shared" si="233"/>
        <v>0.55141386788190672</v>
      </c>
      <c r="IW178" s="86">
        <f t="shared" si="233"/>
        <v>0.51581006322950274</v>
      </c>
      <c r="IY178" s="86">
        <f t="shared" ref="IY178:JM194" si="234">GM178+HC178+HS178+II178</f>
        <v>1.2800488806867802E-2</v>
      </c>
      <c r="IZ178" s="86">
        <f t="shared" si="234"/>
        <v>1.4715496594639839E-174</v>
      </c>
      <c r="JA178" s="86">
        <f t="shared" si="234"/>
        <v>0.27866234245491539</v>
      </c>
      <c r="JB178" s="86">
        <f t="shared" si="234"/>
        <v>7.0443236511127105E-2</v>
      </c>
      <c r="JC178" s="86">
        <f t="shared" si="234"/>
        <v>2.9110088359902198E-2</v>
      </c>
      <c r="JD178" s="86">
        <f t="shared" si="234"/>
        <v>1.9121005450310339E-3</v>
      </c>
      <c r="JE178" s="86">
        <f t="shared" si="234"/>
        <v>1.1321258164509582E-3</v>
      </c>
      <c r="JF178" s="86">
        <f t="shared" si="234"/>
        <v>1.2484531724270725E-2</v>
      </c>
      <c r="JG178" s="86">
        <f t="shared" si="234"/>
        <v>3.0199190508552656E-2</v>
      </c>
      <c r="JH178" s="86">
        <f t="shared" si="234"/>
        <v>0.1208259310827294</v>
      </c>
      <c r="JI178" s="86">
        <f t="shared" si="234"/>
        <v>0.24300626345162807</v>
      </c>
      <c r="JJ178" s="86">
        <f t="shared" si="234"/>
        <v>0.33078485763841126</v>
      </c>
      <c r="JK178" s="86">
        <f t="shared" si="234"/>
        <v>0.27934056092750542</v>
      </c>
      <c r="JL178" s="86">
        <f t="shared" si="234"/>
        <v>0.55141386788190672</v>
      </c>
      <c r="JM178" s="86">
        <f t="shared" si="234"/>
        <v>0.51581006322950274</v>
      </c>
    </row>
    <row r="179" spans="2:273" x14ac:dyDescent="0.25">
      <c r="B179" s="2">
        <v>152</v>
      </c>
      <c r="C179" s="37">
        <v>46.838999999999999</v>
      </c>
      <c r="D179" s="37">
        <v>50.984000000000002</v>
      </c>
      <c r="E179" s="37">
        <v>48.466999999999999</v>
      </c>
      <c r="F179" s="37">
        <v>48.482999999999997</v>
      </c>
      <c r="G179" s="37">
        <v>51.366999999999997</v>
      </c>
      <c r="H179" s="37">
        <v>52.933</v>
      </c>
      <c r="I179" s="37">
        <v>56.45</v>
      </c>
      <c r="J179" s="37">
        <v>49.8</v>
      </c>
      <c r="K179" s="37">
        <v>48.75</v>
      </c>
      <c r="L179" s="37">
        <v>46.75</v>
      </c>
      <c r="M179" s="37">
        <v>49</v>
      </c>
      <c r="N179" s="37">
        <v>49.267000000000003</v>
      </c>
      <c r="O179" s="37">
        <v>54.067</v>
      </c>
      <c r="P179" s="37">
        <v>59.466999999999999</v>
      </c>
      <c r="Q179" s="37">
        <v>87.417000000000002</v>
      </c>
      <c r="S179" s="4">
        <f t="shared" si="222"/>
        <v>47.5340546854057</v>
      </c>
      <c r="T179" s="4">
        <f t="shared" si="222"/>
        <v>49.540239409747258</v>
      </c>
      <c r="U179" s="4">
        <f t="shared" si="222"/>
        <v>48.535476956445073</v>
      </c>
      <c r="V179" s="4">
        <f t="shared" si="222"/>
        <v>47.567876730327541</v>
      </c>
      <c r="W179" s="4">
        <f t="shared" si="222"/>
        <v>50.778742679178869</v>
      </c>
      <c r="X179" s="4">
        <f t="shared" si="222"/>
        <v>55.614549683899853</v>
      </c>
      <c r="Y179" s="4">
        <f t="shared" si="222"/>
        <v>67.039614429311101</v>
      </c>
      <c r="Z179" s="4">
        <f t="shared" si="222"/>
        <v>48.514735223647712</v>
      </c>
      <c r="AA179" s="4">
        <f t="shared" si="222"/>
        <v>47.977395688906896</v>
      </c>
      <c r="AB179" s="4">
        <f t="shared" si="222"/>
        <v>46.925290666856931</v>
      </c>
      <c r="AC179" s="4">
        <f t="shared" si="222"/>
        <v>46.698233150330402</v>
      </c>
      <c r="AD179" s="4">
        <f t="shared" si="222"/>
        <v>49.704580713485605</v>
      </c>
      <c r="AE179" s="4">
        <f t="shared" si="222"/>
        <v>51.404544781979631</v>
      </c>
      <c r="AF179" s="4">
        <f t="shared" si="222"/>
        <v>61.335060228911928</v>
      </c>
      <c r="AG179" s="4">
        <f t="shared" si="222"/>
        <v>84.746993032318414</v>
      </c>
      <c r="AI179" s="4">
        <f t="shared" si="223"/>
        <v>-0.69505468540570092</v>
      </c>
      <c r="AJ179" s="4">
        <f t="shared" si="223"/>
        <v>1.4437605902527437</v>
      </c>
      <c r="AK179" s="4">
        <f t="shared" si="223"/>
        <v>-6.8476956445074677E-2</v>
      </c>
      <c r="AL179" s="4">
        <f t="shared" si="223"/>
        <v>0.91512326967245627</v>
      </c>
      <c r="AM179" s="4">
        <f t="shared" si="223"/>
        <v>0.58825732082112836</v>
      </c>
      <c r="AN179" s="4">
        <f t="shared" si="223"/>
        <v>-2.6815496838998527</v>
      </c>
      <c r="AO179" s="4">
        <f t="shared" si="223"/>
        <v>-10.589614429311098</v>
      </c>
      <c r="AP179" s="4">
        <f t="shared" si="223"/>
        <v>1.2852647763522853</v>
      </c>
      <c r="AQ179" s="4">
        <f t="shared" si="223"/>
        <v>0.77260431109310446</v>
      </c>
      <c r="AR179" s="4">
        <f t="shared" si="223"/>
        <v>-0.17529066685693095</v>
      </c>
      <c r="AS179" s="4">
        <f t="shared" si="223"/>
        <v>2.3017668496695975</v>
      </c>
      <c r="AT179" s="4">
        <f t="shared" si="223"/>
        <v>-0.43758071348560179</v>
      </c>
      <c r="AU179" s="4">
        <f t="shared" si="223"/>
        <v>2.6624552180203693</v>
      </c>
      <c r="AV179" s="4">
        <f t="shared" si="223"/>
        <v>-1.8680602289119292</v>
      </c>
      <c r="AW179" s="4">
        <f t="shared" si="223"/>
        <v>2.6700069676815872</v>
      </c>
      <c r="AY179" s="2">
        <f t="shared" si="228"/>
        <v>47.534050385426333</v>
      </c>
      <c r="AZ179" s="2">
        <f t="shared" si="228"/>
        <v>49.540239409747258</v>
      </c>
      <c r="BA179" s="2">
        <f t="shared" si="228"/>
        <v>48.416833557404829</v>
      </c>
      <c r="BB179" s="2">
        <f t="shared" si="228"/>
        <v>47.562730554434559</v>
      </c>
      <c r="BC179" s="2">
        <f t="shared" si="228"/>
        <v>50.778176427891843</v>
      </c>
      <c r="BD179" s="2">
        <f t="shared" si="228"/>
        <v>55.614549392922768</v>
      </c>
      <c r="BE179" s="2">
        <f t="shared" si="228"/>
        <v>67.03961440639948</v>
      </c>
      <c r="BF179" s="2">
        <f t="shared" si="228"/>
        <v>48.514673000009886</v>
      </c>
      <c r="BG179" s="2">
        <f t="shared" si="228"/>
        <v>47.976595818521893</v>
      </c>
      <c r="BH179" s="2">
        <f t="shared" si="228"/>
        <v>46.882756179841614</v>
      </c>
      <c r="BI179" s="2">
        <f t="shared" si="228"/>
        <v>46.263117534409915</v>
      </c>
      <c r="BJ179" s="2">
        <f t="shared" si="228"/>
        <v>48.781861874584521</v>
      </c>
      <c r="BK179" s="2">
        <f t="shared" si="228"/>
        <v>50.777305297675689</v>
      </c>
      <c r="BL179" s="2">
        <f t="shared" si="228"/>
        <v>54.060569628992631</v>
      </c>
      <c r="BM179" s="2">
        <f t="shared" si="228"/>
        <v>55.418227880022634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>
        <f t="shared" si="229"/>
        <v>50.984000000000002</v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46.838999999999999</v>
      </c>
      <c r="CV179" s="2">
        <f t="shared" si="199"/>
        <v>50.984000000000002</v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>
        <f t="shared" si="203"/>
        <v>52.933</v>
      </c>
      <c r="DA179" s="2">
        <f t="shared" si="204"/>
        <v>56.45</v>
      </c>
      <c r="DB179" s="2">
        <f t="shared" si="205"/>
        <v>49.8</v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96.802497536945793</v>
      </c>
      <c r="DL179" s="2">
        <f t="shared" si="224"/>
        <v>99.536113827349141</v>
      </c>
      <c r="DM179" s="2">
        <f t="shared" si="224"/>
        <v>99.241748739495776</v>
      </c>
      <c r="DN179" s="2">
        <f t="shared" si="224"/>
        <v>105.38709663865545</v>
      </c>
      <c r="DO179" s="2">
        <f t="shared" si="224"/>
        <v>127.92876271963333</v>
      </c>
      <c r="DP179" s="2">
        <f t="shared" si="224"/>
        <v>128.44347949377951</v>
      </c>
      <c r="DQ179" s="2">
        <f t="shared" si="224"/>
        <v>105.85659579831935</v>
      </c>
      <c r="DR179" s="2">
        <f t="shared" si="224"/>
        <v>97.405715315315319</v>
      </c>
      <c r="DS179" s="2">
        <f t="shared" si="224"/>
        <v>98.923842016806717</v>
      </c>
      <c r="DT179" s="2">
        <f t="shared" si="224"/>
        <v>102.38010924369749</v>
      </c>
      <c r="DU179" s="2">
        <f t="shared" si="224"/>
        <v>98.9930831932773</v>
      </c>
      <c r="DV179" s="2">
        <f t="shared" si="224"/>
        <v>98.124100000000013</v>
      </c>
      <c r="DW179" s="2">
        <f t="shared" si="224"/>
        <v>118.34752054912053</v>
      </c>
      <c r="DX179" s="2">
        <f t="shared" si="224"/>
        <v>90.711124967824972</v>
      </c>
      <c r="DY179" s="2">
        <f t="shared" si="224"/>
        <v>76.100319073083753</v>
      </c>
      <c r="EA179" s="2">
        <f t="shared" si="214"/>
        <v>46.482925590551162</v>
      </c>
      <c r="EB179" s="2">
        <f t="shared" si="214"/>
        <v>49.539262531472957</v>
      </c>
      <c r="EC179" s="2">
        <f t="shared" si="214"/>
        <v>48.986637266979685</v>
      </c>
      <c r="ED179" s="2">
        <f t="shared" si="214"/>
        <v>46.49259393703754</v>
      </c>
      <c r="EE179" s="2">
        <f t="shared" si="214"/>
        <v>49.162875018758449</v>
      </c>
      <c r="EF179" s="2">
        <f t="shared" si="214"/>
        <v>58.510314498745025</v>
      </c>
      <c r="EG179" s="2">
        <f t="shared" si="214"/>
        <v>83.756093440533789</v>
      </c>
      <c r="EH179" s="2">
        <f t="shared" si="214"/>
        <v>47.289896239714764</v>
      </c>
      <c r="EI179" s="2">
        <f t="shared" si="214"/>
        <v>47.088647265921885</v>
      </c>
      <c r="EJ179" s="2">
        <f t="shared" si="214"/>
        <v>46.424159660855821</v>
      </c>
      <c r="EK179" s="2">
        <f t="shared" si="213"/>
        <v>45.333500165577519</v>
      </c>
      <c r="EL179" s="2">
        <f t="shared" si="180"/>
        <v>48.742397950543314</v>
      </c>
      <c r="EM179" s="2">
        <f t="shared" si="180"/>
        <v>49.639187915501353</v>
      </c>
      <c r="EN179" s="2">
        <f t="shared" si="180"/>
        <v>54.420125784388979</v>
      </c>
      <c r="EO179" s="2">
        <f t="shared" si="180"/>
        <v>56.016221188224627</v>
      </c>
      <c r="EQ179" s="2">
        <f t="shared" si="225"/>
        <v>47.860008421974854</v>
      </c>
      <c r="ER179" s="2">
        <f t="shared" si="225"/>
        <v>49.539262531472957</v>
      </c>
      <c r="ES179" s="2">
        <f t="shared" si="225"/>
        <v>48.074954370079212</v>
      </c>
      <c r="ET179" s="2">
        <f t="shared" si="225"/>
        <v>48.037495362569032</v>
      </c>
      <c r="EU179" s="2">
        <f t="shared" si="225"/>
        <v>51.396613930865115</v>
      </c>
      <c r="EV179" s="2">
        <f t="shared" si="225"/>
        <v>54.823481372564665</v>
      </c>
      <c r="EW179" s="2">
        <f t="shared" si="225"/>
        <v>62.368799903187693</v>
      </c>
      <c r="EX179" s="2">
        <f t="shared" si="225"/>
        <v>48.949244114657759</v>
      </c>
      <c r="EY179" s="2">
        <f t="shared" si="225"/>
        <v>48.327155591774584</v>
      </c>
      <c r="EZ179" s="2">
        <f t="shared" si="225"/>
        <v>47.109132672406986</v>
      </c>
      <c r="FA179" s="2">
        <f t="shared" si="225"/>
        <v>46.804710025752755</v>
      </c>
      <c r="FB179" s="2">
        <f t="shared" si="225"/>
        <v>48.805208763734797</v>
      </c>
      <c r="FC179" s="2">
        <f t="shared" si="225"/>
        <v>51.467907227340952</v>
      </c>
      <c r="FD179" s="2">
        <f t="shared" si="225"/>
        <v>53.803883771808174</v>
      </c>
      <c r="FE179" s="2">
        <f t="shared" si="225"/>
        <v>54.904211860111275</v>
      </c>
      <c r="FG179" s="2">
        <f t="shared" si="226"/>
        <v>0.99998752868653329</v>
      </c>
      <c r="FH179" s="2">
        <f t="shared" si="226"/>
        <v>0.99998046120407624</v>
      </c>
      <c r="FI179" s="2">
        <f t="shared" si="226"/>
        <v>0.99997844901815569</v>
      </c>
      <c r="FJ179" s="2">
        <f t="shared" si="226"/>
        <v>0.99997908029530735</v>
      </c>
      <c r="FK179" s="2">
        <f t="shared" si="226"/>
        <v>0.99997993549245512</v>
      </c>
      <c r="FL179" s="2">
        <f t="shared" si="226"/>
        <v>0.99997755242366049</v>
      </c>
      <c r="FM179" s="2">
        <f t="shared" si="226"/>
        <v>0.99997888849109662</v>
      </c>
      <c r="FN179" s="2">
        <f t="shared" si="226"/>
        <v>0.9999761803571976</v>
      </c>
      <c r="FO179" s="2">
        <f t="shared" si="226"/>
        <v>0.99997912759657215</v>
      </c>
      <c r="FP179" s="2">
        <f t="shared" si="226"/>
        <v>0.99997848403827272</v>
      </c>
      <c r="FQ179" s="2">
        <f t="shared" si="226"/>
        <v>0.99997894100755269</v>
      </c>
      <c r="FR179" s="2">
        <f t="shared" si="226"/>
        <v>0.99997910750225827</v>
      </c>
      <c r="FS179" s="2">
        <f t="shared" si="226"/>
        <v>0.99997619689468253</v>
      </c>
      <c r="FT179" s="2">
        <f t="shared" si="226"/>
        <v>0.99997593474382618</v>
      </c>
      <c r="FU179" s="2">
        <f t="shared" si="226"/>
        <v>0.99997124399030679</v>
      </c>
      <c r="FW179" s="2">
        <f t="shared" si="230"/>
        <v>0.76284245199242562</v>
      </c>
      <c r="FX179" s="2">
        <f t="shared" si="230"/>
        <v>0</v>
      </c>
      <c r="FY179" s="2">
        <f t="shared" si="230"/>
        <v>0.62619004756003882</v>
      </c>
      <c r="FZ179" s="2">
        <f t="shared" si="230"/>
        <v>0.69189175705805639</v>
      </c>
      <c r="GA179" s="2">
        <f t="shared" si="230"/>
        <v>0.72243045131152794</v>
      </c>
      <c r="GB179" s="2">
        <f t="shared" si="230"/>
        <v>0.78586006925782681</v>
      </c>
      <c r="GC179" s="2">
        <f t="shared" si="230"/>
        <v>0.78162978311845699</v>
      </c>
      <c r="GD179" s="2">
        <f t="shared" si="230"/>
        <v>0.73738788463993721</v>
      </c>
      <c r="GE179" s="2">
        <f t="shared" si="230"/>
        <v>0.71607643565319534</v>
      </c>
      <c r="GF179" s="2">
        <f t="shared" si="230"/>
        <v>0.66775269273801041</v>
      </c>
      <c r="GG179" s="2">
        <f t="shared" si="230"/>
        <v>0.6311046283825863</v>
      </c>
      <c r="GH179" s="2">
        <f t="shared" si="230"/>
        <v>0.61187262176485058</v>
      </c>
      <c r="GI179" s="2">
        <f t="shared" si="230"/>
        <v>0.62146328479094337</v>
      </c>
      <c r="GJ179" s="2">
        <f t="shared" si="230"/>
        <v>0.5848830495652656</v>
      </c>
      <c r="GK179" s="2">
        <f t="shared" si="230"/>
        <v>0.53827862013621142</v>
      </c>
      <c r="GM179" s="86">
        <f t="shared" si="231"/>
        <v>2.6081449443837654E-92</v>
      </c>
      <c r="GN179" s="86">
        <f t="shared" si="231"/>
        <v>2.2194098851030599E-261</v>
      </c>
      <c r="GO179" s="86">
        <f t="shared" si="231"/>
        <v>0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0</v>
      </c>
      <c r="GZ179" s="86">
        <f t="shared" si="231"/>
        <v>0</v>
      </c>
      <c r="HA179" s="86">
        <f t="shared" si="231"/>
        <v>0</v>
      </c>
      <c r="HC179" s="86">
        <f t="shared" si="182"/>
        <v>6.8732073312544698E-38</v>
      </c>
      <c r="HD179" s="86">
        <f t="shared" si="182"/>
        <v>1.9815786016636388E-179</v>
      </c>
      <c r="HE179" s="86">
        <f t="shared" si="182"/>
        <v>3.1335184505721634E-207</v>
      </c>
      <c r="HF179" s="86">
        <f t="shared" si="181"/>
        <v>3.5735756802352091E-222</v>
      </c>
      <c r="HG179" s="86">
        <f t="shared" si="181"/>
        <v>0</v>
      </c>
      <c r="HH179" s="86">
        <f t="shared" si="181"/>
        <v>0</v>
      </c>
      <c r="HI179" s="86">
        <f t="shared" si="181"/>
        <v>0</v>
      </c>
      <c r="HJ179" s="86">
        <f t="shared" si="181"/>
        <v>0</v>
      </c>
      <c r="HK179" s="86">
        <f t="shared" si="181"/>
        <v>0</v>
      </c>
      <c r="HL179" s="86">
        <f t="shared" si="181"/>
        <v>0</v>
      </c>
      <c r="HM179" s="86">
        <f t="shared" si="181"/>
        <v>1.2074862569056273E-303</v>
      </c>
      <c r="HN179" s="86">
        <f t="shared" si="181"/>
        <v>0</v>
      </c>
      <c r="HO179" s="86">
        <f t="shared" si="227"/>
        <v>2.9069050554261824E-244</v>
      </c>
      <c r="HP179" s="86">
        <f t="shared" si="227"/>
        <v>1.1061806941469148E-201</v>
      </c>
      <c r="HQ179" s="86">
        <f t="shared" si="227"/>
        <v>7.0613009560541693E-188</v>
      </c>
      <c r="HS179" s="86">
        <f t="shared" si="232"/>
        <v>1.0982638245399486E-30</v>
      </c>
      <c r="HT179" s="86">
        <f t="shared" si="232"/>
        <v>0</v>
      </c>
      <c r="HU179" s="86">
        <f t="shared" si="232"/>
        <v>2.1508043449868375E-29</v>
      </c>
      <c r="HV179" s="86">
        <f t="shared" si="232"/>
        <v>2.6282613053923933E-33</v>
      </c>
      <c r="HW179" s="86">
        <f t="shared" si="232"/>
        <v>7.6809559103930055E-36</v>
      </c>
      <c r="HX179" s="86">
        <f t="shared" si="232"/>
        <v>5.4211677820315854E-42</v>
      </c>
      <c r="HY179" s="86">
        <f t="shared" si="232"/>
        <v>1.0797073545553543E-47</v>
      </c>
      <c r="HZ179" s="86">
        <f t="shared" si="232"/>
        <v>1.1281110578702365E-40</v>
      </c>
      <c r="IA179" s="86">
        <f t="shared" si="232"/>
        <v>4.8036169410193196E-38</v>
      </c>
      <c r="IB179" s="86">
        <f t="shared" si="232"/>
        <v>3.4996504507841605E-33</v>
      </c>
      <c r="IC179" s="86">
        <f t="shared" si="232"/>
        <v>1.1140343448708106E-31</v>
      </c>
      <c r="ID179" s="86">
        <f t="shared" si="232"/>
        <v>1.2069917255037667E-27</v>
      </c>
      <c r="IE179" s="86">
        <f t="shared" si="232"/>
        <v>4.1934752434816421E-30</v>
      </c>
      <c r="IF179" s="86">
        <f t="shared" si="232"/>
        <v>1.3236986919131207E-29</v>
      </c>
      <c r="IG179" s="86">
        <f t="shared" si="232"/>
        <v>2.9042420640891928E-22</v>
      </c>
      <c r="II179" s="86">
        <f t="shared" si="233"/>
        <v>6.8883377297400891E-3</v>
      </c>
      <c r="IJ179" s="86">
        <f t="shared" si="233"/>
        <v>0</v>
      </c>
      <c r="IK179" s="86">
        <f t="shared" si="233"/>
        <v>0.20108420319290141</v>
      </c>
      <c r="IL179" s="86">
        <f t="shared" si="233"/>
        <v>4.1463228603191592E-2</v>
      </c>
      <c r="IM179" s="86">
        <f t="shared" si="233"/>
        <v>1.5780158627272924E-2</v>
      </c>
      <c r="IN179" s="86">
        <f t="shared" si="233"/>
        <v>8.3726363613651877E-4</v>
      </c>
      <c r="IO179" s="86">
        <f t="shared" si="233"/>
        <v>4.4998704110288656E-4</v>
      </c>
      <c r="IP179" s="86">
        <f t="shared" si="233"/>
        <v>6.0932956023963709E-3</v>
      </c>
      <c r="IQ179" s="86">
        <f t="shared" si="233"/>
        <v>1.6103254411900605E-2</v>
      </c>
      <c r="IR179" s="86">
        <f t="shared" si="233"/>
        <v>7.5102761817876368E-2</v>
      </c>
      <c r="IS179" s="86">
        <f t="shared" si="233"/>
        <v>0.16794627902181508</v>
      </c>
      <c r="IT179" s="86">
        <f t="shared" si="233"/>
        <v>0.24742988145660808</v>
      </c>
      <c r="IU179" s="86">
        <f t="shared" si="233"/>
        <v>0.19824652151821681</v>
      </c>
      <c r="IV179" s="86">
        <f t="shared" si="233"/>
        <v>0.5245533187582464</v>
      </c>
      <c r="IW179" s="86">
        <f t="shared" si="233"/>
        <v>0.52067736460703762</v>
      </c>
      <c r="IY179" s="86">
        <f t="shared" si="234"/>
        <v>6.8883377297400891E-3</v>
      </c>
      <c r="IZ179" s="86">
        <f t="shared" si="234"/>
        <v>1.9815786016636388E-179</v>
      </c>
      <c r="JA179" s="86">
        <f t="shared" si="234"/>
        <v>0.20108420319290141</v>
      </c>
      <c r="JB179" s="86">
        <f t="shared" si="234"/>
        <v>4.1463228603191592E-2</v>
      </c>
      <c r="JC179" s="86">
        <f t="shared" si="234"/>
        <v>1.5780158627272924E-2</v>
      </c>
      <c r="JD179" s="86">
        <f t="shared" si="234"/>
        <v>8.3726363613651877E-4</v>
      </c>
      <c r="JE179" s="86">
        <f t="shared" si="234"/>
        <v>4.4998704110288656E-4</v>
      </c>
      <c r="JF179" s="86">
        <f t="shared" si="234"/>
        <v>6.0932956023963709E-3</v>
      </c>
      <c r="JG179" s="86">
        <f t="shared" si="234"/>
        <v>1.6103254411900605E-2</v>
      </c>
      <c r="JH179" s="86">
        <f t="shared" si="234"/>
        <v>7.5102761817876368E-2</v>
      </c>
      <c r="JI179" s="86">
        <f t="shared" si="234"/>
        <v>0.16794627902181508</v>
      </c>
      <c r="JJ179" s="86">
        <f t="shared" si="234"/>
        <v>0.24742988145660808</v>
      </c>
      <c r="JK179" s="86">
        <f t="shared" si="234"/>
        <v>0.19824652151821681</v>
      </c>
      <c r="JL179" s="86">
        <f t="shared" si="234"/>
        <v>0.5245533187582464</v>
      </c>
      <c r="JM179" s="86">
        <f t="shared" si="234"/>
        <v>0.52067736460703762</v>
      </c>
    </row>
    <row r="180" spans="2:273" x14ac:dyDescent="0.25">
      <c r="B180" s="2">
        <v>153</v>
      </c>
      <c r="C180" s="37">
        <v>45.758000000000003</v>
      </c>
      <c r="D180" s="37">
        <v>48.918999999999997</v>
      </c>
      <c r="E180" s="37">
        <v>46.783000000000001</v>
      </c>
      <c r="F180" s="37">
        <v>46.667000000000002</v>
      </c>
      <c r="G180" s="37">
        <v>52.75</v>
      </c>
      <c r="H180" s="37">
        <v>54.183</v>
      </c>
      <c r="I180" s="37">
        <v>56.517000000000003</v>
      </c>
      <c r="J180" s="37">
        <v>46.517000000000003</v>
      </c>
      <c r="K180" s="37">
        <v>48.567</v>
      </c>
      <c r="L180" s="37">
        <v>49.466999999999999</v>
      </c>
      <c r="M180" s="37">
        <v>46.317</v>
      </c>
      <c r="N180" s="37">
        <v>50.067</v>
      </c>
      <c r="O180" s="37">
        <v>51.482999999999997</v>
      </c>
      <c r="P180" s="37">
        <v>55.8</v>
      </c>
      <c r="Q180" s="37">
        <v>79.417000000000002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47.412811817338586</v>
      </c>
      <c r="T180" s="4">
        <f t="shared" si="235"/>
        <v>49.398106141882415</v>
      </c>
      <c r="U180" s="4">
        <f t="shared" si="235"/>
        <v>48.309677460114152</v>
      </c>
      <c r="V180" s="4">
        <f t="shared" si="235"/>
        <v>47.424103190364619</v>
      </c>
      <c r="W180" s="4">
        <f t="shared" si="235"/>
        <v>50.645810643969554</v>
      </c>
      <c r="X180" s="4">
        <f t="shared" si="235"/>
        <v>55.26202053667032</v>
      </c>
      <c r="Y180" s="4">
        <f t="shared" si="235"/>
        <v>66.676576724088704</v>
      </c>
      <c r="Z180" s="4">
        <f t="shared" si="235"/>
        <v>48.36717866586185</v>
      </c>
      <c r="AA180" s="4">
        <f t="shared" si="235"/>
        <v>47.827499015398608</v>
      </c>
      <c r="AB180" s="4">
        <f t="shared" si="235"/>
        <v>46.752159151146998</v>
      </c>
      <c r="AC180" s="4">
        <f t="shared" si="235"/>
        <v>46.263679716301681</v>
      </c>
      <c r="AD180" s="4">
        <f t="shared" si="235"/>
        <v>49.012721431351515</v>
      </c>
      <c r="AE180" s="4">
        <f t="shared" si="235"/>
        <v>50.831481319377559</v>
      </c>
      <c r="AF180" s="4">
        <f t="shared" si="235"/>
        <v>58.55331022052026</v>
      </c>
      <c r="AG180" s="4">
        <f t="shared" si="235"/>
        <v>77.845466565001033</v>
      </c>
      <c r="AI180" s="4">
        <f t="shared" ref="AI180:AW196" si="236">IF(OR($B180 &lt; C$230, $B180 &gt; C$233), 0, C180-S180)</f>
        <v>-1.6548118173385831</v>
      </c>
      <c r="AJ180" s="4">
        <f t="shared" si="236"/>
        <v>-0.47910614188241851</v>
      </c>
      <c r="AK180" s="4">
        <f t="shared" si="236"/>
        <v>-1.5266774601141506</v>
      </c>
      <c r="AL180" s="4">
        <f t="shared" si="236"/>
        <v>-0.75710319036461726</v>
      </c>
      <c r="AM180" s="4">
        <f t="shared" si="236"/>
        <v>2.1041893560304459</v>
      </c>
      <c r="AN180" s="4">
        <f t="shared" si="236"/>
        <v>-1.0790205366703205</v>
      </c>
      <c r="AO180" s="4">
        <f t="shared" si="236"/>
        <v>-10.159576724088701</v>
      </c>
      <c r="AP180" s="4">
        <f t="shared" si="236"/>
        <v>-1.8501786658618471</v>
      </c>
      <c r="AQ180" s="4">
        <f t="shared" si="236"/>
        <v>0.73950098460139202</v>
      </c>
      <c r="AR180" s="4">
        <f t="shared" si="236"/>
        <v>2.7148408488530009</v>
      </c>
      <c r="AS180" s="4">
        <f t="shared" si="236"/>
        <v>5.3320283698319315E-2</v>
      </c>
      <c r="AT180" s="4">
        <f t="shared" si="236"/>
        <v>1.0542785686484848</v>
      </c>
      <c r="AU180" s="4">
        <f t="shared" si="236"/>
        <v>0.65151868062243778</v>
      </c>
      <c r="AV180" s="4">
        <f t="shared" si="236"/>
        <v>-2.7533102205202624</v>
      </c>
      <c r="AW180" s="4">
        <f t="shared" si="236"/>
        <v>1.5715334349989689</v>
      </c>
      <c r="AY180" s="2">
        <f t="shared" si="228"/>
        <v>47.412811066950397</v>
      </c>
      <c r="AZ180" s="2">
        <f t="shared" si="228"/>
        <v>49.398106141882415</v>
      </c>
      <c r="BA180" s="2">
        <f t="shared" si="228"/>
        <v>48.264211258590215</v>
      </c>
      <c r="BB180" s="2">
        <f t="shared" si="228"/>
        <v>47.4229405837565</v>
      </c>
      <c r="BC180" s="2">
        <f t="shared" si="228"/>
        <v>50.645710044116228</v>
      </c>
      <c r="BD180" s="2">
        <f t="shared" si="228"/>
        <v>55.262020509231604</v>
      </c>
      <c r="BE180" s="2">
        <f t="shared" si="228"/>
        <v>66.67657672247455</v>
      </c>
      <c r="BF180" s="2">
        <f t="shared" si="228"/>
        <v>48.367170598629734</v>
      </c>
      <c r="BG180" s="2">
        <f t="shared" si="228"/>
        <v>47.82736395048213</v>
      </c>
      <c r="BH180" s="2">
        <f t="shared" si="228"/>
        <v>46.740998347043444</v>
      </c>
      <c r="BI180" s="2">
        <f t="shared" si="228"/>
        <v>46.114744687375108</v>
      </c>
      <c r="BJ180" s="2">
        <f t="shared" si="228"/>
        <v>48.632625367330412</v>
      </c>
      <c r="BK180" s="2">
        <f t="shared" si="228"/>
        <v>50.603955465447079</v>
      </c>
      <c r="BL180" s="2">
        <f t="shared" si="228"/>
        <v>53.903291842660941</v>
      </c>
      <c r="BM180" s="2">
        <f t="shared" si="228"/>
        <v>55.238022269730294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>
        <f t="shared" si="229"/>
        <v>48.918999999999997</v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45.758000000000003</v>
      </c>
      <c r="CV180" s="2">
        <f t="shared" si="199"/>
        <v>48.918999999999997</v>
      </c>
      <c r="CW180" s="2" t="str">
        <f t="shared" si="200"/>
        <v/>
      </c>
      <c r="CX180" s="2" t="str">
        <f t="shared" si="201"/>
        <v/>
      </c>
      <c r="CY180" s="2">
        <f t="shared" si="202"/>
        <v>52.75</v>
      </c>
      <c r="CZ180" s="2">
        <f t="shared" si="203"/>
        <v>54.183</v>
      </c>
      <c r="DA180" s="2">
        <f t="shared" si="204"/>
        <v>56.517000000000003</v>
      </c>
      <c r="DB180" s="2">
        <f t="shared" si="205"/>
        <v>46.517000000000003</v>
      </c>
      <c r="DC180" s="2">
        <f t="shared" si="206"/>
        <v>48.567</v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97.024386699507374</v>
      </c>
      <c r="DL180" s="2">
        <f t="shared" si="237"/>
        <v>99.754481283422479</v>
      </c>
      <c r="DM180" s="2">
        <f t="shared" si="237"/>
        <v>99.47261904761902</v>
      </c>
      <c r="DN180" s="2">
        <f t="shared" si="237"/>
        <v>105.65041904761904</v>
      </c>
      <c r="DO180" s="2">
        <f t="shared" si="237"/>
        <v>128.32117967914439</v>
      </c>
      <c r="DP180" s="2">
        <f t="shared" si="237"/>
        <v>128.83539094809095</v>
      </c>
      <c r="DQ180" s="2">
        <f t="shared" si="237"/>
        <v>106.09614285714287</v>
      </c>
      <c r="DR180" s="2">
        <f t="shared" si="237"/>
        <v>97.591645045045055</v>
      </c>
      <c r="DS180" s="2">
        <f t="shared" si="237"/>
        <v>99.115038095238091</v>
      </c>
      <c r="DT180" s="2">
        <f t="shared" si="237"/>
        <v>102.61316190476191</v>
      </c>
      <c r="DU180" s="2">
        <f t="shared" si="237"/>
        <v>99.193695238095231</v>
      </c>
      <c r="DV180" s="2">
        <f t="shared" si="237"/>
        <v>98.319971428571449</v>
      </c>
      <c r="DW180" s="2">
        <f t="shared" si="237"/>
        <v>118.64626688116687</v>
      </c>
      <c r="DX180" s="2">
        <f t="shared" si="237"/>
        <v>90.827756628056633</v>
      </c>
      <c r="DY180" s="2">
        <f t="shared" si="237"/>
        <v>76.134043672014229</v>
      </c>
      <c r="EA180" s="2">
        <f t="shared" si="214"/>
        <v>46.314129527559032</v>
      </c>
      <c r="EB180" s="2">
        <f t="shared" si="214"/>
        <v>49.397208794205589</v>
      </c>
      <c r="EC180" s="2">
        <f t="shared" si="214"/>
        <v>48.865636081539677</v>
      </c>
      <c r="ED180" s="2">
        <f t="shared" si="214"/>
        <v>46.301038623679368</v>
      </c>
      <c r="EE180" s="2">
        <f t="shared" si="214"/>
        <v>48.958817067680464</v>
      </c>
      <c r="EF180" s="2">
        <f t="shared" si="214"/>
        <v>58.267185597224284</v>
      </c>
      <c r="EG180" s="2">
        <f t="shared" si="214"/>
        <v>84.010220171639276</v>
      </c>
      <c r="EH180" s="2">
        <f t="shared" si="214"/>
        <v>47.091174350082589</v>
      </c>
      <c r="EI180" s="2">
        <f t="shared" si="214"/>
        <v>46.89961418881127</v>
      </c>
      <c r="EJ180" s="2">
        <f t="shared" si="214"/>
        <v>46.259493043564774</v>
      </c>
      <c r="EK180" s="2">
        <f t="shared" si="213"/>
        <v>45.136068946485324</v>
      </c>
      <c r="EL180" s="2">
        <f t="shared" si="180"/>
        <v>48.590961493649331</v>
      </c>
      <c r="EM180" s="2">
        <f t="shared" si="180"/>
        <v>49.403145117893487</v>
      </c>
      <c r="EN180" s="2">
        <f t="shared" si="180"/>
        <v>54.2843692045506</v>
      </c>
      <c r="EO180" s="2">
        <f t="shared" si="180"/>
        <v>55.872513533821262</v>
      </c>
      <c r="EQ180" s="2">
        <f t="shared" ref="EQ180:FE196" si="238">CU$228*$B180+CU$229</f>
        <v>47.723582140477276</v>
      </c>
      <c r="ER180" s="2">
        <f t="shared" si="238"/>
        <v>49.397208794205589</v>
      </c>
      <c r="ES180" s="2">
        <f t="shared" si="238"/>
        <v>47.935239344578548</v>
      </c>
      <c r="ET180" s="2">
        <f t="shared" si="238"/>
        <v>47.87698651925529</v>
      </c>
      <c r="EU180" s="2">
        <f t="shared" si="238"/>
        <v>51.234852094172041</v>
      </c>
      <c r="EV180" s="2">
        <f t="shared" si="238"/>
        <v>54.513388465758361</v>
      </c>
      <c r="EW180" s="2">
        <f t="shared" si="238"/>
        <v>62.25950316266632</v>
      </c>
      <c r="EX180" s="2">
        <f t="shared" si="238"/>
        <v>48.78016340317572</v>
      </c>
      <c r="EY180" s="2">
        <f t="shared" si="238"/>
        <v>48.161495399314873</v>
      </c>
      <c r="EZ180" s="2">
        <f t="shared" si="238"/>
        <v>46.957888443543581</v>
      </c>
      <c r="FA180" s="2">
        <f t="shared" si="238"/>
        <v>46.634876797865402</v>
      </c>
      <c r="FB180" s="2">
        <f t="shared" si="238"/>
        <v>48.655232751207592</v>
      </c>
      <c r="FC180" s="2">
        <f t="shared" si="238"/>
        <v>51.268680408835969</v>
      </c>
      <c r="FD180" s="2">
        <f t="shared" si="238"/>
        <v>53.655301629437361</v>
      </c>
      <c r="FE180" s="2">
        <f t="shared" si="238"/>
        <v>54.740713226582344</v>
      </c>
      <c r="FG180" s="2">
        <f t="shared" ref="FG180:FU196" si="239">POWER(10,($B180-C$231)/C$229)/(1+POWER(10,($B180-C$231)/C$229))</f>
        <v>0.99998862601445615</v>
      </c>
      <c r="FH180" s="2">
        <f t="shared" si="239"/>
        <v>0.99998218037569409</v>
      </c>
      <c r="FI180" s="2">
        <f t="shared" si="239"/>
        <v>0.99998034523368884</v>
      </c>
      <c r="FJ180" s="2">
        <f t="shared" si="239"/>
        <v>0.99998092096744529</v>
      </c>
      <c r="FK180" s="2">
        <f t="shared" si="239"/>
        <v>0.99998170091932648</v>
      </c>
      <c r="FL180" s="2">
        <f t="shared" si="239"/>
        <v>0.999979527526625</v>
      </c>
      <c r="FM180" s="2">
        <f t="shared" si="239"/>
        <v>0.99998074603927911</v>
      </c>
      <c r="FN180" s="2">
        <f t="shared" si="239"/>
        <v>0.99997827618204427</v>
      </c>
      <c r="FO180" s="2">
        <f t="shared" si="239"/>
        <v>0.9999809641068701</v>
      </c>
      <c r="FP180" s="2">
        <f t="shared" si="239"/>
        <v>0.99998037717253618</v>
      </c>
      <c r="FQ180" s="2">
        <f t="shared" si="239"/>
        <v>0.99998079393503403</v>
      </c>
      <c r="FR180" s="2">
        <f t="shared" si="239"/>
        <v>0.99998094578057073</v>
      </c>
      <c r="FS180" s="2">
        <f t="shared" si="239"/>
        <v>0.99997829126447302</v>
      </c>
      <c r="FT180" s="2">
        <f t="shared" si="239"/>
        <v>0.99997805217904345</v>
      </c>
      <c r="FU180" s="2">
        <f t="shared" si="239"/>
        <v>0.99997377414110611</v>
      </c>
      <c r="FW180" s="2">
        <f t="shared" si="230"/>
        <v>0.77910016384712677</v>
      </c>
      <c r="FX180" s="2">
        <f t="shared" si="230"/>
        <v>0</v>
      </c>
      <c r="FY180" s="2">
        <f t="shared" si="230"/>
        <v>0.64748667685680272</v>
      </c>
      <c r="FZ180" s="2">
        <f t="shared" si="230"/>
        <v>0.71117175540016186</v>
      </c>
      <c r="GA180" s="2">
        <f t="shared" si="230"/>
        <v>0.74051616013921495</v>
      </c>
      <c r="GB180" s="2">
        <f t="shared" si="230"/>
        <v>0.80095159338664446</v>
      </c>
      <c r="GC180" s="2">
        <f t="shared" si="230"/>
        <v>0.79694240348498213</v>
      </c>
      <c r="GD180" s="2">
        <f t="shared" si="230"/>
        <v>0.75482975048316714</v>
      </c>
      <c r="GE180" s="2">
        <f t="shared" si="230"/>
        <v>0.73442395902842983</v>
      </c>
      <c r="GF180" s="2">
        <f t="shared" si="230"/>
        <v>0.68786175449070053</v>
      </c>
      <c r="GG180" s="2">
        <f t="shared" si="230"/>
        <v>0.65227674495241594</v>
      </c>
      <c r="GH180" s="2">
        <f t="shared" si="230"/>
        <v>0.6335075391495405</v>
      </c>
      <c r="GI180" s="2">
        <f t="shared" si="230"/>
        <v>0.64287562543524546</v>
      </c>
      <c r="GJ180" s="2">
        <f t="shared" si="230"/>
        <v>0.60705626028368487</v>
      </c>
      <c r="GK180" s="2">
        <f t="shared" si="230"/>
        <v>0.56107304094175459</v>
      </c>
      <c r="GM180" s="86">
        <f t="shared" si="231"/>
        <v>3.2774809492081316E-94</v>
      </c>
      <c r="GN180" s="86">
        <f t="shared" si="231"/>
        <v>9.1361380372436979E-267</v>
      </c>
      <c r="GO180" s="86">
        <f t="shared" si="231"/>
        <v>0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0</v>
      </c>
      <c r="GZ180" s="86">
        <f t="shared" si="231"/>
        <v>0</v>
      </c>
      <c r="HA180" s="86">
        <f t="shared" si="231"/>
        <v>0</v>
      </c>
      <c r="HC180" s="86">
        <f t="shared" si="182"/>
        <v>6.7963962459645685E-39</v>
      </c>
      <c r="HD180" s="86">
        <f t="shared" si="182"/>
        <v>2.2834997162993133E-184</v>
      </c>
      <c r="HE180" s="86">
        <f t="shared" si="182"/>
        <v>6.6236880812913931E-213</v>
      </c>
      <c r="HF180" s="86">
        <f t="shared" si="181"/>
        <v>3.40496802891281E-228</v>
      </c>
      <c r="HG180" s="86">
        <f t="shared" si="181"/>
        <v>0</v>
      </c>
      <c r="HH180" s="86">
        <f t="shared" si="181"/>
        <v>0</v>
      </c>
      <c r="HI180" s="86">
        <f t="shared" si="181"/>
        <v>0</v>
      </c>
      <c r="HJ180" s="86">
        <f t="shared" si="181"/>
        <v>0</v>
      </c>
      <c r="HK180" s="86">
        <f t="shared" si="181"/>
        <v>0</v>
      </c>
      <c r="HL180" s="86">
        <f t="shared" si="181"/>
        <v>0</v>
      </c>
      <c r="HM180" s="86">
        <f t="shared" si="181"/>
        <v>0</v>
      </c>
      <c r="HN180" s="86">
        <f t="shared" si="181"/>
        <v>0</v>
      </c>
      <c r="HO180" s="86">
        <f t="shared" si="227"/>
        <v>6.8079869337300866E-251</v>
      </c>
      <c r="HP180" s="86">
        <f t="shared" si="227"/>
        <v>3.3974009432634512E-207</v>
      </c>
      <c r="HQ180" s="86">
        <f t="shared" si="227"/>
        <v>6.0270638938649796E-193</v>
      </c>
      <c r="HS180" s="86">
        <f t="shared" si="232"/>
        <v>3.3231532416900783E-32</v>
      </c>
      <c r="HT180" s="86">
        <f t="shared" si="232"/>
        <v>0</v>
      </c>
      <c r="HU180" s="86">
        <f t="shared" si="232"/>
        <v>5.9331509383464393E-31</v>
      </c>
      <c r="HV180" s="86">
        <f t="shared" si="232"/>
        <v>4.9228180693602422E-35</v>
      </c>
      <c r="HW180" s="86">
        <f t="shared" si="232"/>
        <v>1.2258586299572743E-37</v>
      </c>
      <c r="HX180" s="86">
        <f t="shared" si="232"/>
        <v>5.6222062532026157E-44</v>
      </c>
      <c r="HY180" s="86">
        <f t="shared" si="232"/>
        <v>5.8064820878446977E-50</v>
      </c>
      <c r="HZ180" s="86">
        <f t="shared" si="232"/>
        <v>1.0787421932281386E-42</v>
      </c>
      <c r="IA180" s="86">
        <f t="shared" si="232"/>
        <v>5.9021415398485908E-40</v>
      </c>
      <c r="IB180" s="86">
        <f t="shared" si="232"/>
        <v>6.3417255571062951E-35</v>
      </c>
      <c r="IC180" s="86">
        <f t="shared" si="232"/>
        <v>2.2571810144642723E-33</v>
      </c>
      <c r="ID180" s="86">
        <f t="shared" si="232"/>
        <v>3.6040619193978308E-29</v>
      </c>
      <c r="IE180" s="86">
        <f t="shared" si="232"/>
        <v>9.2707243947201993E-32</v>
      </c>
      <c r="IF180" s="86">
        <f t="shared" si="232"/>
        <v>2.713656591767425E-31</v>
      </c>
      <c r="IG180" s="86">
        <f t="shared" si="232"/>
        <v>1.3607115553639341E-23</v>
      </c>
      <c r="II180" s="86">
        <f t="shared" si="233"/>
        <v>3.5548026964140494E-3</v>
      </c>
      <c r="IJ180" s="86">
        <f t="shared" si="233"/>
        <v>0</v>
      </c>
      <c r="IK180" s="86">
        <f t="shared" si="233"/>
        <v>0.13695974784529952</v>
      </c>
      <c r="IL180" s="86">
        <f t="shared" si="233"/>
        <v>2.3206667442739984E-2</v>
      </c>
      <c r="IM180" s="86">
        <f t="shared" si="233"/>
        <v>8.1395612929135094E-3</v>
      </c>
      <c r="IN180" s="86">
        <f t="shared" si="233"/>
        <v>3.4783717569578131E-4</v>
      </c>
      <c r="IO180" s="86">
        <f t="shared" si="233"/>
        <v>1.6834223625644104E-4</v>
      </c>
      <c r="IP180" s="86">
        <f t="shared" si="233"/>
        <v>2.8139394743711527E-3</v>
      </c>
      <c r="IQ180" s="86">
        <f t="shared" si="233"/>
        <v>8.1451711316961363E-3</v>
      </c>
      <c r="IR180" s="86">
        <f t="shared" si="233"/>
        <v>4.4249378726340091E-2</v>
      </c>
      <c r="IS180" s="86">
        <f t="shared" si="233"/>
        <v>0.10927985195637907</v>
      </c>
      <c r="IT180" s="86">
        <f t="shared" si="233"/>
        <v>0.17388525773935398</v>
      </c>
      <c r="IU180" s="86">
        <f t="shared" si="233"/>
        <v>0.13207570657421619</v>
      </c>
      <c r="IV180" s="86">
        <f t="shared" si="233"/>
        <v>0.48012695020773299</v>
      </c>
      <c r="IW180" s="86">
        <f t="shared" si="233"/>
        <v>0.50352369295817723</v>
      </c>
      <c r="IY180" s="86">
        <f t="shared" si="234"/>
        <v>3.5548026964140494E-3</v>
      </c>
      <c r="IZ180" s="86">
        <f t="shared" si="234"/>
        <v>2.2834997162993133E-184</v>
      </c>
      <c r="JA180" s="86">
        <f t="shared" si="234"/>
        <v>0.13695974784529952</v>
      </c>
      <c r="JB180" s="86">
        <f t="shared" si="234"/>
        <v>2.3206667442739984E-2</v>
      </c>
      <c r="JC180" s="86">
        <f t="shared" si="234"/>
        <v>8.1395612929135094E-3</v>
      </c>
      <c r="JD180" s="86">
        <f t="shared" si="234"/>
        <v>3.4783717569578131E-4</v>
      </c>
      <c r="JE180" s="86">
        <f t="shared" si="234"/>
        <v>1.6834223625644104E-4</v>
      </c>
      <c r="JF180" s="86">
        <f t="shared" si="234"/>
        <v>2.8139394743711527E-3</v>
      </c>
      <c r="JG180" s="86">
        <f t="shared" si="234"/>
        <v>8.1451711316961363E-3</v>
      </c>
      <c r="JH180" s="86">
        <f t="shared" si="234"/>
        <v>4.4249378726340091E-2</v>
      </c>
      <c r="JI180" s="86">
        <f t="shared" si="234"/>
        <v>0.10927985195637907</v>
      </c>
      <c r="JJ180" s="86">
        <f t="shared" si="234"/>
        <v>0.17388525773935398</v>
      </c>
      <c r="JK180" s="86">
        <f t="shared" si="234"/>
        <v>0.13207570657421619</v>
      </c>
      <c r="JL180" s="86">
        <f t="shared" si="234"/>
        <v>0.48012695020773299</v>
      </c>
      <c r="JM180" s="86">
        <f t="shared" si="234"/>
        <v>0.50352369295817723</v>
      </c>
    </row>
    <row r="181" spans="2:273" x14ac:dyDescent="0.25">
      <c r="B181" s="2">
        <v>154</v>
      </c>
      <c r="C181" s="37">
        <v>49.21</v>
      </c>
      <c r="D181" s="37">
        <v>49.71</v>
      </c>
      <c r="E181" s="37">
        <v>47.866999999999997</v>
      </c>
      <c r="F181" s="37">
        <v>49.65</v>
      </c>
      <c r="G181" s="37">
        <v>53.2</v>
      </c>
      <c r="H181" s="37">
        <v>54.716999999999999</v>
      </c>
      <c r="I181" s="37">
        <v>56.4</v>
      </c>
      <c r="J181" s="37">
        <v>51.05</v>
      </c>
      <c r="K181" s="37">
        <v>48.75</v>
      </c>
      <c r="L181" s="37">
        <v>46.567</v>
      </c>
      <c r="M181" s="37">
        <v>46.517000000000003</v>
      </c>
      <c r="N181" s="37">
        <v>46.65</v>
      </c>
      <c r="O181" s="37">
        <v>52.482999999999997</v>
      </c>
      <c r="P181" s="37">
        <v>56.05</v>
      </c>
      <c r="Q181" s="37">
        <v>73.183000000000007</v>
      </c>
      <c r="S181" s="4">
        <f t="shared" si="235"/>
        <v>47.291454331293835</v>
      </c>
      <c r="T181" s="4">
        <f t="shared" si="235"/>
        <v>49.255979306492222</v>
      </c>
      <c r="U181" s="4">
        <f t="shared" si="235"/>
        <v>48.126597531911813</v>
      </c>
      <c r="V181" s="4">
        <f t="shared" si="235"/>
        <v>47.283401358887502</v>
      </c>
      <c r="W181" s="4">
        <f t="shared" si="235"/>
        <v>50.512983185580488</v>
      </c>
      <c r="X181" s="4">
        <f t="shared" si="235"/>
        <v>54.910588540411347</v>
      </c>
      <c r="Y181" s="4">
        <f t="shared" si="235"/>
        <v>66.320429691171341</v>
      </c>
      <c r="Z181" s="4">
        <f t="shared" si="235"/>
        <v>48.219336948140246</v>
      </c>
      <c r="AA181" s="4">
        <f t="shared" si="235"/>
        <v>47.678020268462191</v>
      </c>
      <c r="AB181" s="4">
        <f t="shared" si="235"/>
        <v>46.60182695655265</v>
      </c>
      <c r="AC181" s="4">
        <f t="shared" si="235"/>
        <v>46.010738050497892</v>
      </c>
      <c r="AD181" s="4">
        <f t="shared" si="235"/>
        <v>48.620276109821333</v>
      </c>
      <c r="AE181" s="4">
        <f t="shared" si="235"/>
        <v>50.502462826704019</v>
      </c>
      <c r="AF181" s="4">
        <f t="shared" si="235"/>
        <v>56.483293235176291</v>
      </c>
      <c r="AG181" s="4">
        <f t="shared" si="235"/>
        <v>71.360641898684236</v>
      </c>
      <c r="AI181" s="4">
        <f t="shared" si="236"/>
        <v>1.9185456687061659</v>
      </c>
      <c r="AJ181" s="4">
        <f t="shared" si="236"/>
        <v>0.45402069350777907</v>
      </c>
      <c r="AK181" s="4">
        <f t="shared" si="236"/>
        <v>-0.25959753191181534</v>
      </c>
      <c r="AL181" s="4">
        <f t="shared" si="236"/>
        <v>2.3665986411124962</v>
      </c>
      <c r="AM181" s="4">
        <f t="shared" si="236"/>
        <v>2.6870168144195148</v>
      </c>
      <c r="AN181" s="4">
        <f t="shared" si="236"/>
        <v>-0.19358854041134776</v>
      </c>
      <c r="AO181" s="4">
        <f t="shared" si="236"/>
        <v>-9.9204296911713428</v>
      </c>
      <c r="AP181" s="4">
        <f t="shared" si="236"/>
        <v>2.8306630518597515</v>
      </c>
      <c r="AQ181" s="4">
        <f t="shared" si="236"/>
        <v>1.0719797315378088</v>
      </c>
      <c r="AR181" s="4">
        <f t="shared" si="236"/>
        <v>-3.4826956552649335E-2</v>
      </c>
      <c r="AS181" s="4">
        <f t="shared" si="236"/>
        <v>0.50626194950211101</v>
      </c>
      <c r="AT181" s="4">
        <f t="shared" si="236"/>
        <v>-1.9702761098213344</v>
      </c>
      <c r="AU181" s="4">
        <f t="shared" si="236"/>
        <v>1.9805371732959784</v>
      </c>
      <c r="AV181" s="4">
        <f t="shared" si="236"/>
        <v>-0.43329323517629348</v>
      </c>
      <c r="AW181" s="4">
        <f t="shared" si="236"/>
        <v>1.8223581013157713</v>
      </c>
      <c r="AY181" s="2">
        <f t="shared" si="228"/>
        <v>47.291454215646951</v>
      </c>
      <c r="AZ181" s="2">
        <f t="shared" si="228"/>
        <v>49.255979306492222</v>
      </c>
      <c r="BA181" s="2">
        <f t="shared" si="228"/>
        <v>48.111340450604722</v>
      </c>
      <c r="BB181" s="2">
        <f t="shared" si="228"/>
        <v>47.283174378236126</v>
      </c>
      <c r="BC181" s="2">
        <f t="shared" si="228"/>
        <v>50.512967762623035</v>
      </c>
      <c r="BD181" s="2">
        <f t="shared" si="228"/>
        <v>54.910588538193991</v>
      </c>
      <c r="BE181" s="2">
        <f t="shared" si="228"/>
        <v>66.3204296910761</v>
      </c>
      <c r="BF181" s="2">
        <f t="shared" si="228"/>
        <v>48.21933606051428</v>
      </c>
      <c r="BG181" s="2">
        <f t="shared" si="228"/>
        <v>47.6780007683167</v>
      </c>
      <c r="BH181" s="2">
        <f t="shared" si="228"/>
        <v>46.599301706244106</v>
      </c>
      <c r="BI181" s="2">
        <f t="shared" si="228"/>
        <v>45.966654507889444</v>
      </c>
      <c r="BJ181" s="2">
        <f t="shared" si="228"/>
        <v>48.483424351079279</v>
      </c>
      <c r="BK181" s="2">
        <f t="shared" si="228"/>
        <v>50.431135487017073</v>
      </c>
      <c r="BL181" s="2">
        <f t="shared" si="228"/>
        <v>53.745728818390006</v>
      </c>
      <c r="BM181" s="2">
        <f t="shared" si="228"/>
        <v>55.057211518384619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>
        <f t="shared" si="229"/>
        <v>49.71</v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49.21</v>
      </c>
      <c r="CV181" s="2">
        <f t="shared" si="199"/>
        <v>49.71</v>
      </c>
      <c r="CW181" s="2" t="str">
        <f t="shared" si="200"/>
        <v/>
      </c>
      <c r="CX181" s="2" t="str">
        <f t="shared" si="201"/>
        <v/>
      </c>
      <c r="CY181" s="2">
        <f t="shared" si="202"/>
        <v>53.2</v>
      </c>
      <c r="CZ181" s="2">
        <f t="shared" si="203"/>
        <v>54.716999999999999</v>
      </c>
      <c r="DA181" s="2">
        <f t="shared" si="204"/>
        <v>56.4</v>
      </c>
      <c r="DB181" s="2">
        <f t="shared" si="205"/>
        <v>51.05</v>
      </c>
      <c r="DC181" s="2">
        <f t="shared" si="206"/>
        <v>48.75</v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97.246275862068956</v>
      </c>
      <c r="DL181" s="2">
        <f t="shared" si="237"/>
        <v>99.972848739495817</v>
      </c>
      <c r="DM181" s="2">
        <f t="shared" si="237"/>
        <v>99.703489355742278</v>
      </c>
      <c r="DN181" s="2">
        <f t="shared" si="237"/>
        <v>105.91374145658261</v>
      </c>
      <c r="DO181" s="2">
        <f t="shared" si="237"/>
        <v>128.71359663865547</v>
      </c>
      <c r="DP181" s="2">
        <f t="shared" si="237"/>
        <v>129.22730240240242</v>
      </c>
      <c r="DQ181" s="2">
        <f t="shared" si="237"/>
        <v>106.3356899159664</v>
      </c>
      <c r="DR181" s="2">
        <f t="shared" si="237"/>
        <v>97.777574774774791</v>
      </c>
      <c r="DS181" s="2">
        <f t="shared" si="237"/>
        <v>99.306234173669466</v>
      </c>
      <c r="DT181" s="2">
        <f t="shared" si="237"/>
        <v>102.84621456582633</v>
      </c>
      <c r="DU181" s="2">
        <f t="shared" si="237"/>
        <v>99.394307282913161</v>
      </c>
      <c r="DV181" s="2">
        <f t="shared" si="237"/>
        <v>98.515842857142871</v>
      </c>
      <c r="DW181" s="2">
        <f t="shared" si="237"/>
        <v>118.9450132132132</v>
      </c>
      <c r="DX181" s="2">
        <f t="shared" si="237"/>
        <v>90.94438828828828</v>
      </c>
      <c r="DY181" s="2">
        <f t="shared" si="237"/>
        <v>76.16776827094472</v>
      </c>
      <c r="EA181" s="2">
        <f t="shared" si="214"/>
        <v>46.14533346456691</v>
      </c>
      <c r="EB181" s="2">
        <f t="shared" si="214"/>
        <v>49.255155056938221</v>
      </c>
      <c r="EC181" s="2">
        <f t="shared" si="214"/>
        <v>48.744634896099669</v>
      </c>
      <c r="ED181" s="2">
        <f t="shared" si="214"/>
        <v>46.109483310321195</v>
      </c>
      <c r="EE181" s="2">
        <f t="shared" si="214"/>
        <v>48.754759116602479</v>
      </c>
      <c r="EF181" s="2">
        <f t="shared" si="214"/>
        <v>58.024056695703536</v>
      </c>
      <c r="EG181" s="2">
        <f t="shared" si="214"/>
        <v>84.264346902744776</v>
      </c>
      <c r="EH181" s="2">
        <f t="shared" si="214"/>
        <v>46.892452460450414</v>
      </c>
      <c r="EI181" s="2">
        <f t="shared" si="214"/>
        <v>46.710581111700662</v>
      </c>
      <c r="EJ181" s="2">
        <f t="shared" si="214"/>
        <v>46.094826426273727</v>
      </c>
      <c r="EK181" s="2">
        <f t="shared" si="213"/>
        <v>44.938637727393129</v>
      </c>
      <c r="EL181" s="2">
        <f t="shared" si="180"/>
        <v>48.439525036755356</v>
      </c>
      <c r="EM181" s="2">
        <f t="shared" si="180"/>
        <v>49.167102320285629</v>
      </c>
      <c r="EN181" s="2">
        <f t="shared" si="180"/>
        <v>54.148612624712214</v>
      </c>
      <c r="EO181" s="2">
        <f t="shared" si="180"/>
        <v>55.728805879417905</v>
      </c>
      <c r="EQ181" s="2">
        <f t="shared" si="238"/>
        <v>47.587155858979713</v>
      </c>
      <c r="ER181" s="2">
        <f t="shared" si="238"/>
        <v>49.255155056938221</v>
      </c>
      <c r="ES181" s="2">
        <f t="shared" si="238"/>
        <v>47.795524319077877</v>
      </c>
      <c r="ET181" s="2">
        <f t="shared" si="238"/>
        <v>47.716477675941547</v>
      </c>
      <c r="EU181" s="2">
        <f t="shared" si="238"/>
        <v>51.073090257478981</v>
      </c>
      <c r="EV181" s="2">
        <f t="shared" si="238"/>
        <v>54.203295558952057</v>
      </c>
      <c r="EW181" s="2">
        <f t="shared" si="238"/>
        <v>62.150206422144961</v>
      </c>
      <c r="EX181" s="2">
        <f t="shared" si="238"/>
        <v>48.611082691693674</v>
      </c>
      <c r="EY181" s="2">
        <f t="shared" si="238"/>
        <v>47.995835206855148</v>
      </c>
      <c r="EZ181" s="2">
        <f t="shared" si="238"/>
        <v>46.806644214680176</v>
      </c>
      <c r="FA181" s="2">
        <f t="shared" si="238"/>
        <v>46.46504356997805</v>
      </c>
      <c r="FB181" s="2">
        <f t="shared" si="238"/>
        <v>48.505256738680387</v>
      </c>
      <c r="FC181" s="2">
        <f t="shared" si="238"/>
        <v>51.069453590330994</v>
      </c>
      <c r="FD181" s="2">
        <f t="shared" si="238"/>
        <v>53.506719487066562</v>
      </c>
      <c r="FE181" s="2">
        <f t="shared" si="238"/>
        <v>54.577214593053412</v>
      </c>
      <c r="FG181" s="2">
        <f t="shared" si="239"/>
        <v>0.99998962679151604</v>
      </c>
      <c r="FH181" s="2">
        <f t="shared" si="239"/>
        <v>0.99998374828399816</v>
      </c>
      <c r="FI181" s="2">
        <f t="shared" si="239"/>
        <v>0.99998207460907895</v>
      </c>
      <c r="FJ181" s="2">
        <f t="shared" si="239"/>
        <v>0.99998259968629488</v>
      </c>
      <c r="FK181" s="2">
        <f t="shared" si="239"/>
        <v>0.99998331101320415</v>
      </c>
      <c r="FL181" s="2">
        <f t="shared" si="239"/>
        <v>0.99998132884874014</v>
      </c>
      <c r="FM181" s="2">
        <f t="shared" si="239"/>
        <v>0.9999824401493731</v>
      </c>
      <c r="FN181" s="2">
        <f t="shared" si="239"/>
        <v>0.99998018760468155</v>
      </c>
      <c r="FO181" s="2">
        <f t="shared" si="239"/>
        <v>0.99998263903004991</v>
      </c>
      <c r="FP181" s="2">
        <f t="shared" si="239"/>
        <v>0.99998210373775465</v>
      </c>
      <c r="FQ181" s="2">
        <f t="shared" si="239"/>
        <v>0.99998248383096866</v>
      </c>
      <c r="FR181" s="2">
        <f t="shared" si="239"/>
        <v>0.99998262231621016</v>
      </c>
      <c r="FS181" s="2">
        <f t="shared" si="239"/>
        <v>0.99998020136007271</v>
      </c>
      <c r="FT181" s="2">
        <f t="shared" si="239"/>
        <v>0.99997998331073179</v>
      </c>
      <c r="FU181" s="2">
        <f t="shared" si="239"/>
        <v>0.99997608167722363</v>
      </c>
      <c r="FW181" s="2">
        <f t="shared" si="230"/>
        <v>0.7945435407232464</v>
      </c>
      <c r="FX181" s="2">
        <f t="shared" si="230"/>
        <v>0</v>
      </c>
      <c r="FY181" s="2">
        <f t="shared" si="230"/>
        <v>0.66821287027703713</v>
      </c>
      <c r="FZ181" s="2">
        <f t="shared" si="230"/>
        <v>0.7297165940028697</v>
      </c>
      <c r="GA181" s="2">
        <f t="shared" si="230"/>
        <v>0.75781849411413615</v>
      </c>
      <c r="GB181" s="2">
        <f t="shared" si="230"/>
        <v>0.81522960807976941</v>
      </c>
      <c r="GC181" s="2">
        <f t="shared" si="230"/>
        <v>0.8114402997890523</v>
      </c>
      <c r="GD181" s="2">
        <f t="shared" si="230"/>
        <v>0.77147219908124598</v>
      </c>
      <c r="GE181" s="2">
        <f t="shared" si="230"/>
        <v>0.75199647190974306</v>
      </c>
      <c r="GF181" s="2">
        <f t="shared" si="230"/>
        <v>0.70728724463678438</v>
      </c>
      <c r="GG181" s="2">
        <f t="shared" si="230"/>
        <v>0.67286359703941356</v>
      </c>
      <c r="GH181" s="2">
        <f t="shared" si="230"/>
        <v>0.65461721889621505</v>
      </c>
      <c r="GI181" s="2">
        <f t="shared" si="230"/>
        <v>0.66373212922379499</v>
      </c>
      <c r="GJ181" s="2">
        <f t="shared" si="230"/>
        <v>0.62879677668849399</v>
      </c>
      <c r="GK181" s="2">
        <f t="shared" si="230"/>
        <v>0.58361263643693251</v>
      </c>
      <c r="GM181" s="86">
        <f t="shared" si="231"/>
        <v>3.9360709445058352E-96</v>
      </c>
      <c r="GN181" s="86">
        <f t="shared" si="231"/>
        <v>3.3113988953511917E-272</v>
      </c>
      <c r="GO181" s="86">
        <f t="shared" si="231"/>
        <v>0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0</v>
      </c>
      <c r="GZ181" s="86">
        <f t="shared" si="231"/>
        <v>0</v>
      </c>
      <c r="HA181" s="86">
        <f t="shared" si="231"/>
        <v>0</v>
      </c>
      <c r="HC181" s="86">
        <f t="shared" si="182"/>
        <v>6.5130726511833033E-40</v>
      </c>
      <c r="HD181" s="86">
        <f t="shared" si="182"/>
        <v>2.2518615203463041E-189</v>
      </c>
      <c r="HE181" s="86">
        <f t="shared" si="182"/>
        <v>1.1719170687001273E-218</v>
      </c>
      <c r="HF181" s="86">
        <f t="shared" si="181"/>
        <v>2.6916479116408247E-234</v>
      </c>
      <c r="HG181" s="86">
        <f t="shared" si="181"/>
        <v>0</v>
      </c>
      <c r="HH181" s="86">
        <f t="shared" si="181"/>
        <v>0</v>
      </c>
      <c r="HI181" s="86">
        <f t="shared" si="181"/>
        <v>0</v>
      </c>
      <c r="HJ181" s="86">
        <f t="shared" si="181"/>
        <v>0</v>
      </c>
      <c r="HK181" s="86">
        <f t="shared" si="181"/>
        <v>0</v>
      </c>
      <c r="HL181" s="86">
        <f t="shared" si="181"/>
        <v>0</v>
      </c>
      <c r="HM181" s="86">
        <f t="shared" si="181"/>
        <v>0</v>
      </c>
      <c r="HN181" s="86">
        <f t="shared" si="181"/>
        <v>0</v>
      </c>
      <c r="HO181" s="86">
        <f t="shared" si="227"/>
        <v>1.2977841346244879E-257</v>
      </c>
      <c r="HP181" s="86">
        <f t="shared" si="227"/>
        <v>8.7807243480253919E-213</v>
      </c>
      <c r="HQ181" s="86">
        <f t="shared" si="227"/>
        <v>4.3981459429443616E-198</v>
      </c>
      <c r="HS181" s="86">
        <f t="shared" si="232"/>
        <v>9.2079657943979793E-34</v>
      </c>
      <c r="HT181" s="86">
        <f t="shared" si="232"/>
        <v>0</v>
      </c>
      <c r="HU181" s="86">
        <f t="shared" si="232"/>
        <v>1.4857014969682343E-32</v>
      </c>
      <c r="HV181" s="86">
        <f t="shared" si="232"/>
        <v>8.3060250640648626E-37</v>
      </c>
      <c r="HW181" s="86">
        <f t="shared" si="232"/>
        <v>1.7616168992286105E-39</v>
      </c>
      <c r="HX181" s="86">
        <f t="shared" si="232"/>
        <v>5.2295215311521251E-46</v>
      </c>
      <c r="HY181" s="86">
        <f t="shared" si="232"/>
        <v>2.7559540105030484E-52</v>
      </c>
      <c r="HZ181" s="86">
        <f t="shared" si="232"/>
        <v>9.1824908848939282E-45</v>
      </c>
      <c r="IA181" s="86">
        <f t="shared" si="232"/>
        <v>6.4867395850343201E-42</v>
      </c>
      <c r="IB181" s="86">
        <f t="shared" si="232"/>
        <v>1.0330059451147152E-36</v>
      </c>
      <c r="IC181" s="86">
        <f t="shared" si="232"/>
        <v>4.1149476659948891E-35</v>
      </c>
      <c r="ID181" s="86">
        <f t="shared" si="232"/>
        <v>9.7517224627815987E-31</v>
      </c>
      <c r="IE181" s="86">
        <f t="shared" si="232"/>
        <v>1.8427735010562208E-33</v>
      </c>
      <c r="IF181" s="86">
        <f t="shared" si="232"/>
        <v>4.9716789892904772E-33</v>
      </c>
      <c r="IG181" s="86">
        <f t="shared" si="232"/>
        <v>5.8056171701152414E-25</v>
      </c>
      <c r="II181" s="86">
        <f t="shared" si="233"/>
        <v>1.7588460240627868E-3</v>
      </c>
      <c r="IJ181" s="86">
        <f t="shared" si="233"/>
        <v>0</v>
      </c>
      <c r="IK181" s="86">
        <f t="shared" si="233"/>
        <v>8.8471155511924249E-2</v>
      </c>
      <c r="IL181" s="86">
        <f t="shared" si="233"/>
        <v>1.2359761254509764E-2</v>
      </c>
      <c r="IM181" s="86">
        <f t="shared" si="233"/>
        <v>3.9945375790690109E-3</v>
      </c>
      <c r="IN181" s="86">
        <f t="shared" si="233"/>
        <v>1.3706166024791513E-4</v>
      </c>
      <c r="IO181" s="86">
        <f t="shared" si="233"/>
        <v>5.9254429080717462E-5</v>
      </c>
      <c r="IP181" s="86">
        <f t="shared" si="233"/>
        <v>1.2291340670639327E-3</v>
      </c>
      <c r="IQ181" s="86">
        <f t="shared" si="233"/>
        <v>3.9075790370296567E-3</v>
      </c>
      <c r="IR181" s="86">
        <f t="shared" si="233"/>
        <v>2.4761316400571148E-2</v>
      </c>
      <c r="IS181" s="86">
        <f t="shared" si="233"/>
        <v>6.7261114767426827E-2</v>
      </c>
      <c r="IT181" s="86">
        <f t="shared" si="233"/>
        <v>0.11545855888030802</v>
      </c>
      <c r="IU181" s="86">
        <f t="shared" si="233"/>
        <v>8.304946813472576E-2</v>
      </c>
      <c r="IV181" s="86">
        <f t="shared" si="233"/>
        <v>0.42496194688645</v>
      </c>
      <c r="IW181" s="86">
        <f t="shared" si="233"/>
        <v>0.46766402035969284</v>
      </c>
      <c r="IY181" s="86">
        <f t="shared" si="234"/>
        <v>1.7588460240627868E-3</v>
      </c>
      <c r="IZ181" s="86">
        <f t="shared" si="234"/>
        <v>2.2518615203463041E-189</v>
      </c>
      <c r="JA181" s="86">
        <f t="shared" si="234"/>
        <v>8.8471155511924249E-2</v>
      </c>
      <c r="JB181" s="86">
        <f t="shared" si="234"/>
        <v>1.2359761254509764E-2</v>
      </c>
      <c r="JC181" s="86">
        <f t="shared" si="234"/>
        <v>3.9945375790690109E-3</v>
      </c>
      <c r="JD181" s="86">
        <f t="shared" si="234"/>
        <v>1.3706166024791513E-4</v>
      </c>
      <c r="JE181" s="86">
        <f t="shared" si="234"/>
        <v>5.9254429080717462E-5</v>
      </c>
      <c r="JF181" s="86">
        <f t="shared" si="234"/>
        <v>1.2291340670639327E-3</v>
      </c>
      <c r="JG181" s="86">
        <f t="shared" si="234"/>
        <v>3.9075790370296567E-3</v>
      </c>
      <c r="JH181" s="86">
        <f t="shared" si="234"/>
        <v>2.4761316400571148E-2</v>
      </c>
      <c r="JI181" s="86">
        <f t="shared" si="234"/>
        <v>6.7261114767426827E-2</v>
      </c>
      <c r="JJ181" s="86">
        <f t="shared" si="234"/>
        <v>0.11545855888030802</v>
      </c>
      <c r="JK181" s="86">
        <f t="shared" si="234"/>
        <v>8.304946813472576E-2</v>
      </c>
      <c r="JL181" s="86">
        <f t="shared" si="234"/>
        <v>0.42496194688645</v>
      </c>
      <c r="JM181" s="86">
        <f t="shared" si="234"/>
        <v>0.46766402035969284</v>
      </c>
    </row>
    <row r="182" spans="2:273" x14ac:dyDescent="0.25">
      <c r="B182" s="2">
        <v>155</v>
      </c>
      <c r="C182" s="37">
        <v>47.854999999999997</v>
      </c>
      <c r="D182" s="37">
        <v>48</v>
      </c>
      <c r="E182" s="37">
        <v>46.082999999999998</v>
      </c>
      <c r="F182" s="37">
        <v>47.216999999999999</v>
      </c>
      <c r="G182" s="37">
        <v>54.232999999999997</v>
      </c>
      <c r="H182" s="37">
        <v>53.85</v>
      </c>
      <c r="I182" s="37">
        <v>55.167000000000002</v>
      </c>
      <c r="J182" s="37">
        <v>48.417000000000002</v>
      </c>
      <c r="K182" s="37">
        <v>46.783000000000001</v>
      </c>
      <c r="L182" s="37">
        <v>46.466999999999999</v>
      </c>
      <c r="M182" s="37">
        <v>45.067</v>
      </c>
      <c r="N182" s="37">
        <v>49.433</v>
      </c>
      <c r="O182" s="37">
        <v>51</v>
      </c>
      <c r="P182" s="37">
        <v>53.017000000000003</v>
      </c>
      <c r="Q182" s="37">
        <v>64.2</v>
      </c>
      <c r="S182" s="4">
        <f t="shared" si="235"/>
        <v>47.169899141247967</v>
      </c>
      <c r="T182" s="4">
        <f t="shared" si="235"/>
        <v>49.113858387350646</v>
      </c>
      <c r="U182" s="4">
        <f t="shared" si="235"/>
        <v>47.962791458509265</v>
      </c>
      <c r="V182" s="4">
        <f t="shared" si="235"/>
        <v>47.14334740486327</v>
      </c>
      <c r="W182" s="4">
        <f t="shared" si="235"/>
        <v>50.379807178384731</v>
      </c>
      <c r="X182" s="4">
        <f t="shared" si="235"/>
        <v>54.56038361142204</v>
      </c>
      <c r="Y182" s="4">
        <f t="shared" si="235"/>
        <v>65.971909845971382</v>
      </c>
      <c r="Z182" s="4">
        <f t="shared" si="235"/>
        <v>48.071076850857459</v>
      </c>
      <c r="AA182" s="4">
        <f t="shared" si="235"/>
        <v>47.528425443897362</v>
      </c>
      <c r="AB182" s="4">
        <f t="shared" si="235"/>
        <v>46.458098689207937</v>
      </c>
      <c r="AC182" s="4">
        <f t="shared" si="235"/>
        <v>45.829978534521608</v>
      </c>
      <c r="AD182" s="4">
        <f t="shared" si="235"/>
        <v>48.377275541049819</v>
      </c>
      <c r="AE182" s="4">
        <f t="shared" si="235"/>
        <v>50.277965493725148</v>
      </c>
      <c r="AF182" s="4">
        <f t="shared" si="235"/>
        <v>55.071802540984429</v>
      </c>
      <c r="AG182" s="4">
        <f t="shared" si="235"/>
        <v>65.86958454371792</v>
      </c>
      <c r="AI182" s="4">
        <f t="shared" si="236"/>
        <v>0.68510085875202975</v>
      </c>
      <c r="AJ182" s="4">
        <f t="shared" si="236"/>
        <v>-1.1138583873506462</v>
      </c>
      <c r="AK182" s="4">
        <f t="shared" si="236"/>
        <v>-1.879791458509267</v>
      </c>
      <c r="AL182" s="4">
        <f t="shared" si="236"/>
        <v>7.3652595136728394E-2</v>
      </c>
      <c r="AM182" s="4">
        <f t="shared" si="236"/>
        <v>3.8531928216152664</v>
      </c>
      <c r="AN182" s="4">
        <f t="shared" si="236"/>
        <v>-0.71038361142203854</v>
      </c>
      <c r="AO182" s="4">
        <f t="shared" si="236"/>
        <v>-10.80490984597138</v>
      </c>
      <c r="AP182" s="4">
        <f t="shared" si="236"/>
        <v>0.34592314914254274</v>
      </c>
      <c r="AQ182" s="4">
        <f t="shared" si="236"/>
        <v>-0.74542544389736065</v>
      </c>
      <c r="AR182" s="4">
        <f t="shared" si="236"/>
        <v>8.9013107920621337E-3</v>
      </c>
      <c r="AS182" s="4">
        <f t="shared" si="236"/>
        <v>-0.7629785345216078</v>
      </c>
      <c r="AT182" s="4">
        <f t="shared" si="236"/>
        <v>1.0557244589501806</v>
      </c>
      <c r="AU182" s="4">
        <f t="shared" si="236"/>
        <v>0.72203450627485211</v>
      </c>
      <c r="AV182" s="4">
        <f t="shared" si="236"/>
        <v>-2.0548025409844257</v>
      </c>
      <c r="AW182" s="4">
        <f t="shared" si="236"/>
        <v>-1.6695845437179173</v>
      </c>
      <c r="AY182" s="2">
        <f t="shared" si="228"/>
        <v>47.169899125512508</v>
      </c>
      <c r="AZ182" s="2">
        <f t="shared" si="228"/>
        <v>49.113858387350646</v>
      </c>
      <c r="BA182" s="2">
        <f t="shared" si="228"/>
        <v>47.958312148240203</v>
      </c>
      <c r="BB182" s="2">
        <f t="shared" si="228"/>
        <v>47.143309131039018</v>
      </c>
      <c r="BC182" s="2">
        <f t="shared" si="228"/>
        <v>50.379805138896501</v>
      </c>
      <c r="BD182" s="2">
        <f t="shared" si="228"/>
        <v>54.560383611268527</v>
      </c>
      <c r="BE182" s="2">
        <f t="shared" si="228"/>
        <v>65.971909845966678</v>
      </c>
      <c r="BF182" s="2">
        <f t="shared" si="228"/>
        <v>48.071076768009149</v>
      </c>
      <c r="BG182" s="2">
        <f t="shared" si="228"/>
        <v>47.528423037939604</v>
      </c>
      <c r="BH182" s="2">
        <f t="shared" si="228"/>
        <v>46.457606352603676</v>
      </c>
      <c r="BI182" s="2">
        <f t="shared" si="228"/>
        <v>45.818705401312535</v>
      </c>
      <c r="BJ182" s="2">
        <f t="shared" si="228"/>
        <v>48.334251464007686</v>
      </c>
      <c r="BK182" s="2">
        <f t="shared" si="228"/>
        <v>50.258660124094547</v>
      </c>
      <c r="BL182" s="2">
        <f t="shared" si="228"/>
        <v>53.587946956781572</v>
      </c>
      <c r="BM182" s="2">
        <f t="shared" si="228"/>
        <v>54.875915233501814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>
        <f t="shared" si="229"/>
        <v>48</v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47.854999999999997</v>
      </c>
      <c r="CV182" s="2">
        <f t="shared" si="199"/>
        <v>48</v>
      </c>
      <c r="CW182" s="2" t="str">
        <f t="shared" si="200"/>
        <v/>
      </c>
      <c r="CX182" s="2">
        <f t="shared" si="201"/>
        <v>47.216999999999999</v>
      </c>
      <c r="CY182" s="2">
        <f t="shared" si="202"/>
        <v>54.232999999999997</v>
      </c>
      <c r="CZ182" s="2">
        <f t="shared" si="203"/>
        <v>53.85</v>
      </c>
      <c r="DA182" s="2">
        <f t="shared" si="204"/>
        <v>55.167000000000002</v>
      </c>
      <c r="DB182" s="2">
        <f t="shared" si="205"/>
        <v>48.417000000000002</v>
      </c>
      <c r="DC182" s="2">
        <f t="shared" si="206"/>
        <v>46.783000000000001</v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97.468165024630537</v>
      </c>
      <c r="DL182" s="2">
        <f t="shared" si="237"/>
        <v>100.19121619556915</v>
      </c>
      <c r="DM182" s="2">
        <f t="shared" si="237"/>
        <v>99.934359663865521</v>
      </c>
      <c r="DN182" s="2">
        <f t="shared" si="237"/>
        <v>106.1770638655462</v>
      </c>
      <c r="DO182" s="2">
        <f t="shared" si="237"/>
        <v>129.10601359816656</v>
      </c>
      <c r="DP182" s="2">
        <f t="shared" si="237"/>
        <v>129.61921385671386</v>
      </c>
      <c r="DQ182" s="2">
        <f t="shared" si="237"/>
        <v>106.57523697478993</v>
      </c>
      <c r="DR182" s="2">
        <f t="shared" si="237"/>
        <v>97.963504504504513</v>
      </c>
      <c r="DS182" s="2">
        <f t="shared" si="237"/>
        <v>99.497430252100841</v>
      </c>
      <c r="DT182" s="2">
        <f t="shared" si="237"/>
        <v>103.07926722689076</v>
      </c>
      <c r="DU182" s="2">
        <f t="shared" si="237"/>
        <v>99.594919327731091</v>
      </c>
      <c r="DV182" s="2">
        <f t="shared" si="237"/>
        <v>98.711714285714294</v>
      </c>
      <c r="DW182" s="2">
        <f t="shared" si="237"/>
        <v>119.24375954525954</v>
      </c>
      <c r="DX182" s="2">
        <f t="shared" si="237"/>
        <v>91.061019948519942</v>
      </c>
      <c r="DY182" s="2">
        <f t="shared" si="237"/>
        <v>76.201492869875196</v>
      </c>
      <c r="EA182" s="2">
        <f t="shared" si="214"/>
        <v>45.976537401574788</v>
      </c>
      <c r="EB182" s="2">
        <f t="shared" si="214"/>
        <v>49.113101319670847</v>
      </c>
      <c r="EC182" s="2">
        <f t="shared" si="214"/>
        <v>48.623633710659661</v>
      </c>
      <c r="ED182" s="2">
        <f t="shared" si="214"/>
        <v>45.917927996963023</v>
      </c>
      <c r="EE182" s="2">
        <f t="shared" si="214"/>
        <v>48.550701165524494</v>
      </c>
      <c r="EF182" s="2">
        <f t="shared" si="214"/>
        <v>57.780927794182794</v>
      </c>
      <c r="EG182" s="2">
        <f t="shared" si="214"/>
        <v>84.518473633850277</v>
      </c>
      <c r="EH182" s="2">
        <f t="shared" si="214"/>
        <v>46.693730570818246</v>
      </c>
      <c r="EI182" s="2">
        <f t="shared" si="214"/>
        <v>46.521548034590054</v>
      </c>
      <c r="EJ182" s="2">
        <f t="shared" si="214"/>
        <v>45.93015980898268</v>
      </c>
      <c r="EK182" s="2">
        <f t="shared" si="213"/>
        <v>44.741206508300941</v>
      </c>
      <c r="EL182" s="2">
        <f t="shared" si="180"/>
        <v>48.28808857986138</v>
      </c>
      <c r="EM182" s="2">
        <f t="shared" si="180"/>
        <v>48.931059522677764</v>
      </c>
      <c r="EN182" s="2">
        <f t="shared" si="180"/>
        <v>54.012856044873828</v>
      </c>
      <c r="EO182" s="2">
        <f t="shared" si="180"/>
        <v>55.585098225014534</v>
      </c>
      <c r="EQ182" s="2">
        <f t="shared" si="238"/>
        <v>47.450729577482143</v>
      </c>
      <c r="ER182" s="2">
        <f t="shared" si="238"/>
        <v>49.113101319670847</v>
      </c>
      <c r="ES182" s="2">
        <f t="shared" si="238"/>
        <v>47.655809293577207</v>
      </c>
      <c r="ET182" s="2">
        <f t="shared" si="238"/>
        <v>47.555968832627805</v>
      </c>
      <c r="EU182" s="2">
        <f t="shared" si="238"/>
        <v>50.911328420785914</v>
      </c>
      <c r="EV182" s="2">
        <f t="shared" si="238"/>
        <v>53.893202652145746</v>
      </c>
      <c r="EW182" s="2">
        <f t="shared" si="238"/>
        <v>62.040909681623589</v>
      </c>
      <c r="EX182" s="2">
        <f t="shared" si="238"/>
        <v>48.442001980211629</v>
      </c>
      <c r="EY182" s="2">
        <f t="shared" si="238"/>
        <v>47.830175014395437</v>
      </c>
      <c r="EZ182" s="2">
        <f t="shared" si="238"/>
        <v>46.655399985816778</v>
      </c>
      <c r="FA182" s="2">
        <f t="shared" si="238"/>
        <v>46.295210342090684</v>
      </c>
      <c r="FB182" s="2">
        <f t="shared" si="238"/>
        <v>48.355280726153183</v>
      </c>
      <c r="FC182" s="2">
        <f t="shared" si="238"/>
        <v>50.870226771826012</v>
      </c>
      <c r="FD182" s="2">
        <f t="shared" si="238"/>
        <v>53.358137344695749</v>
      </c>
      <c r="FE182" s="2">
        <f t="shared" si="238"/>
        <v>54.413715959524474</v>
      </c>
      <c r="FG182" s="2">
        <f t="shared" si="239"/>
        <v>0.99999053951278882</v>
      </c>
      <c r="FH182" s="2">
        <f t="shared" si="239"/>
        <v>0.99998517823765343</v>
      </c>
      <c r="FI182" s="2">
        <f t="shared" si="239"/>
        <v>0.99998365182339533</v>
      </c>
      <c r="FJ182" s="2">
        <f t="shared" si="239"/>
        <v>0.99998413070099623</v>
      </c>
      <c r="FK182" s="2">
        <f t="shared" si="239"/>
        <v>0.99998477944079378</v>
      </c>
      <c r="FL182" s="2">
        <f t="shared" si="239"/>
        <v>0.99998297167969263</v>
      </c>
      <c r="FM182" s="2">
        <f t="shared" si="239"/>
        <v>0.99998398520114673</v>
      </c>
      <c r="FN182" s="2">
        <f t="shared" si="239"/>
        <v>0.99998193084921649</v>
      </c>
      <c r="FO182" s="2">
        <f t="shared" si="239"/>
        <v>0.99998416658303702</v>
      </c>
      <c r="FP182" s="2">
        <f t="shared" si="239"/>
        <v>0.99998367838914703</v>
      </c>
      <c r="FQ182" s="2">
        <f t="shared" si="239"/>
        <v>0.99998402503935824</v>
      </c>
      <c r="FR182" s="2">
        <f t="shared" si="239"/>
        <v>0.99998415133978746</v>
      </c>
      <c r="FS182" s="2">
        <f t="shared" si="239"/>
        <v>0.999981943394326</v>
      </c>
      <c r="FT182" s="2">
        <f t="shared" si="239"/>
        <v>0.99998174453026689</v>
      </c>
      <c r="FU182" s="2">
        <f t="shared" si="239"/>
        <v>0.99997818618446044</v>
      </c>
      <c r="FW182" s="2">
        <f t="shared" si="230"/>
        <v>0.80917169928601806</v>
      </c>
      <c r="FX182" s="2">
        <f t="shared" si="230"/>
        <v>0</v>
      </c>
      <c r="FY182" s="2">
        <f t="shared" si="230"/>
        <v>0.68830708077940161</v>
      </c>
      <c r="FZ182" s="2">
        <f t="shared" si="230"/>
        <v>0.74749349172010271</v>
      </c>
      <c r="GA182" s="2">
        <f t="shared" si="230"/>
        <v>0.77431872075345176</v>
      </c>
      <c r="GB182" s="2">
        <f t="shared" si="230"/>
        <v>0.82870248038460026</v>
      </c>
      <c r="GC182" s="2">
        <f t="shared" si="230"/>
        <v>0.82513020814582283</v>
      </c>
      <c r="GD182" s="2">
        <f t="shared" si="230"/>
        <v>0.78730326911463699</v>
      </c>
      <c r="GE182" s="2">
        <f t="shared" si="230"/>
        <v>0.76877233133847911</v>
      </c>
      <c r="GF182" s="2">
        <f t="shared" si="230"/>
        <v>0.72598539759272851</v>
      </c>
      <c r="GG182" s="2">
        <f t="shared" si="230"/>
        <v>0.69280563129802153</v>
      </c>
      <c r="GH182" s="2">
        <f t="shared" si="230"/>
        <v>0.67513451704313521</v>
      </c>
      <c r="GI182" s="2">
        <f t="shared" si="230"/>
        <v>0.68396936535575881</v>
      </c>
      <c r="GJ182" s="2">
        <f t="shared" si="230"/>
        <v>0.65002789688351315</v>
      </c>
      <c r="GK182" s="2">
        <f t="shared" si="230"/>
        <v>0.6058079711883857</v>
      </c>
      <c r="GM182" s="86">
        <f t="shared" si="231"/>
        <v>4.5175089862776582E-98</v>
      </c>
      <c r="GN182" s="86">
        <f t="shared" si="231"/>
        <v>1.0567765072275079E-277</v>
      </c>
      <c r="GO182" s="86">
        <f t="shared" si="231"/>
        <v>0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0</v>
      </c>
      <c r="GZ182" s="86">
        <f t="shared" si="231"/>
        <v>0</v>
      </c>
      <c r="HA182" s="86">
        <f t="shared" si="231"/>
        <v>0</v>
      </c>
      <c r="HC182" s="86">
        <f t="shared" si="182"/>
        <v>6.0489379777990648E-41</v>
      </c>
      <c r="HD182" s="86">
        <f t="shared" si="182"/>
        <v>1.9003400795223753E-194</v>
      </c>
      <c r="HE182" s="86">
        <f t="shared" si="182"/>
        <v>1.735486276139982E-224</v>
      </c>
      <c r="HF182" s="86">
        <f t="shared" si="181"/>
        <v>1.7652921523680023E-240</v>
      </c>
      <c r="HG182" s="86">
        <f t="shared" si="181"/>
        <v>0</v>
      </c>
      <c r="HH182" s="86">
        <f t="shared" si="181"/>
        <v>0</v>
      </c>
      <c r="HI182" s="86">
        <f t="shared" si="181"/>
        <v>0</v>
      </c>
      <c r="HJ182" s="86">
        <f t="shared" si="181"/>
        <v>0</v>
      </c>
      <c r="HK182" s="86">
        <f t="shared" si="181"/>
        <v>0</v>
      </c>
      <c r="HL182" s="86">
        <f t="shared" si="181"/>
        <v>0</v>
      </c>
      <c r="HM182" s="86">
        <f t="shared" si="181"/>
        <v>0</v>
      </c>
      <c r="HN182" s="86">
        <f t="shared" si="181"/>
        <v>0</v>
      </c>
      <c r="HO182" s="86">
        <f t="shared" si="227"/>
        <v>2.0136317607811642E-264</v>
      </c>
      <c r="HP182" s="86">
        <f t="shared" si="227"/>
        <v>1.9097416221944726E-218</v>
      </c>
      <c r="HQ182" s="86">
        <f t="shared" si="227"/>
        <v>2.7439376400061182E-203</v>
      </c>
      <c r="HS182" s="86">
        <f t="shared" si="232"/>
        <v>2.3363306041191948E-35</v>
      </c>
      <c r="HT182" s="86">
        <f t="shared" si="232"/>
        <v>0</v>
      </c>
      <c r="HU182" s="86">
        <f t="shared" si="232"/>
        <v>3.3769473711597629E-34</v>
      </c>
      <c r="HV182" s="86">
        <f t="shared" si="232"/>
        <v>1.2623879474531529E-38</v>
      </c>
      <c r="HW182" s="86">
        <f t="shared" si="232"/>
        <v>2.2793751169676658E-41</v>
      </c>
      <c r="HX182" s="86">
        <f t="shared" si="232"/>
        <v>4.3626237414086103E-48</v>
      </c>
      <c r="HY182" s="86">
        <f t="shared" si="232"/>
        <v>1.1544414200568426E-54</v>
      </c>
      <c r="HZ182" s="86">
        <f t="shared" si="232"/>
        <v>6.9577385162665112E-47</v>
      </c>
      <c r="IA182" s="86">
        <f t="shared" si="232"/>
        <v>6.3768495822125615E-44</v>
      </c>
      <c r="IB182" s="86">
        <f t="shared" si="232"/>
        <v>1.512503023679359E-38</v>
      </c>
      <c r="IC182" s="86">
        <f t="shared" si="232"/>
        <v>6.749583900325378E-37</v>
      </c>
      <c r="ID182" s="86">
        <f t="shared" si="232"/>
        <v>2.3908625568668725E-32</v>
      </c>
      <c r="IE182" s="86">
        <f t="shared" si="232"/>
        <v>3.2933071683246593E-35</v>
      </c>
      <c r="IF182" s="86">
        <f t="shared" si="232"/>
        <v>8.1398269032608662E-35</v>
      </c>
      <c r="IG182" s="86">
        <f t="shared" si="232"/>
        <v>2.2555800445575605E-26</v>
      </c>
      <c r="II182" s="86">
        <f t="shared" si="233"/>
        <v>8.3413981787727775E-4</v>
      </c>
      <c r="IJ182" s="86">
        <f t="shared" si="233"/>
        <v>0</v>
      </c>
      <c r="IK182" s="86">
        <f t="shared" si="233"/>
        <v>5.4387947258413998E-2</v>
      </c>
      <c r="IL182" s="86">
        <f t="shared" si="233"/>
        <v>6.2647836637373857E-3</v>
      </c>
      <c r="IM182" s="86">
        <f t="shared" si="233"/>
        <v>1.8645927207291304E-3</v>
      </c>
      <c r="IN182" s="86">
        <f t="shared" si="233"/>
        <v>5.1210778667453527E-5</v>
      </c>
      <c r="IO182" s="86">
        <f t="shared" si="233"/>
        <v>1.9617745702027043E-5</v>
      </c>
      <c r="IP182" s="86">
        <f t="shared" si="233"/>
        <v>5.0761741657998072E-4</v>
      </c>
      <c r="IQ182" s="86">
        <f t="shared" si="233"/>
        <v>1.7774622061111391E-3</v>
      </c>
      <c r="IR182" s="86">
        <f t="shared" si="233"/>
        <v>1.3171341556513299E-2</v>
      </c>
      <c r="IS182" s="86">
        <f t="shared" si="233"/>
        <v>3.9280921709109989E-2</v>
      </c>
      <c r="IT182" s="86">
        <f t="shared" si="233"/>
        <v>7.2752322087924773E-2</v>
      </c>
      <c r="IU182" s="86">
        <f t="shared" si="233"/>
        <v>4.9476186212444428E-2</v>
      </c>
      <c r="IV182" s="86">
        <f t="shared" si="233"/>
        <v>0.36545397709515481</v>
      </c>
      <c r="IW182" s="86">
        <f t="shared" si="233"/>
        <v>0.41831774937863619</v>
      </c>
      <c r="IY182" s="86">
        <f t="shared" si="234"/>
        <v>8.3413981787727775E-4</v>
      </c>
      <c r="IZ182" s="86">
        <f t="shared" si="234"/>
        <v>1.9003400795223753E-194</v>
      </c>
      <c r="JA182" s="86">
        <f t="shared" si="234"/>
        <v>5.4387947258413998E-2</v>
      </c>
      <c r="JB182" s="86">
        <f t="shared" si="234"/>
        <v>6.2647836637373857E-3</v>
      </c>
      <c r="JC182" s="86">
        <f t="shared" si="234"/>
        <v>1.8645927207291304E-3</v>
      </c>
      <c r="JD182" s="86">
        <f t="shared" si="234"/>
        <v>5.1210778667453527E-5</v>
      </c>
      <c r="JE182" s="86">
        <f t="shared" si="234"/>
        <v>1.9617745702027043E-5</v>
      </c>
      <c r="JF182" s="86">
        <f t="shared" si="234"/>
        <v>5.0761741657998072E-4</v>
      </c>
      <c r="JG182" s="86">
        <f t="shared" si="234"/>
        <v>1.7774622061111391E-3</v>
      </c>
      <c r="JH182" s="86">
        <f t="shared" si="234"/>
        <v>1.3171341556513299E-2</v>
      </c>
      <c r="JI182" s="86">
        <f t="shared" si="234"/>
        <v>3.9280921709109989E-2</v>
      </c>
      <c r="JJ182" s="86">
        <f t="shared" si="234"/>
        <v>7.2752322087924773E-2</v>
      </c>
      <c r="JK182" s="86">
        <f t="shared" si="234"/>
        <v>4.9476186212444428E-2</v>
      </c>
      <c r="JL182" s="86">
        <f t="shared" si="234"/>
        <v>0.36545397709515481</v>
      </c>
      <c r="JM182" s="86">
        <f t="shared" si="234"/>
        <v>0.41831774937863619</v>
      </c>
    </row>
    <row r="183" spans="2:273" x14ac:dyDescent="0.25">
      <c r="B183" s="2">
        <v>156</v>
      </c>
      <c r="C183" s="37">
        <v>47.5</v>
      </c>
      <c r="D183" s="37">
        <v>48.081000000000003</v>
      </c>
      <c r="E183" s="37">
        <v>47.317</v>
      </c>
      <c r="F183" s="37">
        <v>46.817</v>
      </c>
      <c r="G183" s="37">
        <v>50.267000000000003</v>
      </c>
      <c r="H183" s="37">
        <v>53.216999999999999</v>
      </c>
      <c r="I183" s="37">
        <v>54.25</v>
      </c>
      <c r="J183" s="37">
        <v>48.917000000000002</v>
      </c>
      <c r="K183" s="37">
        <v>46.55</v>
      </c>
      <c r="L183" s="37">
        <v>47.067</v>
      </c>
      <c r="M183" s="37">
        <v>45.616999999999997</v>
      </c>
      <c r="N183" s="37">
        <v>46.167000000000002</v>
      </c>
      <c r="O183" s="37">
        <v>50.3</v>
      </c>
      <c r="P183" s="37">
        <v>53.45</v>
      </c>
      <c r="Q183" s="37">
        <v>57.85</v>
      </c>
      <c r="S183" s="4">
        <f t="shared" si="235"/>
        <v>47.048074989268997</v>
      </c>
      <c r="T183" s="4">
        <f t="shared" si="235"/>
        <v>48.97174290927277</v>
      </c>
      <c r="U183" s="4">
        <f t="shared" si="235"/>
        <v>47.806362956218507</v>
      </c>
      <c r="V183" s="4">
        <f t="shared" si="235"/>
        <v>47.003238412618778</v>
      </c>
      <c r="W183" s="4">
        <f t="shared" si="235"/>
        <v>50.246094483264706</v>
      </c>
      <c r="X183" s="4">
        <f t="shared" si="235"/>
        <v>54.211511857251516</v>
      </c>
      <c r="Y183" s="4">
        <f t="shared" si="235"/>
        <v>65.631613045432928</v>
      </c>
      <c r="Z183" s="4">
        <f t="shared" si="235"/>
        <v>47.922312375768136</v>
      </c>
      <c r="AA183" s="4">
        <f t="shared" si="235"/>
        <v>47.378556924464817</v>
      </c>
      <c r="AB183" s="4">
        <f t="shared" si="235"/>
        <v>46.31593949090049</v>
      </c>
      <c r="AC183" s="4">
        <f t="shared" si="235"/>
        <v>45.673252028303821</v>
      </c>
      <c r="AD183" s="4">
        <f t="shared" si="235"/>
        <v>48.196900318261861</v>
      </c>
      <c r="AE183" s="4">
        <f t="shared" si="235"/>
        <v>50.09085965470193</v>
      </c>
      <c r="AF183" s="4">
        <f t="shared" si="235"/>
        <v>54.170312084496224</v>
      </c>
      <c r="AG183" s="4">
        <f t="shared" si="235"/>
        <v>61.622604316471936</v>
      </c>
      <c r="AI183" s="4">
        <f t="shared" si="236"/>
        <v>0.45192501073100289</v>
      </c>
      <c r="AJ183" s="4">
        <f t="shared" si="236"/>
        <v>-0.89074290927276678</v>
      </c>
      <c r="AK183" s="4">
        <f t="shared" si="236"/>
        <v>-0.48936295621850689</v>
      </c>
      <c r="AL183" s="4">
        <f t="shared" si="236"/>
        <v>-0.18623841261877772</v>
      </c>
      <c r="AM183" s="4">
        <f t="shared" si="236"/>
        <v>2.0905516735297169E-2</v>
      </c>
      <c r="AN183" s="4">
        <f t="shared" si="236"/>
        <v>-0.99451185725151703</v>
      </c>
      <c r="AO183" s="4">
        <f t="shared" si="236"/>
        <v>-11.381613045432928</v>
      </c>
      <c r="AP183" s="4">
        <f t="shared" si="236"/>
        <v>0.99468762423186519</v>
      </c>
      <c r="AQ183" s="4">
        <f t="shared" si="236"/>
        <v>-0.8285569244648201</v>
      </c>
      <c r="AR183" s="4">
        <f t="shared" si="236"/>
        <v>0.75106050909950994</v>
      </c>
      <c r="AS183" s="4">
        <f t="shared" si="236"/>
        <v>-5.625202830382392E-2</v>
      </c>
      <c r="AT183" s="4">
        <f t="shared" si="236"/>
        <v>-2.0299003182618591</v>
      </c>
      <c r="AU183" s="4">
        <f t="shared" si="236"/>
        <v>0.20914034529806713</v>
      </c>
      <c r="AV183" s="4">
        <f t="shared" si="236"/>
        <v>-0.72031208449622142</v>
      </c>
      <c r="AW183" s="4">
        <f t="shared" si="236"/>
        <v>-3.7726043164719343</v>
      </c>
      <c r="AY183" s="2">
        <f t="shared" si="228"/>
        <v>47.048074987379231</v>
      </c>
      <c r="AZ183" s="2">
        <f t="shared" si="228"/>
        <v>48.97174290927277</v>
      </c>
      <c r="BA183" s="2">
        <f t="shared" si="228"/>
        <v>47.805213267329137</v>
      </c>
      <c r="BB183" s="2">
        <f t="shared" si="228"/>
        <v>47.003232841334409</v>
      </c>
      <c r="BC183" s="2">
        <f t="shared" si="228"/>
        <v>50.246094250731304</v>
      </c>
      <c r="BD183" s="2">
        <f t="shared" si="228"/>
        <v>54.211511857242414</v>
      </c>
      <c r="BE183" s="2">
        <f t="shared" si="228"/>
        <v>65.631613045432729</v>
      </c>
      <c r="BF183" s="2">
        <f t="shared" si="228"/>
        <v>47.922312369210871</v>
      </c>
      <c r="BG183" s="2">
        <f t="shared" si="228"/>
        <v>47.378556670890617</v>
      </c>
      <c r="BH183" s="2">
        <f t="shared" si="228"/>
        <v>46.315856828893764</v>
      </c>
      <c r="BI183" s="2">
        <f t="shared" si="228"/>
        <v>45.6707633987807</v>
      </c>
      <c r="BJ183" s="2">
        <f t="shared" si="228"/>
        <v>48.185099584736037</v>
      </c>
      <c r="BK183" s="2">
        <f t="shared" si="228"/>
        <v>50.08635222459872</v>
      </c>
      <c r="BL183" s="2">
        <f t="shared" si="228"/>
        <v>53.430011455926007</v>
      </c>
      <c r="BM183" s="2">
        <f t="shared" si="228"/>
        <v>54.694253487696287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>
        <f t="shared" si="229"/>
        <v>48.081000000000003</v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47.5</v>
      </c>
      <c r="CV183" s="2">
        <f t="shared" si="199"/>
        <v>48.081000000000003</v>
      </c>
      <c r="CW183" s="2" t="str">
        <f t="shared" si="200"/>
        <v/>
      </c>
      <c r="CX183" s="2">
        <f t="shared" si="201"/>
        <v>46.817</v>
      </c>
      <c r="CY183" s="2">
        <f t="shared" si="202"/>
        <v>50.267000000000003</v>
      </c>
      <c r="CZ183" s="2">
        <f t="shared" si="203"/>
        <v>53.216999999999999</v>
      </c>
      <c r="DA183" s="2">
        <f t="shared" si="204"/>
        <v>54.25</v>
      </c>
      <c r="DB183" s="2">
        <f t="shared" si="205"/>
        <v>48.917000000000002</v>
      </c>
      <c r="DC183" s="2">
        <f t="shared" si="206"/>
        <v>46.55</v>
      </c>
      <c r="DD183" s="2">
        <f t="shared" si="207"/>
        <v>47.067</v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97.690054187192104</v>
      </c>
      <c r="DL183" s="2">
        <f t="shared" si="237"/>
        <v>100.40958365164249</v>
      </c>
      <c r="DM183" s="2">
        <f t="shared" si="237"/>
        <v>100.16522997198877</v>
      </c>
      <c r="DN183" s="2">
        <f t="shared" si="237"/>
        <v>106.44038627450979</v>
      </c>
      <c r="DO183" s="2">
        <f t="shared" si="237"/>
        <v>129.49843055767764</v>
      </c>
      <c r="DP183" s="2">
        <f t="shared" si="237"/>
        <v>130.01112531102532</v>
      </c>
      <c r="DQ183" s="2">
        <f t="shared" si="237"/>
        <v>106.81478403361345</v>
      </c>
      <c r="DR183" s="2">
        <f t="shared" si="237"/>
        <v>98.149434234234249</v>
      </c>
      <c r="DS183" s="2">
        <f t="shared" si="237"/>
        <v>99.688626330532216</v>
      </c>
      <c r="DT183" s="2">
        <f t="shared" si="237"/>
        <v>103.3123198879552</v>
      </c>
      <c r="DU183" s="2">
        <f t="shared" si="237"/>
        <v>99.795531372549021</v>
      </c>
      <c r="DV183" s="2">
        <f t="shared" si="237"/>
        <v>98.90758571428573</v>
      </c>
      <c r="DW183" s="2">
        <f t="shared" si="237"/>
        <v>119.54250587730587</v>
      </c>
      <c r="DX183" s="2">
        <f t="shared" si="237"/>
        <v>91.177651608751603</v>
      </c>
      <c r="DY183" s="2">
        <f t="shared" si="237"/>
        <v>76.235217468805672</v>
      </c>
      <c r="EA183" s="2">
        <f t="shared" si="214"/>
        <v>45.807741338582659</v>
      </c>
      <c r="EB183" s="2">
        <f t="shared" si="214"/>
        <v>48.971047582403479</v>
      </c>
      <c r="EC183" s="2">
        <f t="shared" si="214"/>
        <v>48.502632525219653</v>
      </c>
      <c r="ED183" s="2">
        <f t="shared" si="214"/>
        <v>45.726372683604851</v>
      </c>
      <c r="EE183" s="2">
        <f t="shared" si="214"/>
        <v>48.346643214446509</v>
      </c>
      <c r="EF183" s="2">
        <f t="shared" si="214"/>
        <v>57.537798892662046</v>
      </c>
      <c r="EG183" s="2">
        <f t="shared" si="214"/>
        <v>84.772600364955764</v>
      </c>
      <c r="EH183" s="2">
        <f t="shared" si="214"/>
        <v>46.495008681186071</v>
      </c>
      <c r="EI183" s="2">
        <f t="shared" si="214"/>
        <v>46.332514957479439</v>
      </c>
      <c r="EJ183" s="2">
        <f t="shared" si="214"/>
        <v>45.765493191691633</v>
      </c>
      <c r="EK183" s="2">
        <f t="shared" si="213"/>
        <v>44.543775289208746</v>
      </c>
      <c r="EL183" s="2">
        <f t="shared" si="180"/>
        <v>48.136652122967398</v>
      </c>
      <c r="EM183" s="2">
        <f t="shared" si="180"/>
        <v>48.695016725069905</v>
      </c>
      <c r="EN183" s="2">
        <f t="shared" si="180"/>
        <v>53.87709946503545</v>
      </c>
      <c r="EO183" s="2">
        <f t="shared" si="180"/>
        <v>55.441390570611176</v>
      </c>
      <c r="EQ183" s="2">
        <f t="shared" si="238"/>
        <v>47.314303295984573</v>
      </c>
      <c r="ER183" s="2">
        <f t="shared" si="238"/>
        <v>48.971047582403479</v>
      </c>
      <c r="ES183" s="2">
        <f t="shared" si="238"/>
        <v>47.516094268076543</v>
      </c>
      <c r="ET183" s="2">
        <f t="shared" si="238"/>
        <v>47.395459989314062</v>
      </c>
      <c r="EU183" s="2">
        <f t="shared" si="238"/>
        <v>50.749566584092847</v>
      </c>
      <c r="EV183" s="2">
        <f t="shared" si="238"/>
        <v>53.583109745339442</v>
      </c>
      <c r="EW183" s="2">
        <f t="shared" si="238"/>
        <v>61.931612941102223</v>
      </c>
      <c r="EX183" s="2">
        <f t="shared" si="238"/>
        <v>48.27292126872959</v>
      </c>
      <c r="EY183" s="2">
        <f t="shared" si="238"/>
        <v>47.664514821935718</v>
      </c>
      <c r="EZ183" s="2">
        <f t="shared" si="238"/>
        <v>46.504155756953374</v>
      </c>
      <c r="FA183" s="2">
        <f t="shared" si="238"/>
        <v>46.125377114203332</v>
      </c>
      <c r="FB183" s="2">
        <f t="shared" si="238"/>
        <v>48.205304713625978</v>
      </c>
      <c r="FC183" s="2">
        <f t="shared" si="238"/>
        <v>50.670999953321029</v>
      </c>
      <c r="FD183" s="2">
        <f t="shared" si="238"/>
        <v>53.20955520232495</v>
      </c>
      <c r="FE183" s="2">
        <f t="shared" si="238"/>
        <v>54.250217325995536</v>
      </c>
      <c r="FG183" s="2">
        <f t="shared" si="239"/>
        <v>0.99999137192593568</v>
      </c>
      <c r="FH183" s="2">
        <f t="shared" si="239"/>
        <v>0.99998648237445253</v>
      </c>
      <c r="FI183" s="2">
        <f t="shared" si="239"/>
        <v>0.99998509026428573</v>
      </c>
      <c r="FJ183" s="2">
        <f t="shared" si="239"/>
        <v>0.99998552700708654</v>
      </c>
      <c r="FK183" s="2">
        <f t="shared" si="239"/>
        <v>0.99998611866643228</v>
      </c>
      <c r="FL183" s="2">
        <f t="shared" si="239"/>
        <v>0.99998446996403489</v>
      </c>
      <c r="FM183" s="2">
        <f t="shared" si="239"/>
        <v>0.99998539430927447</v>
      </c>
      <c r="FN183" s="2">
        <f t="shared" si="239"/>
        <v>0.99998352071242724</v>
      </c>
      <c r="FO183" s="2">
        <f t="shared" si="239"/>
        <v>0.99998555973198799</v>
      </c>
      <c r="FP183" s="2">
        <f t="shared" si="239"/>
        <v>0.99998511449260885</v>
      </c>
      <c r="FQ183" s="2">
        <f t="shared" si="239"/>
        <v>0.99998543064225742</v>
      </c>
      <c r="FR183" s="2">
        <f t="shared" si="239"/>
        <v>0.99998554582994037</v>
      </c>
      <c r="FS183" s="2">
        <f t="shared" si="239"/>
        <v>0.99998353215373947</v>
      </c>
      <c r="FT183" s="2">
        <f t="shared" si="239"/>
        <v>0.99998335078698253</v>
      </c>
      <c r="FU183" s="2">
        <f t="shared" si="239"/>
        <v>0.99998010552559513</v>
      </c>
      <c r="FW183" s="2">
        <f t="shared" si="230"/>
        <v>0.82299038434296146</v>
      </c>
      <c r="FX183" s="2">
        <f t="shared" si="230"/>
        <v>0</v>
      </c>
      <c r="FY183" s="2">
        <f t="shared" si="230"/>
        <v>0.70771663289229891</v>
      </c>
      <c r="FZ183" s="2">
        <f t="shared" si="230"/>
        <v>0.76447855056864966</v>
      </c>
      <c r="GA183" s="2">
        <f t="shared" si="230"/>
        <v>0.79000627537051227</v>
      </c>
      <c r="GB183" s="2">
        <f t="shared" si="230"/>
        <v>0.84138409488850485</v>
      </c>
      <c r="GC183" s="2">
        <f t="shared" si="230"/>
        <v>0.8380245961192887</v>
      </c>
      <c r="GD183" s="2">
        <f t="shared" si="230"/>
        <v>0.80231866846872391</v>
      </c>
      <c r="GE183" s="2">
        <f t="shared" si="230"/>
        <v>0.78473824566757866</v>
      </c>
      <c r="GF183" s="2">
        <f t="shared" si="230"/>
        <v>0.74392158115294393</v>
      </c>
      <c r="GG183" s="2">
        <f t="shared" si="230"/>
        <v>0.71205224296926306</v>
      </c>
      <c r="GH183" s="2">
        <f t="shared" si="230"/>
        <v>0.69500086745038314</v>
      </c>
      <c r="GI183" s="2">
        <f t="shared" si="230"/>
        <v>0.70353268898941956</v>
      </c>
      <c r="GJ183" s="2">
        <f t="shared" si="230"/>
        <v>0.67068067086648309</v>
      </c>
      <c r="GK183" s="2">
        <f t="shared" si="230"/>
        <v>0.62757518148681646</v>
      </c>
      <c r="GM183" s="86">
        <f t="shared" si="231"/>
        <v>4.955045000181814E-100</v>
      </c>
      <c r="GN183" s="86">
        <f t="shared" si="231"/>
        <v>2.9694548380563532E-283</v>
      </c>
      <c r="GO183" s="86">
        <f t="shared" si="231"/>
        <v>0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0</v>
      </c>
      <c r="HA183" s="86">
        <f t="shared" si="231"/>
        <v>0</v>
      </c>
      <c r="HC183" s="86">
        <f t="shared" si="182"/>
        <v>5.4444797525787771E-42</v>
      </c>
      <c r="HD183" s="86">
        <f t="shared" si="182"/>
        <v>1.3723593988905985E-199</v>
      </c>
      <c r="HE183" s="86">
        <f t="shared" si="182"/>
        <v>2.1511503870124477E-230</v>
      </c>
      <c r="HF183" s="86">
        <f t="shared" si="181"/>
        <v>9.605193300811469E-247</v>
      </c>
      <c r="HG183" s="86">
        <f t="shared" si="181"/>
        <v>0</v>
      </c>
      <c r="HH183" s="86">
        <f t="shared" si="181"/>
        <v>0</v>
      </c>
      <c r="HI183" s="86">
        <f t="shared" si="181"/>
        <v>0</v>
      </c>
      <c r="HJ183" s="86">
        <f t="shared" si="181"/>
        <v>0</v>
      </c>
      <c r="HK183" s="86">
        <f t="shared" si="181"/>
        <v>0</v>
      </c>
      <c r="HL183" s="86">
        <f t="shared" si="181"/>
        <v>0</v>
      </c>
      <c r="HM183" s="86">
        <f t="shared" si="181"/>
        <v>0</v>
      </c>
      <c r="HN183" s="86">
        <f t="shared" si="181"/>
        <v>0</v>
      </c>
      <c r="HO183" s="86">
        <f t="shared" si="227"/>
        <v>2.5430185771340881E-271</v>
      </c>
      <c r="HP183" s="86">
        <f t="shared" si="227"/>
        <v>3.4952449019592758E-224</v>
      </c>
      <c r="HQ183" s="86">
        <f t="shared" si="227"/>
        <v>1.4635840499754304E-208</v>
      </c>
      <c r="HS183" s="86">
        <f t="shared" si="232"/>
        <v>5.4281350005862111E-37</v>
      </c>
      <c r="HT183" s="86">
        <f t="shared" si="232"/>
        <v>0</v>
      </c>
      <c r="HU183" s="86">
        <f t="shared" si="232"/>
        <v>6.9670603803821392E-36</v>
      </c>
      <c r="HV183" s="86">
        <f t="shared" si="232"/>
        <v>1.7282220022139473E-40</v>
      </c>
      <c r="HW183" s="86">
        <f t="shared" si="232"/>
        <v>2.6554709709993326E-43</v>
      </c>
      <c r="HX183" s="86">
        <f t="shared" si="232"/>
        <v>3.2640307270450659E-50</v>
      </c>
      <c r="HY183" s="86">
        <f t="shared" si="232"/>
        <v>4.2677877520878909E-57</v>
      </c>
      <c r="HZ183" s="86">
        <f t="shared" si="232"/>
        <v>4.6927672821005729E-49</v>
      </c>
      <c r="IA183" s="86">
        <f t="shared" si="232"/>
        <v>5.607081882869003E-46</v>
      </c>
      <c r="IB183" s="86">
        <f t="shared" si="232"/>
        <v>1.9905551992395361E-40</v>
      </c>
      <c r="IC183" s="86">
        <f t="shared" si="232"/>
        <v>9.9607076395736918E-39</v>
      </c>
      <c r="ID183" s="86">
        <f t="shared" si="232"/>
        <v>5.311245716220849E-34</v>
      </c>
      <c r="IE183" s="86">
        <f t="shared" si="232"/>
        <v>5.2915030232476912E-37</v>
      </c>
      <c r="IF183" s="86">
        <f t="shared" si="232"/>
        <v>1.1908965557170097E-36</v>
      </c>
      <c r="IG183" s="86">
        <f t="shared" si="232"/>
        <v>7.9795022426859402E-28</v>
      </c>
      <c r="II183" s="86">
        <f t="shared" si="233"/>
        <v>3.7908780899942497E-4</v>
      </c>
      <c r="IJ183" s="86">
        <f t="shared" si="233"/>
        <v>0</v>
      </c>
      <c r="IK183" s="86">
        <f t="shared" si="233"/>
        <v>3.1887921114416844E-2</v>
      </c>
      <c r="IL183" s="86">
        <f t="shared" si="233"/>
        <v>3.021457757515928E-3</v>
      </c>
      <c r="IM183" s="86">
        <f t="shared" si="233"/>
        <v>8.2757639729982065E-4</v>
      </c>
      <c r="IN183" s="86">
        <f t="shared" si="233"/>
        <v>1.8138672999853652E-5</v>
      </c>
      <c r="IO183" s="86">
        <f t="shared" si="233"/>
        <v>6.1074592541417359E-6</v>
      </c>
      <c r="IP183" s="86">
        <f t="shared" si="233"/>
        <v>1.9813857612366483E-4</v>
      </c>
      <c r="IQ183" s="86">
        <f t="shared" si="233"/>
        <v>7.6633527093210893E-4</v>
      </c>
      <c r="IR183" s="86">
        <f t="shared" si="233"/>
        <v>6.6611667762153199E-3</v>
      </c>
      <c r="IS183" s="86">
        <f t="shared" si="233"/>
        <v>2.1803331388540327E-2</v>
      </c>
      <c r="IT183" s="86">
        <f t="shared" si="233"/>
        <v>4.3633285364345062E-2</v>
      </c>
      <c r="IU183" s="86">
        <f t="shared" si="233"/>
        <v>2.7988451870097176E-2</v>
      </c>
      <c r="IV183" s="86">
        <f t="shared" si="233"/>
        <v>0.30663765359307132</v>
      </c>
      <c r="IW183" s="86">
        <f t="shared" si="233"/>
        <v>0.36140452652985144</v>
      </c>
      <c r="IY183" s="86">
        <f t="shared" si="234"/>
        <v>3.7908780899942497E-4</v>
      </c>
      <c r="IZ183" s="86">
        <f t="shared" si="234"/>
        <v>1.3723593988905985E-199</v>
      </c>
      <c r="JA183" s="86">
        <f t="shared" si="234"/>
        <v>3.1887921114416844E-2</v>
      </c>
      <c r="JB183" s="86">
        <f t="shared" si="234"/>
        <v>3.021457757515928E-3</v>
      </c>
      <c r="JC183" s="86">
        <f t="shared" si="234"/>
        <v>8.2757639729982065E-4</v>
      </c>
      <c r="JD183" s="86">
        <f t="shared" si="234"/>
        <v>1.8138672999853652E-5</v>
      </c>
      <c r="JE183" s="86">
        <f t="shared" si="234"/>
        <v>6.1074592541417359E-6</v>
      </c>
      <c r="JF183" s="86">
        <f t="shared" si="234"/>
        <v>1.9813857612366483E-4</v>
      </c>
      <c r="JG183" s="86">
        <f t="shared" si="234"/>
        <v>7.6633527093210893E-4</v>
      </c>
      <c r="JH183" s="86">
        <f t="shared" si="234"/>
        <v>6.6611667762153199E-3</v>
      </c>
      <c r="JI183" s="86">
        <f t="shared" si="234"/>
        <v>2.1803331388540327E-2</v>
      </c>
      <c r="JJ183" s="86">
        <f t="shared" si="234"/>
        <v>4.3633285364345062E-2</v>
      </c>
      <c r="JK183" s="86">
        <f t="shared" si="234"/>
        <v>2.7988451870097176E-2</v>
      </c>
      <c r="JL183" s="86">
        <f t="shared" si="234"/>
        <v>0.30663765359307132</v>
      </c>
      <c r="JM183" s="86">
        <f t="shared" si="234"/>
        <v>0.36140452652985144</v>
      </c>
    </row>
    <row r="184" spans="2:273" x14ac:dyDescent="0.25">
      <c r="B184" s="2">
        <v>157</v>
      </c>
      <c r="C184" s="37">
        <v>48.435000000000002</v>
      </c>
      <c r="D184" s="37">
        <v>47.161000000000001</v>
      </c>
      <c r="E184" s="37">
        <v>47.917000000000002</v>
      </c>
      <c r="F184" s="37">
        <v>48.15</v>
      </c>
      <c r="G184" s="37">
        <v>50.817</v>
      </c>
      <c r="H184" s="37">
        <v>50.65</v>
      </c>
      <c r="I184" s="37">
        <v>54.716999999999999</v>
      </c>
      <c r="J184" s="37">
        <v>49.45</v>
      </c>
      <c r="K184" s="37">
        <v>48.8</v>
      </c>
      <c r="L184" s="37">
        <v>46.116999999999997</v>
      </c>
      <c r="M184" s="37">
        <v>46.95</v>
      </c>
      <c r="N184" s="37">
        <v>47.65</v>
      </c>
      <c r="O184" s="37">
        <v>50.25</v>
      </c>
      <c r="P184" s="37">
        <v>55.216999999999999</v>
      </c>
      <c r="Q184" s="37">
        <v>56.633000000000003</v>
      </c>
      <c r="S184" s="4">
        <f t="shared" si="235"/>
        <v>46.925920773849846</v>
      </c>
      <c r="T184" s="4">
        <f t="shared" si="235"/>
        <v>48.829632434889483</v>
      </c>
      <c r="U184" s="4">
        <f t="shared" si="235"/>
        <v>47.652383353402563</v>
      </c>
      <c r="V184" s="4">
        <f t="shared" si="235"/>
        <v>46.862845705169271</v>
      </c>
      <c r="W184" s="4">
        <f t="shared" si="235"/>
        <v>50.111723941770855</v>
      </c>
      <c r="X184" s="4">
        <f t="shared" si="235"/>
        <v>53.864056731446091</v>
      </c>
      <c r="Y184" s="4">
        <f t="shared" si="235"/>
        <v>65.300002410429741</v>
      </c>
      <c r="Z184" s="4">
        <f t="shared" si="235"/>
        <v>47.772974664869089</v>
      </c>
      <c r="AA184" s="4">
        <f t="shared" si="235"/>
        <v>47.228336938683377</v>
      </c>
      <c r="AB184" s="4">
        <f t="shared" si="235"/>
        <v>46.174014538382679</v>
      </c>
      <c r="AC184" s="4">
        <f t="shared" si="235"/>
        <v>45.523177643565873</v>
      </c>
      <c r="AD184" s="4">
        <f t="shared" si="235"/>
        <v>48.038783722310768</v>
      </c>
      <c r="AE184" s="4">
        <f t="shared" si="235"/>
        <v>49.914952113268193</v>
      </c>
      <c r="AF184" s="4">
        <f t="shared" si="235"/>
        <v>53.611842271587207</v>
      </c>
      <c r="AG184" s="4">
        <f t="shared" si="235"/>
        <v>58.591287646581534</v>
      </c>
      <c r="AI184" s="4">
        <f t="shared" si="236"/>
        <v>1.5090792261501562</v>
      </c>
      <c r="AJ184" s="4">
        <f t="shared" si="236"/>
        <v>-1.6686324348894814</v>
      </c>
      <c r="AK184" s="4">
        <f t="shared" si="236"/>
        <v>0.26461664659743889</v>
      </c>
      <c r="AL184" s="4">
        <f t="shared" si="236"/>
        <v>1.287154294830728</v>
      </c>
      <c r="AM184" s="4">
        <f t="shared" si="236"/>
        <v>0.70527605822914552</v>
      </c>
      <c r="AN184" s="4">
        <f t="shared" si="236"/>
        <v>-3.2140567314460924</v>
      </c>
      <c r="AO184" s="4">
        <f t="shared" si="236"/>
        <v>-10.583002410429742</v>
      </c>
      <c r="AP184" s="4">
        <f t="shared" si="236"/>
        <v>1.6770253351309137</v>
      </c>
      <c r="AQ184" s="4">
        <f t="shared" si="236"/>
        <v>1.5716630613166203</v>
      </c>
      <c r="AR184" s="4">
        <f t="shared" si="236"/>
        <v>-5.7014538382681224E-2</v>
      </c>
      <c r="AS184" s="4">
        <f t="shared" si="236"/>
        <v>1.4268223564341298</v>
      </c>
      <c r="AT184" s="4">
        <f t="shared" si="236"/>
        <v>-0.38878372231076952</v>
      </c>
      <c r="AU184" s="4">
        <f t="shared" si="236"/>
        <v>0.33504788673180741</v>
      </c>
      <c r="AV184" s="4">
        <f t="shared" si="236"/>
        <v>1.6051577284127916</v>
      </c>
      <c r="AW184" s="4">
        <f t="shared" si="236"/>
        <v>-1.9582876465815318</v>
      </c>
      <c r="AY184" s="2">
        <f t="shared" si="228"/>
        <v>46.92592077364958</v>
      </c>
      <c r="AZ184" s="2">
        <f t="shared" si="228"/>
        <v>48.829632434889483</v>
      </c>
      <c r="BA184" s="2">
        <f t="shared" si="228"/>
        <v>47.652125545034167</v>
      </c>
      <c r="BB184" s="2">
        <f t="shared" si="228"/>
        <v>46.862845005388927</v>
      </c>
      <c r="BC184" s="2">
        <f t="shared" si="228"/>
        <v>50.111723918919616</v>
      </c>
      <c r="BD184" s="2">
        <f t="shared" si="228"/>
        <v>53.864056731445629</v>
      </c>
      <c r="BE184" s="2">
        <f t="shared" si="228"/>
        <v>65.300002410429741</v>
      </c>
      <c r="BF184" s="2">
        <f t="shared" si="228"/>
        <v>47.772974664429135</v>
      </c>
      <c r="BG184" s="2">
        <f t="shared" si="228"/>
        <v>47.228336915862833</v>
      </c>
      <c r="BH184" s="2">
        <f t="shared" si="228"/>
        <v>46.174002592735498</v>
      </c>
      <c r="BI184" s="2">
        <f t="shared" si="228"/>
        <v>45.522703695215228</v>
      </c>
      <c r="BJ184" s="2">
        <f t="shared" si="228"/>
        <v>48.03596191983214</v>
      </c>
      <c r="BK184" s="2">
        <f t="shared" si="228"/>
        <v>49.91404493264649</v>
      </c>
      <c r="BL184" s="2">
        <f t="shared" si="228"/>
        <v>53.271985332224716</v>
      </c>
      <c r="BM184" s="2">
        <f t="shared" si="228"/>
        <v>54.512344841564769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>
        <f t="shared" si="229"/>
        <v>47.161000000000001</v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48.435000000000002</v>
      </c>
      <c r="CV184" s="2">
        <f t="shared" si="199"/>
        <v>47.161000000000001</v>
      </c>
      <c r="CW184" s="2" t="str">
        <f t="shared" si="200"/>
        <v/>
      </c>
      <c r="CX184" s="2">
        <f t="shared" si="201"/>
        <v>48.15</v>
      </c>
      <c r="CY184" s="2">
        <f t="shared" si="202"/>
        <v>50.817</v>
      </c>
      <c r="CZ184" s="2">
        <f t="shared" si="203"/>
        <v>50.65</v>
      </c>
      <c r="DA184" s="2">
        <f t="shared" si="204"/>
        <v>54.716999999999999</v>
      </c>
      <c r="DB184" s="2">
        <f t="shared" si="205"/>
        <v>49.45</v>
      </c>
      <c r="DC184" s="2">
        <f t="shared" si="206"/>
        <v>48.8</v>
      </c>
      <c r="DD184" s="2">
        <f t="shared" si="207"/>
        <v>46.116999999999997</v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97.91194334975367</v>
      </c>
      <c r="DL184" s="2">
        <f t="shared" si="237"/>
        <v>100.62795110771583</v>
      </c>
      <c r="DM184" s="2">
        <f t="shared" si="237"/>
        <v>100.39610028011202</v>
      </c>
      <c r="DN184" s="2">
        <f t="shared" si="237"/>
        <v>106.70370868347337</v>
      </c>
      <c r="DO184" s="2">
        <f t="shared" si="237"/>
        <v>129.89084751718872</v>
      </c>
      <c r="DP184" s="2">
        <f t="shared" si="237"/>
        <v>130.40303676533676</v>
      </c>
      <c r="DQ184" s="2">
        <f t="shared" si="237"/>
        <v>107.054331092437</v>
      </c>
      <c r="DR184" s="2">
        <f t="shared" si="237"/>
        <v>98.335363963963971</v>
      </c>
      <c r="DS184" s="2">
        <f t="shared" si="237"/>
        <v>99.879822408963577</v>
      </c>
      <c r="DT184" s="2">
        <f t="shared" si="237"/>
        <v>103.54537254901962</v>
      </c>
      <c r="DU184" s="2">
        <f t="shared" si="237"/>
        <v>99.996143417366937</v>
      </c>
      <c r="DV184" s="2">
        <f t="shared" si="237"/>
        <v>99.103457142857152</v>
      </c>
      <c r="DW184" s="2">
        <f t="shared" si="237"/>
        <v>119.84125220935221</v>
      </c>
      <c r="DX184" s="2">
        <f t="shared" si="237"/>
        <v>91.294283268983264</v>
      </c>
      <c r="DY184" s="2">
        <f t="shared" si="237"/>
        <v>76.268942067736162</v>
      </c>
      <c r="EA184" s="2">
        <f t="shared" si="214"/>
        <v>45.63894527559053</v>
      </c>
      <c r="EB184" s="2">
        <f t="shared" si="214"/>
        <v>48.828993845136111</v>
      </c>
      <c r="EC184" s="2">
        <f t="shared" si="214"/>
        <v>48.381631339779645</v>
      </c>
      <c r="ED184" s="2">
        <f t="shared" si="214"/>
        <v>45.534817370246678</v>
      </c>
      <c r="EE184" s="2">
        <f t="shared" si="214"/>
        <v>48.142585263368524</v>
      </c>
      <c r="EF184" s="2">
        <f t="shared" si="214"/>
        <v>57.294669991141305</v>
      </c>
      <c r="EG184" s="2">
        <f t="shared" si="214"/>
        <v>85.026727096061251</v>
      </c>
      <c r="EH184" s="2">
        <f t="shared" si="214"/>
        <v>46.296286791553896</v>
      </c>
      <c r="EI184" s="2">
        <f t="shared" si="214"/>
        <v>46.143481880368832</v>
      </c>
      <c r="EJ184" s="2">
        <f t="shared" si="214"/>
        <v>45.600826574400585</v>
      </c>
      <c r="EK184" s="2">
        <f t="shared" si="213"/>
        <v>44.346344070116558</v>
      </c>
      <c r="EL184" s="2">
        <f t="shared" si="180"/>
        <v>47.985215666073415</v>
      </c>
      <c r="EM184" s="2">
        <f t="shared" si="180"/>
        <v>48.45897392746204</v>
      </c>
      <c r="EN184" s="2">
        <f t="shared" si="180"/>
        <v>53.741342885197071</v>
      </c>
      <c r="EO184" s="2">
        <f t="shared" si="180"/>
        <v>55.297682916207812</v>
      </c>
      <c r="EQ184" s="2">
        <f t="shared" si="238"/>
        <v>47.177877014487009</v>
      </c>
      <c r="ER184" s="2">
        <f t="shared" si="238"/>
        <v>48.828993845136111</v>
      </c>
      <c r="ES184" s="2">
        <f t="shared" si="238"/>
        <v>47.376379242575865</v>
      </c>
      <c r="ET184" s="2">
        <f t="shared" si="238"/>
        <v>47.23495114600032</v>
      </c>
      <c r="EU184" s="2">
        <f t="shared" si="238"/>
        <v>50.587804747399787</v>
      </c>
      <c r="EV184" s="2">
        <f t="shared" si="238"/>
        <v>53.273016838533138</v>
      </c>
      <c r="EW184" s="2">
        <f t="shared" si="238"/>
        <v>61.822316200580858</v>
      </c>
      <c r="EX184" s="2">
        <f t="shared" si="238"/>
        <v>48.103840557247544</v>
      </c>
      <c r="EY184" s="2">
        <f t="shared" si="238"/>
        <v>47.498854629476</v>
      </c>
      <c r="EZ184" s="2">
        <f t="shared" si="238"/>
        <v>46.352911528089969</v>
      </c>
      <c r="FA184" s="2">
        <f t="shared" si="238"/>
        <v>45.955543886315979</v>
      </c>
      <c r="FB184" s="2">
        <f t="shared" si="238"/>
        <v>48.055328701098773</v>
      </c>
      <c r="FC184" s="2">
        <f t="shared" si="238"/>
        <v>50.471773134816047</v>
      </c>
      <c r="FD184" s="2">
        <f t="shared" si="238"/>
        <v>53.060973059954136</v>
      </c>
      <c r="FE184" s="2">
        <f t="shared" si="238"/>
        <v>54.086718692466604</v>
      </c>
      <c r="FG184" s="2">
        <f t="shared" si="239"/>
        <v>0.99999213109695662</v>
      </c>
      <c r="FH184" s="2">
        <f t="shared" si="239"/>
        <v>0.99998767176431502</v>
      </c>
      <c r="FI184" s="2">
        <f t="shared" si="239"/>
        <v>0.99998640214157763</v>
      </c>
      <c r="FJ184" s="2">
        <f t="shared" si="239"/>
        <v>0.9999868004567759</v>
      </c>
      <c r="FK184" s="2">
        <f t="shared" si="239"/>
        <v>0.99998734005785861</v>
      </c>
      <c r="FL184" s="2">
        <f t="shared" si="239"/>
        <v>0.99998583641951011</v>
      </c>
      <c r="FM184" s="2">
        <f t="shared" si="239"/>
        <v>0.99998667943462316</v>
      </c>
      <c r="FN184" s="2">
        <f t="shared" si="239"/>
        <v>0.99998497068931624</v>
      </c>
      <c r="FO184" s="2">
        <f t="shared" si="239"/>
        <v>0.99998683030231661</v>
      </c>
      <c r="FP184" s="2">
        <f t="shared" si="239"/>
        <v>0.99998642423812889</v>
      </c>
      <c r="FQ184" s="2">
        <f t="shared" si="239"/>
        <v>0.99998671257078253</v>
      </c>
      <c r="FR184" s="2">
        <f t="shared" si="239"/>
        <v>0.99998681762346631</v>
      </c>
      <c r="FS184" s="2">
        <f t="shared" si="239"/>
        <v>0.99998498112394729</v>
      </c>
      <c r="FT184" s="2">
        <f t="shared" si="239"/>
        <v>0.99998481571501707</v>
      </c>
      <c r="FU184" s="2">
        <f t="shared" si="239"/>
        <v>0.99998185599193845</v>
      </c>
      <c r="FW184" s="2">
        <f t="shared" si="230"/>
        <v>0.83601119814968106</v>
      </c>
      <c r="FX184" s="2">
        <f t="shared" si="230"/>
        <v>0</v>
      </c>
      <c r="FY184" s="2">
        <f t="shared" si="230"/>
        <v>0.72639796739665152</v>
      </c>
      <c r="FZ184" s="2">
        <f t="shared" si="230"/>
        <v>0.78065635342669148</v>
      </c>
      <c r="GA184" s="2">
        <f t="shared" si="230"/>
        <v>0.8048781469858568</v>
      </c>
      <c r="GB184" s="2">
        <f t="shared" si="230"/>
        <v>0.85329306275640293</v>
      </c>
      <c r="GC184" s="2">
        <f t="shared" si="230"/>
        <v>0.85014087169146524</v>
      </c>
      <c r="GD184" s="2">
        <f t="shared" si="230"/>
        <v>0.81652108469942908</v>
      </c>
      <c r="GE184" s="2">
        <f t="shared" si="230"/>
        <v>0.79988869840329269</v>
      </c>
      <c r="GF184" s="2">
        <f t="shared" si="230"/>
        <v>0.76107010806312647</v>
      </c>
      <c r="GG184" s="2">
        <f t="shared" si="230"/>
        <v>0.73056196657133265</v>
      </c>
      <c r="GH184" s="2">
        <f t="shared" si="230"/>
        <v>0.71416668574862452</v>
      </c>
      <c r="GI184" s="2">
        <f t="shared" si="230"/>
        <v>0.72237653824694104</v>
      </c>
      <c r="GJ184" s="2">
        <f t="shared" si="230"/>
        <v>0.69069460473691091</v>
      </c>
      <c r="GK184" s="2">
        <f t="shared" si="230"/>
        <v>0.64883715136580167</v>
      </c>
      <c r="GM184" s="86">
        <f t="shared" si="231"/>
        <v>5.194069805229047E-102</v>
      </c>
      <c r="GN184" s="86">
        <f t="shared" si="231"/>
        <v>7.3466841536107373E-289</v>
      </c>
      <c r="GO184" s="86">
        <f t="shared" si="231"/>
        <v>0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0</v>
      </c>
      <c r="HA184" s="86">
        <f t="shared" si="231"/>
        <v>0</v>
      </c>
      <c r="HC184" s="86">
        <f t="shared" si="182"/>
        <v>4.7491493822296311E-43</v>
      </c>
      <c r="HD184" s="86">
        <f t="shared" si="182"/>
        <v>8.4810439197630946E-205</v>
      </c>
      <c r="HE184" s="86">
        <f t="shared" si="182"/>
        <v>2.2317405952147305E-236</v>
      </c>
      <c r="HF184" s="86">
        <f t="shared" si="181"/>
        <v>4.3359566401695405E-253</v>
      </c>
      <c r="HG184" s="86">
        <f t="shared" si="181"/>
        <v>0</v>
      </c>
      <c r="HH184" s="86">
        <f t="shared" si="181"/>
        <v>0</v>
      </c>
      <c r="HI184" s="86">
        <f t="shared" si="181"/>
        <v>0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0</v>
      </c>
      <c r="HN184" s="86">
        <f t="shared" si="181"/>
        <v>0</v>
      </c>
      <c r="HO184" s="86">
        <f t="shared" si="227"/>
        <v>2.6140206781752498E-278</v>
      </c>
      <c r="HP184" s="86">
        <f t="shared" si="227"/>
        <v>5.3831615235908611E-230</v>
      </c>
      <c r="HQ184" s="86">
        <f t="shared" si="227"/>
        <v>6.6741824101497796E-214</v>
      </c>
      <c r="HS184" s="86">
        <f t="shared" si="232"/>
        <v>1.1547871914070321E-38</v>
      </c>
      <c r="HT184" s="86">
        <f t="shared" si="232"/>
        <v>0</v>
      </c>
      <c r="HU184" s="86">
        <f t="shared" si="232"/>
        <v>1.3046510798173106E-37</v>
      </c>
      <c r="HV184" s="86">
        <f t="shared" si="232"/>
        <v>2.131086844493144E-42</v>
      </c>
      <c r="HW184" s="86">
        <f t="shared" si="232"/>
        <v>2.7853366329148695E-45</v>
      </c>
      <c r="HX184" s="86">
        <f t="shared" si="232"/>
        <v>2.1901410404066315E-52</v>
      </c>
      <c r="HY184" s="86">
        <f t="shared" si="232"/>
        <v>1.3923719562848706E-59</v>
      </c>
      <c r="HZ184" s="86">
        <f t="shared" si="232"/>
        <v>2.8172965934808851E-51</v>
      </c>
      <c r="IA184" s="86">
        <f t="shared" si="232"/>
        <v>4.4096851716976889E-48</v>
      </c>
      <c r="IB184" s="86">
        <f t="shared" si="232"/>
        <v>2.3546381462994477E-42</v>
      </c>
      <c r="IC184" s="86">
        <f t="shared" si="232"/>
        <v>1.3224847063052335E-40</v>
      </c>
      <c r="ID184" s="86">
        <f t="shared" si="232"/>
        <v>1.0690355359902382E-35</v>
      </c>
      <c r="IE184" s="86">
        <f t="shared" si="232"/>
        <v>7.6436016616133242E-39</v>
      </c>
      <c r="IF184" s="86">
        <f t="shared" si="232"/>
        <v>1.5569112440482683E-38</v>
      </c>
      <c r="IG184" s="86">
        <f t="shared" si="232"/>
        <v>2.5702939292971527E-29</v>
      </c>
      <c r="II184" s="86">
        <f t="shared" si="233"/>
        <v>1.6505585519656395E-4</v>
      </c>
      <c r="IJ184" s="86">
        <f t="shared" si="233"/>
        <v>0</v>
      </c>
      <c r="IK184" s="86">
        <f t="shared" si="233"/>
        <v>1.7850239507751196E-2</v>
      </c>
      <c r="IL184" s="86">
        <f t="shared" si="233"/>
        <v>1.3861353461069531E-3</v>
      </c>
      <c r="IM184" s="86">
        <f t="shared" si="233"/>
        <v>3.4913822045810509E-4</v>
      </c>
      <c r="IN184" s="86">
        <f t="shared" si="233"/>
        <v>6.0891150172872005E-6</v>
      </c>
      <c r="IO184" s="86">
        <f t="shared" si="233"/>
        <v>1.7875253992884223E-6</v>
      </c>
      <c r="IP184" s="86">
        <f t="shared" si="233"/>
        <v>7.3072917383667005E-5</v>
      </c>
      <c r="IQ184" s="86">
        <f t="shared" si="233"/>
        <v>3.1304665051063243E-4</v>
      </c>
      <c r="IR184" s="86">
        <f t="shared" si="233"/>
        <v>3.2022594031092446E-3</v>
      </c>
      <c r="IS184" s="86">
        <f t="shared" si="233"/>
        <v>1.1510127827441563E-2</v>
      </c>
      <c r="IT184" s="86">
        <f t="shared" si="233"/>
        <v>2.4950609852128759E-2</v>
      </c>
      <c r="IU184" s="86">
        <f t="shared" si="233"/>
        <v>1.5050170912898893E-2</v>
      </c>
      <c r="IV184" s="86">
        <f t="shared" si="233"/>
        <v>0.25189231545254959</v>
      </c>
      <c r="IW184" s="86">
        <f t="shared" si="233"/>
        <v>0.30245265067431487</v>
      </c>
      <c r="IY184" s="86">
        <f t="shared" si="234"/>
        <v>1.6505585519656395E-4</v>
      </c>
      <c r="IZ184" s="86">
        <f t="shared" si="234"/>
        <v>8.4810439197630946E-205</v>
      </c>
      <c r="JA184" s="86">
        <f t="shared" si="234"/>
        <v>1.7850239507751196E-2</v>
      </c>
      <c r="JB184" s="86">
        <f t="shared" si="234"/>
        <v>1.3861353461069531E-3</v>
      </c>
      <c r="JC184" s="86">
        <f t="shared" si="234"/>
        <v>3.4913822045810509E-4</v>
      </c>
      <c r="JD184" s="86">
        <f t="shared" si="234"/>
        <v>6.0891150172872005E-6</v>
      </c>
      <c r="JE184" s="86">
        <f t="shared" si="234"/>
        <v>1.7875253992884223E-6</v>
      </c>
      <c r="JF184" s="86">
        <f t="shared" si="234"/>
        <v>7.3072917383667005E-5</v>
      </c>
      <c r="JG184" s="86">
        <f t="shared" si="234"/>
        <v>3.1304665051063243E-4</v>
      </c>
      <c r="JH184" s="86">
        <f t="shared" si="234"/>
        <v>3.2022594031092446E-3</v>
      </c>
      <c r="JI184" s="86">
        <f t="shared" si="234"/>
        <v>1.1510127827441563E-2</v>
      </c>
      <c r="JJ184" s="86">
        <f t="shared" si="234"/>
        <v>2.4950609852128759E-2</v>
      </c>
      <c r="JK184" s="86">
        <f t="shared" si="234"/>
        <v>1.5050170912898893E-2</v>
      </c>
      <c r="JL184" s="86">
        <f t="shared" si="234"/>
        <v>0.25189231545254959</v>
      </c>
      <c r="JM184" s="86">
        <f t="shared" si="234"/>
        <v>0.30245265067431487</v>
      </c>
    </row>
    <row r="185" spans="2:273" x14ac:dyDescent="0.25">
      <c r="B185" s="2">
        <v>158</v>
      </c>
      <c r="C185" s="37">
        <v>47.968000000000004</v>
      </c>
      <c r="D185" s="37">
        <v>46.758000000000003</v>
      </c>
      <c r="E185" s="37">
        <v>46.466999999999999</v>
      </c>
      <c r="F185" s="37">
        <v>47.533000000000001</v>
      </c>
      <c r="G185" s="37">
        <v>51.65</v>
      </c>
      <c r="H185" s="37">
        <v>50.85</v>
      </c>
      <c r="I185" s="37">
        <v>54.25</v>
      </c>
      <c r="J185" s="37">
        <v>51.082999999999998</v>
      </c>
      <c r="K185" s="37">
        <v>49.55</v>
      </c>
      <c r="L185" s="37">
        <v>45.783000000000001</v>
      </c>
      <c r="M185" s="37">
        <v>45.85</v>
      </c>
      <c r="N185" s="37">
        <v>47.95</v>
      </c>
      <c r="O185" s="37">
        <v>50.732999999999997</v>
      </c>
      <c r="P185" s="37">
        <v>53.832999999999998</v>
      </c>
      <c r="Q185" s="37">
        <v>56.45</v>
      </c>
      <c r="S185" s="4">
        <f t="shared" si="235"/>
        <v>46.803384942773476</v>
      </c>
      <c r="T185" s="4">
        <f t="shared" si="235"/>
        <v>48.687526561671994</v>
      </c>
      <c r="U185" s="4">
        <f t="shared" si="235"/>
        <v>47.499175147853407</v>
      </c>
      <c r="V185" s="4">
        <f t="shared" si="235"/>
        <v>46.722057062515283</v>
      </c>
      <c r="W185" s="4">
        <f t="shared" si="235"/>
        <v>49.976599553819923</v>
      </c>
      <c r="X185" s="4">
        <f t="shared" si="235"/>
        <v>53.518080606319067</v>
      </c>
      <c r="Y185" s="4">
        <f t="shared" si="235"/>
        <v>64.977417794280171</v>
      </c>
      <c r="Z185" s="4">
        <f t="shared" si="235"/>
        <v>47.6230072560476</v>
      </c>
      <c r="AA185" s="4">
        <f t="shared" si="235"/>
        <v>47.07770833356696</v>
      </c>
      <c r="AB185" s="4">
        <f t="shared" si="235"/>
        <v>46.031999815801584</v>
      </c>
      <c r="AC185" s="4">
        <f t="shared" si="235"/>
        <v>45.374489673004788</v>
      </c>
      <c r="AD185" s="4">
        <f t="shared" si="235"/>
        <v>47.887419962745277</v>
      </c>
      <c r="AE185" s="4">
        <f t="shared" si="235"/>
        <v>49.741740776747989</v>
      </c>
      <c r="AF185" s="4">
        <f t="shared" si="235"/>
        <v>53.257460317426037</v>
      </c>
      <c r="AG185" s="4">
        <f t="shared" si="235"/>
        <v>56.572745739318343</v>
      </c>
      <c r="AI185" s="4">
        <f t="shared" si="236"/>
        <v>1.164615057226527</v>
      </c>
      <c r="AJ185" s="4">
        <f t="shared" si="236"/>
        <v>-1.9295265616719917</v>
      </c>
      <c r="AK185" s="4">
        <f t="shared" si="236"/>
        <v>-1.0321751478534082</v>
      </c>
      <c r="AL185" s="4">
        <f t="shared" si="236"/>
        <v>0.81094293748471813</v>
      </c>
      <c r="AM185" s="4">
        <f t="shared" si="236"/>
        <v>1.6734004461800751</v>
      </c>
      <c r="AN185" s="4">
        <f t="shared" si="236"/>
        <v>-2.6680806063190659</v>
      </c>
      <c r="AO185" s="4">
        <f t="shared" si="236"/>
        <v>-10.727417794280171</v>
      </c>
      <c r="AP185" s="4">
        <f t="shared" si="236"/>
        <v>3.4599927439523981</v>
      </c>
      <c r="AQ185" s="4">
        <f t="shared" si="236"/>
        <v>2.472291666433037</v>
      </c>
      <c r="AR185" s="4">
        <f t="shared" si="236"/>
        <v>-0.24899981580158226</v>
      </c>
      <c r="AS185" s="4">
        <f t="shared" si="236"/>
        <v>0.47551032699521301</v>
      </c>
      <c r="AT185" s="4">
        <f t="shared" si="236"/>
        <v>6.2580037254726051E-2</v>
      </c>
      <c r="AU185" s="4">
        <f t="shared" si="236"/>
        <v>0.99125922325200833</v>
      </c>
      <c r="AV185" s="4">
        <f t="shared" si="236"/>
        <v>0.57553968257396093</v>
      </c>
      <c r="AW185" s="4">
        <f t="shared" si="236"/>
        <v>-0.12274573931833999</v>
      </c>
      <c r="AY185" s="2">
        <f t="shared" si="228"/>
        <v>46.803384942754754</v>
      </c>
      <c r="AZ185" s="2">
        <f t="shared" si="228"/>
        <v>48.687526561671994</v>
      </c>
      <c r="BA185" s="2">
        <f t="shared" si="228"/>
        <v>47.499124668051223</v>
      </c>
      <c r="BB185" s="2">
        <f t="shared" si="228"/>
        <v>46.722056986699762</v>
      </c>
      <c r="BC185" s="2">
        <f t="shared" si="228"/>
        <v>49.976599551885002</v>
      </c>
      <c r="BD185" s="2">
        <f t="shared" si="228"/>
        <v>53.518080606319046</v>
      </c>
      <c r="BE185" s="2">
        <f t="shared" si="228"/>
        <v>64.977417794280171</v>
      </c>
      <c r="BF185" s="2">
        <f t="shared" si="228"/>
        <v>47.623007256022582</v>
      </c>
      <c r="BG185" s="2">
        <f t="shared" si="228"/>
        <v>47.077708331813852</v>
      </c>
      <c r="BH185" s="2">
        <f t="shared" si="228"/>
        <v>46.031998330625981</v>
      </c>
      <c r="BI185" s="2">
        <f t="shared" si="228"/>
        <v>45.374411850415932</v>
      </c>
      <c r="BJ185" s="2">
        <f t="shared" si="228"/>
        <v>47.886832077983478</v>
      </c>
      <c r="BK185" s="2">
        <f t="shared" si="228"/>
        <v>49.741583486348098</v>
      </c>
      <c r="BL185" s="2">
        <f t="shared" si="228"/>
        <v>53.113928558028192</v>
      </c>
      <c r="BM185" s="2">
        <f t="shared" si="228"/>
        <v>54.330304496782801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>
        <f t="shared" si="229"/>
        <v>46.758000000000003</v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47.968000000000004</v>
      </c>
      <c r="CV185" s="2">
        <f t="shared" si="199"/>
        <v>46.758000000000003</v>
      </c>
      <c r="CW185" s="2">
        <f t="shared" si="200"/>
        <v>46.466999999999999</v>
      </c>
      <c r="CX185" s="2">
        <f t="shared" si="201"/>
        <v>47.533000000000001</v>
      </c>
      <c r="CY185" s="2">
        <f t="shared" si="202"/>
        <v>51.65</v>
      </c>
      <c r="CZ185" s="2">
        <f t="shared" si="203"/>
        <v>50.85</v>
      </c>
      <c r="DA185" s="2">
        <f t="shared" si="204"/>
        <v>54.25</v>
      </c>
      <c r="DB185" s="2">
        <f t="shared" si="205"/>
        <v>51.082999999999998</v>
      </c>
      <c r="DC185" s="2">
        <f t="shared" si="206"/>
        <v>49.55</v>
      </c>
      <c r="DD185" s="2">
        <f t="shared" si="207"/>
        <v>45.783000000000001</v>
      </c>
      <c r="DE185" s="2">
        <f t="shared" si="208"/>
        <v>45.85</v>
      </c>
      <c r="DF185" s="2" t="str">
        <f t="shared" si="209"/>
        <v/>
      </c>
      <c r="DG185" s="2">
        <f t="shared" si="210"/>
        <v>50.732999999999997</v>
      </c>
      <c r="DH185" s="2" t="str">
        <f t="shared" si="211"/>
        <v/>
      </c>
      <c r="DI185" s="2" t="str">
        <f t="shared" si="212"/>
        <v/>
      </c>
      <c r="DK185" s="2">
        <f t="shared" si="237"/>
        <v>98.133832512315252</v>
      </c>
      <c r="DL185" s="2">
        <f t="shared" si="237"/>
        <v>100.84631856378917</v>
      </c>
      <c r="DM185" s="2">
        <f t="shared" si="237"/>
        <v>100.62697058823527</v>
      </c>
      <c r="DN185" s="2">
        <f t="shared" si="237"/>
        <v>106.96703109243697</v>
      </c>
      <c r="DO185" s="2">
        <f t="shared" si="237"/>
        <v>130.2832644766998</v>
      </c>
      <c r="DP185" s="2">
        <f t="shared" si="237"/>
        <v>130.79494821964823</v>
      </c>
      <c r="DQ185" s="2">
        <f t="shared" si="237"/>
        <v>107.29387815126051</v>
      </c>
      <c r="DR185" s="2">
        <f t="shared" si="237"/>
        <v>98.521293693693707</v>
      </c>
      <c r="DS185" s="2">
        <f t="shared" si="237"/>
        <v>100.07101848739495</v>
      </c>
      <c r="DT185" s="2">
        <f t="shared" si="237"/>
        <v>103.77842521008404</v>
      </c>
      <c r="DU185" s="2">
        <f t="shared" si="237"/>
        <v>100.19675546218487</v>
      </c>
      <c r="DV185" s="2">
        <f t="shared" si="237"/>
        <v>99.299328571428589</v>
      </c>
      <c r="DW185" s="2">
        <f t="shared" si="237"/>
        <v>120.13999854139853</v>
      </c>
      <c r="DX185" s="2">
        <f t="shared" si="237"/>
        <v>91.410914929214925</v>
      </c>
      <c r="DY185" s="2">
        <f t="shared" si="237"/>
        <v>76.302666666666639</v>
      </c>
      <c r="EA185" s="2">
        <f t="shared" si="214"/>
        <v>45.470149212598407</v>
      </c>
      <c r="EB185" s="2">
        <f t="shared" si="214"/>
        <v>48.686940107868736</v>
      </c>
      <c r="EC185" s="2">
        <f t="shared" si="214"/>
        <v>48.260630154339637</v>
      </c>
      <c r="ED185" s="2">
        <f t="shared" si="214"/>
        <v>45.343262056888506</v>
      </c>
      <c r="EE185" s="2">
        <f t="shared" si="214"/>
        <v>47.938527312290539</v>
      </c>
      <c r="EF185" s="2">
        <f t="shared" ref="EF185:EO227" si="240">CJ$228*$B185+CJ$229</f>
        <v>57.051541089620564</v>
      </c>
      <c r="EG185" s="2">
        <f t="shared" si="240"/>
        <v>85.280853827166752</v>
      </c>
      <c r="EH185" s="2">
        <f t="shared" si="240"/>
        <v>46.097564901921729</v>
      </c>
      <c r="EI185" s="2">
        <f t="shared" si="240"/>
        <v>45.954448803258217</v>
      </c>
      <c r="EJ185" s="2">
        <f t="shared" si="240"/>
        <v>45.436159957109538</v>
      </c>
      <c r="EK185" s="2">
        <f t="shared" si="213"/>
        <v>44.148912851024363</v>
      </c>
      <c r="EL185" s="2">
        <f t="shared" si="180"/>
        <v>47.83377920917944</v>
      </c>
      <c r="EM185" s="2">
        <f t="shared" si="180"/>
        <v>48.222931129854182</v>
      </c>
      <c r="EN185" s="2">
        <f t="shared" si="180"/>
        <v>53.605586305358685</v>
      </c>
      <c r="EO185" s="2">
        <f t="shared" si="180"/>
        <v>55.153975261804447</v>
      </c>
      <c r="EQ185" s="2">
        <f t="shared" si="238"/>
        <v>47.041450732989432</v>
      </c>
      <c r="ER185" s="2">
        <f t="shared" si="238"/>
        <v>48.686940107868736</v>
      </c>
      <c r="ES185" s="2">
        <f t="shared" si="238"/>
        <v>47.236664217075202</v>
      </c>
      <c r="ET185" s="2">
        <f t="shared" si="238"/>
        <v>47.074442302686577</v>
      </c>
      <c r="EU185" s="2">
        <f t="shared" si="238"/>
        <v>50.42604291070672</v>
      </c>
      <c r="EV185" s="2">
        <f t="shared" si="238"/>
        <v>52.962923931726834</v>
      </c>
      <c r="EW185" s="2">
        <f t="shared" si="238"/>
        <v>61.713019460059485</v>
      </c>
      <c r="EX185" s="2">
        <f t="shared" si="238"/>
        <v>47.934759845765498</v>
      </c>
      <c r="EY185" s="2">
        <f t="shared" si="238"/>
        <v>47.333194437016289</v>
      </c>
      <c r="EZ185" s="2">
        <f t="shared" si="238"/>
        <v>46.201667299226571</v>
      </c>
      <c r="FA185" s="2">
        <f t="shared" si="238"/>
        <v>45.78571065842862</v>
      </c>
      <c r="FB185" s="2">
        <f t="shared" si="238"/>
        <v>47.905352688571568</v>
      </c>
      <c r="FC185" s="2">
        <f t="shared" si="238"/>
        <v>50.272546316311065</v>
      </c>
      <c r="FD185" s="2">
        <f t="shared" si="238"/>
        <v>52.91239091758333</v>
      </c>
      <c r="FE185" s="2">
        <f t="shared" si="238"/>
        <v>53.923220058937673</v>
      </c>
      <c r="FG185" s="2">
        <f t="shared" si="239"/>
        <v>0.99999282347016172</v>
      </c>
      <c r="FH185" s="2">
        <f t="shared" si="239"/>
        <v>0.99998875650322883</v>
      </c>
      <c r="FI185" s="2">
        <f t="shared" si="239"/>
        <v>0.99998759859088893</v>
      </c>
      <c r="FJ185" s="2">
        <f t="shared" si="239"/>
        <v>0.99998796185952377</v>
      </c>
      <c r="FK185" s="2">
        <f t="shared" si="239"/>
        <v>0.99998845398267988</v>
      </c>
      <c r="FL185" s="2">
        <f t="shared" si="239"/>
        <v>0.99998708264497094</v>
      </c>
      <c r="FM185" s="2">
        <f t="shared" si="239"/>
        <v>0.99998785148575109</v>
      </c>
      <c r="FN185" s="2">
        <f t="shared" si="239"/>
        <v>0.99998629308762221</v>
      </c>
      <c r="FO185" s="2">
        <f t="shared" si="239"/>
        <v>0.99998798907904352</v>
      </c>
      <c r="FP185" s="2">
        <f t="shared" si="239"/>
        <v>0.99998761874323139</v>
      </c>
      <c r="FQ185" s="2">
        <f t="shared" si="239"/>
        <v>0.99998788170635844</v>
      </c>
      <c r="FR185" s="2">
        <f t="shared" si="239"/>
        <v>0.99998797751576785</v>
      </c>
      <c r="FS185" s="2">
        <f t="shared" si="239"/>
        <v>0.9999863026041439</v>
      </c>
      <c r="FT185" s="2">
        <f t="shared" si="239"/>
        <v>0.99998615174900574</v>
      </c>
      <c r="FU185" s="2">
        <f t="shared" si="239"/>
        <v>0.99998345244156073</v>
      </c>
      <c r="FW185" s="2">
        <f t="shared" si="230"/>
        <v>0.84825081015009018</v>
      </c>
      <c r="FX185" s="2">
        <f t="shared" si="230"/>
        <v>0</v>
      </c>
      <c r="FY185" s="2">
        <f t="shared" si="230"/>
        <v>0.7443166564074527</v>
      </c>
      <c r="FZ185" s="2">
        <f t="shared" si="230"/>
        <v>0.79601941944967769</v>
      </c>
      <c r="GA185" s="2">
        <f t="shared" si="230"/>
        <v>0.81893817555555892</v>
      </c>
      <c r="GB185" s="2">
        <f t="shared" si="230"/>
        <v>0.86445194465046027</v>
      </c>
      <c r="GC185" s="2">
        <f t="shared" si="230"/>
        <v>0.86150060044394028</v>
      </c>
      <c r="GD185" s="2">
        <f t="shared" si="230"/>
        <v>0.82991943329310836</v>
      </c>
      <c r="GE185" s="2">
        <f t="shared" si="230"/>
        <v>0.81422527203571782</v>
      </c>
      <c r="GF185" s="2">
        <f t="shared" si="230"/>
        <v>0.77741386686648317</v>
      </c>
      <c r="GG185" s="2">
        <f t="shared" si="230"/>
        <v>0.74830244128884171</v>
      </c>
      <c r="GH185" s="2">
        <f t="shared" si="230"/>
        <v>0.73259153381466136</v>
      </c>
      <c r="GI185" s="2">
        <f t="shared" si="230"/>
        <v>0.74046449791208035</v>
      </c>
      <c r="GJ185" s="2">
        <f t="shared" si="230"/>
        <v>0.71001811854192975</v>
      </c>
      <c r="GK185" s="2">
        <f t="shared" si="230"/>
        <v>0.66952446945518329</v>
      </c>
      <c r="GM185" s="86">
        <f t="shared" si="231"/>
        <v>5.2032982298831825E-104</v>
      </c>
      <c r="GN185" s="86">
        <f t="shared" si="231"/>
        <v>1.6003915701769071E-294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0</v>
      </c>
      <c r="HA185" s="86">
        <f t="shared" si="231"/>
        <v>0</v>
      </c>
      <c r="HC185" s="86">
        <f t="shared" si="182"/>
        <v>4.0147237868845497E-44</v>
      </c>
      <c r="HD185" s="86">
        <f t="shared" si="182"/>
        <v>4.485117141563441E-210</v>
      </c>
      <c r="HE185" s="86">
        <f t="shared" si="182"/>
        <v>1.9379302591113915E-242</v>
      </c>
      <c r="HF185" s="86">
        <f t="shared" si="181"/>
        <v>1.6238699651287159E-259</v>
      </c>
      <c r="HG185" s="86">
        <f t="shared" si="181"/>
        <v>0</v>
      </c>
      <c r="HH185" s="86">
        <f t="shared" si="181"/>
        <v>0</v>
      </c>
      <c r="HI185" s="86">
        <f t="shared" si="181"/>
        <v>0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0</v>
      </c>
      <c r="HN185" s="86">
        <f t="shared" si="181"/>
        <v>0</v>
      </c>
      <c r="HO185" s="86">
        <f t="shared" si="227"/>
        <v>2.1870398651110463E-285</v>
      </c>
      <c r="HP185" s="86">
        <f t="shared" si="227"/>
        <v>6.9767339590390542E-236</v>
      </c>
      <c r="HQ185" s="86">
        <f t="shared" si="227"/>
        <v>2.6020381672069179E-219</v>
      </c>
      <c r="HS185" s="86">
        <f t="shared" si="232"/>
        <v>2.2494595300791568E-40</v>
      </c>
      <c r="HT185" s="86">
        <f t="shared" si="232"/>
        <v>0</v>
      </c>
      <c r="HU185" s="86">
        <f t="shared" si="232"/>
        <v>2.2174129121588545E-39</v>
      </c>
      <c r="HV185" s="86">
        <f t="shared" si="232"/>
        <v>2.366935131367232E-44</v>
      </c>
      <c r="HW185" s="86">
        <f t="shared" si="232"/>
        <v>2.6303520797711827E-47</v>
      </c>
      <c r="HX185" s="86">
        <f t="shared" si="232"/>
        <v>1.3179306599186231E-54</v>
      </c>
      <c r="HY185" s="86">
        <f t="shared" si="232"/>
        <v>4.0088556728753587E-62</v>
      </c>
      <c r="HZ185" s="86">
        <f t="shared" si="232"/>
        <v>1.5054584576811342E-53</v>
      </c>
      <c r="IA185" s="86">
        <f t="shared" si="232"/>
        <v>3.1017579351131511E-50</v>
      </c>
      <c r="IB185" s="86">
        <f t="shared" si="232"/>
        <v>2.5034238972921746E-44</v>
      </c>
      <c r="IC185" s="86">
        <f t="shared" si="232"/>
        <v>1.5796689346712301E-42</v>
      </c>
      <c r="ID185" s="86">
        <f t="shared" si="232"/>
        <v>1.9495229442507773E-37</v>
      </c>
      <c r="IE185" s="86">
        <f t="shared" si="232"/>
        <v>9.92603750585491E-41</v>
      </c>
      <c r="IF185" s="86">
        <f t="shared" si="232"/>
        <v>1.8187371813096368E-40</v>
      </c>
      <c r="IG185" s="86">
        <f t="shared" si="232"/>
        <v>7.5381074957366605E-31</v>
      </c>
      <c r="II185" s="86">
        <f t="shared" si="233"/>
        <v>6.8837085369229459E-5</v>
      </c>
      <c r="IJ185" s="86">
        <f t="shared" si="233"/>
        <v>0</v>
      </c>
      <c r="IK185" s="86">
        <f t="shared" si="233"/>
        <v>9.5437040788064892E-3</v>
      </c>
      <c r="IL185" s="86">
        <f t="shared" si="233"/>
        <v>6.0468407664168093E-4</v>
      </c>
      <c r="IM185" s="86">
        <f t="shared" si="233"/>
        <v>1.3996615487625537E-4</v>
      </c>
      <c r="IN185" s="86">
        <f t="shared" si="233"/>
        <v>1.9369746523643464E-6</v>
      </c>
      <c r="IO185" s="86">
        <f t="shared" si="233"/>
        <v>4.9173739841489963E-7</v>
      </c>
      <c r="IP185" s="86">
        <f t="shared" si="233"/>
        <v>2.5455122021934138E-5</v>
      </c>
      <c r="IQ185" s="86">
        <f t="shared" si="233"/>
        <v>1.2112439927032179E-4</v>
      </c>
      <c r="IR185" s="86">
        <f t="shared" si="233"/>
        <v>1.4628878519470873E-3</v>
      </c>
      <c r="IS185" s="86">
        <f t="shared" si="233"/>
        <v>5.7794374813866295E-3</v>
      </c>
      <c r="IT185" s="86">
        <f t="shared" si="233"/>
        <v>1.3613393530022957E-2</v>
      </c>
      <c r="IU185" s="86">
        <f t="shared" si="233"/>
        <v>7.6949433056538721E-3</v>
      </c>
      <c r="IV185" s="86">
        <f t="shared" si="233"/>
        <v>0.20310089110619539</v>
      </c>
      <c r="IW185" s="86">
        <f t="shared" si="233"/>
        <v>0.24586751148387467</v>
      </c>
      <c r="IY185" s="86">
        <f t="shared" si="234"/>
        <v>6.8837085369229459E-5</v>
      </c>
      <c r="IZ185" s="86">
        <f t="shared" si="234"/>
        <v>4.485117141563441E-210</v>
      </c>
      <c r="JA185" s="86">
        <f t="shared" si="234"/>
        <v>9.5437040788064892E-3</v>
      </c>
      <c r="JB185" s="86">
        <f t="shared" si="234"/>
        <v>6.0468407664168093E-4</v>
      </c>
      <c r="JC185" s="86">
        <f t="shared" si="234"/>
        <v>1.3996615487625537E-4</v>
      </c>
      <c r="JD185" s="86">
        <f t="shared" si="234"/>
        <v>1.9369746523643464E-6</v>
      </c>
      <c r="JE185" s="86">
        <f t="shared" si="234"/>
        <v>4.9173739841489963E-7</v>
      </c>
      <c r="JF185" s="86">
        <f t="shared" si="234"/>
        <v>2.5455122021934138E-5</v>
      </c>
      <c r="JG185" s="86">
        <f t="shared" si="234"/>
        <v>1.2112439927032179E-4</v>
      </c>
      <c r="JH185" s="86">
        <f t="shared" si="234"/>
        <v>1.4628878519470873E-3</v>
      </c>
      <c r="JI185" s="86">
        <f t="shared" si="234"/>
        <v>5.7794374813866295E-3</v>
      </c>
      <c r="JJ185" s="86">
        <f t="shared" si="234"/>
        <v>1.3613393530022957E-2</v>
      </c>
      <c r="JK185" s="86">
        <f t="shared" si="234"/>
        <v>7.6949433056538721E-3</v>
      </c>
      <c r="JL185" s="86">
        <f t="shared" si="234"/>
        <v>0.20310089110619539</v>
      </c>
      <c r="JM185" s="86">
        <f t="shared" si="234"/>
        <v>0.24586751148387467</v>
      </c>
    </row>
    <row r="186" spans="2:273" x14ac:dyDescent="0.25">
      <c r="B186" s="2">
        <v>159</v>
      </c>
      <c r="C186" s="37">
        <v>46.887</v>
      </c>
      <c r="D186" s="37">
        <v>45.435000000000002</v>
      </c>
      <c r="E186" s="37">
        <v>47.317</v>
      </c>
      <c r="F186" s="37">
        <v>47.8</v>
      </c>
      <c r="G186" s="37">
        <v>51.283000000000001</v>
      </c>
      <c r="H186" s="37">
        <v>52.966999999999999</v>
      </c>
      <c r="I186" s="37">
        <v>51.95</v>
      </c>
      <c r="J186" s="37">
        <v>48.2</v>
      </c>
      <c r="K186" s="37">
        <v>46.966999999999999</v>
      </c>
      <c r="L186" s="37">
        <v>45</v>
      </c>
      <c r="M186" s="37">
        <v>43.85</v>
      </c>
      <c r="N186" s="37">
        <v>46.317</v>
      </c>
      <c r="O186" s="37">
        <v>51.082999999999998</v>
      </c>
      <c r="P186" s="37">
        <v>51.267000000000003</v>
      </c>
      <c r="Q186" s="37">
        <v>54.067</v>
      </c>
      <c r="S186" s="4">
        <f t="shared" si="235"/>
        <v>46.680424997825845</v>
      </c>
      <c r="T186" s="4">
        <f t="shared" si="235"/>
        <v>48.545424919187241</v>
      </c>
      <c r="U186" s="4">
        <f t="shared" si="235"/>
        <v>47.346288242592742</v>
      </c>
      <c r="V186" s="4">
        <f t="shared" si="235"/>
        <v>46.580792100428191</v>
      </c>
      <c r="W186" s="4">
        <f t="shared" si="235"/>
        <v>49.840642668890318</v>
      </c>
      <c r="X186" s="4">
        <f t="shared" si="235"/>
        <v>53.173626541324246</v>
      </c>
      <c r="Y186" s="4">
        <f t="shared" si="235"/>
        <v>64.664086300182859</v>
      </c>
      <c r="Z186" s="4">
        <f t="shared" si="235"/>
        <v>47.472365004146774</v>
      </c>
      <c r="AA186" s="4">
        <f t="shared" si="235"/>
        <v>46.926624572108324</v>
      </c>
      <c r="AB186" s="4">
        <f t="shared" si="235"/>
        <v>45.889804285222681</v>
      </c>
      <c r="AC186" s="4">
        <f t="shared" si="235"/>
        <v>45.225795660512674</v>
      </c>
      <c r="AD186" s="4">
        <f t="shared" si="235"/>
        <v>47.737810782005525</v>
      </c>
      <c r="AE186" s="4">
        <f t="shared" si="235"/>
        <v>49.56885006637598</v>
      </c>
      <c r="AF186" s="4">
        <f t="shared" si="235"/>
        <v>53.011649942562897</v>
      </c>
      <c r="AG186" s="4">
        <f t="shared" si="235"/>
        <v>55.299021955973735</v>
      </c>
      <c r="AI186" s="4">
        <f t="shared" si="236"/>
        <v>0.20657500217415503</v>
      </c>
      <c r="AJ186" s="4">
        <f t="shared" si="236"/>
        <v>-3.1104249191872384</v>
      </c>
      <c r="AK186" s="4">
        <f t="shared" si="236"/>
        <v>-2.9288242592741653E-2</v>
      </c>
      <c r="AL186" s="4">
        <f t="shared" si="236"/>
        <v>1.2192078995718063</v>
      </c>
      <c r="AM186" s="4">
        <f t="shared" si="236"/>
        <v>1.4423573311096831</v>
      </c>
      <c r="AN186" s="4">
        <f t="shared" si="236"/>
        <v>-0.20662654132424763</v>
      </c>
      <c r="AO186" s="4">
        <f t="shared" si="236"/>
        <v>-12.714086300182856</v>
      </c>
      <c r="AP186" s="4">
        <f t="shared" si="236"/>
        <v>0.72763499585322933</v>
      </c>
      <c r="AQ186" s="4">
        <f t="shared" si="236"/>
        <v>4.0375427891675031E-2</v>
      </c>
      <c r="AR186" s="4">
        <f t="shared" si="236"/>
        <v>-0.88980428522268085</v>
      </c>
      <c r="AS186" s="4">
        <f t="shared" si="236"/>
        <v>-1.3757956605126722</v>
      </c>
      <c r="AT186" s="4">
        <f t="shared" si="236"/>
        <v>-1.4208107820055247</v>
      </c>
      <c r="AU186" s="4">
        <f t="shared" si="236"/>
        <v>1.5141499336240187</v>
      </c>
      <c r="AV186" s="4">
        <f t="shared" si="236"/>
        <v>-1.7446499425628943</v>
      </c>
      <c r="AW186" s="4">
        <f t="shared" si="236"/>
        <v>-1.2320219559737353</v>
      </c>
      <c r="AY186" s="2">
        <f t="shared" si="228"/>
        <v>46.680424997824304</v>
      </c>
      <c r="AZ186" s="2">
        <f t="shared" si="228"/>
        <v>48.545424919187241</v>
      </c>
      <c r="BA186" s="2">
        <f t="shared" si="228"/>
        <v>47.346279616158142</v>
      </c>
      <c r="BB186" s="2">
        <f t="shared" si="228"/>
        <v>46.580792093345437</v>
      </c>
      <c r="BC186" s="2">
        <f t="shared" si="228"/>
        <v>49.840642668749183</v>
      </c>
      <c r="BD186" s="2">
        <f t="shared" si="228"/>
        <v>53.173626541324246</v>
      </c>
      <c r="BE186" s="2">
        <f t="shared" si="228"/>
        <v>64.664086300182859</v>
      </c>
      <c r="BF186" s="2">
        <f t="shared" si="228"/>
        <v>47.472365004145566</v>
      </c>
      <c r="BG186" s="2">
        <f t="shared" si="228"/>
        <v>46.926624571993393</v>
      </c>
      <c r="BH186" s="2">
        <f t="shared" si="228"/>
        <v>45.889804126426284</v>
      </c>
      <c r="BI186" s="2">
        <f t="shared" si="228"/>
        <v>45.225784648479724</v>
      </c>
      <c r="BJ186" s="2">
        <f t="shared" si="228"/>
        <v>47.737704129569835</v>
      </c>
      <c r="BK186" s="2">
        <f t="shared" si="228"/>
        <v>49.568826585096211</v>
      </c>
      <c r="BL186" s="2">
        <f t="shared" si="228"/>
        <v>52.955897335011073</v>
      </c>
      <c r="BM186" s="2">
        <f t="shared" si="228"/>
        <v>54.148242634258104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>
        <f t="shared" si="229"/>
        <v>45.435000000000002</v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46.887</v>
      </c>
      <c r="CV186" s="2">
        <f t="shared" si="199"/>
        <v>45.435000000000002</v>
      </c>
      <c r="CW186" s="2">
        <f t="shared" si="200"/>
        <v>47.317</v>
      </c>
      <c r="CX186" s="2">
        <f t="shared" si="201"/>
        <v>47.8</v>
      </c>
      <c r="CY186" s="2">
        <f t="shared" si="202"/>
        <v>51.283000000000001</v>
      </c>
      <c r="CZ186" s="2">
        <f t="shared" si="203"/>
        <v>52.966999999999999</v>
      </c>
      <c r="DA186" s="2">
        <f t="shared" si="204"/>
        <v>51.95</v>
      </c>
      <c r="DB186" s="2">
        <f t="shared" si="205"/>
        <v>48.2</v>
      </c>
      <c r="DC186" s="2">
        <f t="shared" si="206"/>
        <v>46.966999999999999</v>
      </c>
      <c r="DD186" s="2">
        <f t="shared" si="207"/>
        <v>45</v>
      </c>
      <c r="DE186" s="2">
        <f t="shared" si="208"/>
        <v>43.85</v>
      </c>
      <c r="DF186" s="2">
        <f t="shared" si="209"/>
        <v>46.317</v>
      </c>
      <c r="DG186" s="2">
        <f t="shared" si="210"/>
        <v>51.082999999999998</v>
      </c>
      <c r="DH186" s="2" t="str">
        <f t="shared" si="211"/>
        <v/>
      </c>
      <c r="DI186" s="2" t="str">
        <f t="shared" si="212"/>
        <v/>
      </c>
      <c r="DK186" s="2">
        <f t="shared" si="237"/>
        <v>98.355721674876833</v>
      </c>
      <c r="DL186" s="2">
        <f t="shared" si="237"/>
        <v>101.06468601986251</v>
      </c>
      <c r="DM186" s="2">
        <f t="shared" si="237"/>
        <v>100.85784089635851</v>
      </c>
      <c r="DN186" s="2">
        <f t="shared" si="237"/>
        <v>107.23035350140054</v>
      </c>
      <c r="DO186" s="2">
        <f t="shared" si="237"/>
        <v>130.67568143621088</v>
      </c>
      <c r="DP186" s="2">
        <f t="shared" si="237"/>
        <v>131.18685967395967</v>
      </c>
      <c r="DQ186" s="2">
        <f t="shared" si="237"/>
        <v>107.53342521008405</v>
      </c>
      <c r="DR186" s="2">
        <f t="shared" si="237"/>
        <v>98.707223423423443</v>
      </c>
      <c r="DS186" s="2">
        <f t="shared" si="237"/>
        <v>100.26221456582633</v>
      </c>
      <c r="DT186" s="2">
        <f t="shared" si="237"/>
        <v>104.01147787114846</v>
      </c>
      <c r="DU186" s="2">
        <f t="shared" si="237"/>
        <v>100.3973675070028</v>
      </c>
      <c r="DV186" s="2">
        <f t="shared" si="237"/>
        <v>99.495200000000011</v>
      </c>
      <c r="DW186" s="2">
        <f t="shared" si="237"/>
        <v>120.43874487344486</v>
      </c>
      <c r="DX186" s="2">
        <f t="shared" si="237"/>
        <v>91.527546589446587</v>
      </c>
      <c r="DY186" s="2">
        <f t="shared" si="237"/>
        <v>76.336391265597115</v>
      </c>
      <c r="EA186" s="2">
        <f t="shared" ref="EA186:EE227" si="241">CE$228*$B186+CE$229</f>
        <v>45.301353149606285</v>
      </c>
      <c r="EB186" s="2">
        <f t="shared" si="241"/>
        <v>48.544886370601368</v>
      </c>
      <c r="EC186" s="2">
        <f t="shared" si="241"/>
        <v>48.139628968899629</v>
      </c>
      <c r="ED186" s="2">
        <f t="shared" si="241"/>
        <v>45.151706743530333</v>
      </c>
      <c r="EE186" s="2">
        <f t="shared" si="241"/>
        <v>47.734469361212554</v>
      </c>
      <c r="EF186" s="2">
        <f t="shared" si="240"/>
        <v>56.808412188099815</v>
      </c>
      <c r="EG186" s="2">
        <f t="shared" si="240"/>
        <v>85.534980558272252</v>
      </c>
      <c r="EH186" s="2">
        <f t="shared" si="240"/>
        <v>45.898843012289554</v>
      </c>
      <c r="EI186" s="2">
        <f t="shared" si="240"/>
        <v>45.765415726147609</v>
      </c>
      <c r="EJ186" s="2">
        <f t="shared" si="240"/>
        <v>45.271493339818491</v>
      </c>
      <c r="EK186" s="2">
        <f t="shared" si="213"/>
        <v>43.951481631932168</v>
      </c>
      <c r="EL186" s="2">
        <f t="shared" si="180"/>
        <v>47.682342752285464</v>
      </c>
      <c r="EM186" s="2">
        <f t="shared" si="180"/>
        <v>47.986888332246316</v>
      </c>
      <c r="EN186" s="2">
        <f t="shared" si="180"/>
        <v>53.469829725520306</v>
      </c>
      <c r="EO186" s="2">
        <f t="shared" si="180"/>
        <v>55.010267607401083</v>
      </c>
      <c r="EQ186" s="2">
        <f t="shared" si="238"/>
        <v>46.905024451491869</v>
      </c>
      <c r="ER186" s="2">
        <f t="shared" si="238"/>
        <v>48.544886370601368</v>
      </c>
      <c r="ES186" s="2">
        <f t="shared" si="238"/>
        <v>47.096949191574531</v>
      </c>
      <c r="ET186" s="2">
        <f t="shared" si="238"/>
        <v>46.913933459372835</v>
      </c>
      <c r="EU186" s="2">
        <f t="shared" si="238"/>
        <v>50.264281074013653</v>
      </c>
      <c r="EV186" s="2">
        <f t="shared" si="238"/>
        <v>52.652831024920523</v>
      </c>
      <c r="EW186" s="2">
        <f t="shared" si="238"/>
        <v>61.603722719538126</v>
      </c>
      <c r="EX186" s="2">
        <f t="shared" si="238"/>
        <v>47.765679134283459</v>
      </c>
      <c r="EY186" s="2">
        <f t="shared" si="238"/>
        <v>47.167534244556563</v>
      </c>
      <c r="EZ186" s="2">
        <f t="shared" si="238"/>
        <v>46.050423070363166</v>
      </c>
      <c r="FA186" s="2">
        <f t="shared" si="238"/>
        <v>45.615877430541261</v>
      </c>
      <c r="FB186" s="2">
        <f t="shared" si="238"/>
        <v>47.755376676044364</v>
      </c>
      <c r="FC186" s="2">
        <f t="shared" si="238"/>
        <v>50.073319497806082</v>
      </c>
      <c r="FD186" s="2">
        <f t="shared" si="238"/>
        <v>52.763808775212524</v>
      </c>
      <c r="FE186" s="2">
        <f t="shared" si="238"/>
        <v>53.759721425408735</v>
      </c>
      <c r="FG186" s="2">
        <f t="shared" si="239"/>
        <v>0.99999345492286562</v>
      </c>
      <c r="FH186" s="2">
        <f t="shared" si="239"/>
        <v>0.99998974579892785</v>
      </c>
      <c r="FI186" s="2">
        <f t="shared" si="239"/>
        <v>0.99998868976812583</v>
      </c>
      <c r="FJ186" s="2">
        <f t="shared" si="239"/>
        <v>0.99998902107377086</v>
      </c>
      <c r="FK186" s="2">
        <f t="shared" si="239"/>
        <v>0.99998946989635484</v>
      </c>
      <c r="FL186" s="2">
        <f t="shared" si="239"/>
        <v>0.99998821921880787</v>
      </c>
      <c r="FM186" s="2">
        <f t="shared" si="239"/>
        <v>0.99998892041147958</v>
      </c>
      <c r="FN186" s="2">
        <f t="shared" si="239"/>
        <v>0.99998749913226048</v>
      </c>
      <c r="FO186" s="2">
        <f t="shared" si="239"/>
        <v>0.99998904589832049</v>
      </c>
      <c r="FP186" s="2">
        <f t="shared" si="239"/>
        <v>0.99998870814732066</v>
      </c>
      <c r="FQ186" s="2">
        <f t="shared" si="239"/>
        <v>0.99998894797305982</v>
      </c>
      <c r="FR186" s="2">
        <f t="shared" si="239"/>
        <v>0.99998903535246531</v>
      </c>
      <c r="FS186" s="2">
        <f t="shared" si="239"/>
        <v>0.9999875078114524</v>
      </c>
      <c r="FT186" s="2">
        <f t="shared" si="239"/>
        <v>0.99998737022959772</v>
      </c>
      <c r="FU186" s="2">
        <f t="shared" si="239"/>
        <v>0.99998490842536503</v>
      </c>
      <c r="FW186" s="2">
        <f t="shared" si="230"/>
        <v>0.8597301714276534</v>
      </c>
      <c r="FX186" s="2">
        <f t="shared" si="230"/>
        <v>0</v>
      </c>
      <c r="FY186" s="2">
        <f t="shared" si="230"/>
        <v>0.7614472105512331</v>
      </c>
      <c r="FZ186" s="2">
        <f t="shared" si="230"/>
        <v>0.81056755075299336</v>
      </c>
      <c r="GA186" s="2">
        <f t="shared" si="230"/>
        <v>0.8321962924450047</v>
      </c>
      <c r="GB186" s="2">
        <f t="shared" si="230"/>
        <v>0.87488650569618243</v>
      </c>
      <c r="GC186" s="2">
        <f t="shared" si="230"/>
        <v>0.87212875029172432</v>
      </c>
      <c r="GD186" s="2">
        <f t="shared" si="230"/>
        <v>0.84252807343208502</v>
      </c>
      <c r="GE186" s="2">
        <f t="shared" si="230"/>
        <v>0.82775590446311309</v>
      </c>
      <c r="GF186" s="2">
        <f t="shared" si="230"/>
        <v>0.79294380370380335</v>
      </c>
      <c r="GG186" s="2">
        <f t="shared" si="230"/>
        <v>0.76525017436393017</v>
      </c>
      <c r="GH186" s="2">
        <f t="shared" si="230"/>
        <v>0.75024406120876719</v>
      </c>
      <c r="GI186" s="2">
        <f t="shared" si="230"/>
        <v>0.75776914987424993</v>
      </c>
      <c r="GJ186" s="2">
        <f t="shared" si="230"/>
        <v>0.72860876226265558</v>
      </c>
      <c r="GK186" s="2">
        <f t="shared" si="230"/>
        <v>0.68957614708475889</v>
      </c>
      <c r="GM186" s="86">
        <f t="shared" si="231"/>
        <v>4.9814937857698053E-106</v>
      </c>
      <c r="GN186" s="86">
        <f t="shared" si="231"/>
        <v>3.0695914565202038E-300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0</v>
      </c>
      <c r="HA186" s="86">
        <f t="shared" si="231"/>
        <v>0</v>
      </c>
      <c r="HC186" s="86">
        <f t="shared" si="182"/>
        <v>3.2890780904629368E-45</v>
      </c>
      <c r="HD186" s="86">
        <f t="shared" si="182"/>
        <v>2.0297356300691522E-215</v>
      </c>
      <c r="HE186" s="86">
        <f t="shared" si="182"/>
        <v>1.4084851551568036E-248</v>
      </c>
      <c r="HF186" s="86">
        <f t="shared" si="181"/>
        <v>5.0454897385163324E-266</v>
      </c>
      <c r="HG186" s="86">
        <f t="shared" si="181"/>
        <v>0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0</v>
      </c>
      <c r="HN186" s="86">
        <f t="shared" si="181"/>
        <v>0</v>
      </c>
      <c r="HO186" s="86">
        <f t="shared" si="227"/>
        <v>1.4893296340227839E-292</v>
      </c>
      <c r="HP186" s="86">
        <f t="shared" si="227"/>
        <v>7.6088685752087673E-242</v>
      </c>
      <c r="HQ186" s="86">
        <f t="shared" si="227"/>
        <v>8.6728676458547336E-225</v>
      </c>
      <c r="HS186" s="86">
        <f t="shared" si="232"/>
        <v>4.0120828349582849E-42</v>
      </c>
      <c r="HT186" s="86">
        <f t="shared" si="232"/>
        <v>0</v>
      </c>
      <c r="HU186" s="86">
        <f t="shared" si="232"/>
        <v>3.420541339016379E-41</v>
      </c>
      <c r="HV186" s="86">
        <f t="shared" si="232"/>
        <v>2.3677975368347647E-46</v>
      </c>
      <c r="HW186" s="86">
        <f t="shared" si="232"/>
        <v>2.2363536471478621E-49</v>
      </c>
      <c r="HX186" s="86">
        <f t="shared" si="232"/>
        <v>7.1122575368261744E-57</v>
      </c>
      <c r="HY186" s="86">
        <f t="shared" si="232"/>
        <v>1.0185678701827162E-64</v>
      </c>
      <c r="HZ186" s="86">
        <f t="shared" si="232"/>
        <v>7.1602516653029521E-56</v>
      </c>
      <c r="IA186" s="86">
        <f t="shared" si="232"/>
        <v>1.9513186152189043E-52</v>
      </c>
      <c r="IB186" s="86">
        <f t="shared" si="232"/>
        <v>2.3921805429460566E-46</v>
      </c>
      <c r="IC186" s="86">
        <f t="shared" si="232"/>
        <v>1.697481180833336E-44</v>
      </c>
      <c r="ID186" s="86">
        <f t="shared" si="232"/>
        <v>3.2210128522923335E-39</v>
      </c>
      <c r="IE186" s="86">
        <f t="shared" si="232"/>
        <v>1.1587780268356103E-42</v>
      </c>
      <c r="IF186" s="86">
        <f t="shared" si="232"/>
        <v>1.8983605034605552E-42</v>
      </c>
      <c r="IG186" s="86">
        <f t="shared" si="232"/>
        <v>2.0127914520983559E-32</v>
      </c>
      <c r="II186" s="86">
        <f t="shared" si="233"/>
        <v>2.7493765230788267E-5</v>
      </c>
      <c r="IJ186" s="86">
        <f t="shared" si="233"/>
        <v>0</v>
      </c>
      <c r="IK186" s="86">
        <f t="shared" si="233"/>
        <v>4.8733592770264615E-3</v>
      </c>
      <c r="IL186" s="86">
        <f t="shared" si="233"/>
        <v>2.5075448243015366E-4</v>
      </c>
      <c r="IM186" s="86">
        <f t="shared" si="233"/>
        <v>5.3305293044648049E-5</v>
      </c>
      <c r="IN186" s="86">
        <f t="shared" si="233"/>
        <v>5.8376847947586695E-7</v>
      </c>
      <c r="IO186" s="86">
        <f t="shared" si="233"/>
        <v>1.2712276030873101E-7</v>
      </c>
      <c r="IP186" s="86">
        <f t="shared" si="233"/>
        <v>8.3736853603372955E-6</v>
      </c>
      <c r="IQ186" s="86">
        <f t="shared" si="233"/>
        <v>4.4377516843163786E-5</v>
      </c>
      <c r="IR186" s="86">
        <f t="shared" si="233"/>
        <v>6.3484025588479937E-4</v>
      </c>
      <c r="IS186" s="86">
        <f t="shared" si="233"/>
        <v>2.7595890707903257E-3</v>
      </c>
      <c r="IT186" s="86">
        <f t="shared" si="233"/>
        <v>7.0883426024467696E-3</v>
      </c>
      <c r="IU186" s="86">
        <f t="shared" si="233"/>
        <v>3.7403719019906451E-3</v>
      </c>
      <c r="IV186" s="86">
        <f t="shared" si="233"/>
        <v>0.161015991118515</v>
      </c>
      <c r="IW186" s="86">
        <f t="shared" si="233"/>
        <v>0.1946300066808081</v>
      </c>
      <c r="IY186" s="86">
        <f t="shared" si="234"/>
        <v>2.7493765230788267E-5</v>
      </c>
      <c r="IZ186" s="86">
        <f t="shared" si="234"/>
        <v>2.0297356300691522E-215</v>
      </c>
      <c r="JA186" s="86">
        <f t="shared" si="234"/>
        <v>4.8733592770264615E-3</v>
      </c>
      <c r="JB186" s="86">
        <f t="shared" si="234"/>
        <v>2.5075448243015366E-4</v>
      </c>
      <c r="JC186" s="86">
        <f t="shared" si="234"/>
        <v>5.3305293044648049E-5</v>
      </c>
      <c r="JD186" s="86">
        <f t="shared" si="234"/>
        <v>5.8376847947586695E-7</v>
      </c>
      <c r="JE186" s="86">
        <f t="shared" si="234"/>
        <v>1.2712276030873101E-7</v>
      </c>
      <c r="JF186" s="86">
        <f t="shared" si="234"/>
        <v>8.3736853603372955E-6</v>
      </c>
      <c r="JG186" s="86">
        <f t="shared" si="234"/>
        <v>4.4377516843163786E-5</v>
      </c>
      <c r="JH186" s="86">
        <f t="shared" si="234"/>
        <v>6.3484025588479937E-4</v>
      </c>
      <c r="JI186" s="86">
        <f t="shared" si="234"/>
        <v>2.7595890707903257E-3</v>
      </c>
      <c r="JJ186" s="86">
        <f t="shared" si="234"/>
        <v>7.0883426024467696E-3</v>
      </c>
      <c r="JK186" s="86">
        <f t="shared" si="234"/>
        <v>3.7403719019906451E-3</v>
      </c>
      <c r="JL186" s="86">
        <f t="shared" si="234"/>
        <v>0.161015991118515</v>
      </c>
      <c r="JM186" s="86">
        <f t="shared" si="234"/>
        <v>0.1946300066808081</v>
      </c>
    </row>
    <row r="187" spans="2:273" x14ac:dyDescent="0.25">
      <c r="B187" s="2">
        <v>160</v>
      </c>
      <c r="C187" s="37">
        <v>48.305999999999997</v>
      </c>
      <c r="D187" s="37">
        <v>46.161000000000001</v>
      </c>
      <c r="E187" s="37">
        <v>48.067</v>
      </c>
      <c r="F187" s="37">
        <v>48.116999999999997</v>
      </c>
      <c r="G187" s="37">
        <v>50.267000000000003</v>
      </c>
      <c r="H187" s="37">
        <v>51.383000000000003</v>
      </c>
      <c r="I187" s="37">
        <v>52.982999999999997</v>
      </c>
      <c r="J187" s="37">
        <v>48.517000000000003</v>
      </c>
      <c r="K187" s="37">
        <v>45.433</v>
      </c>
      <c r="L187" s="37">
        <v>45.433</v>
      </c>
      <c r="M187" s="37">
        <v>48.25</v>
      </c>
      <c r="N187" s="37">
        <v>48.116999999999997</v>
      </c>
      <c r="O187" s="37">
        <v>49.817</v>
      </c>
      <c r="P187" s="37">
        <v>52.05</v>
      </c>
      <c r="Q187" s="37">
        <v>53.25</v>
      </c>
      <c r="S187" s="4">
        <f t="shared" si="235"/>
        <v>46.557006933400849</v>
      </c>
      <c r="T187" s="4">
        <f t="shared" si="235"/>
        <v>48.403327166566314</v>
      </c>
      <c r="U187" s="4">
        <f t="shared" si="235"/>
        <v>47.193653504798895</v>
      </c>
      <c r="V187" s="4">
        <f t="shared" si="235"/>
        <v>46.438985398670781</v>
      </c>
      <c r="W187" s="4">
        <f t="shared" si="235"/>
        <v>49.703790158978244</v>
      </c>
      <c r="X187" s="4">
        <f t="shared" si="235"/>
        <v>52.830720158507241</v>
      </c>
      <c r="Y187" s="4">
        <f t="shared" si="235"/>
        <v>64.360133411270795</v>
      </c>
      <c r="Z187" s="4">
        <f t="shared" si="235"/>
        <v>47.321013331287517</v>
      </c>
      <c r="AA187" s="4">
        <f t="shared" si="235"/>
        <v>46.775048010918631</v>
      </c>
      <c r="AB187" s="4">
        <f t="shared" si="235"/>
        <v>45.74738551137699</v>
      </c>
      <c r="AC187" s="4">
        <f t="shared" si="235"/>
        <v>45.076731967710352</v>
      </c>
      <c r="AD187" s="4">
        <f t="shared" si="235"/>
        <v>47.588589491776858</v>
      </c>
      <c r="AE187" s="4">
        <f t="shared" si="235"/>
        <v>49.395650344894413</v>
      </c>
      <c r="AF187" s="4">
        <f t="shared" si="235"/>
        <v>52.817857470551942</v>
      </c>
      <c r="AG187" s="4">
        <f t="shared" si="235"/>
        <v>54.517346619458351</v>
      </c>
      <c r="AI187" s="4">
        <f t="shared" si="236"/>
        <v>1.748993066599148</v>
      </c>
      <c r="AJ187" s="4">
        <f t="shared" si="236"/>
        <v>-2.2423271665663123</v>
      </c>
      <c r="AK187" s="4">
        <f t="shared" si="236"/>
        <v>0.87334649520110474</v>
      </c>
      <c r="AL187" s="4">
        <f t="shared" si="236"/>
        <v>1.6780146013292168</v>
      </c>
      <c r="AM187" s="4">
        <f t="shared" si="236"/>
        <v>0.56320984102175942</v>
      </c>
      <c r="AN187" s="4">
        <f t="shared" si="236"/>
        <v>-1.4477201585072379</v>
      </c>
      <c r="AO187" s="4">
        <f t="shared" si="236"/>
        <v>-11.377133411270798</v>
      </c>
      <c r="AP187" s="4">
        <f t="shared" si="236"/>
        <v>1.1959866687124858</v>
      </c>
      <c r="AQ187" s="4">
        <f t="shared" si="236"/>
        <v>-1.3420480109186315</v>
      </c>
      <c r="AR187" s="4">
        <f t="shared" si="236"/>
        <v>-0.31438551137699022</v>
      </c>
      <c r="AS187" s="4">
        <f t="shared" si="236"/>
        <v>3.1732680322896485</v>
      </c>
      <c r="AT187" s="4">
        <f t="shared" si="236"/>
        <v>0.52841050822313917</v>
      </c>
      <c r="AU187" s="4">
        <f t="shared" si="236"/>
        <v>0.42134965510558686</v>
      </c>
      <c r="AV187" s="4">
        <f t="shared" si="236"/>
        <v>-0.7678574705519452</v>
      </c>
      <c r="AW187" s="4">
        <f t="shared" si="236"/>
        <v>-1.2673466194583511</v>
      </c>
      <c r="AY187" s="2">
        <f t="shared" si="228"/>
        <v>46.557006933400736</v>
      </c>
      <c r="AZ187" s="2">
        <f t="shared" si="228"/>
        <v>48.403327166566314</v>
      </c>
      <c r="BA187" s="2">
        <f t="shared" si="228"/>
        <v>47.193652218757776</v>
      </c>
      <c r="BB187" s="2">
        <f t="shared" si="228"/>
        <v>46.438985398100392</v>
      </c>
      <c r="BC187" s="2">
        <f t="shared" si="228"/>
        <v>49.703790158969376</v>
      </c>
      <c r="BD187" s="2">
        <f t="shared" si="228"/>
        <v>52.830720158507241</v>
      </c>
      <c r="BE187" s="2">
        <f t="shared" si="228"/>
        <v>64.360133411270795</v>
      </c>
      <c r="BF187" s="2">
        <f t="shared" si="228"/>
        <v>47.321013331287467</v>
      </c>
      <c r="BG187" s="2">
        <f t="shared" si="228"/>
        <v>46.775048010912201</v>
      </c>
      <c r="BH187" s="2">
        <f t="shared" si="228"/>
        <v>45.747385496780431</v>
      </c>
      <c r="BI187" s="2">
        <f t="shared" si="228"/>
        <v>45.076730625474291</v>
      </c>
      <c r="BJ187" s="2">
        <f t="shared" si="228"/>
        <v>47.588572651128544</v>
      </c>
      <c r="BK187" s="2">
        <f t="shared" si="228"/>
        <v>49.395647328060029</v>
      </c>
      <c r="BL187" s="2">
        <f t="shared" si="228"/>
        <v>52.797943514570719</v>
      </c>
      <c r="BM187" s="2">
        <f t="shared" si="228"/>
        <v>53.966262979983505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>
        <f t="shared" si="229"/>
        <v>46.161000000000001</v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48.305999999999997</v>
      </c>
      <c r="CV187" s="2">
        <f t="shared" si="199"/>
        <v>46.161000000000001</v>
      </c>
      <c r="CW187" s="2">
        <f t="shared" si="200"/>
        <v>48.067</v>
      </c>
      <c r="CX187" s="2">
        <f t="shared" si="201"/>
        <v>48.116999999999997</v>
      </c>
      <c r="CY187" s="2">
        <f t="shared" si="202"/>
        <v>50.267000000000003</v>
      </c>
      <c r="CZ187" s="2">
        <f t="shared" si="203"/>
        <v>51.383000000000003</v>
      </c>
      <c r="DA187" s="2">
        <f t="shared" si="204"/>
        <v>52.982999999999997</v>
      </c>
      <c r="DB187" s="2">
        <f t="shared" si="205"/>
        <v>48.517000000000003</v>
      </c>
      <c r="DC187" s="2">
        <f t="shared" si="206"/>
        <v>45.433</v>
      </c>
      <c r="DD187" s="2">
        <f t="shared" si="207"/>
        <v>45.433</v>
      </c>
      <c r="DE187" s="2">
        <f t="shared" si="208"/>
        <v>48.25</v>
      </c>
      <c r="DF187" s="2">
        <f t="shared" si="209"/>
        <v>48.116999999999997</v>
      </c>
      <c r="DG187" s="2">
        <f t="shared" si="210"/>
        <v>49.817</v>
      </c>
      <c r="DH187" s="2" t="str">
        <f t="shared" si="211"/>
        <v/>
      </c>
      <c r="DI187" s="2" t="str">
        <f t="shared" si="212"/>
        <v/>
      </c>
      <c r="DK187" s="2">
        <f t="shared" si="237"/>
        <v>98.577610837438414</v>
      </c>
      <c r="DL187" s="2">
        <f t="shared" si="237"/>
        <v>101.28305347593584</v>
      </c>
      <c r="DM187" s="2">
        <f t="shared" si="237"/>
        <v>101.08871120448177</v>
      </c>
      <c r="DN187" s="2">
        <f t="shared" si="237"/>
        <v>107.49367591036413</v>
      </c>
      <c r="DO187" s="2">
        <f t="shared" si="237"/>
        <v>131.06809839572193</v>
      </c>
      <c r="DP187" s="2">
        <f t="shared" si="237"/>
        <v>131.57877112827111</v>
      </c>
      <c r="DQ187" s="2">
        <f t="shared" si="237"/>
        <v>107.77297226890758</v>
      </c>
      <c r="DR187" s="2">
        <f t="shared" si="237"/>
        <v>98.893153153153165</v>
      </c>
      <c r="DS187" s="2">
        <f t="shared" si="237"/>
        <v>100.4534106442577</v>
      </c>
      <c r="DT187" s="2">
        <f t="shared" si="237"/>
        <v>104.24453053221289</v>
      </c>
      <c r="DU187" s="2">
        <f t="shared" si="237"/>
        <v>100.59797955182071</v>
      </c>
      <c r="DV187" s="2">
        <f t="shared" si="237"/>
        <v>99.691071428571433</v>
      </c>
      <c r="DW187" s="2">
        <f t="shared" si="237"/>
        <v>120.7374912054912</v>
      </c>
      <c r="DX187" s="2">
        <f t="shared" si="237"/>
        <v>91.644178249678248</v>
      </c>
      <c r="DY187" s="2">
        <f t="shared" si="237"/>
        <v>76.370115864527605</v>
      </c>
      <c r="EA187" s="2">
        <f t="shared" si="241"/>
        <v>45.132557086614156</v>
      </c>
      <c r="EB187" s="2">
        <f t="shared" si="241"/>
        <v>48.402832633334</v>
      </c>
      <c r="EC187" s="2">
        <f t="shared" si="241"/>
        <v>48.018627783459621</v>
      </c>
      <c r="ED187" s="2">
        <f t="shared" si="241"/>
        <v>44.960151430172161</v>
      </c>
      <c r="EE187" s="2">
        <f t="shared" si="241"/>
        <v>47.530411410134569</v>
      </c>
      <c r="EF187" s="2">
        <f t="shared" si="240"/>
        <v>56.565283286579074</v>
      </c>
      <c r="EG187" s="2">
        <f t="shared" si="240"/>
        <v>85.789107289377739</v>
      </c>
      <c r="EH187" s="2">
        <f t="shared" si="240"/>
        <v>45.700121122657379</v>
      </c>
      <c r="EI187" s="2">
        <f t="shared" si="240"/>
        <v>45.576382649037001</v>
      </c>
      <c r="EJ187" s="2">
        <f t="shared" si="240"/>
        <v>45.106826722527444</v>
      </c>
      <c r="EK187" s="2">
        <f t="shared" si="213"/>
        <v>43.754050412839973</v>
      </c>
      <c r="EL187" s="2">
        <f t="shared" si="180"/>
        <v>47.530906295391482</v>
      </c>
      <c r="EM187" s="2">
        <f t="shared" si="180"/>
        <v>47.750845534638458</v>
      </c>
      <c r="EN187" s="2">
        <f t="shared" si="180"/>
        <v>53.334073145681927</v>
      </c>
      <c r="EO187" s="2">
        <f t="shared" si="180"/>
        <v>54.866559952997719</v>
      </c>
      <c r="EQ187" s="2">
        <f t="shared" si="238"/>
        <v>46.768598169994299</v>
      </c>
      <c r="ER187" s="2">
        <f t="shared" si="238"/>
        <v>48.402832633334</v>
      </c>
      <c r="ES187" s="2">
        <f t="shared" si="238"/>
        <v>46.95723416607386</v>
      </c>
      <c r="ET187" s="2">
        <f t="shared" si="238"/>
        <v>46.753424616059093</v>
      </c>
      <c r="EU187" s="2">
        <f t="shared" si="238"/>
        <v>50.102519237320593</v>
      </c>
      <c r="EV187" s="2">
        <f t="shared" si="238"/>
        <v>52.34273811811422</v>
      </c>
      <c r="EW187" s="2">
        <f t="shared" si="238"/>
        <v>61.494425979016754</v>
      </c>
      <c r="EX187" s="2">
        <f t="shared" si="238"/>
        <v>47.596598422801414</v>
      </c>
      <c r="EY187" s="2">
        <f t="shared" si="238"/>
        <v>47.001874052096852</v>
      </c>
      <c r="EZ187" s="2">
        <f t="shared" si="238"/>
        <v>45.899178841499761</v>
      </c>
      <c r="FA187" s="2">
        <f t="shared" si="238"/>
        <v>45.446044202653908</v>
      </c>
      <c r="FB187" s="2">
        <f t="shared" si="238"/>
        <v>47.605400663517159</v>
      </c>
      <c r="FC187" s="2">
        <f t="shared" si="238"/>
        <v>49.874092679301107</v>
      </c>
      <c r="FD187" s="2">
        <f t="shared" si="238"/>
        <v>52.615226632841718</v>
      </c>
      <c r="FE187" s="2">
        <f t="shared" si="238"/>
        <v>53.596222791879796</v>
      </c>
      <c r="FG187" s="2">
        <f t="shared" si="239"/>
        <v>0.99999403081527138</v>
      </c>
      <c r="FH187" s="2">
        <f t="shared" si="239"/>
        <v>0.99999064804903537</v>
      </c>
      <c r="FI187" s="2">
        <f t="shared" si="239"/>
        <v>0.99998968493566986</v>
      </c>
      <c r="FJ187" s="2">
        <f t="shared" si="239"/>
        <v>0.99998998709060172</v>
      </c>
      <c r="FK187" s="2">
        <f t="shared" si="239"/>
        <v>0.99999039642243803</v>
      </c>
      <c r="FL187" s="2">
        <f t="shared" si="239"/>
        <v>0.99998925578871944</v>
      </c>
      <c r="FM187" s="2">
        <f t="shared" si="239"/>
        <v>0.99998989528532289</v>
      </c>
      <c r="FN187" s="2">
        <f t="shared" si="239"/>
        <v>0.99998859906057991</v>
      </c>
      <c r="FO187" s="2">
        <f t="shared" si="239"/>
        <v>0.99999000973090379</v>
      </c>
      <c r="FP187" s="2">
        <f t="shared" si="239"/>
        <v>0.99998970169772805</v>
      </c>
      <c r="FQ187" s="2">
        <f t="shared" si="239"/>
        <v>0.99998992042183177</v>
      </c>
      <c r="FR187" s="2">
        <f t="shared" si="239"/>
        <v>0.99999000011295103</v>
      </c>
      <c r="FS187" s="2">
        <f t="shared" si="239"/>
        <v>0.99998860697611436</v>
      </c>
      <c r="FT187" s="2">
        <f t="shared" si="239"/>
        <v>0.99998848149969422</v>
      </c>
      <c r="FU187" s="2">
        <f t="shared" si="239"/>
        <v>0.99998623630207328</v>
      </c>
      <c r="FW187" s="2">
        <f t="shared" si="230"/>
        <v>0.87047375390206183</v>
      </c>
      <c r="FX187" s="2">
        <f t="shared" si="230"/>
        <v>0</v>
      </c>
      <c r="FY187" s="2">
        <f t="shared" si="230"/>
        <v>0.77777270609523874</v>
      </c>
      <c r="FZ187" s="2">
        <f t="shared" si="230"/>
        <v>0.8243071033720677</v>
      </c>
      <c r="GA187" s="2">
        <f t="shared" si="230"/>
        <v>0.84466773329459088</v>
      </c>
      <c r="GB187" s="2">
        <f t="shared" si="230"/>
        <v>0.88462501638369073</v>
      </c>
      <c r="GC187" s="2">
        <f t="shared" si="230"/>
        <v>0.88205297879956635</v>
      </c>
      <c r="GD187" s="2">
        <f t="shared" si="230"/>
        <v>0.85436601744258989</v>
      </c>
      <c r="GE187" s="2">
        <f t="shared" si="230"/>
        <v>0.84049410822579784</v>
      </c>
      <c r="GF187" s="2">
        <f t="shared" si="230"/>
        <v>0.80765828850625287</v>
      </c>
      <c r="GG187" s="2">
        <f t="shared" si="230"/>
        <v>0.7813901314333801</v>
      </c>
      <c r="GH187" s="2">
        <f t="shared" si="230"/>
        <v>0.76710174762297922</v>
      </c>
      <c r="GI187" s="2">
        <f t="shared" si="230"/>
        <v>0.77427173702160235</v>
      </c>
      <c r="GJ187" s="2">
        <f t="shared" si="230"/>
        <v>0.74643320442431083</v>
      </c>
      <c r="GK187" s="2">
        <f t="shared" si="230"/>
        <v>0.70894009010142656</v>
      </c>
      <c r="GM187" s="86">
        <f t="shared" si="231"/>
        <v>4.5577406562685852E-108</v>
      </c>
      <c r="GN187" s="86">
        <f t="shared" si="231"/>
        <v>5.18386346295263E-306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0</v>
      </c>
      <c r="HC187" s="86">
        <f t="shared" si="182"/>
        <v>2.6113778050789157E-46</v>
      </c>
      <c r="HD187" s="86">
        <f t="shared" si="182"/>
        <v>7.8603994263299462E-221</v>
      </c>
      <c r="HE187" s="86">
        <f t="shared" si="182"/>
        <v>8.5680970963716847E-255</v>
      </c>
      <c r="HF187" s="86">
        <f t="shared" si="181"/>
        <v>1.3005872448719541E-272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0</v>
      </c>
      <c r="HN187" s="86">
        <f t="shared" si="242"/>
        <v>0</v>
      </c>
      <c r="HO187" s="86">
        <f t="shared" si="227"/>
        <v>8.2548604160411634E-300</v>
      </c>
      <c r="HP187" s="86">
        <f t="shared" si="227"/>
        <v>6.982958415048414E-248</v>
      </c>
      <c r="HQ187" s="86">
        <f t="shared" si="227"/>
        <v>2.4714030764165788E-230</v>
      </c>
      <c r="HS187" s="86">
        <f t="shared" si="232"/>
        <v>6.5519147629004864E-44</v>
      </c>
      <c r="HT187" s="86">
        <f t="shared" si="232"/>
        <v>0</v>
      </c>
      <c r="HU187" s="86">
        <f t="shared" si="232"/>
        <v>4.7888212404367292E-43</v>
      </c>
      <c r="HV187" s="86">
        <f t="shared" si="232"/>
        <v>2.1333684686079081E-48</v>
      </c>
      <c r="HW187" s="86">
        <f t="shared" si="232"/>
        <v>1.7117819362223177E-51</v>
      </c>
      <c r="HX187" s="86">
        <f t="shared" si="232"/>
        <v>3.4419861188452237E-59</v>
      </c>
      <c r="HY187" s="86">
        <f t="shared" si="232"/>
        <v>2.2837897640225866E-67</v>
      </c>
      <c r="HZ187" s="86">
        <f t="shared" si="232"/>
        <v>3.0311144796267893E-58</v>
      </c>
      <c r="IA187" s="86">
        <f t="shared" si="232"/>
        <v>1.0978914096161487E-54</v>
      </c>
      <c r="IB187" s="86">
        <f t="shared" si="232"/>
        <v>2.0544361329385408E-48</v>
      </c>
      <c r="IC187" s="86">
        <f t="shared" si="232"/>
        <v>1.6409547703579284E-46</v>
      </c>
      <c r="ID187" s="86">
        <f t="shared" si="232"/>
        <v>4.8213954780932396E-41</v>
      </c>
      <c r="IE187" s="86">
        <f t="shared" si="232"/>
        <v>1.2160726280521472E-44</v>
      </c>
      <c r="IF187" s="86">
        <f t="shared" si="232"/>
        <v>1.7704245435784914E-44</v>
      </c>
      <c r="IG187" s="86">
        <f t="shared" si="232"/>
        <v>4.8930275044208848E-34</v>
      </c>
      <c r="II187" s="86">
        <f t="shared" si="233"/>
        <v>1.0514641759315514E-5</v>
      </c>
      <c r="IJ187" s="86">
        <f t="shared" si="233"/>
        <v>0</v>
      </c>
      <c r="IK187" s="86">
        <f t="shared" si="233"/>
        <v>2.3761790569507384E-3</v>
      </c>
      <c r="IL187" s="86">
        <f t="shared" si="233"/>
        <v>9.8819635070853155E-5</v>
      </c>
      <c r="IM187" s="86">
        <f t="shared" si="233"/>
        <v>1.9281368351395576E-5</v>
      </c>
      <c r="IN187" s="86">
        <f t="shared" si="233"/>
        <v>1.6666260763235633E-7</v>
      </c>
      <c r="IO187" s="86">
        <f t="shared" si="233"/>
        <v>3.0878139700154034E-8</v>
      </c>
      <c r="IP187" s="86">
        <f t="shared" si="233"/>
        <v>2.6006691768131147E-6</v>
      </c>
      <c r="IQ187" s="86">
        <f t="shared" si="233"/>
        <v>1.539197238960916E-5</v>
      </c>
      <c r="IR187" s="86">
        <f t="shared" si="233"/>
        <v>2.6162264520952831E-4</v>
      </c>
      <c r="IS187" s="86">
        <f t="shared" si="233"/>
        <v>1.2526101854277759E-3</v>
      </c>
      <c r="IT187" s="86">
        <f t="shared" si="233"/>
        <v>3.5216962228814563E-3</v>
      </c>
      <c r="IU187" s="86">
        <f t="shared" si="233"/>
        <v>1.7279825960746264E-3</v>
      </c>
      <c r="IV187" s="86">
        <f t="shared" si="233"/>
        <v>0.12564417117352061</v>
      </c>
      <c r="IW187" s="86">
        <f t="shared" si="233"/>
        <v>0.15034966321991516</v>
      </c>
      <c r="IY187" s="86">
        <f t="shared" si="234"/>
        <v>1.0514641759315514E-5</v>
      </c>
      <c r="IZ187" s="86">
        <f t="shared" si="234"/>
        <v>7.8603994263299462E-221</v>
      </c>
      <c r="JA187" s="86">
        <f t="shared" si="234"/>
        <v>2.3761790569507384E-3</v>
      </c>
      <c r="JB187" s="86">
        <f t="shared" si="234"/>
        <v>9.8819635070853155E-5</v>
      </c>
      <c r="JC187" s="86">
        <f t="shared" si="234"/>
        <v>1.9281368351395576E-5</v>
      </c>
      <c r="JD187" s="86">
        <f t="shared" si="234"/>
        <v>1.6666260763235633E-7</v>
      </c>
      <c r="JE187" s="86">
        <f t="shared" si="234"/>
        <v>3.0878139700154034E-8</v>
      </c>
      <c r="JF187" s="86">
        <f t="shared" si="234"/>
        <v>2.6006691768131147E-6</v>
      </c>
      <c r="JG187" s="86">
        <f t="shared" si="234"/>
        <v>1.539197238960916E-5</v>
      </c>
      <c r="JH187" s="86">
        <f t="shared" si="234"/>
        <v>2.6162264520952831E-4</v>
      </c>
      <c r="JI187" s="86">
        <f t="shared" si="234"/>
        <v>1.2526101854277759E-3</v>
      </c>
      <c r="JJ187" s="86">
        <f t="shared" si="234"/>
        <v>3.5216962228814563E-3</v>
      </c>
      <c r="JK187" s="86">
        <f t="shared" si="234"/>
        <v>1.7279825960746264E-3</v>
      </c>
      <c r="JL187" s="86">
        <f t="shared" si="234"/>
        <v>0.12564417117352061</v>
      </c>
      <c r="JM187" s="86">
        <f t="shared" si="234"/>
        <v>0.15034966321991516</v>
      </c>
    </row>
    <row r="188" spans="2:273" x14ac:dyDescent="0.25">
      <c r="B188" s="2">
        <v>161</v>
      </c>
      <c r="C188" s="37">
        <v>47.177</v>
      </c>
      <c r="D188" s="37">
        <v>47.387</v>
      </c>
      <c r="E188" s="37">
        <v>45.283000000000001</v>
      </c>
      <c r="F188" s="37">
        <v>45.332999999999998</v>
      </c>
      <c r="G188" s="37">
        <v>51.232999999999997</v>
      </c>
      <c r="H188" s="37">
        <v>52.1</v>
      </c>
      <c r="I188" s="37">
        <v>53.332999999999998</v>
      </c>
      <c r="J188" s="37">
        <v>44.7</v>
      </c>
      <c r="K188" s="37">
        <v>47.933</v>
      </c>
      <c r="L188" s="37">
        <v>44.366999999999997</v>
      </c>
      <c r="M188" s="37">
        <v>45.366999999999997</v>
      </c>
      <c r="N188" s="37">
        <v>46.116999999999997</v>
      </c>
      <c r="O188" s="37">
        <v>50.383000000000003</v>
      </c>
      <c r="P188" s="37">
        <v>50.716999999999999</v>
      </c>
      <c r="Q188" s="37">
        <v>53.832999999999998</v>
      </c>
      <c r="S188" s="4">
        <f t="shared" si="235"/>
        <v>46.433104602011952</v>
      </c>
      <c r="T188" s="4">
        <f t="shared" si="235"/>
        <v>48.261232990170001</v>
      </c>
      <c r="U188" s="4">
        <f t="shared" si="235"/>
        <v>47.041297080892761</v>
      </c>
      <c r="V188" s="4">
        <f t="shared" si="235"/>
        <v>46.296583341344764</v>
      </c>
      <c r="W188" s="4">
        <f t="shared" si="235"/>
        <v>49.565993336977698</v>
      </c>
      <c r="X188" s="4">
        <f t="shared" si="235"/>
        <v>52.489371559834723</v>
      </c>
      <c r="Y188" s="4">
        <f t="shared" si="235"/>
        <v>64.065594355537499</v>
      </c>
      <c r="Z188" s="4">
        <f t="shared" si="235"/>
        <v>47.168927416802141</v>
      </c>
      <c r="AA188" s="4">
        <f t="shared" si="235"/>
        <v>46.622949246995347</v>
      </c>
      <c r="AB188" s="4">
        <f t="shared" si="235"/>
        <v>45.60471331053386</v>
      </c>
      <c r="AC188" s="4">
        <f t="shared" si="235"/>
        <v>44.92717042836756</v>
      </c>
      <c r="AD188" s="4">
        <f t="shared" si="235"/>
        <v>47.4394350684491</v>
      </c>
      <c r="AE188" s="4">
        <f t="shared" si="235"/>
        <v>49.221934076368981</v>
      </c>
      <c r="AF188" s="4">
        <f t="shared" si="235"/>
        <v>52.646653640562072</v>
      </c>
      <c r="AG188" s="4">
        <f t="shared" si="235"/>
        <v>54.030650373540638</v>
      </c>
      <c r="AI188" s="4">
        <f t="shared" si="236"/>
        <v>0.74389539798804805</v>
      </c>
      <c r="AJ188" s="4">
        <f t="shared" si="236"/>
        <v>-0.87423299017000033</v>
      </c>
      <c r="AK188" s="4">
        <f t="shared" si="236"/>
        <v>-1.7582970808927598</v>
      </c>
      <c r="AL188" s="4">
        <f t="shared" si="236"/>
        <v>-0.96358334134476564</v>
      </c>
      <c r="AM188" s="4">
        <f t="shared" si="236"/>
        <v>1.6670066630222991</v>
      </c>
      <c r="AN188" s="4">
        <f t="shared" si="236"/>
        <v>-0.38937155983472138</v>
      </c>
      <c r="AO188" s="4">
        <f t="shared" si="236"/>
        <v>-10.732594355537501</v>
      </c>
      <c r="AP188" s="4">
        <f t="shared" si="236"/>
        <v>-2.4689274168021385</v>
      </c>
      <c r="AQ188" s="4">
        <f t="shared" si="236"/>
        <v>1.3100507530046528</v>
      </c>
      <c r="AR188" s="4">
        <f t="shared" si="236"/>
        <v>-1.2377133105338629</v>
      </c>
      <c r="AS188" s="4">
        <f t="shared" si="236"/>
        <v>0.43982957163243697</v>
      </c>
      <c r="AT188" s="4">
        <f t="shared" si="236"/>
        <v>-1.3224350684491029</v>
      </c>
      <c r="AU188" s="4">
        <f t="shared" si="236"/>
        <v>1.1610659236310212</v>
      </c>
      <c r="AV188" s="4">
        <f t="shared" si="236"/>
        <v>-1.9296536405620728</v>
      </c>
      <c r="AW188" s="4">
        <f t="shared" si="236"/>
        <v>-0.19765037354063963</v>
      </c>
      <c r="AY188" s="2">
        <f t="shared" si="228"/>
        <v>46.433104602011944</v>
      </c>
      <c r="AZ188" s="2">
        <f t="shared" si="228"/>
        <v>48.261232990170001</v>
      </c>
      <c r="BA188" s="2">
        <f t="shared" si="228"/>
        <v>47.041296913695753</v>
      </c>
      <c r="BB188" s="2">
        <f t="shared" si="228"/>
        <v>46.29658334130518</v>
      </c>
      <c r="BC188" s="2">
        <f t="shared" si="228"/>
        <v>49.565993336977222</v>
      </c>
      <c r="BD188" s="2">
        <f t="shared" si="228"/>
        <v>52.489371559834723</v>
      </c>
      <c r="BE188" s="2">
        <f t="shared" si="228"/>
        <v>64.065594355537499</v>
      </c>
      <c r="BF188" s="2">
        <f t="shared" si="228"/>
        <v>47.168927416802141</v>
      </c>
      <c r="BG188" s="2">
        <f t="shared" si="228"/>
        <v>46.622949246995042</v>
      </c>
      <c r="BH188" s="2">
        <f t="shared" si="228"/>
        <v>45.604713309380735</v>
      </c>
      <c r="BI188" s="2">
        <f t="shared" si="228"/>
        <v>44.927170287494846</v>
      </c>
      <c r="BJ188" s="2">
        <f t="shared" si="228"/>
        <v>47.439432754896202</v>
      </c>
      <c r="BK188" s="2">
        <f t="shared" si="228"/>
        <v>49.221933742929437</v>
      </c>
      <c r="BL188" s="2">
        <f t="shared" si="228"/>
        <v>52.640114169139522</v>
      </c>
      <c r="BM188" s="2">
        <f t="shared" si="228"/>
        <v>53.78446162768509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>
        <f t="shared" si="229"/>
        <v>47.387</v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47.177</v>
      </c>
      <c r="CV188" s="2">
        <f t="shared" si="199"/>
        <v>47.387</v>
      </c>
      <c r="CW188" s="2">
        <f t="shared" si="200"/>
        <v>45.283000000000001</v>
      </c>
      <c r="CX188" s="2">
        <f t="shared" si="201"/>
        <v>45.332999999999998</v>
      </c>
      <c r="CY188" s="2">
        <f t="shared" si="202"/>
        <v>51.232999999999997</v>
      </c>
      <c r="CZ188" s="2">
        <f t="shared" si="203"/>
        <v>52.1</v>
      </c>
      <c r="DA188" s="2">
        <f t="shared" si="204"/>
        <v>53.332999999999998</v>
      </c>
      <c r="DB188" s="2">
        <f t="shared" si="205"/>
        <v>44.7</v>
      </c>
      <c r="DC188" s="2">
        <f t="shared" si="206"/>
        <v>47.933</v>
      </c>
      <c r="DD188" s="2">
        <f t="shared" si="207"/>
        <v>44.366999999999997</v>
      </c>
      <c r="DE188" s="2">
        <f t="shared" si="208"/>
        <v>45.366999999999997</v>
      </c>
      <c r="DF188" s="2">
        <f t="shared" si="209"/>
        <v>46.116999999999997</v>
      </c>
      <c r="DG188" s="2">
        <f t="shared" si="210"/>
        <v>50.383000000000003</v>
      </c>
      <c r="DH188" s="2" t="str">
        <f t="shared" si="211"/>
        <v/>
      </c>
      <c r="DI188" s="2" t="str">
        <f t="shared" si="212"/>
        <v/>
      </c>
      <c r="DK188" s="2">
        <f t="shared" si="237"/>
        <v>98.799499999999995</v>
      </c>
      <c r="DL188" s="2">
        <f t="shared" si="237"/>
        <v>101.50142093200918</v>
      </c>
      <c r="DM188" s="2">
        <f t="shared" si="237"/>
        <v>101.31958151260503</v>
      </c>
      <c r="DN188" s="2">
        <f t="shared" si="237"/>
        <v>107.75699831932772</v>
      </c>
      <c r="DO188" s="2">
        <f t="shared" si="237"/>
        <v>131.46051535523301</v>
      </c>
      <c r="DP188" s="2">
        <f t="shared" si="237"/>
        <v>131.97068258258258</v>
      </c>
      <c r="DQ188" s="2">
        <f t="shared" si="237"/>
        <v>108.0125193277311</v>
      </c>
      <c r="DR188" s="2">
        <f t="shared" si="237"/>
        <v>99.079082882882886</v>
      </c>
      <c r="DS188" s="2">
        <f t="shared" si="237"/>
        <v>100.64460672268908</v>
      </c>
      <c r="DT188" s="2">
        <f t="shared" si="237"/>
        <v>104.47758319327733</v>
      </c>
      <c r="DU188" s="2">
        <f t="shared" si="237"/>
        <v>100.79859159663866</v>
      </c>
      <c r="DV188" s="2">
        <f t="shared" si="237"/>
        <v>99.88694285714287</v>
      </c>
      <c r="DW188" s="2">
        <f t="shared" si="237"/>
        <v>121.03623753753752</v>
      </c>
      <c r="DX188" s="2">
        <f t="shared" si="237"/>
        <v>91.760809909909909</v>
      </c>
      <c r="DY188" s="2">
        <f t="shared" si="237"/>
        <v>76.403840463458081</v>
      </c>
      <c r="EA188" s="2">
        <f t="shared" si="241"/>
        <v>44.963761023622027</v>
      </c>
      <c r="EB188" s="2">
        <f t="shared" si="241"/>
        <v>48.260778896066626</v>
      </c>
      <c r="EC188" s="2">
        <f t="shared" si="241"/>
        <v>47.897626598019613</v>
      </c>
      <c r="ED188" s="2">
        <f t="shared" si="241"/>
        <v>44.768596116813995</v>
      </c>
      <c r="EE188" s="2">
        <f t="shared" si="241"/>
        <v>47.326353459056584</v>
      </c>
      <c r="EF188" s="2">
        <f t="shared" si="240"/>
        <v>56.322154385058326</v>
      </c>
      <c r="EG188" s="2">
        <f t="shared" si="240"/>
        <v>86.043234020483226</v>
      </c>
      <c r="EH188" s="2">
        <f t="shared" si="240"/>
        <v>45.501399233025211</v>
      </c>
      <c r="EI188" s="2">
        <f t="shared" si="240"/>
        <v>45.387349571926386</v>
      </c>
      <c r="EJ188" s="2">
        <f t="shared" si="240"/>
        <v>44.942160105236397</v>
      </c>
      <c r="EK188" s="2">
        <f t="shared" si="213"/>
        <v>43.556619193747778</v>
      </c>
      <c r="EL188" s="2">
        <f t="shared" si="180"/>
        <v>47.379469838497499</v>
      </c>
      <c r="EM188" s="2">
        <f t="shared" si="180"/>
        <v>47.514802737030593</v>
      </c>
      <c r="EN188" s="2">
        <f t="shared" si="180"/>
        <v>53.198316565843541</v>
      </c>
      <c r="EO188" s="2">
        <f t="shared" si="180"/>
        <v>54.722852298594361</v>
      </c>
      <c r="EQ188" s="2">
        <f t="shared" si="238"/>
        <v>46.632171888496728</v>
      </c>
      <c r="ER188" s="2">
        <f t="shared" si="238"/>
        <v>48.260778896066626</v>
      </c>
      <c r="ES188" s="2">
        <f t="shared" si="238"/>
        <v>46.817519140573197</v>
      </c>
      <c r="ET188" s="2">
        <f t="shared" si="238"/>
        <v>46.59291577274535</v>
      </c>
      <c r="EU188" s="2">
        <f t="shared" si="238"/>
        <v>49.940757400627525</v>
      </c>
      <c r="EV188" s="2">
        <f t="shared" si="238"/>
        <v>52.032645211307916</v>
      </c>
      <c r="EW188" s="2">
        <f t="shared" si="238"/>
        <v>61.385129238495388</v>
      </c>
      <c r="EX188" s="2">
        <f t="shared" si="238"/>
        <v>47.427517711319368</v>
      </c>
      <c r="EY188" s="2">
        <f t="shared" si="238"/>
        <v>46.836213859637134</v>
      </c>
      <c r="EZ188" s="2">
        <f t="shared" si="238"/>
        <v>45.747934612636357</v>
      </c>
      <c r="FA188" s="2">
        <f t="shared" si="238"/>
        <v>45.276210974766549</v>
      </c>
      <c r="FB188" s="2">
        <f t="shared" si="238"/>
        <v>47.455424650989954</v>
      </c>
      <c r="FC188" s="2">
        <f t="shared" si="238"/>
        <v>49.674865860796125</v>
      </c>
      <c r="FD188" s="2">
        <f t="shared" si="238"/>
        <v>52.466644490470912</v>
      </c>
      <c r="FE188" s="2">
        <f t="shared" si="238"/>
        <v>53.432724158350865</v>
      </c>
      <c r="FG188" s="2">
        <f t="shared" si="239"/>
        <v>0.9999945560359661</v>
      </c>
      <c r="FH188" s="2">
        <f t="shared" si="239"/>
        <v>0.99999147091233287</v>
      </c>
      <c r="FI188" s="2">
        <f t="shared" si="239"/>
        <v>0.99999059254098388</v>
      </c>
      <c r="FJ188" s="2">
        <f t="shared" si="239"/>
        <v>0.99999086811004989</v>
      </c>
      <c r="FK188" s="2">
        <f t="shared" si="239"/>
        <v>0.99999124142576579</v>
      </c>
      <c r="FL188" s="2">
        <f t="shared" si="239"/>
        <v>0.99999020115358817</v>
      </c>
      <c r="FM188" s="2">
        <f t="shared" si="239"/>
        <v>0.99999078438249223</v>
      </c>
      <c r="FN188" s="2">
        <f t="shared" si="239"/>
        <v>0.99998960220923938</v>
      </c>
      <c r="FO188" s="2">
        <f t="shared" si="239"/>
        <v>0.99999088875828712</v>
      </c>
      <c r="FP188" s="2">
        <f t="shared" si="239"/>
        <v>0.99999060782819038</v>
      </c>
      <c r="FQ188" s="2">
        <f t="shared" si="239"/>
        <v>0.9999908073073015</v>
      </c>
      <c r="FR188" s="2">
        <f t="shared" si="239"/>
        <v>0.99999087998659453</v>
      </c>
      <c r="FS188" s="2">
        <f t="shared" si="239"/>
        <v>0.99998960942830706</v>
      </c>
      <c r="FT188" s="2">
        <f t="shared" si="239"/>
        <v>0.99998949499222123</v>
      </c>
      <c r="FU188" s="2">
        <f t="shared" si="239"/>
        <v>0.99998744734309919</v>
      </c>
      <c r="FW188" s="2">
        <f t="shared" si="230"/>
        <v>0.88050882998386582</v>
      </c>
      <c r="FX188" s="2">
        <f t="shared" si="230"/>
        <v>0</v>
      </c>
      <c r="FY188" s="2">
        <f t="shared" si="230"/>
        <v>0.79328426377223316</v>
      </c>
      <c r="FZ188" s="2">
        <f t="shared" si="230"/>
        <v>0.83725021345250861</v>
      </c>
      <c r="GA188" s="2">
        <f t="shared" si="230"/>
        <v>0.85637224876302931</v>
      </c>
      <c r="GB188" s="2">
        <f t="shared" si="230"/>
        <v>0.89369760927238207</v>
      </c>
      <c r="GC188" s="2">
        <f t="shared" si="230"/>
        <v>0.89130297400351433</v>
      </c>
      <c r="GD188" s="2">
        <f t="shared" si="230"/>
        <v>0.86545615600408698</v>
      </c>
      <c r="GE188" s="2">
        <f t="shared" si="230"/>
        <v>0.85245817936051116</v>
      </c>
      <c r="GF188" s="2">
        <f t="shared" si="230"/>
        <v>0.82156239883789273</v>
      </c>
      <c r="GG188" s="2">
        <f t="shared" si="230"/>
        <v>0.79671518613193537</v>
      </c>
      <c r="GH188" s="2">
        <f t="shared" si="230"/>
        <v>0.78315047577516084</v>
      </c>
      <c r="GI188" s="2">
        <f t="shared" si="230"/>
        <v>0.78996167166863063</v>
      </c>
      <c r="GJ188" s="2">
        <f t="shared" si="230"/>
        <v>0.76346701589243637</v>
      </c>
      <c r="GK188" s="2">
        <f t="shared" si="230"/>
        <v>0.72757332828800902</v>
      </c>
      <c r="GM188" s="86">
        <f t="shared" si="231"/>
        <v>3.9851804816684018E-110</v>
      </c>
      <c r="GN188" s="86">
        <f t="shared" si="231"/>
        <v>0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0</v>
      </c>
      <c r="HC188" s="86">
        <f t="shared" si="182"/>
        <v>2.0092808233554441E-47</v>
      </c>
      <c r="HD188" s="86">
        <f t="shared" si="182"/>
        <v>2.6048788069801641E-226</v>
      </c>
      <c r="HE188" s="86">
        <f t="shared" si="182"/>
        <v>4.3624734696366013E-261</v>
      </c>
      <c r="HF188" s="86">
        <f t="shared" si="182"/>
        <v>2.7813658984426083E-279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0</v>
      </c>
      <c r="HN188" s="86">
        <f t="shared" si="242"/>
        <v>0</v>
      </c>
      <c r="HO188" s="86">
        <f t="shared" si="227"/>
        <v>3.7240181594729663E-307</v>
      </c>
      <c r="HP188" s="86">
        <f t="shared" si="227"/>
        <v>5.3927293934373385E-254</v>
      </c>
      <c r="HQ188" s="86">
        <f t="shared" si="227"/>
        <v>6.0208063260980499E-236</v>
      </c>
      <c r="HS188" s="86">
        <f t="shared" si="232"/>
        <v>9.7963643191235579E-46</v>
      </c>
      <c r="HT188" s="86">
        <f t="shared" si="232"/>
        <v>0</v>
      </c>
      <c r="HU188" s="86">
        <f t="shared" si="232"/>
        <v>6.0846841019044416E-45</v>
      </c>
      <c r="HV188" s="86">
        <f t="shared" si="232"/>
        <v>1.7311751292981655E-50</v>
      </c>
      <c r="HW188" s="86">
        <f t="shared" si="232"/>
        <v>1.1795850696983755E-53</v>
      </c>
      <c r="HX188" s="86">
        <f t="shared" si="232"/>
        <v>1.4937923405489616E-61</v>
      </c>
      <c r="HY188" s="86">
        <f t="shared" si="232"/>
        <v>4.5186794101345965E-70</v>
      </c>
      <c r="HZ188" s="86">
        <f t="shared" si="232"/>
        <v>1.1420436541069063E-60</v>
      </c>
      <c r="IA188" s="86">
        <f t="shared" si="232"/>
        <v>5.5245003460234278E-57</v>
      </c>
      <c r="IB188" s="86">
        <f t="shared" si="232"/>
        <v>1.5856995765652003E-50</v>
      </c>
      <c r="IC188" s="86">
        <f t="shared" si="232"/>
        <v>1.4270230331377196E-48</v>
      </c>
      <c r="ID188" s="86">
        <f t="shared" si="232"/>
        <v>6.5382018059866068E-43</v>
      </c>
      <c r="IE188" s="86">
        <f t="shared" si="232"/>
        <v>1.1472099764283933E-46</v>
      </c>
      <c r="IF188" s="86">
        <f t="shared" si="232"/>
        <v>1.4752116848760247E-46</v>
      </c>
      <c r="IG188" s="86">
        <f t="shared" si="232"/>
        <v>1.0828928764497045E-35</v>
      </c>
      <c r="II188" s="86">
        <f t="shared" si="233"/>
        <v>3.8498078460198645E-6</v>
      </c>
      <c r="IJ188" s="86">
        <f t="shared" si="233"/>
        <v>0</v>
      </c>
      <c r="IK188" s="86">
        <f t="shared" si="233"/>
        <v>1.1059668319579699E-3</v>
      </c>
      <c r="IL188" s="86">
        <f t="shared" si="233"/>
        <v>3.7000118482116789E-5</v>
      </c>
      <c r="IM188" s="86">
        <f t="shared" si="233"/>
        <v>6.6227106645889622E-6</v>
      </c>
      <c r="IN188" s="86">
        <f t="shared" si="233"/>
        <v>4.506686841118556E-8</v>
      </c>
      <c r="IO188" s="86">
        <f t="shared" si="233"/>
        <v>7.0461700398677086E-9</v>
      </c>
      <c r="IP188" s="86">
        <f t="shared" si="233"/>
        <v>7.6242298378110259E-7</v>
      </c>
      <c r="IQ188" s="86">
        <f t="shared" si="233"/>
        <v>5.0527688198354148E-6</v>
      </c>
      <c r="IR188" s="86">
        <f t="shared" si="233"/>
        <v>1.0235668656124796E-4</v>
      </c>
      <c r="IS188" s="86">
        <f t="shared" si="233"/>
        <v>5.4032271419893576E-4</v>
      </c>
      <c r="IT188" s="86">
        <f t="shared" si="233"/>
        <v>1.669045063466797E-3</v>
      </c>
      <c r="IU188" s="86">
        <f t="shared" si="233"/>
        <v>7.5845576047996318E-4</v>
      </c>
      <c r="IV188" s="86">
        <f t="shared" si="233"/>
        <v>9.6554112767751665E-2</v>
      </c>
      <c r="IW188" s="86">
        <f t="shared" si="233"/>
        <v>0.11352881411763181</v>
      </c>
      <c r="IY188" s="86">
        <f t="shared" si="234"/>
        <v>3.8498078460198645E-6</v>
      </c>
      <c r="IZ188" s="86">
        <f t="shared" si="234"/>
        <v>2.6048788069801641E-226</v>
      </c>
      <c r="JA188" s="86">
        <f t="shared" si="234"/>
        <v>1.1059668319579699E-3</v>
      </c>
      <c r="JB188" s="86">
        <f t="shared" si="234"/>
        <v>3.7000118482116789E-5</v>
      </c>
      <c r="JC188" s="86">
        <f t="shared" si="234"/>
        <v>6.6227106645889622E-6</v>
      </c>
      <c r="JD188" s="86">
        <f t="shared" si="234"/>
        <v>4.506686841118556E-8</v>
      </c>
      <c r="JE188" s="86">
        <f t="shared" si="234"/>
        <v>7.0461700398677086E-9</v>
      </c>
      <c r="JF188" s="86">
        <f t="shared" si="234"/>
        <v>7.6242298378110259E-7</v>
      </c>
      <c r="JG188" s="86">
        <f t="shared" si="234"/>
        <v>5.0527688198354148E-6</v>
      </c>
      <c r="JH188" s="86">
        <f t="shared" si="234"/>
        <v>1.0235668656124796E-4</v>
      </c>
      <c r="JI188" s="86">
        <f t="shared" si="234"/>
        <v>5.4032271419893576E-4</v>
      </c>
      <c r="JJ188" s="86">
        <f t="shared" si="234"/>
        <v>1.669045063466797E-3</v>
      </c>
      <c r="JK188" s="86">
        <f t="shared" si="234"/>
        <v>7.5845576047996318E-4</v>
      </c>
      <c r="JL188" s="86">
        <f t="shared" si="234"/>
        <v>9.6554112767751665E-2</v>
      </c>
      <c r="JM188" s="86">
        <f t="shared" si="234"/>
        <v>0.11352881411763181</v>
      </c>
    </row>
    <row r="189" spans="2:273" x14ac:dyDescent="0.25">
      <c r="B189" s="2">
        <v>162</v>
      </c>
      <c r="C189" s="37">
        <v>45.097000000000001</v>
      </c>
      <c r="D189" s="37">
        <v>48.774000000000001</v>
      </c>
      <c r="E189" s="37">
        <v>46.832999999999998</v>
      </c>
      <c r="F189" s="37">
        <v>49.55</v>
      </c>
      <c r="G189" s="37">
        <v>48.783000000000001</v>
      </c>
      <c r="H189" s="37">
        <v>51.35</v>
      </c>
      <c r="I189" s="37">
        <v>54.767000000000003</v>
      </c>
      <c r="J189" s="37">
        <v>48.317</v>
      </c>
      <c r="K189" s="37">
        <v>46.183</v>
      </c>
      <c r="L189" s="37">
        <v>45.167000000000002</v>
      </c>
      <c r="M189" s="37">
        <v>45.95</v>
      </c>
      <c r="N189" s="37">
        <v>45.982999999999997</v>
      </c>
      <c r="O189" s="37">
        <v>49.366999999999997</v>
      </c>
      <c r="P189" s="37">
        <v>51.167000000000002</v>
      </c>
      <c r="Q189" s="37">
        <v>54.533000000000001</v>
      </c>
      <c r="S189" s="4">
        <f t="shared" si="235"/>
        <v>46.308699029419728</v>
      </c>
      <c r="T189" s="4">
        <f t="shared" si="235"/>
        <v>48.119142101436189</v>
      </c>
      <c r="U189" s="4">
        <f t="shared" si="235"/>
        <v>46.889260709952325</v>
      </c>
      <c r="V189" s="4">
        <f t="shared" si="235"/>
        <v>46.153543158277877</v>
      </c>
      <c r="W189" s="4">
        <f t="shared" si="235"/>
        <v>49.427216847823686</v>
      </c>
      <c r="X189" s="4">
        <f t="shared" si="235"/>
        <v>52.149577232882166</v>
      </c>
      <c r="Y189" s="4" t="e">
        <f t="shared" si="235"/>
        <v>#N/A</v>
      </c>
      <c r="Z189" s="4">
        <f t="shared" si="235"/>
        <v>47.01609131941418</v>
      </c>
      <c r="AA189" s="4">
        <f t="shared" si="235"/>
        <v>46.470306512742916</v>
      </c>
      <c r="AB189" s="4">
        <f t="shared" si="235"/>
        <v>45.461763602187951</v>
      </c>
      <c r="AC189" s="4">
        <f t="shared" si="235"/>
        <v>44.777036063267758</v>
      </c>
      <c r="AD189" s="4">
        <f t="shared" si="235"/>
        <v>47.290280380623727</v>
      </c>
      <c r="AE189" s="4">
        <f t="shared" si="235"/>
        <v>49.047588969574491</v>
      </c>
      <c r="AF189" s="4">
        <f t="shared" si="235"/>
        <v>52.484425302164908</v>
      </c>
      <c r="AG189" s="4">
        <f t="shared" si="235"/>
        <v>53.705497754924288</v>
      </c>
      <c r="AI189" s="4">
        <f t="shared" si="236"/>
        <v>-1.2116990294197265</v>
      </c>
      <c r="AJ189" s="4">
        <f t="shared" si="236"/>
        <v>0.6548578985638116</v>
      </c>
      <c r="AK189" s="4">
        <f t="shared" si="236"/>
        <v>-5.6260709952326238E-2</v>
      </c>
      <c r="AL189" s="4">
        <f t="shared" si="236"/>
        <v>3.3964568417221201</v>
      </c>
      <c r="AM189" s="4">
        <f t="shared" si="236"/>
        <v>-0.64421684782368516</v>
      </c>
      <c r="AN189" s="4">
        <f t="shared" si="236"/>
        <v>-0.79957723288216442</v>
      </c>
      <c r="AO189" s="4">
        <f t="shared" si="236"/>
        <v>0</v>
      </c>
      <c r="AP189" s="4">
        <f t="shared" si="236"/>
        <v>1.3009086805858203</v>
      </c>
      <c r="AQ189" s="4">
        <f t="shared" si="236"/>
        <v>-0.28730651274291574</v>
      </c>
      <c r="AR189" s="4">
        <f t="shared" si="236"/>
        <v>-0.29476360218794895</v>
      </c>
      <c r="AS189" s="4">
        <f t="shared" si="236"/>
        <v>1.1729639367322449</v>
      </c>
      <c r="AT189" s="4">
        <f t="shared" si="236"/>
        <v>-1.3072803806237303</v>
      </c>
      <c r="AU189" s="4">
        <f t="shared" si="236"/>
        <v>0.31941103042550623</v>
      </c>
      <c r="AV189" s="4">
        <f t="shared" si="236"/>
        <v>-1.3174253021649065</v>
      </c>
      <c r="AW189" s="4">
        <f t="shared" si="236"/>
        <v>0.82750224507571346</v>
      </c>
      <c r="AY189" s="2">
        <f t="shared" si="228"/>
        <v>46.308699029419728</v>
      </c>
      <c r="AZ189" s="2">
        <f t="shared" si="228"/>
        <v>48.119142101436189</v>
      </c>
      <c r="BA189" s="2">
        <f t="shared" si="228"/>
        <v>46.889260691002178</v>
      </c>
      <c r="BB189" s="2">
        <f t="shared" si="228"/>
        <v>46.153543158275511</v>
      </c>
      <c r="BC189" s="2">
        <f t="shared" si="228"/>
        <v>49.427216847823665</v>
      </c>
      <c r="BD189" s="2">
        <f t="shared" si="228"/>
        <v>52.149577232882166</v>
      </c>
      <c r="BE189" s="2" t="e">
        <f t="shared" si="228"/>
        <v>#N/A</v>
      </c>
      <c r="BF189" s="2">
        <f t="shared" si="228"/>
        <v>47.01609131941418</v>
      </c>
      <c r="BG189" s="2">
        <f t="shared" si="228"/>
        <v>46.470306512742901</v>
      </c>
      <c r="BH189" s="2">
        <f t="shared" si="228"/>
        <v>45.461763602109677</v>
      </c>
      <c r="BI189" s="2">
        <f t="shared" si="228"/>
        <v>44.777036050540957</v>
      </c>
      <c r="BJ189" s="2">
        <f t="shared" si="228"/>
        <v>47.290280104198004</v>
      </c>
      <c r="BK189" s="2">
        <f t="shared" si="228"/>
        <v>49.047588937881223</v>
      </c>
      <c r="BL189" s="2">
        <f t="shared" si="228"/>
        <v>52.482451311606198</v>
      </c>
      <c r="BM189" s="2">
        <f t="shared" si="228"/>
        <v>53.602926133548834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>
        <f t="shared" si="229"/>
        <v>48.774000000000001</v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45.097000000000001</v>
      </c>
      <c r="CV189" s="2">
        <f t="shared" si="199"/>
        <v>48.774000000000001</v>
      </c>
      <c r="CW189" s="2">
        <f t="shared" si="200"/>
        <v>46.832999999999998</v>
      </c>
      <c r="CX189" s="2">
        <f t="shared" si="201"/>
        <v>49.55</v>
      </c>
      <c r="CY189" s="2">
        <f t="shared" si="202"/>
        <v>48.783000000000001</v>
      </c>
      <c r="CZ189" s="2">
        <f t="shared" si="203"/>
        <v>51.35</v>
      </c>
      <c r="DA189" s="2" t="str">
        <f t="shared" si="204"/>
        <v/>
      </c>
      <c r="DB189" s="2">
        <f t="shared" si="205"/>
        <v>48.317</v>
      </c>
      <c r="DC189" s="2">
        <f t="shared" si="206"/>
        <v>46.183</v>
      </c>
      <c r="DD189" s="2">
        <f t="shared" si="207"/>
        <v>45.167000000000002</v>
      </c>
      <c r="DE189" s="2">
        <f t="shared" si="208"/>
        <v>45.95</v>
      </c>
      <c r="DF189" s="2">
        <f t="shared" si="209"/>
        <v>45.982999999999997</v>
      </c>
      <c r="DG189" s="2">
        <f t="shared" si="210"/>
        <v>49.366999999999997</v>
      </c>
      <c r="DH189" s="2" t="str">
        <f t="shared" si="211"/>
        <v/>
      </c>
      <c r="DI189" s="2" t="str">
        <f t="shared" si="212"/>
        <v/>
      </c>
      <c r="DK189" s="2">
        <f t="shared" si="237"/>
        <v>99.021389162561562</v>
      </c>
      <c r="DL189" s="2">
        <f t="shared" si="237"/>
        <v>101.71978838808252</v>
      </c>
      <c r="DM189" s="2">
        <f t="shared" si="237"/>
        <v>101.55045182072826</v>
      </c>
      <c r="DN189" s="2">
        <f t="shared" si="237"/>
        <v>108.0203207282913</v>
      </c>
      <c r="DO189" s="2">
        <f t="shared" si="237"/>
        <v>131.85293231474409</v>
      </c>
      <c r="DP189" s="2">
        <f t="shared" si="237"/>
        <v>132.36259403689405</v>
      </c>
      <c r="DQ189" s="2">
        <f t="shared" si="237"/>
        <v>108.25206638655463</v>
      </c>
      <c r="DR189" s="2">
        <f t="shared" si="237"/>
        <v>99.265012612612622</v>
      </c>
      <c r="DS189" s="2">
        <f t="shared" si="237"/>
        <v>100.83580280112045</v>
      </c>
      <c r="DT189" s="2">
        <f t="shared" si="237"/>
        <v>104.71063585434175</v>
      </c>
      <c r="DU189" s="2">
        <f t="shared" si="237"/>
        <v>100.99920364145657</v>
      </c>
      <c r="DV189" s="2">
        <f t="shared" si="237"/>
        <v>100.08281428571431</v>
      </c>
      <c r="DW189" s="2">
        <f t="shared" si="237"/>
        <v>121.33498386958385</v>
      </c>
      <c r="DX189" s="2">
        <f t="shared" si="237"/>
        <v>91.877441570141571</v>
      </c>
      <c r="DY189" s="2">
        <f t="shared" si="237"/>
        <v>76.437565062388558</v>
      </c>
      <c r="EA189" s="2">
        <f t="shared" si="241"/>
        <v>44.794964960629898</v>
      </c>
      <c r="EB189" s="2">
        <f t="shared" si="241"/>
        <v>48.118725158799265</v>
      </c>
      <c r="EC189" s="2">
        <f t="shared" si="241"/>
        <v>47.776625412579612</v>
      </c>
      <c r="ED189" s="2">
        <f t="shared" si="241"/>
        <v>44.577040803455816</v>
      </c>
      <c r="EE189" s="2">
        <f t="shared" si="241"/>
        <v>47.122295507978599</v>
      </c>
      <c r="EF189" s="2">
        <f t="shared" si="240"/>
        <v>56.079025483537585</v>
      </c>
      <c r="EG189" s="2">
        <f t="shared" si="240"/>
        <v>86.297360751588727</v>
      </c>
      <c r="EH189" s="2">
        <f t="shared" si="240"/>
        <v>45.302677343393036</v>
      </c>
      <c r="EI189" s="2">
        <f t="shared" si="240"/>
        <v>45.198316494815778</v>
      </c>
      <c r="EJ189" s="2">
        <f t="shared" si="240"/>
        <v>44.77749348794535</v>
      </c>
      <c r="EK189" s="2">
        <f t="shared" si="213"/>
        <v>43.359187974655583</v>
      </c>
      <c r="EL189" s="2">
        <f t="shared" si="180"/>
        <v>47.228033381603524</v>
      </c>
      <c r="EM189" s="2">
        <f t="shared" si="180"/>
        <v>47.278759939422734</v>
      </c>
      <c r="EN189" s="2">
        <f t="shared" si="180"/>
        <v>53.062559986005155</v>
      </c>
      <c r="EO189" s="2">
        <f t="shared" si="180"/>
        <v>54.57914464419099</v>
      </c>
      <c r="EQ189" s="2">
        <f t="shared" si="238"/>
        <v>46.495745606999158</v>
      </c>
      <c r="ER189" s="2">
        <f t="shared" si="238"/>
        <v>48.118725158799265</v>
      </c>
      <c r="ES189" s="2">
        <f t="shared" si="238"/>
        <v>46.677804115072526</v>
      </c>
      <c r="ET189" s="2">
        <f t="shared" si="238"/>
        <v>46.432406929431608</v>
      </c>
      <c r="EU189" s="2">
        <f t="shared" si="238"/>
        <v>49.778995563934458</v>
      </c>
      <c r="EV189" s="2">
        <f t="shared" si="238"/>
        <v>51.722552304501605</v>
      </c>
      <c r="EW189" s="2">
        <f t="shared" si="238"/>
        <v>61.275832497974022</v>
      </c>
      <c r="EX189" s="2">
        <f t="shared" si="238"/>
        <v>47.258436999837329</v>
      </c>
      <c r="EY189" s="2">
        <f t="shared" si="238"/>
        <v>46.670553667177415</v>
      </c>
      <c r="EZ189" s="2">
        <f t="shared" si="238"/>
        <v>45.596690383772952</v>
      </c>
      <c r="FA189" s="2">
        <f t="shared" si="238"/>
        <v>45.10637774687919</v>
      </c>
      <c r="FB189" s="2">
        <f t="shared" si="238"/>
        <v>47.305448638462757</v>
      </c>
      <c r="FC189" s="2">
        <f t="shared" si="238"/>
        <v>49.475639042291149</v>
      </c>
      <c r="FD189" s="2">
        <f t="shared" si="238"/>
        <v>52.318062348100099</v>
      </c>
      <c r="FE189" s="2">
        <f t="shared" si="238"/>
        <v>53.269225524821934</v>
      </c>
      <c r="FG189" s="2">
        <f t="shared" si="239"/>
        <v>0.99999503504341369</v>
      </c>
      <c r="FH189" s="2">
        <f t="shared" si="239"/>
        <v>0.99999222137376009</v>
      </c>
      <c r="FI189" s="2">
        <f t="shared" si="239"/>
        <v>0.99999142028830457</v>
      </c>
      <c r="FJ189" s="2">
        <f t="shared" si="239"/>
        <v>0.99999167161068969</v>
      </c>
      <c r="FK189" s="2">
        <f t="shared" si="239"/>
        <v>0.99999201207920518</v>
      </c>
      <c r="FL189" s="2">
        <f t="shared" si="239"/>
        <v>0.99999106333815413</v>
      </c>
      <c r="FM189" s="2">
        <f t="shared" si="239"/>
        <v>0.99999159525012637</v>
      </c>
      <c r="FN189" s="2">
        <f t="shared" si="239"/>
        <v>0.99999051709344511</v>
      </c>
      <c r="FO189" s="2">
        <f t="shared" si="239"/>
        <v>0.99999169044213609</v>
      </c>
      <c r="FP189" s="2">
        <f t="shared" si="239"/>
        <v>0.99999143423042569</v>
      </c>
      <c r="FQ189" s="2">
        <f t="shared" si="239"/>
        <v>0.99999161615783472</v>
      </c>
      <c r="FR189" s="2">
        <f t="shared" si="239"/>
        <v>0.99999168244224457</v>
      </c>
      <c r="FS189" s="2">
        <f t="shared" si="239"/>
        <v>0.99999052367732522</v>
      </c>
      <c r="FT189" s="2">
        <f t="shared" si="239"/>
        <v>0.99999041931018251</v>
      </c>
      <c r="FU189" s="2">
        <f t="shared" si="239"/>
        <v>0.99998855182819923</v>
      </c>
      <c r="FW189" s="2">
        <f t="shared" si="230"/>
        <v>0.88986480424663117</v>
      </c>
      <c r="FX189" s="2">
        <f t="shared" si="230"/>
        <v>0</v>
      </c>
      <c r="FY189" s="2">
        <f t="shared" si="230"/>
        <v>0.80798041275592869</v>
      </c>
      <c r="FZ189" s="2">
        <f t="shared" si="230"/>
        <v>0.84941400644387877</v>
      </c>
      <c r="GA189" s="2">
        <f t="shared" si="230"/>
        <v>0.86733333447396266</v>
      </c>
      <c r="GB189" s="2">
        <f t="shared" si="230"/>
        <v>0.90213569775302804</v>
      </c>
      <c r="GC189" s="2">
        <f t="shared" si="230"/>
        <v>0.89990985592489525</v>
      </c>
      <c r="GD189" s="2">
        <f t="shared" si="230"/>
        <v>0.87582451687978768</v>
      </c>
      <c r="GE189" s="2">
        <f t="shared" si="230"/>
        <v>0.86367041865651339</v>
      </c>
      <c r="GF189" s="2">
        <f t="shared" si="230"/>
        <v>0.83466715286583626</v>
      </c>
      <c r="GG189" s="2">
        <f t="shared" si="230"/>
        <v>0.81122546252533001</v>
      </c>
      <c r="GH189" s="2">
        <f t="shared" si="230"/>
        <v>0.79838396731081063</v>
      </c>
      <c r="GI189" s="2">
        <f t="shared" si="230"/>
        <v>0.80483592177459751</v>
      </c>
      <c r="GJ189" s="2">
        <f t="shared" si="230"/>
        <v>0.77969427730238205</v>
      </c>
      <c r="GK189" s="2">
        <f t="shared" si="230"/>
        <v>0.74544201634733842</v>
      </c>
      <c r="GM189" s="86">
        <f t="shared" si="231"/>
        <v>3.33007486205813E-112</v>
      </c>
      <c r="GN189" s="86">
        <f t="shared" si="231"/>
        <v>0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1.4982539465435852E-48</v>
      </c>
      <c r="HD189" s="86">
        <f t="shared" si="182"/>
        <v>7.3869740015089942E-232</v>
      </c>
      <c r="HE189" s="86">
        <f t="shared" si="182"/>
        <v>1.8590708073964934E-267</v>
      </c>
      <c r="HF189" s="86">
        <f t="shared" si="182"/>
        <v>4.9346650237535807E-286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0</v>
      </c>
      <c r="HN189" s="86">
        <f t="shared" si="242"/>
        <v>0</v>
      </c>
      <c r="HO189" s="86">
        <f t="shared" si="227"/>
        <v>0</v>
      </c>
      <c r="HP189" s="86">
        <f t="shared" si="227"/>
        <v>3.504499528638334E-260</v>
      </c>
      <c r="HQ189" s="86">
        <f t="shared" si="227"/>
        <v>1.2539909469539061E-241</v>
      </c>
      <c r="HS189" s="86">
        <f t="shared" si="232"/>
        <v>1.3410721871000749E-47</v>
      </c>
      <c r="HT189" s="86">
        <f t="shared" si="232"/>
        <v>0</v>
      </c>
      <c r="HU189" s="86">
        <f t="shared" si="232"/>
        <v>7.0163915483354373E-47</v>
      </c>
      <c r="HV189" s="86">
        <f t="shared" si="232"/>
        <v>1.2652060630357511E-52</v>
      </c>
      <c r="HW189" s="86">
        <f t="shared" si="232"/>
        <v>7.3177065746446622E-56</v>
      </c>
      <c r="HX189" s="86">
        <f t="shared" si="232"/>
        <v>5.8135843690401316E-64</v>
      </c>
      <c r="HY189" s="86">
        <f t="shared" si="232"/>
        <v>7.8894964180558801E-73</v>
      </c>
      <c r="HZ189" s="86">
        <f t="shared" si="232"/>
        <v>3.8296726263460341E-63</v>
      </c>
      <c r="IA189" s="86">
        <f t="shared" si="232"/>
        <v>2.486114130422438E-59</v>
      </c>
      <c r="IB189" s="86">
        <f t="shared" si="232"/>
        <v>1.0999420212003426E-52</v>
      </c>
      <c r="IC189" s="86">
        <f t="shared" si="232"/>
        <v>1.1163456928535662E-50</v>
      </c>
      <c r="ID189" s="86">
        <f t="shared" si="232"/>
        <v>8.0322818899487933E-45</v>
      </c>
      <c r="IE189" s="86">
        <f t="shared" si="232"/>
        <v>9.728376655898238E-49</v>
      </c>
      <c r="IF189" s="86">
        <f t="shared" si="232"/>
        <v>1.0982430129687375E-48</v>
      </c>
      <c r="IG189" s="86">
        <f t="shared" si="232"/>
        <v>2.1817740543220277E-37</v>
      </c>
      <c r="II189" s="86">
        <f t="shared" si="233"/>
        <v>1.3493055111317203E-6</v>
      </c>
      <c r="IJ189" s="86">
        <f t="shared" si="233"/>
        <v>0</v>
      </c>
      <c r="IK189" s="86">
        <f t="shared" si="233"/>
        <v>4.9123467017764873E-4</v>
      </c>
      <c r="IL189" s="86">
        <f t="shared" si="233"/>
        <v>1.3159271515767225E-5</v>
      </c>
      <c r="IM189" s="86">
        <f t="shared" si="233"/>
        <v>2.1596552686354214E-6</v>
      </c>
      <c r="IN189" s="86">
        <f t="shared" si="233"/>
        <v>1.1541046281038534E-8</v>
      </c>
      <c r="IO189" s="86">
        <f t="shared" si="233"/>
        <v>1.510332086626959E-9</v>
      </c>
      <c r="IP189" s="86">
        <f t="shared" si="233"/>
        <v>2.1094738910951278E-7</v>
      </c>
      <c r="IQ189" s="86">
        <f t="shared" si="233"/>
        <v>1.5695800745472581E-6</v>
      </c>
      <c r="IR189" s="86">
        <f t="shared" si="233"/>
        <v>3.8007924470145134E-5</v>
      </c>
      <c r="IS189" s="86">
        <f t="shared" si="233"/>
        <v>2.2142112960989711E-4</v>
      </c>
      <c r="IT189" s="86">
        <f t="shared" si="233"/>
        <v>7.5432750364537937E-4</v>
      </c>
      <c r="IU189" s="86">
        <f t="shared" si="233"/>
        <v>3.1618692738063944E-4</v>
      </c>
      <c r="IV189" s="86">
        <f t="shared" si="233"/>
        <v>7.3089101212564345E-2</v>
      </c>
      <c r="IW189" s="86">
        <f t="shared" si="233"/>
        <v>8.3898331712896845E-2</v>
      </c>
      <c r="IY189" s="86">
        <f t="shared" si="234"/>
        <v>1.3493055111317203E-6</v>
      </c>
      <c r="IZ189" s="86">
        <f t="shared" si="234"/>
        <v>7.3869740015089942E-232</v>
      </c>
      <c r="JA189" s="86">
        <f t="shared" si="234"/>
        <v>4.9123467017764873E-4</v>
      </c>
      <c r="JB189" s="86">
        <f t="shared" si="234"/>
        <v>1.3159271515767225E-5</v>
      </c>
      <c r="JC189" s="86">
        <f t="shared" si="234"/>
        <v>2.1596552686354214E-6</v>
      </c>
      <c r="JD189" s="86">
        <f t="shared" si="234"/>
        <v>1.1541046281038534E-8</v>
      </c>
      <c r="JE189" s="86">
        <f t="shared" si="234"/>
        <v>1.510332086626959E-9</v>
      </c>
      <c r="JF189" s="86">
        <f t="shared" si="234"/>
        <v>2.1094738910951278E-7</v>
      </c>
      <c r="JG189" s="86">
        <f t="shared" si="234"/>
        <v>1.5695800745472581E-6</v>
      </c>
      <c r="JH189" s="86">
        <f t="shared" si="234"/>
        <v>3.8007924470145134E-5</v>
      </c>
      <c r="JI189" s="86">
        <f t="shared" si="234"/>
        <v>2.2142112960989711E-4</v>
      </c>
      <c r="JJ189" s="86">
        <f t="shared" si="234"/>
        <v>7.5432750364537937E-4</v>
      </c>
      <c r="JK189" s="86">
        <f t="shared" si="234"/>
        <v>3.1618692738063944E-4</v>
      </c>
      <c r="JL189" s="86">
        <f t="shared" si="234"/>
        <v>7.3089101212564345E-2</v>
      </c>
      <c r="JM189" s="86">
        <f t="shared" si="234"/>
        <v>8.3898331712896845E-2</v>
      </c>
    </row>
    <row r="190" spans="2:273" x14ac:dyDescent="0.25">
      <c r="B190" s="2">
        <v>163</v>
      </c>
      <c r="C190" s="37">
        <v>48.225999999999999</v>
      </c>
      <c r="D190" s="37">
        <v>45.661000000000001</v>
      </c>
      <c r="E190" s="37">
        <v>43.383000000000003</v>
      </c>
      <c r="F190" s="37">
        <v>47.1</v>
      </c>
      <c r="G190" s="37">
        <v>50.15</v>
      </c>
      <c r="H190" s="37">
        <v>48.2</v>
      </c>
      <c r="I190" s="37">
        <v>53.533000000000001</v>
      </c>
      <c r="J190" s="37">
        <v>49.216999999999999</v>
      </c>
      <c r="K190" s="37">
        <v>48.45</v>
      </c>
      <c r="L190" s="37">
        <v>46.683</v>
      </c>
      <c r="M190" s="37">
        <v>44.933</v>
      </c>
      <c r="N190" s="37">
        <v>48.332999999999998</v>
      </c>
      <c r="O190" s="37">
        <v>49.082999999999998</v>
      </c>
      <c r="P190" s="37">
        <v>49.216999999999999</v>
      </c>
      <c r="Q190" s="37">
        <v>53.216999999999999</v>
      </c>
      <c r="S190" s="4">
        <f t="shared" si="235"/>
        <v>46.183777703764669</v>
      </c>
      <c r="T190" s="4">
        <f t="shared" si="235"/>
        <v>47.977054234895114</v>
      </c>
      <c r="U190" s="4">
        <f t="shared" si="235"/>
        <v>46.737583201319069</v>
      </c>
      <c r="V190" s="4">
        <f t="shared" si="235"/>
        <v>46.009832172570434</v>
      </c>
      <c r="W190" s="4">
        <f t="shared" si="235"/>
        <v>49.287437475372961</v>
      </c>
      <c r="X190" s="4" t="e">
        <f t="shared" si="235"/>
        <v>#N/A</v>
      </c>
      <c r="Y190" s="4" t="e">
        <f t="shared" si="235"/>
        <v>#N/A</v>
      </c>
      <c r="Z190" s="4">
        <f t="shared" si="235"/>
        <v>46.862497061444188</v>
      </c>
      <c r="AA190" s="4">
        <f t="shared" si="235"/>
        <v>46.317105022053255</v>
      </c>
      <c r="AB190" s="4">
        <f t="shared" si="235"/>
        <v>45.318517321991742</v>
      </c>
      <c r="AC190" s="4">
        <f t="shared" si="235"/>
        <v>44.626271940954716</v>
      </c>
      <c r="AD190" s="4">
        <f t="shared" si="235"/>
        <v>47.141110944633652</v>
      </c>
      <c r="AE190" s="4">
        <f t="shared" si="235"/>
        <v>48.872530922513803</v>
      </c>
      <c r="AF190" s="4">
        <f t="shared" si="235"/>
        <v>52.325539395168335</v>
      </c>
      <c r="AG190" s="4">
        <f t="shared" si="235"/>
        <v>53.461581269138023</v>
      </c>
      <c r="AI190" s="4">
        <f t="shared" si="236"/>
        <v>2.0422222962353302</v>
      </c>
      <c r="AJ190" s="4">
        <f t="shared" si="236"/>
        <v>-2.3160542348951125</v>
      </c>
      <c r="AK190" s="4">
        <f t="shared" si="236"/>
        <v>-3.3545832013190662</v>
      </c>
      <c r="AL190" s="4">
        <f t="shared" si="236"/>
        <v>1.0901678274295676</v>
      </c>
      <c r="AM190" s="4">
        <f t="shared" si="236"/>
        <v>0.86256252462703742</v>
      </c>
      <c r="AN190" s="4">
        <f t="shared" si="236"/>
        <v>0</v>
      </c>
      <c r="AO190" s="4">
        <f t="shared" si="236"/>
        <v>0</v>
      </c>
      <c r="AP190" s="4">
        <f t="shared" si="236"/>
        <v>2.3545029385558109</v>
      </c>
      <c r="AQ190" s="4">
        <f t="shared" si="236"/>
        <v>2.1328949779467479</v>
      </c>
      <c r="AR190" s="4">
        <f t="shared" si="236"/>
        <v>1.3644826780082582</v>
      </c>
      <c r="AS190" s="4">
        <f t="shared" si="236"/>
        <v>0.30672805904528389</v>
      </c>
      <c r="AT190" s="4">
        <f t="shared" si="236"/>
        <v>1.1918890553663459</v>
      </c>
      <c r="AU190" s="4">
        <f t="shared" si="236"/>
        <v>0.21046907748619503</v>
      </c>
      <c r="AV190" s="4">
        <f t="shared" si="236"/>
        <v>-3.1085393951683358</v>
      </c>
      <c r="AW190" s="4">
        <f t="shared" si="236"/>
        <v>-0.24458126913802403</v>
      </c>
      <c r="AY190" s="2">
        <f t="shared" si="228"/>
        <v>46.183777703764669</v>
      </c>
      <c r="AZ190" s="2">
        <f t="shared" si="228"/>
        <v>47.977054234895114</v>
      </c>
      <c r="BA190" s="2">
        <f t="shared" si="228"/>
        <v>46.737583199447158</v>
      </c>
      <c r="BB190" s="2">
        <f t="shared" si="228"/>
        <v>46.009832172570313</v>
      </c>
      <c r="BC190" s="2">
        <f t="shared" si="228"/>
        <v>49.287437475372961</v>
      </c>
      <c r="BD190" s="2" t="e">
        <f t="shared" si="228"/>
        <v>#N/A</v>
      </c>
      <c r="BE190" s="2" t="e">
        <f t="shared" si="228"/>
        <v>#N/A</v>
      </c>
      <c r="BF190" s="2">
        <f t="shared" si="228"/>
        <v>46.862497061444188</v>
      </c>
      <c r="BG190" s="2">
        <f t="shared" si="228"/>
        <v>46.317105022053255</v>
      </c>
      <c r="BH190" s="2">
        <f t="shared" si="228"/>
        <v>45.31851732198718</v>
      </c>
      <c r="BI190" s="2">
        <f t="shared" si="228"/>
        <v>44.626271939965292</v>
      </c>
      <c r="BJ190" s="2">
        <f t="shared" si="228"/>
        <v>47.141110915917849</v>
      </c>
      <c r="BK190" s="2">
        <f t="shared" si="228"/>
        <v>48.872530919923989</v>
      </c>
      <c r="BL190" s="2">
        <f t="shared" si="228"/>
        <v>52.324991754384925</v>
      </c>
      <c r="BM190" s="2">
        <f t="shared" si="228"/>
        <v>53.421734885198852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>
        <f t="shared" si="229"/>
        <v>45.661000000000001</v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48.225999999999999</v>
      </c>
      <c r="CV190" s="2">
        <f t="shared" si="199"/>
        <v>45.661000000000001</v>
      </c>
      <c r="CW190" s="2">
        <f t="shared" si="200"/>
        <v>43.383000000000003</v>
      </c>
      <c r="CX190" s="2">
        <f t="shared" si="201"/>
        <v>47.1</v>
      </c>
      <c r="CY190" s="2">
        <f t="shared" si="202"/>
        <v>50.15</v>
      </c>
      <c r="CZ190" s="2" t="str">
        <f t="shared" si="203"/>
        <v/>
      </c>
      <c r="DA190" s="2" t="str">
        <f t="shared" si="204"/>
        <v/>
      </c>
      <c r="DB190" s="2">
        <f t="shared" si="205"/>
        <v>49.216999999999999</v>
      </c>
      <c r="DC190" s="2">
        <f t="shared" si="206"/>
        <v>48.45</v>
      </c>
      <c r="DD190" s="2">
        <f t="shared" si="207"/>
        <v>46.683</v>
      </c>
      <c r="DE190" s="2">
        <f t="shared" si="208"/>
        <v>44.933</v>
      </c>
      <c r="DF190" s="2">
        <f t="shared" si="209"/>
        <v>48.332999999999998</v>
      </c>
      <c r="DG190" s="2">
        <f t="shared" si="210"/>
        <v>49.082999999999998</v>
      </c>
      <c r="DH190" s="2" t="str">
        <f t="shared" si="211"/>
        <v/>
      </c>
      <c r="DI190" s="2" t="str">
        <f t="shared" si="212"/>
        <v/>
      </c>
      <c r="DK190" s="2">
        <f t="shared" si="237"/>
        <v>99.243278325123129</v>
      </c>
      <c r="DL190" s="2">
        <f t="shared" si="237"/>
        <v>101.93815584415586</v>
      </c>
      <c r="DM190" s="2">
        <f t="shared" si="237"/>
        <v>101.78132212885151</v>
      </c>
      <c r="DN190" s="2">
        <f t="shared" si="237"/>
        <v>108.28364313725488</v>
      </c>
      <c r="DO190" s="2">
        <f t="shared" si="237"/>
        <v>132.24534927425518</v>
      </c>
      <c r="DP190" s="2">
        <f t="shared" si="237"/>
        <v>132.75450549120549</v>
      </c>
      <c r="DQ190" s="2">
        <f t="shared" si="237"/>
        <v>108.49161344537816</v>
      </c>
      <c r="DR190" s="2">
        <f t="shared" si="237"/>
        <v>99.450942342342358</v>
      </c>
      <c r="DS190" s="2">
        <f t="shared" si="237"/>
        <v>101.02699887955183</v>
      </c>
      <c r="DT190" s="2">
        <f t="shared" si="237"/>
        <v>104.94368851540617</v>
      </c>
      <c r="DU190" s="2">
        <f t="shared" si="237"/>
        <v>101.1998156862745</v>
      </c>
      <c r="DV190" s="2">
        <f t="shared" si="237"/>
        <v>100.27868571428573</v>
      </c>
      <c r="DW190" s="2">
        <f t="shared" si="237"/>
        <v>121.63373020163019</v>
      </c>
      <c r="DX190" s="2">
        <f t="shared" si="237"/>
        <v>91.994073230373232</v>
      </c>
      <c r="DY190" s="2">
        <f t="shared" si="237"/>
        <v>76.471289661319048</v>
      </c>
      <c r="EA190" s="2">
        <f t="shared" si="241"/>
        <v>44.626168897637776</v>
      </c>
      <c r="EB190" s="2">
        <f t="shared" si="241"/>
        <v>47.97667142153189</v>
      </c>
      <c r="EC190" s="2">
        <f t="shared" si="241"/>
        <v>47.655624227139604</v>
      </c>
      <c r="ED190" s="2">
        <f t="shared" si="241"/>
        <v>44.385485490097651</v>
      </c>
      <c r="EE190" s="2">
        <f t="shared" si="241"/>
        <v>46.918237556900614</v>
      </c>
      <c r="EF190" s="2">
        <f t="shared" si="240"/>
        <v>55.835896582016844</v>
      </c>
      <c r="EG190" s="2">
        <f t="shared" si="240"/>
        <v>86.551487482694228</v>
      </c>
      <c r="EH190" s="2">
        <f t="shared" si="240"/>
        <v>45.103955453760868</v>
      </c>
      <c r="EI190" s="2">
        <f t="shared" si="240"/>
        <v>45.009283417705163</v>
      </c>
      <c r="EJ190" s="2">
        <f t="shared" si="240"/>
        <v>44.612826870654303</v>
      </c>
      <c r="EK190" s="2">
        <f t="shared" si="213"/>
        <v>43.161756755563388</v>
      </c>
      <c r="EL190" s="2">
        <f t="shared" si="180"/>
        <v>47.076596924709548</v>
      </c>
      <c r="EM190" s="2">
        <f t="shared" si="180"/>
        <v>47.042717141814869</v>
      </c>
      <c r="EN190" s="2">
        <f t="shared" si="180"/>
        <v>52.926803406166776</v>
      </c>
      <c r="EO190" s="2">
        <f t="shared" si="180"/>
        <v>54.435436989787632</v>
      </c>
      <c r="EQ190" s="2">
        <f t="shared" si="238"/>
        <v>46.359319325501588</v>
      </c>
      <c r="ER190" s="2">
        <f t="shared" si="238"/>
        <v>47.97667142153189</v>
      </c>
      <c r="ES190" s="2">
        <f t="shared" si="238"/>
        <v>46.538089089571855</v>
      </c>
      <c r="ET190" s="2">
        <f t="shared" si="238"/>
        <v>46.271898086117865</v>
      </c>
      <c r="EU190" s="2">
        <f t="shared" si="238"/>
        <v>49.617233727241398</v>
      </c>
      <c r="EV190" s="2">
        <f t="shared" si="238"/>
        <v>51.412459397695301</v>
      </c>
      <c r="EW190" s="2">
        <f t="shared" si="238"/>
        <v>61.166535757452657</v>
      </c>
      <c r="EX190" s="2">
        <f t="shared" si="238"/>
        <v>47.089356288355283</v>
      </c>
      <c r="EY190" s="2">
        <f t="shared" si="238"/>
        <v>46.504893474717697</v>
      </c>
      <c r="EZ190" s="2">
        <f t="shared" si="238"/>
        <v>45.445446154909554</v>
      </c>
      <c r="FA190" s="2">
        <f t="shared" si="238"/>
        <v>44.936544518991838</v>
      </c>
      <c r="FB190" s="2">
        <f t="shared" si="238"/>
        <v>47.155472625935552</v>
      </c>
      <c r="FC190" s="2">
        <f t="shared" si="238"/>
        <v>49.276412223786167</v>
      </c>
      <c r="FD190" s="2">
        <f t="shared" si="238"/>
        <v>52.1694802057293</v>
      </c>
      <c r="FE190" s="2">
        <f t="shared" si="238"/>
        <v>53.105726891292996</v>
      </c>
      <c r="FG190" s="2">
        <f t="shared" si="239"/>
        <v>0.99999547190379823</v>
      </c>
      <c r="FH190" s="2">
        <f t="shared" si="239"/>
        <v>0.99999290580369837</v>
      </c>
      <c r="FI190" s="2">
        <f t="shared" si="239"/>
        <v>0.99999217520402817</v>
      </c>
      <c r="FJ190" s="2">
        <f t="shared" si="239"/>
        <v>0.99999240441310855</v>
      </c>
      <c r="FK190" s="2">
        <f t="shared" si="239"/>
        <v>0.9999927149245309</v>
      </c>
      <c r="FL190" s="2">
        <f t="shared" si="239"/>
        <v>0.99999184966112009</v>
      </c>
      <c r="FM190" s="2">
        <f t="shared" si="239"/>
        <v>0.99999233477134453</v>
      </c>
      <c r="FN190" s="2">
        <f t="shared" si="239"/>
        <v>0.99999135147921703</v>
      </c>
      <c r="FO190" s="2">
        <f t="shared" si="239"/>
        <v>0.99999242158761692</v>
      </c>
      <c r="FP190" s="2">
        <f t="shared" si="239"/>
        <v>0.99999218791941291</v>
      </c>
      <c r="FQ190" s="2">
        <f t="shared" si="239"/>
        <v>0.99999235383942942</v>
      </c>
      <c r="FR190" s="2">
        <f t="shared" si="239"/>
        <v>0.99999241429161845</v>
      </c>
      <c r="FS190" s="2">
        <f t="shared" si="239"/>
        <v>0.99999135748379708</v>
      </c>
      <c r="FT190" s="2">
        <f t="shared" si="239"/>
        <v>0.99999126229967206</v>
      </c>
      <c r="FU190" s="2">
        <f t="shared" si="239"/>
        <v>0.9999895591327097</v>
      </c>
      <c r="FW190" s="2">
        <f t="shared" si="230"/>
        <v>0.89857260487230917</v>
      </c>
      <c r="FX190" s="2">
        <f t="shared" si="230"/>
        <v>0</v>
      </c>
      <c r="FY190" s="2">
        <f t="shared" si="230"/>
        <v>0.82186637302013277</v>
      </c>
      <c r="FZ190" s="2">
        <f t="shared" si="230"/>
        <v>0.86081981316808698</v>
      </c>
      <c r="GA190" s="2">
        <f t="shared" si="230"/>
        <v>0.87757749716438738</v>
      </c>
      <c r="GB190" s="2">
        <f t="shared" si="230"/>
        <v>0.90997146000385865</v>
      </c>
      <c r="GC190" s="2">
        <f t="shared" si="230"/>
        <v>0.90790564270602192</v>
      </c>
      <c r="GD190" s="2">
        <f t="shared" si="230"/>
        <v>0.88549957066823859</v>
      </c>
      <c r="GE190" s="2">
        <f t="shared" si="230"/>
        <v>0.87415638379102456</v>
      </c>
      <c r="GF190" s="2">
        <f t="shared" si="230"/>
        <v>0.84698871995333402</v>
      </c>
      <c r="GG190" s="2">
        <f t="shared" si="230"/>
        <v>0.82492760331854509</v>
      </c>
      <c r="GH190" s="2">
        <f t="shared" si="230"/>
        <v>0.81280311529342153</v>
      </c>
      <c r="GI190" s="2">
        <f t="shared" si="230"/>
        <v>0.81889830838319588</v>
      </c>
      <c r="GJ190" s="2">
        <f t="shared" si="230"/>
        <v>0.79510704218537331</v>
      </c>
      <c r="GK190" s="2">
        <f t="shared" si="230"/>
        <v>0.76252122861218019</v>
      </c>
      <c r="GM190" s="86">
        <f t="shared" si="231"/>
        <v>2.6592972553064856E-114</v>
      </c>
      <c r="GN190" s="86">
        <f t="shared" si="231"/>
        <v>0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1.0826861690145075E-49</v>
      </c>
      <c r="HD190" s="86">
        <f t="shared" si="182"/>
        <v>1.7925867912002421E-237</v>
      </c>
      <c r="HE190" s="86">
        <f t="shared" si="182"/>
        <v>6.6308962551658129E-274</v>
      </c>
      <c r="HF190" s="86">
        <f t="shared" si="182"/>
        <v>7.2633445257949027E-293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0</v>
      </c>
      <c r="HN190" s="86">
        <f t="shared" si="242"/>
        <v>0</v>
      </c>
      <c r="HO190" s="86">
        <f t="shared" si="227"/>
        <v>0</v>
      </c>
      <c r="HP190" s="86">
        <f t="shared" si="227"/>
        <v>1.9164171681334919E-266</v>
      </c>
      <c r="HQ190" s="86">
        <f t="shared" si="227"/>
        <v>2.2328591497801417E-247</v>
      </c>
      <c r="HS190" s="86">
        <f t="shared" si="232"/>
        <v>1.6808253083868296E-49</v>
      </c>
      <c r="HT190" s="86">
        <f t="shared" si="232"/>
        <v>0</v>
      </c>
      <c r="HU190" s="86">
        <f t="shared" si="232"/>
        <v>7.3425563108019102E-49</v>
      </c>
      <c r="HV190" s="86">
        <f t="shared" si="232"/>
        <v>8.3275737165299847E-55</v>
      </c>
      <c r="HW190" s="86">
        <f t="shared" si="232"/>
        <v>4.0867503719178641E-58</v>
      </c>
      <c r="HX190" s="86">
        <f t="shared" si="232"/>
        <v>2.0289153107500689E-66</v>
      </c>
      <c r="HY190" s="86">
        <f t="shared" si="232"/>
        <v>1.2155221052117387E-75</v>
      </c>
      <c r="HZ190" s="86">
        <f t="shared" si="232"/>
        <v>1.1429622793398885E-65</v>
      </c>
      <c r="IA190" s="86">
        <f t="shared" si="232"/>
        <v>1.0005436771349718E-61</v>
      </c>
      <c r="IB190" s="86">
        <f t="shared" si="232"/>
        <v>6.8569485408384617E-55</v>
      </c>
      <c r="IC190" s="86">
        <f t="shared" si="232"/>
        <v>7.8558099303841606E-53</v>
      </c>
      <c r="ID190" s="86">
        <f t="shared" si="232"/>
        <v>8.9393318402941761E-47</v>
      </c>
      <c r="IE190" s="86">
        <f t="shared" si="232"/>
        <v>7.4155345468025768E-51</v>
      </c>
      <c r="IF190" s="86">
        <f t="shared" si="232"/>
        <v>7.3046506994306548E-51</v>
      </c>
      <c r="IG190" s="86">
        <f t="shared" si="232"/>
        <v>4.0016473314691246E-39</v>
      </c>
      <c r="II190" s="86">
        <f t="shared" si="233"/>
        <v>4.5264351813721374E-7</v>
      </c>
      <c r="IJ190" s="86">
        <f t="shared" si="233"/>
        <v>0</v>
      </c>
      <c r="IK190" s="86">
        <f t="shared" si="233"/>
        <v>2.0816173996502128E-4</v>
      </c>
      <c r="IL190" s="86">
        <f t="shared" si="233"/>
        <v>4.4447155367834593E-6</v>
      </c>
      <c r="IM190" s="86">
        <f t="shared" si="233"/>
        <v>6.6851761321331961E-7</v>
      </c>
      <c r="IN190" s="86">
        <f t="shared" si="233"/>
        <v>2.7986835206644912E-9</v>
      </c>
      <c r="IO190" s="86">
        <f t="shared" si="233"/>
        <v>3.0405917680658446E-10</v>
      </c>
      <c r="IP190" s="86">
        <f t="shared" si="233"/>
        <v>5.5074778515235475E-8</v>
      </c>
      <c r="IQ190" s="86">
        <f t="shared" si="233"/>
        <v>4.612973633428693E-7</v>
      </c>
      <c r="IR190" s="86">
        <f t="shared" si="233"/>
        <v>1.3392119851340911E-5</v>
      </c>
      <c r="IS190" s="86">
        <f t="shared" si="233"/>
        <v>8.6176798603605727E-5</v>
      </c>
      <c r="IT190" s="86">
        <f t="shared" si="233"/>
        <v>3.2501210481512735E-4</v>
      </c>
      <c r="IU190" s="86">
        <f t="shared" si="233"/>
        <v>1.2515556086189998E-4</v>
      </c>
      <c r="IV190" s="86">
        <f t="shared" si="233"/>
        <v>5.450109624482586E-2</v>
      </c>
      <c r="IW190" s="86">
        <f t="shared" si="233"/>
        <v>6.0729702620896886E-2</v>
      </c>
      <c r="IY190" s="86">
        <f t="shared" si="234"/>
        <v>4.5264351813721374E-7</v>
      </c>
      <c r="IZ190" s="86">
        <f t="shared" si="234"/>
        <v>1.7925867912002421E-237</v>
      </c>
      <c r="JA190" s="86">
        <f t="shared" si="234"/>
        <v>2.0816173996502128E-4</v>
      </c>
      <c r="JB190" s="86">
        <f t="shared" si="234"/>
        <v>4.4447155367834593E-6</v>
      </c>
      <c r="JC190" s="86">
        <f t="shared" si="234"/>
        <v>6.6851761321331961E-7</v>
      </c>
      <c r="JD190" s="86">
        <f t="shared" si="234"/>
        <v>2.7986835206644912E-9</v>
      </c>
      <c r="JE190" s="86">
        <f t="shared" si="234"/>
        <v>3.0405917680658446E-10</v>
      </c>
      <c r="JF190" s="86">
        <f t="shared" si="234"/>
        <v>5.5074778515235475E-8</v>
      </c>
      <c r="JG190" s="86">
        <f t="shared" si="234"/>
        <v>4.612973633428693E-7</v>
      </c>
      <c r="JH190" s="86">
        <f t="shared" si="234"/>
        <v>1.3392119851340911E-5</v>
      </c>
      <c r="JI190" s="86">
        <f t="shared" si="234"/>
        <v>8.6176798603605727E-5</v>
      </c>
      <c r="JJ190" s="86">
        <f t="shared" si="234"/>
        <v>3.2501210481512735E-4</v>
      </c>
      <c r="JK190" s="86">
        <f t="shared" si="234"/>
        <v>1.2515556086189998E-4</v>
      </c>
      <c r="JL190" s="86">
        <f t="shared" si="234"/>
        <v>5.450109624482586E-2</v>
      </c>
      <c r="JM190" s="86">
        <f t="shared" si="234"/>
        <v>6.0729702620896886E-2</v>
      </c>
    </row>
    <row r="191" spans="2:273" x14ac:dyDescent="0.25">
      <c r="B191" s="2">
        <v>164</v>
      </c>
      <c r="C191" s="37">
        <v>45.177</v>
      </c>
      <c r="D191" s="37">
        <v>47.21</v>
      </c>
      <c r="E191" s="37">
        <v>46.832999999999998</v>
      </c>
      <c r="F191" s="37">
        <v>45.95</v>
      </c>
      <c r="G191" s="37">
        <v>50.35</v>
      </c>
      <c r="H191" s="37">
        <v>51</v>
      </c>
      <c r="I191" s="37">
        <v>52.2</v>
      </c>
      <c r="J191" s="37">
        <v>47.067</v>
      </c>
      <c r="K191" s="37">
        <v>46.85</v>
      </c>
      <c r="L191" s="37">
        <v>47.2</v>
      </c>
      <c r="M191" s="37">
        <v>45.183</v>
      </c>
      <c r="N191" s="37">
        <v>47.433</v>
      </c>
      <c r="O191" s="37">
        <v>49.5</v>
      </c>
      <c r="P191" s="37">
        <v>49.082999999999998</v>
      </c>
      <c r="Q191" s="37">
        <v>53.283000000000001</v>
      </c>
      <c r="S191" s="4">
        <f t="shared" si="235"/>
        <v>46.058333859941044</v>
      </c>
      <c r="T191" s="4">
        <f t="shared" si="235"/>
        <v>47.83496914633993</v>
      </c>
      <c r="U191" s="4">
        <f t="shared" si="235"/>
        <v>46.586296991044357</v>
      </c>
      <c r="V191" s="4">
        <f t="shared" si="235"/>
        <v>45.86542699419541</v>
      </c>
      <c r="W191" s="4">
        <f t="shared" si="235"/>
        <v>49.146642898758685</v>
      </c>
      <c r="X191" s="4" t="e">
        <f t="shared" si="235"/>
        <v>#N/A</v>
      </c>
      <c r="Y191" s="4" t="e">
        <f t="shared" si="235"/>
        <v>#N/A</v>
      </c>
      <c r="Z191" s="4">
        <f t="shared" si="235"/>
        <v>46.708143703661356</v>
      </c>
      <c r="AA191" s="4">
        <f t="shared" si="235"/>
        <v>46.163336281293283</v>
      </c>
      <c r="AB191" s="4">
        <f t="shared" si="235"/>
        <v>45.174960002709909</v>
      </c>
      <c r="AC191" s="4">
        <f t="shared" si="235"/>
        <v>44.474833090767646</v>
      </c>
      <c r="AD191" s="4">
        <f t="shared" si="235"/>
        <v>46.991921954204024</v>
      </c>
      <c r="AE191" s="4">
        <f t="shared" si="235"/>
        <v>48.696692129412412</v>
      </c>
      <c r="AF191" s="4">
        <f t="shared" si="235"/>
        <v>52.167906710088637</v>
      </c>
      <c r="AG191" s="4">
        <f t="shared" si="235"/>
        <v>53.255386447337806</v>
      </c>
      <c r="AI191" s="4">
        <f t="shared" si="236"/>
        <v>-0.8813338599410443</v>
      </c>
      <c r="AJ191" s="4">
        <f t="shared" si="236"/>
        <v>-0.62496914633992873</v>
      </c>
      <c r="AK191" s="4">
        <f t="shared" si="236"/>
        <v>0.24670300895564168</v>
      </c>
      <c r="AL191" s="4">
        <f t="shared" si="236"/>
        <v>8.4573005804593038E-2</v>
      </c>
      <c r="AM191" s="4">
        <f t="shared" si="236"/>
        <v>1.2033571012413162</v>
      </c>
      <c r="AN191" s="4">
        <f t="shared" si="236"/>
        <v>0</v>
      </c>
      <c r="AO191" s="4">
        <f t="shared" si="236"/>
        <v>0</v>
      </c>
      <c r="AP191" s="4">
        <f t="shared" si="236"/>
        <v>0.35885629633864369</v>
      </c>
      <c r="AQ191" s="4">
        <f t="shared" si="236"/>
        <v>0.68666371870671838</v>
      </c>
      <c r="AR191" s="4">
        <f t="shared" si="236"/>
        <v>2.0250399972900937</v>
      </c>
      <c r="AS191" s="4">
        <f t="shared" si="236"/>
        <v>0.7081669092323537</v>
      </c>
      <c r="AT191" s="4">
        <f t="shared" si="236"/>
        <v>0.44107804579597598</v>
      </c>
      <c r="AU191" s="4">
        <f t="shared" si="236"/>
        <v>0.80330787058758801</v>
      </c>
      <c r="AV191" s="4">
        <f t="shared" si="236"/>
        <v>-3.0849067100886387</v>
      </c>
      <c r="AW191" s="4">
        <f t="shared" si="236"/>
        <v>2.7613552662195673E-2</v>
      </c>
      <c r="AY191" s="2">
        <f t="shared" si="228"/>
        <v>46.058333859941044</v>
      </c>
      <c r="AZ191" s="2">
        <f t="shared" si="228"/>
        <v>47.83496914633993</v>
      </c>
      <c r="BA191" s="2">
        <f t="shared" si="228"/>
        <v>46.586296990883241</v>
      </c>
      <c r="BB191" s="2">
        <f t="shared" si="228"/>
        <v>45.865426994195403</v>
      </c>
      <c r="BC191" s="2">
        <f t="shared" si="228"/>
        <v>49.146642898758685</v>
      </c>
      <c r="BD191" s="2" t="e">
        <f t="shared" si="228"/>
        <v>#N/A</v>
      </c>
      <c r="BE191" s="2" t="e">
        <f t="shared" si="228"/>
        <v>#N/A</v>
      </c>
      <c r="BF191" s="2">
        <f t="shared" si="228"/>
        <v>46.708143703661356</v>
      </c>
      <c r="BG191" s="2">
        <f t="shared" si="228"/>
        <v>46.163336281293283</v>
      </c>
      <c r="BH191" s="2">
        <f t="shared" si="228"/>
        <v>45.174960002709682</v>
      </c>
      <c r="BI191" s="2">
        <f t="shared" si="228"/>
        <v>44.474833090701466</v>
      </c>
      <c r="BJ191" s="2">
        <f t="shared" si="228"/>
        <v>46.991921951611111</v>
      </c>
      <c r="BK191" s="2">
        <f t="shared" si="228"/>
        <v>48.69669212923052</v>
      </c>
      <c r="BL191" s="2">
        <f t="shared" si="228"/>
        <v>52.167767095256536</v>
      </c>
      <c r="BM191" s="2">
        <f t="shared" si="228"/>
        <v>53.240956735476814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>
        <f t="shared" si="229"/>
        <v>47.21</v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45.177</v>
      </c>
      <c r="CV191" s="2">
        <f t="shared" si="199"/>
        <v>47.21</v>
      </c>
      <c r="CW191" s="2">
        <f t="shared" si="200"/>
        <v>46.832999999999998</v>
      </c>
      <c r="CX191" s="2">
        <f t="shared" si="201"/>
        <v>45.95</v>
      </c>
      <c r="CY191" s="2">
        <f t="shared" si="202"/>
        <v>50.35</v>
      </c>
      <c r="CZ191" s="2" t="str">
        <f t="shared" si="203"/>
        <v/>
      </c>
      <c r="DA191" s="2" t="str">
        <f t="shared" si="204"/>
        <v/>
      </c>
      <c r="DB191" s="2">
        <f t="shared" si="205"/>
        <v>47.067</v>
      </c>
      <c r="DC191" s="2">
        <f t="shared" si="206"/>
        <v>46.85</v>
      </c>
      <c r="DD191" s="2">
        <f t="shared" si="207"/>
        <v>47.2</v>
      </c>
      <c r="DE191" s="2">
        <f t="shared" si="208"/>
        <v>45.183</v>
      </c>
      <c r="DF191" s="2">
        <f t="shared" si="209"/>
        <v>47.433</v>
      </c>
      <c r="DG191" s="2">
        <f t="shared" si="210"/>
        <v>49.5</v>
      </c>
      <c r="DH191" s="2" t="str">
        <f t="shared" si="211"/>
        <v/>
      </c>
      <c r="DI191" s="2" t="str">
        <f t="shared" si="212"/>
        <v/>
      </c>
      <c r="DK191" s="2">
        <f t="shared" si="237"/>
        <v>99.46516748768471</v>
      </c>
      <c r="DL191" s="2">
        <f t="shared" si="237"/>
        <v>102.1565233002292</v>
      </c>
      <c r="DM191" s="2">
        <f t="shared" si="237"/>
        <v>102.01219243697477</v>
      </c>
      <c r="DN191" s="2">
        <f t="shared" si="237"/>
        <v>108.54696554621847</v>
      </c>
      <c r="DO191" s="2">
        <f t="shared" si="237"/>
        <v>132.63776623376626</v>
      </c>
      <c r="DP191" s="2">
        <f t="shared" si="237"/>
        <v>133.14641694551693</v>
      </c>
      <c r="DQ191" s="2">
        <f t="shared" si="237"/>
        <v>108.7311605042017</v>
      </c>
      <c r="DR191" s="2">
        <f t="shared" si="237"/>
        <v>99.63687207207208</v>
      </c>
      <c r="DS191" s="2">
        <f t="shared" si="237"/>
        <v>101.2181949579832</v>
      </c>
      <c r="DT191" s="2">
        <f t="shared" si="237"/>
        <v>105.17674117647059</v>
      </c>
      <c r="DU191" s="2">
        <f t="shared" si="237"/>
        <v>101.40042773109244</v>
      </c>
      <c r="DV191" s="2">
        <f t="shared" si="237"/>
        <v>100.47455714285715</v>
      </c>
      <c r="DW191" s="2">
        <f t="shared" si="237"/>
        <v>121.93247653367652</v>
      </c>
      <c r="DX191" s="2">
        <f t="shared" si="237"/>
        <v>92.110704890604893</v>
      </c>
      <c r="DY191" s="2">
        <f t="shared" si="237"/>
        <v>76.505014260249524</v>
      </c>
      <c r="EA191" s="2">
        <f t="shared" si="241"/>
        <v>44.457372834645653</v>
      </c>
      <c r="EB191" s="2">
        <f t="shared" si="241"/>
        <v>47.834617684264515</v>
      </c>
      <c r="EC191" s="2">
        <f t="shared" si="241"/>
        <v>47.534623041699597</v>
      </c>
      <c r="ED191" s="2">
        <f t="shared" si="241"/>
        <v>44.193930176739471</v>
      </c>
      <c r="EE191" s="2">
        <f t="shared" si="241"/>
        <v>46.714179605822629</v>
      </c>
      <c r="EF191" s="2">
        <f t="shared" si="240"/>
        <v>55.592767680496095</v>
      </c>
      <c r="EG191" s="2">
        <f t="shared" si="240"/>
        <v>86.805614213799714</v>
      </c>
      <c r="EH191" s="2">
        <f t="shared" si="240"/>
        <v>44.905233564128693</v>
      </c>
      <c r="EI191" s="2">
        <f t="shared" si="240"/>
        <v>44.820250340594555</v>
      </c>
      <c r="EJ191" s="2">
        <f t="shared" si="240"/>
        <v>44.448160253363255</v>
      </c>
      <c r="EK191" s="2">
        <f t="shared" si="213"/>
        <v>42.9643255364712</v>
      </c>
      <c r="EL191" s="2">
        <f t="shared" si="180"/>
        <v>46.925160467815566</v>
      </c>
      <c r="EM191" s="2">
        <f t="shared" si="180"/>
        <v>46.806674344207011</v>
      </c>
      <c r="EN191" s="2">
        <f t="shared" si="180"/>
        <v>52.791046826328397</v>
      </c>
      <c r="EO191" s="2">
        <f t="shared" si="180"/>
        <v>54.291729335384268</v>
      </c>
      <c r="EQ191" s="2">
        <f t="shared" si="238"/>
        <v>46.222893044004024</v>
      </c>
      <c r="ER191" s="2">
        <f t="shared" si="238"/>
        <v>47.834617684264515</v>
      </c>
      <c r="ES191" s="2">
        <f t="shared" si="238"/>
        <v>46.398374064071184</v>
      </c>
      <c r="ET191" s="2">
        <f t="shared" si="238"/>
        <v>46.111389242804123</v>
      </c>
      <c r="EU191" s="2">
        <f t="shared" si="238"/>
        <v>49.455471890548331</v>
      </c>
      <c r="EV191" s="2">
        <f t="shared" si="238"/>
        <v>51.102366490888997</v>
      </c>
      <c r="EW191" s="2">
        <f t="shared" si="238"/>
        <v>61.057239016931291</v>
      </c>
      <c r="EX191" s="2">
        <f t="shared" si="238"/>
        <v>46.920275576873237</v>
      </c>
      <c r="EY191" s="2">
        <f t="shared" si="238"/>
        <v>46.339233282257979</v>
      </c>
      <c r="EZ191" s="2">
        <f t="shared" si="238"/>
        <v>45.294201926046149</v>
      </c>
      <c r="FA191" s="2">
        <f t="shared" si="238"/>
        <v>44.766711291104478</v>
      </c>
      <c r="FB191" s="2">
        <f t="shared" si="238"/>
        <v>47.005496613408347</v>
      </c>
      <c r="FC191" s="2">
        <f t="shared" si="238"/>
        <v>49.077185405281185</v>
      </c>
      <c r="FD191" s="2">
        <f t="shared" si="238"/>
        <v>52.020898063358487</v>
      </c>
      <c r="FE191" s="2">
        <f t="shared" si="238"/>
        <v>52.942228257764057</v>
      </c>
      <c r="FG191" s="2">
        <f t="shared" si="239"/>
        <v>0.99999587032553705</v>
      </c>
      <c r="FH191" s="2">
        <f t="shared" si="239"/>
        <v>0.99999353001203783</v>
      </c>
      <c r="FI191" s="2">
        <f t="shared" si="239"/>
        <v>0.99999286369634455</v>
      </c>
      <c r="FJ191" s="2">
        <f t="shared" si="239"/>
        <v>0.99999307273779403</v>
      </c>
      <c r="FK191" s="2">
        <f t="shared" si="239"/>
        <v>0.99999335592794769</v>
      </c>
      <c r="FL191" s="2">
        <f t="shared" si="239"/>
        <v>0.99999256679726645</v>
      </c>
      <c r="FM191" s="2">
        <f t="shared" si="239"/>
        <v>0.99999300922366507</v>
      </c>
      <c r="FN191" s="2">
        <f t="shared" si="239"/>
        <v>0.99999211244929931</v>
      </c>
      <c r="FO191" s="2">
        <f t="shared" si="239"/>
        <v>0.99999308840115275</v>
      </c>
      <c r="FP191" s="2">
        <f t="shared" si="239"/>
        <v>0.99999287529292924</v>
      </c>
      <c r="FQ191" s="2">
        <f t="shared" si="239"/>
        <v>0.99999302661398859</v>
      </c>
      <c r="FR191" s="2">
        <f t="shared" si="239"/>
        <v>0.99999308174711421</v>
      </c>
      <c r="FS191" s="2">
        <f t="shared" si="239"/>
        <v>0.99999211792554976</v>
      </c>
      <c r="FT191" s="2">
        <f t="shared" si="239"/>
        <v>0.99999203111646329</v>
      </c>
      <c r="FU191" s="2">
        <f t="shared" si="239"/>
        <v>0.99999047780711103</v>
      </c>
      <c r="FW191" s="2">
        <f t="shared" si="230"/>
        <v>0.9066641392863406</v>
      </c>
      <c r="FX191" s="2">
        <f t="shared" si="230"/>
        <v>0</v>
      </c>
      <c r="FY191" s="2">
        <f t="shared" si="230"/>
        <v>0.83495328750406339</v>
      </c>
      <c r="FZ191" s="2">
        <f t="shared" si="230"/>
        <v>0.87149241237039821</v>
      </c>
      <c r="GA191" s="2">
        <f t="shared" si="230"/>
        <v>0.88713356980787783</v>
      </c>
      <c r="GB191" s="2">
        <f t="shared" si="230"/>
        <v>0.91723738869467741</v>
      </c>
      <c r="GC191" s="2">
        <f t="shared" si="230"/>
        <v>0.91532278256817856</v>
      </c>
      <c r="GD191" s="2">
        <f t="shared" si="230"/>
        <v>0.89451159308781514</v>
      </c>
      <c r="GE191" s="2">
        <f t="shared" si="230"/>
        <v>0.88394418653533158</v>
      </c>
      <c r="GF191" s="2">
        <f t="shared" si="230"/>
        <v>0.8585476335853881</v>
      </c>
      <c r="GG191" s="2">
        <f t="shared" si="230"/>
        <v>0.83783399466553976</v>
      </c>
      <c r="GH191" s="2">
        <f t="shared" si="230"/>
        <v>0.82641524605867245</v>
      </c>
      <c r="GI191" s="2">
        <f t="shared" si="230"/>
        <v>0.83215874621797159</v>
      </c>
      <c r="GJ191" s="2">
        <f t="shared" si="230"/>
        <v>0.80970468931602912</v>
      </c>
      <c r="GK191" s="2">
        <f t="shared" si="230"/>
        <v>0.77879457565500676</v>
      </c>
      <c r="GM191" s="86">
        <f t="shared" si="231"/>
        <v>2.0294854850123341E-116</v>
      </c>
      <c r="GN191" s="86">
        <f t="shared" si="231"/>
        <v>0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7.5821203483203952E-51</v>
      </c>
      <c r="HD191" s="86">
        <f t="shared" si="182"/>
        <v>3.7224328719070052E-243</v>
      </c>
      <c r="HE191" s="86">
        <f t="shared" si="182"/>
        <v>1.9795214643901071E-280</v>
      </c>
      <c r="HF191" s="86">
        <f t="shared" si="182"/>
        <v>8.869386505854287E-300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0</v>
      </c>
      <c r="HN191" s="86">
        <f t="shared" si="242"/>
        <v>0</v>
      </c>
      <c r="HO191" s="86">
        <f t="shared" si="227"/>
        <v>0</v>
      </c>
      <c r="HP191" s="86">
        <f t="shared" si="227"/>
        <v>8.8185927355950401E-273</v>
      </c>
      <c r="HQ191" s="86">
        <f t="shared" si="227"/>
        <v>3.3990222269315437E-253</v>
      </c>
      <c r="HS191" s="86">
        <f t="shared" si="232"/>
        <v>1.9287204135709084E-51</v>
      </c>
      <c r="HT191" s="86">
        <f t="shared" si="232"/>
        <v>0</v>
      </c>
      <c r="HU191" s="86">
        <f t="shared" si="232"/>
        <v>6.9731705816076534E-51</v>
      </c>
      <c r="HV191" s="86">
        <f t="shared" si="232"/>
        <v>4.9363391479014632E-57</v>
      </c>
      <c r="HW191" s="86">
        <f t="shared" si="232"/>
        <v>2.0546202392596519E-60</v>
      </c>
      <c r="HX191" s="86">
        <f t="shared" si="232"/>
        <v>6.3495647729074887E-69</v>
      </c>
      <c r="HY191" s="86">
        <f t="shared" si="232"/>
        <v>1.6525176552619063E-78</v>
      </c>
      <c r="HZ191" s="86">
        <f t="shared" si="232"/>
        <v>3.0358938964134996E-68</v>
      </c>
      <c r="IA191" s="86">
        <f t="shared" si="232"/>
        <v>3.6010645516531635E-64</v>
      </c>
      <c r="IB191" s="86">
        <f t="shared" si="232"/>
        <v>3.8414598803840035E-57</v>
      </c>
      <c r="IC191" s="86">
        <f t="shared" si="232"/>
        <v>4.9727831596759921E-55</v>
      </c>
      <c r="ID191" s="86">
        <f t="shared" si="232"/>
        <v>9.0125506007032798E-49</v>
      </c>
      <c r="IE191" s="86">
        <f t="shared" si="232"/>
        <v>5.0808962354697502E-53</v>
      </c>
      <c r="IF191" s="86">
        <f t="shared" si="232"/>
        <v>4.3405796865538783E-53</v>
      </c>
      <c r="IG191" s="86">
        <f t="shared" si="232"/>
        <v>6.6813114350131039E-41</v>
      </c>
      <c r="II191" s="86">
        <f t="shared" si="233"/>
        <v>1.4532162172251409E-7</v>
      </c>
      <c r="IJ191" s="86">
        <f t="shared" si="233"/>
        <v>0</v>
      </c>
      <c r="IK191" s="86">
        <f t="shared" si="233"/>
        <v>8.4133865496376339E-5</v>
      </c>
      <c r="IL191" s="86">
        <f t="shared" si="233"/>
        <v>1.4254878741449278E-6</v>
      </c>
      <c r="IM191" s="86">
        <f t="shared" si="233"/>
        <v>1.964073197014825E-7</v>
      </c>
      <c r="IN191" s="86">
        <f t="shared" si="233"/>
        <v>6.4259902313517346E-10</v>
      </c>
      <c r="IO191" s="86">
        <f t="shared" si="233"/>
        <v>5.7486280888985917E-11</v>
      </c>
      <c r="IP191" s="86">
        <f t="shared" si="233"/>
        <v>1.3566631650036875E-8</v>
      </c>
      <c r="IQ191" s="86">
        <f t="shared" si="233"/>
        <v>1.2824920908260156E-7</v>
      </c>
      <c r="IR191" s="86">
        <f t="shared" si="233"/>
        <v>4.4766527861235045E-6</v>
      </c>
      <c r="IS191" s="86">
        <f t="shared" si="233"/>
        <v>3.1846233208093861E-5</v>
      </c>
      <c r="IT191" s="86">
        <f t="shared" si="233"/>
        <v>1.3346593214940048E-4</v>
      </c>
      <c r="IU191" s="86">
        <f t="shared" si="233"/>
        <v>4.7025492504013325E-5</v>
      </c>
      <c r="IV191" s="86">
        <f t="shared" si="233"/>
        <v>4.0031788000326134E-2</v>
      </c>
      <c r="IW191" s="86">
        <f t="shared" si="233"/>
        <v>4.307877736334443E-2</v>
      </c>
      <c r="IY191" s="86">
        <f t="shared" si="234"/>
        <v>1.4532162172251409E-7</v>
      </c>
      <c r="IZ191" s="86">
        <f t="shared" si="234"/>
        <v>3.7224328719070052E-243</v>
      </c>
      <c r="JA191" s="86">
        <f t="shared" si="234"/>
        <v>8.4133865496376339E-5</v>
      </c>
      <c r="JB191" s="86">
        <f t="shared" si="234"/>
        <v>1.4254878741449278E-6</v>
      </c>
      <c r="JC191" s="86">
        <f t="shared" si="234"/>
        <v>1.964073197014825E-7</v>
      </c>
      <c r="JD191" s="86">
        <f t="shared" si="234"/>
        <v>6.4259902313517346E-10</v>
      </c>
      <c r="JE191" s="86">
        <f t="shared" si="234"/>
        <v>5.7486280888985917E-11</v>
      </c>
      <c r="JF191" s="86">
        <f t="shared" si="234"/>
        <v>1.3566631650036875E-8</v>
      </c>
      <c r="JG191" s="86">
        <f t="shared" si="234"/>
        <v>1.2824920908260156E-7</v>
      </c>
      <c r="JH191" s="86">
        <f t="shared" si="234"/>
        <v>4.4766527861235045E-6</v>
      </c>
      <c r="JI191" s="86">
        <f t="shared" si="234"/>
        <v>3.1846233208093861E-5</v>
      </c>
      <c r="JJ191" s="86">
        <f t="shared" si="234"/>
        <v>1.3346593214940048E-4</v>
      </c>
      <c r="JK191" s="86">
        <f t="shared" si="234"/>
        <v>4.7025492504013325E-5</v>
      </c>
      <c r="JL191" s="86">
        <f t="shared" si="234"/>
        <v>4.0031788000326134E-2</v>
      </c>
      <c r="JM191" s="86">
        <f t="shared" si="234"/>
        <v>4.307877736334443E-2</v>
      </c>
    </row>
    <row r="192" spans="2:273" x14ac:dyDescent="0.25">
      <c r="B192" s="2">
        <v>165</v>
      </c>
      <c r="C192" s="37">
        <v>44.887</v>
      </c>
      <c r="D192" s="37">
        <v>46.918999999999997</v>
      </c>
      <c r="E192" s="37">
        <v>45.5</v>
      </c>
      <c r="F192" s="37">
        <v>46.616999999999997</v>
      </c>
      <c r="G192" s="37">
        <v>48.65</v>
      </c>
      <c r="H192" s="37">
        <v>50.85</v>
      </c>
      <c r="I192" s="37">
        <v>52.45</v>
      </c>
      <c r="J192" s="37">
        <v>46.1</v>
      </c>
      <c r="K192" s="37">
        <v>47.533000000000001</v>
      </c>
      <c r="L192" s="37">
        <v>45.75</v>
      </c>
      <c r="M192" s="37">
        <v>44.45</v>
      </c>
      <c r="N192" s="37">
        <v>47.383000000000003</v>
      </c>
      <c r="O192" s="37">
        <v>49.1</v>
      </c>
      <c r="P192" s="37">
        <v>50.267000000000003</v>
      </c>
      <c r="Q192" s="37">
        <v>53.15</v>
      </c>
      <c r="S192" s="4">
        <f t="shared" si="235"/>
        <v>45.932365776618497</v>
      </c>
      <c r="T192" s="4">
        <f t="shared" si="235"/>
        <v>47.692886611140274</v>
      </c>
      <c r="U192" s="4">
        <f t="shared" si="235"/>
        <v>46.435427876127321</v>
      </c>
      <c r="V192" s="4">
        <f t="shared" si="235"/>
        <v>45.720312658282133</v>
      </c>
      <c r="W192" s="4">
        <f t="shared" si="235"/>
        <v>49.004830436217453</v>
      </c>
      <c r="X192" s="4" t="e">
        <f t="shared" si="235"/>
        <v>#N/A</v>
      </c>
      <c r="Y192" s="4" t="e">
        <f t="shared" si="235"/>
        <v>#N/A</v>
      </c>
      <c r="Z192" s="4">
        <f t="shared" si="235"/>
        <v>46.553036434627238</v>
      </c>
      <c r="AA192" s="4">
        <f t="shared" si="235"/>
        <v>46.008997387136155</v>
      </c>
      <c r="AB192" s="4">
        <f t="shared" si="235"/>
        <v>45.031081398598872</v>
      </c>
      <c r="AC192" s="4">
        <f t="shared" si="235"/>
        <v>44.322685090393897</v>
      </c>
      <c r="AD192" s="4">
        <f t="shared" si="235"/>
        <v>46.842710499224431</v>
      </c>
      <c r="AE192" s="4">
        <f t="shared" si="235"/>
        <v>48.520018742073155</v>
      </c>
      <c r="AF192" s="4">
        <f t="shared" si="235"/>
        <v>52.01083651752397</v>
      </c>
      <c r="AG192" s="4">
        <f t="shared" si="235"/>
        <v>53.065521082660787</v>
      </c>
      <c r="AI192" s="4">
        <f t="shared" si="236"/>
        <v>-1.0453657766184961</v>
      </c>
      <c r="AJ192" s="4">
        <f t="shared" si="236"/>
        <v>-0.77388661114027713</v>
      </c>
      <c r="AK192" s="4">
        <f t="shared" si="236"/>
        <v>-0.9354278761273207</v>
      </c>
      <c r="AL192" s="4">
        <f t="shared" si="236"/>
        <v>0.89668734171786468</v>
      </c>
      <c r="AM192" s="4">
        <f t="shared" si="236"/>
        <v>-0.3548304362174548</v>
      </c>
      <c r="AN192" s="4">
        <f t="shared" si="236"/>
        <v>0</v>
      </c>
      <c r="AO192" s="4">
        <f t="shared" si="236"/>
        <v>0</v>
      </c>
      <c r="AP192" s="4">
        <f t="shared" si="236"/>
        <v>-0.45303643462723642</v>
      </c>
      <c r="AQ192" s="4">
        <f t="shared" si="236"/>
        <v>1.5240026128638462</v>
      </c>
      <c r="AR192" s="4">
        <f t="shared" si="236"/>
        <v>0.7189186014011284</v>
      </c>
      <c r="AS192" s="4">
        <f t="shared" si="236"/>
        <v>0.12731490960610614</v>
      </c>
      <c r="AT192" s="4">
        <f t="shared" si="236"/>
        <v>0.5402895007755717</v>
      </c>
      <c r="AU192" s="4">
        <f t="shared" si="236"/>
        <v>0.57998125792684618</v>
      </c>
      <c r="AV192" s="4">
        <f t="shared" si="236"/>
        <v>-1.7438365175239667</v>
      </c>
      <c r="AW192" s="4">
        <f t="shared" si="236"/>
        <v>8.4478917339211534E-2</v>
      </c>
      <c r="AY192" s="2">
        <f t="shared" si="228"/>
        <v>45.932365776618497</v>
      </c>
      <c r="AZ192" s="2">
        <f t="shared" si="228"/>
        <v>47.692886611140274</v>
      </c>
      <c r="BA192" s="2">
        <f t="shared" si="228"/>
        <v>46.435427876115241</v>
      </c>
      <c r="BB192" s="2">
        <f t="shared" si="228"/>
        <v>45.720312658282133</v>
      </c>
      <c r="BC192" s="2">
        <f t="shared" si="228"/>
        <v>49.004830436217453</v>
      </c>
      <c r="BD192" s="2" t="e">
        <f t="shared" si="228"/>
        <v>#N/A</v>
      </c>
      <c r="BE192" s="2" t="e">
        <f t="shared" si="228"/>
        <v>#N/A</v>
      </c>
      <c r="BF192" s="2">
        <f t="shared" si="228"/>
        <v>46.553036434627238</v>
      </c>
      <c r="BG192" s="2">
        <f t="shared" si="228"/>
        <v>46.008997387136155</v>
      </c>
      <c r="BH192" s="2">
        <f t="shared" si="228"/>
        <v>45.031081398598864</v>
      </c>
      <c r="BI192" s="2">
        <f t="shared" si="228"/>
        <v>44.322685090390088</v>
      </c>
      <c r="BJ192" s="2">
        <f t="shared" si="228"/>
        <v>46.842710499020974</v>
      </c>
      <c r="BK192" s="2">
        <f t="shared" si="228"/>
        <v>48.520018742062177</v>
      </c>
      <c r="BL192" s="2">
        <f t="shared" si="228"/>
        <v>52.010803814007403</v>
      </c>
      <c r="BM192" s="2">
        <f t="shared" si="228"/>
        <v>53.060650881986163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>
        <f t="shared" si="229"/>
        <v>46.918999999999997</v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44.887</v>
      </c>
      <c r="CV192" s="2">
        <f t="shared" si="199"/>
        <v>46.918999999999997</v>
      </c>
      <c r="CW192" s="2">
        <f t="shared" si="200"/>
        <v>45.5</v>
      </c>
      <c r="CX192" s="2">
        <f t="shared" si="201"/>
        <v>46.616999999999997</v>
      </c>
      <c r="CY192" s="2">
        <f t="shared" si="202"/>
        <v>48.65</v>
      </c>
      <c r="CZ192" s="2" t="str">
        <f t="shared" si="203"/>
        <v/>
      </c>
      <c r="DA192" s="2" t="str">
        <f t="shared" si="204"/>
        <v/>
      </c>
      <c r="DB192" s="2">
        <f t="shared" si="205"/>
        <v>46.1</v>
      </c>
      <c r="DC192" s="2">
        <f t="shared" si="206"/>
        <v>47.533000000000001</v>
      </c>
      <c r="DD192" s="2">
        <f t="shared" si="207"/>
        <v>45.75</v>
      </c>
      <c r="DE192" s="2">
        <f t="shared" si="208"/>
        <v>44.45</v>
      </c>
      <c r="DF192" s="2">
        <f t="shared" si="209"/>
        <v>47.383000000000003</v>
      </c>
      <c r="DG192" s="2">
        <f t="shared" si="210"/>
        <v>49.1</v>
      </c>
      <c r="DH192" s="2" t="str">
        <f t="shared" si="211"/>
        <v/>
      </c>
      <c r="DI192" s="2" t="str">
        <f t="shared" si="212"/>
        <v/>
      </c>
      <c r="DK192" s="2">
        <f t="shared" si="237"/>
        <v>99.687056650246291</v>
      </c>
      <c r="DL192" s="2">
        <f t="shared" si="237"/>
        <v>102.37489075630253</v>
      </c>
      <c r="DM192" s="2">
        <f t="shared" si="237"/>
        <v>102.24306274509802</v>
      </c>
      <c r="DN192" s="2">
        <f t="shared" si="237"/>
        <v>108.81028795518205</v>
      </c>
      <c r="DO192" s="2">
        <f t="shared" si="237"/>
        <v>133.03018319327731</v>
      </c>
      <c r="DP192" s="2">
        <f t="shared" si="237"/>
        <v>133.5383283998284</v>
      </c>
      <c r="DQ192" s="2">
        <f t="shared" si="237"/>
        <v>108.97070756302523</v>
      </c>
      <c r="DR192" s="2">
        <f t="shared" si="237"/>
        <v>99.822801801801816</v>
      </c>
      <c r="DS192" s="2">
        <f t="shared" si="237"/>
        <v>101.40939103641456</v>
      </c>
      <c r="DT192" s="2">
        <f t="shared" si="237"/>
        <v>105.40979383753502</v>
      </c>
      <c r="DU192" s="2">
        <f t="shared" si="237"/>
        <v>101.60103977591035</v>
      </c>
      <c r="DV192" s="2">
        <f t="shared" si="237"/>
        <v>100.67042857142859</v>
      </c>
      <c r="DW192" s="2">
        <f t="shared" si="237"/>
        <v>122.23122286572286</v>
      </c>
      <c r="DX192" s="2">
        <f t="shared" si="237"/>
        <v>92.227336550836554</v>
      </c>
      <c r="DY192" s="2">
        <f t="shared" si="237"/>
        <v>76.53873885918</v>
      </c>
      <c r="EA192" s="2">
        <f t="shared" si="241"/>
        <v>44.288576771653524</v>
      </c>
      <c r="EB192" s="2">
        <f t="shared" si="241"/>
        <v>47.692563946997154</v>
      </c>
      <c r="EC192" s="2">
        <f t="shared" si="241"/>
        <v>47.413621856259589</v>
      </c>
      <c r="ED192" s="2">
        <f t="shared" si="241"/>
        <v>44.002374863381306</v>
      </c>
      <c r="EE192" s="2">
        <f t="shared" si="241"/>
        <v>46.510121654744644</v>
      </c>
      <c r="EF192" s="2">
        <f t="shared" si="240"/>
        <v>55.349638778975354</v>
      </c>
      <c r="EG192" s="2">
        <f t="shared" si="240"/>
        <v>87.059740944905201</v>
      </c>
      <c r="EH192" s="2">
        <f t="shared" si="240"/>
        <v>44.706511674496525</v>
      </c>
      <c r="EI192" s="2">
        <f t="shared" si="240"/>
        <v>44.631217263483947</v>
      </c>
      <c r="EJ192" s="2">
        <f t="shared" si="240"/>
        <v>44.283493636072208</v>
      </c>
      <c r="EK192" s="2">
        <f t="shared" si="213"/>
        <v>42.766894317379005</v>
      </c>
      <c r="EL192" s="2">
        <f t="shared" si="180"/>
        <v>46.773724010921583</v>
      </c>
      <c r="EM192" s="2">
        <f t="shared" si="180"/>
        <v>46.570631546599145</v>
      </c>
      <c r="EN192" s="2">
        <f t="shared" si="180"/>
        <v>52.655290246490011</v>
      </c>
      <c r="EO192" s="2">
        <f t="shared" si="180"/>
        <v>54.148021680980904</v>
      </c>
      <c r="EQ192" s="2">
        <f t="shared" si="238"/>
        <v>46.086466762506447</v>
      </c>
      <c r="ER192" s="2">
        <f t="shared" si="238"/>
        <v>47.692563946997154</v>
      </c>
      <c r="ES192" s="2">
        <f t="shared" si="238"/>
        <v>46.258659038570514</v>
      </c>
      <c r="ET192" s="2">
        <f t="shared" si="238"/>
        <v>45.95088039949038</v>
      </c>
      <c r="EU192" s="2">
        <f t="shared" si="238"/>
        <v>49.293710053855264</v>
      </c>
      <c r="EV192" s="2">
        <f t="shared" si="238"/>
        <v>50.792273584082693</v>
      </c>
      <c r="EW192" s="2">
        <f t="shared" si="238"/>
        <v>60.947942276409918</v>
      </c>
      <c r="EX192" s="2">
        <f t="shared" si="238"/>
        <v>46.751194865391199</v>
      </c>
      <c r="EY192" s="2">
        <f t="shared" si="238"/>
        <v>46.173573089798268</v>
      </c>
      <c r="EZ192" s="2">
        <f t="shared" si="238"/>
        <v>45.142957697182744</v>
      </c>
      <c r="FA192" s="2">
        <f t="shared" si="238"/>
        <v>44.596878063217119</v>
      </c>
      <c r="FB192" s="2">
        <f t="shared" si="238"/>
        <v>46.855520600881142</v>
      </c>
      <c r="FC192" s="2">
        <f t="shared" si="238"/>
        <v>48.877958586776202</v>
      </c>
      <c r="FD192" s="2">
        <f t="shared" si="238"/>
        <v>51.872315920987681</v>
      </c>
      <c r="FE192" s="2">
        <f t="shared" si="238"/>
        <v>52.778729624235126</v>
      </c>
      <c r="FG192" s="2">
        <f t="shared" si="239"/>
        <v>0.99999623369075819</v>
      </c>
      <c r="FH192" s="2">
        <f t="shared" si="239"/>
        <v>0.99999409929748873</v>
      </c>
      <c r="FI192" s="2">
        <f t="shared" si="239"/>
        <v>0.99999349160962658</v>
      </c>
      <c r="FJ192" s="2">
        <f t="shared" si="239"/>
        <v>0.99999368225793028</v>
      </c>
      <c r="FK192" s="2">
        <f t="shared" si="239"/>
        <v>0.99999394053072843</v>
      </c>
      <c r="FL192" s="2">
        <f t="shared" si="239"/>
        <v>0.99999322083410203</v>
      </c>
      <c r="FM192" s="2">
        <f t="shared" si="239"/>
        <v>0.99999362433228522</v>
      </c>
      <c r="FN192" s="2">
        <f t="shared" si="239"/>
        <v>0.9999928064632726</v>
      </c>
      <c r="FO192" s="2">
        <f t="shared" si="239"/>
        <v>0.99999369654310066</v>
      </c>
      <c r="FP192" s="2">
        <f t="shared" si="239"/>
        <v>0.99999350218585081</v>
      </c>
      <c r="FQ192" s="2">
        <f t="shared" si="239"/>
        <v>0.99999364019246828</v>
      </c>
      <c r="FR192" s="2">
        <f t="shared" si="239"/>
        <v>0.9999936904745379</v>
      </c>
      <c r="FS192" s="2">
        <f t="shared" si="239"/>
        <v>0.99999281145767926</v>
      </c>
      <c r="FT192" s="2">
        <f t="shared" si="239"/>
        <v>0.99999273228674102</v>
      </c>
      <c r="FU192" s="2">
        <f t="shared" si="239"/>
        <v>0.99999131564959465</v>
      </c>
      <c r="FW192" s="2">
        <f t="shared" si="230"/>
        <v>0.91417181558395122</v>
      </c>
      <c r="FX192" s="2">
        <f t="shared" si="230"/>
        <v>0</v>
      </c>
      <c r="FY192" s="2">
        <f t="shared" si="230"/>
        <v>0.84725743250120944</v>
      </c>
      <c r="FZ192" s="2">
        <f t="shared" si="230"/>
        <v>0.88145931504589559</v>
      </c>
      <c r="GA192" s="2">
        <f t="shared" si="230"/>
        <v>0.89603208456230632</v>
      </c>
      <c r="GB192" s="2">
        <f t="shared" si="230"/>
        <v>0.92396590494337993</v>
      </c>
      <c r="GC192" s="2">
        <f t="shared" si="230"/>
        <v>0.92219375060045472</v>
      </c>
      <c r="GD192" s="2">
        <f t="shared" si="230"/>
        <v>0.90289208973523616</v>
      </c>
      <c r="GE192" s="2">
        <f t="shared" si="230"/>
        <v>0.89306384517803339</v>
      </c>
      <c r="GF192" s="2">
        <f t="shared" si="230"/>
        <v>0.86936802712012728</v>
      </c>
      <c r="GG192" s="2">
        <f t="shared" si="230"/>
        <v>0.84996197518536365</v>
      </c>
      <c r="GH192" s="2">
        <f t="shared" si="230"/>
        <v>0.83923334094463398</v>
      </c>
      <c r="GI192" s="2">
        <f t="shared" si="230"/>
        <v>0.84463245658958341</v>
      </c>
      <c r="GJ192" s="2">
        <f t="shared" si="230"/>
        <v>0.82349319737215954</v>
      </c>
      <c r="GK192" s="2">
        <f t="shared" si="230"/>
        <v>0.79425367471510921</v>
      </c>
      <c r="GM192" s="86">
        <f t="shared" si="231"/>
        <v>1.4801662532704459E-118</v>
      </c>
      <c r="GN192" s="86">
        <f t="shared" si="231"/>
        <v>0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5.1457453750316466E-52</v>
      </c>
      <c r="HD192" s="86">
        <f t="shared" si="182"/>
        <v>6.6146239611363454E-249</v>
      </c>
      <c r="HE192" s="86">
        <f t="shared" si="182"/>
        <v>4.9460492969440219E-287</v>
      </c>
      <c r="HF192" s="86">
        <f t="shared" si="182"/>
        <v>8.9851863286535841E-307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0</v>
      </c>
      <c r="HO192" s="86">
        <f t="shared" si="227"/>
        <v>0</v>
      </c>
      <c r="HP192" s="86">
        <f t="shared" si="227"/>
        <v>3.41469780676221E-279</v>
      </c>
      <c r="HQ192" s="86">
        <f t="shared" si="227"/>
        <v>4.4235510631611672E-259</v>
      </c>
      <c r="HS192" s="86">
        <f t="shared" si="232"/>
        <v>2.0262159189558782E-53</v>
      </c>
      <c r="HT192" s="86">
        <f t="shared" si="232"/>
        <v>0</v>
      </c>
      <c r="HU192" s="86">
        <f t="shared" si="232"/>
        <v>6.0097327548114404E-53</v>
      </c>
      <c r="HV192" s="86">
        <f t="shared" si="232"/>
        <v>2.6351998013604388E-59</v>
      </c>
      <c r="HW192" s="86">
        <f t="shared" si="232"/>
        <v>9.298838051527634E-63</v>
      </c>
      <c r="HX192" s="86">
        <f t="shared" si="232"/>
        <v>1.7818795228614888E-71</v>
      </c>
      <c r="HY192" s="86">
        <f t="shared" si="232"/>
        <v>1.9824087504152558E-81</v>
      </c>
      <c r="HZ192" s="86">
        <f t="shared" si="232"/>
        <v>7.1766085064339357E-71</v>
      </c>
      <c r="IA192" s="86">
        <f t="shared" si="232"/>
        <v>1.1590414359499403E-66</v>
      </c>
      <c r="IB192" s="86">
        <f t="shared" si="232"/>
        <v>1.9340094790330804E-59</v>
      </c>
      <c r="IC192" s="86">
        <f t="shared" si="232"/>
        <v>2.8315002341649099E-57</v>
      </c>
      <c r="ID192" s="86">
        <f t="shared" si="232"/>
        <v>8.2311118751075361E-51</v>
      </c>
      <c r="IE192" s="86">
        <f t="shared" si="232"/>
        <v>3.1291448159925456E-55</v>
      </c>
      <c r="IF192" s="86">
        <f t="shared" si="232"/>
        <v>2.3042748151287041E-55</v>
      </c>
      <c r="IG192" s="86">
        <f t="shared" si="232"/>
        <v>1.0154728146112424E-42</v>
      </c>
      <c r="II192" s="86">
        <f t="shared" si="233"/>
        <v>4.4646732040939495E-8</v>
      </c>
      <c r="IJ192" s="86">
        <f t="shared" si="233"/>
        <v>0</v>
      </c>
      <c r="IK192" s="86">
        <f t="shared" si="233"/>
        <v>3.2426765104035694E-5</v>
      </c>
      <c r="IL192" s="86">
        <f t="shared" si="233"/>
        <v>4.3403304551252493E-7</v>
      </c>
      <c r="IM192" s="86">
        <f t="shared" si="233"/>
        <v>5.4759829771056676E-8</v>
      </c>
      <c r="IN192" s="86">
        <f t="shared" si="233"/>
        <v>1.3968987614825275E-10</v>
      </c>
      <c r="IO192" s="86">
        <f t="shared" si="233"/>
        <v>1.0205852682937059E-11</v>
      </c>
      <c r="IP192" s="86">
        <f t="shared" si="233"/>
        <v>3.1526691566064386E-9</v>
      </c>
      <c r="IQ192" s="86">
        <f t="shared" si="233"/>
        <v>3.3724425283877644E-8</v>
      </c>
      <c r="IR192" s="86">
        <f t="shared" si="233"/>
        <v>1.4194104944821041E-6</v>
      </c>
      <c r="IS192" s="86">
        <f t="shared" si="233"/>
        <v>1.1171868243491565E-5</v>
      </c>
      <c r="IT192" s="86">
        <f t="shared" si="233"/>
        <v>5.2223832479831229E-5</v>
      </c>
      <c r="IU192" s="86">
        <f t="shared" si="233"/>
        <v>1.6768388674621519E-5</v>
      </c>
      <c r="IV192" s="86">
        <f t="shared" si="233"/>
        <v>2.8960807628389065E-2</v>
      </c>
      <c r="IW192" s="86">
        <f t="shared" si="233"/>
        <v>2.9953499974148833E-2</v>
      </c>
      <c r="IY192" s="86">
        <f t="shared" si="234"/>
        <v>4.4646732040939495E-8</v>
      </c>
      <c r="IZ192" s="86">
        <f t="shared" si="234"/>
        <v>6.6146239611363454E-249</v>
      </c>
      <c r="JA192" s="86">
        <f t="shared" si="234"/>
        <v>3.2426765104035694E-5</v>
      </c>
      <c r="JB192" s="86">
        <f t="shared" si="234"/>
        <v>4.3403304551252493E-7</v>
      </c>
      <c r="JC192" s="86">
        <f t="shared" si="234"/>
        <v>5.4759829771056676E-8</v>
      </c>
      <c r="JD192" s="86">
        <f t="shared" si="234"/>
        <v>1.3968987614825275E-10</v>
      </c>
      <c r="JE192" s="86">
        <f t="shared" si="234"/>
        <v>1.0205852682937059E-11</v>
      </c>
      <c r="JF192" s="86">
        <f t="shared" si="234"/>
        <v>3.1526691566064386E-9</v>
      </c>
      <c r="JG192" s="86">
        <f t="shared" si="234"/>
        <v>3.3724425283877644E-8</v>
      </c>
      <c r="JH192" s="86">
        <f t="shared" si="234"/>
        <v>1.4194104944821041E-6</v>
      </c>
      <c r="JI192" s="86">
        <f t="shared" si="234"/>
        <v>1.1171868243491565E-5</v>
      </c>
      <c r="JJ192" s="86">
        <f t="shared" si="234"/>
        <v>5.2223832479831229E-5</v>
      </c>
      <c r="JK192" s="86">
        <f t="shared" si="234"/>
        <v>1.6768388674621519E-5</v>
      </c>
      <c r="JL192" s="86">
        <f t="shared" si="234"/>
        <v>2.8960807628389065E-2</v>
      </c>
      <c r="JM192" s="86">
        <f t="shared" si="234"/>
        <v>2.9953499974148833E-2</v>
      </c>
    </row>
    <row r="193" spans="2:273" x14ac:dyDescent="0.25">
      <c r="B193" s="2">
        <v>166</v>
      </c>
      <c r="C193" s="37">
        <v>46.661000000000001</v>
      </c>
      <c r="D193" s="37">
        <v>47.387</v>
      </c>
      <c r="E193" s="37">
        <v>46.8</v>
      </c>
      <c r="F193" s="37">
        <v>46.317</v>
      </c>
      <c r="G193" s="37">
        <v>48.75</v>
      </c>
      <c r="H193" s="37">
        <v>49.1</v>
      </c>
      <c r="I193" s="37">
        <v>50.5</v>
      </c>
      <c r="J193" s="37">
        <v>46.082999999999998</v>
      </c>
      <c r="K193" s="37">
        <v>45.783000000000001</v>
      </c>
      <c r="L193" s="37">
        <v>44.9</v>
      </c>
      <c r="M193" s="37">
        <v>43.767000000000003</v>
      </c>
      <c r="N193" s="37">
        <v>46.633000000000003</v>
      </c>
      <c r="O193" s="37">
        <v>50.067</v>
      </c>
      <c r="P193" s="37">
        <v>51.1</v>
      </c>
      <c r="Q193" s="37">
        <v>51.55</v>
      </c>
      <c r="S193" s="4">
        <f t="shared" si="235"/>
        <v>45.805876099575038</v>
      </c>
      <c r="T193" s="4">
        <f t="shared" si="235"/>
        <v>47.550806422687899</v>
      </c>
      <c r="U193" s="4">
        <f t="shared" si="235"/>
        <v>46.284995366245056</v>
      </c>
      <c r="V193" s="4">
        <f t="shared" si="235"/>
        <v>45.574481735413272</v>
      </c>
      <c r="W193" s="4">
        <f t="shared" si="235"/>
        <v>48.862005808558443</v>
      </c>
      <c r="X193" s="4" t="e">
        <f t="shared" si="235"/>
        <v>#N/A</v>
      </c>
      <c r="Y193" s="4" t="e">
        <f t="shared" si="235"/>
        <v>#N/A</v>
      </c>
      <c r="Z193" s="4" t="e">
        <f t="shared" si="235"/>
        <v>#N/A</v>
      </c>
      <c r="AA193" s="4">
        <f t="shared" si="235"/>
        <v>45.854090330358858</v>
      </c>
      <c r="AB193" s="4">
        <f t="shared" si="235"/>
        <v>44.886875091202455</v>
      </c>
      <c r="AC193" s="4">
        <f t="shared" si="235"/>
        <v>44.169803206322989</v>
      </c>
      <c r="AD193" s="4">
        <f t="shared" si="235"/>
        <v>46.693474345853872</v>
      </c>
      <c r="AE193" s="4">
        <f t="shared" si="235"/>
        <v>48.342469794902392</v>
      </c>
      <c r="AF193" s="4">
        <f t="shared" si="235"/>
        <v>51.854130499778833</v>
      </c>
      <c r="AG193" s="4">
        <f t="shared" si="235"/>
        <v>52.882398681265947</v>
      </c>
      <c r="AI193" s="4">
        <f t="shared" si="236"/>
        <v>0.85512390042496378</v>
      </c>
      <c r="AJ193" s="4">
        <f t="shared" si="236"/>
        <v>-0.16380642268789813</v>
      </c>
      <c r="AK193" s="4">
        <f t="shared" si="236"/>
        <v>0.51500463375494121</v>
      </c>
      <c r="AL193" s="4">
        <f t="shared" si="236"/>
        <v>0.74251826458672809</v>
      </c>
      <c r="AM193" s="4">
        <f t="shared" si="236"/>
        <v>-0.11200580855844322</v>
      </c>
      <c r="AN193" s="4">
        <f t="shared" si="236"/>
        <v>0</v>
      </c>
      <c r="AO193" s="4">
        <f t="shared" si="236"/>
        <v>0</v>
      </c>
      <c r="AP193" s="4">
        <f t="shared" si="236"/>
        <v>0</v>
      </c>
      <c r="AQ193" s="4">
        <f t="shared" si="236"/>
        <v>-7.109033035885659E-2</v>
      </c>
      <c r="AR193" s="4">
        <f t="shared" si="236"/>
        <v>1.3124908797543355E-2</v>
      </c>
      <c r="AS193" s="4">
        <f t="shared" si="236"/>
        <v>-0.40280320632298583</v>
      </c>
      <c r="AT193" s="4">
        <f t="shared" si="236"/>
        <v>-6.0474345853869238E-2</v>
      </c>
      <c r="AU193" s="4">
        <f t="shared" si="236"/>
        <v>1.7245302050976079</v>
      </c>
      <c r="AV193" s="4">
        <f t="shared" si="236"/>
        <v>-0.75413049977883162</v>
      </c>
      <c r="AW193" s="4">
        <f t="shared" si="236"/>
        <v>-1.3323986812659498</v>
      </c>
      <c r="AY193" s="2">
        <f t="shared" si="228"/>
        <v>45.805876099575038</v>
      </c>
      <c r="AZ193" s="2">
        <f t="shared" si="228"/>
        <v>47.550806422687899</v>
      </c>
      <c r="BA193" s="2">
        <f t="shared" si="228"/>
        <v>46.284995366244267</v>
      </c>
      <c r="BB193" s="2">
        <f t="shared" si="228"/>
        <v>45.574481735413272</v>
      </c>
      <c r="BC193" s="2">
        <f t="shared" si="228"/>
        <v>48.862005808558443</v>
      </c>
      <c r="BD193" s="2" t="e">
        <f t="shared" si="228"/>
        <v>#N/A</v>
      </c>
      <c r="BE193" s="2" t="e">
        <f t="shared" si="228"/>
        <v>#N/A</v>
      </c>
      <c r="BF193" s="2" t="e">
        <f t="shared" si="228"/>
        <v>#N/A</v>
      </c>
      <c r="BG193" s="2">
        <f t="shared" si="228"/>
        <v>45.854090330358858</v>
      </c>
      <c r="BH193" s="2">
        <f t="shared" si="228"/>
        <v>44.886875091202455</v>
      </c>
      <c r="BI193" s="2">
        <f t="shared" si="228"/>
        <v>44.169803206322797</v>
      </c>
      <c r="BJ193" s="2">
        <f t="shared" si="228"/>
        <v>46.693474345840002</v>
      </c>
      <c r="BK193" s="2">
        <f t="shared" si="228"/>
        <v>48.342469794901824</v>
      </c>
      <c r="BL193" s="2">
        <f t="shared" si="228"/>
        <v>51.854123462069538</v>
      </c>
      <c r="BM193" s="2">
        <f t="shared" si="228"/>
        <v>52.880866966119385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>
        <f t="shared" si="229"/>
        <v>47.387</v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46.661000000000001</v>
      </c>
      <c r="CV193" s="2">
        <f t="shared" si="199"/>
        <v>47.387</v>
      </c>
      <c r="CW193" s="2">
        <f t="shared" si="200"/>
        <v>46.8</v>
      </c>
      <c r="CX193" s="2">
        <f t="shared" si="201"/>
        <v>46.317</v>
      </c>
      <c r="CY193" s="2">
        <f t="shared" si="202"/>
        <v>48.75</v>
      </c>
      <c r="CZ193" s="2" t="str">
        <f t="shared" si="203"/>
        <v/>
      </c>
      <c r="DA193" s="2" t="str">
        <f t="shared" si="204"/>
        <v/>
      </c>
      <c r="DB193" s="2" t="str">
        <f t="shared" si="205"/>
        <v/>
      </c>
      <c r="DC193" s="2">
        <f t="shared" si="206"/>
        <v>45.783000000000001</v>
      </c>
      <c r="DD193" s="2">
        <f t="shared" si="207"/>
        <v>44.9</v>
      </c>
      <c r="DE193" s="2">
        <f t="shared" si="208"/>
        <v>43.767000000000003</v>
      </c>
      <c r="DF193" s="2">
        <f t="shared" si="209"/>
        <v>46.633000000000003</v>
      </c>
      <c r="DG193" s="2">
        <f t="shared" si="210"/>
        <v>50.067</v>
      </c>
      <c r="DH193" s="2" t="str">
        <f t="shared" si="211"/>
        <v/>
      </c>
      <c r="DI193" s="2" t="str">
        <f t="shared" si="212"/>
        <v/>
      </c>
      <c r="DK193" s="2">
        <f t="shared" si="237"/>
        <v>99.908945812807872</v>
      </c>
      <c r="DL193" s="2">
        <f t="shared" si="237"/>
        <v>102.59325821237589</v>
      </c>
      <c r="DM193" s="2">
        <f t="shared" si="237"/>
        <v>102.47393305322126</v>
      </c>
      <c r="DN193" s="2">
        <f t="shared" si="237"/>
        <v>109.07361036414565</v>
      </c>
      <c r="DO193" s="2">
        <f t="shared" si="237"/>
        <v>133.42260015278839</v>
      </c>
      <c r="DP193" s="2">
        <f t="shared" si="237"/>
        <v>133.93023985413987</v>
      </c>
      <c r="DQ193" s="2">
        <f t="shared" si="237"/>
        <v>109.21025462184875</v>
      </c>
      <c r="DR193" s="2">
        <f t="shared" si="237"/>
        <v>100.00873153153154</v>
      </c>
      <c r="DS193" s="2">
        <f t="shared" si="237"/>
        <v>101.60058711484594</v>
      </c>
      <c r="DT193" s="2">
        <f t="shared" si="237"/>
        <v>105.64284649859945</v>
      </c>
      <c r="DU193" s="2">
        <f t="shared" si="237"/>
        <v>101.8016518207283</v>
      </c>
      <c r="DV193" s="2">
        <f t="shared" si="237"/>
        <v>100.86630000000002</v>
      </c>
      <c r="DW193" s="2">
        <f t="shared" si="237"/>
        <v>122.52996919776919</v>
      </c>
      <c r="DX193" s="2">
        <f t="shared" si="237"/>
        <v>92.343968211068216</v>
      </c>
      <c r="DY193" s="2">
        <f t="shared" si="237"/>
        <v>76.572463458110491</v>
      </c>
      <c r="EA193" s="2">
        <f t="shared" si="241"/>
        <v>44.119780708661395</v>
      </c>
      <c r="EB193" s="2">
        <f t="shared" si="241"/>
        <v>47.550510209729779</v>
      </c>
      <c r="EC193" s="2">
        <f t="shared" si="241"/>
        <v>47.292620670819581</v>
      </c>
      <c r="ED193" s="2">
        <f t="shared" si="241"/>
        <v>43.810819550023126</v>
      </c>
      <c r="EE193" s="2">
        <f t="shared" si="241"/>
        <v>46.306063703666659</v>
      </c>
      <c r="EF193" s="2">
        <f t="shared" si="240"/>
        <v>55.106509877454606</v>
      </c>
      <c r="EG193" s="2">
        <f t="shared" si="240"/>
        <v>87.313867676010702</v>
      </c>
      <c r="EH193" s="2">
        <f t="shared" si="240"/>
        <v>44.50778978486435</v>
      </c>
      <c r="EI193" s="2">
        <f t="shared" si="240"/>
        <v>44.442184186373332</v>
      </c>
      <c r="EJ193" s="2">
        <f t="shared" si="240"/>
        <v>44.118827018781161</v>
      </c>
      <c r="EK193" s="2">
        <f t="shared" si="213"/>
        <v>42.569463098286811</v>
      </c>
      <c r="EL193" s="2">
        <f t="shared" si="180"/>
        <v>46.622287554027608</v>
      </c>
      <c r="EM193" s="2">
        <f t="shared" si="180"/>
        <v>46.334588748991287</v>
      </c>
      <c r="EN193" s="2">
        <f t="shared" si="180"/>
        <v>52.519533666651625</v>
      </c>
      <c r="EO193" s="2">
        <f t="shared" si="180"/>
        <v>54.004314026577546</v>
      </c>
      <c r="EQ193" s="2">
        <f t="shared" si="238"/>
        <v>45.950040481008884</v>
      </c>
      <c r="ER193" s="2">
        <f t="shared" si="238"/>
        <v>47.550510209729779</v>
      </c>
      <c r="ES193" s="2">
        <f t="shared" si="238"/>
        <v>46.11894401306985</v>
      </c>
      <c r="ET193" s="2">
        <f t="shared" si="238"/>
        <v>45.790371556176638</v>
      </c>
      <c r="EU193" s="2">
        <f t="shared" si="238"/>
        <v>49.131948217162204</v>
      </c>
      <c r="EV193" s="2">
        <f t="shared" si="238"/>
        <v>50.482180677276382</v>
      </c>
      <c r="EW193" s="2">
        <f t="shared" si="238"/>
        <v>60.83864553588856</v>
      </c>
      <c r="EX193" s="2">
        <f t="shared" si="238"/>
        <v>46.582114153909153</v>
      </c>
      <c r="EY193" s="2">
        <f t="shared" si="238"/>
        <v>46.007912897338542</v>
      </c>
      <c r="EZ193" s="2">
        <f t="shared" si="238"/>
        <v>44.991713468319347</v>
      </c>
      <c r="FA193" s="2">
        <f t="shared" si="238"/>
        <v>44.427044835329767</v>
      </c>
      <c r="FB193" s="2">
        <f t="shared" si="238"/>
        <v>46.705544588353938</v>
      </c>
      <c r="FC193" s="2">
        <f t="shared" si="238"/>
        <v>48.678731768271227</v>
      </c>
      <c r="FD193" s="2">
        <f t="shared" si="238"/>
        <v>51.723733778616875</v>
      </c>
      <c r="FE193" s="2">
        <f t="shared" si="238"/>
        <v>52.615230990706195</v>
      </c>
      <c r="FG193" s="2">
        <f t="shared" si="239"/>
        <v>0.9999965650840088</v>
      </c>
      <c r="FH193" s="2">
        <f t="shared" si="239"/>
        <v>0.99999461849255589</v>
      </c>
      <c r="FI193" s="2">
        <f t="shared" si="239"/>
        <v>0.99999406427403348</v>
      </c>
      <c r="FJ193" s="2">
        <f t="shared" si="239"/>
        <v>0.99999423814754917</v>
      </c>
      <c r="FK193" s="2">
        <f t="shared" si="239"/>
        <v>0.99999447369539718</v>
      </c>
      <c r="FL193" s="2">
        <f t="shared" si="239"/>
        <v>0.99999381732353132</v>
      </c>
      <c r="FM193" s="2">
        <f t="shared" si="239"/>
        <v>0.99999418531867401</v>
      </c>
      <c r="FN193" s="2">
        <f t="shared" si="239"/>
        <v>0.99999343941237873</v>
      </c>
      <c r="FO193" s="2">
        <f t="shared" si="239"/>
        <v>0.99999425117579388</v>
      </c>
      <c r="FP193" s="2">
        <f t="shared" si="239"/>
        <v>0.99999407391967565</v>
      </c>
      <c r="FQ193" s="2">
        <f t="shared" si="239"/>
        <v>0.99999419978334914</v>
      </c>
      <c r="FR193" s="2">
        <f t="shared" si="239"/>
        <v>0.99999424564119277</v>
      </c>
      <c r="FS193" s="2">
        <f t="shared" si="239"/>
        <v>0.99999344396733747</v>
      </c>
      <c r="FT193" s="2">
        <f t="shared" si="239"/>
        <v>0.99999337176249181</v>
      </c>
      <c r="FU193" s="2">
        <f t="shared" si="239"/>
        <v>0.99999207977224547</v>
      </c>
      <c r="FW193" s="2">
        <f t="shared" si="230"/>
        <v>0.92112812907205577</v>
      </c>
      <c r="FX193" s="2">
        <f t="shared" si="230"/>
        <v>0</v>
      </c>
      <c r="FY193" s="2">
        <f t="shared" si="230"/>
        <v>0.85879943088977773</v>
      </c>
      <c r="FZ193" s="2">
        <f t="shared" si="230"/>
        <v>0.8907501017087216</v>
      </c>
      <c r="GA193" s="2">
        <f t="shared" si="230"/>
        <v>0.90430470890488956</v>
      </c>
      <c r="GB193" s="2">
        <f t="shared" si="230"/>
        <v>0.9301890334807339</v>
      </c>
      <c r="GC193" s="2">
        <f t="shared" si="230"/>
        <v>0.92855070770806569</v>
      </c>
      <c r="GD193" s="2">
        <f t="shared" si="230"/>
        <v>0.91067328619071219</v>
      </c>
      <c r="GE193" s="2">
        <f t="shared" si="230"/>
        <v>0.90154669866468007</v>
      </c>
      <c r="GF193" s="2">
        <f t="shared" si="230"/>
        <v>0.87947690853275917</v>
      </c>
      <c r="GG193" s="2">
        <f t="shared" si="230"/>
        <v>0.86133305286242057</v>
      </c>
      <c r="GH193" s="2">
        <f t="shared" si="230"/>
        <v>0.8512752450902964</v>
      </c>
      <c r="GI193" s="2">
        <f t="shared" si="230"/>
        <v>0.8563391781121753</v>
      </c>
      <c r="GJ193" s="2">
        <f t="shared" si="230"/>
        <v>0.83648437302092893</v>
      </c>
      <c r="GK193" s="2">
        <f t="shared" si="230"/>
        <v>0.8088975074386574</v>
      </c>
      <c r="GM193" s="86">
        <f t="shared" si="231"/>
        <v>1.0316677611082235E-120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3.3843408823171387E-53</v>
      </c>
      <c r="HD193" s="86">
        <f t="shared" si="182"/>
        <v>1.0058046493909844E-254</v>
      </c>
      <c r="HE193" s="86">
        <f t="shared" si="182"/>
        <v>1.0343452439496129E-293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0</v>
      </c>
      <c r="HO193" s="86">
        <f t="shared" si="227"/>
        <v>0</v>
      </c>
      <c r="HP193" s="86">
        <f t="shared" si="227"/>
        <v>1.1126219909371949E-285</v>
      </c>
      <c r="HQ193" s="86">
        <f t="shared" si="227"/>
        <v>4.92165437466961E-265</v>
      </c>
      <c r="HS193" s="86">
        <f t="shared" si="232"/>
        <v>1.9487931842496588E-55</v>
      </c>
      <c r="HT193" s="86">
        <f t="shared" si="232"/>
        <v>0</v>
      </c>
      <c r="HU193" s="86">
        <f t="shared" si="232"/>
        <v>4.7001820507447777E-55</v>
      </c>
      <c r="HV193" s="86">
        <f t="shared" si="232"/>
        <v>1.2668854591023311E-61</v>
      </c>
      <c r="HW193" s="86">
        <f t="shared" si="232"/>
        <v>3.7884642312476088E-65</v>
      </c>
      <c r="HX193" s="86">
        <f t="shared" si="232"/>
        <v>4.4839587448067655E-74</v>
      </c>
      <c r="HY193" s="86">
        <f t="shared" si="232"/>
        <v>2.0984501206585325E-84</v>
      </c>
      <c r="HZ193" s="86">
        <f t="shared" si="232"/>
        <v>1.5098151848639831E-73</v>
      </c>
      <c r="IA193" s="86">
        <f t="shared" si="232"/>
        <v>3.3360605935166522E-69</v>
      </c>
      <c r="IB193" s="86">
        <f t="shared" si="232"/>
        <v>8.750054964239604E-62</v>
      </c>
      <c r="IC193" s="86">
        <f t="shared" si="232"/>
        <v>1.4502233727691307E-59</v>
      </c>
      <c r="ID193" s="86">
        <f t="shared" si="232"/>
        <v>6.809724214972138E-53</v>
      </c>
      <c r="IE193" s="86">
        <f t="shared" si="232"/>
        <v>1.7321706241254622E-57</v>
      </c>
      <c r="IF193" s="86">
        <f t="shared" si="232"/>
        <v>1.0928249751646983E-57</v>
      </c>
      <c r="IG193" s="86">
        <f t="shared" si="232"/>
        <v>1.4049117109444602E-44</v>
      </c>
      <c r="II193" s="86">
        <f t="shared" si="233"/>
        <v>1.3124904153027321E-8</v>
      </c>
      <c r="IJ193" s="86">
        <f t="shared" si="233"/>
        <v>0</v>
      </c>
      <c r="IK193" s="86">
        <f t="shared" si="233"/>
        <v>1.1915565649732593E-5</v>
      </c>
      <c r="IL193" s="86">
        <f t="shared" si="233"/>
        <v>1.254472675678571E-7</v>
      </c>
      <c r="IM193" s="86">
        <f t="shared" si="233"/>
        <v>1.4486886948652421E-8</v>
      </c>
      <c r="IN193" s="86">
        <f t="shared" si="233"/>
        <v>2.8747027447818304E-11</v>
      </c>
      <c r="IO193" s="86">
        <f t="shared" si="233"/>
        <v>1.7012801576808777E-12</v>
      </c>
      <c r="IP193" s="86">
        <f t="shared" si="233"/>
        <v>6.9107258351778241E-10</v>
      </c>
      <c r="IQ193" s="86">
        <f t="shared" si="233"/>
        <v>8.3868073873037346E-9</v>
      </c>
      <c r="IR193" s="86">
        <f t="shared" si="233"/>
        <v>4.2681858225292319E-7</v>
      </c>
      <c r="IS193" s="86">
        <f t="shared" si="233"/>
        <v>3.7197021562603372E-6</v>
      </c>
      <c r="IT193" s="86">
        <f t="shared" si="233"/>
        <v>1.9467145171085776E-5</v>
      </c>
      <c r="IU193" s="86">
        <f t="shared" si="233"/>
        <v>5.6732732268377643E-6</v>
      </c>
      <c r="IV193" s="86">
        <f t="shared" si="233"/>
        <v>2.0633631807698574E-2</v>
      </c>
      <c r="IW193" s="86">
        <f t="shared" si="233"/>
        <v>2.0416898344352303E-2</v>
      </c>
      <c r="IY193" s="86">
        <f t="shared" si="234"/>
        <v>1.3124904153027321E-8</v>
      </c>
      <c r="IZ193" s="86">
        <f t="shared" si="234"/>
        <v>1.0058046493909844E-254</v>
      </c>
      <c r="JA193" s="86">
        <f t="shared" si="234"/>
        <v>1.1915565649732593E-5</v>
      </c>
      <c r="JB193" s="86">
        <f t="shared" si="234"/>
        <v>1.254472675678571E-7</v>
      </c>
      <c r="JC193" s="86">
        <f t="shared" si="234"/>
        <v>1.4486886948652421E-8</v>
      </c>
      <c r="JD193" s="86">
        <f t="shared" si="234"/>
        <v>2.8747027447818304E-11</v>
      </c>
      <c r="JE193" s="86">
        <f t="shared" si="234"/>
        <v>1.7012801576808777E-12</v>
      </c>
      <c r="JF193" s="86">
        <f t="shared" si="234"/>
        <v>6.9107258351778241E-10</v>
      </c>
      <c r="JG193" s="86">
        <f t="shared" si="234"/>
        <v>8.3868073873037346E-9</v>
      </c>
      <c r="JH193" s="86">
        <f t="shared" si="234"/>
        <v>4.2681858225292319E-7</v>
      </c>
      <c r="JI193" s="86">
        <f t="shared" si="234"/>
        <v>3.7197021562603372E-6</v>
      </c>
      <c r="JJ193" s="86">
        <f t="shared" si="234"/>
        <v>1.9467145171085776E-5</v>
      </c>
      <c r="JK193" s="86">
        <f t="shared" si="234"/>
        <v>5.6732732268377643E-6</v>
      </c>
      <c r="JL193" s="86">
        <f t="shared" si="234"/>
        <v>2.0633631807698574E-2</v>
      </c>
      <c r="JM193" s="86">
        <f t="shared" si="234"/>
        <v>2.0416898344352303E-2</v>
      </c>
    </row>
    <row r="194" spans="2:273" x14ac:dyDescent="0.25">
      <c r="B194" s="2">
        <v>167</v>
      </c>
      <c r="C194" s="37">
        <v>45.628999999999998</v>
      </c>
      <c r="D194" s="37">
        <v>47.758000000000003</v>
      </c>
      <c r="E194" s="37">
        <v>46.832999999999998</v>
      </c>
      <c r="F194" s="37">
        <v>45.25</v>
      </c>
      <c r="G194" s="37">
        <v>47.866999999999997</v>
      </c>
      <c r="H194" s="37">
        <v>51.283000000000001</v>
      </c>
      <c r="I194" s="37">
        <v>51.082999999999998</v>
      </c>
      <c r="J194" s="37">
        <v>47.232999999999997</v>
      </c>
      <c r="K194" s="37">
        <v>45.267000000000003</v>
      </c>
      <c r="L194" s="37">
        <v>47.366999999999997</v>
      </c>
      <c r="M194" s="37">
        <v>46.9</v>
      </c>
      <c r="N194" s="37">
        <v>48.383000000000003</v>
      </c>
      <c r="O194" s="37">
        <v>47.982999999999997</v>
      </c>
      <c r="P194" s="37">
        <v>51.2</v>
      </c>
      <c r="Q194" s="37">
        <v>53.55</v>
      </c>
      <c r="S194" s="4">
        <f t="shared" si="235"/>
        <v>45.678871201554088</v>
      </c>
      <c r="T194" s="4">
        <f t="shared" si="235"/>
        <v>47.40872839096447</v>
      </c>
      <c r="U194" s="4">
        <f t="shared" si="235"/>
        <v>46.135013174781974</v>
      </c>
      <c r="V194" s="4">
        <f t="shared" si="235"/>
        <v>45.427933439978311</v>
      </c>
      <c r="W194" s="4">
        <f t="shared" si="235"/>
        <v>48.718181947808709</v>
      </c>
      <c r="X194" s="4" t="e">
        <f t="shared" si="235"/>
        <v>#N/A</v>
      </c>
      <c r="Y194" s="4" t="e">
        <f t="shared" si="235"/>
        <v>#N/A</v>
      </c>
      <c r="Z194" s="4" t="e">
        <f t="shared" si="235"/>
        <v>#N/A</v>
      </c>
      <c r="AA194" s="4" t="e">
        <f t="shared" si="235"/>
        <v>#N/A</v>
      </c>
      <c r="AB194" s="4">
        <f t="shared" si="235"/>
        <v>44.742338082821469</v>
      </c>
      <c r="AC194" s="4">
        <f t="shared" si="235"/>
        <v>44.016171534299851</v>
      </c>
      <c r="AD194" s="4">
        <f t="shared" si="235"/>
        <v>46.544211747541084</v>
      </c>
      <c r="AE194" s="4">
        <f t="shared" si="235"/>
        <v>48.164016180020347</v>
      </c>
      <c r="AF194" s="4">
        <f t="shared" si="235"/>
        <v>51.697744317911599</v>
      </c>
      <c r="AG194" s="4">
        <f t="shared" si="235"/>
        <v>52.702094188375945</v>
      </c>
      <c r="AI194" s="4">
        <f t="shared" si="236"/>
        <v>-4.9871201554090305E-2</v>
      </c>
      <c r="AJ194" s="4">
        <f t="shared" si="236"/>
        <v>0.349271609035533</v>
      </c>
      <c r="AK194" s="4">
        <f t="shared" si="236"/>
        <v>0.69798682521802391</v>
      </c>
      <c r="AL194" s="4">
        <f t="shared" si="236"/>
        <v>-0.17793343997831101</v>
      </c>
      <c r="AM194" s="4">
        <f t="shared" si="236"/>
        <v>-0.85118194780871193</v>
      </c>
      <c r="AN194" s="4">
        <f t="shared" si="236"/>
        <v>0</v>
      </c>
      <c r="AO194" s="4">
        <f t="shared" si="236"/>
        <v>0</v>
      </c>
      <c r="AP194" s="4">
        <f t="shared" si="236"/>
        <v>0</v>
      </c>
      <c r="AQ194" s="4">
        <f t="shared" si="236"/>
        <v>0</v>
      </c>
      <c r="AR194" s="4">
        <f t="shared" si="236"/>
        <v>2.6246619171785284</v>
      </c>
      <c r="AS194" s="4">
        <f t="shared" si="236"/>
        <v>2.8838284657001481</v>
      </c>
      <c r="AT194" s="4">
        <f t="shared" si="236"/>
        <v>1.8387882524589187</v>
      </c>
      <c r="AU194" s="4">
        <f t="shared" si="236"/>
        <v>-0.18101618002035025</v>
      </c>
      <c r="AV194" s="4">
        <f t="shared" si="236"/>
        <v>-0.49774431791159657</v>
      </c>
      <c r="AW194" s="4">
        <f t="shared" si="236"/>
        <v>0.84790581162405232</v>
      </c>
      <c r="AY194" s="2">
        <f t="shared" si="228"/>
        <v>45.678871201554088</v>
      </c>
      <c r="AZ194" s="2">
        <f t="shared" si="228"/>
        <v>47.40872839096447</v>
      </c>
      <c r="BA194" s="2">
        <f t="shared" si="228"/>
        <v>46.135013174781932</v>
      </c>
      <c r="BB194" s="2">
        <f t="shared" si="228"/>
        <v>45.427933439978311</v>
      </c>
      <c r="BC194" s="2">
        <f t="shared" si="228"/>
        <v>48.718181947808709</v>
      </c>
      <c r="BD194" s="2" t="e">
        <f t="shared" si="228"/>
        <v>#N/A</v>
      </c>
      <c r="BE194" s="2" t="e">
        <f t="shared" si="228"/>
        <v>#N/A</v>
      </c>
      <c r="BF194" s="2" t="e">
        <f t="shared" si="228"/>
        <v>#N/A</v>
      </c>
      <c r="BG194" s="2" t="e">
        <f t="shared" si="228"/>
        <v>#N/A</v>
      </c>
      <c r="BH194" s="2">
        <f t="shared" si="228"/>
        <v>44.742338082821469</v>
      </c>
      <c r="BI194" s="2">
        <f t="shared" si="228"/>
        <v>44.016171534299843</v>
      </c>
      <c r="BJ194" s="2">
        <f t="shared" si="228"/>
        <v>46.54421174754026</v>
      </c>
      <c r="BK194" s="2">
        <f t="shared" si="228"/>
        <v>48.164016180020319</v>
      </c>
      <c r="BL194" s="2">
        <f t="shared" si="228"/>
        <v>51.697742926699412</v>
      </c>
      <c r="BM194" s="2">
        <f t="shared" si="228"/>
        <v>52.70164536045597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>
        <f t="shared" si="229"/>
        <v>47.758000000000003</v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45.628999999999998</v>
      </c>
      <c r="CV194" s="2">
        <f t="shared" si="199"/>
        <v>47.758000000000003</v>
      </c>
      <c r="CW194" s="2">
        <f t="shared" si="200"/>
        <v>46.832999999999998</v>
      </c>
      <c r="CX194" s="2">
        <f t="shared" si="201"/>
        <v>45.25</v>
      </c>
      <c r="CY194" s="2">
        <f t="shared" si="202"/>
        <v>47.866999999999997</v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>
        <f t="shared" si="207"/>
        <v>47.366999999999997</v>
      </c>
      <c r="DE194" s="2">
        <f t="shared" si="208"/>
        <v>46.9</v>
      </c>
      <c r="DF194" s="2">
        <f t="shared" si="209"/>
        <v>48.383000000000003</v>
      </c>
      <c r="DG194" s="2">
        <f t="shared" si="210"/>
        <v>47.982999999999997</v>
      </c>
      <c r="DH194" s="2" t="str">
        <f t="shared" si="211"/>
        <v/>
      </c>
      <c r="DI194" s="2" t="str">
        <f t="shared" si="212"/>
        <v/>
      </c>
      <c r="DK194" s="2">
        <f t="shared" si="237"/>
        <v>100.13083497536944</v>
      </c>
      <c r="DL194" s="2">
        <f t="shared" si="237"/>
        <v>102.81162566844922</v>
      </c>
      <c r="DM194" s="2">
        <f t="shared" si="237"/>
        <v>102.70480336134452</v>
      </c>
      <c r="DN194" s="2">
        <f t="shared" si="237"/>
        <v>109.33693277310923</v>
      </c>
      <c r="DO194" s="2">
        <f t="shared" si="237"/>
        <v>133.81501711229947</v>
      </c>
      <c r="DP194" s="2">
        <f t="shared" si="237"/>
        <v>134.32215130845131</v>
      </c>
      <c r="DQ194" s="2">
        <f t="shared" si="237"/>
        <v>109.44980168067228</v>
      </c>
      <c r="DR194" s="2">
        <f t="shared" si="237"/>
        <v>100.19466126126127</v>
      </c>
      <c r="DS194" s="2">
        <f t="shared" si="237"/>
        <v>101.79178319327731</v>
      </c>
      <c r="DT194" s="2">
        <f t="shared" si="237"/>
        <v>105.87589915966387</v>
      </c>
      <c r="DU194" s="2">
        <f t="shared" si="237"/>
        <v>102.00226386554621</v>
      </c>
      <c r="DV194" s="2">
        <f t="shared" si="237"/>
        <v>101.06217142857145</v>
      </c>
      <c r="DW194" s="2">
        <f t="shared" si="237"/>
        <v>122.82871552981553</v>
      </c>
      <c r="DX194" s="2">
        <f t="shared" si="237"/>
        <v>92.460599871299877</v>
      </c>
      <c r="DY194" s="2">
        <f t="shared" si="237"/>
        <v>76.606188057040967</v>
      </c>
      <c r="EA194" s="2">
        <f t="shared" si="241"/>
        <v>43.950984645669273</v>
      </c>
      <c r="EB194" s="2">
        <f t="shared" si="241"/>
        <v>47.408456472462412</v>
      </c>
      <c r="EC194" s="2">
        <f t="shared" si="241"/>
        <v>47.171619485379573</v>
      </c>
      <c r="ED194" s="2">
        <f t="shared" si="241"/>
        <v>43.619264236664961</v>
      </c>
      <c r="EE194" s="2">
        <f t="shared" si="241"/>
        <v>46.102005752588674</v>
      </c>
      <c r="EF194" s="2">
        <f t="shared" si="240"/>
        <v>54.863380975933865</v>
      </c>
      <c r="EG194" s="2">
        <f t="shared" si="240"/>
        <v>87.567994407116203</v>
      </c>
      <c r="EH194" s="2">
        <f t="shared" si="240"/>
        <v>44.309067895232175</v>
      </c>
      <c r="EI194" s="2">
        <f t="shared" si="240"/>
        <v>44.253151109262724</v>
      </c>
      <c r="EJ194" s="2">
        <f t="shared" si="240"/>
        <v>43.954160401490114</v>
      </c>
      <c r="EK194" s="2">
        <f t="shared" si="213"/>
        <v>42.372031879194616</v>
      </c>
      <c r="EL194" s="2">
        <f t="shared" si="180"/>
        <v>46.470851097133632</v>
      </c>
      <c r="EM194" s="2">
        <f t="shared" si="180"/>
        <v>46.098545951383421</v>
      </c>
      <c r="EN194" s="2">
        <f t="shared" si="180"/>
        <v>52.383777086813254</v>
      </c>
      <c r="EO194" s="2">
        <f t="shared" si="180"/>
        <v>53.860606372174175</v>
      </c>
      <c r="EQ194" s="2">
        <f t="shared" si="238"/>
        <v>45.813614199511314</v>
      </c>
      <c r="ER194" s="2">
        <f t="shared" si="238"/>
        <v>47.408456472462412</v>
      </c>
      <c r="ES194" s="2">
        <f t="shared" si="238"/>
        <v>45.979228987569179</v>
      </c>
      <c r="ET194" s="2">
        <f t="shared" si="238"/>
        <v>45.629862712862895</v>
      </c>
      <c r="EU194" s="2">
        <f t="shared" si="238"/>
        <v>48.97018638046913</v>
      </c>
      <c r="EV194" s="2">
        <f t="shared" si="238"/>
        <v>50.172087770470078</v>
      </c>
      <c r="EW194" s="2">
        <f t="shared" si="238"/>
        <v>60.729348795367187</v>
      </c>
      <c r="EX194" s="2">
        <f t="shared" si="238"/>
        <v>46.413033442427107</v>
      </c>
      <c r="EY194" s="2">
        <f t="shared" si="238"/>
        <v>45.842252704878831</v>
      </c>
      <c r="EZ194" s="2">
        <f t="shared" si="238"/>
        <v>44.840469239455942</v>
      </c>
      <c r="FA194" s="2">
        <f t="shared" si="238"/>
        <v>44.257211607442407</v>
      </c>
      <c r="FB194" s="2">
        <f t="shared" si="238"/>
        <v>46.555568575826733</v>
      </c>
      <c r="FC194" s="2">
        <f t="shared" si="238"/>
        <v>48.479504949766245</v>
      </c>
      <c r="FD194" s="2">
        <f t="shared" si="238"/>
        <v>51.575151636246069</v>
      </c>
      <c r="FE194" s="2">
        <f t="shared" si="238"/>
        <v>52.451732357177256</v>
      </c>
      <c r="FG194" s="2">
        <f t="shared" si="239"/>
        <v>0.99999686731843695</v>
      </c>
      <c r="FH194" s="2">
        <f t="shared" si="239"/>
        <v>0.99999509200455483</v>
      </c>
      <c r="FI194" s="2">
        <f t="shared" si="239"/>
        <v>0.9999945865507518</v>
      </c>
      <c r="FJ194" s="2">
        <f t="shared" si="239"/>
        <v>0.99999474512544595</v>
      </c>
      <c r="FK194" s="2">
        <f t="shared" si="239"/>
        <v>0.99999495994784993</v>
      </c>
      <c r="FL194" s="2">
        <f t="shared" si="239"/>
        <v>0.99999436132897679</v>
      </c>
      <c r="FM194" s="2">
        <f t="shared" si="239"/>
        <v>0.99999469694489018</v>
      </c>
      <c r="FN194" s="2">
        <f t="shared" si="239"/>
        <v>0.99999401666952292</v>
      </c>
      <c r="FO194" s="2">
        <f t="shared" si="239"/>
        <v>0.99999475700735829</v>
      </c>
      <c r="FP194" s="2">
        <f t="shared" si="239"/>
        <v>0.9999945953476912</v>
      </c>
      <c r="FQ194" s="2">
        <f t="shared" si="239"/>
        <v>0.99999471013684404</v>
      </c>
      <c r="FR194" s="2">
        <f t="shared" si="239"/>
        <v>0.99999475195973708</v>
      </c>
      <c r="FS194" s="2">
        <f t="shared" si="239"/>
        <v>0.99999402082369948</v>
      </c>
      <c r="FT194" s="2">
        <f t="shared" si="239"/>
        <v>0.99999395497202115</v>
      </c>
      <c r="FU194" s="2">
        <f t="shared" si="239"/>
        <v>0.99999277666140385</v>
      </c>
      <c r="FW194" s="2">
        <f t="shared" si="230"/>
        <v>0.9275653114918796</v>
      </c>
      <c r="FX194" s="2">
        <f t="shared" si="230"/>
        <v>0</v>
      </c>
      <c r="FY194" s="2">
        <f t="shared" si="230"/>
        <v>0.86960348860061998</v>
      </c>
      <c r="FZ194" s="2">
        <f t="shared" si="230"/>
        <v>0.89939582000915785</v>
      </c>
      <c r="GA194" s="2">
        <f t="shared" si="230"/>
        <v>0.91198374734213761</v>
      </c>
      <c r="GB194" s="2">
        <f t="shared" si="230"/>
        <v>0.9359381348810627</v>
      </c>
      <c r="GC194" s="2">
        <f t="shared" si="230"/>
        <v>0.93442521783431731</v>
      </c>
      <c r="GD194" s="2">
        <f t="shared" si="230"/>
        <v>0.91788768381021912</v>
      </c>
      <c r="GE194" s="2">
        <f t="shared" si="230"/>
        <v>0.90942488579783476</v>
      </c>
      <c r="GF194" s="2">
        <f t="shared" si="230"/>
        <v>0.88890348613830317</v>
      </c>
      <c r="GG194" s="2">
        <f t="shared" si="230"/>
        <v>0.87197214923690269</v>
      </c>
      <c r="GH194" s="2">
        <f t="shared" si="230"/>
        <v>0.86256288651182256</v>
      </c>
      <c r="GI194" s="2">
        <f t="shared" si="230"/>
        <v>0.86730239656709862</v>
      </c>
      <c r="GJ194" s="2">
        <f t="shared" si="230"/>
        <v>0.84869506042322795</v>
      </c>
      <c r="GK194" s="2">
        <f t="shared" si="230"/>
        <v>0.82273169809212487</v>
      </c>
      <c r="GM194" s="86">
        <f t="shared" si="231"/>
        <v>6.8718453647761539E-123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2.1570827048811105E-54</v>
      </c>
      <c r="HD194" s="86">
        <f t="shared" si="182"/>
        <v>1.3087326944784311E-260</v>
      </c>
      <c r="HE194" s="86">
        <f t="shared" si="182"/>
        <v>1.8104232525526545E-300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0</v>
      </c>
      <c r="HO194" s="86">
        <f t="shared" si="227"/>
        <v>0</v>
      </c>
      <c r="HP194" s="86">
        <f t="shared" si="227"/>
        <v>3.0505914151706785E-292</v>
      </c>
      <c r="HQ194" s="86">
        <f t="shared" si="227"/>
        <v>4.6813694124409051E-271</v>
      </c>
      <c r="HS194" s="86">
        <f t="shared" si="232"/>
        <v>1.7159456826709396E-57</v>
      </c>
      <c r="HT194" s="86">
        <f t="shared" si="232"/>
        <v>0</v>
      </c>
      <c r="HU194" s="86">
        <f t="shared" si="232"/>
        <v>3.335815677695741E-57</v>
      </c>
      <c r="HV194" s="86">
        <f t="shared" si="232"/>
        <v>5.4849158689297783E-64</v>
      </c>
      <c r="HW194" s="86">
        <f t="shared" si="232"/>
        <v>1.3894059149509615E-67</v>
      </c>
      <c r="HX194" s="86">
        <f t="shared" si="232"/>
        <v>1.0117858698605847E-76</v>
      </c>
      <c r="HY194" s="86">
        <f t="shared" si="232"/>
        <v>1.9600052262777661E-87</v>
      </c>
      <c r="HZ194" s="86">
        <f t="shared" si="232"/>
        <v>2.8267956545110638E-76</v>
      </c>
      <c r="IA194" s="86">
        <f t="shared" si="232"/>
        <v>8.5867707429692608E-72</v>
      </c>
      <c r="IB194" s="86">
        <f t="shared" si="232"/>
        <v>3.5575109913197338E-64</v>
      </c>
      <c r="IC194" s="86">
        <f t="shared" si="232"/>
        <v>6.6810932407083041E-62</v>
      </c>
      <c r="ID194" s="86">
        <f t="shared" si="232"/>
        <v>5.1033263379288512E-55</v>
      </c>
      <c r="IE194" s="86">
        <f t="shared" si="232"/>
        <v>8.6184268726537275E-60</v>
      </c>
      <c r="IF194" s="86">
        <f t="shared" si="232"/>
        <v>4.6300832638393854E-60</v>
      </c>
      <c r="IG194" s="86">
        <f t="shared" si="232"/>
        <v>1.7692734977471246E-46</v>
      </c>
      <c r="II194" s="86">
        <f t="shared" si="233"/>
        <v>3.6915998448911645E-9</v>
      </c>
      <c r="IJ194" s="86">
        <f t="shared" si="233"/>
        <v>0</v>
      </c>
      <c r="IK194" s="86">
        <f t="shared" si="233"/>
        <v>4.1737712352249784E-6</v>
      </c>
      <c r="IL194" s="86">
        <f t="shared" si="233"/>
        <v>3.4413148551305971E-8</v>
      </c>
      <c r="IM194" s="86">
        <f t="shared" si="233"/>
        <v>3.6362237373275732E-9</v>
      </c>
      <c r="IN194" s="86">
        <f t="shared" si="233"/>
        <v>5.6000489115473561E-12</v>
      </c>
      <c r="IO194" s="86">
        <f t="shared" si="233"/>
        <v>2.6626235309341614E-13</v>
      </c>
      <c r="IP194" s="86">
        <f t="shared" si="233"/>
        <v>1.4287767021748619E-10</v>
      </c>
      <c r="IQ194" s="86">
        <f t="shared" si="233"/>
        <v>1.9722526666738908E-9</v>
      </c>
      <c r="IR194" s="86">
        <f t="shared" si="233"/>
        <v>1.2170178870976748E-7</v>
      </c>
      <c r="IS194" s="86">
        <f t="shared" si="233"/>
        <v>1.1752473581559557E-6</v>
      </c>
      <c r="IT194" s="86">
        <f t="shared" si="233"/>
        <v>6.9117669218688011E-6</v>
      </c>
      <c r="IU194" s="86">
        <f t="shared" si="233"/>
        <v>1.8208756050093035E-6</v>
      </c>
      <c r="IV194" s="86">
        <f t="shared" si="233"/>
        <v>1.4476167053938647E-2</v>
      </c>
      <c r="IW194" s="86">
        <f t="shared" si="233"/>
        <v>1.3642129153920914E-2</v>
      </c>
      <c r="IY194" s="86">
        <f t="shared" si="234"/>
        <v>3.6915998448911645E-9</v>
      </c>
      <c r="IZ194" s="86">
        <f t="shared" si="234"/>
        <v>1.3087326944784311E-260</v>
      </c>
      <c r="JA194" s="86">
        <f t="shared" si="234"/>
        <v>4.1737712352249784E-6</v>
      </c>
      <c r="JB194" s="86">
        <f t="shared" si="234"/>
        <v>3.4413148551305971E-8</v>
      </c>
      <c r="JC194" s="86">
        <f t="shared" si="234"/>
        <v>3.6362237373275732E-9</v>
      </c>
      <c r="JD194" s="86">
        <f t="shared" si="234"/>
        <v>5.6000489115473561E-12</v>
      </c>
      <c r="JE194" s="86">
        <f t="shared" si="234"/>
        <v>2.6626235309341614E-13</v>
      </c>
      <c r="JF194" s="86">
        <f t="shared" si="234"/>
        <v>1.4287767021748619E-10</v>
      </c>
      <c r="JG194" s="86">
        <f t="shared" si="234"/>
        <v>1.9722526666738908E-9</v>
      </c>
      <c r="JH194" s="86">
        <f t="shared" si="234"/>
        <v>1.2170178870976748E-7</v>
      </c>
      <c r="JI194" s="86">
        <f t="shared" si="234"/>
        <v>1.1752473581559557E-6</v>
      </c>
      <c r="JJ194" s="86">
        <f t="shared" si="234"/>
        <v>6.9117669218688011E-6</v>
      </c>
      <c r="JK194" s="86">
        <f t="shared" si="234"/>
        <v>1.8208756050093035E-6</v>
      </c>
      <c r="JL194" s="86">
        <f t="shared" si="234"/>
        <v>1.4476167053938647E-2</v>
      </c>
      <c r="JM194" s="86">
        <f t="shared" si="234"/>
        <v>1.3642129153920914E-2</v>
      </c>
    </row>
    <row r="195" spans="2:273" x14ac:dyDescent="0.25">
      <c r="B195" s="2">
        <v>168</v>
      </c>
      <c r="C195" s="37">
        <v>46.677</v>
      </c>
      <c r="D195" s="37">
        <v>46.128999999999998</v>
      </c>
      <c r="E195" s="37">
        <v>44.433</v>
      </c>
      <c r="F195" s="37">
        <v>45.366999999999997</v>
      </c>
      <c r="G195" s="37">
        <v>49.933</v>
      </c>
      <c r="H195" s="37">
        <v>50.3</v>
      </c>
      <c r="I195" s="37">
        <v>51.85</v>
      </c>
      <c r="J195" s="37">
        <v>49.7</v>
      </c>
      <c r="K195" s="37">
        <v>48.4</v>
      </c>
      <c r="L195" s="37">
        <v>44</v>
      </c>
      <c r="M195" s="37">
        <v>45.366999999999997</v>
      </c>
      <c r="N195" s="37">
        <v>45.216999999999999</v>
      </c>
      <c r="O195" s="37">
        <v>50.317</v>
      </c>
      <c r="P195" s="37">
        <v>53.183</v>
      </c>
      <c r="Q195" s="37">
        <v>53.9</v>
      </c>
      <c r="S195" s="4" t="e">
        <f t="shared" si="235"/>
        <v>#N/A</v>
      </c>
      <c r="T195" s="4">
        <f t="shared" si="235"/>
        <v>47.266652341221679</v>
      </c>
      <c r="U195" s="4">
        <f t="shared" si="235"/>
        <v>45.985489758017543</v>
      </c>
      <c r="V195" s="4">
        <f t="shared" si="235"/>
        <v>45.280672758065037</v>
      </c>
      <c r="W195" s="4" t="e">
        <f t="shared" si="235"/>
        <v>#N/A</v>
      </c>
      <c r="X195" s="4" t="e">
        <f t="shared" si="235"/>
        <v>#N/A</v>
      </c>
      <c r="Y195" s="4" t="e">
        <f t="shared" si="235"/>
        <v>#N/A</v>
      </c>
      <c r="Z195" s="4" t="e">
        <f t="shared" si="235"/>
        <v>#N/A</v>
      </c>
      <c r="AA195" s="4" t="e">
        <f t="shared" si="235"/>
        <v>#N/A</v>
      </c>
      <c r="AB195" s="4">
        <f t="shared" si="235"/>
        <v>44.597470389064874</v>
      </c>
      <c r="AC195" s="4">
        <f t="shared" si="235"/>
        <v>43.861782103535745</v>
      </c>
      <c r="AD195" s="4">
        <f t="shared" si="235"/>
        <v>46.394921390997077</v>
      </c>
      <c r="AE195" s="4">
        <f t="shared" si="235"/>
        <v>47.984639558525487</v>
      </c>
      <c r="AF195" s="4">
        <f t="shared" si="235"/>
        <v>51.541675004140657</v>
      </c>
      <c r="AG195" s="4">
        <f t="shared" si="235"/>
        <v>52.523140125438097</v>
      </c>
      <c r="AI195" s="4">
        <f t="shared" si="236"/>
        <v>0</v>
      </c>
      <c r="AJ195" s="4">
        <f t="shared" si="236"/>
        <v>-1.1376523412216812</v>
      </c>
      <c r="AK195" s="4">
        <f t="shared" si="236"/>
        <v>-1.5524897580175434</v>
      </c>
      <c r="AL195" s="4">
        <f t="shared" si="236"/>
        <v>8.6327241934959886E-2</v>
      </c>
      <c r="AM195" s="4">
        <f t="shared" si="236"/>
        <v>0</v>
      </c>
      <c r="AN195" s="4">
        <f t="shared" si="236"/>
        <v>0</v>
      </c>
      <c r="AO195" s="4">
        <f t="shared" si="236"/>
        <v>0</v>
      </c>
      <c r="AP195" s="4">
        <f t="shared" si="236"/>
        <v>0</v>
      </c>
      <c r="AQ195" s="4">
        <f t="shared" si="236"/>
        <v>0</v>
      </c>
      <c r="AR195" s="4">
        <f t="shared" si="236"/>
        <v>-0.59747038906487404</v>
      </c>
      <c r="AS195" s="4">
        <f t="shared" si="236"/>
        <v>1.5052178964642522</v>
      </c>
      <c r="AT195" s="4">
        <f t="shared" si="236"/>
        <v>-1.1779213909970778</v>
      </c>
      <c r="AU195" s="4">
        <f t="shared" si="236"/>
        <v>2.3323604414745134</v>
      </c>
      <c r="AV195" s="4">
        <f t="shared" si="236"/>
        <v>1.6413249958593426</v>
      </c>
      <c r="AW195" s="4">
        <f t="shared" si="236"/>
        <v>1.3768598745619016</v>
      </c>
      <c r="AY195" s="2" t="e">
        <f t="shared" ref="AY195:BM211" si="243">IF(OR($B195 &lt; C$230, $B195 &gt; C$233), #N/A, ((1-FG195)*DK195) + (FG195 - FW195)*EA195 + (FW195*EQ195))</f>
        <v>#N/A</v>
      </c>
      <c r="AZ195" s="2">
        <f t="shared" si="243"/>
        <v>47.266652341221679</v>
      </c>
      <c r="BA195" s="2">
        <f t="shared" si="243"/>
        <v>45.985489758017543</v>
      </c>
      <c r="BB195" s="2">
        <f t="shared" si="243"/>
        <v>45.280672758065037</v>
      </c>
      <c r="BC195" s="2" t="e">
        <f t="shared" si="243"/>
        <v>#N/A</v>
      </c>
      <c r="BD195" s="2" t="e">
        <f t="shared" si="243"/>
        <v>#N/A</v>
      </c>
      <c r="BE195" s="2" t="e">
        <f t="shared" si="243"/>
        <v>#N/A</v>
      </c>
      <c r="BF195" s="2" t="e">
        <f t="shared" si="243"/>
        <v>#N/A</v>
      </c>
      <c r="BG195" s="2" t="e">
        <f t="shared" si="243"/>
        <v>#N/A</v>
      </c>
      <c r="BH195" s="2">
        <f t="shared" si="243"/>
        <v>44.597470389064874</v>
      </c>
      <c r="BI195" s="2">
        <f t="shared" si="243"/>
        <v>43.861782103535745</v>
      </c>
      <c r="BJ195" s="2">
        <f t="shared" si="243"/>
        <v>46.394921390997034</v>
      </c>
      <c r="BK195" s="2">
        <f t="shared" si="243"/>
        <v>47.984639558525487</v>
      </c>
      <c r="BL195" s="2">
        <f t="shared" si="243"/>
        <v>51.541674751539247</v>
      </c>
      <c r="BM195" s="2">
        <f t="shared" si="243"/>
        <v>52.523017610882697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>
        <f t="shared" si="244"/>
        <v>46.128999999999998</v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46.128999999999998</v>
      </c>
      <c r="CW195" s="2">
        <f t="shared" si="200"/>
        <v>44.433</v>
      </c>
      <c r="CX195" s="2">
        <f t="shared" si="201"/>
        <v>45.366999999999997</v>
      </c>
      <c r="CY195" s="2" t="str">
        <f t="shared" si="202"/>
        <v/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>
        <f t="shared" si="207"/>
        <v>44</v>
      </c>
      <c r="DE195" s="2">
        <f t="shared" si="208"/>
        <v>45.366999999999997</v>
      </c>
      <c r="DF195" s="2">
        <f t="shared" si="209"/>
        <v>45.216999999999999</v>
      </c>
      <c r="DG195" s="2">
        <f t="shared" si="210"/>
        <v>50.317</v>
      </c>
      <c r="DH195" s="2" t="str">
        <f t="shared" si="211"/>
        <v/>
      </c>
      <c r="DI195" s="2">
        <f t="shared" si="212"/>
        <v>53.9</v>
      </c>
      <c r="DK195" s="2">
        <f t="shared" si="237"/>
        <v>100.35272413793102</v>
      </c>
      <c r="DL195" s="2">
        <f t="shared" si="237"/>
        <v>103.02999312452256</v>
      </c>
      <c r="DM195" s="2">
        <f t="shared" si="237"/>
        <v>102.93567366946776</v>
      </c>
      <c r="DN195" s="2">
        <f t="shared" si="237"/>
        <v>109.60025518207281</v>
      </c>
      <c r="DO195" s="2">
        <f t="shared" si="237"/>
        <v>134.20743407181055</v>
      </c>
      <c r="DP195" s="2">
        <f t="shared" si="237"/>
        <v>134.71406276276275</v>
      </c>
      <c r="DQ195" s="2">
        <f t="shared" si="237"/>
        <v>109.68934873949581</v>
      </c>
      <c r="DR195" s="2">
        <f t="shared" si="237"/>
        <v>100.38059099099101</v>
      </c>
      <c r="DS195" s="2">
        <f t="shared" si="237"/>
        <v>101.98297927170869</v>
      </c>
      <c r="DT195" s="2">
        <f t="shared" si="237"/>
        <v>106.10895182072829</v>
      </c>
      <c r="DU195" s="2">
        <f t="shared" si="237"/>
        <v>102.20287591036414</v>
      </c>
      <c r="DV195" s="2">
        <f t="shared" si="237"/>
        <v>101.25804285714287</v>
      </c>
      <c r="DW195" s="2">
        <f t="shared" si="237"/>
        <v>123.12746186186185</v>
      </c>
      <c r="DX195" s="2">
        <f t="shared" si="237"/>
        <v>92.577231531531538</v>
      </c>
      <c r="DY195" s="2">
        <f t="shared" si="237"/>
        <v>76.639912655971443</v>
      </c>
      <c r="EA195" s="2">
        <f t="shared" si="241"/>
        <v>43.782188582677151</v>
      </c>
      <c r="EB195" s="2">
        <f t="shared" si="241"/>
        <v>47.266402735195044</v>
      </c>
      <c r="EC195" s="2">
        <f t="shared" si="241"/>
        <v>47.050618299939565</v>
      </c>
      <c r="ED195" s="2">
        <f t="shared" si="241"/>
        <v>43.427708923306788</v>
      </c>
      <c r="EE195" s="2">
        <f t="shared" si="241"/>
        <v>45.897947801510689</v>
      </c>
      <c r="EF195" s="2">
        <f t="shared" si="240"/>
        <v>54.620252074413116</v>
      </c>
      <c r="EG195" s="2">
        <f t="shared" si="240"/>
        <v>87.822121138221689</v>
      </c>
      <c r="EH195" s="2">
        <f t="shared" si="240"/>
        <v>44.110346005600007</v>
      </c>
      <c r="EI195" s="2">
        <f t="shared" si="240"/>
        <v>44.064118032152109</v>
      </c>
      <c r="EJ195" s="2">
        <f t="shared" si="240"/>
        <v>43.789493784199067</v>
      </c>
      <c r="EK195" s="2">
        <f t="shared" si="213"/>
        <v>42.174600660102421</v>
      </c>
      <c r="EL195" s="2">
        <f t="shared" si="180"/>
        <v>46.31941464023965</v>
      </c>
      <c r="EM195" s="2">
        <f t="shared" si="180"/>
        <v>45.862503153775563</v>
      </c>
      <c r="EN195" s="2">
        <f t="shared" si="180"/>
        <v>52.248020506974868</v>
      </c>
      <c r="EO195" s="2">
        <f t="shared" si="180"/>
        <v>53.716898717770817</v>
      </c>
      <c r="EQ195" s="2">
        <f t="shared" si="238"/>
        <v>45.677187918013743</v>
      </c>
      <c r="ER195" s="2">
        <f t="shared" si="238"/>
        <v>47.266402735195044</v>
      </c>
      <c r="ES195" s="2">
        <f t="shared" si="238"/>
        <v>45.839513962068509</v>
      </c>
      <c r="ET195" s="2">
        <f t="shared" si="238"/>
        <v>45.469353869549153</v>
      </c>
      <c r="EU195" s="2">
        <f t="shared" si="238"/>
        <v>48.80842454377607</v>
      </c>
      <c r="EV195" s="2">
        <f t="shared" si="238"/>
        <v>49.861994863663774</v>
      </c>
      <c r="EW195" s="2">
        <f t="shared" si="238"/>
        <v>60.620052054845821</v>
      </c>
      <c r="EX195" s="2">
        <f t="shared" si="238"/>
        <v>46.243952730945068</v>
      </c>
      <c r="EY195" s="2">
        <f t="shared" si="238"/>
        <v>45.676592512419113</v>
      </c>
      <c r="EZ195" s="2">
        <f t="shared" si="238"/>
        <v>44.689225010592537</v>
      </c>
      <c r="FA195" s="2">
        <f t="shared" si="238"/>
        <v>44.087378379555048</v>
      </c>
      <c r="FB195" s="2">
        <f t="shared" si="238"/>
        <v>46.405592563299528</v>
      </c>
      <c r="FC195" s="2">
        <f t="shared" si="238"/>
        <v>48.280278131261262</v>
      </c>
      <c r="FD195" s="2">
        <f t="shared" si="238"/>
        <v>51.426569493875263</v>
      </c>
      <c r="FE195" s="2">
        <f t="shared" si="238"/>
        <v>52.288233723648318</v>
      </c>
      <c r="FG195" s="2">
        <f t="shared" si="239"/>
        <v>0.99999714295967068</v>
      </c>
      <c r="FH195" s="2">
        <f t="shared" si="239"/>
        <v>0.99999552385302148</v>
      </c>
      <c r="FI195" s="2">
        <f t="shared" si="239"/>
        <v>0.99999506287325568</v>
      </c>
      <c r="FJ195" s="2">
        <f t="shared" si="239"/>
        <v>0.99999520749523141</v>
      </c>
      <c r="FK195" s="2">
        <f t="shared" si="239"/>
        <v>0.99999540341576976</v>
      </c>
      <c r="FL195" s="2">
        <f t="shared" si="239"/>
        <v>0.99999485746835592</v>
      </c>
      <c r="FM195" s="2">
        <f t="shared" si="239"/>
        <v>0.99999516355400131</v>
      </c>
      <c r="FN195" s="2">
        <f t="shared" si="239"/>
        <v>0.99999454313487657</v>
      </c>
      <c r="FO195" s="2">
        <f t="shared" si="239"/>
        <v>0.99999521833167426</v>
      </c>
      <c r="FP195" s="2">
        <f t="shared" si="239"/>
        <v>0.99999507089616735</v>
      </c>
      <c r="FQ195" s="2">
        <f t="shared" si="239"/>
        <v>0.99999517558521756</v>
      </c>
      <c r="FR195" s="2">
        <f t="shared" si="239"/>
        <v>0.99999521372818467</v>
      </c>
      <c r="FS195" s="2">
        <f t="shared" si="239"/>
        <v>0.99999454692353462</v>
      </c>
      <c r="FT195" s="2">
        <f t="shared" si="239"/>
        <v>0.99999448686602666</v>
      </c>
      <c r="FU195" s="2">
        <f t="shared" si="239"/>
        <v>0.99999341223271698</v>
      </c>
      <c r="FW195" s="2">
        <f t="shared" ref="FW195:GK211" si="245">POWER(10,($B195-C$232)/C$229)/(1+POWER(10,($B195-C$232)/C$229))</f>
        <v>0.93351503920210777</v>
      </c>
      <c r="FX195" s="2">
        <f t="shared" si="245"/>
        <v>0</v>
      </c>
      <c r="FY195" s="2">
        <f t="shared" si="245"/>
        <v>0.8796966703928385</v>
      </c>
      <c r="FZ195" s="2">
        <f t="shared" si="245"/>
        <v>0.90742844681419532</v>
      </c>
      <c r="GA195" s="2">
        <f t="shared" si="245"/>
        <v>0.9191017086449742</v>
      </c>
      <c r="GB195" s="2">
        <f t="shared" si="245"/>
        <v>0.94124369000703145</v>
      </c>
      <c r="GC195" s="2">
        <f t="shared" si="245"/>
        <v>0.93984801876197188</v>
      </c>
      <c r="GD195" s="2">
        <f t="shared" si="245"/>
        <v>0.92456767954418984</v>
      </c>
      <c r="GE195" s="2">
        <f t="shared" si="245"/>
        <v>0.91673089022008214</v>
      </c>
      <c r="GF195" s="2">
        <f t="shared" si="245"/>
        <v>0.8976785534318471</v>
      </c>
      <c r="GG195" s="2">
        <f t="shared" si="245"/>
        <v>0.8819068859802337</v>
      </c>
      <c r="GH195" s="2">
        <f t="shared" si="245"/>
        <v>0.87312152437572343</v>
      </c>
      <c r="GI195" s="2">
        <f t="shared" si="245"/>
        <v>0.87754861092507974</v>
      </c>
      <c r="GJ195" s="2">
        <f t="shared" si="245"/>
        <v>0.86014635627866365</v>
      </c>
      <c r="GK195" s="2">
        <f t="shared" si="245"/>
        <v>0.83576774350991656</v>
      </c>
      <c r="GM195" s="86">
        <f t="shared" ref="GM195:HA211" si="246" xml:space="preserve"> _xlfn.NORM.DIST($B195, C$7, ABS(C$11), TRUE) * _xlfn.NORM.DIST(($B195 - C$7)*C$15, 0, ABS(C$11), TRUE) * 2</f>
        <v>4.3743186644809335E-125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1.3323708568750077E-55</v>
      </c>
      <c r="HD195" s="86">
        <f t="shared" si="182"/>
        <v>1.4571886685276178E-266</v>
      </c>
      <c r="HE195" s="86">
        <f t="shared" si="182"/>
        <v>2.652167428671711E-307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0</v>
      </c>
      <c r="HO195" s="86">
        <f t="shared" si="227"/>
        <v>0</v>
      </c>
      <c r="HP195" s="86">
        <f t="shared" si="227"/>
        <v>7.0381772374503486E-299</v>
      </c>
      <c r="HQ195" s="86">
        <f t="shared" si="227"/>
        <v>3.8067573892457733E-277</v>
      </c>
      <c r="HS195" s="86">
        <f t="shared" ref="HS195:IG211" si="247" xml:space="preserve"> _xlfn.NORM.DIST($B195, C$9, ABS(C$13), TRUE) * _xlfn.NORM.DIST(($B195 - C$9)*C$17, 0, ABS(C$13), TRUE) * 2</f>
        <v>1.3832273306870211E-59</v>
      </c>
      <c r="HT195" s="86">
        <f t="shared" si="247"/>
        <v>0</v>
      </c>
      <c r="HU195" s="86">
        <f t="shared" si="247"/>
        <v>2.1483787011354467E-59</v>
      </c>
      <c r="HV195" s="86">
        <f t="shared" si="247"/>
        <v>2.1384807053670899E-66</v>
      </c>
      <c r="HW195" s="86">
        <f t="shared" si="247"/>
        <v>4.5869174324918287E-70</v>
      </c>
      <c r="HX195" s="86">
        <f t="shared" si="247"/>
        <v>2.0471725454459941E-79</v>
      </c>
      <c r="HY195" s="86">
        <f t="shared" si="247"/>
        <v>1.615340199396831E-90</v>
      </c>
      <c r="HZ195" s="86">
        <f t="shared" si="247"/>
        <v>4.7100516533824984E-79</v>
      </c>
      <c r="IA195" s="86">
        <f t="shared" si="247"/>
        <v>1.9764287163012002E-74</v>
      </c>
      <c r="IB195" s="86">
        <f t="shared" si="247"/>
        <v>1.2997468592133822E-66</v>
      </c>
      <c r="IC195" s="86">
        <f t="shared" si="247"/>
        <v>2.7685221700881709E-64</v>
      </c>
      <c r="ID195" s="86">
        <f t="shared" si="247"/>
        <v>3.4643594991236417E-57</v>
      </c>
      <c r="IE195" s="86">
        <f t="shared" si="247"/>
        <v>3.85416886917368E-62</v>
      </c>
      <c r="IF195" s="86">
        <f t="shared" si="247"/>
        <v>1.7524327671619362E-62</v>
      </c>
      <c r="IG195" s="86">
        <f t="shared" si="247"/>
        <v>2.0281390668936674E-48</v>
      </c>
      <c r="II195" s="86">
        <f t="shared" ref="II195:IW211" si="248" xml:space="preserve"> _xlfn.NORM.DIST($B195, C$10, ABS(C$14), TRUE) * _xlfn.NORM.DIST(($B195 - C$10)*C$18, 0, ABS(C$14), TRUE) * 2</f>
        <v>9.9337490639122772E-10</v>
      </c>
      <c r="IJ195" s="86">
        <f t="shared" si="248"/>
        <v>0</v>
      </c>
      <c r="IK195" s="86">
        <f t="shared" si="248"/>
        <v>1.3934080541103799E-6</v>
      </c>
      <c r="IL195" s="86">
        <f t="shared" si="248"/>
        <v>8.9590816279133344E-9</v>
      </c>
      <c r="IM195" s="86">
        <f t="shared" si="248"/>
        <v>8.658587838164033E-10</v>
      </c>
      <c r="IN195" s="86">
        <f t="shared" si="248"/>
        <v>1.0325999849078206E-12</v>
      </c>
      <c r="IO195" s="86">
        <f t="shared" si="248"/>
        <v>3.9121911447264498E-14</v>
      </c>
      <c r="IP195" s="86">
        <f t="shared" si="248"/>
        <v>2.7858719946771427E-11</v>
      </c>
      <c r="IQ195" s="86">
        <f t="shared" si="248"/>
        <v>4.3852914738340994E-10</v>
      </c>
      <c r="IR195" s="86">
        <f t="shared" si="248"/>
        <v>3.290129828325959E-8</v>
      </c>
      <c r="IS195" s="86">
        <f t="shared" si="248"/>
        <v>3.5230720275864953E-7</v>
      </c>
      <c r="IT195" s="86">
        <f t="shared" si="248"/>
        <v>2.3369866357872406E-6</v>
      </c>
      <c r="IU195" s="86">
        <f t="shared" si="248"/>
        <v>5.5431892949417171E-7</v>
      </c>
      <c r="IV195" s="86">
        <f t="shared" si="248"/>
        <v>1.0000008101448436E-2</v>
      </c>
      <c r="IW195" s="86">
        <f t="shared" si="248"/>
        <v>8.9349702623861202E-3</v>
      </c>
      <c r="IY195" s="86">
        <f t="shared" ref="IY195:JM211" si="249">GM195+HC195+HS195+II195</f>
        <v>9.9337490639122772E-10</v>
      </c>
      <c r="IZ195" s="86">
        <f t="shared" si="249"/>
        <v>1.4571886685276178E-266</v>
      </c>
      <c r="JA195" s="86">
        <f t="shared" si="249"/>
        <v>1.3934080541103799E-6</v>
      </c>
      <c r="JB195" s="86">
        <f t="shared" si="249"/>
        <v>8.9590816279133344E-9</v>
      </c>
      <c r="JC195" s="86">
        <f t="shared" si="249"/>
        <v>8.658587838164033E-10</v>
      </c>
      <c r="JD195" s="86">
        <f t="shared" si="249"/>
        <v>1.0325999849078206E-12</v>
      </c>
      <c r="JE195" s="86">
        <f t="shared" si="249"/>
        <v>3.9121911447264498E-14</v>
      </c>
      <c r="JF195" s="86">
        <f t="shared" si="249"/>
        <v>2.7858719946771427E-11</v>
      </c>
      <c r="JG195" s="86">
        <f t="shared" si="249"/>
        <v>4.3852914738340994E-10</v>
      </c>
      <c r="JH195" s="86">
        <f t="shared" si="249"/>
        <v>3.290129828325959E-8</v>
      </c>
      <c r="JI195" s="86">
        <f t="shared" si="249"/>
        <v>3.5230720275864953E-7</v>
      </c>
      <c r="JJ195" s="86">
        <f t="shared" si="249"/>
        <v>2.3369866357872406E-6</v>
      </c>
      <c r="JK195" s="86">
        <f t="shared" si="249"/>
        <v>5.5431892949417171E-7</v>
      </c>
      <c r="JL195" s="86">
        <f t="shared" si="249"/>
        <v>1.0000008101448436E-2</v>
      </c>
      <c r="JM195" s="86">
        <f t="shared" si="249"/>
        <v>8.9349702623861202E-3</v>
      </c>
    </row>
    <row r="196" spans="2:273" x14ac:dyDescent="0.25">
      <c r="B196" s="2">
        <v>169</v>
      </c>
      <c r="C196" s="37">
        <v>44.677</v>
      </c>
      <c r="D196" s="37">
        <v>45.274000000000001</v>
      </c>
      <c r="E196" s="37">
        <v>46.15</v>
      </c>
      <c r="F196" s="37">
        <v>47.533000000000001</v>
      </c>
      <c r="G196" s="37">
        <v>48.9</v>
      </c>
      <c r="H196" s="37">
        <v>50.517000000000003</v>
      </c>
      <c r="I196" s="37">
        <v>51.116999999999997</v>
      </c>
      <c r="J196" s="37">
        <v>48.817</v>
      </c>
      <c r="K196" s="37">
        <v>47.783000000000001</v>
      </c>
      <c r="L196" s="37">
        <v>45.067</v>
      </c>
      <c r="M196" s="37">
        <v>45.517000000000003</v>
      </c>
      <c r="N196" s="37">
        <v>45.567</v>
      </c>
      <c r="O196" s="37">
        <v>48.183</v>
      </c>
      <c r="P196" s="37">
        <v>51.017000000000003</v>
      </c>
      <c r="Q196" s="37">
        <v>52.732999999999997</v>
      </c>
      <c r="S196" s="4" t="e">
        <f t="shared" si="235"/>
        <v>#N/A</v>
      </c>
      <c r="T196" s="4">
        <f t="shared" si="235"/>
        <v>47.124578112765235</v>
      </c>
      <c r="U196" s="4">
        <f t="shared" si="235"/>
        <v>45.836428873850124</v>
      </c>
      <c r="V196" s="4" t="e">
        <f t="shared" si="235"/>
        <v>#N/A</v>
      </c>
      <c r="W196" s="4" t="e">
        <f t="shared" si="235"/>
        <v>#N/A</v>
      </c>
      <c r="X196" s="4" t="e">
        <f t="shared" si="235"/>
        <v>#N/A</v>
      </c>
      <c r="Y196" s="4" t="e">
        <f t="shared" si="235"/>
        <v>#N/A</v>
      </c>
      <c r="Z196" s="4" t="e">
        <f t="shared" si="235"/>
        <v>#N/A</v>
      </c>
      <c r="AA196" s="4" t="e">
        <f t="shared" si="235"/>
        <v>#N/A</v>
      </c>
      <c r="AB196" s="4">
        <f t="shared" si="235"/>
        <v>44.452274640309298</v>
      </c>
      <c r="AC196" s="4">
        <f t="shared" si="235"/>
        <v>43.706633967102178</v>
      </c>
      <c r="AD196" s="4">
        <f t="shared" si="235"/>
        <v>46.245602355476706</v>
      </c>
      <c r="AE196" s="4">
        <f t="shared" si="235"/>
        <v>47.804331231579916</v>
      </c>
      <c r="AF196" s="4">
        <f t="shared" si="235"/>
        <v>51.385927538599788</v>
      </c>
      <c r="AG196" s="4">
        <f t="shared" si="235"/>
        <v>52.34503814817176</v>
      </c>
      <c r="AI196" s="4">
        <f t="shared" si="236"/>
        <v>0</v>
      </c>
      <c r="AJ196" s="4">
        <f t="shared" si="236"/>
        <v>-1.8505781127652341</v>
      </c>
      <c r="AK196" s="4">
        <f t="shared" si="236"/>
        <v>0.31357112614987415</v>
      </c>
      <c r="AL196" s="4">
        <f t="shared" si="236"/>
        <v>0</v>
      </c>
      <c r="AM196" s="4">
        <f t="shared" si="236"/>
        <v>0</v>
      </c>
      <c r="AN196" s="4">
        <f t="shared" si="236"/>
        <v>0</v>
      </c>
      <c r="AO196" s="4">
        <f t="shared" si="236"/>
        <v>0</v>
      </c>
      <c r="AP196" s="4">
        <f t="shared" si="236"/>
        <v>0</v>
      </c>
      <c r="AQ196" s="4">
        <f t="shared" si="236"/>
        <v>0</v>
      </c>
      <c r="AR196" s="4">
        <f t="shared" si="236"/>
        <v>0.61472535969070208</v>
      </c>
      <c r="AS196" s="4">
        <f t="shared" si="236"/>
        <v>1.8103660328978251</v>
      </c>
      <c r="AT196" s="4">
        <f t="shared" si="236"/>
        <v>-0.67860235547670555</v>
      </c>
      <c r="AU196" s="4">
        <f t="shared" si="236"/>
        <v>0.37866876842008423</v>
      </c>
      <c r="AV196" s="4">
        <f t="shared" si="236"/>
        <v>-0.36892753859978455</v>
      </c>
      <c r="AW196" s="4">
        <f t="shared" si="236"/>
        <v>0.38796185182823706</v>
      </c>
      <c r="AY196" s="2" t="e">
        <f t="shared" si="243"/>
        <v>#N/A</v>
      </c>
      <c r="AZ196" s="2">
        <f t="shared" si="243"/>
        <v>47.124578112765235</v>
      </c>
      <c r="BA196" s="2">
        <f t="shared" si="243"/>
        <v>45.836428873850124</v>
      </c>
      <c r="BB196" s="2" t="e">
        <f t="shared" si="243"/>
        <v>#N/A</v>
      </c>
      <c r="BC196" s="2" t="e">
        <f t="shared" si="243"/>
        <v>#N/A</v>
      </c>
      <c r="BD196" s="2" t="e">
        <f t="shared" si="243"/>
        <v>#N/A</v>
      </c>
      <c r="BE196" s="2" t="e">
        <f t="shared" si="243"/>
        <v>#N/A</v>
      </c>
      <c r="BF196" s="2" t="e">
        <f t="shared" si="243"/>
        <v>#N/A</v>
      </c>
      <c r="BG196" s="2" t="e">
        <f t="shared" si="243"/>
        <v>#N/A</v>
      </c>
      <c r="BH196" s="2">
        <f t="shared" si="243"/>
        <v>44.452274640309298</v>
      </c>
      <c r="BI196" s="2">
        <f t="shared" si="243"/>
        <v>43.706633967102178</v>
      </c>
      <c r="BJ196" s="2">
        <f t="shared" si="243"/>
        <v>46.245602355476706</v>
      </c>
      <c r="BK196" s="2">
        <f t="shared" si="243"/>
        <v>47.804331231579916</v>
      </c>
      <c r="BL196" s="2">
        <f t="shared" si="243"/>
        <v>51.385927496476988</v>
      </c>
      <c r="BM196" s="2">
        <f t="shared" si="243"/>
        <v>52.345006999282511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>
        <f t="shared" si="244"/>
        <v>45.274000000000001</v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45.274000000000001</v>
      </c>
      <c r="CW196" s="2">
        <f t="shared" si="200"/>
        <v>46.15</v>
      </c>
      <c r="CX196" s="2" t="str">
        <f t="shared" si="201"/>
        <v/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 t="str">
        <f t="shared" si="205"/>
        <v/>
      </c>
      <c r="DC196" s="2" t="str">
        <f t="shared" si="206"/>
        <v/>
      </c>
      <c r="DD196" s="2">
        <f t="shared" si="207"/>
        <v>45.067</v>
      </c>
      <c r="DE196" s="2">
        <f t="shared" si="208"/>
        <v>45.517000000000003</v>
      </c>
      <c r="DF196" s="2">
        <f t="shared" si="209"/>
        <v>45.567</v>
      </c>
      <c r="DG196" s="2">
        <f t="shared" si="210"/>
        <v>48.183</v>
      </c>
      <c r="DH196" s="2">
        <f t="shared" si="211"/>
        <v>51.017000000000003</v>
      </c>
      <c r="DI196" s="2">
        <f t="shared" si="212"/>
        <v>52.732999999999997</v>
      </c>
      <c r="DK196" s="2">
        <f t="shared" si="237"/>
        <v>100.57461330049259</v>
      </c>
      <c r="DL196" s="2">
        <f t="shared" si="237"/>
        <v>103.2483605805959</v>
      </c>
      <c r="DM196" s="2">
        <f t="shared" si="237"/>
        <v>103.166543977591</v>
      </c>
      <c r="DN196" s="2">
        <f t="shared" si="237"/>
        <v>109.8635775910364</v>
      </c>
      <c r="DO196" s="2">
        <f t="shared" si="237"/>
        <v>134.59985103132163</v>
      </c>
      <c r="DP196" s="2">
        <f t="shared" si="237"/>
        <v>135.10597421707422</v>
      </c>
      <c r="DQ196" s="2">
        <f t="shared" si="237"/>
        <v>109.92889579831933</v>
      </c>
      <c r="DR196" s="2">
        <f t="shared" si="237"/>
        <v>100.56652072072073</v>
      </c>
      <c r="DS196" s="2">
        <f t="shared" si="237"/>
        <v>102.17417535014005</v>
      </c>
      <c r="DT196" s="2">
        <f t="shared" si="237"/>
        <v>106.34200448179271</v>
      </c>
      <c r="DU196" s="2">
        <f t="shared" si="237"/>
        <v>102.40348795518207</v>
      </c>
      <c r="DV196" s="2">
        <f t="shared" si="237"/>
        <v>101.45391428571429</v>
      </c>
      <c r="DW196" s="2">
        <f t="shared" si="237"/>
        <v>123.42620819390818</v>
      </c>
      <c r="DX196" s="2">
        <f t="shared" si="237"/>
        <v>92.693863191763199</v>
      </c>
      <c r="DY196" s="2">
        <f t="shared" si="237"/>
        <v>76.673637254901934</v>
      </c>
      <c r="EA196" s="2">
        <f t="shared" si="241"/>
        <v>43.613392519685021</v>
      </c>
      <c r="EB196" s="2">
        <f t="shared" si="241"/>
        <v>47.124348997927669</v>
      </c>
      <c r="EC196" s="2">
        <f t="shared" si="241"/>
        <v>46.929617114499557</v>
      </c>
      <c r="ED196" s="2">
        <f t="shared" si="241"/>
        <v>43.236153609948616</v>
      </c>
      <c r="EE196" s="2">
        <f t="shared" si="241"/>
        <v>45.693889850432704</v>
      </c>
      <c r="EF196" s="2">
        <f t="shared" si="240"/>
        <v>54.377123172892375</v>
      </c>
      <c r="EG196" s="2">
        <f t="shared" si="240"/>
        <v>88.07624786932719</v>
      </c>
      <c r="EH196" s="2">
        <f t="shared" si="240"/>
        <v>43.911624115967832</v>
      </c>
      <c r="EI196" s="2">
        <f t="shared" si="240"/>
        <v>43.875084955041501</v>
      </c>
      <c r="EJ196" s="2">
        <f t="shared" si="240"/>
        <v>43.62482716690802</v>
      </c>
      <c r="EK196" s="2">
        <f t="shared" si="213"/>
        <v>41.977169441010233</v>
      </c>
      <c r="EL196" s="2">
        <f t="shared" si="180"/>
        <v>46.167978183345674</v>
      </c>
      <c r="EM196" s="2">
        <f t="shared" si="180"/>
        <v>45.626460356167698</v>
      </c>
      <c r="EN196" s="2">
        <f t="shared" si="180"/>
        <v>52.112263927136482</v>
      </c>
      <c r="EO196" s="2">
        <f t="shared" si="180"/>
        <v>53.573191063367446</v>
      </c>
      <c r="EQ196" s="2">
        <f t="shared" si="238"/>
        <v>45.54076163651618</v>
      </c>
      <c r="ER196" s="2">
        <f t="shared" si="238"/>
        <v>47.124348997927669</v>
      </c>
      <c r="ES196" s="2">
        <f t="shared" si="238"/>
        <v>45.699798936567845</v>
      </c>
      <c r="ET196" s="2">
        <f t="shared" si="238"/>
        <v>45.30884502623541</v>
      </c>
      <c r="EU196" s="2">
        <f t="shared" si="238"/>
        <v>48.646662707083003</v>
      </c>
      <c r="EV196" s="2">
        <f t="shared" si="238"/>
        <v>49.551901956857463</v>
      </c>
      <c r="EW196" s="2">
        <f t="shared" si="238"/>
        <v>60.510755314324456</v>
      </c>
      <c r="EX196" s="2">
        <f t="shared" si="238"/>
        <v>46.074872019463022</v>
      </c>
      <c r="EY196" s="2">
        <f t="shared" si="238"/>
        <v>45.510932319959394</v>
      </c>
      <c r="EZ196" s="2">
        <f t="shared" si="238"/>
        <v>44.537980781729132</v>
      </c>
      <c r="FA196" s="2">
        <f t="shared" si="238"/>
        <v>43.917545151667696</v>
      </c>
      <c r="FB196" s="2">
        <f t="shared" si="238"/>
        <v>46.255616550772324</v>
      </c>
      <c r="FC196" s="2">
        <f t="shared" si="238"/>
        <v>48.081051312756287</v>
      </c>
      <c r="FD196" s="2">
        <f t="shared" si="238"/>
        <v>51.27798735150445</v>
      </c>
      <c r="FE196" s="2">
        <f t="shared" si="238"/>
        <v>52.124735090119387</v>
      </c>
      <c r="FG196" s="2">
        <f t="shared" si="239"/>
        <v>0.99999739434759616</v>
      </c>
      <c r="FH196" s="2">
        <f t="shared" si="239"/>
        <v>0.99999591770382923</v>
      </c>
      <c r="FI196" s="2">
        <f t="shared" si="239"/>
        <v>0.99999549728493786</v>
      </c>
      <c r="FJ196" s="2">
        <f t="shared" si="239"/>
        <v>0.99999562918186025</v>
      </c>
      <c r="FK196" s="2">
        <f t="shared" si="239"/>
        <v>0.99999580786366249</v>
      </c>
      <c r="FL196" s="2">
        <f t="shared" si="239"/>
        <v>0.99999530995327668</v>
      </c>
      <c r="FM196" s="2">
        <f t="shared" si="239"/>
        <v>0.99999558910694819</v>
      </c>
      <c r="FN196" s="2">
        <f t="shared" si="239"/>
        <v>0.99999502327746903</v>
      </c>
      <c r="FO196" s="2">
        <f t="shared" si="239"/>
        <v>0.99999563906482192</v>
      </c>
      <c r="FP196" s="2">
        <f t="shared" si="239"/>
        <v>0.99999550460192665</v>
      </c>
      <c r="FQ196" s="2">
        <f t="shared" si="239"/>
        <v>0.99999560007955712</v>
      </c>
      <c r="FR196" s="2">
        <f t="shared" si="239"/>
        <v>0.99999563486638599</v>
      </c>
      <c r="FS196" s="2">
        <f t="shared" si="239"/>
        <v>0.99999502673276952</v>
      </c>
      <c r="FT196" s="2">
        <f t="shared" si="239"/>
        <v>0.9999949719596184</v>
      </c>
      <c r="FU196" s="2">
        <f t="shared" si="239"/>
        <v>0.99999399188134808</v>
      </c>
      <c r="FW196" s="2">
        <f t="shared" si="245"/>
        <v>0.93900819573318739</v>
      </c>
      <c r="FX196" s="2">
        <f t="shared" si="245"/>
        <v>0</v>
      </c>
      <c r="FY196" s="2">
        <f t="shared" si="245"/>
        <v>0.8891082268323568</v>
      </c>
      <c r="FZ196" s="2">
        <f t="shared" si="245"/>
        <v>0.91488041610517223</v>
      </c>
      <c r="GA196" s="2">
        <f t="shared" si="245"/>
        <v>0.92569093664873137</v>
      </c>
      <c r="GB196" s="2">
        <f t="shared" si="245"/>
        <v>0.94613513143079053</v>
      </c>
      <c r="GC196" s="2">
        <f t="shared" si="245"/>
        <v>0.94484884133261748</v>
      </c>
      <c r="GD196" s="2">
        <f t="shared" si="245"/>
        <v>0.93074524661781588</v>
      </c>
      <c r="GE196" s="2">
        <f t="shared" si="245"/>
        <v>0.92349714981512343</v>
      </c>
      <c r="GF196" s="2">
        <f t="shared" si="245"/>
        <v>0.90583393779287957</v>
      </c>
      <c r="GG196" s="2">
        <f t="shared" si="245"/>
        <v>0.89116692483844873</v>
      </c>
      <c r="GH196" s="2">
        <f t="shared" si="245"/>
        <v>0.88297904108871883</v>
      </c>
      <c r="GI196" s="2">
        <f t="shared" si="245"/>
        <v>0.88710664831179875</v>
      </c>
      <c r="GJ196" s="2">
        <f t="shared" si="245"/>
        <v>0.87086285028311416</v>
      </c>
      <c r="GK196" s="2">
        <f t="shared" si="245"/>
        <v>0.8480222229690122</v>
      </c>
      <c r="GM196" s="86">
        <f t="shared" si="246"/>
        <v>2.6610335988253395E-127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7.9753154155579792E-57</v>
      </c>
      <c r="HD196" s="86">
        <f t="shared" si="182"/>
        <v>1.3883752698796299E-272</v>
      </c>
      <c r="HE196" s="86">
        <f t="shared" si="182"/>
        <v>0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0</v>
      </c>
      <c r="HP196" s="86">
        <f t="shared" si="227"/>
        <v>1.3663905808273679E-305</v>
      </c>
      <c r="HQ196" s="86">
        <f t="shared" si="227"/>
        <v>2.6464077676809337E-283</v>
      </c>
      <c r="HS196" s="86">
        <f t="shared" si="247"/>
        <v>1.02077635986667E-61</v>
      </c>
      <c r="HT196" s="86">
        <f t="shared" si="247"/>
        <v>0</v>
      </c>
      <c r="HU196" s="86">
        <f t="shared" si="247"/>
        <v>1.2555528392556339E-61</v>
      </c>
      <c r="HV196" s="86">
        <f t="shared" si="247"/>
        <v>7.5082324481372452E-69</v>
      </c>
      <c r="HW196" s="86">
        <f t="shared" si="247"/>
        <v>1.3631172375340779E-72</v>
      </c>
      <c r="HX196" s="86">
        <f t="shared" si="247"/>
        <v>3.7141075872364815E-82</v>
      </c>
      <c r="HY196" s="86">
        <f t="shared" si="247"/>
        <v>1.1746656729380399E-93</v>
      </c>
      <c r="HZ196" s="86">
        <f t="shared" si="247"/>
        <v>6.9841310252655002E-82</v>
      </c>
      <c r="IA196" s="86">
        <f t="shared" si="247"/>
        <v>4.0680143080250304E-77</v>
      </c>
      <c r="IB196" s="86">
        <f t="shared" si="247"/>
        <v>4.2671948268831198E-69</v>
      </c>
      <c r="IC196" s="86">
        <f t="shared" si="247"/>
        <v>1.031882356340507E-66</v>
      </c>
      <c r="ID196" s="86">
        <f t="shared" si="247"/>
        <v>2.1302558023112335E-59</v>
      </c>
      <c r="IE196" s="86">
        <f t="shared" si="247"/>
        <v>1.5491460281531833E-64</v>
      </c>
      <c r="IF196" s="86">
        <f t="shared" si="247"/>
        <v>5.9251761053511061E-65</v>
      </c>
      <c r="IG196" s="86">
        <f t="shared" si="247"/>
        <v>2.1161644973910442E-50</v>
      </c>
      <c r="II196" s="86">
        <f t="shared" si="248"/>
        <v>2.5571880064891797E-10</v>
      </c>
      <c r="IJ196" s="86">
        <f t="shared" si="248"/>
        <v>0</v>
      </c>
      <c r="IK196" s="86">
        <f t="shared" si="248"/>
        <v>4.433058596590391E-7</v>
      </c>
      <c r="IL196" s="86">
        <f t="shared" si="248"/>
        <v>2.2132695635833446E-9</v>
      </c>
      <c r="IM196" s="86">
        <f t="shared" si="248"/>
        <v>1.9558104658987307E-10</v>
      </c>
      <c r="IN196" s="86">
        <f t="shared" si="248"/>
        <v>1.8021332289996904E-13</v>
      </c>
      <c r="IO196" s="86">
        <f t="shared" si="248"/>
        <v>5.3960806306531206E-15</v>
      </c>
      <c r="IP196" s="86">
        <f t="shared" si="248"/>
        <v>5.1224576612887869E-12</v>
      </c>
      <c r="IQ196" s="86">
        <f t="shared" si="248"/>
        <v>9.2185969477120181E-11</v>
      </c>
      <c r="IR196" s="86">
        <f t="shared" si="248"/>
        <v>8.4322073984471725E-9</v>
      </c>
      <c r="IS196" s="86">
        <f t="shared" si="248"/>
        <v>1.0019000399994807E-7</v>
      </c>
      <c r="IT196" s="86">
        <f t="shared" si="248"/>
        <v>7.5238222076770394E-7</v>
      </c>
      <c r="IU196" s="86">
        <f t="shared" si="248"/>
        <v>1.6003253425266089E-7</v>
      </c>
      <c r="IV196" s="86">
        <f t="shared" si="248"/>
        <v>6.8010343839918436E-3</v>
      </c>
      <c r="IW196" s="86">
        <f t="shared" si="248"/>
        <v>5.7356149996599807E-3</v>
      </c>
      <c r="IY196" s="86">
        <f t="shared" si="249"/>
        <v>2.5571880064891797E-10</v>
      </c>
      <c r="IZ196" s="86">
        <f t="shared" si="249"/>
        <v>1.3883752698796299E-272</v>
      </c>
      <c r="JA196" s="86">
        <f t="shared" si="249"/>
        <v>4.433058596590391E-7</v>
      </c>
      <c r="JB196" s="86">
        <f t="shared" si="249"/>
        <v>2.2132695635833446E-9</v>
      </c>
      <c r="JC196" s="86">
        <f t="shared" si="249"/>
        <v>1.9558104658987307E-10</v>
      </c>
      <c r="JD196" s="86">
        <f t="shared" si="249"/>
        <v>1.8021332289996904E-13</v>
      </c>
      <c r="JE196" s="86">
        <f t="shared" si="249"/>
        <v>5.3960806306531206E-15</v>
      </c>
      <c r="JF196" s="86">
        <f t="shared" si="249"/>
        <v>5.1224576612887869E-12</v>
      </c>
      <c r="JG196" s="86">
        <f t="shared" si="249"/>
        <v>9.2185969477120181E-11</v>
      </c>
      <c r="JH196" s="86">
        <f t="shared" si="249"/>
        <v>8.4322073984471725E-9</v>
      </c>
      <c r="JI196" s="86">
        <f t="shared" si="249"/>
        <v>1.0019000399994807E-7</v>
      </c>
      <c r="JJ196" s="86">
        <f t="shared" si="249"/>
        <v>7.5238222076770394E-7</v>
      </c>
      <c r="JK196" s="86">
        <f t="shared" si="249"/>
        <v>1.6003253425266089E-7</v>
      </c>
      <c r="JL196" s="86">
        <f t="shared" si="249"/>
        <v>6.8010343839918436E-3</v>
      </c>
      <c r="JM196" s="86">
        <f t="shared" si="249"/>
        <v>5.7356149996599807E-3</v>
      </c>
    </row>
    <row r="197" spans="2:273" x14ac:dyDescent="0.25">
      <c r="B197" s="2">
        <v>170</v>
      </c>
      <c r="C197" s="37">
        <v>47.194000000000003</v>
      </c>
      <c r="D197" s="37">
        <v>46.484000000000002</v>
      </c>
      <c r="E197" s="37">
        <v>45.783000000000001</v>
      </c>
      <c r="F197" s="37">
        <v>45.883000000000003</v>
      </c>
      <c r="G197" s="37">
        <v>48.332999999999998</v>
      </c>
      <c r="H197" s="37">
        <v>48.55</v>
      </c>
      <c r="I197" s="37">
        <v>49.883000000000003</v>
      </c>
      <c r="J197" s="37">
        <v>47.466999999999999</v>
      </c>
      <c r="K197" s="37">
        <v>45.033000000000001</v>
      </c>
      <c r="L197" s="37">
        <v>44.482999999999997</v>
      </c>
      <c r="M197" s="37">
        <v>45.533000000000001</v>
      </c>
      <c r="N197" s="37">
        <v>46.982999999999997</v>
      </c>
      <c r="O197" s="37">
        <v>48.582999999999998</v>
      </c>
      <c r="P197" s="37">
        <v>50.267000000000003</v>
      </c>
      <c r="Q197" s="37">
        <v>49.817</v>
      </c>
      <c r="S197" s="4" t="e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50"/>
        <v>46.982505557834713</v>
      </c>
      <c r="U197" s="4">
        <f t="shared" si="250"/>
        <v>45.687830142309174</v>
      </c>
      <c r="V197" s="4" t="e">
        <f t="shared" si="250"/>
        <v>#N/A</v>
      </c>
      <c r="W197" s="4" t="e">
        <f t="shared" si="250"/>
        <v>#N/A</v>
      </c>
      <c r="X197" s="4" t="e">
        <f t="shared" si="250"/>
        <v>#N/A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>
        <f t="shared" si="250"/>
        <v>43.550732302458776</v>
      </c>
      <c r="AD197" s="4">
        <f t="shared" si="250"/>
        <v>46.096254072367273</v>
      </c>
      <c r="AE197" s="4">
        <f t="shared" si="250"/>
        <v>47.623091004463944</v>
      </c>
      <c r="AF197" s="4">
        <f t="shared" si="250"/>
        <v>51.230506127792083</v>
      </c>
      <c r="AG197" s="4">
        <f t="shared" si="250"/>
        <v>52.167636569297819</v>
      </c>
      <c r="AI197" s="4">
        <f t="shared" ref="AI197:AW213" si="251">IF(OR($B197 &lt; C$230, $B197 &gt; C$233), 0, C197-S197)</f>
        <v>0</v>
      </c>
      <c r="AJ197" s="4">
        <f t="shared" si="251"/>
        <v>-0.49850555783471151</v>
      </c>
      <c r="AK197" s="4">
        <f t="shared" si="251"/>
        <v>9.5169857690827087E-2</v>
      </c>
      <c r="AL197" s="4">
        <f t="shared" si="251"/>
        <v>0</v>
      </c>
      <c r="AM197" s="4">
        <f t="shared" si="251"/>
        <v>0</v>
      </c>
      <c r="AN197" s="4">
        <f t="shared" si="251"/>
        <v>0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1.982267697541225</v>
      </c>
      <c r="AT197" s="4">
        <f t="shared" si="251"/>
        <v>0.88674592763272386</v>
      </c>
      <c r="AU197" s="4">
        <f t="shared" si="251"/>
        <v>0.95990899553605402</v>
      </c>
      <c r="AV197" s="4">
        <f t="shared" si="251"/>
        <v>-0.96350612779207978</v>
      </c>
      <c r="AW197" s="4">
        <f t="shared" si="251"/>
        <v>-2.3506365692978193</v>
      </c>
      <c r="AY197" s="2" t="e">
        <f t="shared" si="243"/>
        <v>#N/A</v>
      </c>
      <c r="AZ197" s="2">
        <f t="shared" si="243"/>
        <v>46.982505557834713</v>
      </c>
      <c r="BA197" s="2">
        <f t="shared" si="243"/>
        <v>45.687830142309174</v>
      </c>
      <c r="BB197" s="2" t="e">
        <f t="shared" si="243"/>
        <v>#N/A</v>
      </c>
      <c r="BC197" s="2" t="e">
        <f t="shared" si="243"/>
        <v>#N/A</v>
      </c>
      <c r="BD197" s="2" t="e">
        <f t="shared" si="243"/>
        <v>#N/A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>
        <f t="shared" si="243"/>
        <v>43.550732302458776</v>
      </c>
      <c r="BJ197" s="2">
        <f t="shared" si="243"/>
        <v>46.096254072367273</v>
      </c>
      <c r="BK197" s="2">
        <f t="shared" si="243"/>
        <v>47.623091004463944</v>
      </c>
      <c r="BL197" s="2">
        <f t="shared" si="243"/>
        <v>51.230506121341485</v>
      </c>
      <c r="BM197" s="2">
        <f t="shared" si="243"/>
        <v>52.167629193808985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>
        <f t="shared" si="244"/>
        <v>46.484000000000002</v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46.484000000000002</v>
      </c>
      <c r="CW197" s="2">
        <f t="shared" si="200"/>
        <v>45.783000000000001</v>
      </c>
      <c r="CX197" s="2" t="str">
        <f t="shared" si="201"/>
        <v/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>
        <f t="shared" si="208"/>
        <v>45.533000000000001</v>
      </c>
      <c r="DF197" s="2">
        <f t="shared" si="209"/>
        <v>46.982999999999997</v>
      </c>
      <c r="DG197" s="2">
        <f t="shared" si="210"/>
        <v>48.582999999999998</v>
      </c>
      <c r="DH197" s="2">
        <f t="shared" si="211"/>
        <v>50.267000000000003</v>
      </c>
      <c r="DI197" s="2">
        <f t="shared" si="212"/>
        <v>49.817</v>
      </c>
      <c r="DK197" s="2">
        <f t="shared" ref="DK197:DY213" si="252">BO$228*$B197+BO$229</f>
        <v>100.79650246305417</v>
      </c>
      <c r="DL197" s="2">
        <f t="shared" si="252"/>
        <v>103.46672803666924</v>
      </c>
      <c r="DM197" s="2">
        <f t="shared" si="252"/>
        <v>103.39741428571426</v>
      </c>
      <c r="DN197" s="2">
        <f t="shared" si="252"/>
        <v>110.12689999999998</v>
      </c>
      <c r="DO197" s="2">
        <f t="shared" si="252"/>
        <v>134.99226799083272</v>
      </c>
      <c r="DP197" s="2">
        <f t="shared" si="252"/>
        <v>135.49788567138569</v>
      </c>
      <c r="DQ197" s="2">
        <f t="shared" si="252"/>
        <v>110.16844285714288</v>
      </c>
      <c r="DR197" s="2">
        <f t="shared" si="252"/>
        <v>100.75245045045045</v>
      </c>
      <c r="DS197" s="2">
        <f t="shared" si="252"/>
        <v>102.36537142857142</v>
      </c>
      <c r="DT197" s="2">
        <f t="shared" si="252"/>
        <v>106.57505714285715</v>
      </c>
      <c r="DU197" s="2">
        <f t="shared" si="252"/>
        <v>102.60409999999999</v>
      </c>
      <c r="DV197" s="2">
        <f t="shared" si="252"/>
        <v>101.64978571428573</v>
      </c>
      <c r="DW197" s="2">
        <f t="shared" si="252"/>
        <v>123.72495452595452</v>
      </c>
      <c r="DX197" s="2">
        <f t="shared" si="252"/>
        <v>92.810494851994861</v>
      </c>
      <c r="DY197" s="2">
        <f t="shared" si="252"/>
        <v>76.70736185383241</v>
      </c>
      <c r="EA197" s="2">
        <f t="shared" si="241"/>
        <v>43.444596456692892</v>
      </c>
      <c r="EB197" s="2">
        <f t="shared" si="241"/>
        <v>46.982295260660301</v>
      </c>
      <c r="EC197" s="2">
        <f t="shared" si="241"/>
        <v>46.808615929059556</v>
      </c>
      <c r="ED197" s="2">
        <f t="shared" si="241"/>
        <v>43.044598296590443</v>
      </c>
      <c r="EE197" s="2">
        <f t="shared" si="241"/>
        <v>45.489831899354719</v>
      </c>
      <c r="EF197" s="2">
        <f t="shared" si="240"/>
        <v>54.133994271371634</v>
      </c>
      <c r="EG197" s="2">
        <f t="shared" si="240"/>
        <v>88.330374600432691</v>
      </c>
      <c r="EH197" s="2">
        <f t="shared" si="240"/>
        <v>43.712902226335657</v>
      </c>
      <c r="EI197" s="2">
        <f t="shared" si="240"/>
        <v>43.686051877930893</v>
      </c>
      <c r="EJ197" s="2">
        <f t="shared" si="240"/>
        <v>43.460160549616973</v>
      </c>
      <c r="EK197" s="2">
        <f t="shared" si="213"/>
        <v>41.779738221918038</v>
      </c>
      <c r="EL197" s="2">
        <f t="shared" si="180"/>
        <v>46.016541726451692</v>
      </c>
      <c r="EM197" s="2">
        <f t="shared" si="180"/>
        <v>45.39041755855984</v>
      </c>
      <c r="EN197" s="2">
        <f t="shared" si="180"/>
        <v>51.976507347298103</v>
      </c>
      <c r="EO197" s="2">
        <f t="shared" si="180"/>
        <v>53.429483408964089</v>
      </c>
      <c r="EQ197" s="2">
        <f t="shared" ref="EQ197:FE213" si="253">CU$228*$B197+CU$229</f>
        <v>45.404335355018603</v>
      </c>
      <c r="ER197" s="2">
        <f t="shared" si="253"/>
        <v>46.982295260660301</v>
      </c>
      <c r="ES197" s="2">
        <f t="shared" si="253"/>
        <v>45.560083911067167</v>
      </c>
      <c r="ET197" s="2">
        <f t="shared" si="253"/>
        <v>45.148336182921668</v>
      </c>
      <c r="EU197" s="2">
        <f t="shared" si="253"/>
        <v>48.484900870389936</v>
      </c>
      <c r="EV197" s="2">
        <f t="shared" si="253"/>
        <v>49.24180905005116</v>
      </c>
      <c r="EW197" s="2">
        <f t="shared" si="253"/>
        <v>60.40145857380309</v>
      </c>
      <c r="EX197" s="2">
        <f t="shared" si="253"/>
        <v>45.905791307980977</v>
      </c>
      <c r="EY197" s="2">
        <f t="shared" si="253"/>
        <v>45.345272127499676</v>
      </c>
      <c r="EZ197" s="2">
        <f t="shared" si="253"/>
        <v>44.386736552865727</v>
      </c>
      <c r="FA197" s="2">
        <f t="shared" si="253"/>
        <v>43.747711923780336</v>
      </c>
      <c r="FB197" s="2">
        <f t="shared" si="253"/>
        <v>46.105640538245126</v>
      </c>
      <c r="FC197" s="2">
        <f t="shared" si="253"/>
        <v>47.881824494251305</v>
      </c>
      <c r="FD197" s="2">
        <f t="shared" si="253"/>
        <v>51.129405209133651</v>
      </c>
      <c r="FE197" s="2">
        <f t="shared" si="253"/>
        <v>51.961236456590456</v>
      </c>
      <c r="FG197" s="2">
        <f t="shared" ref="FG197:FU213" si="254">POWER(10,($B197-C$231)/C$229)/(1+POWER(10,($B197-C$231)/C$229))</f>
        <v>0.99999762361621924</v>
      </c>
      <c r="FH197" s="2">
        <f t="shared" si="254"/>
        <v>0.99999627690030546</v>
      </c>
      <c r="FI197" s="2">
        <f t="shared" si="254"/>
        <v>0.99999589347342976</v>
      </c>
      <c r="FJ197" s="2">
        <f t="shared" si="254"/>
        <v>0.99999601376494662</v>
      </c>
      <c r="FK197" s="2">
        <f t="shared" si="254"/>
        <v>0.99999617672480989</v>
      </c>
      <c r="FL197" s="2">
        <f t="shared" si="254"/>
        <v>0.99999572262478609</v>
      </c>
      <c r="FM197" s="2">
        <f t="shared" si="254"/>
        <v>0.99999597721616429</v>
      </c>
      <c r="FN197" s="2">
        <f t="shared" si="254"/>
        <v>0.99999546117311977</v>
      </c>
      <c r="FO197" s="2">
        <f t="shared" si="254"/>
        <v>0.99999602277832178</v>
      </c>
      <c r="FP197" s="2">
        <f t="shared" si="254"/>
        <v>0.99999590014660822</v>
      </c>
      <c r="FQ197" s="2">
        <f t="shared" si="254"/>
        <v>0.99999598722331029</v>
      </c>
      <c r="FR197" s="2">
        <f t="shared" si="254"/>
        <v>0.99999601894929968</v>
      </c>
      <c r="FS197" s="2">
        <f t="shared" si="254"/>
        <v>0.99999546432439401</v>
      </c>
      <c r="FT197" s="2">
        <f t="shared" si="254"/>
        <v>0.99999541437064254</v>
      </c>
      <c r="FU197" s="2">
        <f t="shared" si="254"/>
        <v>0.9999945205277686</v>
      </c>
      <c r="FW197" s="2">
        <f t="shared" si="245"/>
        <v>0.94407468360599012</v>
      </c>
      <c r="FX197" s="2">
        <f t="shared" si="245"/>
        <v>0</v>
      </c>
      <c r="FY197" s="2">
        <f t="shared" si="245"/>
        <v>0.89786898053042052</v>
      </c>
      <c r="FZ197" s="2">
        <f t="shared" si="245"/>
        <v>0.92178421182132952</v>
      </c>
      <c r="GA197" s="2">
        <f t="shared" si="245"/>
        <v>0.93178330123611763</v>
      </c>
      <c r="GB197" s="2">
        <f t="shared" si="245"/>
        <v>0.95064071646715986</v>
      </c>
      <c r="GC197" s="2">
        <f t="shared" si="245"/>
        <v>0.94945627173189651</v>
      </c>
      <c r="GD197" s="2">
        <f t="shared" si="245"/>
        <v>0.93645167184892308</v>
      </c>
      <c r="GE197" s="2">
        <f t="shared" si="245"/>
        <v>0.92975572757890046</v>
      </c>
      <c r="GF197" s="2">
        <f t="shared" si="245"/>
        <v>0.91340201492822348</v>
      </c>
      <c r="GG197" s="2">
        <f t="shared" si="245"/>
        <v>0.89978336818421856</v>
      </c>
      <c r="GH197" s="2">
        <f t="shared" si="245"/>
        <v>0.89216528874636414</v>
      </c>
      <c r="GI197" s="2">
        <f t="shared" si="245"/>
        <v>0.89600703677744142</v>
      </c>
      <c r="GJ197" s="2">
        <f t="shared" si="245"/>
        <v>0.88087190655118486</v>
      </c>
      <c r="GK197" s="2">
        <f t="shared" si="245"/>
        <v>0.85951601234620412</v>
      </c>
      <c r="GM197" s="86">
        <f t="shared" si="246"/>
        <v>1.5470081270992157E-129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4.6263006141077861E-58</v>
      </c>
      <c r="HD197" s="86">
        <f t="shared" si="182"/>
        <v>1.1319388766210418E-278</v>
      </c>
      <c r="HE197" s="86">
        <f t="shared" si="182"/>
        <v>0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0</v>
      </c>
      <c r="HP197" s="86">
        <f t="shared" si="227"/>
        <v>0</v>
      </c>
      <c r="HQ197" s="86">
        <f t="shared" si="227"/>
        <v>1.5728106244219845E-289</v>
      </c>
      <c r="HS197" s="86">
        <f t="shared" si="247"/>
        <v>6.8961978184595806E-64</v>
      </c>
      <c r="HT197" s="86">
        <f t="shared" si="247"/>
        <v>0</v>
      </c>
      <c r="HU197" s="86">
        <f t="shared" si="247"/>
        <v>6.6583831297122717E-64</v>
      </c>
      <c r="HV197" s="86">
        <f t="shared" si="247"/>
        <v>2.3738958385348152E-71</v>
      </c>
      <c r="HW197" s="86">
        <f t="shared" si="247"/>
        <v>3.6463719257861356E-75</v>
      </c>
      <c r="HX197" s="86">
        <f t="shared" si="247"/>
        <v>6.0420496873839533E-85</v>
      </c>
      <c r="HY197" s="86">
        <f t="shared" si="247"/>
        <v>7.537088366919804E-97</v>
      </c>
      <c r="HZ197" s="86">
        <f t="shared" si="247"/>
        <v>9.2161521045061718E-85</v>
      </c>
      <c r="IA197" s="86">
        <f t="shared" si="247"/>
        <v>7.4873610378407223E-80</v>
      </c>
      <c r="IB197" s="86">
        <f t="shared" si="247"/>
        <v>1.2589015454596804E-71</v>
      </c>
      <c r="IC197" s="86">
        <f t="shared" si="247"/>
        <v>3.4593004177089949E-69</v>
      </c>
      <c r="ID197" s="86">
        <f t="shared" si="247"/>
        <v>1.1865157821563521E-61</v>
      </c>
      <c r="IE197" s="86">
        <f t="shared" si="247"/>
        <v>5.5963735473170462E-67</v>
      </c>
      <c r="IF197" s="86">
        <f t="shared" si="247"/>
        <v>1.7896242498470883E-67</v>
      </c>
      <c r="IG197" s="86">
        <f t="shared" si="247"/>
        <v>2.0097527588897857E-52</v>
      </c>
      <c r="II197" s="86">
        <f t="shared" si="248"/>
        <v>6.2970379691696993E-11</v>
      </c>
      <c r="IJ197" s="86">
        <f t="shared" si="248"/>
        <v>0</v>
      </c>
      <c r="IK197" s="86">
        <f t="shared" si="248"/>
        <v>1.3438476050419983E-7</v>
      </c>
      <c r="IL197" s="86">
        <f t="shared" si="248"/>
        <v>5.1879634194398098E-10</v>
      </c>
      <c r="IM197" s="86">
        <f t="shared" si="248"/>
        <v>4.1903993658075559E-11</v>
      </c>
      <c r="IN197" s="86">
        <f t="shared" si="248"/>
        <v>2.9766753745548737E-14</v>
      </c>
      <c r="IO197" s="86">
        <f t="shared" si="248"/>
        <v>6.9864887690392963E-16</v>
      </c>
      <c r="IP197" s="86">
        <f t="shared" si="248"/>
        <v>8.8814436766165719E-13</v>
      </c>
      <c r="IQ197" s="86">
        <f t="shared" si="248"/>
        <v>1.8320010932716048E-11</v>
      </c>
      <c r="IR197" s="86">
        <f t="shared" si="248"/>
        <v>2.0485019009082955E-9</v>
      </c>
      <c r="IS197" s="86">
        <f t="shared" si="248"/>
        <v>2.702611561226696E-8</v>
      </c>
      <c r="IT197" s="86">
        <f t="shared" si="248"/>
        <v>2.3060969946975462E-7</v>
      </c>
      <c r="IU197" s="86">
        <f t="shared" si="248"/>
        <v>4.3809563239153079E-8</v>
      </c>
      <c r="IV197" s="86">
        <f t="shared" si="248"/>
        <v>4.5534390139938576E-3</v>
      </c>
      <c r="IW197" s="86">
        <f t="shared" si="248"/>
        <v>3.6082503280951846E-3</v>
      </c>
      <c r="IY197" s="86">
        <f t="shared" si="249"/>
        <v>6.2970379691696993E-11</v>
      </c>
      <c r="IZ197" s="86">
        <f t="shared" si="249"/>
        <v>1.1319388766210418E-278</v>
      </c>
      <c r="JA197" s="86">
        <f t="shared" si="249"/>
        <v>1.3438476050419983E-7</v>
      </c>
      <c r="JB197" s="86">
        <f t="shared" si="249"/>
        <v>5.1879634194398098E-10</v>
      </c>
      <c r="JC197" s="86">
        <f t="shared" si="249"/>
        <v>4.1903993658075559E-11</v>
      </c>
      <c r="JD197" s="86">
        <f t="shared" si="249"/>
        <v>2.9766753745548737E-14</v>
      </c>
      <c r="JE197" s="86">
        <f t="shared" si="249"/>
        <v>6.9864887690392963E-16</v>
      </c>
      <c r="JF197" s="86">
        <f t="shared" si="249"/>
        <v>8.8814436766165719E-13</v>
      </c>
      <c r="JG197" s="86">
        <f t="shared" si="249"/>
        <v>1.8320010932716048E-11</v>
      </c>
      <c r="JH197" s="86">
        <f t="shared" si="249"/>
        <v>2.0485019009082955E-9</v>
      </c>
      <c r="JI197" s="86">
        <f t="shared" si="249"/>
        <v>2.702611561226696E-8</v>
      </c>
      <c r="JJ197" s="86">
        <f t="shared" si="249"/>
        <v>2.3060969946975462E-7</v>
      </c>
      <c r="JK197" s="86">
        <f t="shared" si="249"/>
        <v>4.3809563239153079E-8</v>
      </c>
      <c r="JL197" s="86">
        <f t="shared" si="249"/>
        <v>4.5534390139938576E-3</v>
      </c>
      <c r="JM197" s="86">
        <f t="shared" si="249"/>
        <v>3.6082503280951846E-3</v>
      </c>
    </row>
    <row r="198" spans="2:273" x14ac:dyDescent="0.25">
      <c r="B198" s="2">
        <v>171</v>
      </c>
      <c r="C198" s="37">
        <v>45.113</v>
      </c>
      <c r="D198" s="37">
        <v>48.597000000000001</v>
      </c>
      <c r="E198" s="37">
        <v>45.433</v>
      </c>
      <c r="F198" s="37">
        <v>45.616999999999997</v>
      </c>
      <c r="G198" s="37">
        <v>49.433</v>
      </c>
      <c r="H198" s="37">
        <v>47.9</v>
      </c>
      <c r="I198" s="37">
        <v>49.982999999999997</v>
      </c>
      <c r="J198" s="37">
        <v>46.567</v>
      </c>
      <c r="K198" s="37">
        <v>45.65</v>
      </c>
      <c r="L198" s="37">
        <v>43.633000000000003</v>
      </c>
      <c r="M198" s="37">
        <v>42.917000000000002</v>
      </c>
      <c r="N198" s="37">
        <v>45.917000000000002</v>
      </c>
      <c r="O198" s="37">
        <v>49.482999999999997</v>
      </c>
      <c r="P198" s="37">
        <v>50.4</v>
      </c>
      <c r="Q198" s="37">
        <v>50.133000000000003</v>
      </c>
      <c r="S198" s="4" t="e">
        <f t="shared" si="250"/>
        <v>#N/A</v>
      </c>
      <c r="T198" s="4">
        <f t="shared" si="250"/>
        <v>46.840434540571501</v>
      </c>
      <c r="U198" s="4">
        <f t="shared" si="250"/>
        <v>45.539689594067518</v>
      </c>
      <c r="V198" s="4" t="e">
        <f t="shared" si="250"/>
        <v>#N/A</v>
      </c>
      <c r="W198" s="4" t="e">
        <f t="shared" si="250"/>
        <v>#N/A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>
        <f t="shared" si="250"/>
        <v>43.394087541704373</v>
      </c>
      <c r="AD198" s="4">
        <f t="shared" si="250"/>
        <v>45.946876284819488</v>
      </c>
      <c r="AE198" s="4">
        <f t="shared" si="250"/>
        <v>47.440926071951019</v>
      </c>
      <c r="AF198" s="4">
        <f t="shared" si="250"/>
        <v>51.075412380843751</v>
      </c>
      <c r="AG198" s="4">
        <f t="shared" si="250"/>
        <v>51.990894582448853</v>
      </c>
      <c r="AI198" s="4">
        <f t="shared" si="251"/>
        <v>0</v>
      </c>
      <c r="AJ198" s="4">
        <f t="shared" si="251"/>
        <v>1.7565654594285007</v>
      </c>
      <c r="AK198" s="4">
        <f t="shared" si="251"/>
        <v>-0.1066895940675181</v>
      </c>
      <c r="AL198" s="4">
        <f t="shared" si="251"/>
        <v>0</v>
      </c>
      <c r="AM198" s="4">
        <f t="shared" si="251"/>
        <v>0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-0.47708754170437118</v>
      </c>
      <c r="AT198" s="4">
        <f t="shared" si="251"/>
        <v>-2.9876284819486898E-2</v>
      </c>
      <c r="AU198" s="4">
        <f t="shared" si="251"/>
        <v>2.0420739280489784</v>
      </c>
      <c r="AV198" s="4">
        <f t="shared" si="251"/>
        <v>-0.67541238084375266</v>
      </c>
      <c r="AW198" s="4">
        <f t="shared" si="251"/>
        <v>-1.85789458244885</v>
      </c>
      <c r="AY198" s="2" t="e">
        <f t="shared" si="243"/>
        <v>#N/A</v>
      </c>
      <c r="AZ198" s="2">
        <f t="shared" si="243"/>
        <v>46.840434540571501</v>
      </c>
      <c r="BA198" s="2">
        <f t="shared" si="243"/>
        <v>45.539689594067518</v>
      </c>
      <c r="BB198" s="2" t="e">
        <f t="shared" si="243"/>
        <v>#N/A</v>
      </c>
      <c r="BC198" s="2" t="e">
        <f t="shared" si="243"/>
        <v>#N/A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>
        <f t="shared" si="243"/>
        <v>43.394087541704373</v>
      </c>
      <c r="BJ198" s="2">
        <f t="shared" si="243"/>
        <v>45.946876284819488</v>
      </c>
      <c r="BK198" s="2">
        <f t="shared" si="243"/>
        <v>47.440926071951019</v>
      </c>
      <c r="BL198" s="2">
        <f t="shared" si="243"/>
        <v>51.075412379936665</v>
      </c>
      <c r="BM198" s="2">
        <f t="shared" si="243"/>
        <v>51.990892956213365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>
        <f t="shared" si="244"/>
        <v>48.597000000000001</v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48.597000000000001</v>
      </c>
      <c r="CW198" s="2">
        <f t="shared" si="200"/>
        <v>45.433</v>
      </c>
      <c r="CX198" s="2" t="str">
        <f t="shared" si="201"/>
        <v/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>
        <f t="shared" si="208"/>
        <v>42.917000000000002</v>
      </c>
      <c r="DF198" s="2">
        <f t="shared" si="209"/>
        <v>45.917000000000002</v>
      </c>
      <c r="DG198" s="2">
        <f t="shared" si="210"/>
        <v>49.482999999999997</v>
      </c>
      <c r="DH198" s="2">
        <f t="shared" si="211"/>
        <v>50.4</v>
      </c>
      <c r="DI198" s="2">
        <f t="shared" si="212"/>
        <v>50.133000000000003</v>
      </c>
      <c r="DK198" s="2">
        <f t="shared" si="252"/>
        <v>101.01839162561575</v>
      </c>
      <c r="DL198" s="2">
        <f t="shared" si="252"/>
        <v>103.68509549274258</v>
      </c>
      <c r="DM198" s="2">
        <f t="shared" si="252"/>
        <v>103.62828459383751</v>
      </c>
      <c r="DN198" s="2">
        <f t="shared" si="252"/>
        <v>110.39022240896358</v>
      </c>
      <c r="DO198" s="2">
        <f t="shared" si="252"/>
        <v>135.3846849503438</v>
      </c>
      <c r="DP198" s="2">
        <f t="shared" si="252"/>
        <v>135.88979712569713</v>
      </c>
      <c r="DQ198" s="2">
        <f t="shared" si="252"/>
        <v>110.4079899159664</v>
      </c>
      <c r="DR198" s="2">
        <f t="shared" si="252"/>
        <v>100.93838018018019</v>
      </c>
      <c r="DS198" s="2">
        <f t="shared" si="252"/>
        <v>102.5565675070028</v>
      </c>
      <c r="DT198" s="2">
        <f t="shared" si="252"/>
        <v>106.80810980392158</v>
      </c>
      <c r="DU198" s="2">
        <f t="shared" si="252"/>
        <v>102.80471204481793</v>
      </c>
      <c r="DV198" s="2">
        <f t="shared" si="252"/>
        <v>101.84565714285716</v>
      </c>
      <c r="DW198" s="2">
        <f t="shared" si="252"/>
        <v>124.02370085800084</v>
      </c>
      <c r="DX198" s="2">
        <f t="shared" si="252"/>
        <v>92.927126512226508</v>
      </c>
      <c r="DY198" s="2">
        <f t="shared" si="252"/>
        <v>76.7410864527629</v>
      </c>
      <c r="EA198" s="2">
        <f t="shared" si="241"/>
        <v>43.27580039370077</v>
      </c>
      <c r="EB198" s="2">
        <f t="shared" si="241"/>
        <v>46.840241523392933</v>
      </c>
      <c r="EC198" s="2">
        <f t="shared" si="241"/>
        <v>46.687614743619548</v>
      </c>
      <c r="ED198" s="2">
        <f t="shared" si="241"/>
        <v>42.853042983232271</v>
      </c>
      <c r="EE198" s="2">
        <f t="shared" si="241"/>
        <v>45.285773948276734</v>
      </c>
      <c r="EF198" s="2">
        <f t="shared" si="240"/>
        <v>53.890865369850886</v>
      </c>
      <c r="EG198" s="2">
        <f t="shared" si="240"/>
        <v>88.584501331538178</v>
      </c>
      <c r="EH198" s="2">
        <f t="shared" si="240"/>
        <v>43.51418033670349</v>
      </c>
      <c r="EI198" s="2">
        <f t="shared" si="240"/>
        <v>43.497018800820278</v>
      </c>
      <c r="EJ198" s="2">
        <f t="shared" si="240"/>
        <v>43.295493932325925</v>
      </c>
      <c r="EK198" s="2">
        <f t="shared" si="213"/>
        <v>41.582307002825843</v>
      </c>
      <c r="EL198" s="2">
        <f t="shared" si="180"/>
        <v>45.865105269557716</v>
      </c>
      <c r="EM198" s="2">
        <f t="shared" si="180"/>
        <v>45.154374760951981</v>
      </c>
      <c r="EN198" s="2">
        <f t="shared" si="180"/>
        <v>51.840750767459724</v>
      </c>
      <c r="EO198" s="2">
        <f t="shared" si="180"/>
        <v>53.285775754560724</v>
      </c>
      <c r="EQ198" s="2">
        <f t="shared" si="253"/>
        <v>45.267909073521039</v>
      </c>
      <c r="ER198" s="2">
        <f t="shared" si="253"/>
        <v>46.840241523392933</v>
      </c>
      <c r="ES198" s="2">
        <f t="shared" si="253"/>
        <v>45.420368885566504</v>
      </c>
      <c r="ET198" s="2">
        <f t="shared" si="253"/>
        <v>44.987827339607925</v>
      </c>
      <c r="EU198" s="2">
        <f t="shared" si="253"/>
        <v>48.323139033696876</v>
      </c>
      <c r="EV198" s="2">
        <f t="shared" si="253"/>
        <v>48.931716143244856</v>
      </c>
      <c r="EW198" s="2">
        <f t="shared" si="253"/>
        <v>60.292161833281725</v>
      </c>
      <c r="EX198" s="2">
        <f t="shared" si="253"/>
        <v>45.736710596498938</v>
      </c>
      <c r="EY198" s="2">
        <f t="shared" si="253"/>
        <v>45.179611935039958</v>
      </c>
      <c r="EZ198" s="2">
        <f t="shared" si="253"/>
        <v>44.23549232400233</v>
      </c>
      <c r="FA198" s="2">
        <f t="shared" si="253"/>
        <v>43.577878695892977</v>
      </c>
      <c r="FB198" s="2">
        <f t="shared" si="253"/>
        <v>45.955664525717921</v>
      </c>
      <c r="FC198" s="2">
        <f t="shared" si="253"/>
        <v>47.682597675746322</v>
      </c>
      <c r="FD198" s="2">
        <f t="shared" si="253"/>
        <v>50.980823066762838</v>
      </c>
      <c r="FE198" s="2">
        <f t="shared" si="253"/>
        <v>51.797737823061517</v>
      </c>
      <c r="FG198" s="2">
        <f t="shared" si="254"/>
        <v>0.99999783271178033</v>
      </c>
      <c r="FH198" s="2">
        <f t="shared" si="254"/>
        <v>0.99999660449161021</v>
      </c>
      <c r="FI198" s="2">
        <f t="shared" si="254"/>
        <v>0.99999625480190257</v>
      </c>
      <c r="FJ198" s="2">
        <f t="shared" si="254"/>
        <v>0.99999636450914797</v>
      </c>
      <c r="FK198" s="2">
        <f t="shared" si="254"/>
        <v>0.99999651313041171</v>
      </c>
      <c r="FL198" s="2">
        <f t="shared" si="254"/>
        <v>0.99999609898597264</v>
      </c>
      <c r="FM198" s="2">
        <f t="shared" si="254"/>
        <v>0.99999633117623876</v>
      </c>
      <c r="FN198" s="2">
        <f t="shared" si="254"/>
        <v>0.99999586053903411</v>
      </c>
      <c r="FO198" s="2">
        <f t="shared" si="254"/>
        <v>0.99999637272944952</v>
      </c>
      <c r="FP198" s="2">
        <f t="shared" si="254"/>
        <v>0.99999626088791804</v>
      </c>
      <c r="FQ198" s="2">
        <f t="shared" si="254"/>
        <v>0.99999634030287088</v>
      </c>
      <c r="FR198" s="2">
        <f t="shared" si="254"/>
        <v>0.99999636923733748</v>
      </c>
      <c r="FS198" s="2">
        <f t="shared" si="254"/>
        <v>0.9999958634130327</v>
      </c>
      <c r="FT198" s="2">
        <f t="shared" si="254"/>
        <v>0.99999581785463332</v>
      </c>
      <c r="FU198" s="2">
        <f t="shared" si="254"/>
        <v>0.99999500265952157</v>
      </c>
      <c r="FW198" s="2">
        <f t="shared" si="245"/>
        <v>0.94874328007723929</v>
      </c>
      <c r="FX198" s="2">
        <f t="shared" si="245"/>
        <v>0</v>
      </c>
      <c r="FY198" s="2">
        <f t="shared" si="245"/>
        <v>0.90601077631801041</v>
      </c>
      <c r="FZ198" s="2">
        <f t="shared" si="245"/>
        <v>0.92817202306771995</v>
      </c>
      <c r="GA198" s="2">
        <f t="shared" si="245"/>
        <v>0.93740994513409914</v>
      </c>
      <c r="GB198" s="2">
        <f t="shared" si="245"/>
        <v>0.95478743652787157</v>
      </c>
      <c r="GC198" s="2">
        <f t="shared" si="245"/>
        <v>0.95369765151313379</v>
      </c>
      <c r="GD198" s="2">
        <f t="shared" si="245"/>
        <v>0.94171734470292046</v>
      </c>
      <c r="GE198" s="2">
        <f t="shared" si="245"/>
        <v>0.93553803988392348</v>
      </c>
      <c r="GF198" s="2">
        <f t="shared" si="245"/>
        <v>0.92041528859443034</v>
      </c>
      <c r="GG198" s="2">
        <f t="shared" si="245"/>
        <v>0.90778822415257177</v>
      </c>
      <c r="GH198" s="2">
        <f t="shared" si="245"/>
        <v>0.9007114967895552</v>
      </c>
      <c r="GI198" s="2">
        <f t="shared" si="245"/>
        <v>0.90428144124251664</v>
      </c>
      <c r="GJ198" s="2">
        <f t="shared" si="245"/>
        <v>0.8902029974132093</v>
      </c>
      <c r="GK198" s="2">
        <f t="shared" si="245"/>
        <v>0.87027352267574687</v>
      </c>
      <c r="GM198" s="86">
        <f t="shared" si="246"/>
        <v>8.5948151554467229E-132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2.600650132788985E-59</v>
      </c>
      <c r="HD198" s="86">
        <f t="shared" si="182"/>
        <v>7.8970141914886441E-285</v>
      </c>
      <c r="HE198" s="86">
        <f t="shared" si="182"/>
        <v>0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0</v>
      </c>
      <c r="HQ198" s="86">
        <f t="shared" si="227"/>
        <v>7.9912199311804719E-296</v>
      </c>
      <c r="HS198" s="86">
        <f t="shared" si="247"/>
        <v>4.2650701949331147E-66</v>
      </c>
      <c r="HT198" s="86">
        <f t="shared" si="247"/>
        <v>0</v>
      </c>
      <c r="HU198" s="86">
        <f t="shared" si="247"/>
        <v>3.2041052394071166E-66</v>
      </c>
      <c r="HV198" s="86">
        <f t="shared" si="247"/>
        <v>6.7588380368359061E-74</v>
      </c>
      <c r="HW198" s="86">
        <f t="shared" si="247"/>
        <v>8.7800988255533581E-78</v>
      </c>
      <c r="HX198" s="86">
        <f t="shared" si="247"/>
        <v>8.8133231153855619E-88</v>
      </c>
      <c r="HY198" s="86">
        <f t="shared" si="247"/>
        <v>4.2670502585699664E-100</v>
      </c>
      <c r="HZ198" s="86">
        <f t="shared" si="247"/>
        <v>1.0822629230853022E-87</v>
      </c>
      <c r="IA198" s="86">
        <f t="shared" si="247"/>
        <v>1.2322966929148573E-82</v>
      </c>
      <c r="IB198" s="86">
        <f t="shared" si="247"/>
        <v>3.3373471745938385E-74</v>
      </c>
      <c r="IC198" s="86">
        <f t="shared" si="247"/>
        <v>1.0430780304553782E-71</v>
      </c>
      <c r="ID198" s="86">
        <f t="shared" si="247"/>
        <v>5.9860776821349501E-64</v>
      </c>
      <c r="IE198" s="86">
        <f t="shared" si="247"/>
        <v>1.8170543878563061E-69</v>
      </c>
      <c r="IF198" s="86">
        <f t="shared" si="247"/>
        <v>4.8285516218269495E-70</v>
      </c>
      <c r="IG198" s="86">
        <f t="shared" si="247"/>
        <v>1.7372822022126731E-54</v>
      </c>
      <c r="II198" s="86">
        <f t="shared" si="248"/>
        <v>1.4832337859916169E-11</v>
      </c>
      <c r="IJ198" s="86">
        <f t="shared" si="248"/>
        <v>0</v>
      </c>
      <c r="IK198" s="86">
        <f t="shared" si="248"/>
        <v>3.8812287891772591E-8</v>
      </c>
      <c r="IL198" s="86">
        <f t="shared" si="248"/>
        <v>1.1537587557059775E-10</v>
      </c>
      <c r="IM198" s="86">
        <f t="shared" si="248"/>
        <v>8.5153358529174652E-12</v>
      </c>
      <c r="IN198" s="86">
        <f t="shared" si="248"/>
        <v>4.65310847998183E-15</v>
      </c>
      <c r="IO198" s="86">
        <f t="shared" si="248"/>
        <v>8.4905911149194995E-17</v>
      </c>
      <c r="IP198" s="86">
        <f t="shared" si="248"/>
        <v>1.4519348470625544E-13</v>
      </c>
      <c r="IQ198" s="86">
        <f t="shared" si="248"/>
        <v>3.441505749577824E-12</v>
      </c>
      <c r="IR198" s="86">
        <f t="shared" si="248"/>
        <v>4.7169071062033253E-10</v>
      </c>
      <c r="IS198" s="86">
        <f t="shared" si="248"/>
        <v>6.9143346400965204E-9</v>
      </c>
      <c r="IT198" s="86">
        <f t="shared" si="248"/>
        <v>6.7285405972261114E-8</v>
      </c>
      <c r="IU198" s="86">
        <f t="shared" si="248"/>
        <v>1.1370782370849239E-8</v>
      </c>
      <c r="IV198" s="86">
        <f t="shared" si="248"/>
        <v>3.000951705345914E-3</v>
      </c>
      <c r="IW198" s="86">
        <f t="shared" si="248"/>
        <v>2.2243208216484868E-3</v>
      </c>
      <c r="IY198" s="86">
        <f t="shared" si="249"/>
        <v>1.4832337859916169E-11</v>
      </c>
      <c r="IZ198" s="86">
        <f t="shared" si="249"/>
        <v>7.8970141914886441E-285</v>
      </c>
      <c r="JA198" s="86">
        <f t="shared" si="249"/>
        <v>3.8812287891772591E-8</v>
      </c>
      <c r="JB198" s="86">
        <f t="shared" si="249"/>
        <v>1.1537587557059775E-10</v>
      </c>
      <c r="JC198" s="86">
        <f t="shared" si="249"/>
        <v>8.5153358529174652E-12</v>
      </c>
      <c r="JD198" s="86">
        <f t="shared" si="249"/>
        <v>4.65310847998183E-15</v>
      </c>
      <c r="JE198" s="86">
        <f t="shared" si="249"/>
        <v>8.4905911149194995E-17</v>
      </c>
      <c r="JF198" s="86">
        <f t="shared" si="249"/>
        <v>1.4519348470625544E-13</v>
      </c>
      <c r="JG198" s="86">
        <f t="shared" si="249"/>
        <v>3.441505749577824E-12</v>
      </c>
      <c r="JH198" s="86">
        <f t="shared" si="249"/>
        <v>4.7169071062033253E-10</v>
      </c>
      <c r="JI198" s="86">
        <f t="shared" si="249"/>
        <v>6.9143346400965204E-9</v>
      </c>
      <c r="JJ198" s="86">
        <f t="shared" si="249"/>
        <v>6.7285405972261114E-8</v>
      </c>
      <c r="JK198" s="86">
        <f t="shared" si="249"/>
        <v>1.1370782370849239E-8</v>
      </c>
      <c r="JL198" s="86">
        <f t="shared" si="249"/>
        <v>3.000951705345914E-3</v>
      </c>
      <c r="JM198" s="86">
        <f t="shared" si="249"/>
        <v>2.2243208216484868E-3</v>
      </c>
    </row>
    <row r="199" spans="2:273" x14ac:dyDescent="0.25">
      <c r="B199" s="2">
        <v>172</v>
      </c>
      <c r="C199" s="37">
        <v>44.968000000000004</v>
      </c>
      <c r="D199" s="37">
        <v>48.031999999999996</v>
      </c>
      <c r="E199" s="37">
        <v>44.966999999999999</v>
      </c>
      <c r="F199" s="37">
        <v>43.933</v>
      </c>
      <c r="G199" s="37">
        <v>49.5</v>
      </c>
      <c r="H199" s="37">
        <v>48.133000000000003</v>
      </c>
      <c r="I199" s="37">
        <v>51.9</v>
      </c>
      <c r="J199" s="37">
        <v>46.65</v>
      </c>
      <c r="K199" s="37">
        <v>46.082999999999998</v>
      </c>
      <c r="L199" s="37">
        <v>44.55</v>
      </c>
      <c r="M199" s="37">
        <v>44.567</v>
      </c>
      <c r="N199" s="37">
        <v>45.25</v>
      </c>
      <c r="O199" s="37">
        <v>45.683</v>
      </c>
      <c r="P199" s="37">
        <v>51.267000000000003</v>
      </c>
      <c r="Q199" s="37">
        <v>52.1</v>
      </c>
      <c r="S199" s="4" t="e">
        <f t="shared" si="250"/>
        <v>#N/A</v>
      </c>
      <c r="T199" s="4">
        <f t="shared" si="250"/>
        <v>46.698364936068415</v>
      </c>
      <c r="U199" s="4">
        <f t="shared" si="250"/>
        <v>45.392000196227499</v>
      </c>
      <c r="V199" s="4" t="e">
        <f t="shared" si="250"/>
        <v>#N/A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>
        <f t="shared" si="250"/>
        <v>45.797469008251987</v>
      </c>
      <c r="AE199" s="4" t="e">
        <f t="shared" si="250"/>
        <v>#N/A</v>
      </c>
      <c r="AF199" s="4">
        <f t="shared" si="250"/>
        <v>50.920645213172065</v>
      </c>
      <c r="AG199" s="4">
        <f t="shared" si="250"/>
        <v>51.814801212893222</v>
      </c>
      <c r="AI199" s="4">
        <f t="shared" si="251"/>
        <v>0</v>
      </c>
      <c r="AJ199" s="4">
        <f t="shared" si="251"/>
        <v>1.333635063931581</v>
      </c>
      <c r="AK199" s="4">
        <f t="shared" si="251"/>
        <v>-0.42500019622750074</v>
      </c>
      <c r="AL199" s="4">
        <f t="shared" si="251"/>
        <v>0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-0.54746900825198708</v>
      </c>
      <c r="AU199" s="4">
        <f t="shared" si="251"/>
        <v>0</v>
      </c>
      <c r="AV199" s="4">
        <f t="shared" si="251"/>
        <v>0.34635478682793774</v>
      </c>
      <c r="AW199" s="4">
        <f t="shared" si="251"/>
        <v>0.28519878710677915</v>
      </c>
      <c r="AY199" s="2" t="e">
        <f t="shared" si="243"/>
        <v>#N/A</v>
      </c>
      <c r="AZ199" s="2">
        <f t="shared" si="243"/>
        <v>46.698364936068415</v>
      </c>
      <c r="BA199" s="2">
        <f t="shared" si="243"/>
        <v>45.392000196227499</v>
      </c>
      <c r="BB199" s="2" t="e">
        <f t="shared" si="243"/>
        <v>#N/A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>
        <f t="shared" si="243"/>
        <v>45.797469008251987</v>
      </c>
      <c r="BK199" s="2" t="e">
        <f t="shared" si="243"/>
        <v>#N/A</v>
      </c>
      <c r="BL199" s="2">
        <f t="shared" si="243"/>
        <v>50.920645213054947</v>
      </c>
      <c r="BM199" s="2">
        <f t="shared" si="243"/>
        <v>51.81480087902456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>
        <f t="shared" si="244"/>
        <v>48.031999999999996</v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48.031999999999996</v>
      </c>
      <c r="CW199" s="2">
        <f t="shared" si="200"/>
        <v>44.966999999999999</v>
      </c>
      <c r="CX199" s="2" t="str">
        <f t="shared" si="201"/>
        <v/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>
        <f t="shared" si="209"/>
        <v>45.25</v>
      </c>
      <c r="DG199" s="2" t="str">
        <f t="shared" si="210"/>
        <v/>
      </c>
      <c r="DH199" s="2">
        <f t="shared" si="211"/>
        <v>51.267000000000003</v>
      </c>
      <c r="DI199" s="2">
        <f t="shared" si="212"/>
        <v>52.1</v>
      </c>
      <c r="DK199" s="2">
        <f t="shared" si="252"/>
        <v>101.24028078817733</v>
      </c>
      <c r="DL199" s="2">
        <f t="shared" si="252"/>
        <v>103.90346294881591</v>
      </c>
      <c r="DM199" s="2">
        <f t="shared" si="252"/>
        <v>103.85915490196075</v>
      </c>
      <c r="DN199" s="2">
        <f t="shared" si="252"/>
        <v>110.65354481792716</v>
      </c>
      <c r="DO199" s="2">
        <f t="shared" si="252"/>
        <v>135.77710190985488</v>
      </c>
      <c r="DP199" s="2">
        <f t="shared" si="252"/>
        <v>136.28170858000857</v>
      </c>
      <c r="DQ199" s="2">
        <f t="shared" si="252"/>
        <v>110.64753697478993</v>
      </c>
      <c r="DR199" s="2">
        <f t="shared" si="252"/>
        <v>101.12430990990993</v>
      </c>
      <c r="DS199" s="2">
        <f t="shared" si="252"/>
        <v>102.74776358543417</v>
      </c>
      <c r="DT199" s="2">
        <f t="shared" si="252"/>
        <v>107.041162464986</v>
      </c>
      <c r="DU199" s="2">
        <f t="shared" si="252"/>
        <v>103.00532408963585</v>
      </c>
      <c r="DV199" s="2">
        <f t="shared" si="252"/>
        <v>102.04152857142859</v>
      </c>
      <c r="DW199" s="2">
        <f t="shared" si="252"/>
        <v>124.32244719004717</v>
      </c>
      <c r="DX199" s="2">
        <f t="shared" si="252"/>
        <v>93.043758172458169</v>
      </c>
      <c r="DY199" s="2">
        <f t="shared" si="252"/>
        <v>76.774811051693376</v>
      </c>
      <c r="EA199" s="2">
        <f t="shared" si="241"/>
        <v>43.107004330708648</v>
      </c>
      <c r="EB199" s="2">
        <f t="shared" si="241"/>
        <v>46.698187786125558</v>
      </c>
      <c r="EC199" s="2">
        <f t="shared" si="241"/>
        <v>46.56661355817954</v>
      </c>
      <c r="ED199" s="2">
        <f t="shared" si="241"/>
        <v>42.661487669874099</v>
      </c>
      <c r="EE199" s="2">
        <f t="shared" si="241"/>
        <v>45.081715997198749</v>
      </c>
      <c r="EF199" s="2">
        <f t="shared" si="240"/>
        <v>53.647736468330145</v>
      </c>
      <c r="EG199" s="2">
        <f t="shared" si="240"/>
        <v>88.838628062643664</v>
      </c>
      <c r="EH199" s="2">
        <f t="shared" si="240"/>
        <v>43.315458447071315</v>
      </c>
      <c r="EI199" s="2">
        <f t="shared" si="240"/>
        <v>43.30798572370967</v>
      </c>
      <c r="EJ199" s="2">
        <f t="shared" si="240"/>
        <v>43.130827315034878</v>
      </c>
      <c r="EK199" s="2">
        <f t="shared" si="213"/>
        <v>41.384875783733648</v>
      </c>
      <c r="EL199" s="2">
        <f t="shared" si="180"/>
        <v>45.713668812663741</v>
      </c>
      <c r="EM199" s="2">
        <f t="shared" si="180"/>
        <v>44.918331963344116</v>
      </c>
      <c r="EN199" s="2">
        <f t="shared" si="180"/>
        <v>51.704994187621338</v>
      </c>
      <c r="EO199" s="2">
        <f t="shared" si="180"/>
        <v>53.14206810015736</v>
      </c>
      <c r="EQ199" s="2">
        <f t="shared" si="253"/>
        <v>45.131482792023469</v>
      </c>
      <c r="ER199" s="2">
        <f t="shared" si="253"/>
        <v>46.698187786125558</v>
      </c>
      <c r="ES199" s="2">
        <f t="shared" si="253"/>
        <v>45.280653860065833</v>
      </c>
      <c r="ET199" s="2">
        <f t="shared" si="253"/>
        <v>44.827318496294183</v>
      </c>
      <c r="EU199" s="2">
        <f t="shared" si="253"/>
        <v>48.161377197003809</v>
      </c>
      <c r="EV199" s="2">
        <f t="shared" si="253"/>
        <v>48.621623236438552</v>
      </c>
      <c r="EW199" s="2">
        <f t="shared" si="253"/>
        <v>60.182865092760352</v>
      </c>
      <c r="EX199" s="2">
        <f t="shared" si="253"/>
        <v>45.567629885016892</v>
      </c>
      <c r="EY199" s="2">
        <f t="shared" si="253"/>
        <v>45.013951742580247</v>
      </c>
      <c r="EZ199" s="2">
        <f t="shared" si="253"/>
        <v>44.084248095138925</v>
      </c>
      <c r="FA199" s="2">
        <f t="shared" si="253"/>
        <v>43.408045468005625</v>
      </c>
      <c r="FB199" s="2">
        <f t="shared" si="253"/>
        <v>45.805688513190717</v>
      </c>
      <c r="FC199" s="2">
        <f t="shared" si="253"/>
        <v>47.48337085724134</v>
      </c>
      <c r="FD199" s="2">
        <f t="shared" si="253"/>
        <v>50.832240924392032</v>
      </c>
      <c r="FE199" s="2">
        <f t="shared" si="253"/>
        <v>51.634239189532579</v>
      </c>
      <c r="FG199" s="2">
        <f t="shared" si="254"/>
        <v>0.99999802340927468</v>
      </c>
      <c r="FH199" s="2">
        <f t="shared" si="254"/>
        <v>0.99999690325861823</v>
      </c>
      <c r="FI199" s="2">
        <f t="shared" si="254"/>
        <v>0.99999658433761407</v>
      </c>
      <c r="FJ199" s="2">
        <f t="shared" si="254"/>
        <v>0.99999668439187595</v>
      </c>
      <c r="FK199" s="2">
        <f t="shared" si="254"/>
        <v>0.99999681993616441</v>
      </c>
      <c r="FL199" s="2">
        <f t="shared" si="254"/>
        <v>0.99999644223170148</v>
      </c>
      <c r="FM199" s="2">
        <f t="shared" si="254"/>
        <v>0.99999665399188198</v>
      </c>
      <c r="FN199" s="2">
        <f t="shared" si="254"/>
        <v>0.99999622476535488</v>
      </c>
      <c r="FO199" s="2">
        <f t="shared" si="254"/>
        <v>0.99999669188888485</v>
      </c>
      <c r="FP199" s="2">
        <f t="shared" si="254"/>
        <v>0.99999658988812978</v>
      </c>
      <c r="FQ199" s="2">
        <f t="shared" si="254"/>
        <v>0.99999666231547468</v>
      </c>
      <c r="FR199" s="2">
        <f t="shared" si="254"/>
        <v>0.99999668870403879</v>
      </c>
      <c r="FS199" s="2">
        <f t="shared" si="254"/>
        <v>0.99999622738647476</v>
      </c>
      <c r="FT199" s="2">
        <f t="shared" si="254"/>
        <v>0.99999618583669025</v>
      </c>
      <c r="FU199" s="2">
        <f t="shared" si="254"/>
        <v>0.9999954423693117</v>
      </c>
      <c r="FW199" s="2">
        <f t="shared" si="245"/>
        <v>0.9530415314681403</v>
      </c>
      <c r="FX199" s="2">
        <f t="shared" si="245"/>
        <v>0</v>
      </c>
      <c r="FY199" s="2">
        <f t="shared" si="245"/>
        <v>0.91356599717219544</v>
      </c>
      <c r="FZ199" s="2">
        <f t="shared" si="245"/>
        <v>0.93407545786428148</v>
      </c>
      <c r="GA199" s="2">
        <f t="shared" si="245"/>
        <v>0.94260108153980449</v>
      </c>
      <c r="GB199" s="2">
        <f t="shared" si="245"/>
        <v>0.95860095772625942</v>
      </c>
      <c r="GC199" s="2">
        <f t="shared" si="245"/>
        <v>0.95759901021722615</v>
      </c>
      <c r="GD199" s="2">
        <f t="shared" si="245"/>
        <v>0.94657159282524295</v>
      </c>
      <c r="GE199" s="2">
        <f t="shared" si="245"/>
        <v>0.94087463732463028</v>
      </c>
      <c r="GF199" s="2">
        <f t="shared" si="245"/>
        <v>0.92690603332800958</v>
      </c>
      <c r="GG199" s="2">
        <f t="shared" si="245"/>
        <v>0.91521393759839342</v>
      </c>
      <c r="GH199" s="2">
        <f t="shared" si="245"/>
        <v>0.90864974451001168</v>
      </c>
      <c r="GI199" s="2">
        <f t="shared" si="245"/>
        <v>0.9119621650154115</v>
      </c>
      <c r="GJ199" s="2">
        <f t="shared" si="245"/>
        <v>0.89888709720828919</v>
      </c>
      <c r="GK199" s="2">
        <f t="shared" si="245"/>
        <v>0.88032197890231401</v>
      </c>
      <c r="GM199" s="86">
        <f t="shared" si="246"/>
        <v>4.5633273306415233E-134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1.4167427758757796E-60</v>
      </c>
      <c r="HD199" s="86">
        <f t="shared" si="182"/>
        <v>4.7143904429876225E-291</v>
      </c>
      <c r="HE199" s="86">
        <f t="shared" si="182"/>
        <v>0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0</v>
      </c>
      <c r="HQ199" s="86">
        <f t="shared" si="227"/>
        <v>3.4710879292667298E-302</v>
      </c>
      <c r="HS199" s="86">
        <f t="shared" si="247"/>
        <v>2.4147688082498899E-68</v>
      </c>
      <c r="HT199" s="86">
        <f t="shared" si="247"/>
        <v>0</v>
      </c>
      <c r="HU199" s="86">
        <f t="shared" si="247"/>
        <v>1.3990841163464976E-68</v>
      </c>
      <c r="HV199" s="86">
        <f t="shared" si="247"/>
        <v>1.7328619737732822E-76</v>
      </c>
      <c r="HW199" s="86">
        <f t="shared" si="247"/>
        <v>1.9030227951025588E-80</v>
      </c>
      <c r="HX199" s="86">
        <f t="shared" si="247"/>
        <v>1.1527010543208619E-90</v>
      </c>
      <c r="HY199" s="86">
        <f t="shared" si="247"/>
        <v>2.1314870860492052E-103</v>
      </c>
      <c r="HZ199" s="86">
        <f t="shared" si="247"/>
        <v>1.1309864345562254E-90</v>
      </c>
      <c r="IA199" s="86">
        <f t="shared" si="247"/>
        <v>1.813583077910767E-85</v>
      </c>
      <c r="IB199" s="86">
        <f t="shared" si="247"/>
        <v>7.9499854796518054E-77</v>
      </c>
      <c r="IC199" s="86">
        <f t="shared" si="247"/>
        <v>2.8288540959800355E-74</v>
      </c>
      <c r="ID199" s="86">
        <f t="shared" si="247"/>
        <v>2.7354745026290549E-66</v>
      </c>
      <c r="IE199" s="86">
        <f t="shared" si="247"/>
        <v>5.3023762578764237E-72</v>
      </c>
      <c r="IF199" s="86">
        <f t="shared" si="247"/>
        <v>1.1637519213695665E-72</v>
      </c>
      <c r="IG199" s="86">
        <f t="shared" si="247"/>
        <v>1.366866324198349E-56</v>
      </c>
      <c r="II199" s="86">
        <f t="shared" si="248"/>
        <v>3.3416424892169985E-12</v>
      </c>
      <c r="IJ199" s="86">
        <f t="shared" si="248"/>
        <v>0</v>
      </c>
      <c r="IK199" s="86">
        <f t="shared" si="248"/>
        <v>1.0678669030932564E-8</v>
      </c>
      <c r="IL199" s="86">
        <f t="shared" si="248"/>
        <v>2.4341964792619882E-11</v>
      </c>
      <c r="IM199" s="86">
        <f t="shared" si="248"/>
        <v>1.6411086551302544E-12</v>
      </c>
      <c r="IN199" s="86">
        <f t="shared" si="248"/>
        <v>6.8833702205255701E-16</v>
      </c>
      <c r="IO199" s="86">
        <f t="shared" si="248"/>
        <v>9.6848633476093865E-18</v>
      </c>
      <c r="IP199" s="86">
        <f t="shared" si="248"/>
        <v>2.2379068901976143E-14</v>
      </c>
      <c r="IQ199" s="86">
        <f t="shared" si="248"/>
        <v>6.1108742556613677E-13</v>
      </c>
      <c r="IR199" s="86">
        <f t="shared" si="248"/>
        <v>1.0293592481573567E-10</v>
      </c>
      <c r="IS199" s="86">
        <f t="shared" si="248"/>
        <v>1.677569844099133E-9</v>
      </c>
      <c r="IT199" s="86">
        <f t="shared" si="248"/>
        <v>1.8686206118489099E-8</v>
      </c>
      <c r="IU199" s="86">
        <f t="shared" si="248"/>
        <v>2.7978622872512769E-9</v>
      </c>
      <c r="IV199" s="86">
        <f t="shared" si="248"/>
        <v>1.9467092400337247E-3</v>
      </c>
      <c r="IW199" s="86">
        <f t="shared" si="248"/>
        <v>1.3435037560396133E-3</v>
      </c>
      <c r="IY199" s="86">
        <f t="shared" si="249"/>
        <v>3.3416424892169985E-12</v>
      </c>
      <c r="IZ199" s="86">
        <f t="shared" si="249"/>
        <v>4.7143904429876225E-291</v>
      </c>
      <c r="JA199" s="86">
        <f t="shared" si="249"/>
        <v>1.0678669030932564E-8</v>
      </c>
      <c r="JB199" s="86">
        <f t="shared" si="249"/>
        <v>2.4341964792619882E-11</v>
      </c>
      <c r="JC199" s="86">
        <f t="shared" si="249"/>
        <v>1.6411086551302544E-12</v>
      </c>
      <c r="JD199" s="86">
        <f t="shared" si="249"/>
        <v>6.8833702205255701E-16</v>
      </c>
      <c r="JE199" s="86">
        <f t="shared" si="249"/>
        <v>9.6848633476093865E-18</v>
      </c>
      <c r="JF199" s="86">
        <f t="shared" si="249"/>
        <v>2.2379068901976143E-14</v>
      </c>
      <c r="JG199" s="86">
        <f t="shared" si="249"/>
        <v>6.1108742556613677E-13</v>
      </c>
      <c r="JH199" s="86">
        <f t="shared" si="249"/>
        <v>1.0293592481573567E-10</v>
      </c>
      <c r="JI199" s="86">
        <f t="shared" si="249"/>
        <v>1.677569844099133E-9</v>
      </c>
      <c r="JJ199" s="86">
        <f t="shared" si="249"/>
        <v>1.8686206118489099E-8</v>
      </c>
      <c r="JK199" s="86">
        <f t="shared" si="249"/>
        <v>2.7978622872512769E-9</v>
      </c>
      <c r="JL199" s="86">
        <f t="shared" si="249"/>
        <v>1.9467092400337247E-3</v>
      </c>
      <c r="JM199" s="86">
        <f t="shared" si="249"/>
        <v>1.3435037560396133E-3</v>
      </c>
    </row>
    <row r="200" spans="2:273" x14ac:dyDescent="0.25">
      <c r="B200" s="2">
        <v>173</v>
      </c>
      <c r="C200" s="37">
        <v>47.984000000000002</v>
      </c>
      <c r="D200" s="37">
        <v>45.758000000000003</v>
      </c>
      <c r="E200" s="37">
        <v>45.582999999999998</v>
      </c>
      <c r="F200" s="37">
        <v>44.466999999999999</v>
      </c>
      <c r="G200" s="37">
        <v>46.8</v>
      </c>
      <c r="H200" s="37">
        <v>48.55</v>
      </c>
      <c r="I200" s="37">
        <v>48.75</v>
      </c>
      <c r="J200" s="37">
        <v>49.133000000000003</v>
      </c>
      <c r="K200" s="37">
        <v>47.267000000000003</v>
      </c>
      <c r="L200" s="37">
        <v>43.667000000000002</v>
      </c>
      <c r="M200" s="37">
        <v>47.433</v>
      </c>
      <c r="N200" s="37">
        <v>46.917000000000002</v>
      </c>
      <c r="O200" s="37">
        <v>49.067</v>
      </c>
      <c r="P200" s="37">
        <v>51.667000000000002</v>
      </c>
      <c r="Q200" s="37">
        <v>52.133000000000003</v>
      </c>
      <c r="S200" s="4" t="e">
        <f t="shared" si="250"/>
        <v>#N/A</v>
      </c>
      <c r="T200" s="4">
        <f t="shared" si="250"/>
        <v>46.556296629494341</v>
      </c>
      <c r="U200" s="4" t="e">
        <f t="shared" si="250"/>
        <v>#N/A</v>
      </c>
      <c r="V200" s="4" t="e">
        <f t="shared" si="250"/>
        <v>#N/A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>
        <f t="shared" si="250"/>
        <v>45.648032492466768</v>
      </c>
      <c r="AE200" s="4" t="e">
        <f t="shared" si="250"/>
        <v>#N/A</v>
      </c>
      <c r="AF200" s="4">
        <f t="shared" si="250"/>
        <v>50.76620113128206</v>
      </c>
      <c r="AG200" s="4">
        <f t="shared" si="250"/>
        <v>51.639350193049204</v>
      </c>
      <c r="AI200" s="4">
        <f t="shared" si="251"/>
        <v>0</v>
      </c>
      <c r="AJ200" s="4">
        <f t="shared" si="251"/>
        <v>-0.79829662949433811</v>
      </c>
      <c r="AK200" s="4">
        <f t="shared" si="251"/>
        <v>0</v>
      </c>
      <c r="AL200" s="4">
        <f t="shared" si="251"/>
        <v>0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1.2689675075332332</v>
      </c>
      <c r="AU200" s="4">
        <f t="shared" si="251"/>
        <v>0</v>
      </c>
      <c r="AV200" s="4">
        <f t="shared" si="251"/>
        <v>0.90079886871794201</v>
      </c>
      <c r="AW200" s="4">
        <f t="shared" si="251"/>
        <v>0.49364980695079907</v>
      </c>
      <c r="AY200" s="2" t="e">
        <f t="shared" si="243"/>
        <v>#N/A</v>
      </c>
      <c r="AZ200" s="2">
        <f t="shared" si="243"/>
        <v>46.556296629494341</v>
      </c>
      <c r="BA200" s="2" t="e">
        <f t="shared" si="243"/>
        <v>#N/A</v>
      </c>
      <c r="BB200" s="2" t="e">
        <f t="shared" si="243"/>
        <v>#N/A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>
        <f t="shared" si="243"/>
        <v>45.648032492466768</v>
      </c>
      <c r="BK200" s="2" t="e">
        <f t="shared" si="243"/>
        <v>#N/A</v>
      </c>
      <c r="BL200" s="2">
        <f t="shared" si="243"/>
        <v>50.766201131268176</v>
      </c>
      <c r="BM200" s="2">
        <f t="shared" si="243"/>
        <v>51.639350129233655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>
        <f t="shared" si="244"/>
        <v>45.758000000000003</v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>
        <f t="shared" si="199"/>
        <v>45.758000000000003</v>
      </c>
      <c r="CW200" s="2" t="str">
        <f t="shared" si="200"/>
        <v/>
      </c>
      <c r="CX200" s="2" t="str">
        <f t="shared" si="201"/>
        <v/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>
        <f t="shared" si="209"/>
        <v>46.917000000000002</v>
      </c>
      <c r="DG200" s="2" t="str">
        <f t="shared" si="210"/>
        <v/>
      </c>
      <c r="DH200" s="2">
        <f t="shared" si="211"/>
        <v>51.667000000000002</v>
      </c>
      <c r="DI200" s="2">
        <f t="shared" si="212"/>
        <v>52.133000000000003</v>
      </c>
      <c r="DK200" s="2">
        <f t="shared" si="252"/>
        <v>101.4621699507389</v>
      </c>
      <c r="DL200" s="2">
        <f t="shared" si="252"/>
        <v>104.12183040488925</v>
      </c>
      <c r="DM200" s="2">
        <f t="shared" si="252"/>
        <v>104.09002521008401</v>
      </c>
      <c r="DN200" s="2">
        <f t="shared" si="252"/>
        <v>110.91686722689074</v>
      </c>
      <c r="DO200" s="2">
        <f t="shared" si="252"/>
        <v>136.16951886936596</v>
      </c>
      <c r="DP200" s="2">
        <f t="shared" si="252"/>
        <v>136.67362003432004</v>
      </c>
      <c r="DQ200" s="2">
        <f t="shared" si="252"/>
        <v>110.88708403361346</v>
      </c>
      <c r="DR200" s="2">
        <f t="shared" si="252"/>
        <v>101.31023963963966</v>
      </c>
      <c r="DS200" s="2">
        <f t="shared" si="252"/>
        <v>102.93895966386555</v>
      </c>
      <c r="DT200" s="2">
        <f t="shared" si="252"/>
        <v>107.27421512605042</v>
      </c>
      <c r="DU200" s="2">
        <f t="shared" si="252"/>
        <v>103.20593613445378</v>
      </c>
      <c r="DV200" s="2">
        <f t="shared" si="252"/>
        <v>102.23740000000001</v>
      </c>
      <c r="DW200" s="2">
        <f t="shared" si="252"/>
        <v>124.62119352209351</v>
      </c>
      <c r="DX200" s="2">
        <f t="shared" si="252"/>
        <v>93.16038983268983</v>
      </c>
      <c r="DY200" s="2">
        <f t="shared" si="252"/>
        <v>76.808535650623853</v>
      </c>
      <c r="EA200" s="2">
        <f t="shared" si="241"/>
        <v>42.938208267716519</v>
      </c>
      <c r="EB200" s="2">
        <f t="shared" si="241"/>
        <v>46.556134048858191</v>
      </c>
      <c r="EC200" s="2">
        <f t="shared" si="241"/>
        <v>46.445612372739532</v>
      </c>
      <c r="ED200" s="2">
        <f t="shared" si="241"/>
        <v>42.469932356515926</v>
      </c>
      <c r="EE200" s="2">
        <f t="shared" si="241"/>
        <v>44.877658046120764</v>
      </c>
      <c r="EF200" s="2">
        <f t="shared" si="240"/>
        <v>53.404607566809396</v>
      </c>
      <c r="EG200" s="2">
        <f t="shared" si="240"/>
        <v>89.092754793749165</v>
      </c>
      <c r="EH200" s="2">
        <f t="shared" si="240"/>
        <v>43.116736557439147</v>
      </c>
      <c r="EI200" s="2">
        <f t="shared" si="240"/>
        <v>43.118952646599055</v>
      </c>
      <c r="EJ200" s="2">
        <f t="shared" si="240"/>
        <v>42.966160697743831</v>
      </c>
      <c r="EK200" s="2">
        <f t="shared" si="213"/>
        <v>41.187444564641453</v>
      </c>
      <c r="EL200" s="2">
        <f t="shared" si="180"/>
        <v>45.562232355769758</v>
      </c>
      <c r="EM200" s="2">
        <f t="shared" si="180"/>
        <v>44.682289165736258</v>
      </c>
      <c r="EN200" s="2">
        <f t="shared" si="180"/>
        <v>51.569237607782952</v>
      </c>
      <c r="EO200" s="2">
        <f t="shared" si="180"/>
        <v>52.998360445754003</v>
      </c>
      <c r="EQ200" s="2">
        <f t="shared" si="253"/>
        <v>44.995056510525899</v>
      </c>
      <c r="ER200" s="2">
        <f t="shared" si="253"/>
        <v>46.556134048858191</v>
      </c>
      <c r="ES200" s="2">
        <f t="shared" si="253"/>
        <v>45.140938834565162</v>
      </c>
      <c r="ET200" s="2">
        <f t="shared" si="253"/>
        <v>44.66680965298044</v>
      </c>
      <c r="EU200" s="2">
        <f t="shared" si="253"/>
        <v>47.999615360310742</v>
      </c>
      <c r="EV200" s="2">
        <f t="shared" si="253"/>
        <v>48.311530329632241</v>
      </c>
      <c r="EW200" s="2">
        <f t="shared" si="253"/>
        <v>60.073568352238993</v>
      </c>
      <c r="EX200" s="2">
        <f t="shared" si="253"/>
        <v>45.398549173534846</v>
      </c>
      <c r="EY200" s="2">
        <f t="shared" si="253"/>
        <v>44.848291550120521</v>
      </c>
      <c r="EZ200" s="2">
        <f t="shared" si="253"/>
        <v>43.93300386627552</v>
      </c>
      <c r="FA200" s="2">
        <f t="shared" si="253"/>
        <v>43.238212240118266</v>
      </c>
      <c r="FB200" s="2">
        <f t="shared" si="253"/>
        <v>45.655712500663512</v>
      </c>
      <c r="FC200" s="2">
        <f t="shared" si="253"/>
        <v>47.284144038736365</v>
      </c>
      <c r="FD200" s="2">
        <f t="shared" si="253"/>
        <v>50.683658782021226</v>
      </c>
      <c r="FE200" s="2">
        <f t="shared" si="253"/>
        <v>51.470740556003648</v>
      </c>
      <c r="FG200" s="2">
        <f t="shared" si="254"/>
        <v>0.99999819732752004</v>
      </c>
      <c r="FH200" s="2">
        <f t="shared" si="254"/>
        <v>0.99999717573752356</v>
      </c>
      <c r="FI200" s="2">
        <f t="shared" si="254"/>
        <v>0.99999688487794425</v>
      </c>
      <c r="FJ200" s="2">
        <f t="shared" si="254"/>
        <v>0.99999697612856964</v>
      </c>
      <c r="FK200" s="2">
        <f t="shared" si="254"/>
        <v>0.99999709974650064</v>
      </c>
      <c r="FL200" s="2">
        <f t="shared" si="254"/>
        <v>0.99999675527573206</v>
      </c>
      <c r="FM200" s="2">
        <f t="shared" si="254"/>
        <v>0.99999694840342934</v>
      </c>
      <c r="FN200" s="2">
        <f t="shared" si="254"/>
        <v>0.99999655694393885</v>
      </c>
      <c r="FO200" s="2">
        <f t="shared" si="254"/>
        <v>0.99999698296592698</v>
      </c>
      <c r="FP200" s="2">
        <f t="shared" si="254"/>
        <v>0.99999688994007774</v>
      </c>
      <c r="FQ200" s="2">
        <f t="shared" si="254"/>
        <v>0.99999695599464056</v>
      </c>
      <c r="FR200" s="2">
        <f t="shared" si="254"/>
        <v>0.99999698006131121</v>
      </c>
      <c r="FS200" s="2">
        <f t="shared" si="254"/>
        <v>0.9999965593344301</v>
      </c>
      <c r="FT200" s="2">
        <f t="shared" si="254"/>
        <v>0.99999652144055107</v>
      </c>
      <c r="FU200" s="2">
        <f t="shared" si="254"/>
        <v>0.99999584338974357</v>
      </c>
      <c r="FW200" s="2">
        <f t="shared" si="245"/>
        <v>0.95699568089561482</v>
      </c>
      <c r="FX200" s="2">
        <f t="shared" si="245"/>
        <v>0</v>
      </c>
      <c r="FY200" s="2">
        <f t="shared" si="245"/>
        <v>0.9205671453888371</v>
      </c>
      <c r="FZ200" s="2">
        <f t="shared" si="245"/>
        <v>0.93952531078124313</v>
      </c>
      <c r="GA200" s="2">
        <f t="shared" si="245"/>
        <v>0.94738583728065895</v>
      </c>
      <c r="GB200" s="2">
        <f t="shared" si="245"/>
        <v>0.96210558798397472</v>
      </c>
      <c r="GC200" s="2">
        <f t="shared" si="245"/>
        <v>0.96118502574527287</v>
      </c>
      <c r="GD200" s="2">
        <f t="shared" si="245"/>
        <v>0.95104255868623044</v>
      </c>
      <c r="GE200" s="2">
        <f t="shared" si="245"/>
        <v>0.94579503292446987</v>
      </c>
      <c r="GF200" s="2">
        <f t="shared" si="245"/>
        <v>0.93290599657883888</v>
      </c>
      <c r="GG200" s="2">
        <f t="shared" si="245"/>
        <v>0.92209298591373368</v>
      </c>
      <c r="GH200" s="2">
        <f t="shared" si="245"/>
        <v>0.91601249936939844</v>
      </c>
      <c r="GI200" s="2">
        <f t="shared" si="245"/>
        <v>0.91908171683829587</v>
      </c>
      <c r="GJ200" s="2">
        <f t="shared" si="245"/>
        <v>0.90695614037460948</v>
      </c>
      <c r="GK200" s="2">
        <f t="shared" si="245"/>
        <v>0.88969075046602331</v>
      </c>
      <c r="GM200" s="86">
        <f t="shared" si="246"/>
        <v>2.3154066712585581E-136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7.4792837660589665E-62</v>
      </c>
      <c r="HD200" s="86">
        <f t="shared" si="182"/>
        <v>2.4082953763962392E-297</v>
      </c>
      <c r="HE200" s="86">
        <f t="shared" si="182"/>
        <v>0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0</v>
      </c>
      <c r="HQ200" s="86">
        <f t="shared" si="227"/>
        <v>0</v>
      </c>
      <c r="HS200" s="86">
        <f t="shared" si="247"/>
        <v>1.2515655208502986E-70</v>
      </c>
      <c r="HT200" s="86">
        <f t="shared" si="247"/>
        <v>0</v>
      </c>
      <c r="HU200" s="86">
        <f t="shared" si="247"/>
        <v>5.543385329389174E-71</v>
      </c>
      <c r="HV200" s="86">
        <f t="shared" si="247"/>
        <v>4.0006708771430442E-79</v>
      </c>
      <c r="HW200" s="86">
        <f t="shared" si="247"/>
        <v>3.7127047129914556E-83</v>
      </c>
      <c r="HX200" s="86">
        <f t="shared" si="247"/>
        <v>1.3517970257831932E-93</v>
      </c>
      <c r="HY200" s="86">
        <f t="shared" si="247"/>
        <v>9.3943041782505549E-107</v>
      </c>
      <c r="HZ200" s="86">
        <f t="shared" si="247"/>
        <v>1.0517663617554971E-93</v>
      </c>
      <c r="IA200" s="86">
        <f t="shared" si="247"/>
        <v>2.386662319445629E-88</v>
      </c>
      <c r="IB200" s="86">
        <f t="shared" si="247"/>
        <v>1.7016955718720602E-79</v>
      </c>
      <c r="IC200" s="86">
        <f t="shared" si="247"/>
        <v>6.900246478872288E-77</v>
      </c>
      <c r="ID200" s="86">
        <f t="shared" si="247"/>
        <v>1.132241866132941E-68</v>
      </c>
      <c r="IE200" s="86">
        <f t="shared" si="247"/>
        <v>1.3906227250505231E-74</v>
      </c>
      <c r="IF200" s="86">
        <f t="shared" si="247"/>
        <v>2.5054564190877936E-75</v>
      </c>
      <c r="IG200" s="86">
        <f t="shared" si="247"/>
        <v>9.7882134318648143E-59</v>
      </c>
      <c r="II200" s="86">
        <f t="shared" si="248"/>
        <v>7.2005660502999677E-13</v>
      </c>
      <c r="IJ200" s="86">
        <f t="shared" si="248"/>
        <v>0</v>
      </c>
      <c r="IK200" s="86">
        <f t="shared" si="248"/>
        <v>2.7986835935005164E-9</v>
      </c>
      <c r="IL200" s="86">
        <f t="shared" si="248"/>
        <v>4.8717912333390364E-12</v>
      </c>
      <c r="IM200" s="86">
        <f t="shared" si="248"/>
        <v>2.9994108679109637E-13</v>
      </c>
      <c r="IN200" s="86">
        <f t="shared" si="248"/>
        <v>9.6357622108903321E-17</v>
      </c>
      <c r="IO200" s="86">
        <f t="shared" si="248"/>
        <v>1.0368252980129098E-18</v>
      </c>
      <c r="IP200" s="86">
        <f t="shared" si="248"/>
        <v>3.2519468230963754E-15</v>
      </c>
      <c r="IQ200" s="86">
        <f t="shared" si="248"/>
        <v>1.0255646356423664E-13</v>
      </c>
      <c r="IR200" s="86">
        <f t="shared" si="248"/>
        <v>2.1287836408658723E-11</v>
      </c>
      <c r="IS200" s="86">
        <f t="shared" si="248"/>
        <v>3.8595296874404845E-10</v>
      </c>
      <c r="IT200" s="86">
        <f t="shared" si="248"/>
        <v>4.9389607976710857E-9</v>
      </c>
      <c r="IU200" s="86">
        <f t="shared" si="248"/>
        <v>6.5258202662944547E-10</v>
      </c>
      <c r="IV200" s="86">
        <f t="shared" si="248"/>
        <v>1.2428991705389183E-3</v>
      </c>
      <c r="IW200" s="86">
        <f t="shared" si="248"/>
        <v>7.9502462772884045E-4</v>
      </c>
      <c r="IY200" s="86">
        <f t="shared" si="249"/>
        <v>7.2005660502999677E-13</v>
      </c>
      <c r="IZ200" s="86">
        <f t="shared" si="249"/>
        <v>2.4082953763962392E-297</v>
      </c>
      <c r="JA200" s="86">
        <f t="shared" si="249"/>
        <v>2.7986835935005164E-9</v>
      </c>
      <c r="JB200" s="86">
        <f t="shared" si="249"/>
        <v>4.8717912333390364E-12</v>
      </c>
      <c r="JC200" s="86">
        <f t="shared" si="249"/>
        <v>2.9994108679109637E-13</v>
      </c>
      <c r="JD200" s="86">
        <f t="shared" si="249"/>
        <v>9.6357622108903321E-17</v>
      </c>
      <c r="JE200" s="86">
        <f t="shared" si="249"/>
        <v>1.0368252980129098E-18</v>
      </c>
      <c r="JF200" s="86">
        <f t="shared" si="249"/>
        <v>3.2519468230963754E-15</v>
      </c>
      <c r="JG200" s="86">
        <f t="shared" si="249"/>
        <v>1.0255646356423664E-13</v>
      </c>
      <c r="JH200" s="86">
        <f t="shared" si="249"/>
        <v>2.1287836408658723E-11</v>
      </c>
      <c r="JI200" s="86">
        <f t="shared" si="249"/>
        <v>3.8595296874404845E-10</v>
      </c>
      <c r="JJ200" s="86">
        <f t="shared" si="249"/>
        <v>4.9389607976710857E-9</v>
      </c>
      <c r="JK200" s="86">
        <f t="shared" si="249"/>
        <v>6.5258202662944547E-10</v>
      </c>
      <c r="JL200" s="86">
        <f t="shared" si="249"/>
        <v>1.2428991705389183E-3</v>
      </c>
      <c r="JM200" s="86">
        <f t="shared" si="249"/>
        <v>7.9502462772884045E-4</v>
      </c>
    </row>
    <row r="201" spans="2:273" x14ac:dyDescent="0.25">
      <c r="B201" s="2">
        <v>174</v>
      </c>
      <c r="C201" s="37">
        <v>44.161000000000001</v>
      </c>
      <c r="D201" s="37">
        <v>44.887</v>
      </c>
      <c r="E201" s="37">
        <v>45.683</v>
      </c>
      <c r="F201" s="37">
        <v>45.55</v>
      </c>
      <c r="G201" s="37">
        <v>50.866999999999997</v>
      </c>
      <c r="H201" s="37">
        <v>48.417000000000002</v>
      </c>
      <c r="I201" s="37">
        <v>50.033000000000001</v>
      </c>
      <c r="J201" s="37">
        <v>45.75</v>
      </c>
      <c r="K201" s="37">
        <v>45.033000000000001</v>
      </c>
      <c r="L201" s="37">
        <v>45.783000000000001</v>
      </c>
      <c r="M201" s="37">
        <v>45.466999999999999</v>
      </c>
      <c r="N201" s="37">
        <v>43.8</v>
      </c>
      <c r="O201" s="37">
        <v>48.183</v>
      </c>
      <c r="P201" s="37">
        <v>49.55</v>
      </c>
      <c r="Q201" s="37">
        <v>52</v>
      </c>
      <c r="S201" s="4" t="e">
        <f t="shared" si="250"/>
        <v>#N/A</v>
      </c>
      <c r="T201" s="4">
        <f t="shared" si="250"/>
        <v>46.414229515288099</v>
      </c>
      <c r="U201" s="4" t="e">
        <f t="shared" si="250"/>
        <v>#N/A</v>
      </c>
      <c r="V201" s="4" t="e">
        <f t="shared" si="250"/>
        <v>#N/A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>
        <f t="shared" si="250"/>
        <v>50.612074580366745</v>
      </c>
      <c r="AG201" s="4">
        <f t="shared" si="250"/>
        <v>51.464533190546554</v>
      </c>
      <c r="AI201" s="4">
        <f t="shared" si="251"/>
        <v>0</v>
      </c>
      <c r="AJ201" s="4">
        <f t="shared" si="251"/>
        <v>-1.5272295152880986</v>
      </c>
      <c r="AK201" s="4">
        <f t="shared" si="251"/>
        <v>0</v>
      </c>
      <c r="AL201" s="4">
        <f t="shared" si="251"/>
        <v>0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-1.0620745803667475</v>
      </c>
      <c r="AW201" s="4">
        <f t="shared" si="251"/>
        <v>0.53546680945344605</v>
      </c>
      <c r="AY201" s="2" t="e">
        <f t="shared" si="243"/>
        <v>#N/A</v>
      </c>
      <c r="AZ201" s="2">
        <f t="shared" si="243"/>
        <v>46.414229515288099</v>
      </c>
      <c r="BA201" s="2" t="e">
        <f t="shared" si="243"/>
        <v>#N/A</v>
      </c>
      <c r="BB201" s="2" t="e">
        <f t="shared" si="243"/>
        <v>#N/A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>
        <f t="shared" si="243"/>
        <v>50.612074580365231</v>
      </c>
      <c r="BM201" s="2">
        <f t="shared" si="243"/>
        <v>51.464533179191257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>
        <f t="shared" si="244"/>
        <v>44.887</v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>
        <f t="shared" si="199"/>
        <v>44.887</v>
      </c>
      <c r="CW201" s="2" t="str">
        <f t="shared" si="200"/>
        <v/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>
        <f t="shared" si="211"/>
        <v>49.55</v>
      </c>
      <c r="DI201" s="2">
        <f t="shared" si="212"/>
        <v>52</v>
      </c>
      <c r="DK201" s="2">
        <f t="shared" si="252"/>
        <v>101.68405911330048</v>
      </c>
      <c r="DL201" s="2">
        <f t="shared" si="252"/>
        <v>104.34019786096259</v>
      </c>
      <c r="DM201" s="2">
        <f t="shared" si="252"/>
        <v>104.32089551820727</v>
      </c>
      <c r="DN201" s="2">
        <f t="shared" si="252"/>
        <v>111.18018963585433</v>
      </c>
      <c r="DO201" s="2">
        <f t="shared" si="252"/>
        <v>136.56193582887704</v>
      </c>
      <c r="DP201" s="2">
        <f t="shared" si="252"/>
        <v>137.06553148863151</v>
      </c>
      <c r="DQ201" s="2">
        <f t="shared" si="252"/>
        <v>111.12663109243698</v>
      </c>
      <c r="DR201" s="2">
        <f t="shared" si="252"/>
        <v>101.49616936936938</v>
      </c>
      <c r="DS201" s="2">
        <f t="shared" si="252"/>
        <v>103.13015574229692</v>
      </c>
      <c r="DT201" s="2">
        <f t="shared" si="252"/>
        <v>107.50726778711484</v>
      </c>
      <c r="DU201" s="2">
        <f t="shared" si="252"/>
        <v>103.40654817927171</v>
      </c>
      <c r="DV201" s="2">
        <f t="shared" si="252"/>
        <v>102.43327142857144</v>
      </c>
      <c r="DW201" s="2">
        <f t="shared" si="252"/>
        <v>124.91993985413984</v>
      </c>
      <c r="DX201" s="2">
        <f t="shared" si="252"/>
        <v>93.277021492921492</v>
      </c>
      <c r="DY201" s="2">
        <f t="shared" si="252"/>
        <v>76.842260249554343</v>
      </c>
      <c r="EA201" s="2">
        <f t="shared" si="241"/>
        <v>42.769412204724389</v>
      </c>
      <c r="EB201" s="2">
        <f t="shared" si="241"/>
        <v>46.414080311590823</v>
      </c>
      <c r="EC201" s="2">
        <f t="shared" si="241"/>
        <v>46.324611187299524</v>
      </c>
      <c r="ED201" s="2">
        <f t="shared" si="241"/>
        <v>42.278377043157754</v>
      </c>
      <c r="EE201" s="2">
        <f t="shared" si="241"/>
        <v>44.673600095042779</v>
      </c>
      <c r="EF201" s="2">
        <f t="shared" si="240"/>
        <v>53.161478665288655</v>
      </c>
      <c r="EG201" s="2">
        <f t="shared" si="240"/>
        <v>89.346881524854666</v>
      </c>
      <c r="EH201" s="2">
        <f t="shared" si="240"/>
        <v>42.918014667806972</v>
      </c>
      <c r="EI201" s="2">
        <f t="shared" si="240"/>
        <v>42.929919569488447</v>
      </c>
      <c r="EJ201" s="2">
        <f t="shared" si="240"/>
        <v>42.801494080452784</v>
      </c>
      <c r="EK201" s="2">
        <f t="shared" si="213"/>
        <v>40.990013345549265</v>
      </c>
      <c r="EL201" s="2">
        <f t="shared" si="180"/>
        <v>45.410795898875776</v>
      </c>
      <c r="EM201" s="2">
        <f t="shared" si="180"/>
        <v>44.446246368128392</v>
      </c>
      <c r="EN201" s="2">
        <f t="shared" si="180"/>
        <v>51.433481027944573</v>
      </c>
      <c r="EO201" s="2">
        <f t="shared" si="180"/>
        <v>52.854652791350631</v>
      </c>
      <c r="EQ201" s="2">
        <f t="shared" si="253"/>
        <v>44.858630229028329</v>
      </c>
      <c r="ER201" s="2">
        <f t="shared" si="253"/>
        <v>46.414080311590823</v>
      </c>
      <c r="ES201" s="2">
        <f t="shared" si="253"/>
        <v>45.001223809064498</v>
      </c>
      <c r="ET201" s="2">
        <f t="shared" si="253"/>
        <v>44.506300809666698</v>
      </c>
      <c r="EU201" s="2">
        <f t="shared" si="253"/>
        <v>47.837853523617682</v>
      </c>
      <c r="EV201" s="2">
        <f t="shared" si="253"/>
        <v>48.001437422825937</v>
      </c>
      <c r="EW201" s="2">
        <f t="shared" si="253"/>
        <v>59.964271611717621</v>
      </c>
      <c r="EX201" s="2">
        <f t="shared" si="253"/>
        <v>45.229468462052807</v>
      </c>
      <c r="EY201" s="2">
        <f t="shared" si="253"/>
        <v>44.68263135766081</v>
      </c>
      <c r="EZ201" s="2">
        <f t="shared" si="253"/>
        <v>43.781759637412122</v>
      </c>
      <c r="FA201" s="2">
        <f t="shared" si="253"/>
        <v>43.068379012230906</v>
      </c>
      <c r="FB201" s="2">
        <f t="shared" si="253"/>
        <v>45.505736488136307</v>
      </c>
      <c r="FC201" s="2">
        <f t="shared" si="253"/>
        <v>47.084917220231382</v>
      </c>
      <c r="FD201" s="2">
        <f t="shared" si="253"/>
        <v>50.53507663965042</v>
      </c>
      <c r="FE201" s="2">
        <f t="shared" si="253"/>
        <v>51.307241922474716</v>
      </c>
      <c r="FG201" s="2">
        <f t="shared" si="254"/>
        <v>0.99999835594289777</v>
      </c>
      <c r="FH201" s="2">
        <f t="shared" si="254"/>
        <v>0.99999742424136828</v>
      </c>
      <c r="FI201" s="2">
        <f t="shared" si="254"/>
        <v>0.99999715897414054</v>
      </c>
      <c r="FJ201" s="2">
        <f t="shared" si="254"/>
        <v>0.99999724219574493</v>
      </c>
      <c r="FK201" s="2">
        <f t="shared" si="254"/>
        <v>0.99999735493669661</v>
      </c>
      <c r="FL201" s="2">
        <f t="shared" si="254"/>
        <v>0.99999704077545204</v>
      </c>
      <c r="FM201" s="2">
        <f t="shared" si="254"/>
        <v>0.9999972169101029</v>
      </c>
      <c r="FN201" s="2">
        <f t="shared" si="254"/>
        <v>0.99999685989460041</v>
      </c>
      <c r="FO201" s="2">
        <f t="shared" si="254"/>
        <v>0.99999724843149229</v>
      </c>
      <c r="FP201" s="2">
        <f t="shared" si="254"/>
        <v>0.99999716359086366</v>
      </c>
      <c r="FQ201" s="2">
        <f t="shared" si="254"/>
        <v>0.99999722383337364</v>
      </c>
      <c r="FR201" s="2">
        <f t="shared" si="254"/>
        <v>0.99999724578244975</v>
      </c>
      <c r="FS201" s="2">
        <f t="shared" si="254"/>
        <v>0.99999686207475569</v>
      </c>
      <c r="FT201" s="2">
        <f t="shared" si="254"/>
        <v>0.99999682751510621</v>
      </c>
      <c r="FU201" s="2">
        <f t="shared" si="254"/>
        <v>0.99999620912500475</v>
      </c>
      <c r="FW201" s="2">
        <f t="shared" si="245"/>
        <v>0.96063062450886894</v>
      </c>
      <c r="FX201" s="2">
        <f t="shared" si="245"/>
        <v>0</v>
      </c>
      <c r="FY201" s="2">
        <f t="shared" si="245"/>
        <v>0.92704648669489897</v>
      </c>
      <c r="FZ201" s="2">
        <f t="shared" si="245"/>
        <v>0.94455137931966882</v>
      </c>
      <c r="GA201" s="2">
        <f t="shared" si="245"/>
        <v>0.95179213614685076</v>
      </c>
      <c r="GB201" s="2">
        <f t="shared" si="245"/>
        <v>0.96532426627788415</v>
      </c>
      <c r="GC201" s="2">
        <f t="shared" si="245"/>
        <v>0.96447900801281639</v>
      </c>
      <c r="GD201" s="2">
        <f t="shared" si="245"/>
        <v>0.95515711206255871</v>
      </c>
      <c r="GE201" s="2">
        <f t="shared" si="245"/>
        <v>0.95032757234216236</v>
      </c>
      <c r="GF201" s="2">
        <f t="shared" si="245"/>
        <v>0.93844615573177093</v>
      </c>
      <c r="GG201" s="2">
        <f t="shared" si="245"/>
        <v>0.92845753705553491</v>
      </c>
      <c r="GH201" s="2">
        <f t="shared" si="245"/>
        <v>0.92283221995593379</v>
      </c>
      <c r="GI201" s="2">
        <f t="shared" si="245"/>
        <v>0.92567244150591554</v>
      </c>
      <c r="GJ201" s="2">
        <f t="shared" si="245"/>
        <v>0.91444254534337943</v>
      </c>
      <c r="GK201" s="2">
        <f t="shared" si="245"/>
        <v>0.89841074154440181</v>
      </c>
      <c r="GM201" s="86">
        <f t="shared" si="246"/>
        <v>1.1227239082485696E-138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3.8263783160011682E-63</v>
      </c>
      <c r="HD201" s="86">
        <f t="shared" si="182"/>
        <v>1.0527238314547923E-303</v>
      </c>
      <c r="HE201" s="86">
        <f t="shared" si="182"/>
        <v>0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0</v>
      </c>
      <c r="HQ201" s="86">
        <f t="shared" si="227"/>
        <v>0</v>
      </c>
      <c r="HS201" s="86">
        <f t="shared" si="247"/>
        <v>5.9382194806004602E-73</v>
      </c>
      <c r="HT201" s="86">
        <f t="shared" si="247"/>
        <v>0</v>
      </c>
      <c r="HU201" s="86">
        <f t="shared" si="247"/>
        <v>1.9929475583583927E-73</v>
      </c>
      <c r="HV201" s="86">
        <f t="shared" si="247"/>
        <v>8.317143609367963E-82</v>
      </c>
      <c r="HW201" s="86">
        <f t="shared" si="247"/>
        <v>6.5198042772666648E-86</v>
      </c>
      <c r="HX201" s="86">
        <f t="shared" si="247"/>
        <v>1.4214135813159536E-96</v>
      </c>
      <c r="HY201" s="86">
        <f t="shared" si="247"/>
        <v>3.653169679329011E-110</v>
      </c>
      <c r="HZ201" s="86">
        <f t="shared" si="247"/>
        <v>8.7039106478758875E-97</v>
      </c>
      <c r="IA201" s="86">
        <f t="shared" si="247"/>
        <v>2.8084826500542688E-91</v>
      </c>
      <c r="IB201" s="86">
        <f t="shared" si="247"/>
        <v>3.2729810034110226E-82</v>
      </c>
      <c r="IC201" s="86">
        <f t="shared" si="247"/>
        <v>1.5138201846156277E-79</v>
      </c>
      <c r="ID201" s="86">
        <f t="shared" si="247"/>
        <v>4.2447973463538421E-71</v>
      </c>
      <c r="IE201" s="86">
        <f t="shared" si="247"/>
        <v>3.2777763650286236E-77</v>
      </c>
      <c r="IF201" s="86">
        <f t="shared" si="247"/>
        <v>4.8182674454914393E-78</v>
      </c>
      <c r="IG201" s="86">
        <f t="shared" si="247"/>
        <v>6.3796470048628656E-61</v>
      </c>
      <c r="II201" s="86">
        <f t="shared" si="248"/>
        <v>1.4839195901471741E-13</v>
      </c>
      <c r="IJ201" s="86">
        <f t="shared" si="248"/>
        <v>0</v>
      </c>
      <c r="IK201" s="86">
        <f t="shared" si="248"/>
        <v>6.9862329913465848E-10</v>
      </c>
      <c r="IL201" s="86">
        <f t="shared" si="248"/>
        <v>9.2488260852360051E-13</v>
      </c>
      <c r="IM201" s="86">
        <f t="shared" si="248"/>
        <v>5.1984478677129882E-14</v>
      </c>
      <c r="IN201" s="86">
        <f t="shared" si="248"/>
        <v>1.2763806780545333E-17</v>
      </c>
      <c r="IO201" s="86">
        <f t="shared" si="248"/>
        <v>1.0417311550058377E-19</v>
      </c>
      <c r="IP201" s="86">
        <f t="shared" si="248"/>
        <v>4.4548043579410428E-16</v>
      </c>
      <c r="IQ201" s="86">
        <f t="shared" si="248"/>
        <v>1.6266818225979078E-14</v>
      </c>
      <c r="IR201" s="86">
        <f t="shared" si="248"/>
        <v>4.1717683713178176E-12</v>
      </c>
      <c r="IS201" s="86">
        <f t="shared" si="248"/>
        <v>8.4192909510334883E-11</v>
      </c>
      <c r="IT201" s="86">
        <f t="shared" si="248"/>
        <v>1.2422970385748571E-9</v>
      </c>
      <c r="IU201" s="86">
        <f t="shared" si="248"/>
        <v>1.4427092179234728E-10</v>
      </c>
      <c r="IV201" s="86">
        <f t="shared" si="248"/>
        <v>7.809725777242081E-4</v>
      </c>
      <c r="IW201" s="86">
        <f t="shared" si="248"/>
        <v>4.6087711511570386E-4</v>
      </c>
      <c r="IY201" s="86">
        <f t="shared" si="249"/>
        <v>1.4839195901471741E-13</v>
      </c>
      <c r="IZ201" s="86">
        <f t="shared" si="249"/>
        <v>1.0527238314547923E-303</v>
      </c>
      <c r="JA201" s="86">
        <f t="shared" si="249"/>
        <v>6.9862329913465848E-10</v>
      </c>
      <c r="JB201" s="86">
        <f t="shared" si="249"/>
        <v>9.2488260852360051E-13</v>
      </c>
      <c r="JC201" s="86">
        <f t="shared" si="249"/>
        <v>5.1984478677129882E-14</v>
      </c>
      <c r="JD201" s="86">
        <f t="shared" si="249"/>
        <v>1.2763806780545333E-17</v>
      </c>
      <c r="JE201" s="86">
        <f t="shared" si="249"/>
        <v>1.0417311550058377E-19</v>
      </c>
      <c r="JF201" s="86">
        <f t="shared" si="249"/>
        <v>4.4548043579410428E-16</v>
      </c>
      <c r="JG201" s="86">
        <f t="shared" si="249"/>
        <v>1.6266818225979078E-14</v>
      </c>
      <c r="JH201" s="86">
        <f t="shared" si="249"/>
        <v>4.1717683713178176E-12</v>
      </c>
      <c r="JI201" s="86">
        <f t="shared" si="249"/>
        <v>8.4192909510334883E-11</v>
      </c>
      <c r="JJ201" s="86">
        <f t="shared" si="249"/>
        <v>1.2422970385748571E-9</v>
      </c>
      <c r="JK201" s="86">
        <f t="shared" si="249"/>
        <v>1.4427092179234728E-10</v>
      </c>
      <c r="JL201" s="86">
        <f t="shared" si="249"/>
        <v>7.809725777242081E-4</v>
      </c>
      <c r="JM201" s="86">
        <f t="shared" si="249"/>
        <v>4.6087711511570386E-4</v>
      </c>
    </row>
    <row r="202" spans="2:273" x14ac:dyDescent="0.25">
      <c r="B202" s="2">
        <v>175</v>
      </c>
      <c r="C202" s="37">
        <v>46.677</v>
      </c>
      <c r="D202" s="37">
        <v>45.064999999999998</v>
      </c>
      <c r="E202" s="37">
        <v>46.25</v>
      </c>
      <c r="F202" s="37">
        <v>46.183</v>
      </c>
      <c r="G202" s="37">
        <v>47.2</v>
      </c>
      <c r="H202" s="37">
        <v>50.366999999999997</v>
      </c>
      <c r="I202" s="37">
        <v>47.4</v>
      </c>
      <c r="J202" s="37">
        <v>44.45</v>
      </c>
      <c r="K202" s="37">
        <v>44.05</v>
      </c>
      <c r="L202" s="37">
        <v>45.982999999999997</v>
      </c>
      <c r="M202" s="37">
        <v>45.783000000000001</v>
      </c>
      <c r="N202" s="37">
        <v>45.9</v>
      </c>
      <c r="O202" s="37">
        <v>48.067</v>
      </c>
      <c r="P202" s="37">
        <v>50.533000000000001</v>
      </c>
      <c r="Q202" s="37">
        <v>49.317</v>
      </c>
      <c r="S202" s="4" t="e">
        <f t="shared" si="250"/>
        <v>#N/A</v>
      </c>
      <c r="T202" s="4">
        <f t="shared" si="250"/>
        <v>46.272163496416233</v>
      </c>
      <c r="U202" s="4" t="e">
        <f t="shared" si="250"/>
        <v>#N/A</v>
      </c>
      <c r="V202" s="4" t="e">
        <f t="shared" si="250"/>
        <v>#N/A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50.45825828420751</v>
      </c>
      <c r="AG202" s="4">
        <f t="shared" si="250"/>
        <v>51.290338511316392</v>
      </c>
      <c r="AI202" s="4">
        <f t="shared" si="251"/>
        <v>0</v>
      </c>
      <c r="AJ202" s="4">
        <f t="shared" si="251"/>
        <v>-1.2071634964162357</v>
      </c>
      <c r="AK202" s="4">
        <f t="shared" si="251"/>
        <v>0</v>
      </c>
      <c r="AL202" s="4">
        <f t="shared" si="251"/>
        <v>0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7.4741715792491448E-2</v>
      </c>
      <c r="AW202" s="4">
        <f t="shared" si="251"/>
        <v>-1.9733385113163919</v>
      </c>
      <c r="AY202" s="2" t="e">
        <f t="shared" si="243"/>
        <v>#N/A</v>
      </c>
      <c r="AZ202" s="2">
        <f t="shared" si="243"/>
        <v>46.272163496416233</v>
      </c>
      <c r="BA202" s="2" t="e">
        <f t="shared" si="243"/>
        <v>#N/A</v>
      </c>
      <c r="BB202" s="2" t="e">
        <f t="shared" si="243"/>
        <v>#N/A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50.458258284207361</v>
      </c>
      <c r="BM202" s="2">
        <f t="shared" si="243"/>
        <v>51.290338509435529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>
        <f t="shared" si="244"/>
        <v>45.064999999999998</v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>
        <f t="shared" si="199"/>
        <v>45.064999999999998</v>
      </c>
      <c r="CW202" s="2" t="str">
        <f t="shared" si="200"/>
        <v/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50.533000000000001</v>
      </c>
      <c r="DI202" s="2">
        <f t="shared" si="212"/>
        <v>49.317</v>
      </c>
      <c r="DK202" s="2">
        <f t="shared" si="252"/>
        <v>101.90594827586204</v>
      </c>
      <c r="DL202" s="2">
        <f t="shared" si="252"/>
        <v>104.55856531703593</v>
      </c>
      <c r="DM202" s="2">
        <f t="shared" si="252"/>
        <v>104.5517658263305</v>
      </c>
      <c r="DN202" s="2">
        <f t="shared" si="252"/>
        <v>111.44351204481791</v>
      </c>
      <c r="DO202" s="2">
        <f t="shared" si="252"/>
        <v>136.95435278838809</v>
      </c>
      <c r="DP202" s="2">
        <f t="shared" si="252"/>
        <v>137.45744294294295</v>
      </c>
      <c r="DQ202" s="2">
        <f t="shared" si="252"/>
        <v>111.36617815126053</v>
      </c>
      <c r="DR202" s="2">
        <f t="shared" si="252"/>
        <v>101.6820990990991</v>
      </c>
      <c r="DS202" s="2">
        <f t="shared" si="252"/>
        <v>103.3213518207283</v>
      </c>
      <c r="DT202" s="2">
        <f t="shared" si="252"/>
        <v>107.74032044817928</v>
      </c>
      <c r="DU202" s="2">
        <f t="shared" si="252"/>
        <v>103.60716022408963</v>
      </c>
      <c r="DV202" s="2">
        <f t="shared" si="252"/>
        <v>102.62914285714287</v>
      </c>
      <c r="DW202" s="2">
        <f t="shared" si="252"/>
        <v>125.21868618618618</v>
      </c>
      <c r="DX202" s="2">
        <f t="shared" si="252"/>
        <v>93.393653153153153</v>
      </c>
      <c r="DY202" s="2">
        <f t="shared" si="252"/>
        <v>76.875984848484819</v>
      </c>
      <c r="EA202" s="2">
        <f t="shared" si="241"/>
        <v>42.60061614173226</v>
      </c>
      <c r="EB202" s="2">
        <f t="shared" si="241"/>
        <v>46.272026574323448</v>
      </c>
      <c r="EC202" s="2">
        <f t="shared" si="241"/>
        <v>46.203610001859516</v>
      </c>
      <c r="ED202" s="2">
        <f t="shared" si="241"/>
        <v>42.086821729799581</v>
      </c>
      <c r="EE202" s="2">
        <f t="shared" si="241"/>
        <v>44.469542143964794</v>
      </c>
      <c r="EF202" s="2">
        <f t="shared" si="240"/>
        <v>52.918349763767914</v>
      </c>
      <c r="EG202" s="2">
        <f t="shared" si="240"/>
        <v>89.601008255960153</v>
      </c>
      <c r="EH202" s="2">
        <f t="shared" si="240"/>
        <v>42.719292778174797</v>
      </c>
      <c r="EI202" s="2">
        <f t="shared" si="240"/>
        <v>42.74088649237784</v>
      </c>
      <c r="EJ202" s="2">
        <f t="shared" si="240"/>
        <v>42.636827463161737</v>
      </c>
      <c r="EK202" s="2">
        <f t="shared" si="213"/>
        <v>40.79258212645707</v>
      </c>
      <c r="EL202" s="2">
        <f t="shared" si="180"/>
        <v>45.2593594419818</v>
      </c>
      <c r="EM202" s="2">
        <f t="shared" si="180"/>
        <v>44.210203570520534</v>
      </c>
      <c r="EN202" s="2">
        <f t="shared" si="180"/>
        <v>51.297724448106194</v>
      </c>
      <c r="EO202" s="2">
        <f t="shared" si="180"/>
        <v>52.710945136947274</v>
      </c>
      <c r="EQ202" s="2">
        <f t="shared" si="253"/>
        <v>44.722203947530758</v>
      </c>
      <c r="ER202" s="2">
        <f t="shared" si="253"/>
        <v>46.272026574323448</v>
      </c>
      <c r="ES202" s="2">
        <f t="shared" si="253"/>
        <v>44.861508783563821</v>
      </c>
      <c r="ET202" s="2">
        <f t="shared" si="253"/>
        <v>44.345791966352955</v>
      </c>
      <c r="EU202" s="2">
        <f t="shared" si="253"/>
        <v>47.676091686924615</v>
      </c>
      <c r="EV202" s="2">
        <f t="shared" si="253"/>
        <v>47.691344516019633</v>
      </c>
      <c r="EW202" s="2">
        <f t="shared" si="253"/>
        <v>59.854974871196255</v>
      </c>
      <c r="EX202" s="2">
        <f t="shared" si="253"/>
        <v>45.060387750570762</v>
      </c>
      <c r="EY202" s="2">
        <f t="shared" si="253"/>
        <v>44.516971165201092</v>
      </c>
      <c r="EZ202" s="2">
        <f t="shared" si="253"/>
        <v>43.630515408548717</v>
      </c>
      <c r="FA202" s="2">
        <f t="shared" si="253"/>
        <v>42.898545784343554</v>
      </c>
      <c r="FB202" s="2">
        <f t="shared" si="253"/>
        <v>45.355760475609102</v>
      </c>
      <c r="FC202" s="2">
        <f t="shared" si="253"/>
        <v>46.8856904017264</v>
      </c>
      <c r="FD202" s="2">
        <f t="shared" si="253"/>
        <v>50.386494497279614</v>
      </c>
      <c r="FE202" s="2">
        <f t="shared" si="253"/>
        <v>51.143743288945778</v>
      </c>
      <c r="FG202" s="2">
        <f t="shared" si="254"/>
        <v>0.99999850060188533</v>
      </c>
      <c r="FH202" s="2">
        <f t="shared" si="254"/>
        <v>0.99999765087967585</v>
      </c>
      <c r="FI202" s="2">
        <f t="shared" si="254"/>
        <v>0.99999740895297351</v>
      </c>
      <c r="FJ202" s="2">
        <f t="shared" si="254"/>
        <v>0.99999748485201623</v>
      </c>
      <c r="FK202" s="2">
        <f t="shared" si="254"/>
        <v>0.99999758767303515</v>
      </c>
      <c r="FL202" s="2">
        <f t="shared" si="254"/>
        <v>0.99999730115443342</v>
      </c>
      <c r="FM202" s="2">
        <f t="shared" si="254"/>
        <v>0.99999746179122539</v>
      </c>
      <c r="FN202" s="2">
        <f t="shared" si="254"/>
        <v>0.99999713618904762</v>
      </c>
      <c r="FO202" s="2">
        <f t="shared" si="254"/>
        <v>0.99999749053908815</v>
      </c>
      <c r="FP202" s="2">
        <f t="shared" si="254"/>
        <v>0.99999741316347723</v>
      </c>
      <c r="FQ202" s="2">
        <f t="shared" si="254"/>
        <v>0.99999746810532641</v>
      </c>
      <c r="FR202" s="2">
        <f t="shared" si="254"/>
        <v>0.99999748812313149</v>
      </c>
      <c r="FS202" s="2">
        <f t="shared" si="254"/>
        <v>0.9999971381773739</v>
      </c>
      <c r="FT202" s="2">
        <f t="shared" si="254"/>
        <v>0.99999710665858144</v>
      </c>
      <c r="FU202" s="2">
        <f t="shared" si="254"/>
        <v>0.99999654267976046</v>
      </c>
      <c r="FW202" s="2">
        <f t="shared" si="245"/>
        <v>0.96396989169693248</v>
      </c>
      <c r="FX202" s="2">
        <f t="shared" si="245"/>
        <v>0</v>
      </c>
      <c r="FY202" s="2">
        <f t="shared" si="245"/>
        <v>0.93303575367078084</v>
      </c>
      <c r="FZ202" s="2">
        <f t="shared" si="245"/>
        <v>0.94918232368994981</v>
      </c>
      <c r="GA202" s="2">
        <f t="shared" si="245"/>
        <v>0.95584661715206842</v>
      </c>
      <c r="GB202" s="2">
        <f t="shared" si="245"/>
        <v>0.96827857008629725</v>
      </c>
      <c r="GC202" s="2">
        <f t="shared" si="245"/>
        <v>0.96750290182878917</v>
      </c>
      <c r="GD202" s="2">
        <f t="shared" si="245"/>
        <v>0.95894079331101545</v>
      </c>
      <c r="GE202" s="2">
        <f t="shared" si="245"/>
        <v>0.95449934077533627</v>
      </c>
      <c r="GF202" s="2">
        <f t="shared" si="245"/>
        <v>0.94355652494982201</v>
      </c>
      <c r="GG202" s="2">
        <f t="shared" si="245"/>
        <v>0.93433916591323241</v>
      </c>
      <c r="GH202" s="2">
        <f t="shared" si="245"/>
        <v>0.92914102076984617</v>
      </c>
      <c r="GI202" s="2">
        <f t="shared" si="245"/>
        <v>0.931766210678865</v>
      </c>
      <c r="GJ202" s="2">
        <f t="shared" si="245"/>
        <v>0.92137880348567858</v>
      </c>
      <c r="GK202" s="2">
        <f t="shared" si="245"/>
        <v>0.90651384542731483</v>
      </c>
      <c r="GM202" s="86">
        <f t="shared" si="246"/>
        <v>5.2025727704226629E-141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1.8970277814180432E-64</v>
      </c>
      <c r="HD202" s="86">
        <f t="shared" si="182"/>
        <v>0</v>
      </c>
      <c r="HE202" s="86">
        <f t="shared" si="182"/>
        <v>0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0</v>
      </c>
      <c r="HQ202" s="86">
        <f t="shared" si="227"/>
        <v>0</v>
      </c>
      <c r="HS202" s="86">
        <f t="shared" si="247"/>
        <v>2.5791682807646624E-75</v>
      </c>
      <c r="HT202" s="86">
        <f t="shared" si="247"/>
        <v>0</v>
      </c>
      <c r="HU202" s="86">
        <f t="shared" si="247"/>
        <v>6.5013244337401579E-76</v>
      </c>
      <c r="HV202" s="86">
        <f t="shared" si="247"/>
        <v>1.5569831638289331E-84</v>
      </c>
      <c r="HW202" s="86">
        <f t="shared" si="247"/>
        <v>1.0305582242969946E-88</v>
      </c>
      <c r="HX202" s="86">
        <f t="shared" si="247"/>
        <v>1.340109112187159E-99</v>
      </c>
      <c r="HY202" s="86">
        <f t="shared" si="247"/>
        <v>1.2534150464649258E-113</v>
      </c>
      <c r="HZ202" s="86">
        <f t="shared" si="247"/>
        <v>6.4097195776557209E-100</v>
      </c>
      <c r="IA202" s="86">
        <f t="shared" si="247"/>
        <v>2.9551250015220503E-94</v>
      </c>
      <c r="IB202" s="86">
        <f t="shared" si="247"/>
        <v>5.6564884415156854E-85</v>
      </c>
      <c r="IC202" s="86">
        <f t="shared" si="247"/>
        <v>2.9869996503821145E-82</v>
      </c>
      <c r="ID202" s="86">
        <f t="shared" si="247"/>
        <v>1.4413889230179765E-73</v>
      </c>
      <c r="IE202" s="86">
        <f t="shared" si="247"/>
        <v>6.9434584197854111E-80</v>
      </c>
      <c r="IF202" s="86">
        <f t="shared" si="247"/>
        <v>8.2768967111429075E-81</v>
      </c>
      <c r="IG202" s="86">
        <f t="shared" si="247"/>
        <v>3.7844270276209073E-63</v>
      </c>
      <c r="II202" s="86">
        <f t="shared" si="248"/>
        <v>2.9246466975976813E-14</v>
      </c>
      <c r="IJ202" s="86">
        <f t="shared" si="248"/>
        <v>0</v>
      </c>
      <c r="IK202" s="86">
        <f t="shared" si="248"/>
        <v>1.6609323905526252E-10</v>
      </c>
      <c r="IL202" s="86">
        <f t="shared" si="248"/>
        <v>1.6654218061629999E-13</v>
      </c>
      <c r="IM202" s="86">
        <f t="shared" si="248"/>
        <v>8.5433559295554603E-15</v>
      </c>
      <c r="IN202" s="86">
        <f t="shared" si="248"/>
        <v>1.5998051761259547E-18</v>
      </c>
      <c r="IO202" s="86">
        <f t="shared" si="248"/>
        <v>9.8226023351949998E-21</v>
      </c>
      <c r="IP202" s="86">
        <f t="shared" si="248"/>
        <v>5.7527655342258087E-17</v>
      </c>
      <c r="IQ202" s="86">
        <f t="shared" si="248"/>
        <v>2.4383675145127307E-15</v>
      </c>
      <c r="IR202" s="86">
        <f t="shared" si="248"/>
        <v>7.7464874863269642E-13</v>
      </c>
      <c r="IS202" s="86">
        <f t="shared" si="248"/>
        <v>1.7412898508184475E-11</v>
      </c>
      <c r="IT202" s="86">
        <f t="shared" si="248"/>
        <v>2.9734149993023475E-10</v>
      </c>
      <c r="IU202" s="86">
        <f t="shared" si="248"/>
        <v>3.0228947276336629E-11</v>
      </c>
      <c r="IV202" s="86">
        <f t="shared" si="248"/>
        <v>4.8291994259543725E-4</v>
      </c>
      <c r="IW202" s="86">
        <f t="shared" si="248"/>
        <v>2.6170868860853584E-4</v>
      </c>
      <c r="IY202" s="86">
        <f t="shared" si="249"/>
        <v>2.9246466975976813E-14</v>
      </c>
      <c r="IZ202" s="86">
        <f t="shared" si="249"/>
        <v>0</v>
      </c>
      <c r="JA202" s="86">
        <f t="shared" si="249"/>
        <v>1.6609323905526252E-10</v>
      </c>
      <c r="JB202" s="86">
        <f t="shared" si="249"/>
        <v>1.6654218061629999E-13</v>
      </c>
      <c r="JC202" s="86">
        <f t="shared" si="249"/>
        <v>8.5433559295554603E-15</v>
      </c>
      <c r="JD202" s="86">
        <f t="shared" si="249"/>
        <v>1.5998051761259547E-18</v>
      </c>
      <c r="JE202" s="86">
        <f t="shared" si="249"/>
        <v>9.8226023351949998E-21</v>
      </c>
      <c r="JF202" s="86">
        <f t="shared" si="249"/>
        <v>5.7527655342258087E-17</v>
      </c>
      <c r="JG202" s="86">
        <f t="shared" si="249"/>
        <v>2.4383675145127307E-15</v>
      </c>
      <c r="JH202" s="86">
        <f t="shared" si="249"/>
        <v>7.7464874863269642E-13</v>
      </c>
      <c r="JI202" s="86">
        <f t="shared" si="249"/>
        <v>1.7412898508184475E-11</v>
      </c>
      <c r="JJ202" s="86">
        <f t="shared" si="249"/>
        <v>2.9734149993023475E-10</v>
      </c>
      <c r="JK202" s="86">
        <f t="shared" si="249"/>
        <v>3.0228947276336629E-11</v>
      </c>
      <c r="JL202" s="86">
        <f t="shared" si="249"/>
        <v>4.8291994259543725E-4</v>
      </c>
      <c r="JM202" s="86">
        <f t="shared" si="249"/>
        <v>2.6170868860853584E-4</v>
      </c>
    </row>
    <row r="203" spans="2:273" x14ac:dyDescent="0.25">
      <c r="B203" s="2">
        <v>176</v>
      </c>
      <c r="C203" s="37">
        <v>46.741999999999997</v>
      </c>
      <c r="D203" s="37">
        <v>47.597000000000001</v>
      </c>
      <c r="E203" s="37">
        <v>46.5</v>
      </c>
      <c r="F203" s="37">
        <v>47.417000000000002</v>
      </c>
      <c r="G203" s="37">
        <v>50.582999999999998</v>
      </c>
      <c r="H203" s="37">
        <v>48.267000000000003</v>
      </c>
      <c r="I203" s="37">
        <v>48.4</v>
      </c>
      <c r="J203" s="37">
        <v>45.332999999999998</v>
      </c>
      <c r="K203" s="37">
        <v>47.716999999999999</v>
      </c>
      <c r="L203" s="37">
        <v>43.317</v>
      </c>
      <c r="M203" s="37">
        <v>44.482999999999997</v>
      </c>
      <c r="N203" s="37">
        <v>46.033000000000001</v>
      </c>
      <c r="O203" s="37">
        <v>47.75</v>
      </c>
      <c r="P203" s="37">
        <v>49.116999999999997</v>
      </c>
      <c r="Q203" s="37">
        <v>49.283000000000001</v>
      </c>
      <c r="S203" s="4" t="e">
        <f t="shared" si="250"/>
        <v>#N/A</v>
      </c>
      <c r="T203" s="4">
        <f t="shared" si="250"/>
        <v>46.130098483689537</v>
      </c>
      <c r="U203" s="4" t="e">
        <f t="shared" si="250"/>
        <v>#N/A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50.304743561458665</v>
      </c>
      <c r="AG203" s="4">
        <f t="shared" si="250"/>
        <v>51.116751272233813</v>
      </c>
      <c r="AI203" s="4">
        <f t="shared" si="251"/>
        <v>0</v>
      </c>
      <c r="AJ203" s="4">
        <f t="shared" si="251"/>
        <v>1.4669015163104646</v>
      </c>
      <c r="AK203" s="4">
        <f t="shared" si="251"/>
        <v>0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-1.1877435614586673</v>
      </c>
      <c r="AW203" s="4">
        <f t="shared" si="251"/>
        <v>-1.8337512722338118</v>
      </c>
      <c r="AY203" s="2" t="e">
        <f t="shared" si="243"/>
        <v>#N/A</v>
      </c>
      <c r="AZ203" s="2">
        <f t="shared" si="243"/>
        <v>46.130098483689537</v>
      </c>
      <c r="BA203" s="2" t="e">
        <f t="shared" si="243"/>
        <v>#N/A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50.30474356145865</v>
      </c>
      <c r="BM203" s="2">
        <f t="shared" si="243"/>
        <v>51.116751271943834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>
        <f t="shared" si="244"/>
        <v>47.597000000000001</v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>
        <f t="shared" si="199"/>
        <v>47.597000000000001</v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49.116999999999997</v>
      </c>
      <c r="DI203" s="2">
        <f t="shared" si="212"/>
        <v>49.283000000000001</v>
      </c>
      <c r="DK203" s="2">
        <f t="shared" si="252"/>
        <v>102.12783743842363</v>
      </c>
      <c r="DL203" s="2">
        <f t="shared" si="252"/>
        <v>104.77693277310927</v>
      </c>
      <c r="DM203" s="2">
        <f t="shared" si="252"/>
        <v>104.78263613445375</v>
      </c>
      <c r="DN203" s="2">
        <f t="shared" si="252"/>
        <v>111.7068344537815</v>
      </c>
      <c r="DO203" s="2">
        <f t="shared" si="252"/>
        <v>137.34676974789917</v>
      </c>
      <c r="DP203" s="2">
        <f t="shared" si="252"/>
        <v>137.84935439725439</v>
      </c>
      <c r="DQ203" s="2">
        <f t="shared" si="252"/>
        <v>111.60572521008405</v>
      </c>
      <c r="DR203" s="2">
        <f t="shared" si="252"/>
        <v>101.86802882882884</v>
      </c>
      <c r="DS203" s="2">
        <f t="shared" si="252"/>
        <v>103.51254789915967</v>
      </c>
      <c r="DT203" s="2">
        <f t="shared" si="252"/>
        <v>107.97337310924371</v>
      </c>
      <c r="DU203" s="2">
        <f t="shared" si="252"/>
        <v>103.80777226890756</v>
      </c>
      <c r="DV203" s="2">
        <f t="shared" si="252"/>
        <v>102.8250142857143</v>
      </c>
      <c r="DW203" s="2">
        <f t="shared" si="252"/>
        <v>125.51743251823251</v>
      </c>
      <c r="DX203" s="2">
        <f t="shared" si="252"/>
        <v>93.510284813384814</v>
      </c>
      <c r="DY203" s="2">
        <f t="shared" si="252"/>
        <v>76.909709447415295</v>
      </c>
      <c r="EA203" s="2">
        <f t="shared" si="241"/>
        <v>42.431820078740138</v>
      </c>
      <c r="EB203" s="2">
        <f t="shared" si="241"/>
        <v>46.12997283705608</v>
      </c>
      <c r="EC203" s="2">
        <f t="shared" si="241"/>
        <v>46.082608816419508</v>
      </c>
      <c r="ED203" s="2">
        <f t="shared" si="241"/>
        <v>41.895266416441409</v>
      </c>
      <c r="EE203" s="2">
        <f t="shared" si="241"/>
        <v>44.265484192886809</v>
      </c>
      <c r="EF203" s="2">
        <f t="shared" si="240"/>
        <v>52.675220862247166</v>
      </c>
      <c r="EG203" s="2">
        <f t="shared" si="240"/>
        <v>89.85513498706564</v>
      </c>
      <c r="EH203" s="2">
        <f t="shared" si="240"/>
        <v>42.520570888542629</v>
      </c>
      <c r="EI203" s="2">
        <f t="shared" si="240"/>
        <v>42.551853415267225</v>
      </c>
      <c r="EJ203" s="2">
        <f t="shared" si="240"/>
        <v>42.47216084587069</v>
      </c>
      <c r="EK203" s="2">
        <f t="shared" si="213"/>
        <v>40.595150907364875</v>
      </c>
      <c r="EL203" s="2">
        <f t="shared" si="180"/>
        <v>45.107922985087825</v>
      </c>
      <c r="EM203" s="2">
        <f t="shared" si="180"/>
        <v>43.974160772912668</v>
      </c>
      <c r="EN203" s="2">
        <f t="shared" si="180"/>
        <v>51.161967868267809</v>
      </c>
      <c r="EO203" s="2">
        <f t="shared" si="180"/>
        <v>52.567237482543909</v>
      </c>
      <c r="EQ203" s="2">
        <f t="shared" si="253"/>
        <v>44.585777666033195</v>
      </c>
      <c r="ER203" s="2">
        <f t="shared" si="253"/>
        <v>46.12997283705608</v>
      </c>
      <c r="ES203" s="2">
        <f t="shared" si="253"/>
        <v>44.721793758063157</v>
      </c>
      <c r="ET203" s="2">
        <f t="shared" si="253"/>
        <v>44.185283123039213</v>
      </c>
      <c r="EU203" s="2">
        <f t="shared" si="253"/>
        <v>47.514329850231547</v>
      </c>
      <c r="EV203" s="2">
        <f t="shared" si="253"/>
        <v>47.381251609213322</v>
      </c>
      <c r="EW203" s="2">
        <f t="shared" si="253"/>
        <v>59.745678130674889</v>
      </c>
      <c r="EX203" s="2">
        <f t="shared" si="253"/>
        <v>44.891307039088716</v>
      </c>
      <c r="EY203" s="2">
        <f t="shared" si="253"/>
        <v>44.351310972741373</v>
      </c>
      <c r="EZ203" s="2">
        <f t="shared" si="253"/>
        <v>43.479271179685313</v>
      </c>
      <c r="FA203" s="2">
        <f t="shared" si="253"/>
        <v>42.728712556456195</v>
      </c>
      <c r="FB203" s="2">
        <f t="shared" si="253"/>
        <v>45.205784463081898</v>
      </c>
      <c r="FC203" s="2">
        <f t="shared" si="253"/>
        <v>46.686463583221425</v>
      </c>
      <c r="FD203" s="2">
        <f t="shared" si="253"/>
        <v>50.237912354908801</v>
      </c>
      <c r="FE203" s="2">
        <f t="shared" si="253"/>
        <v>50.980244655416847</v>
      </c>
      <c r="FG203" s="2">
        <f t="shared" si="254"/>
        <v>0.99999863253248644</v>
      </c>
      <c r="FH203" s="2">
        <f t="shared" si="254"/>
        <v>0.99999785757635862</v>
      </c>
      <c r="FI203" s="2">
        <f t="shared" si="254"/>
        <v>0.9999976369364878</v>
      </c>
      <c r="FJ203" s="2">
        <f t="shared" si="254"/>
        <v>0.99999770615726857</v>
      </c>
      <c r="FK203" s="2">
        <f t="shared" si="254"/>
        <v>0.99999779993119298</v>
      </c>
      <c r="FL203" s="2">
        <f t="shared" si="254"/>
        <v>0.999997538623005</v>
      </c>
      <c r="FM203" s="2">
        <f t="shared" si="254"/>
        <v>0.99999768512556797</v>
      </c>
      <c r="FN203" s="2">
        <f t="shared" si="254"/>
        <v>0.99999738817271144</v>
      </c>
      <c r="FO203" s="2">
        <f t="shared" si="254"/>
        <v>0.99999771134394211</v>
      </c>
      <c r="FP203" s="2">
        <f t="shared" si="254"/>
        <v>0.99999764077651454</v>
      </c>
      <c r="FQ203" s="2">
        <f t="shared" si="254"/>
        <v>0.99999769088409918</v>
      </c>
      <c r="FR203" s="2">
        <f t="shared" si="254"/>
        <v>0.99999770914056252</v>
      </c>
      <c r="FS203" s="2">
        <f t="shared" si="254"/>
        <v>0.99999738998608745</v>
      </c>
      <c r="FT203" s="2">
        <f t="shared" si="254"/>
        <v>0.99999736124059257</v>
      </c>
      <c r="FU203" s="2">
        <f t="shared" si="254"/>
        <v>0.99999684688550727</v>
      </c>
      <c r="FW203" s="2">
        <f t="shared" si="245"/>
        <v>0.96703564514217988</v>
      </c>
      <c r="FX203" s="2">
        <f t="shared" si="245"/>
        <v>0</v>
      </c>
      <c r="FY203" s="2">
        <f t="shared" si="245"/>
        <v>0.93856590395155803</v>
      </c>
      <c r="FZ203" s="2">
        <f t="shared" si="245"/>
        <v>0.95344556465406871</v>
      </c>
      <c r="GA203" s="2">
        <f t="shared" si="245"/>
        <v>0.95957458273038321</v>
      </c>
      <c r="GB203" s="2">
        <f t="shared" si="245"/>
        <v>0.97098873752588633</v>
      </c>
      <c r="GC203" s="2">
        <f t="shared" si="245"/>
        <v>0.97027730537337376</v>
      </c>
      <c r="GD203" s="2">
        <f t="shared" si="245"/>
        <v>0.96241778272007128</v>
      </c>
      <c r="GE203" s="2">
        <f t="shared" si="245"/>
        <v>0.95833610147110582</v>
      </c>
      <c r="GF203" s="2">
        <f t="shared" si="245"/>
        <v>0.94826600651413495</v>
      </c>
      <c r="GG203" s="2">
        <f t="shared" si="245"/>
        <v>0.93976862433157871</v>
      </c>
      <c r="GH203" s="2">
        <f t="shared" si="245"/>
        <v>0.93497039485667599</v>
      </c>
      <c r="GI203" s="2">
        <f t="shared" si="245"/>
        <v>0.93739416952458587</v>
      </c>
      <c r="GJ203" s="2">
        <f t="shared" si="245"/>
        <v>0.92779713062087199</v>
      </c>
      <c r="GK203" s="2">
        <f t="shared" si="245"/>
        <v>0.91403246467545474</v>
      </c>
      <c r="GM203" s="86">
        <f t="shared" si="246"/>
        <v>2.3038931872354344E-143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9.1141545914067855E-66</v>
      </c>
      <c r="HD203" s="86">
        <f t="shared" si="182"/>
        <v>0</v>
      </c>
      <c r="HE203" s="86">
        <f t="shared" si="182"/>
        <v>0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0</v>
      </c>
      <c r="HQ203" s="86">
        <f t="shared" si="227"/>
        <v>0</v>
      </c>
      <c r="HS203" s="86">
        <f t="shared" si="247"/>
        <v>1.0254635529795346E-77</v>
      </c>
      <c r="HT203" s="86">
        <f t="shared" si="247"/>
        <v>0</v>
      </c>
      <c r="HU203" s="86">
        <f t="shared" si="247"/>
        <v>1.9243709535590725E-78</v>
      </c>
      <c r="HV203" s="86">
        <f t="shared" si="247"/>
        <v>2.6245689938617646E-87</v>
      </c>
      <c r="HW203" s="86">
        <f t="shared" si="247"/>
        <v>1.4662249825626666E-91</v>
      </c>
      <c r="HX203" s="86">
        <f t="shared" si="247"/>
        <v>1.1328366476314176E-102</v>
      </c>
      <c r="HY203" s="86">
        <f t="shared" si="247"/>
        <v>3.7943420162677659E-117</v>
      </c>
      <c r="HZ203" s="86">
        <f t="shared" si="247"/>
        <v>4.2003885479578404E-103</v>
      </c>
      <c r="IA203" s="86">
        <f t="shared" si="247"/>
        <v>2.7803507689289164E-97</v>
      </c>
      <c r="IB203" s="86">
        <f t="shared" si="247"/>
        <v>8.7839136311457499E-88</v>
      </c>
      <c r="IC203" s="86">
        <f t="shared" si="247"/>
        <v>5.3008196064386798E-85</v>
      </c>
      <c r="ID203" s="86">
        <f t="shared" si="247"/>
        <v>4.4330982863431429E-76</v>
      </c>
      <c r="IE203" s="86">
        <f t="shared" si="247"/>
        <v>1.3218872787880118E-82</v>
      </c>
      <c r="IF203" s="86">
        <f t="shared" si="247"/>
        <v>1.270024169607957E-83</v>
      </c>
      <c r="IG203" s="86">
        <f t="shared" si="247"/>
        <v>2.0431893665833135E-65</v>
      </c>
      <c r="II203" s="86">
        <f t="shared" si="248"/>
        <v>5.5123819714697807E-15</v>
      </c>
      <c r="IJ203" s="86">
        <f t="shared" si="248"/>
        <v>0</v>
      </c>
      <c r="IK203" s="86">
        <f t="shared" si="248"/>
        <v>3.7605415189846703E-11</v>
      </c>
      <c r="IL203" s="86">
        <f t="shared" si="248"/>
        <v>2.8443197479264506E-14</v>
      </c>
      <c r="IM203" s="86">
        <f t="shared" si="248"/>
        <v>1.3313127247204628E-15</v>
      </c>
      <c r="IN203" s="86">
        <f t="shared" si="248"/>
        <v>1.8972799895732808E-19</v>
      </c>
      <c r="IO203" s="86">
        <f t="shared" si="248"/>
        <v>8.6916542268356755E-22</v>
      </c>
      <c r="IP203" s="86">
        <f t="shared" si="248"/>
        <v>7.0027438494020935E-18</v>
      </c>
      <c r="IQ203" s="86">
        <f t="shared" si="248"/>
        <v>3.4540737138741711E-16</v>
      </c>
      <c r="IR203" s="86">
        <f t="shared" si="248"/>
        <v>1.3628864349032041E-13</v>
      </c>
      <c r="IS203" s="86">
        <f t="shared" si="248"/>
        <v>3.4142160177597807E-12</v>
      </c>
      <c r="IT203" s="86">
        <f t="shared" si="248"/>
        <v>6.7716379372899298E-11</v>
      </c>
      <c r="IU203" s="86">
        <f t="shared" si="248"/>
        <v>6.0025586654965905E-12</v>
      </c>
      <c r="IV203" s="86">
        <f t="shared" si="248"/>
        <v>2.9385305675817114E-4</v>
      </c>
      <c r="IW203" s="86">
        <f t="shared" si="248"/>
        <v>1.4556195335860766E-4</v>
      </c>
      <c r="IY203" s="86">
        <f t="shared" si="249"/>
        <v>5.5123819714697807E-15</v>
      </c>
      <c r="IZ203" s="86">
        <f t="shared" si="249"/>
        <v>0</v>
      </c>
      <c r="JA203" s="86">
        <f t="shared" si="249"/>
        <v>3.7605415189846703E-11</v>
      </c>
      <c r="JB203" s="86">
        <f t="shared" si="249"/>
        <v>2.8443197479264506E-14</v>
      </c>
      <c r="JC203" s="86">
        <f t="shared" si="249"/>
        <v>1.3313127247204628E-15</v>
      </c>
      <c r="JD203" s="86">
        <f t="shared" si="249"/>
        <v>1.8972799895732808E-19</v>
      </c>
      <c r="JE203" s="86">
        <f t="shared" si="249"/>
        <v>8.6916542268356755E-22</v>
      </c>
      <c r="JF203" s="86">
        <f t="shared" si="249"/>
        <v>7.0027438494020935E-18</v>
      </c>
      <c r="JG203" s="86">
        <f t="shared" si="249"/>
        <v>3.4540737138741711E-16</v>
      </c>
      <c r="JH203" s="86">
        <f t="shared" si="249"/>
        <v>1.3628864349032041E-13</v>
      </c>
      <c r="JI203" s="86">
        <f t="shared" si="249"/>
        <v>3.4142160177597807E-12</v>
      </c>
      <c r="JJ203" s="86">
        <f t="shared" si="249"/>
        <v>6.7716379372899298E-11</v>
      </c>
      <c r="JK203" s="86">
        <f t="shared" si="249"/>
        <v>6.0025586654965905E-12</v>
      </c>
      <c r="JL203" s="86">
        <f t="shared" si="249"/>
        <v>2.9385305675817114E-4</v>
      </c>
      <c r="JM203" s="86">
        <f t="shared" si="249"/>
        <v>1.4556195335860766E-4</v>
      </c>
    </row>
    <row r="204" spans="2:273" x14ac:dyDescent="0.25">
      <c r="B204" s="2">
        <v>177</v>
      </c>
      <c r="C204" s="37">
        <v>45.887</v>
      </c>
      <c r="D204" s="37">
        <v>46.258000000000003</v>
      </c>
      <c r="E204" s="37">
        <v>46.75</v>
      </c>
      <c r="F204" s="37">
        <v>45.433</v>
      </c>
      <c r="G204" s="37">
        <v>46.933</v>
      </c>
      <c r="H204" s="37">
        <v>48.433</v>
      </c>
      <c r="I204" s="37">
        <v>48.732999999999997</v>
      </c>
      <c r="J204" s="37">
        <v>45.5</v>
      </c>
      <c r="K204" s="37">
        <v>48.417000000000002</v>
      </c>
      <c r="L204" s="37">
        <v>41.633000000000003</v>
      </c>
      <c r="M204" s="37">
        <v>45.3</v>
      </c>
      <c r="N204" s="37">
        <v>45.466999999999999</v>
      </c>
      <c r="O204" s="37">
        <v>48</v>
      </c>
      <c r="P204" s="37">
        <v>50.933</v>
      </c>
      <c r="Q204" s="37">
        <v>51.082999999999998</v>
      </c>
      <c r="S204" s="4" t="e">
        <f t="shared" si="250"/>
        <v>#N/A</v>
      </c>
      <c r="T204" s="4">
        <f t="shared" si="250"/>
        <v>45.988034395133958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50.151520614093243</v>
      </c>
      <c r="AG204" s="4">
        <f t="shared" si="250"/>
        <v>50.943753905757255</v>
      </c>
      <c r="AI204" s="4">
        <f t="shared" si="251"/>
        <v>0</v>
      </c>
      <c r="AJ204" s="4">
        <f t="shared" si="251"/>
        <v>0.26996560486604437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0.78147938590675636</v>
      </c>
      <c r="AW204" s="4">
        <f t="shared" si="251"/>
        <v>0.13924609424274337</v>
      </c>
      <c r="AY204" s="2" t="e">
        <f t="shared" si="243"/>
        <v>#N/A</v>
      </c>
      <c r="AZ204" s="2">
        <f t="shared" si="243"/>
        <v>45.988034395133958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50.151520614093243</v>
      </c>
      <c r="BM204" s="2">
        <f t="shared" si="243"/>
        <v>50.943753905715646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>
        <f t="shared" si="244"/>
        <v>46.258000000000003</v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>
        <f t="shared" si="199"/>
        <v>46.258000000000003</v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50.933</v>
      </c>
      <c r="DI204" s="2">
        <f t="shared" si="212"/>
        <v>51.082999999999998</v>
      </c>
      <c r="DK204" s="2">
        <f t="shared" si="252"/>
        <v>102.34972660098521</v>
      </c>
      <c r="DL204" s="2">
        <f t="shared" si="252"/>
        <v>104.99530022918262</v>
      </c>
      <c r="DM204" s="2">
        <f t="shared" si="252"/>
        <v>105.01350644257701</v>
      </c>
      <c r="DN204" s="2">
        <f t="shared" si="252"/>
        <v>111.97015686274509</v>
      </c>
      <c r="DO204" s="2">
        <f t="shared" si="252"/>
        <v>137.73918670741025</v>
      </c>
      <c r="DP204" s="2">
        <f t="shared" si="252"/>
        <v>138.24126585156586</v>
      </c>
      <c r="DQ204" s="2">
        <f t="shared" si="252"/>
        <v>111.84527226890758</v>
      </c>
      <c r="DR204" s="2">
        <f t="shared" si="252"/>
        <v>102.05395855855858</v>
      </c>
      <c r="DS204" s="2">
        <f t="shared" si="252"/>
        <v>103.70374397759105</v>
      </c>
      <c r="DT204" s="2">
        <f t="shared" si="252"/>
        <v>108.20642577030813</v>
      </c>
      <c r="DU204" s="2">
        <f t="shared" si="252"/>
        <v>104.00838431372549</v>
      </c>
      <c r="DV204" s="2">
        <f t="shared" si="252"/>
        <v>103.02088571428573</v>
      </c>
      <c r="DW204" s="2">
        <f t="shared" si="252"/>
        <v>125.81617885027885</v>
      </c>
      <c r="DX204" s="2">
        <f t="shared" si="252"/>
        <v>93.626916473616475</v>
      </c>
      <c r="DY204" s="2">
        <f t="shared" si="252"/>
        <v>76.943434046345786</v>
      </c>
      <c r="EA204" s="2">
        <f t="shared" si="241"/>
        <v>42.263024015748016</v>
      </c>
      <c r="EB204" s="2">
        <f t="shared" si="241"/>
        <v>45.987919099788712</v>
      </c>
      <c r="EC204" s="2">
        <f t="shared" si="241"/>
        <v>45.961607630979501</v>
      </c>
      <c r="ED204" s="2">
        <f t="shared" si="241"/>
        <v>41.703711103083236</v>
      </c>
      <c r="EE204" s="2">
        <f t="shared" si="241"/>
        <v>44.061426241808824</v>
      </c>
      <c r="EF204" s="2">
        <f t="shared" si="240"/>
        <v>52.432091960726424</v>
      </c>
      <c r="EG204" s="2">
        <f t="shared" si="240"/>
        <v>90.10926171817114</v>
      </c>
      <c r="EH204" s="2">
        <f t="shared" si="240"/>
        <v>42.321848998910454</v>
      </c>
      <c r="EI204" s="2">
        <f t="shared" si="240"/>
        <v>42.362820338156617</v>
      </c>
      <c r="EJ204" s="2">
        <f t="shared" si="240"/>
        <v>42.307494228579642</v>
      </c>
      <c r="EK204" s="2">
        <f t="shared" si="213"/>
        <v>40.39771968827268</v>
      </c>
      <c r="EL204" s="2">
        <f t="shared" si="180"/>
        <v>44.956486528193842</v>
      </c>
      <c r="EM204" s="2">
        <f t="shared" si="180"/>
        <v>43.73811797530481</v>
      </c>
      <c r="EN204" s="2">
        <f t="shared" si="180"/>
        <v>51.02621128842943</v>
      </c>
      <c r="EO204" s="2">
        <f t="shared" si="180"/>
        <v>52.423529828140545</v>
      </c>
      <c r="EQ204" s="2">
        <f t="shared" si="253"/>
        <v>44.449351384535618</v>
      </c>
      <c r="ER204" s="2">
        <f t="shared" si="253"/>
        <v>45.987919099788712</v>
      </c>
      <c r="ES204" s="2">
        <f t="shared" si="253"/>
        <v>44.582078732562486</v>
      </c>
      <c r="ET204" s="2">
        <f t="shared" si="253"/>
        <v>44.02477427972547</v>
      </c>
      <c r="EU204" s="2">
        <f t="shared" si="253"/>
        <v>47.352568013538487</v>
      </c>
      <c r="EV204" s="2">
        <f t="shared" si="253"/>
        <v>47.071158702407018</v>
      </c>
      <c r="EW204" s="2">
        <f t="shared" si="253"/>
        <v>59.636381390153517</v>
      </c>
      <c r="EX204" s="2">
        <f t="shared" si="253"/>
        <v>44.722226327606677</v>
      </c>
      <c r="EY204" s="2">
        <f t="shared" si="253"/>
        <v>44.185650780281662</v>
      </c>
      <c r="EZ204" s="2">
        <f t="shared" si="253"/>
        <v>43.328026950821908</v>
      </c>
      <c r="FA204" s="2">
        <f t="shared" si="253"/>
        <v>42.558879328568835</v>
      </c>
      <c r="FB204" s="2">
        <f t="shared" si="253"/>
        <v>45.055808450554693</v>
      </c>
      <c r="FC204" s="2">
        <f t="shared" si="253"/>
        <v>46.487236764716442</v>
      </c>
      <c r="FD204" s="2">
        <f t="shared" si="253"/>
        <v>50.089330212538002</v>
      </c>
      <c r="FE204" s="2">
        <f t="shared" si="253"/>
        <v>50.816746021887909</v>
      </c>
      <c r="FG204" s="2">
        <f t="shared" si="254"/>
        <v>0.99999875285465512</v>
      </c>
      <c r="FH204" s="2">
        <f t="shared" si="254"/>
        <v>0.99999804608604825</v>
      </c>
      <c r="FI204" s="2">
        <f t="shared" si="254"/>
        <v>0.99999784486001475</v>
      </c>
      <c r="FJ204" s="2">
        <f t="shared" si="254"/>
        <v>0.99999790799014288</v>
      </c>
      <c r="FK204" s="2">
        <f t="shared" si="254"/>
        <v>0.99999799351301222</v>
      </c>
      <c r="FL204" s="2">
        <f t="shared" si="254"/>
        <v>0.99999775519701473</v>
      </c>
      <c r="FM204" s="2">
        <f t="shared" si="254"/>
        <v>0.99999788880899632</v>
      </c>
      <c r="FN204" s="2">
        <f t="shared" si="254"/>
        <v>0.99999761798465492</v>
      </c>
      <c r="FO204" s="2">
        <f t="shared" si="254"/>
        <v>0.99999791272044736</v>
      </c>
      <c r="FP204" s="2">
        <f t="shared" si="254"/>
        <v>0.99999784836216221</v>
      </c>
      <c r="FQ204" s="2">
        <f t="shared" si="254"/>
        <v>0.99999789406084116</v>
      </c>
      <c r="FR204" s="2">
        <f t="shared" si="254"/>
        <v>0.99999791071094035</v>
      </c>
      <c r="FS204" s="2">
        <f t="shared" si="254"/>
        <v>0.99999761963847422</v>
      </c>
      <c r="FT204" s="2">
        <f t="shared" si="254"/>
        <v>0.99999759342225925</v>
      </c>
      <c r="FU204" s="2">
        <f t="shared" si="254"/>
        <v>0.99999712432460708</v>
      </c>
      <c r="FW204" s="2">
        <f t="shared" si="245"/>
        <v>0.96984869702466503</v>
      </c>
      <c r="FX204" s="2">
        <f t="shared" si="245"/>
        <v>0</v>
      </c>
      <c r="FY204" s="2">
        <f t="shared" si="245"/>
        <v>0.9436669281317096</v>
      </c>
      <c r="FZ204" s="2">
        <f t="shared" si="245"/>
        <v>0.95736721427430893</v>
      </c>
      <c r="GA204" s="2">
        <f t="shared" si="245"/>
        <v>0.96299997222004374</v>
      </c>
      <c r="GB204" s="2">
        <f t="shared" si="245"/>
        <v>0.97347370109680376</v>
      </c>
      <c r="GC204" s="2">
        <f t="shared" si="245"/>
        <v>0.97282150107818044</v>
      </c>
      <c r="GD204" s="2">
        <f t="shared" si="245"/>
        <v>0.96561089161564895</v>
      </c>
      <c r="GE204" s="2">
        <f t="shared" si="245"/>
        <v>0.9618622610693276</v>
      </c>
      <c r="GF204" s="2">
        <f t="shared" si="245"/>
        <v>0.95260228130885682</v>
      </c>
      <c r="GG204" s="2">
        <f t="shared" si="245"/>
        <v>0.94477565963217469</v>
      </c>
      <c r="GH204" s="2">
        <f t="shared" si="245"/>
        <v>0.94035098953499041</v>
      </c>
      <c r="GI204" s="2">
        <f t="shared" si="245"/>
        <v>0.94258653420252503</v>
      </c>
      <c r="GJ204" s="2">
        <f t="shared" si="245"/>
        <v>0.93372917732666705</v>
      </c>
      <c r="GK204" s="2">
        <f t="shared" si="245"/>
        <v>0.92099909642568367</v>
      </c>
      <c r="GM204" s="86">
        <f t="shared" si="246"/>
        <v>9.7500085621310535E-146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4.2434106482982287E-67</v>
      </c>
      <c r="HD204" s="86">
        <f t="shared" si="182"/>
        <v>0</v>
      </c>
      <c r="HE204" s="86">
        <f t="shared" si="182"/>
        <v>0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0</v>
      </c>
      <c r="HS204" s="86">
        <f t="shared" si="247"/>
        <v>3.7322815998139308E-80</v>
      </c>
      <c r="HT204" s="86">
        <f t="shared" si="247"/>
        <v>0</v>
      </c>
      <c r="HU204" s="86">
        <f t="shared" si="247"/>
        <v>5.1683599946503117E-81</v>
      </c>
      <c r="HV204" s="86">
        <f t="shared" si="247"/>
        <v>3.9837552015834522E-90</v>
      </c>
      <c r="HW204" s="86">
        <f t="shared" si="247"/>
        <v>1.8776526640354692E-94</v>
      </c>
      <c r="HX204" s="86">
        <f t="shared" si="247"/>
        <v>8.5861545951775612E-106</v>
      </c>
      <c r="HY204" s="86">
        <f t="shared" si="247"/>
        <v>1.0134244698984941E-120</v>
      </c>
      <c r="HZ204" s="86">
        <f t="shared" si="247"/>
        <v>2.4494144305806808E-106</v>
      </c>
      <c r="IA204" s="86">
        <f t="shared" si="247"/>
        <v>2.339049437172439E-100</v>
      </c>
      <c r="IB204" s="86">
        <f t="shared" si="247"/>
        <v>1.2256404029558543E-90</v>
      </c>
      <c r="IC204" s="86">
        <f t="shared" si="247"/>
        <v>8.460457273921234E-88</v>
      </c>
      <c r="ID204" s="86">
        <f t="shared" si="247"/>
        <v>1.2348983721088111E-78</v>
      </c>
      <c r="IE204" s="86">
        <f t="shared" si="247"/>
        <v>2.2616783141254924E-85</v>
      </c>
      <c r="IF204" s="86">
        <f t="shared" si="247"/>
        <v>1.7406831640715662E-86</v>
      </c>
      <c r="IG204" s="86">
        <f t="shared" si="247"/>
        <v>1.0039616114482958E-67</v>
      </c>
      <c r="II204" s="86">
        <f t="shared" si="248"/>
        <v>9.935569623667804E-16</v>
      </c>
      <c r="IJ204" s="86">
        <f t="shared" si="248"/>
        <v>0</v>
      </c>
      <c r="IK204" s="86">
        <f t="shared" si="248"/>
        <v>8.1079460330803988E-12</v>
      </c>
      <c r="IL204" s="86">
        <f t="shared" si="248"/>
        <v>4.6071018704496538E-15</v>
      </c>
      <c r="IM204" s="86">
        <f t="shared" si="248"/>
        <v>1.967024202931581E-16</v>
      </c>
      <c r="IN204" s="86">
        <f t="shared" si="248"/>
        <v>2.1289183975032646E-20</v>
      </c>
      <c r="IO204" s="86">
        <f t="shared" si="248"/>
        <v>7.2171970390268512E-23</v>
      </c>
      <c r="IP204" s="86">
        <f t="shared" si="248"/>
        <v>8.0349929357965098E-19</v>
      </c>
      <c r="IQ204" s="86">
        <f t="shared" si="248"/>
        <v>4.6236024590582541E-17</v>
      </c>
      <c r="IR204" s="86">
        <f t="shared" si="248"/>
        <v>2.2717528301731294E-14</v>
      </c>
      <c r="IS204" s="86">
        <f t="shared" si="248"/>
        <v>6.3461134539516937E-13</v>
      </c>
      <c r="IT204" s="86">
        <f t="shared" si="248"/>
        <v>1.4672724340583137E-11</v>
      </c>
      <c r="IU204" s="86">
        <f t="shared" si="248"/>
        <v>1.1295107092698136E-12</v>
      </c>
      <c r="IV204" s="86">
        <f t="shared" si="248"/>
        <v>1.7594581710033842E-4</v>
      </c>
      <c r="IW204" s="86">
        <f t="shared" si="248"/>
        <v>7.9294878263900032E-5</v>
      </c>
      <c r="IY204" s="86">
        <f t="shared" si="249"/>
        <v>9.935569623667804E-16</v>
      </c>
      <c r="IZ204" s="86">
        <f t="shared" si="249"/>
        <v>0</v>
      </c>
      <c r="JA204" s="86">
        <f t="shared" si="249"/>
        <v>8.1079460330803988E-12</v>
      </c>
      <c r="JB204" s="86">
        <f t="shared" si="249"/>
        <v>4.6071018704496538E-15</v>
      </c>
      <c r="JC204" s="86">
        <f t="shared" si="249"/>
        <v>1.967024202931581E-16</v>
      </c>
      <c r="JD204" s="86">
        <f t="shared" si="249"/>
        <v>2.1289183975032646E-20</v>
      </c>
      <c r="JE204" s="86">
        <f t="shared" si="249"/>
        <v>7.2171970390268512E-23</v>
      </c>
      <c r="JF204" s="86">
        <f t="shared" si="249"/>
        <v>8.0349929357965098E-19</v>
      </c>
      <c r="JG204" s="86">
        <f t="shared" si="249"/>
        <v>4.6236024590582541E-17</v>
      </c>
      <c r="JH204" s="86">
        <f t="shared" si="249"/>
        <v>2.2717528301731294E-14</v>
      </c>
      <c r="JI204" s="86">
        <f t="shared" si="249"/>
        <v>6.3461134539516937E-13</v>
      </c>
      <c r="JJ204" s="86">
        <f t="shared" si="249"/>
        <v>1.4672724340583137E-11</v>
      </c>
      <c r="JK204" s="86">
        <f t="shared" si="249"/>
        <v>1.1295107092698136E-12</v>
      </c>
      <c r="JL204" s="86">
        <f t="shared" si="249"/>
        <v>1.7594581710033842E-4</v>
      </c>
      <c r="JM204" s="86">
        <f t="shared" si="249"/>
        <v>7.9294878263900032E-5</v>
      </c>
    </row>
    <row r="205" spans="2:273" x14ac:dyDescent="0.25">
      <c r="B205" s="2">
        <v>178</v>
      </c>
      <c r="C205" s="37">
        <v>48.661000000000001</v>
      </c>
      <c r="D205" s="37">
        <v>46.515999999999998</v>
      </c>
      <c r="E205" s="37">
        <v>47.35</v>
      </c>
      <c r="F205" s="37">
        <v>45.082999999999998</v>
      </c>
      <c r="G205" s="37">
        <v>46.05</v>
      </c>
      <c r="H205" s="37">
        <v>49.716999999999999</v>
      </c>
      <c r="I205" s="37">
        <v>47.267000000000003</v>
      </c>
      <c r="J205" s="37">
        <v>45.366999999999997</v>
      </c>
      <c r="K205" s="37">
        <v>48.683</v>
      </c>
      <c r="L205" s="37">
        <v>44.633000000000003</v>
      </c>
      <c r="M205" s="37">
        <v>46.332999999999998</v>
      </c>
      <c r="N205" s="37">
        <v>44.783000000000001</v>
      </c>
      <c r="O205" s="37">
        <v>47.417000000000002</v>
      </c>
      <c r="P205" s="37">
        <v>49.116999999999997</v>
      </c>
      <c r="Q205" s="37">
        <v>50.1</v>
      </c>
      <c r="S205" s="4" t="e">
        <f t="shared" si="250"/>
        <v>#N/A</v>
      </c>
      <c r="T205" s="4">
        <f t="shared" si="250"/>
        <v>45.845971155411334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49.998578786778715</v>
      </c>
      <c r="AG205" s="4">
        <f t="shared" si="250"/>
        <v>50.771326699577557</v>
      </c>
      <c r="AI205" s="4">
        <f t="shared" si="251"/>
        <v>0</v>
      </c>
      <c r="AJ205" s="4">
        <f t="shared" si="251"/>
        <v>0.67002884458866419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-0.88157878677871793</v>
      </c>
      <c r="AW205" s="4">
        <f t="shared" si="251"/>
        <v>-0.67132669957755553</v>
      </c>
      <c r="AY205" s="2" t="e">
        <f t="shared" si="243"/>
        <v>#N/A</v>
      </c>
      <c r="AZ205" s="2">
        <f t="shared" si="243"/>
        <v>45.845971155411334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49.998578786778715</v>
      </c>
      <c r="BM205" s="2">
        <f t="shared" si="243"/>
        <v>50.771326699572001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>
        <f t="shared" si="244"/>
        <v>46.515999999999998</v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>
        <f t="shared" si="199"/>
        <v>46.515999999999998</v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49.116999999999997</v>
      </c>
      <c r="DI205" s="2">
        <f t="shared" si="212"/>
        <v>50.1</v>
      </c>
      <c r="DK205" s="2">
        <f t="shared" si="252"/>
        <v>102.57161576354679</v>
      </c>
      <c r="DL205" s="2">
        <f t="shared" si="252"/>
        <v>105.21366768525596</v>
      </c>
      <c r="DM205" s="2">
        <f t="shared" si="252"/>
        <v>105.24437675070025</v>
      </c>
      <c r="DN205" s="2">
        <f t="shared" si="252"/>
        <v>112.23347927170866</v>
      </c>
      <c r="DO205" s="2">
        <f t="shared" si="252"/>
        <v>138.13160366692134</v>
      </c>
      <c r="DP205" s="2">
        <f t="shared" si="252"/>
        <v>138.63317730587733</v>
      </c>
      <c r="DQ205" s="2">
        <f t="shared" si="252"/>
        <v>112.08481932773111</v>
      </c>
      <c r="DR205" s="2">
        <f t="shared" si="252"/>
        <v>102.2398882882883</v>
      </c>
      <c r="DS205" s="2">
        <f t="shared" si="252"/>
        <v>103.89494005602241</v>
      </c>
      <c r="DT205" s="2">
        <f t="shared" si="252"/>
        <v>108.43947843137255</v>
      </c>
      <c r="DU205" s="2">
        <f t="shared" si="252"/>
        <v>104.2089963585434</v>
      </c>
      <c r="DV205" s="2">
        <f t="shared" si="252"/>
        <v>103.21675714285715</v>
      </c>
      <c r="DW205" s="2">
        <f t="shared" si="252"/>
        <v>126.11492518232517</v>
      </c>
      <c r="DX205" s="2">
        <f t="shared" si="252"/>
        <v>93.743548133848137</v>
      </c>
      <c r="DY205" s="2">
        <f t="shared" si="252"/>
        <v>76.977158645276262</v>
      </c>
      <c r="EA205" s="2">
        <f t="shared" si="241"/>
        <v>42.094227952755887</v>
      </c>
      <c r="EB205" s="2">
        <f t="shared" si="241"/>
        <v>45.845865362521337</v>
      </c>
      <c r="EC205" s="2">
        <f t="shared" si="241"/>
        <v>45.840606445539493</v>
      </c>
      <c r="ED205" s="2">
        <f t="shared" si="241"/>
        <v>41.512155789725064</v>
      </c>
      <c r="EE205" s="2">
        <f t="shared" si="241"/>
        <v>43.85736829073084</v>
      </c>
      <c r="EF205" s="2">
        <f t="shared" si="240"/>
        <v>52.188963059205676</v>
      </c>
      <c r="EG205" s="2">
        <f t="shared" si="240"/>
        <v>90.363388449276641</v>
      </c>
      <c r="EH205" s="2">
        <f t="shared" si="240"/>
        <v>42.123127109278279</v>
      </c>
      <c r="EI205" s="2">
        <f t="shared" si="240"/>
        <v>42.173787261046002</v>
      </c>
      <c r="EJ205" s="2">
        <f t="shared" si="240"/>
        <v>42.142827611288595</v>
      </c>
      <c r="EK205" s="2">
        <f t="shared" si="213"/>
        <v>40.200288469180485</v>
      </c>
      <c r="EL205" s="2">
        <f t="shared" si="180"/>
        <v>44.80505007129986</v>
      </c>
      <c r="EM205" s="2">
        <f t="shared" si="180"/>
        <v>43.502075177696945</v>
      </c>
      <c r="EN205" s="2">
        <f t="shared" si="180"/>
        <v>50.890454708591051</v>
      </c>
      <c r="EO205" s="2">
        <f t="shared" si="180"/>
        <v>52.27982217373718</v>
      </c>
      <c r="EQ205" s="2">
        <f t="shared" si="253"/>
        <v>44.312925103038054</v>
      </c>
      <c r="ER205" s="2">
        <f t="shared" si="253"/>
        <v>45.845865362521337</v>
      </c>
      <c r="ES205" s="2">
        <f t="shared" si="253"/>
        <v>44.442363707061816</v>
      </c>
      <c r="ET205" s="2">
        <f t="shared" si="253"/>
        <v>43.864265436411728</v>
      </c>
      <c r="EU205" s="2">
        <f t="shared" si="253"/>
        <v>47.19080617684542</v>
      </c>
      <c r="EV205" s="2">
        <f t="shared" si="253"/>
        <v>46.761065795600715</v>
      </c>
      <c r="EW205" s="2">
        <f t="shared" si="253"/>
        <v>59.527084649632158</v>
      </c>
      <c r="EX205" s="2">
        <f t="shared" si="253"/>
        <v>44.553145616124631</v>
      </c>
      <c r="EY205" s="2">
        <f t="shared" si="253"/>
        <v>44.019990587821937</v>
      </c>
      <c r="EZ205" s="2">
        <f t="shared" si="253"/>
        <v>43.176782721958503</v>
      </c>
      <c r="FA205" s="2">
        <f t="shared" si="253"/>
        <v>42.389046100681483</v>
      </c>
      <c r="FB205" s="2">
        <f t="shared" si="253"/>
        <v>44.905832438027488</v>
      </c>
      <c r="FC205" s="2">
        <f t="shared" si="253"/>
        <v>46.28800994621146</v>
      </c>
      <c r="FD205" s="2">
        <f t="shared" si="253"/>
        <v>49.940748070167189</v>
      </c>
      <c r="FE205" s="2">
        <f t="shared" si="253"/>
        <v>50.653247388358977</v>
      </c>
      <c r="FG205" s="2">
        <f t="shared" si="254"/>
        <v>0.99999886258980242</v>
      </c>
      <c r="FH205" s="2">
        <f t="shared" si="254"/>
        <v>0.99999821800899047</v>
      </c>
      <c r="FI205" s="2">
        <f t="shared" si="254"/>
        <v>0.99999803448860036</v>
      </c>
      <c r="FJ205" s="2">
        <f t="shared" si="254"/>
        <v>0.99999809206398316</v>
      </c>
      <c r="FK205" s="2">
        <f t="shared" si="254"/>
        <v>0.99999817006179503</v>
      </c>
      <c r="FL205" s="2">
        <f t="shared" si="254"/>
        <v>0.99999795271494085</v>
      </c>
      <c r="FM205" s="2">
        <f t="shared" si="254"/>
        <v>0.999998074570563</v>
      </c>
      <c r="FN205" s="2">
        <f t="shared" si="254"/>
        <v>0.99999782757573041</v>
      </c>
      <c r="FO205" s="2">
        <f t="shared" si="254"/>
        <v>0.99999809637807358</v>
      </c>
      <c r="FP205" s="2">
        <f t="shared" si="254"/>
        <v>0.99999803768259798</v>
      </c>
      <c r="FQ205" s="2">
        <f t="shared" si="254"/>
        <v>0.99999807936030427</v>
      </c>
      <c r="FR205" s="2">
        <f t="shared" si="254"/>
        <v>0.9999980945453808</v>
      </c>
      <c r="FS205" s="2">
        <f t="shared" si="254"/>
        <v>0.99999782908403223</v>
      </c>
      <c r="FT205" s="2">
        <f t="shared" si="254"/>
        <v>0.99999780517454984</v>
      </c>
      <c r="FU205" s="2">
        <f t="shared" si="254"/>
        <v>0.99999737735220751</v>
      </c>
      <c r="FW205" s="2">
        <f t="shared" si="245"/>
        <v>0.97242853811264118</v>
      </c>
      <c r="FX205" s="2">
        <f t="shared" si="245"/>
        <v>0</v>
      </c>
      <c r="FY205" s="2">
        <f t="shared" si="245"/>
        <v>0.94836770204559639</v>
      </c>
      <c r="FZ205" s="2">
        <f t="shared" si="245"/>
        <v>0.96097203470392412</v>
      </c>
      <c r="GA205" s="2">
        <f t="shared" si="245"/>
        <v>0.96614535638345622</v>
      </c>
      <c r="GB205" s="2">
        <f t="shared" si="245"/>
        <v>0.97575113036127814</v>
      </c>
      <c r="GC205" s="2">
        <f t="shared" si="245"/>
        <v>0.97515349612586333</v>
      </c>
      <c r="GD205" s="2">
        <f t="shared" si="245"/>
        <v>0.96854157132041307</v>
      </c>
      <c r="GE205" s="2">
        <f t="shared" si="245"/>
        <v>0.96510085738729767</v>
      </c>
      <c r="GF205" s="2">
        <f t="shared" si="245"/>
        <v>0.956591733246551</v>
      </c>
      <c r="GG205" s="2">
        <f t="shared" si="245"/>
        <v>0.94938887628270818</v>
      </c>
      <c r="GH205" s="2">
        <f t="shared" si="245"/>
        <v>0.94531243002752408</v>
      </c>
      <c r="GI205" s="2">
        <f t="shared" si="245"/>
        <v>0.94737243489917689</v>
      </c>
      <c r="GJ205" s="2">
        <f t="shared" si="245"/>
        <v>0.93920579343609067</v>
      </c>
      <c r="GK205" s="2">
        <f t="shared" si="245"/>
        <v>0.92744598043759419</v>
      </c>
      <c r="GM205" s="86">
        <f t="shared" si="246"/>
        <v>3.9431712698951089E-148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1.9145591528402189E-68</v>
      </c>
      <c r="HD205" s="86">
        <f t="shared" si="182"/>
        <v>0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0</v>
      </c>
      <c r="HS205" s="86">
        <f t="shared" si="247"/>
        <v>1.2434801873536116E-82</v>
      </c>
      <c r="HT205" s="86">
        <f t="shared" si="247"/>
        <v>0</v>
      </c>
      <c r="HU205" s="86">
        <f t="shared" si="247"/>
        <v>1.2594761312066274E-83</v>
      </c>
      <c r="HV205" s="86">
        <f t="shared" si="247"/>
        <v>5.4448291206402356E-93</v>
      </c>
      <c r="HW205" s="86">
        <f t="shared" si="247"/>
        <v>2.1642781726662927E-97</v>
      </c>
      <c r="HX205" s="86">
        <f t="shared" si="247"/>
        <v>5.8348728135483576E-109</v>
      </c>
      <c r="HY205" s="86">
        <f t="shared" si="247"/>
        <v>2.3881225418055349E-124</v>
      </c>
      <c r="HZ205" s="86">
        <f t="shared" si="247"/>
        <v>1.2710251592272774E-109</v>
      </c>
      <c r="IA205" s="86">
        <f t="shared" si="247"/>
        <v>1.759510679317405E-103</v>
      </c>
      <c r="IB205" s="86">
        <f t="shared" si="247"/>
        <v>1.5366262553393863E-93</v>
      </c>
      <c r="IC205" s="86">
        <f t="shared" si="247"/>
        <v>1.2144615922910227E-90</v>
      </c>
      <c r="ID205" s="86">
        <f t="shared" si="247"/>
        <v>3.1156501120055438E-81</v>
      </c>
      <c r="IE205" s="86">
        <f t="shared" si="247"/>
        <v>3.4776113132776354E-88</v>
      </c>
      <c r="IF205" s="86">
        <f t="shared" si="247"/>
        <v>2.1310147917851901E-89</v>
      </c>
      <c r="IG205" s="86">
        <f t="shared" si="247"/>
        <v>4.4897365502251456E-70</v>
      </c>
      <c r="II205" s="86">
        <f t="shared" si="248"/>
        <v>1.7124567371389449E-16</v>
      </c>
      <c r="IJ205" s="86">
        <f t="shared" si="248"/>
        <v>0</v>
      </c>
      <c r="IK205" s="86">
        <f t="shared" si="248"/>
        <v>1.664593189907564E-12</v>
      </c>
      <c r="IL205" s="86">
        <f t="shared" si="248"/>
        <v>7.0770586772197093E-16</v>
      </c>
      <c r="IM205" s="86">
        <f t="shared" si="248"/>
        <v>2.7554975712760828E-17</v>
      </c>
      <c r="IN205" s="86">
        <f t="shared" si="248"/>
        <v>2.2601468519600683E-21</v>
      </c>
      <c r="IO205" s="86">
        <f t="shared" si="248"/>
        <v>5.6235587961207727E-24</v>
      </c>
      <c r="IP205" s="86">
        <f t="shared" si="248"/>
        <v>8.6898432076129562E-20</v>
      </c>
      <c r="IQ205" s="86">
        <f t="shared" si="248"/>
        <v>5.8482759521150816E-18</v>
      </c>
      <c r="IR205" s="86">
        <f t="shared" si="248"/>
        <v>3.5874619575470226E-15</v>
      </c>
      <c r="IS205" s="86">
        <f t="shared" si="248"/>
        <v>1.1181405828759143E-13</v>
      </c>
      <c r="IT205" s="86">
        <f t="shared" si="248"/>
        <v>3.0246825642385768E-12</v>
      </c>
      <c r="IU205" s="86">
        <f t="shared" si="248"/>
        <v>2.0139961760928205E-13</v>
      </c>
      <c r="IV205" s="86">
        <f t="shared" si="248"/>
        <v>1.0365752547080103E-4</v>
      </c>
      <c r="IW205" s="86">
        <f t="shared" si="248"/>
        <v>4.2304150860766113E-5</v>
      </c>
      <c r="IY205" s="86">
        <f t="shared" si="249"/>
        <v>1.7124567371389449E-16</v>
      </c>
      <c r="IZ205" s="86">
        <f t="shared" si="249"/>
        <v>0</v>
      </c>
      <c r="JA205" s="86">
        <f t="shared" si="249"/>
        <v>1.664593189907564E-12</v>
      </c>
      <c r="JB205" s="86">
        <f t="shared" si="249"/>
        <v>7.0770586772197093E-16</v>
      </c>
      <c r="JC205" s="86">
        <f t="shared" si="249"/>
        <v>2.7554975712760828E-17</v>
      </c>
      <c r="JD205" s="86">
        <f t="shared" si="249"/>
        <v>2.2601468519600683E-21</v>
      </c>
      <c r="JE205" s="86">
        <f t="shared" si="249"/>
        <v>5.6235587961207727E-24</v>
      </c>
      <c r="JF205" s="86">
        <f t="shared" si="249"/>
        <v>8.6898432076129562E-20</v>
      </c>
      <c r="JG205" s="86">
        <f t="shared" si="249"/>
        <v>5.8482759521150816E-18</v>
      </c>
      <c r="JH205" s="86">
        <f t="shared" si="249"/>
        <v>3.5874619575470226E-15</v>
      </c>
      <c r="JI205" s="86">
        <f t="shared" si="249"/>
        <v>1.1181405828759143E-13</v>
      </c>
      <c r="JJ205" s="86">
        <f t="shared" si="249"/>
        <v>3.0246825642385768E-12</v>
      </c>
      <c r="JK205" s="86">
        <f t="shared" si="249"/>
        <v>2.0139961760928205E-13</v>
      </c>
      <c r="JL205" s="86">
        <f t="shared" si="249"/>
        <v>1.0365752547080103E-4</v>
      </c>
      <c r="JM205" s="86">
        <f t="shared" si="249"/>
        <v>4.2304150860766113E-5</v>
      </c>
    </row>
    <row r="206" spans="2:273" x14ac:dyDescent="0.25">
      <c r="B206" s="2">
        <v>179</v>
      </c>
      <c r="C206" s="37">
        <v>43.725999999999999</v>
      </c>
      <c r="D206" s="37">
        <v>46.435000000000002</v>
      </c>
      <c r="E206" s="37">
        <v>46.8</v>
      </c>
      <c r="F206" s="37">
        <v>45</v>
      </c>
      <c r="G206" s="37">
        <v>46.6</v>
      </c>
      <c r="H206" s="37">
        <v>48.866999999999997</v>
      </c>
      <c r="I206" s="37">
        <v>47.75</v>
      </c>
      <c r="J206" s="37">
        <v>43.832999999999998</v>
      </c>
      <c r="K206" s="37">
        <v>47.133000000000003</v>
      </c>
      <c r="L206" s="37">
        <v>43.917000000000002</v>
      </c>
      <c r="M206" s="37">
        <v>45.25</v>
      </c>
      <c r="N206" s="37">
        <v>45.817</v>
      </c>
      <c r="O206" s="37">
        <v>48.3</v>
      </c>
      <c r="P206" s="37">
        <v>48.832999999999998</v>
      </c>
      <c r="Q206" s="37">
        <v>50.866999999999997</v>
      </c>
      <c r="S206" s="4" t="e">
        <f t="shared" si="250"/>
        <v>#N/A</v>
      </c>
      <c r="T206" s="4">
        <f t="shared" si="250"/>
        <v>45.703908695286351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 t="e">
        <f t="shared" si="250"/>
        <v>#N/A</v>
      </c>
      <c r="AG206" s="4">
        <f t="shared" si="250"/>
        <v>50.59944829956914</v>
      </c>
      <c r="AI206" s="4">
        <f t="shared" si="251"/>
        <v>0</v>
      </c>
      <c r="AJ206" s="4">
        <f t="shared" si="251"/>
        <v>0.73109130471365091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0</v>
      </c>
      <c r="AW206" s="4">
        <f t="shared" si="251"/>
        <v>0.26755170043085741</v>
      </c>
      <c r="AY206" s="2" t="e">
        <f t="shared" si="243"/>
        <v>#N/A</v>
      </c>
      <c r="AZ206" s="2">
        <f t="shared" si="243"/>
        <v>45.703908695286351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 t="e">
        <f t="shared" si="243"/>
        <v>#N/A</v>
      </c>
      <c r="BM206" s="2">
        <f t="shared" si="243"/>
        <v>50.599448299568451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>
        <f t="shared" si="244"/>
        <v>46.435000000000002</v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>
        <f t="shared" si="199"/>
        <v>46.435000000000002</v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 t="str">
        <f t="shared" si="211"/>
        <v/>
      </c>
      <c r="DI206" s="2">
        <f t="shared" si="212"/>
        <v>50.866999999999997</v>
      </c>
      <c r="DK206" s="2">
        <f t="shared" si="252"/>
        <v>102.79350492610835</v>
      </c>
      <c r="DL206" s="2">
        <f t="shared" si="252"/>
        <v>105.43203514132929</v>
      </c>
      <c r="DM206" s="2">
        <f t="shared" si="252"/>
        <v>105.4752470588235</v>
      </c>
      <c r="DN206" s="2">
        <f t="shared" si="252"/>
        <v>112.49680168067226</v>
      </c>
      <c r="DO206" s="2">
        <f t="shared" si="252"/>
        <v>138.52402062643239</v>
      </c>
      <c r="DP206" s="2">
        <f t="shared" si="252"/>
        <v>139.02508876018877</v>
      </c>
      <c r="DQ206" s="2">
        <f t="shared" si="252"/>
        <v>112.32436638655463</v>
      </c>
      <c r="DR206" s="2">
        <f t="shared" si="252"/>
        <v>102.42581801801802</v>
      </c>
      <c r="DS206" s="2">
        <f t="shared" si="252"/>
        <v>104.08613613445378</v>
      </c>
      <c r="DT206" s="2">
        <f t="shared" si="252"/>
        <v>108.67253109243698</v>
      </c>
      <c r="DU206" s="2">
        <f t="shared" si="252"/>
        <v>104.40960840336135</v>
      </c>
      <c r="DV206" s="2">
        <f t="shared" si="252"/>
        <v>103.41262857142858</v>
      </c>
      <c r="DW206" s="2">
        <f t="shared" si="252"/>
        <v>126.4136715143715</v>
      </c>
      <c r="DX206" s="2">
        <f t="shared" si="252"/>
        <v>93.860179794079798</v>
      </c>
      <c r="DY206" s="2">
        <f t="shared" si="252"/>
        <v>77.010883244206738</v>
      </c>
      <c r="EA206" s="2">
        <f t="shared" si="241"/>
        <v>41.925431889763757</v>
      </c>
      <c r="EB206" s="2">
        <f t="shared" si="241"/>
        <v>45.703811625253969</v>
      </c>
      <c r="EC206" s="2">
        <f t="shared" si="241"/>
        <v>45.719605260099485</v>
      </c>
      <c r="ED206" s="2">
        <f t="shared" si="241"/>
        <v>41.320600476366891</v>
      </c>
      <c r="EE206" s="2">
        <f t="shared" si="241"/>
        <v>43.653310339652855</v>
      </c>
      <c r="EF206" s="2">
        <f t="shared" si="240"/>
        <v>51.945834157684935</v>
      </c>
      <c r="EG206" s="2">
        <f t="shared" si="240"/>
        <v>90.617515180382128</v>
      </c>
      <c r="EH206" s="2">
        <f t="shared" si="240"/>
        <v>41.924405219646111</v>
      </c>
      <c r="EI206" s="2">
        <f t="shared" si="240"/>
        <v>41.984754183935394</v>
      </c>
      <c r="EJ206" s="2">
        <f t="shared" si="240"/>
        <v>41.978160993997548</v>
      </c>
      <c r="EK206" s="2">
        <f t="shared" si="213"/>
        <v>40.002857250088297</v>
      </c>
      <c r="EL206" s="2">
        <f t="shared" si="180"/>
        <v>44.653613614405884</v>
      </c>
      <c r="EM206" s="2">
        <f t="shared" si="180"/>
        <v>43.266032380089086</v>
      </c>
      <c r="EN206" s="2">
        <f t="shared" si="180"/>
        <v>50.754698128752665</v>
      </c>
      <c r="EO206" s="2">
        <f t="shared" si="180"/>
        <v>52.136114519333816</v>
      </c>
      <c r="EQ206" s="2">
        <f t="shared" si="253"/>
        <v>44.176498821540484</v>
      </c>
      <c r="ER206" s="2">
        <f t="shared" si="253"/>
        <v>45.703811625253969</v>
      </c>
      <c r="ES206" s="2">
        <f t="shared" si="253"/>
        <v>44.302648681561152</v>
      </c>
      <c r="ET206" s="2">
        <f t="shared" si="253"/>
        <v>43.703756593097985</v>
      </c>
      <c r="EU206" s="2">
        <f t="shared" si="253"/>
        <v>47.029044340152353</v>
      </c>
      <c r="EV206" s="2">
        <f t="shared" si="253"/>
        <v>46.450972888794411</v>
      </c>
      <c r="EW206" s="2">
        <f t="shared" si="253"/>
        <v>59.417787909110785</v>
      </c>
      <c r="EX206" s="2">
        <f t="shared" si="253"/>
        <v>44.384064904642585</v>
      </c>
      <c r="EY206" s="2">
        <f t="shared" si="253"/>
        <v>43.854330395362226</v>
      </c>
      <c r="EZ206" s="2">
        <f t="shared" si="253"/>
        <v>43.025538493095105</v>
      </c>
      <c r="FA206" s="2">
        <f t="shared" si="253"/>
        <v>42.219212872794131</v>
      </c>
      <c r="FB206" s="2">
        <f t="shared" si="253"/>
        <v>44.755856425500284</v>
      </c>
      <c r="FC206" s="2">
        <f t="shared" si="253"/>
        <v>46.088783127706478</v>
      </c>
      <c r="FD206" s="2">
        <f t="shared" si="253"/>
        <v>49.792165927796383</v>
      </c>
      <c r="FE206" s="2">
        <f t="shared" si="253"/>
        <v>50.489748754830046</v>
      </c>
      <c r="FG206" s="2">
        <f t="shared" si="254"/>
        <v>0.9999989626694672</v>
      </c>
      <c r="FH206" s="2">
        <f t="shared" si="254"/>
        <v>0.99999837480462883</v>
      </c>
      <c r="FI206" s="2">
        <f t="shared" si="254"/>
        <v>0.99999820743198864</v>
      </c>
      <c r="FJ206" s="2">
        <f t="shared" si="254"/>
        <v>0.9999982599413797</v>
      </c>
      <c r="FK206" s="2">
        <f t="shared" si="254"/>
        <v>0.99999833107625302</v>
      </c>
      <c r="FL206" s="2">
        <f t="shared" si="254"/>
        <v>0.99999813285349837</v>
      </c>
      <c r="FM206" s="2">
        <f t="shared" si="254"/>
        <v>0.99999824398718551</v>
      </c>
      <c r="FN206" s="2">
        <f t="shared" si="254"/>
        <v>0.99999801872513971</v>
      </c>
      <c r="FO206" s="2">
        <f t="shared" si="254"/>
        <v>0.99999826387587831</v>
      </c>
      <c r="FP206" s="2">
        <f t="shared" si="254"/>
        <v>0.99999821034495018</v>
      </c>
      <c r="FQ206" s="2">
        <f t="shared" si="254"/>
        <v>0.99999824835548301</v>
      </c>
      <c r="FR206" s="2">
        <f t="shared" si="254"/>
        <v>0.99999826220444199</v>
      </c>
      <c r="FS206" s="2">
        <f t="shared" si="254"/>
        <v>0.99999802010072791</v>
      </c>
      <c r="FT206" s="2">
        <f t="shared" si="254"/>
        <v>0.99999799829501246</v>
      </c>
      <c r="FU206" s="2">
        <f t="shared" si="254"/>
        <v>0.99999760811623351</v>
      </c>
      <c r="FW206" s="2">
        <f t="shared" si="245"/>
        <v>0.9747933768915592</v>
      </c>
      <c r="FX206" s="2">
        <f t="shared" si="245"/>
        <v>0</v>
      </c>
      <c r="FY206" s="2">
        <f t="shared" si="245"/>
        <v>0.95269587807343026</v>
      </c>
      <c r="FZ206" s="2">
        <f t="shared" si="245"/>
        <v>0.96428342052410643</v>
      </c>
      <c r="GA206" s="2">
        <f t="shared" si="245"/>
        <v>0.96903194913865909</v>
      </c>
      <c r="GB206" s="2">
        <f t="shared" si="245"/>
        <v>0.97783748126215975</v>
      </c>
      <c r="GC206" s="2">
        <f t="shared" si="245"/>
        <v>0.97729007017530467</v>
      </c>
      <c r="GD206" s="2">
        <f t="shared" si="245"/>
        <v>0.97122993649820155</v>
      </c>
      <c r="GE206" s="2">
        <f t="shared" si="245"/>
        <v>0.96807356567400438</v>
      </c>
      <c r="GF206" s="2">
        <f t="shared" si="245"/>
        <v>0.96025940270239185</v>
      </c>
      <c r="GG206" s="2">
        <f t="shared" si="245"/>
        <v>0.95363563538472729</v>
      </c>
      <c r="GH206" s="2">
        <f t="shared" si="245"/>
        <v>0.94988318563749619</v>
      </c>
      <c r="GI206" s="2">
        <f t="shared" si="245"/>
        <v>0.95177979905101529</v>
      </c>
      <c r="GJ206" s="2">
        <f t="shared" si="245"/>
        <v>0.94425684160115619</v>
      </c>
      <c r="GK206" s="2">
        <f t="shared" si="245"/>
        <v>0.9334048061817275</v>
      </c>
      <c r="GM206" s="86">
        <f t="shared" si="246"/>
        <v>1.5239958748456675E-150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8.3709873098573364E-70</v>
      </c>
      <c r="HD206" s="86">
        <f t="shared" si="182"/>
        <v>0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3.7923677579639183E-85</v>
      </c>
      <c r="HT206" s="86">
        <f t="shared" si="247"/>
        <v>0</v>
      </c>
      <c r="HU206" s="86">
        <f t="shared" si="247"/>
        <v>2.7848175009410767E-86</v>
      </c>
      <c r="HV206" s="86">
        <f t="shared" si="247"/>
        <v>6.7008420797545105E-96</v>
      </c>
      <c r="HW206" s="86">
        <f t="shared" si="247"/>
        <v>2.2453851775283844E-100</v>
      </c>
      <c r="HX206" s="86">
        <f t="shared" si="247"/>
        <v>3.5551872909494226E-112</v>
      </c>
      <c r="HY206" s="86">
        <f t="shared" si="247"/>
        <v>4.9651142032044922E-128</v>
      </c>
      <c r="HZ206" s="86">
        <f t="shared" si="247"/>
        <v>5.868970656308969E-113</v>
      </c>
      <c r="IA206" s="86">
        <f t="shared" si="247"/>
        <v>1.1834608065191848E-106</v>
      </c>
      <c r="IB206" s="86">
        <f t="shared" si="247"/>
        <v>1.7310120042004445E-96</v>
      </c>
      <c r="IC206" s="86">
        <f t="shared" si="247"/>
        <v>1.5678670283633437E-93</v>
      </c>
      <c r="ID206" s="86">
        <f t="shared" si="247"/>
        <v>7.119604504033057E-84</v>
      </c>
      <c r="IE206" s="86">
        <f t="shared" si="247"/>
        <v>4.8055290143545237E-91</v>
      </c>
      <c r="IF206" s="86">
        <f t="shared" si="247"/>
        <v>2.3302799743292847E-92</v>
      </c>
      <c r="IG206" s="86">
        <f t="shared" si="247"/>
        <v>1.8273232197508624E-72</v>
      </c>
      <c r="II206" s="86">
        <f t="shared" si="248"/>
        <v>2.822322191407504E-17</v>
      </c>
      <c r="IJ206" s="86">
        <f t="shared" si="248"/>
        <v>0</v>
      </c>
      <c r="IK206" s="86">
        <f t="shared" si="248"/>
        <v>3.2540109235909391E-13</v>
      </c>
      <c r="IL206" s="86">
        <f t="shared" si="248"/>
        <v>1.0309443195301989E-16</v>
      </c>
      <c r="IM206" s="86">
        <f t="shared" si="248"/>
        <v>3.6596117583504565E-18</v>
      </c>
      <c r="IN206" s="86">
        <f t="shared" si="248"/>
        <v>2.2701369033458194E-22</v>
      </c>
      <c r="IO206" s="86">
        <f t="shared" si="248"/>
        <v>4.1116651057288568E-25</v>
      </c>
      <c r="IP206" s="86">
        <f t="shared" si="248"/>
        <v>8.8579302804809584E-21</v>
      </c>
      <c r="IQ206" s="86">
        <f t="shared" si="248"/>
        <v>6.9896767459859433E-19</v>
      </c>
      <c r="IR206" s="86">
        <f t="shared" si="248"/>
        <v>5.3668358150818453E-16</v>
      </c>
      <c r="IS206" s="86">
        <f t="shared" si="248"/>
        <v>1.8673839381668826E-14</v>
      </c>
      <c r="IT206" s="86">
        <f t="shared" si="248"/>
        <v>5.9316602783578791E-13</v>
      </c>
      <c r="IU206" s="86">
        <f t="shared" si="248"/>
        <v>3.4026497222702622E-14</v>
      </c>
      <c r="IV206" s="86">
        <f t="shared" si="248"/>
        <v>6.0086485126088735E-5</v>
      </c>
      <c r="IW206" s="86">
        <f t="shared" si="248"/>
        <v>2.210225174900519E-5</v>
      </c>
      <c r="IY206" s="86">
        <f t="shared" si="249"/>
        <v>2.822322191407504E-17</v>
      </c>
      <c r="IZ206" s="86">
        <f t="shared" si="249"/>
        <v>0</v>
      </c>
      <c r="JA206" s="86">
        <f t="shared" si="249"/>
        <v>3.2540109235909391E-13</v>
      </c>
      <c r="JB206" s="86">
        <f t="shared" si="249"/>
        <v>1.0309443195301989E-16</v>
      </c>
      <c r="JC206" s="86">
        <f t="shared" si="249"/>
        <v>3.6596117583504565E-18</v>
      </c>
      <c r="JD206" s="86">
        <f t="shared" si="249"/>
        <v>2.2701369033458194E-22</v>
      </c>
      <c r="JE206" s="86">
        <f t="shared" si="249"/>
        <v>4.1116651057288568E-25</v>
      </c>
      <c r="JF206" s="86">
        <f t="shared" si="249"/>
        <v>8.8579302804809584E-21</v>
      </c>
      <c r="JG206" s="86">
        <f t="shared" si="249"/>
        <v>6.9896767459859433E-19</v>
      </c>
      <c r="JH206" s="86">
        <f t="shared" si="249"/>
        <v>5.3668358150818453E-16</v>
      </c>
      <c r="JI206" s="86">
        <f t="shared" si="249"/>
        <v>1.8673839381668826E-14</v>
      </c>
      <c r="JJ206" s="86">
        <f t="shared" si="249"/>
        <v>5.9316602783578791E-13</v>
      </c>
      <c r="JK206" s="86">
        <f t="shared" si="249"/>
        <v>3.4026497222702622E-14</v>
      </c>
      <c r="JL206" s="86">
        <f t="shared" si="249"/>
        <v>6.0086485126088735E-5</v>
      </c>
      <c r="JM206" s="86">
        <f t="shared" si="249"/>
        <v>2.210225174900519E-5</v>
      </c>
    </row>
    <row r="207" spans="2:273" x14ac:dyDescent="0.25">
      <c r="B207" s="2">
        <v>180</v>
      </c>
      <c r="C207" s="37">
        <v>46.338999999999999</v>
      </c>
      <c r="D207" s="37">
        <v>45.484000000000002</v>
      </c>
      <c r="E207" s="37">
        <v>46.133000000000003</v>
      </c>
      <c r="F207" s="37">
        <v>45.65</v>
      </c>
      <c r="G207" s="37">
        <v>45.767000000000003</v>
      </c>
      <c r="H207" s="37">
        <v>47.15</v>
      </c>
      <c r="I207" s="37">
        <v>48.35</v>
      </c>
      <c r="J207" s="37">
        <v>44.082999999999998</v>
      </c>
      <c r="K207" s="37">
        <v>44.2</v>
      </c>
      <c r="L207" s="37">
        <v>42.65</v>
      </c>
      <c r="M207" s="37">
        <v>44.966999999999999</v>
      </c>
      <c r="N207" s="37">
        <v>43.966999999999999</v>
      </c>
      <c r="O207" s="37">
        <v>47.832999999999998</v>
      </c>
      <c r="P207" s="37">
        <v>47.417000000000002</v>
      </c>
      <c r="Q207" s="37">
        <v>48.75</v>
      </c>
      <c r="S207" s="4" t="e">
        <f t="shared" si="250"/>
        <v>#N/A</v>
      </c>
      <c r="T207" s="4">
        <f t="shared" si="250"/>
        <v>45.56184695113582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 t="e">
        <f t="shared" si="250"/>
        <v>#N/A</v>
      </c>
      <c r="AG207" s="4">
        <f t="shared" si="250"/>
        <v>50.428096160464897</v>
      </c>
      <c r="AI207" s="4">
        <f t="shared" si="251"/>
        <v>0</v>
      </c>
      <c r="AJ207" s="4">
        <f t="shared" si="251"/>
        <v>-7.7846951135818188E-2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</v>
      </c>
      <c r="AW207" s="4">
        <f t="shared" si="251"/>
        <v>-1.6780961604648965</v>
      </c>
      <c r="AY207" s="2" t="e">
        <f t="shared" si="243"/>
        <v>#N/A</v>
      </c>
      <c r="AZ207" s="2">
        <f t="shared" si="243"/>
        <v>45.56184695113582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 t="e">
        <f t="shared" si="243"/>
        <v>#N/A</v>
      </c>
      <c r="BM207" s="2">
        <f t="shared" si="243"/>
        <v>50.428096160464818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>
        <f t="shared" si="244"/>
        <v>45.484000000000002</v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>
        <f t="shared" si="199"/>
        <v>45.484000000000002</v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 t="str">
        <f t="shared" si="211"/>
        <v/>
      </c>
      <c r="DI207" s="2">
        <f t="shared" si="212"/>
        <v>48.75</v>
      </c>
      <c r="DK207" s="2">
        <f t="shared" si="252"/>
        <v>103.01539408866994</v>
      </c>
      <c r="DL207" s="2">
        <f t="shared" si="252"/>
        <v>105.65040259740263</v>
      </c>
      <c r="DM207" s="2">
        <f t="shared" si="252"/>
        <v>105.70611736694676</v>
      </c>
      <c r="DN207" s="2">
        <f t="shared" si="252"/>
        <v>112.76012408963584</v>
      </c>
      <c r="DO207" s="2">
        <f t="shared" si="252"/>
        <v>138.91643758594347</v>
      </c>
      <c r="DP207" s="2">
        <f t="shared" si="252"/>
        <v>139.41700021450021</v>
      </c>
      <c r="DQ207" s="2">
        <f t="shared" si="252"/>
        <v>112.56391344537818</v>
      </c>
      <c r="DR207" s="2">
        <f t="shared" si="252"/>
        <v>102.61174774774776</v>
      </c>
      <c r="DS207" s="2">
        <f t="shared" si="252"/>
        <v>104.27733221288516</v>
      </c>
      <c r="DT207" s="2">
        <f t="shared" si="252"/>
        <v>108.9055837535014</v>
      </c>
      <c r="DU207" s="2">
        <f t="shared" si="252"/>
        <v>104.61022044817926</v>
      </c>
      <c r="DV207" s="2">
        <f t="shared" si="252"/>
        <v>103.60850000000002</v>
      </c>
      <c r="DW207" s="2">
        <f t="shared" si="252"/>
        <v>126.71241784641784</v>
      </c>
      <c r="DX207" s="2">
        <f t="shared" si="252"/>
        <v>93.976811454311459</v>
      </c>
      <c r="DY207" s="2">
        <f t="shared" si="252"/>
        <v>77.044607843137229</v>
      </c>
      <c r="EA207" s="2">
        <f t="shared" si="241"/>
        <v>41.756635826771635</v>
      </c>
      <c r="EB207" s="2">
        <f t="shared" si="241"/>
        <v>45.561757887986602</v>
      </c>
      <c r="EC207" s="2">
        <f t="shared" si="241"/>
        <v>45.598604074659477</v>
      </c>
      <c r="ED207" s="2">
        <f t="shared" si="241"/>
        <v>41.129045163008719</v>
      </c>
      <c r="EE207" s="2">
        <f t="shared" si="241"/>
        <v>43.449252388574862</v>
      </c>
      <c r="EF207" s="2">
        <f t="shared" si="240"/>
        <v>51.702705256164187</v>
      </c>
      <c r="EG207" s="2">
        <f t="shared" si="240"/>
        <v>90.871641911487615</v>
      </c>
      <c r="EH207" s="2">
        <f t="shared" si="240"/>
        <v>41.725683330013936</v>
      </c>
      <c r="EI207" s="2">
        <f t="shared" si="240"/>
        <v>41.795721106824786</v>
      </c>
      <c r="EJ207" s="2">
        <f t="shared" si="240"/>
        <v>41.813494376706501</v>
      </c>
      <c r="EK207" s="2">
        <f t="shared" si="213"/>
        <v>39.805426030996102</v>
      </c>
      <c r="EL207" s="2">
        <f t="shared" si="180"/>
        <v>44.502177157511909</v>
      </c>
      <c r="EM207" s="2">
        <f t="shared" si="180"/>
        <v>43.029989582481221</v>
      </c>
      <c r="EN207" s="2">
        <f t="shared" si="180"/>
        <v>50.618941548914279</v>
      </c>
      <c r="EO207" s="2">
        <f t="shared" si="180"/>
        <v>51.992406864930459</v>
      </c>
      <c r="EQ207" s="2">
        <f t="shared" si="253"/>
        <v>44.040072540042914</v>
      </c>
      <c r="ER207" s="2">
        <f t="shared" si="253"/>
        <v>45.561757887986602</v>
      </c>
      <c r="ES207" s="2">
        <f t="shared" si="253"/>
        <v>44.162933656060474</v>
      </c>
      <c r="ET207" s="2">
        <f t="shared" si="253"/>
        <v>43.543247749784243</v>
      </c>
      <c r="EU207" s="2">
        <f t="shared" si="253"/>
        <v>46.867282503459293</v>
      </c>
      <c r="EV207" s="2">
        <f t="shared" si="253"/>
        <v>46.1408799819881</v>
      </c>
      <c r="EW207" s="2">
        <f t="shared" si="253"/>
        <v>59.30849116858942</v>
      </c>
      <c r="EX207" s="2">
        <f t="shared" si="253"/>
        <v>44.214984193160547</v>
      </c>
      <c r="EY207" s="2">
        <f t="shared" si="253"/>
        <v>43.688670202902507</v>
      </c>
      <c r="EZ207" s="2">
        <f t="shared" si="253"/>
        <v>42.8742942642317</v>
      </c>
      <c r="FA207" s="2">
        <f t="shared" si="253"/>
        <v>42.049379644906764</v>
      </c>
      <c r="FB207" s="2">
        <f t="shared" si="253"/>
        <v>44.605880412973079</v>
      </c>
      <c r="FC207" s="2">
        <f t="shared" si="253"/>
        <v>45.889556309201502</v>
      </c>
      <c r="FD207" s="2">
        <f t="shared" si="253"/>
        <v>49.643583785425577</v>
      </c>
      <c r="FE207" s="2">
        <f t="shared" si="253"/>
        <v>50.326250121301108</v>
      </c>
      <c r="FG207" s="2">
        <f t="shared" si="254"/>
        <v>0.99999905394322375</v>
      </c>
      <c r="FH207" s="2">
        <f t="shared" si="254"/>
        <v>0.99999851780399351</v>
      </c>
      <c r="FI207" s="2">
        <f t="shared" si="254"/>
        <v>0.99999836515828555</v>
      </c>
      <c r="FJ207" s="2">
        <f t="shared" si="254"/>
        <v>0.9999984130474342</v>
      </c>
      <c r="FK207" s="2">
        <f t="shared" si="254"/>
        <v>0.99999847792322916</v>
      </c>
      <c r="FL207" s="2">
        <f t="shared" si="254"/>
        <v>0.99999829714187216</v>
      </c>
      <c r="FM207" s="2">
        <f t="shared" si="254"/>
        <v>0.99999839849703165</v>
      </c>
      <c r="FN207" s="2">
        <f t="shared" si="254"/>
        <v>0.99999819305553672</v>
      </c>
      <c r="FO207" s="2">
        <f t="shared" si="254"/>
        <v>0.99999841663574063</v>
      </c>
      <c r="FP207" s="2">
        <f t="shared" si="254"/>
        <v>0.99999836781493878</v>
      </c>
      <c r="FQ207" s="2">
        <f t="shared" si="254"/>
        <v>0.99999840248096761</v>
      </c>
      <c r="FR207" s="2">
        <f t="shared" si="254"/>
        <v>0.99999841511137222</v>
      </c>
      <c r="FS207" s="2">
        <f t="shared" si="254"/>
        <v>0.99999819431008841</v>
      </c>
      <c r="FT207" s="2">
        <f t="shared" si="254"/>
        <v>0.99999817442303263</v>
      </c>
      <c r="FU207" s="2">
        <f t="shared" si="254"/>
        <v>0.99999781857561942</v>
      </c>
      <c r="FW207" s="2">
        <f t="shared" si="245"/>
        <v>0.97696018627727499</v>
      </c>
      <c r="FX207" s="2">
        <f t="shared" si="245"/>
        <v>0</v>
      </c>
      <c r="FY207" s="2">
        <f t="shared" si="245"/>
        <v>0.95667781027328724</v>
      </c>
      <c r="FZ207" s="2">
        <f t="shared" si="245"/>
        <v>0.96732340054403165</v>
      </c>
      <c r="GA207" s="2">
        <f t="shared" si="245"/>
        <v>0.97167963310965499</v>
      </c>
      <c r="GB207" s="2">
        <f t="shared" si="245"/>
        <v>0.9797480501375242</v>
      </c>
      <c r="GC207" s="2">
        <f t="shared" si="245"/>
        <v>0.97924682827702225</v>
      </c>
      <c r="GD207" s="2">
        <f t="shared" si="245"/>
        <v>0.97369479984009677</v>
      </c>
      <c r="GE207" s="2">
        <f t="shared" si="245"/>
        <v>0.97080071979410465</v>
      </c>
      <c r="GF207" s="2">
        <f t="shared" si="245"/>
        <v>0.96362896438155743</v>
      </c>
      <c r="GG207" s="2">
        <f t="shared" si="245"/>
        <v>0.95754198683402691</v>
      </c>
      <c r="GH207" s="2">
        <f t="shared" si="245"/>
        <v>0.95409047315439754</v>
      </c>
      <c r="GI207" s="2">
        <f t="shared" si="245"/>
        <v>0.95583526951069031</v>
      </c>
      <c r="GJ207" s="2">
        <f t="shared" si="245"/>
        <v>0.94891105458171465</v>
      </c>
      <c r="GK207" s="2">
        <f t="shared" si="245"/>
        <v>0.93890647439329256</v>
      </c>
      <c r="GM207" s="86">
        <f t="shared" si="246"/>
        <v>5.6288409847734505E-153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3.5468096629831303E-71</v>
      </c>
      <c r="HD207" s="86">
        <f t="shared" si="182"/>
        <v>0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1.0587321219185175E-87</v>
      </c>
      <c r="HT207" s="86">
        <f t="shared" si="247"/>
        <v>0</v>
      </c>
      <c r="HU207" s="86">
        <f t="shared" si="247"/>
        <v>5.5868846961738084E-89</v>
      </c>
      <c r="HV207" s="86">
        <f t="shared" si="247"/>
        <v>7.4254835812323583E-99</v>
      </c>
      <c r="HW207" s="86">
        <f t="shared" si="247"/>
        <v>2.0967443866801378E-103</v>
      </c>
      <c r="HX207" s="86">
        <f t="shared" si="247"/>
        <v>1.9421788680911897E-115</v>
      </c>
      <c r="HY207" s="86">
        <f t="shared" si="247"/>
        <v>9.1076538645394071E-132</v>
      </c>
      <c r="HZ207" s="86">
        <f t="shared" si="247"/>
        <v>2.4114742662324193E-116</v>
      </c>
      <c r="IA207" s="86">
        <f t="shared" si="247"/>
        <v>7.1174140986627097E-110</v>
      </c>
      <c r="IB207" s="86">
        <f t="shared" si="247"/>
        <v>1.7520851247488762E-99</v>
      </c>
      <c r="IC207" s="86">
        <f t="shared" si="247"/>
        <v>1.8203994314597124E-96</v>
      </c>
      <c r="ID207" s="86">
        <f t="shared" si="247"/>
        <v>1.4734964368424548E-86</v>
      </c>
      <c r="IE207" s="86">
        <f t="shared" si="247"/>
        <v>5.9677094200934018E-94</v>
      </c>
      <c r="IF207" s="86">
        <f t="shared" si="247"/>
        <v>2.2760445210450724E-95</v>
      </c>
      <c r="IG207" s="86">
        <f t="shared" si="247"/>
        <v>6.7685614152437916E-75</v>
      </c>
      <c r="II207" s="86">
        <f t="shared" si="248"/>
        <v>4.4477604059478409E-18</v>
      </c>
      <c r="IJ207" s="86">
        <f t="shared" si="248"/>
        <v>0</v>
      </c>
      <c r="IK207" s="86">
        <f t="shared" si="248"/>
        <v>6.0565066054056895E-14</v>
      </c>
      <c r="IL207" s="86">
        <f t="shared" si="248"/>
        <v>1.4241582759811438E-17</v>
      </c>
      <c r="IM207" s="86">
        <f t="shared" si="248"/>
        <v>4.6078650156331348E-19</v>
      </c>
      <c r="IN207" s="86">
        <f t="shared" si="248"/>
        <v>2.1572163339940375E-23</v>
      </c>
      <c r="IO207" s="86">
        <f t="shared" si="248"/>
        <v>2.8208251448246762E-26</v>
      </c>
      <c r="IP207" s="86">
        <f t="shared" si="248"/>
        <v>8.5100524117463873E-22</v>
      </c>
      <c r="IQ207" s="86">
        <f t="shared" si="248"/>
        <v>7.8931940169003301E-20</v>
      </c>
      <c r="IR207" s="86">
        <f t="shared" si="248"/>
        <v>7.6056369330623429E-17</v>
      </c>
      <c r="IS207" s="86">
        <f t="shared" si="248"/>
        <v>2.9559575281946584E-15</v>
      </c>
      <c r="IT207" s="86">
        <f t="shared" si="248"/>
        <v>1.1065665933951841E-13</v>
      </c>
      <c r="IU207" s="86">
        <f t="shared" si="248"/>
        <v>5.4468330506335283E-15</v>
      </c>
      <c r="IV207" s="86">
        <f t="shared" si="248"/>
        <v>3.4268023091973352E-5</v>
      </c>
      <c r="IW207" s="86">
        <f t="shared" si="248"/>
        <v>1.130792003671497E-5</v>
      </c>
      <c r="IY207" s="86">
        <f t="shared" si="249"/>
        <v>4.4477604059478409E-18</v>
      </c>
      <c r="IZ207" s="86">
        <f t="shared" si="249"/>
        <v>0</v>
      </c>
      <c r="JA207" s="86">
        <f t="shared" si="249"/>
        <v>6.0565066054056895E-14</v>
      </c>
      <c r="JB207" s="86">
        <f t="shared" si="249"/>
        <v>1.4241582759811438E-17</v>
      </c>
      <c r="JC207" s="86">
        <f t="shared" si="249"/>
        <v>4.6078650156331348E-19</v>
      </c>
      <c r="JD207" s="86">
        <f t="shared" si="249"/>
        <v>2.1572163339940375E-23</v>
      </c>
      <c r="JE207" s="86">
        <f t="shared" si="249"/>
        <v>2.8208251448246762E-26</v>
      </c>
      <c r="JF207" s="86">
        <f t="shared" si="249"/>
        <v>8.5100524117463873E-22</v>
      </c>
      <c r="JG207" s="86">
        <f t="shared" si="249"/>
        <v>7.8931940169003301E-20</v>
      </c>
      <c r="JH207" s="86">
        <f t="shared" si="249"/>
        <v>7.6056369330623429E-17</v>
      </c>
      <c r="JI207" s="86">
        <f t="shared" si="249"/>
        <v>2.9559575281946584E-15</v>
      </c>
      <c r="JJ207" s="86">
        <f t="shared" si="249"/>
        <v>1.1065665933951841E-13</v>
      </c>
      <c r="JK207" s="86">
        <f t="shared" si="249"/>
        <v>5.4468330506335283E-15</v>
      </c>
      <c r="JL207" s="86">
        <f t="shared" si="249"/>
        <v>3.4268023091973352E-5</v>
      </c>
      <c r="JM207" s="86">
        <f t="shared" si="249"/>
        <v>1.130792003671497E-5</v>
      </c>
    </row>
    <row r="208" spans="2:273" x14ac:dyDescent="0.25">
      <c r="B208" s="2">
        <v>181</v>
      </c>
      <c r="C208" s="37">
        <v>45.694000000000003</v>
      </c>
      <c r="D208" s="37">
        <v>43.628999999999998</v>
      </c>
      <c r="E208" s="37">
        <v>45.767000000000003</v>
      </c>
      <c r="F208" s="37">
        <v>46.7</v>
      </c>
      <c r="G208" s="37">
        <v>45.133000000000003</v>
      </c>
      <c r="H208" s="37">
        <v>46.832999999999998</v>
      </c>
      <c r="I208" s="37">
        <v>49.683</v>
      </c>
      <c r="J208" s="37">
        <v>44.8</v>
      </c>
      <c r="K208" s="37">
        <v>45.716999999999999</v>
      </c>
      <c r="L208" s="37">
        <v>43.033000000000001</v>
      </c>
      <c r="M208" s="37">
        <v>41.982999999999997</v>
      </c>
      <c r="N208" s="37">
        <v>43.667000000000002</v>
      </c>
      <c r="O208" s="37">
        <v>49.45</v>
      </c>
      <c r="P208" s="37">
        <v>51.433</v>
      </c>
      <c r="Q208" s="37">
        <v>49.366999999999997</v>
      </c>
      <c r="S208" s="4" t="e">
        <f t="shared" si="250"/>
        <v>#N/A</v>
      </c>
      <c r="T208" s="4">
        <f t="shared" si="250"/>
        <v>45.419785864497101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 t="e">
        <f t="shared" si="250"/>
        <v>#N/A</v>
      </c>
      <c r="AG208" s="4">
        <f t="shared" si="250"/>
        <v>50.257246942302437</v>
      </c>
      <c r="AI208" s="4">
        <f t="shared" si="251"/>
        <v>0</v>
      </c>
      <c r="AJ208" s="4">
        <f t="shared" si="251"/>
        <v>-1.7907858644971029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</v>
      </c>
      <c r="AW208" s="4">
        <f t="shared" si="251"/>
        <v>-0.89024694230243995</v>
      </c>
      <c r="AY208" s="2" t="e">
        <f t="shared" si="243"/>
        <v>#N/A</v>
      </c>
      <c r="AZ208" s="2">
        <f t="shared" si="243"/>
        <v>45.419785864497101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 t="e">
        <f t="shared" si="243"/>
        <v>#N/A</v>
      </c>
      <c r="BM208" s="2">
        <f t="shared" si="243"/>
        <v>50.25724694230243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>
        <f t="shared" si="244"/>
        <v>43.628999999999998</v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>
        <f t="shared" si="199"/>
        <v>43.628999999999998</v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>
        <f t="shared" si="212"/>
        <v>49.366999999999997</v>
      </c>
      <c r="DK208" s="2">
        <f t="shared" si="252"/>
        <v>103.2372832512315</v>
      </c>
      <c r="DL208" s="2">
        <f t="shared" si="252"/>
        <v>105.86877005347597</v>
      </c>
      <c r="DM208" s="2">
        <f t="shared" si="252"/>
        <v>105.93698767507</v>
      </c>
      <c r="DN208" s="2">
        <f t="shared" si="252"/>
        <v>113.02344649859943</v>
      </c>
      <c r="DO208" s="2">
        <f t="shared" si="252"/>
        <v>139.30885454545455</v>
      </c>
      <c r="DP208" s="2">
        <f t="shared" si="252"/>
        <v>139.80891166881167</v>
      </c>
      <c r="DQ208" s="2">
        <f t="shared" si="252"/>
        <v>112.80346050420169</v>
      </c>
      <c r="DR208" s="2">
        <f t="shared" si="252"/>
        <v>102.79767747747749</v>
      </c>
      <c r="DS208" s="2">
        <f t="shared" si="252"/>
        <v>104.46852829131652</v>
      </c>
      <c r="DT208" s="2">
        <f t="shared" si="252"/>
        <v>109.13863641456584</v>
      </c>
      <c r="DU208" s="2">
        <f t="shared" si="252"/>
        <v>104.81083249299719</v>
      </c>
      <c r="DV208" s="2">
        <f t="shared" si="252"/>
        <v>103.80437142857144</v>
      </c>
      <c r="DW208" s="2">
        <f t="shared" si="252"/>
        <v>127.01116417846416</v>
      </c>
      <c r="DX208" s="2">
        <f t="shared" si="252"/>
        <v>94.093443114543106</v>
      </c>
      <c r="DY208" s="2">
        <f t="shared" si="252"/>
        <v>77.078332442067705</v>
      </c>
      <c r="EA208" s="2">
        <f t="shared" si="241"/>
        <v>41.587839763779513</v>
      </c>
      <c r="EB208" s="2">
        <f t="shared" si="241"/>
        <v>45.419704150719227</v>
      </c>
      <c r="EC208" s="2">
        <f t="shared" si="241"/>
        <v>45.477602889219469</v>
      </c>
      <c r="ED208" s="2">
        <f t="shared" si="241"/>
        <v>40.937489849650547</v>
      </c>
      <c r="EE208" s="2">
        <f t="shared" si="241"/>
        <v>43.245194437496878</v>
      </c>
      <c r="EF208" s="2">
        <f t="shared" si="240"/>
        <v>51.459576354643445</v>
      </c>
      <c r="EG208" s="2">
        <f t="shared" si="240"/>
        <v>91.125768642593115</v>
      </c>
      <c r="EH208" s="2">
        <f t="shared" si="240"/>
        <v>41.526961440381768</v>
      </c>
      <c r="EI208" s="2">
        <f t="shared" si="240"/>
        <v>41.606688029714171</v>
      </c>
      <c r="EJ208" s="2">
        <f t="shared" si="240"/>
        <v>41.648827759415454</v>
      </c>
      <c r="EK208" s="2">
        <f t="shared" si="213"/>
        <v>39.607994811903907</v>
      </c>
      <c r="EL208" s="2">
        <f t="shared" si="180"/>
        <v>44.350740700617926</v>
      </c>
      <c r="EM208" s="2">
        <f t="shared" si="180"/>
        <v>42.793946784873363</v>
      </c>
      <c r="EN208" s="2">
        <f t="shared" si="180"/>
        <v>50.4831849690759</v>
      </c>
      <c r="EO208" s="2">
        <f t="shared" si="180"/>
        <v>51.848699210527087</v>
      </c>
      <c r="EQ208" s="2">
        <f t="shared" si="253"/>
        <v>43.903646258545351</v>
      </c>
      <c r="ER208" s="2">
        <f t="shared" si="253"/>
        <v>45.419704150719227</v>
      </c>
      <c r="ES208" s="2">
        <f t="shared" si="253"/>
        <v>44.023218630559811</v>
      </c>
      <c r="ET208" s="2">
        <f t="shared" si="253"/>
        <v>43.3827389064705</v>
      </c>
      <c r="EU208" s="2">
        <f t="shared" si="253"/>
        <v>46.705520666766219</v>
      </c>
      <c r="EV208" s="2">
        <f t="shared" si="253"/>
        <v>45.830787075181796</v>
      </c>
      <c r="EW208" s="2">
        <f t="shared" si="253"/>
        <v>59.199194428068054</v>
      </c>
      <c r="EX208" s="2">
        <f t="shared" si="253"/>
        <v>44.045903481678501</v>
      </c>
      <c r="EY208" s="2">
        <f t="shared" si="253"/>
        <v>43.523010010442789</v>
      </c>
      <c r="EZ208" s="2">
        <f t="shared" si="253"/>
        <v>42.723050035368296</v>
      </c>
      <c r="FA208" s="2">
        <f t="shared" si="253"/>
        <v>41.879546417019412</v>
      </c>
      <c r="FB208" s="2">
        <f t="shared" si="253"/>
        <v>44.455904400445874</v>
      </c>
      <c r="FC208" s="2">
        <f t="shared" si="253"/>
        <v>45.69032949069652</v>
      </c>
      <c r="FD208" s="2">
        <f t="shared" si="253"/>
        <v>49.495001643054771</v>
      </c>
      <c r="FE208" s="2">
        <f t="shared" si="253"/>
        <v>50.162751487772169</v>
      </c>
      <c r="FG208" s="2">
        <f t="shared" si="254"/>
        <v>0.99999913718589362</v>
      </c>
      <c r="FH208" s="2">
        <f t="shared" si="254"/>
        <v>0.99999864822099971</v>
      </c>
      <c r="FI208" s="2">
        <f t="shared" si="254"/>
        <v>0.99999850900642129</v>
      </c>
      <c r="FJ208" s="2">
        <f t="shared" si="254"/>
        <v>0.99999855268185633</v>
      </c>
      <c r="FK208" s="2">
        <f t="shared" si="254"/>
        <v>0.99999861184930083</v>
      </c>
      <c r="FL208" s="2">
        <f t="shared" si="254"/>
        <v>0.99999844697469675</v>
      </c>
      <c r="FM208" s="2">
        <f t="shared" si="254"/>
        <v>0.99999853941172778</v>
      </c>
      <c r="FN208" s="2">
        <f t="shared" si="254"/>
        <v>0.99999835204680132</v>
      </c>
      <c r="FO208" s="2">
        <f t="shared" si="254"/>
        <v>0.99999855595443166</v>
      </c>
      <c r="FP208" s="2">
        <f t="shared" si="254"/>
        <v>0.99999851142931862</v>
      </c>
      <c r="FQ208" s="2">
        <f t="shared" si="254"/>
        <v>0.99999854304512148</v>
      </c>
      <c r="FR208" s="2">
        <f t="shared" si="254"/>
        <v>0.99999855456419073</v>
      </c>
      <c r="FS208" s="2">
        <f t="shared" si="254"/>
        <v>0.99999835319096653</v>
      </c>
      <c r="FT208" s="2">
        <f t="shared" si="254"/>
        <v>0.99999833505375024</v>
      </c>
      <c r="FU208" s="2">
        <f t="shared" si="254"/>
        <v>0.99999801051693782</v>
      </c>
      <c r="FW208" s="2">
        <f t="shared" si="245"/>
        <v>0.97894475582287377</v>
      </c>
      <c r="FX208" s="2">
        <f t="shared" si="245"/>
        <v>0</v>
      </c>
      <c r="FY208" s="2">
        <f t="shared" si="245"/>
        <v>0.96033850841466084</v>
      </c>
      <c r="FZ208" s="2">
        <f t="shared" si="245"/>
        <v>0.97011265541142511</v>
      </c>
      <c r="GA208" s="2">
        <f t="shared" si="245"/>
        <v>0.97410699602518558</v>
      </c>
      <c r="GB208" s="2">
        <f t="shared" si="245"/>
        <v>0.98149703080307171</v>
      </c>
      <c r="GC208" s="2">
        <f t="shared" si="245"/>
        <v>0.98103825726842242</v>
      </c>
      <c r="GD208" s="2">
        <f t="shared" si="245"/>
        <v>0.97595371545422194</v>
      </c>
      <c r="GE208" s="2">
        <f t="shared" si="245"/>
        <v>0.97330134522883738</v>
      </c>
      <c r="GF208" s="2">
        <f t="shared" si="245"/>
        <v>0.9667227254500278</v>
      </c>
      <c r="GG208" s="2">
        <f t="shared" si="245"/>
        <v>0.96113262930493193</v>
      </c>
      <c r="GH208" s="2">
        <f t="shared" si="245"/>
        <v>0.95796019237179997</v>
      </c>
      <c r="GI208" s="2">
        <f t="shared" si="245"/>
        <v>0.95956415266347828</v>
      </c>
      <c r="GJ208" s="2">
        <f t="shared" si="245"/>
        <v>0.95319593091931554</v>
      </c>
      <c r="GK208" s="2">
        <f t="shared" si="245"/>
        <v>0.94398090799164536</v>
      </c>
      <c r="GM208" s="86">
        <f t="shared" si="246"/>
        <v>1.9867844342032605E-155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1.4563023481788123E-72</v>
      </c>
      <c r="HD208" s="86">
        <f t="shared" si="182"/>
        <v>0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2.7055956656071653E-90</v>
      </c>
      <c r="HT208" s="86">
        <f t="shared" si="247"/>
        <v>0</v>
      </c>
      <c r="HU208" s="86">
        <f t="shared" si="247"/>
        <v>1.0169639602196231E-91</v>
      </c>
      <c r="HV208" s="86">
        <f t="shared" si="247"/>
        <v>7.409129626892341E-102</v>
      </c>
      <c r="HW208" s="86">
        <f t="shared" si="247"/>
        <v>1.7622764744734378E-106</v>
      </c>
      <c r="HX208" s="86">
        <f t="shared" si="247"/>
        <v>9.5128134041599253E-119</v>
      </c>
      <c r="HY208" s="86">
        <f t="shared" si="247"/>
        <v>1.4739602725527863E-135</v>
      </c>
      <c r="HZ208" s="86">
        <f t="shared" si="247"/>
        <v>8.8168478619754484E-120</v>
      </c>
      <c r="IA208" s="86">
        <f t="shared" si="247"/>
        <v>3.8273133693596865E-113</v>
      </c>
      <c r="IB208" s="86">
        <f t="shared" si="247"/>
        <v>1.593420545979305E-102</v>
      </c>
      <c r="IC208" s="86">
        <f t="shared" si="247"/>
        <v>1.9008719526578908E-99</v>
      </c>
      <c r="ID208" s="86">
        <f t="shared" si="247"/>
        <v>2.7620072921849919E-89</v>
      </c>
      <c r="IE208" s="86">
        <f t="shared" si="247"/>
        <v>6.6600416787914285E-97</v>
      </c>
      <c r="IF208" s="86">
        <f t="shared" si="247"/>
        <v>1.9856408848089161E-98</v>
      </c>
      <c r="IG208" s="86">
        <f t="shared" si="247"/>
        <v>2.2817065692435928E-77</v>
      </c>
      <c r="II208" s="86">
        <f t="shared" si="248"/>
        <v>6.70212421775536E-19</v>
      </c>
      <c r="IJ208" s="86">
        <f t="shared" si="248"/>
        <v>0</v>
      </c>
      <c r="IK208" s="86">
        <f t="shared" si="248"/>
        <v>1.0732428475402371E-14</v>
      </c>
      <c r="IL208" s="86">
        <f t="shared" si="248"/>
        <v>1.8655477341854477E-18</v>
      </c>
      <c r="IM208" s="86">
        <f t="shared" si="248"/>
        <v>5.5002240731391948E-20</v>
      </c>
      <c r="IN208" s="86">
        <f t="shared" si="248"/>
        <v>1.9393262507564695E-24</v>
      </c>
      <c r="IO208" s="86">
        <f t="shared" si="248"/>
        <v>1.8158310808094422E-27</v>
      </c>
      <c r="IP208" s="86">
        <f t="shared" si="248"/>
        <v>7.7054613594577694E-23</v>
      </c>
      <c r="IQ208" s="86">
        <f t="shared" si="248"/>
        <v>8.4217162289683819E-21</v>
      </c>
      <c r="IR208" s="86">
        <f t="shared" si="248"/>
        <v>1.0209912735500428E-17</v>
      </c>
      <c r="IS208" s="86">
        <f t="shared" si="248"/>
        <v>4.4347639898066433E-16</v>
      </c>
      <c r="IT208" s="86">
        <f t="shared" si="248"/>
        <v>1.9636443795704313E-14</v>
      </c>
      <c r="IU208" s="86">
        <f t="shared" si="248"/>
        <v>8.2607360821881486E-16</v>
      </c>
      <c r="IV208" s="86">
        <f t="shared" si="248"/>
        <v>1.9227419390852535E-5</v>
      </c>
      <c r="IW208" s="86">
        <f t="shared" si="248"/>
        <v>5.6650046953921658E-6</v>
      </c>
      <c r="IY208" s="86">
        <f t="shared" si="249"/>
        <v>6.70212421775536E-19</v>
      </c>
      <c r="IZ208" s="86">
        <f t="shared" si="249"/>
        <v>0</v>
      </c>
      <c r="JA208" s="86">
        <f t="shared" si="249"/>
        <v>1.0732428475402371E-14</v>
      </c>
      <c r="JB208" s="86">
        <f t="shared" si="249"/>
        <v>1.8655477341854477E-18</v>
      </c>
      <c r="JC208" s="86">
        <f t="shared" si="249"/>
        <v>5.5002240731391948E-20</v>
      </c>
      <c r="JD208" s="86">
        <f t="shared" si="249"/>
        <v>1.9393262507564695E-24</v>
      </c>
      <c r="JE208" s="86">
        <f t="shared" si="249"/>
        <v>1.8158310808094422E-27</v>
      </c>
      <c r="JF208" s="86">
        <f t="shared" si="249"/>
        <v>7.7054613594577694E-23</v>
      </c>
      <c r="JG208" s="86">
        <f t="shared" si="249"/>
        <v>8.4217162289683819E-21</v>
      </c>
      <c r="JH208" s="86">
        <f t="shared" si="249"/>
        <v>1.0209912735500428E-17</v>
      </c>
      <c r="JI208" s="86">
        <f t="shared" si="249"/>
        <v>4.4347639898066433E-16</v>
      </c>
      <c r="JJ208" s="86">
        <f t="shared" si="249"/>
        <v>1.9636443795704313E-14</v>
      </c>
      <c r="JK208" s="86">
        <f t="shared" si="249"/>
        <v>8.2607360821881486E-16</v>
      </c>
      <c r="JL208" s="86">
        <f t="shared" si="249"/>
        <v>1.9227419390852535E-5</v>
      </c>
      <c r="JM208" s="86">
        <f t="shared" si="249"/>
        <v>5.6650046953921658E-6</v>
      </c>
    </row>
    <row r="209" spans="2:273" x14ac:dyDescent="0.25">
      <c r="B209" s="2">
        <v>182</v>
      </c>
      <c r="C209" s="37">
        <v>44.402999999999999</v>
      </c>
      <c r="D209" s="37">
        <v>47.823</v>
      </c>
      <c r="E209" s="37">
        <v>44.466999999999999</v>
      </c>
      <c r="F209" s="37">
        <v>44.082999999999998</v>
      </c>
      <c r="G209" s="37">
        <v>47.417000000000002</v>
      </c>
      <c r="H209" s="37">
        <v>48.317</v>
      </c>
      <c r="I209" s="37">
        <v>49.716999999999999</v>
      </c>
      <c r="J209" s="37">
        <v>44.183</v>
      </c>
      <c r="K209" s="37">
        <v>46.35</v>
      </c>
      <c r="L209" s="37">
        <v>45.55</v>
      </c>
      <c r="M209" s="37">
        <v>44.85</v>
      </c>
      <c r="N209" s="37">
        <v>45.466999999999999</v>
      </c>
      <c r="O209" s="37">
        <v>49.082999999999998</v>
      </c>
      <c r="P209" s="37">
        <v>49.616999999999997</v>
      </c>
      <c r="Q209" s="37">
        <v>50.317</v>
      </c>
      <c r="S209" s="4" t="e">
        <f t="shared" si="250"/>
        <v>#N/A</v>
      </c>
      <c r="T209" s="4">
        <f t="shared" si="250"/>
        <v>45.277725381652544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>
        <f t="shared" si="250"/>
        <v>50.086876854349178</v>
      </c>
      <c r="AI209" s="4">
        <f t="shared" si="251"/>
        <v>0</v>
      </c>
      <c r="AJ209" s="4">
        <f t="shared" si="251"/>
        <v>2.5452746183474559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0.23012314565082193</v>
      </c>
      <c r="AY209" s="2" t="e">
        <f t="shared" si="243"/>
        <v>#N/A</v>
      </c>
      <c r="AZ209" s="2">
        <f t="shared" si="243"/>
        <v>45.277725381652544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>
        <f t="shared" si="243"/>
        <v>50.086876854349178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>
        <f t="shared" si="244"/>
        <v>47.823</v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>
        <f t="shared" si="199"/>
        <v>47.823</v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50.317</v>
      </c>
      <c r="DK209" s="2">
        <f t="shared" si="252"/>
        <v>103.45917241379308</v>
      </c>
      <c r="DL209" s="2">
        <f t="shared" si="252"/>
        <v>106.08713750954931</v>
      </c>
      <c r="DM209" s="2">
        <f t="shared" si="252"/>
        <v>106.16785798319324</v>
      </c>
      <c r="DN209" s="2">
        <f t="shared" si="252"/>
        <v>113.28676890756302</v>
      </c>
      <c r="DO209" s="2">
        <f t="shared" si="252"/>
        <v>139.70127150496563</v>
      </c>
      <c r="DP209" s="2">
        <f t="shared" si="252"/>
        <v>140.20082312312314</v>
      </c>
      <c r="DQ209" s="2">
        <f t="shared" si="252"/>
        <v>113.04300756302523</v>
      </c>
      <c r="DR209" s="2">
        <f t="shared" si="252"/>
        <v>102.98360720720723</v>
      </c>
      <c r="DS209" s="2">
        <f t="shared" si="252"/>
        <v>104.65972436974789</v>
      </c>
      <c r="DT209" s="2">
        <f t="shared" si="252"/>
        <v>109.37168907563026</v>
      </c>
      <c r="DU209" s="2">
        <f t="shared" si="252"/>
        <v>105.01144453781512</v>
      </c>
      <c r="DV209" s="2">
        <f t="shared" si="252"/>
        <v>104.00024285714287</v>
      </c>
      <c r="DW209" s="2">
        <f t="shared" si="252"/>
        <v>127.30991051051049</v>
      </c>
      <c r="DX209" s="2">
        <f t="shared" si="252"/>
        <v>94.210074774774768</v>
      </c>
      <c r="DY209" s="2">
        <f t="shared" si="252"/>
        <v>77.112057040998181</v>
      </c>
      <c r="EA209" s="2">
        <f t="shared" si="241"/>
        <v>41.419043700787384</v>
      </c>
      <c r="EB209" s="2">
        <f t="shared" si="241"/>
        <v>45.277650413451866</v>
      </c>
      <c r="EC209" s="2">
        <f t="shared" si="241"/>
        <v>45.356601703779461</v>
      </c>
      <c r="ED209" s="2">
        <f t="shared" si="241"/>
        <v>40.745934536292374</v>
      </c>
      <c r="EE209" s="2">
        <f t="shared" si="241"/>
        <v>43.041136486418893</v>
      </c>
      <c r="EF209" s="2">
        <f t="shared" si="240"/>
        <v>51.216447453122704</v>
      </c>
      <c r="EG209" s="2">
        <f t="shared" si="240"/>
        <v>91.379895373698616</v>
      </c>
      <c r="EH209" s="2">
        <f t="shared" si="240"/>
        <v>41.328239550749593</v>
      </c>
      <c r="EI209" s="2">
        <f t="shared" si="240"/>
        <v>41.417654952603563</v>
      </c>
      <c r="EJ209" s="2">
        <f t="shared" si="240"/>
        <v>41.484161142124407</v>
      </c>
      <c r="EK209" s="2">
        <f t="shared" si="213"/>
        <v>39.410563592811712</v>
      </c>
      <c r="EL209" s="2">
        <f t="shared" si="180"/>
        <v>44.199304243723944</v>
      </c>
      <c r="EM209" s="2">
        <f t="shared" si="180"/>
        <v>42.557903987265497</v>
      </c>
      <c r="EN209" s="2">
        <f t="shared" si="180"/>
        <v>50.347428389237521</v>
      </c>
      <c r="EO209" s="2">
        <f t="shared" si="180"/>
        <v>51.70499155612373</v>
      </c>
      <c r="EQ209" s="2">
        <f t="shared" si="253"/>
        <v>43.767219977047773</v>
      </c>
      <c r="ER209" s="2">
        <f t="shared" si="253"/>
        <v>45.277650413451866</v>
      </c>
      <c r="ES209" s="2">
        <f t="shared" si="253"/>
        <v>43.88350360505914</v>
      </c>
      <c r="ET209" s="2">
        <f t="shared" si="253"/>
        <v>43.222230063156758</v>
      </c>
      <c r="EU209" s="2">
        <f t="shared" si="253"/>
        <v>46.543758830073159</v>
      </c>
      <c r="EV209" s="2">
        <f t="shared" si="253"/>
        <v>45.520694168375492</v>
      </c>
      <c r="EW209" s="2">
        <f t="shared" si="253"/>
        <v>59.089897687546689</v>
      </c>
      <c r="EX209" s="2">
        <f t="shared" si="253"/>
        <v>43.876822770196455</v>
      </c>
      <c r="EY209" s="2">
        <f t="shared" si="253"/>
        <v>43.357349817983071</v>
      </c>
      <c r="EZ209" s="2">
        <f t="shared" si="253"/>
        <v>42.571805806504898</v>
      </c>
      <c r="FA209" s="2">
        <f t="shared" si="253"/>
        <v>41.70971318913206</v>
      </c>
      <c r="FB209" s="2">
        <f t="shared" si="253"/>
        <v>44.305928387918669</v>
      </c>
      <c r="FC209" s="2">
        <f t="shared" si="253"/>
        <v>45.491102672191538</v>
      </c>
      <c r="FD209" s="2">
        <f t="shared" si="253"/>
        <v>49.346419500683965</v>
      </c>
      <c r="FE209" s="2">
        <f t="shared" si="253"/>
        <v>49.999252854243238</v>
      </c>
      <c r="FG209" s="2">
        <f t="shared" si="254"/>
        <v>0.99999921310412287</v>
      </c>
      <c r="FH209" s="2">
        <f t="shared" si="254"/>
        <v>0.99999876716275271</v>
      </c>
      <c r="FI209" s="2">
        <f t="shared" si="254"/>
        <v>0.99999864019751639</v>
      </c>
      <c r="FJ209" s="2">
        <f t="shared" si="254"/>
        <v>0.99999868002999692</v>
      </c>
      <c r="FK209" s="2">
        <f t="shared" si="254"/>
        <v>0.99999873399136108</v>
      </c>
      <c r="FL209" s="2">
        <f t="shared" si="254"/>
        <v>0.99999858362389615</v>
      </c>
      <c r="FM209" s="2">
        <f t="shared" si="254"/>
        <v>0.9999986679274927</v>
      </c>
      <c r="FN209" s="2">
        <f t="shared" si="254"/>
        <v>0.99999849704860211</v>
      </c>
      <c r="FO209" s="2">
        <f t="shared" si="254"/>
        <v>0.9999986830146218</v>
      </c>
      <c r="FP209" s="2">
        <f t="shared" si="254"/>
        <v>0.99999864240722558</v>
      </c>
      <c r="FQ209" s="2">
        <f t="shared" si="254"/>
        <v>0.99999867124118802</v>
      </c>
      <c r="FR209" s="2">
        <f t="shared" si="254"/>
        <v>0.9999986817467067</v>
      </c>
      <c r="FS209" s="2">
        <f t="shared" si="254"/>
        <v>0.9999984980920934</v>
      </c>
      <c r="FT209" s="2">
        <f t="shared" si="254"/>
        <v>0.99999848155075077</v>
      </c>
      <c r="FU209" s="2">
        <f t="shared" si="254"/>
        <v>0.99999818556956488</v>
      </c>
      <c r="FW209" s="2">
        <f t="shared" si="245"/>
        <v>0.98076174765897994</v>
      </c>
      <c r="FX209" s="2">
        <f t="shared" si="245"/>
        <v>0</v>
      </c>
      <c r="FY209" s="2">
        <f t="shared" si="245"/>
        <v>0.96370161634667617</v>
      </c>
      <c r="FZ209" s="2">
        <f t="shared" si="245"/>
        <v>0.97267054781085249</v>
      </c>
      <c r="GA209" s="2">
        <f t="shared" si="245"/>
        <v>0.97633137539680048</v>
      </c>
      <c r="GB209" s="2">
        <f t="shared" si="245"/>
        <v>0.98309757335508641</v>
      </c>
      <c r="GC209" s="2">
        <f t="shared" si="245"/>
        <v>0.98267778422890006</v>
      </c>
      <c r="GD209" s="2">
        <f t="shared" si="245"/>
        <v>0.97802302869975888</v>
      </c>
      <c r="GE209" s="2">
        <f t="shared" si="245"/>
        <v>0.97559320119051107</v>
      </c>
      <c r="GF209" s="2">
        <f t="shared" si="245"/>
        <v>0.9695616401876912</v>
      </c>
      <c r="GG209" s="2">
        <f t="shared" si="245"/>
        <v>0.96443089358128775</v>
      </c>
      <c r="GH209" s="2">
        <f t="shared" si="245"/>
        <v>0.96151688890711851</v>
      </c>
      <c r="GI209" s="2">
        <f t="shared" si="245"/>
        <v>0.96299039184365398</v>
      </c>
      <c r="GJ209" s="2">
        <f t="shared" si="245"/>
        <v>0.95713766382421583</v>
      </c>
      <c r="GK209" s="2">
        <f t="shared" si="245"/>
        <v>0.94865690703007033</v>
      </c>
      <c r="GM209" s="86">
        <f t="shared" si="246"/>
        <v>6.7016022936000406E-158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5.7945120512890855E-74</v>
      </c>
      <c r="HD209" s="86">
        <f t="shared" si="182"/>
        <v>0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6.329043454152629E-93</v>
      </c>
      <c r="HT209" s="86">
        <f t="shared" si="247"/>
        <v>0</v>
      </c>
      <c r="HU209" s="86">
        <f t="shared" si="247"/>
        <v>1.6795818151622495E-94</v>
      </c>
      <c r="HV209" s="86">
        <f t="shared" si="247"/>
        <v>6.6566195436935769E-105</v>
      </c>
      <c r="HW209" s="86">
        <f t="shared" si="247"/>
        <v>1.3331336620940759E-109</v>
      </c>
      <c r="HX209" s="86">
        <f t="shared" si="247"/>
        <v>4.1775265715467142E-122</v>
      </c>
      <c r="HY209" s="86">
        <f t="shared" si="247"/>
        <v>2.1045753702502083E-139</v>
      </c>
      <c r="HZ209" s="86">
        <f t="shared" si="247"/>
        <v>2.8684767013285602E-123</v>
      </c>
      <c r="IA209" s="86">
        <f t="shared" si="247"/>
        <v>1.8402059214119672E-116</v>
      </c>
      <c r="IB209" s="86">
        <f t="shared" si="247"/>
        <v>1.3020349689023922E-105</v>
      </c>
      <c r="IC209" s="86">
        <f t="shared" si="247"/>
        <v>1.785108331855005E-102</v>
      </c>
      <c r="ID209" s="86">
        <f t="shared" si="247"/>
        <v>4.6889942622579543E-92</v>
      </c>
      <c r="IE209" s="86">
        <f t="shared" si="247"/>
        <v>6.6795270485471863E-100</v>
      </c>
      <c r="IF209" s="86">
        <f t="shared" si="247"/>
        <v>1.5472640299084598E-101</v>
      </c>
      <c r="IG209" s="86">
        <f t="shared" si="247"/>
        <v>7.0000599011459778E-80</v>
      </c>
      <c r="II209" s="86">
        <f t="shared" si="248"/>
        <v>9.6562629890627396E-20</v>
      </c>
      <c r="IJ209" s="86">
        <f t="shared" si="248"/>
        <v>0</v>
      </c>
      <c r="IK209" s="86">
        <f t="shared" si="248"/>
        <v>1.8106238900989306E-15</v>
      </c>
      <c r="IL209" s="86">
        <f t="shared" si="248"/>
        <v>2.3172082698171397E-19</v>
      </c>
      <c r="IM209" s="86">
        <f t="shared" si="248"/>
        <v>6.2239202625888143E-21</v>
      </c>
      <c r="IN209" s="86">
        <f t="shared" si="248"/>
        <v>1.649352671360344E-25</v>
      </c>
      <c r="IO209" s="86">
        <f t="shared" si="248"/>
        <v>1.0967438333038721E-28</v>
      </c>
      <c r="IP209" s="86">
        <f t="shared" si="248"/>
        <v>6.5753544949783818E-24</v>
      </c>
      <c r="IQ209" s="86">
        <f t="shared" si="248"/>
        <v>8.4896004893494365E-22</v>
      </c>
      <c r="IR209" s="86">
        <f t="shared" si="248"/>
        <v>1.2982602776704745E-18</v>
      </c>
      <c r="IS209" s="86">
        <f t="shared" si="248"/>
        <v>6.3056878877934112E-17</v>
      </c>
      <c r="IT209" s="86">
        <f t="shared" si="248"/>
        <v>3.3144609710731857E-15</v>
      </c>
      <c r="IU209" s="86">
        <f t="shared" si="248"/>
        <v>1.1869228944796992E-16</v>
      </c>
      <c r="IV209" s="86">
        <f t="shared" si="248"/>
        <v>1.0613463968453887E-5</v>
      </c>
      <c r="IW209" s="86">
        <f t="shared" si="248"/>
        <v>2.7788772901784599E-6</v>
      </c>
      <c r="IY209" s="86">
        <f t="shared" si="249"/>
        <v>9.6562629890627396E-20</v>
      </c>
      <c r="IZ209" s="86">
        <f t="shared" si="249"/>
        <v>0</v>
      </c>
      <c r="JA209" s="86">
        <f t="shared" si="249"/>
        <v>1.8106238900989306E-15</v>
      </c>
      <c r="JB209" s="86">
        <f t="shared" si="249"/>
        <v>2.3172082698171397E-19</v>
      </c>
      <c r="JC209" s="86">
        <f t="shared" si="249"/>
        <v>6.2239202625888143E-21</v>
      </c>
      <c r="JD209" s="86">
        <f t="shared" si="249"/>
        <v>1.649352671360344E-25</v>
      </c>
      <c r="JE209" s="86">
        <f t="shared" si="249"/>
        <v>1.0967438333038721E-28</v>
      </c>
      <c r="JF209" s="86">
        <f t="shared" si="249"/>
        <v>6.5753544949783818E-24</v>
      </c>
      <c r="JG209" s="86">
        <f t="shared" si="249"/>
        <v>8.4896004893494365E-22</v>
      </c>
      <c r="JH209" s="86">
        <f t="shared" si="249"/>
        <v>1.2982602776704745E-18</v>
      </c>
      <c r="JI209" s="86">
        <f t="shared" si="249"/>
        <v>6.3056878877934112E-17</v>
      </c>
      <c r="JJ209" s="86">
        <f t="shared" si="249"/>
        <v>3.3144609710731857E-15</v>
      </c>
      <c r="JK209" s="86">
        <f t="shared" si="249"/>
        <v>1.1869228944796992E-16</v>
      </c>
      <c r="JL209" s="86">
        <f t="shared" si="249"/>
        <v>1.0613463968453887E-5</v>
      </c>
      <c r="JM209" s="86">
        <f t="shared" si="249"/>
        <v>2.7788772901784599E-6</v>
      </c>
    </row>
    <row r="210" spans="2:273" x14ac:dyDescent="0.25">
      <c r="B210" s="2">
        <v>183</v>
      </c>
      <c r="C210" s="37">
        <v>46.064999999999998</v>
      </c>
      <c r="D210" s="37">
        <v>44.031999999999996</v>
      </c>
      <c r="E210" s="37">
        <v>48.15</v>
      </c>
      <c r="F210" s="37">
        <v>43.917000000000002</v>
      </c>
      <c r="G210" s="37">
        <v>45.317</v>
      </c>
      <c r="H210" s="37">
        <v>48.1</v>
      </c>
      <c r="I210" s="37">
        <v>47.582999999999998</v>
      </c>
      <c r="J210" s="37">
        <v>45.482999999999997</v>
      </c>
      <c r="K210" s="37">
        <v>44.35</v>
      </c>
      <c r="L210" s="37">
        <v>43.7</v>
      </c>
      <c r="M210" s="37">
        <v>43.6</v>
      </c>
      <c r="N210" s="37">
        <v>44.783000000000001</v>
      </c>
      <c r="O210" s="37">
        <v>47.783000000000001</v>
      </c>
      <c r="P210" s="37">
        <v>50.167000000000002</v>
      </c>
      <c r="Q210" s="37">
        <v>50.482999999999997</v>
      </c>
      <c r="S210" s="4" t="e">
        <f t="shared" si="250"/>
        <v>#N/A</v>
      </c>
      <c r="T210" s="4">
        <f t="shared" si="250"/>
        <v>45.135665453247093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>
        <f t="shared" si="250"/>
        <v>49.916961949534347</v>
      </c>
      <c r="AI210" s="4">
        <f t="shared" si="251"/>
        <v>0</v>
      </c>
      <c r="AJ210" s="4">
        <f t="shared" si="251"/>
        <v>-1.1036654532470962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0.56603805046565014</v>
      </c>
      <c r="AY210" s="2" t="e">
        <f t="shared" si="243"/>
        <v>#N/A</v>
      </c>
      <c r="AZ210" s="2">
        <f t="shared" si="243"/>
        <v>45.135665453247093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>
        <f t="shared" si="243"/>
        <v>49.916961949534347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>
        <f t="shared" si="244"/>
        <v>44.031999999999996</v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>
        <f t="shared" si="199"/>
        <v>44.031999999999996</v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50.482999999999997</v>
      </c>
      <c r="DK210" s="2">
        <f t="shared" si="252"/>
        <v>103.68106157635467</v>
      </c>
      <c r="DL210" s="2">
        <f t="shared" si="252"/>
        <v>106.30550496562265</v>
      </c>
      <c r="DM210" s="2">
        <f t="shared" si="252"/>
        <v>106.3987282913165</v>
      </c>
      <c r="DN210" s="2">
        <f t="shared" si="252"/>
        <v>113.55009131652659</v>
      </c>
      <c r="DO210" s="2">
        <f t="shared" si="252"/>
        <v>140.09368846447671</v>
      </c>
      <c r="DP210" s="2">
        <f t="shared" si="252"/>
        <v>140.59273457743458</v>
      </c>
      <c r="DQ210" s="2">
        <f t="shared" si="252"/>
        <v>113.28255462184876</v>
      </c>
      <c r="DR210" s="2">
        <f t="shared" si="252"/>
        <v>103.16953693693695</v>
      </c>
      <c r="DS210" s="2">
        <f t="shared" si="252"/>
        <v>104.85092044817927</v>
      </c>
      <c r="DT210" s="2">
        <f t="shared" si="252"/>
        <v>109.60474173669468</v>
      </c>
      <c r="DU210" s="2">
        <f t="shared" si="252"/>
        <v>105.21205658263304</v>
      </c>
      <c r="DV210" s="2">
        <f t="shared" si="252"/>
        <v>104.1961142857143</v>
      </c>
      <c r="DW210" s="2">
        <f t="shared" si="252"/>
        <v>127.60865684255683</v>
      </c>
      <c r="DX210" s="2">
        <f t="shared" si="252"/>
        <v>94.326706435006429</v>
      </c>
      <c r="DY210" s="2">
        <f t="shared" si="252"/>
        <v>77.145781639928671</v>
      </c>
      <c r="EA210" s="2">
        <f t="shared" si="241"/>
        <v>41.250247637795255</v>
      </c>
      <c r="EB210" s="2">
        <f t="shared" si="241"/>
        <v>45.135596676184491</v>
      </c>
      <c r="EC210" s="2">
        <f t="shared" si="241"/>
        <v>45.235600518339453</v>
      </c>
      <c r="ED210" s="2">
        <f t="shared" si="241"/>
        <v>40.554379222934202</v>
      </c>
      <c r="EE210" s="2">
        <f t="shared" si="241"/>
        <v>42.837078535340908</v>
      </c>
      <c r="EF210" s="2">
        <f t="shared" si="240"/>
        <v>50.973318551601956</v>
      </c>
      <c r="EG210" s="2">
        <f t="shared" si="240"/>
        <v>91.634022104804103</v>
      </c>
      <c r="EH210" s="2">
        <f t="shared" si="240"/>
        <v>41.129517661117418</v>
      </c>
      <c r="EI210" s="2">
        <f t="shared" si="240"/>
        <v>41.228621875492948</v>
      </c>
      <c r="EJ210" s="2">
        <f t="shared" si="240"/>
        <v>41.31949452483336</v>
      </c>
      <c r="EK210" s="2">
        <f t="shared" si="213"/>
        <v>39.213132373719517</v>
      </c>
      <c r="EL210" s="2">
        <f t="shared" si="180"/>
        <v>44.047867786829968</v>
      </c>
      <c r="EM210" s="2">
        <f t="shared" si="180"/>
        <v>42.321861189657639</v>
      </c>
      <c r="EN210" s="2">
        <f t="shared" si="180"/>
        <v>50.211671809399135</v>
      </c>
      <c r="EO210" s="2">
        <f t="shared" si="180"/>
        <v>51.561283901720365</v>
      </c>
      <c r="EQ210" s="2">
        <f t="shared" si="253"/>
        <v>43.63079369555021</v>
      </c>
      <c r="ER210" s="2">
        <f t="shared" si="253"/>
        <v>45.135596676184491</v>
      </c>
      <c r="ES210" s="2">
        <f t="shared" si="253"/>
        <v>43.743788579558469</v>
      </c>
      <c r="ET210" s="2">
        <f t="shared" si="253"/>
        <v>43.061721219843015</v>
      </c>
      <c r="EU210" s="2">
        <f t="shared" si="253"/>
        <v>46.381996993380092</v>
      </c>
      <c r="EV210" s="2">
        <f t="shared" si="253"/>
        <v>45.210601261569188</v>
      </c>
      <c r="EW210" s="2">
        <f t="shared" si="253"/>
        <v>58.980600947025323</v>
      </c>
      <c r="EX210" s="2">
        <f t="shared" si="253"/>
        <v>43.707742058714416</v>
      </c>
      <c r="EY210" s="2">
        <f t="shared" si="253"/>
        <v>43.191689625523352</v>
      </c>
      <c r="EZ210" s="2">
        <f t="shared" si="253"/>
        <v>42.420561577641493</v>
      </c>
      <c r="FA210" s="2">
        <f t="shared" si="253"/>
        <v>41.539879961244701</v>
      </c>
      <c r="FB210" s="2">
        <f t="shared" si="253"/>
        <v>44.155952375391465</v>
      </c>
      <c r="FC210" s="2">
        <f t="shared" si="253"/>
        <v>45.291875853686555</v>
      </c>
      <c r="FD210" s="2">
        <f t="shared" si="253"/>
        <v>49.197837358313151</v>
      </c>
      <c r="FE210" s="2">
        <f t="shared" si="253"/>
        <v>49.835754220714307</v>
      </c>
      <c r="FG210" s="2">
        <f t="shared" si="254"/>
        <v>0.99999928234238089</v>
      </c>
      <c r="FH210" s="2">
        <f t="shared" si="254"/>
        <v>0.99999887563894529</v>
      </c>
      <c r="FI210" s="2">
        <f t="shared" si="254"/>
        <v>0.99999875984524722</v>
      </c>
      <c r="FJ210" s="2">
        <f t="shared" si="254"/>
        <v>0.99999879617290977</v>
      </c>
      <c r="FK210" s="2">
        <f t="shared" si="254"/>
        <v>0.99999884538626993</v>
      </c>
      <c r="FL210" s="2">
        <f t="shared" si="254"/>
        <v>0.99999870824947967</v>
      </c>
      <c r="FM210" s="2">
        <f t="shared" si="254"/>
        <v>0.99999878513529217</v>
      </c>
      <c r="FN210" s="2">
        <f t="shared" si="254"/>
        <v>0.9999986292918529</v>
      </c>
      <c r="FO210" s="2">
        <f t="shared" si="254"/>
        <v>0.9999987988949206</v>
      </c>
      <c r="FP210" s="2">
        <f t="shared" si="254"/>
        <v>0.99999876186052639</v>
      </c>
      <c r="FQ210" s="2">
        <f t="shared" si="254"/>
        <v>0.99999878815741894</v>
      </c>
      <c r="FR210" s="2">
        <f t="shared" si="254"/>
        <v>0.99999879773856803</v>
      </c>
      <c r="FS210" s="2">
        <f t="shared" si="254"/>
        <v>0.99999863024352853</v>
      </c>
      <c r="FT210" s="2">
        <f t="shared" si="254"/>
        <v>0.99999861515764066</v>
      </c>
      <c r="FU210" s="2">
        <f t="shared" si="254"/>
        <v>0.9999983452195117</v>
      </c>
      <c r="FW210" s="2">
        <f t="shared" si="245"/>
        <v>0.98242475470334645</v>
      </c>
      <c r="FX210" s="2">
        <f t="shared" si="245"/>
        <v>0</v>
      </c>
      <c r="FY210" s="2">
        <f t="shared" si="245"/>
        <v>0.96678941054066803</v>
      </c>
      <c r="FZ210" s="2">
        <f t="shared" si="245"/>
        <v>0.97501516244192055</v>
      </c>
      <c r="GA210" s="2">
        <f t="shared" si="245"/>
        <v>0.97836890928014109</v>
      </c>
      <c r="GB210" s="2">
        <f t="shared" si="245"/>
        <v>0.98456184359392274</v>
      </c>
      <c r="GC210" s="2">
        <f t="shared" si="245"/>
        <v>0.98417783583102114</v>
      </c>
      <c r="GD210" s="2">
        <f t="shared" si="245"/>
        <v>0.97991793055221743</v>
      </c>
      <c r="GE210" s="2">
        <f t="shared" si="245"/>
        <v>0.97769282953051195</v>
      </c>
      <c r="GF210" s="2">
        <f t="shared" si="245"/>
        <v>0.97216533785388481</v>
      </c>
      <c r="GG210" s="2">
        <f t="shared" si="245"/>
        <v>0.96745874517075803</v>
      </c>
      <c r="GH210" s="2">
        <f t="shared" si="245"/>
        <v>0.96478373989098376</v>
      </c>
      <c r="GI210" s="2">
        <f t="shared" si="245"/>
        <v>0.96613656179884377</v>
      </c>
      <c r="GJ210" s="2">
        <f t="shared" si="245"/>
        <v>0.96076109839067481</v>
      </c>
      <c r="GK210" s="2">
        <f t="shared" si="245"/>
        <v>0.95296204233064652</v>
      </c>
      <c r="GM210" s="86">
        <f t="shared" si="246"/>
        <v>2.160241229292836E-160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2.2342566263021705E-75</v>
      </c>
      <c r="HD210" s="86">
        <f t="shared" si="182"/>
        <v>0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1.3552174176781672E-95</v>
      </c>
      <c r="HT210" s="86">
        <f t="shared" si="247"/>
        <v>0</v>
      </c>
      <c r="HU210" s="86">
        <f t="shared" si="247"/>
        <v>2.516827866162181E-97</v>
      </c>
      <c r="HV210" s="86">
        <f t="shared" si="247"/>
        <v>5.3849478416132536E-108</v>
      </c>
      <c r="HW210" s="86">
        <f t="shared" si="247"/>
        <v>9.0769875993624845E-113</v>
      </c>
      <c r="HX210" s="86">
        <f t="shared" si="247"/>
        <v>1.6448167989640877E-125</v>
      </c>
      <c r="HY210" s="86">
        <f t="shared" si="247"/>
        <v>2.6511859895067206E-143</v>
      </c>
      <c r="HZ210" s="86">
        <f t="shared" si="247"/>
        <v>8.3041260256142573E-127</v>
      </c>
      <c r="IA210" s="86">
        <f t="shared" si="247"/>
        <v>7.9110975332584248E-120</v>
      </c>
      <c r="IB210" s="86">
        <f t="shared" si="247"/>
        <v>9.5593636127331374E-109</v>
      </c>
      <c r="IC210" s="86">
        <f t="shared" si="247"/>
        <v>1.5076440217684174E-105</v>
      </c>
      <c r="ID210" s="86">
        <f t="shared" si="247"/>
        <v>7.2095892574275502E-95</v>
      </c>
      <c r="IE210" s="86">
        <f t="shared" si="247"/>
        <v>6.0201981912547927E-103</v>
      </c>
      <c r="IF210" s="86">
        <f t="shared" si="247"/>
        <v>1.0768830715263772E-104</v>
      </c>
      <c r="IG210" s="86">
        <f t="shared" si="247"/>
        <v>1.9544230445841858E-82</v>
      </c>
      <c r="II210" s="86">
        <f t="shared" si="248"/>
        <v>1.3302128419563937E-20</v>
      </c>
      <c r="IJ210" s="86">
        <f t="shared" si="248"/>
        <v>0</v>
      </c>
      <c r="IK210" s="86">
        <f t="shared" si="248"/>
        <v>2.9080113168959403E-16</v>
      </c>
      <c r="IL210" s="86">
        <f t="shared" si="248"/>
        <v>2.7291092077335609E-20</v>
      </c>
      <c r="IM210" s="86">
        <f t="shared" si="248"/>
        <v>6.6763429007789649E-22</v>
      </c>
      <c r="IN210" s="86">
        <f t="shared" si="248"/>
        <v>1.3270040197686323E-26</v>
      </c>
      <c r="IO210" s="86">
        <f t="shared" si="248"/>
        <v>6.2152087919418888E-30</v>
      </c>
      <c r="IP210" s="86">
        <f t="shared" si="248"/>
        <v>5.2878887652416917E-25</v>
      </c>
      <c r="IQ210" s="86">
        <f t="shared" si="248"/>
        <v>8.0853778643146079E-23</v>
      </c>
      <c r="IR210" s="86">
        <f t="shared" si="248"/>
        <v>1.5636519259969553E-19</v>
      </c>
      <c r="IS210" s="86">
        <f t="shared" si="248"/>
        <v>8.4970328571769053E-18</v>
      </c>
      <c r="IT210" s="86">
        <f t="shared" si="248"/>
        <v>5.3212051717720755E-16</v>
      </c>
      <c r="IU210" s="86">
        <f t="shared" si="248"/>
        <v>1.6156153488877912E-17</v>
      </c>
      <c r="IV210" s="86">
        <f t="shared" si="248"/>
        <v>5.7634564322730659E-6</v>
      </c>
      <c r="IW210" s="86">
        <f t="shared" si="248"/>
        <v>1.3346630360186678E-6</v>
      </c>
      <c r="IY210" s="86">
        <f t="shared" si="249"/>
        <v>1.3302128419563937E-20</v>
      </c>
      <c r="IZ210" s="86">
        <f t="shared" si="249"/>
        <v>0</v>
      </c>
      <c r="JA210" s="86">
        <f t="shared" si="249"/>
        <v>2.9080113168959403E-16</v>
      </c>
      <c r="JB210" s="86">
        <f t="shared" si="249"/>
        <v>2.7291092077335609E-20</v>
      </c>
      <c r="JC210" s="86">
        <f t="shared" si="249"/>
        <v>6.6763429007789649E-22</v>
      </c>
      <c r="JD210" s="86">
        <f t="shared" si="249"/>
        <v>1.3270040197686323E-26</v>
      </c>
      <c r="JE210" s="86">
        <f t="shared" si="249"/>
        <v>6.2152087919418888E-30</v>
      </c>
      <c r="JF210" s="86">
        <f t="shared" si="249"/>
        <v>5.2878887652416917E-25</v>
      </c>
      <c r="JG210" s="86">
        <f t="shared" si="249"/>
        <v>8.0853778643146079E-23</v>
      </c>
      <c r="JH210" s="86">
        <f t="shared" si="249"/>
        <v>1.5636519259969553E-19</v>
      </c>
      <c r="JI210" s="86">
        <f t="shared" si="249"/>
        <v>8.4970328571769053E-18</v>
      </c>
      <c r="JJ210" s="86">
        <f t="shared" si="249"/>
        <v>5.3212051717720755E-16</v>
      </c>
      <c r="JK210" s="86">
        <f t="shared" si="249"/>
        <v>1.6156153488877912E-17</v>
      </c>
      <c r="JL210" s="86">
        <f t="shared" si="249"/>
        <v>5.7634564322730659E-6</v>
      </c>
      <c r="JM210" s="86">
        <f t="shared" si="249"/>
        <v>1.3346630360186678E-6</v>
      </c>
    </row>
    <row r="211" spans="2:273" x14ac:dyDescent="0.25">
      <c r="B211" s="2">
        <v>184</v>
      </c>
      <c r="C211" s="37">
        <v>45.113</v>
      </c>
      <c r="D211" s="37">
        <v>47.581000000000003</v>
      </c>
      <c r="E211" s="37">
        <v>45.982999999999997</v>
      </c>
      <c r="F211" s="37">
        <v>44.783000000000001</v>
      </c>
      <c r="G211" s="37">
        <v>46.616999999999997</v>
      </c>
      <c r="H211" s="37">
        <v>48.283000000000001</v>
      </c>
      <c r="I211" s="37">
        <v>46.05</v>
      </c>
      <c r="J211" s="37">
        <v>47.317</v>
      </c>
      <c r="K211" s="37">
        <v>45.517000000000003</v>
      </c>
      <c r="L211" s="37">
        <v>42.582999999999998</v>
      </c>
      <c r="M211" s="37">
        <v>44.2</v>
      </c>
      <c r="N211" s="37">
        <v>45.517000000000003</v>
      </c>
      <c r="O211" s="37">
        <v>48.332999999999998</v>
      </c>
      <c r="P211" s="37">
        <v>48.683</v>
      </c>
      <c r="Q211" s="37">
        <v>49.732999999999997</v>
      </c>
      <c r="S211" s="4" t="e">
        <f t="shared" si="250"/>
        <v>#N/A</v>
      </c>
      <c r="T211" s="4">
        <f t="shared" si="250"/>
        <v>44.993606033936466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49.747478373062215</v>
      </c>
      <c r="AI211" s="4">
        <f t="shared" si="251"/>
        <v>0</v>
      </c>
      <c r="AJ211" s="4">
        <f t="shared" si="251"/>
        <v>2.5873939660635372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-1.4478373062217997E-2</v>
      </c>
      <c r="AY211" s="2" t="e">
        <f t="shared" si="243"/>
        <v>#N/A</v>
      </c>
      <c r="AZ211" s="2">
        <f t="shared" si="243"/>
        <v>44.993606033936466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49.747478373062215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>
        <f t="shared" si="244"/>
        <v>47.581000000000003</v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>
        <f t="shared" si="199"/>
        <v>47.581000000000003</v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49.732999999999997</v>
      </c>
      <c r="DK211" s="2">
        <f t="shared" si="252"/>
        <v>103.90295073891625</v>
      </c>
      <c r="DL211" s="2">
        <f t="shared" si="252"/>
        <v>106.52387242169598</v>
      </c>
      <c r="DM211" s="2">
        <f t="shared" si="252"/>
        <v>106.62959859943975</v>
      </c>
      <c r="DN211" s="2">
        <f t="shared" si="252"/>
        <v>113.81341372549018</v>
      </c>
      <c r="DO211" s="2">
        <f t="shared" si="252"/>
        <v>140.48610542398779</v>
      </c>
      <c r="DP211" s="2">
        <f t="shared" si="252"/>
        <v>140.98464603174602</v>
      </c>
      <c r="DQ211" s="2">
        <f t="shared" si="252"/>
        <v>113.52210168067228</v>
      </c>
      <c r="DR211" s="2">
        <f t="shared" si="252"/>
        <v>103.35546666666667</v>
      </c>
      <c r="DS211" s="2">
        <f t="shared" si="252"/>
        <v>105.04211652661064</v>
      </c>
      <c r="DT211" s="2">
        <f t="shared" si="252"/>
        <v>109.83779439775911</v>
      </c>
      <c r="DU211" s="2">
        <f t="shared" si="252"/>
        <v>105.41266862745098</v>
      </c>
      <c r="DV211" s="2">
        <f t="shared" si="252"/>
        <v>104.39198571428572</v>
      </c>
      <c r="DW211" s="2">
        <f t="shared" si="252"/>
        <v>127.90740317460316</v>
      </c>
      <c r="DX211" s="2">
        <f t="shared" si="252"/>
        <v>94.44333809523809</v>
      </c>
      <c r="DY211" s="2">
        <f t="shared" si="252"/>
        <v>77.179506238859148</v>
      </c>
      <c r="EA211" s="2">
        <f t="shared" si="241"/>
        <v>41.081451574803133</v>
      </c>
      <c r="EB211" s="2">
        <f t="shared" si="241"/>
        <v>44.993542938917116</v>
      </c>
      <c r="EC211" s="2">
        <f t="shared" si="241"/>
        <v>45.114599332899445</v>
      </c>
      <c r="ED211" s="2">
        <f t="shared" si="241"/>
        <v>40.362823909576029</v>
      </c>
      <c r="EE211" s="2">
        <f t="shared" si="241"/>
        <v>42.633020584262923</v>
      </c>
      <c r="EF211" s="2">
        <f t="shared" si="240"/>
        <v>50.730189650081215</v>
      </c>
      <c r="EG211" s="2">
        <f t="shared" si="240"/>
        <v>91.888148835909604</v>
      </c>
      <c r="EH211" s="2">
        <f t="shared" si="240"/>
        <v>40.930795771485251</v>
      </c>
      <c r="EI211" s="2">
        <f t="shared" si="240"/>
        <v>41.03958879838234</v>
      </c>
      <c r="EJ211" s="2">
        <f t="shared" si="240"/>
        <v>41.154827907542312</v>
      </c>
      <c r="EK211" s="2">
        <f t="shared" si="213"/>
        <v>39.01570115462733</v>
      </c>
      <c r="EL211" s="2">
        <f t="shared" si="213"/>
        <v>43.896431329935993</v>
      </c>
      <c r="EM211" s="2">
        <f t="shared" si="213"/>
        <v>42.085818392049774</v>
      </c>
      <c r="EN211" s="2">
        <f t="shared" si="213"/>
        <v>50.075915229560756</v>
      </c>
      <c r="EO211" s="2">
        <f t="shared" si="213"/>
        <v>51.417576247317001</v>
      </c>
      <c r="EQ211" s="2">
        <f t="shared" si="253"/>
        <v>43.49436741405264</v>
      </c>
      <c r="ER211" s="2">
        <f t="shared" si="253"/>
        <v>44.993542938917116</v>
      </c>
      <c r="ES211" s="2">
        <f t="shared" si="253"/>
        <v>43.604073554057805</v>
      </c>
      <c r="ET211" s="2">
        <f t="shared" si="253"/>
        <v>42.901212376529273</v>
      </c>
      <c r="EU211" s="2">
        <f t="shared" si="253"/>
        <v>46.220235156687025</v>
      </c>
      <c r="EV211" s="2">
        <f t="shared" si="253"/>
        <v>44.900508354762877</v>
      </c>
      <c r="EW211" s="2">
        <f t="shared" si="253"/>
        <v>58.87130420650395</v>
      </c>
      <c r="EX211" s="2">
        <f t="shared" si="253"/>
        <v>43.53866134723237</v>
      </c>
      <c r="EY211" s="2">
        <f t="shared" si="253"/>
        <v>43.026029433063641</v>
      </c>
      <c r="EZ211" s="2">
        <f t="shared" si="253"/>
        <v>42.269317348778088</v>
      </c>
      <c r="FA211" s="2">
        <f t="shared" si="253"/>
        <v>41.370046733357341</v>
      </c>
      <c r="FB211" s="2">
        <f t="shared" si="253"/>
        <v>44.00597636286426</v>
      </c>
      <c r="FC211" s="2">
        <f t="shared" si="253"/>
        <v>45.09264903518158</v>
      </c>
      <c r="FD211" s="2">
        <f t="shared" si="253"/>
        <v>49.049255215942352</v>
      </c>
      <c r="FE211" s="2">
        <f t="shared" si="253"/>
        <v>49.672255587185369</v>
      </c>
      <c r="FG211" s="2">
        <f t="shared" si="254"/>
        <v>0.99999934548843117</v>
      </c>
      <c r="FH211" s="2">
        <f t="shared" si="254"/>
        <v>0.9999989745704293</v>
      </c>
      <c r="FI211" s="2">
        <f t="shared" si="254"/>
        <v>0.99999886896529955</v>
      </c>
      <c r="FJ211" s="2">
        <f t="shared" si="254"/>
        <v>0.99999890209652864</v>
      </c>
      <c r="FK211" s="2">
        <f t="shared" si="254"/>
        <v>0.99999894697965597</v>
      </c>
      <c r="FL211" s="2">
        <f t="shared" si="254"/>
        <v>0.99999882190938982</v>
      </c>
      <c r="FM211" s="2">
        <f t="shared" si="254"/>
        <v>0.99999889203009973</v>
      </c>
      <c r="FN211" s="2">
        <f t="shared" si="254"/>
        <v>0.99999874989916149</v>
      </c>
      <c r="FO211" s="2">
        <f t="shared" si="254"/>
        <v>0.99999890457903262</v>
      </c>
      <c r="FP211" s="2">
        <f t="shared" si="254"/>
        <v>0.99999887080325645</v>
      </c>
      <c r="FQ211" s="2">
        <f t="shared" si="254"/>
        <v>0.99999889478631265</v>
      </c>
      <c r="FR211" s="2">
        <f t="shared" si="254"/>
        <v>0.99999890352442633</v>
      </c>
      <c r="FS211" s="2">
        <f t="shared" si="254"/>
        <v>0.99999875076710021</v>
      </c>
      <c r="FT211" s="2">
        <f t="shared" si="254"/>
        <v>0.99999873700860364</v>
      </c>
      <c r="FU211" s="2">
        <f t="shared" si="254"/>
        <v>0.99999849082203818</v>
      </c>
      <c r="FW211" s="2">
        <f t="shared" si="245"/>
        <v>0.9839463599371443</v>
      </c>
      <c r="FX211" s="2">
        <f t="shared" si="245"/>
        <v>0</v>
      </c>
      <c r="FY211" s="2">
        <f t="shared" si="245"/>
        <v>0.96962281507577619</v>
      </c>
      <c r="FZ211" s="2">
        <f t="shared" si="245"/>
        <v>0.97716335336030868</v>
      </c>
      <c r="GA211" s="2">
        <f t="shared" si="245"/>
        <v>0.98023459126398094</v>
      </c>
      <c r="GB211" s="2">
        <f t="shared" si="245"/>
        <v>0.98590108218303352</v>
      </c>
      <c r="GC211" s="2">
        <f t="shared" si="245"/>
        <v>0.98554989764757728</v>
      </c>
      <c r="GD211" s="2">
        <f t="shared" si="245"/>
        <v>0.98165251489938565</v>
      </c>
      <c r="GE211" s="2">
        <f t="shared" si="245"/>
        <v>0.97961560847280738</v>
      </c>
      <c r="GF211" s="2">
        <f t="shared" si="245"/>
        <v>0.97455216087440799</v>
      </c>
      <c r="GG211" s="2">
        <f t="shared" si="245"/>
        <v>0.97023680257004441</v>
      </c>
      <c r="GH211" s="2">
        <f t="shared" si="245"/>
        <v>0.96778255851073369</v>
      </c>
      <c r="GI211" s="2">
        <f t="shared" si="245"/>
        <v>0.9690238803764073</v>
      </c>
      <c r="GJ211" s="2">
        <f t="shared" si="245"/>
        <v>0.96408971262087306</v>
      </c>
      <c r="GK211" s="2">
        <f t="shared" si="245"/>
        <v>0.95692258261918417</v>
      </c>
      <c r="GM211" s="86">
        <f t="shared" si="246"/>
        <v>6.6545872122682997E-163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8.3483247407191633E-77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2.6562749951648906E-98</v>
      </c>
      <c r="HT211" s="86">
        <f t="shared" si="247"/>
        <v>0</v>
      </c>
      <c r="HU211" s="86">
        <f t="shared" si="247"/>
        <v>3.4218403561883668E-100</v>
      </c>
      <c r="HV211" s="86">
        <f t="shared" si="247"/>
        <v>3.9223626392080156E-111</v>
      </c>
      <c r="HW211" s="86">
        <f t="shared" si="247"/>
        <v>5.5625714206522518E-116</v>
      </c>
      <c r="HX211" s="86">
        <f t="shared" si="247"/>
        <v>5.8063283591904727E-129</v>
      </c>
      <c r="HY211" s="86">
        <f t="shared" si="247"/>
        <v>2.946528039025761E-147</v>
      </c>
      <c r="HZ211" s="86">
        <f t="shared" si="247"/>
        <v>2.1391371607293745E-130</v>
      </c>
      <c r="IA211" s="86">
        <f t="shared" si="247"/>
        <v>3.04090170275138E-123</v>
      </c>
      <c r="IB211" s="86">
        <f t="shared" si="247"/>
        <v>6.3058932002972125E-112</v>
      </c>
      <c r="IC211" s="86">
        <f t="shared" si="247"/>
        <v>1.1451244028149061E-108</v>
      </c>
      <c r="ID211" s="86">
        <f t="shared" si="247"/>
        <v>1.0039549383300908E-97</v>
      </c>
      <c r="IE211" s="86">
        <f t="shared" si="247"/>
        <v>4.8760611069795018E-106</v>
      </c>
      <c r="IF211" s="86">
        <f t="shared" si="247"/>
        <v>6.6943721136835388E-108</v>
      </c>
      <c r="IG211" s="86">
        <f t="shared" si="247"/>
        <v>4.9660001662478997E-85</v>
      </c>
      <c r="II211" s="86">
        <f t="shared" si="248"/>
        <v>1.7520204421954375E-21</v>
      </c>
      <c r="IJ211" s="86">
        <f t="shared" si="248"/>
        <v>0</v>
      </c>
      <c r="IK211" s="86">
        <f t="shared" si="248"/>
        <v>4.4461686299742288E-17</v>
      </c>
      <c r="IL211" s="86">
        <f t="shared" si="248"/>
        <v>3.0476238608666387E-21</v>
      </c>
      <c r="IM211" s="86">
        <f t="shared" si="248"/>
        <v>6.7887996732892261E-23</v>
      </c>
      <c r="IN211" s="86">
        <f t="shared" si="248"/>
        <v>1.009992546732382E-27</v>
      </c>
      <c r="IO211" s="86">
        <f t="shared" si="248"/>
        <v>3.3045924453496587E-31</v>
      </c>
      <c r="IP211" s="86">
        <f t="shared" si="248"/>
        <v>4.0075349520361703E-26</v>
      </c>
      <c r="IQ211" s="86">
        <f t="shared" si="248"/>
        <v>7.2749201557500902E-24</v>
      </c>
      <c r="IR211" s="86">
        <f t="shared" si="248"/>
        <v>1.7837881915463738E-20</v>
      </c>
      <c r="IS211" s="86">
        <f t="shared" si="248"/>
        <v>1.0850742260241127E-18</v>
      </c>
      <c r="IT211" s="86">
        <f t="shared" si="248"/>
        <v>8.1252676017111806E-17</v>
      </c>
      <c r="IU211" s="86">
        <f t="shared" si="248"/>
        <v>2.0832867138338292E-18</v>
      </c>
      <c r="IV211" s="86">
        <f t="shared" si="248"/>
        <v>3.0788251972919455E-6</v>
      </c>
      <c r="IW211" s="86">
        <f t="shared" si="248"/>
        <v>6.2761015753693422E-7</v>
      </c>
      <c r="IY211" s="86">
        <f t="shared" si="249"/>
        <v>1.7520204421954375E-21</v>
      </c>
      <c r="IZ211" s="86">
        <f t="shared" si="249"/>
        <v>0</v>
      </c>
      <c r="JA211" s="86">
        <f t="shared" si="249"/>
        <v>4.4461686299742288E-17</v>
      </c>
      <c r="JB211" s="86">
        <f t="shared" si="249"/>
        <v>3.0476238608666387E-21</v>
      </c>
      <c r="JC211" s="86">
        <f t="shared" si="249"/>
        <v>6.7887996732892261E-23</v>
      </c>
      <c r="JD211" s="86">
        <f t="shared" si="249"/>
        <v>1.009992546732382E-27</v>
      </c>
      <c r="JE211" s="86">
        <f t="shared" si="249"/>
        <v>3.3045924453496587E-31</v>
      </c>
      <c r="JF211" s="86">
        <f t="shared" si="249"/>
        <v>4.0075349520361703E-26</v>
      </c>
      <c r="JG211" s="86">
        <f t="shared" si="249"/>
        <v>7.2749201557500902E-24</v>
      </c>
      <c r="JH211" s="86">
        <f t="shared" si="249"/>
        <v>1.7837881915463738E-20</v>
      </c>
      <c r="JI211" s="86">
        <f t="shared" si="249"/>
        <v>1.0850742260241127E-18</v>
      </c>
      <c r="JJ211" s="86">
        <f t="shared" si="249"/>
        <v>8.1252676017111806E-17</v>
      </c>
      <c r="JK211" s="86">
        <f t="shared" si="249"/>
        <v>2.0832867138338292E-18</v>
      </c>
      <c r="JL211" s="86">
        <f t="shared" si="249"/>
        <v>3.0788251972919455E-6</v>
      </c>
      <c r="JM211" s="86">
        <f t="shared" si="249"/>
        <v>6.2761015753693422E-7</v>
      </c>
    </row>
    <row r="212" spans="2:273" x14ac:dyDescent="0.25">
      <c r="B212" s="2">
        <v>185</v>
      </c>
      <c r="C212" s="37">
        <v>43.418999999999997</v>
      </c>
      <c r="D212" s="37">
        <v>43.581000000000003</v>
      </c>
      <c r="E212" s="37">
        <v>44.667000000000002</v>
      </c>
      <c r="F212" s="37">
        <v>43.15</v>
      </c>
      <c r="G212" s="37">
        <v>46.317</v>
      </c>
      <c r="H212" s="37">
        <v>48.232999999999997</v>
      </c>
      <c r="I212" s="37">
        <v>48.05</v>
      </c>
      <c r="J212" s="37">
        <v>47.067</v>
      </c>
      <c r="K212" s="37">
        <v>45.417000000000002</v>
      </c>
      <c r="L212" s="37">
        <v>40.667000000000002</v>
      </c>
      <c r="M212" s="37">
        <v>44.582999999999998</v>
      </c>
      <c r="N212" s="37">
        <v>45.567</v>
      </c>
      <c r="O212" s="37">
        <v>45.567</v>
      </c>
      <c r="P212" s="37">
        <v>47.917000000000002</v>
      </c>
      <c r="Q212" s="37">
        <v>48.9</v>
      </c>
      <c r="S212" s="4" t="e">
        <f t="shared" si="250"/>
        <v>#N/A</v>
      </c>
      <c r="T212" s="4">
        <f t="shared" si="250"/>
        <v>44.851547082063469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>
        <f t="shared" si="250"/>
        <v>49.578402569217495</v>
      </c>
      <c r="AI212" s="4">
        <f t="shared" si="251"/>
        <v>0</v>
      </c>
      <c r="AJ212" s="4">
        <f t="shared" si="251"/>
        <v>-1.2705470820634659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-0.67840256921749642</v>
      </c>
      <c r="AY212" s="2" t="e">
        <f t="shared" ref="AY212:BM227" si="255">IF(OR($B212 &lt; C$230, $B212 &gt; C$233), #N/A, ((1-FG212)*DK212) + (FG212 - FW212)*EA212 + (FW212*EQ212))</f>
        <v>#N/A</v>
      </c>
      <c r="AZ212" s="2">
        <f t="shared" si="255"/>
        <v>44.851547082063469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>
        <f t="shared" si="255"/>
        <v>49.578402569217495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>
        <f t="shared" si="256"/>
        <v>43.581000000000003</v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>
        <f t="shared" si="199"/>
        <v>43.581000000000003</v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48.9</v>
      </c>
      <c r="DK212" s="2">
        <f t="shared" si="252"/>
        <v>104.12483990147781</v>
      </c>
      <c r="DL212" s="2">
        <f t="shared" si="252"/>
        <v>106.74223987776932</v>
      </c>
      <c r="DM212" s="2">
        <f t="shared" si="252"/>
        <v>106.86046890756299</v>
      </c>
      <c r="DN212" s="2">
        <f t="shared" si="252"/>
        <v>114.07673613445377</v>
      </c>
      <c r="DO212" s="2">
        <f t="shared" si="252"/>
        <v>140.87852238349888</v>
      </c>
      <c r="DP212" s="2">
        <f t="shared" si="252"/>
        <v>141.37655748605749</v>
      </c>
      <c r="DQ212" s="2">
        <f t="shared" si="252"/>
        <v>113.76164873949581</v>
      </c>
      <c r="DR212" s="2">
        <f t="shared" si="252"/>
        <v>103.54139639639641</v>
      </c>
      <c r="DS212" s="2">
        <f t="shared" si="252"/>
        <v>105.23331260504202</v>
      </c>
      <c r="DT212" s="2">
        <f t="shared" si="252"/>
        <v>110.07084705882353</v>
      </c>
      <c r="DU212" s="2">
        <f t="shared" si="252"/>
        <v>105.6132806722689</v>
      </c>
      <c r="DV212" s="2">
        <f t="shared" si="252"/>
        <v>104.58785714285716</v>
      </c>
      <c r="DW212" s="2">
        <f t="shared" si="252"/>
        <v>128.2061495066495</v>
      </c>
      <c r="DX212" s="2">
        <f t="shared" si="252"/>
        <v>94.559969755469751</v>
      </c>
      <c r="DY212" s="2">
        <f t="shared" si="252"/>
        <v>77.213230837789624</v>
      </c>
      <c r="EA212" s="2">
        <f t="shared" si="241"/>
        <v>40.91265551181101</v>
      </c>
      <c r="EB212" s="2">
        <f t="shared" si="241"/>
        <v>44.851489201649756</v>
      </c>
      <c r="EC212" s="2">
        <f t="shared" si="241"/>
        <v>44.993598147459437</v>
      </c>
      <c r="ED212" s="2">
        <f t="shared" si="241"/>
        <v>40.171268596217857</v>
      </c>
      <c r="EE212" s="2">
        <f t="shared" si="241"/>
        <v>42.428962633184938</v>
      </c>
      <c r="EF212" s="2">
        <f t="shared" si="240"/>
        <v>50.487060748560467</v>
      </c>
      <c r="EG212" s="2">
        <f t="shared" si="240"/>
        <v>92.142275567015105</v>
      </c>
      <c r="EH212" s="2">
        <f t="shared" si="240"/>
        <v>40.732073881853076</v>
      </c>
      <c r="EI212" s="2">
        <f t="shared" si="240"/>
        <v>40.850555721271732</v>
      </c>
      <c r="EJ212" s="2">
        <f t="shared" si="240"/>
        <v>40.990161290251265</v>
      </c>
      <c r="EK212" s="2">
        <f t="shared" si="213"/>
        <v>38.818269935535135</v>
      </c>
      <c r="EL212" s="2">
        <f t="shared" si="213"/>
        <v>43.744994873042018</v>
      </c>
      <c r="EM212" s="2">
        <f t="shared" si="213"/>
        <v>41.849775594441915</v>
      </c>
      <c r="EN212" s="2">
        <f t="shared" si="213"/>
        <v>49.940158649722378</v>
      </c>
      <c r="EO212" s="2">
        <f t="shared" si="213"/>
        <v>51.273868592913637</v>
      </c>
      <c r="EQ212" s="2">
        <f t="shared" si="253"/>
        <v>43.357941132555069</v>
      </c>
      <c r="ER212" s="2">
        <f t="shared" si="253"/>
        <v>44.851489201649756</v>
      </c>
      <c r="ES212" s="2">
        <f t="shared" si="253"/>
        <v>43.464358528557128</v>
      </c>
      <c r="ET212" s="2">
        <f t="shared" si="253"/>
        <v>42.74070353321553</v>
      </c>
      <c r="EU212" s="2">
        <f t="shared" si="253"/>
        <v>46.058473319993965</v>
      </c>
      <c r="EV212" s="2">
        <f t="shared" si="253"/>
        <v>44.590415447956573</v>
      </c>
      <c r="EW212" s="2">
        <f t="shared" si="253"/>
        <v>58.762007465982592</v>
      </c>
      <c r="EX212" s="2">
        <f t="shared" si="253"/>
        <v>43.369580635750324</v>
      </c>
      <c r="EY212" s="2">
        <f t="shared" si="253"/>
        <v>42.860369240603916</v>
      </c>
      <c r="EZ212" s="2">
        <f t="shared" si="253"/>
        <v>42.118073119914683</v>
      </c>
      <c r="FA212" s="2">
        <f t="shared" si="253"/>
        <v>41.200213505469989</v>
      </c>
      <c r="FB212" s="2">
        <f t="shared" si="253"/>
        <v>43.856000350337055</v>
      </c>
      <c r="FC212" s="2">
        <f t="shared" si="253"/>
        <v>44.893422216676598</v>
      </c>
      <c r="FD212" s="2">
        <f t="shared" si="253"/>
        <v>48.900673073571539</v>
      </c>
      <c r="FE212" s="2">
        <f t="shared" si="253"/>
        <v>49.50875695365643</v>
      </c>
      <c r="FG212" s="2">
        <f t="shared" si="254"/>
        <v>0.99999940307832036</v>
      </c>
      <c r="FH212" s="2">
        <f t="shared" si="254"/>
        <v>0.99999906479703216</v>
      </c>
      <c r="FI212" s="2">
        <f t="shared" si="254"/>
        <v>0.99999896848399084</v>
      </c>
      <c r="FJ212" s="2">
        <f t="shared" si="254"/>
        <v>0.99999899870003683</v>
      </c>
      <c r="FK212" s="2">
        <f t="shared" si="254"/>
        <v>0.9999990396339431</v>
      </c>
      <c r="FL212" s="2">
        <f t="shared" si="254"/>
        <v>0.99999892556848247</v>
      </c>
      <c r="FM212" s="2">
        <f t="shared" si="254"/>
        <v>0.99999898951934274</v>
      </c>
      <c r="FN212" s="2">
        <f t="shared" si="254"/>
        <v>0.99999885989435955</v>
      </c>
      <c r="FO212" s="2">
        <f t="shared" si="254"/>
        <v>0.99999900096410776</v>
      </c>
      <c r="FP212" s="2">
        <f t="shared" si="254"/>
        <v>0.99999897016022776</v>
      </c>
      <c r="FQ212" s="2">
        <f t="shared" si="254"/>
        <v>0.99999899203303932</v>
      </c>
      <c r="FR212" s="2">
        <f t="shared" si="254"/>
        <v>0.99999900000229525</v>
      </c>
      <c r="FS212" s="2">
        <f t="shared" si="254"/>
        <v>0.99999886068592925</v>
      </c>
      <c r="FT212" s="2">
        <f t="shared" si="254"/>
        <v>0.99999884813802853</v>
      </c>
      <c r="FU212" s="2">
        <f t="shared" si="254"/>
        <v>0.99999862361315761</v>
      </c>
      <c r="FW212" s="2">
        <f t="shared" ref="FW212:GK227" si="257">POWER(10,($B212-C$232)/C$229)/(1+POWER(10,($B212-C$232)/C$229))</f>
        <v>0.98533819577403525</v>
      </c>
      <c r="FX212" s="2">
        <f t="shared" si="257"/>
        <v>0</v>
      </c>
      <c r="FY212" s="2">
        <f t="shared" si="257"/>
        <v>0.97222142976730408</v>
      </c>
      <c r="FZ212" s="2">
        <f t="shared" si="257"/>
        <v>0.97913079662507452</v>
      </c>
      <c r="GA212" s="2">
        <f t="shared" si="257"/>
        <v>0.98194232813786841</v>
      </c>
      <c r="GB212" s="2">
        <f t="shared" si="257"/>
        <v>0.98712566284374237</v>
      </c>
      <c r="GC212" s="2">
        <f t="shared" si="257"/>
        <v>0.98680457266733779</v>
      </c>
      <c r="GD212" s="2">
        <f t="shared" si="257"/>
        <v>0.98323983744521193</v>
      </c>
      <c r="GE212" s="2">
        <f t="shared" si="257"/>
        <v>0.9813758095230396</v>
      </c>
      <c r="GF212" s="2">
        <f t="shared" si="257"/>
        <v>0.97673921085532078</v>
      </c>
      <c r="GG212" s="2">
        <f t="shared" si="257"/>
        <v>0.97278436797797485</v>
      </c>
      <c r="GH212" s="2">
        <f t="shared" si="257"/>
        <v>0.97053381382419257</v>
      </c>
      <c r="GI212" s="2">
        <f t="shared" si="257"/>
        <v>0.97167223403795666</v>
      </c>
      <c r="GJ212" s="2">
        <f t="shared" si="257"/>
        <v>0.96714561814836608</v>
      </c>
      <c r="GK212" s="2">
        <f t="shared" si="257"/>
        <v>0.96056345025662782</v>
      </c>
      <c r="GM212" s="86">
        <f t="shared" ref="GM212:HA227" si="258" xml:space="preserve"> _xlfn.NORM.DIST($B212, C$7, ABS(C$11), TRUE) * _xlfn.NORM.DIST(($B212 - C$7)*C$15, 0, ABS(C$11), TRUE) * 2</f>
        <v>1.9590018519081313E-165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3.0228386249262261E-78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4.7657121689633788E-101</v>
      </c>
      <c r="HT212" s="86">
        <f t="shared" si="259"/>
        <v>0</v>
      </c>
      <c r="HU212" s="86">
        <f t="shared" si="259"/>
        <v>4.2210170802502684E-103</v>
      </c>
      <c r="HV212" s="86">
        <f t="shared" si="259"/>
        <v>2.5724671293968443E-114</v>
      </c>
      <c r="HW212" s="86">
        <f t="shared" si="259"/>
        <v>3.0681231703165178E-119</v>
      </c>
      <c r="HX212" s="86">
        <f t="shared" si="259"/>
        <v>1.8376769637652479E-132</v>
      </c>
      <c r="HY212" s="86">
        <f t="shared" si="259"/>
        <v>2.8891719319502365E-151</v>
      </c>
      <c r="HZ212" s="86">
        <f t="shared" si="259"/>
        <v>4.903238344852013E-134</v>
      </c>
      <c r="IA212" s="86">
        <f t="shared" si="259"/>
        <v>1.0451072845693005E-126</v>
      </c>
      <c r="IB212" s="86">
        <f t="shared" si="259"/>
        <v>3.7374281836452368E-115</v>
      </c>
      <c r="IC212" s="86">
        <f t="shared" si="259"/>
        <v>7.8221004566341012E-112</v>
      </c>
      <c r="ID212" s="86">
        <f t="shared" si="259"/>
        <v>1.2661578815030669E-100</v>
      </c>
      <c r="IE212" s="86">
        <f t="shared" si="259"/>
        <v>3.5490969430107328E-109</v>
      </c>
      <c r="IF212" s="86">
        <f t="shared" si="259"/>
        <v>3.7169374499659948E-111</v>
      </c>
      <c r="IG212" s="86">
        <f t="shared" si="259"/>
        <v>1.148319830147363E-87</v>
      </c>
      <c r="II212" s="86">
        <f t="shared" ref="II212:IW227" si="260" xml:space="preserve"> _xlfn.NORM.DIST($B212, C$10, ABS(C$14), TRUE) * _xlfn.NORM.DIST(($B212 - C$10)*C$18, 0, ABS(C$14), TRUE) * 2</f>
        <v>2.2062478843711574E-22</v>
      </c>
      <c r="IJ212" s="86">
        <f t="shared" si="260"/>
        <v>0</v>
      </c>
      <c r="IK212" s="86">
        <f t="shared" si="260"/>
        <v>6.4711767051490837E-18</v>
      </c>
      <c r="IL212" s="86">
        <f t="shared" si="260"/>
        <v>3.226819884817865E-22</v>
      </c>
      <c r="IM212" s="86">
        <f t="shared" si="260"/>
        <v>6.5435977528977115E-24</v>
      </c>
      <c r="IN212" s="86">
        <f t="shared" si="260"/>
        <v>7.2718182498028963E-29</v>
      </c>
      <c r="IO212" s="86">
        <f t="shared" si="260"/>
        <v>1.6484781777177423E-32</v>
      </c>
      <c r="IP212" s="86">
        <f t="shared" si="260"/>
        <v>2.8621615280712522E-27</v>
      </c>
      <c r="IQ212" s="86">
        <f t="shared" si="260"/>
        <v>6.1838673647165488E-25</v>
      </c>
      <c r="IR212" s="86">
        <f t="shared" si="260"/>
        <v>1.9273412741244242E-21</v>
      </c>
      <c r="IS212" s="86">
        <f t="shared" si="260"/>
        <v>1.3130899688795855E-19</v>
      </c>
      <c r="IT212" s="86">
        <f t="shared" si="260"/>
        <v>1.1799963190914884E-17</v>
      </c>
      <c r="IU212" s="86">
        <f t="shared" si="260"/>
        <v>2.5447246316377956E-19</v>
      </c>
      <c r="IV212" s="86">
        <f t="shared" si="260"/>
        <v>1.617895606624345E-6</v>
      </c>
      <c r="IW212" s="86">
        <f t="shared" si="260"/>
        <v>2.8894051036882037E-7</v>
      </c>
      <c r="IY212" s="86">
        <f t="shared" ref="IY212:JM227" si="261">GM212+HC212+HS212+II212</f>
        <v>2.2062478843711574E-22</v>
      </c>
      <c r="IZ212" s="86">
        <f t="shared" si="261"/>
        <v>0</v>
      </c>
      <c r="JA212" s="86">
        <f t="shared" si="261"/>
        <v>6.4711767051490837E-18</v>
      </c>
      <c r="JB212" s="86">
        <f t="shared" si="261"/>
        <v>3.226819884817865E-22</v>
      </c>
      <c r="JC212" s="86">
        <f t="shared" si="261"/>
        <v>6.5435977528977115E-24</v>
      </c>
      <c r="JD212" s="86">
        <f t="shared" si="261"/>
        <v>7.2718182498028963E-29</v>
      </c>
      <c r="JE212" s="86">
        <f t="shared" si="261"/>
        <v>1.6484781777177423E-32</v>
      </c>
      <c r="JF212" s="86">
        <f t="shared" si="261"/>
        <v>2.8621615280712522E-27</v>
      </c>
      <c r="JG212" s="86">
        <f t="shared" si="261"/>
        <v>6.1838673647165488E-25</v>
      </c>
      <c r="JH212" s="86">
        <f t="shared" si="261"/>
        <v>1.9273412741244242E-21</v>
      </c>
      <c r="JI212" s="86">
        <f t="shared" si="261"/>
        <v>1.3130899688795855E-19</v>
      </c>
      <c r="JJ212" s="86">
        <f t="shared" si="261"/>
        <v>1.1799963190914884E-17</v>
      </c>
      <c r="JK212" s="86">
        <f t="shared" si="261"/>
        <v>2.5447246316377956E-19</v>
      </c>
      <c r="JL212" s="86">
        <f t="shared" si="261"/>
        <v>1.617895606624345E-6</v>
      </c>
      <c r="JM212" s="86">
        <f t="shared" si="261"/>
        <v>2.8894051036882037E-7</v>
      </c>
    </row>
    <row r="213" spans="2:273" x14ac:dyDescent="0.25">
      <c r="B213" s="2">
        <v>186</v>
      </c>
      <c r="C213" s="37">
        <v>44.241999999999997</v>
      </c>
      <c r="D213" s="37">
        <v>45.241999999999997</v>
      </c>
      <c r="E213" s="37">
        <v>44.817</v>
      </c>
      <c r="F213" s="37">
        <v>42.933</v>
      </c>
      <c r="G213" s="37">
        <v>46.183</v>
      </c>
      <c r="H213" s="37">
        <v>47.667000000000002</v>
      </c>
      <c r="I213" s="37">
        <v>46.482999999999997</v>
      </c>
      <c r="J213" s="37">
        <v>45.35</v>
      </c>
      <c r="K213" s="37">
        <v>45.4</v>
      </c>
      <c r="L213" s="37">
        <v>42.183</v>
      </c>
      <c r="M213" s="37">
        <v>45.466999999999999</v>
      </c>
      <c r="N213" s="37">
        <v>43.167000000000002</v>
      </c>
      <c r="O213" s="37">
        <v>45.732999999999997</v>
      </c>
      <c r="P213" s="37">
        <v>49.8</v>
      </c>
      <c r="Q213" s="37">
        <v>47.85</v>
      </c>
      <c r="S213" s="4" t="e">
        <f t="shared" si="250"/>
        <v>#N/A</v>
      </c>
      <c r="T213" s="4">
        <f t="shared" si="250"/>
        <v>44.709488559360167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 t="e">
        <f t="shared" si="250"/>
        <v>#N/A</v>
      </c>
      <c r="AI213" s="4">
        <f t="shared" si="251"/>
        <v>0</v>
      </c>
      <c r="AJ213" s="4">
        <f t="shared" si="251"/>
        <v>0.53251144063982991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0</v>
      </c>
      <c r="AY213" s="2" t="e">
        <f t="shared" si="255"/>
        <v>#N/A</v>
      </c>
      <c r="AZ213" s="2">
        <f t="shared" si="255"/>
        <v>44.709488559360167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 t="e">
        <f t="shared" si="255"/>
        <v>#N/A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>
        <f t="shared" si="256"/>
        <v>45.241999999999997</v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>
        <f t="shared" si="199"/>
        <v>45.241999999999997</v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 t="str">
        <f t="shared" si="212"/>
        <v/>
      </c>
      <c r="DK213" s="2">
        <f t="shared" si="252"/>
        <v>104.34672906403939</v>
      </c>
      <c r="DL213" s="2">
        <f t="shared" si="252"/>
        <v>106.96060733384266</v>
      </c>
      <c r="DM213" s="2">
        <f t="shared" si="252"/>
        <v>107.09133921568625</v>
      </c>
      <c r="DN213" s="2">
        <f t="shared" si="252"/>
        <v>114.34005854341734</v>
      </c>
      <c r="DO213" s="2">
        <f t="shared" si="252"/>
        <v>141.27093934300996</v>
      </c>
      <c r="DP213" s="2">
        <f t="shared" si="252"/>
        <v>141.76846894036896</v>
      </c>
      <c r="DQ213" s="2">
        <f t="shared" si="252"/>
        <v>114.00119579831934</v>
      </c>
      <c r="DR213" s="2">
        <f t="shared" si="252"/>
        <v>103.72732612612614</v>
      </c>
      <c r="DS213" s="2">
        <f t="shared" si="252"/>
        <v>105.42450868347339</v>
      </c>
      <c r="DT213" s="2">
        <f t="shared" si="252"/>
        <v>110.30389971988797</v>
      </c>
      <c r="DU213" s="2">
        <f t="shared" si="252"/>
        <v>105.81389271708683</v>
      </c>
      <c r="DV213" s="2">
        <f t="shared" si="252"/>
        <v>104.78372857142858</v>
      </c>
      <c r="DW213" s="2">
        <f t="shared" si="252"/>
        <v>128.50489583869583</v>
      </c>
      <c r="DX213" s="2">
        <f t="shared" si="252"/>
        <v>94.676601415701413</v>
      </c>
      <c r="DY213" s="2">
        <f t="shared" si="252"/>
        <v>77.246955436720114</v>
      </c>
      <c r="EA213" s="2">
        <f t="shared" si="241"/>
        <v>40.743859448818881</v>
      </c>
      <c r="EB213" s="2">
        <f t="shared" si="241"/>
        <v>44.709435464382381</v>
      </c>
      <c r="EC213" s="2">
        <f t="shared" si="241"/>
        <v>44.872596962019429</v>
      </c>
      <c r="ED213" s="2">
        <f t="shared" si="241"/>
        <v>39.979713282859684</v>
      </c>
      <c r="EE213" s="2">
        <f t="shared" si="241"/>
        <v>42.224904682106953</v>
      </c>
      <c r="EF213" s="2">
        <f t="shared" si="240"/>
        <v>50.243931847039725</v>
      </c>
      <c r="EG213" s="2">
        <f t="shared" si="240"/>
        <v>92.396402298120591</v>
      </c>
      <c r="EH213" s="2">
        <f t="shared" si="240"/>
        <v>40.533351992220901</v>
      </c>
      <c r="EI213" s="2">
        <f t="shared" si="240"/>
        <v>40.661522644161117</v>
      </c>
      <c r="EJ213" s="2">
        <f t="shared" si="240"/>
        <v>40.825494672960218</v>
      </c>
      <c r="EK213" s="2">
        <f t="shared" si="213"/>
        <v>38.62083871644294</v>
      </c>
      <c r="EL213" s="2">
        <f t="shared" si="213"/>
        <v>43.593558416148035</v>
      </c>
      <c r="EM213" s="2">
        <f t="shared" si="213"/>
        <v>41.61373279683405</v>
      </c>
      <c r="EN213" s="2">
        <f t="shared" si="213"/>
        <v>49.804402069883992</v>
      </c>
      <c r="EO213" s="2">
        <f t="shared" si="213"/>
        <v>51.130160938510272</v>
      </c>
      <c r="EQ213" s="2">
        <f t="shared" si="253"/>
        <v>43.221514851057499</v>
      </c>
      <c r="ER213" s="2">
        <f t="shared" si="253"/>
        <v>44.709435464382381</v>
      </c>
      <c r="ES213" s="2">
        <f t="shared" si="253"/>
        <v>43.324643503056464</v>
      </c>
      <c r="ET213" s="2">
        <f t="shared" si="253"/>
        <v>42.580194689901788</v>
      </c>
      <c r="EU213" s="2">
        <f t="shared" si="253"/>
        <v>45.896711483300898</v>
      </c>
      <c r="EV213" s="2">
        <f t="shared" si="253"/>
        <v>44.280322541150269</v>
      </c>
      <c r="EW213" s="2">
        <f t="shared" si="253"/>
        <v>58.652710725461219</v>
      </c>
      <c r="EX213" s="2">
        <f t="shared" si="253"/>
        <v>43.200499924268286</v>
      </c>
      <c r="EY213" s="2">
        <f t="shared" si="253"/>
        <v>42.694709048144205</v>
      </c>
      <c r="EZ213" s="2">
        <f t="shared" si="253"/>
        <v>41.966828891051279</v>
      </c>
      <c r="FA213" s="2">
        <f t="shared" si="253"/>
        <v>41.03038027758263</v>
      </c>
      <c r="FB213" s="2">
        <f t="shared" si="253"/>
        <v>43.706024337809851</v>
      </c>
      <c r="FC213" s="2">
        <f t="shared" si="253"/>
        <v>44.694195398171615</v>
      </c>
      <c r="FD213" s="2">
        <f t="shared" si="253"/>
        <v>48.75209093120074</v>
      </c>
      <c r="FE213" s="2">
        <f t="shared" si="253"/>
        <v>49.345258320127499</v>
      </c>
      <c r="FG213" s="2">
        <f t="shared" si="254"/>
        <v>0.99999945560092929</v>
      </c>
      <c r="FH213" s="2">
        <f t="shared" si="254"/>
        <v>0.99999914708468618</v>
      </c>
      <c r="FI213" s="2">
        <f t="shared" si="254"/>
        <v>0.9999990592461333</v>
      </c>
      <c r="FJ213" s="2">
        <f t="shared" si="254"/>
        <v>0.99999908680349969</v>
      </c>
      <c r="FK213" s="2">
        <f t="shared" si="254"/>
        <v>0.99999912413567238</v>
      </c>
      <c r="FL213" s="2">
        <f t="shared" si="254"/>
        <v>0.99999902010671715</v>
      </c>
      <c r="FM213" s="2">
        <f t="shared" si="254"/>
        <v>0.99999907843060565</v>
      </c>
      <c r="FN213" s="2">
        <f t="shared" si="254"/>
        <v>0.99999896021119361</v>
      </c>
      <c r="FO213" s="2">
        <f t="shared" si="254"/>
        <v>0.99999908886835731</v>
      </c>
      <c r="FP213" s="2">
        <f t="shared" si="254"/>
        <v>0.99999906077487977</v>
      </c>
      <c r="FQ213" s="2">
        <f t="shared" si="254"/>
        <v>0.9999990807231246</v>
      </c>
      <c r="FR213" s="2">
        <f t="shared" si="254"/>
        <v>0.99999908799117365</v>
      </c>
      <c r="FS213" s="2">
        <f t="shared" si="254"/>
        <v>0.99999896093311391</v>
      </c>
      <c r="FT213" s="2">
        <f t="shared" si="254"/>
        <v>0.99999894948929002</v>
      </c>
      <c r="FU213" s="2">
        <f t="shared" si="254"/>
        <v>0.99999874472012851</v>
      </c>
      <c r="FW213" s="2">
        <f t="shared" si="257"/>
        <v>0.98661100274587188</v>
      </c>
      <c r="FX213" s="2">
        <f t="shared" si="257"/>
        <v>0</v>
      </c>
      <c r="FY213" s="2">
        <f t="shared" si="257"/>
        <v>0.97460356855608521</v>
      </c>
      <c r="FZ213" s="2">
        <f t="shared" si="257"/>
        <v>0.98093204652276511</v>
      </c>
      <c r="GA213" s="2">
        <f t="shared" si="257"/>
        <v>0.9835049989610094</v>
      </c>
      <c r="GB213" s="2">
        <f t="shared" si="257"/>
        <v>0.9882451490438845</v>
      </c>
      <c r="GC213" s="2">
        <f t="shared" si="257"/>
        <v>0.98795163843736111</v>
      </c>
      <c r="GD213" s="2">
        <f t="shared" si="257"/>
        <v>0.98469197514298579</v>
      </c>
      <c r="GE213" s="2">
        <f t="shared" si="257"/>
        <v>0.98298665618682601</v>
      </c>
      <c r="GF213" s="2">
        <f t="shared" si="257"/>
        <v>0.97874240029589021</v>
      </c>
      <c r="GG213" s="2">
        <f t="shared" si="257"/>
        <v>0.97511946766744861</v>
      </c>
      <c r="GH213" s="2">
        <f t="shared" si="257"/>
        <v>0.97305666268811575</v>
      </c>
      <c r="GI213" s="2">
        <f t="shared" si="257"/>
        <v>0.97410021423039317</v>
      </c>
      <c r="GJ213" s="2">
        <f t="shared" si="257"/>
        <v>0.96994957698214701</v>
      </c>
      <c r="GK213" s="2">
        <f t="shared" si="257"/>
        <v>0.9639082010250386</v>
      </c>
      <c r="GM213" s="86">
        <f t="shared" si="258"/>
        <v>5.5111600067235999E-168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1.0606673842036079E-79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7.8265606157669325E-104</v>
      </c>
      <c r="HT213" s="86">
        <f t="shared" si="259"/>
        <v>0</v>
      </c>
      <c r="HU213" s="86">
        <f t="shared" si="259"/>
        <v>4.7241424218904364E-106</v>
      </c>
      <c r="HV213" s="86">
        <f t="shared" si="259"/>
        <v>1.5190961173726311E-117</v>
      </c>
      <c r="HW213" s="86">
        <f t="shared" si="259"/>
        <v>1.5231088323717921E-122</v>
      </c>
      <c r="HX213" s="86">
        <f t="shared" si="259"/>
        <v>5.2145655344614124E-136</v>
      </c>
      <c r="HY213" s="86">
        <f t="shared" si="259"/>
        <v>2.4993464986878948E-155</v>
      </c>
      <c r="HZ213" s="86">
        <f t="shared" si="259"/>
        <v>1.0000569292049191E-137</v>
      </c>
      <c r="IA213" s="86">
        <f t="shared" si="259"/>
        <v>3.2115141653008144E-130</v>
      </c>
      <c r="IB213" s="86">
        <f t="shared" si="259"/>
        <v>1.9902386169131087E-118</v>
      </c>
      <c r="IC213" s="86">
        <f t="shared" si="259"/>
        <v>4.805165155198609E-115</v>
      </c>
      <c r="ID213" s="86">
        <f t="shared" si="259"/>
        <v>1.4462009627654234E-103</v>
      </c>
      <c r="IE213" s="86">
        <f t="shared" si="259"/>
        <v>2.3214224471797989E-112</v>
      </c>
      <c r="IF213" s="86">
        <f t="shared" si="259"/>
        <v>1.8432821612589787E-114</v>
      </c>
      <c r="IG213" s="86">
        <f t="shared" si="259"/>
        <v>2.4164831679841101E-90</v>
      </c>
      <c r="II213" s="86">
        <f t="shared" si="260"/>
        <v>2.6561842876937323E-23</v>
      </c>
      <c r="IJ213" s="86">
        <f t="shared" si="260"/>
        <v>0</v>
      </c>
      <c r="IK213" s="86">
        <f t="shared" si="260"/>
        <v>8.9655014937171976E-19</v>
      </c>
      <c r="IL213" s="86">
        <f t="shared" si="260"/>
        <v>3.2392917385680604E-23</v>
      </c>
      <c r="IM213" s="86">
        <f t="shared" si="260"/>
        <v>5.9786014249561221E-25</v>
      </c>
      <c r="IN213" s="86">
        <f t="shared" si="260"/>
        <v>4.9526651609119275E-30</v>
      </c>
      <c r="IO213" s="86">
        <f t="shared" si="260"/>
        <v>7.7151358687846249E-34</v>
      </c>
      <c r="IP213" s="86">
        <f t="shared" si="260"/>
        <v>1.9262974560689751E-28</v>
      </c>
      <c r="IQ213" s="86">
        <f t="shared" si="260"/>
        <v>4.9657631686409745E-26</v>
      </c>
      <c r="IR213" s="86">
        <f t="shared" si="260"/>
        <v>1.9723055884806763E-22</v>
      </c>
      <c r="IS213" s="86">
        <f t="shared" si="260"/>
        <v>1.5057711616539815E-20</v>
      </c>
      <c r="IT213" s="86">
        <f t="shared" si="260"/>
        <v>1.6297641441369828E-18</v>
      </c>
      <c r="IU213" s="86">
        <f t="shared" si="260"/>
        <v>2.9444171378333808E-20</v>
      </c>
      <c r="IV213" s="86">
        <f t="shared" si="260"/>
        <v>8.3631037706254109E-7</v>
      </c>
      <c r="IW213" s="86">
        <f t="shared" si="260"/>
        <v>1.3023034571756796E-7</v>
      </c>
      <c r="IY213" s="86">
        <f t="shared" si="261"/>
        <v>2.6561842876937323E-23</v>
      </c>
      <c r="IZ213" s="86">
        <f t="shared" si="261"/>
        <v>0</v>
      </c>
      <c r="JA213" s="86">
        <f t="shared" si="261"/>
        <v>8.9655014937171976E-19</v>
      </c>
      <c r="JB213" s="86">
        <f t="shared" si="261"/>
        <v>3.2392917385680604E-23</v>
      </c>
      <c r="JC213" s="86">
        <f t="shared" si="261"/>
        <v>5.9786014249561221E-25</v>
      </c>
      <c r="JD213" s="86">
        <f t="shared" si="261"/>
        <v>4.9526651609119275E-30</v>
      </c>
      <c r="JE213" s="86">
        <f t="shared" si="261"/>
        <v>7.7151358687846249E-34</v>
      </c>
      <c r="JF213" s="86">
        <f t="shared" si="261"/>
        <v>1.9262974560689751E-28</v>
      </c>
      <c r="JG213" s="86">
        <f t="shared" si="261"/>
        <v>4.9657631686409745E-26</v>
      </c>
      <c r="JH213" s="86">
        <f t="shared" si="261"/>
        <v>1.9723055884806763E-22</v>
      </c>
      <c r="JI213" s="86">
        <f t="shared" si="261"/>
        <v>1.5057711616539815E-20</v>
      </c>
      <c r="JJ213" s="86">
        <f t="shared" si="261"/>
        <v>1.6297641441369828E-18</v>
      </c>
      <c r="JK213" s="86">
        <f t="shared" si="261"/>
        <v>2.9444171378333808E-20</v>
      </c>
      <c r="JL213" s="86">
        <f t="shared" si="261"/>
        <v>8.3631037706254109E-7</v>
      </c>
      <c r="JM213" s="86">
        <f t="shared" si="261"/>
        <v>1.3023034571756796E-7</v>
      </c>
    </row>
    <row r="214" spans="2:273" x14ac:dyDescent="0.25">
      <c r="B214" s="2">
        <v>187</v>
      </c>
      <c r="C214" s="37">
        <v>44.305999999999997</v>
      </c>
      <c r="D214" s="37">
        <v>45.531999999999996</v>
      </c>
      <c r="E214" s="37">
        <v>46.067</v>
      </c>
      <c r="F214" s="37">
        <v>43.466999999999999</v>
      </c>
      <c r="G214" s="37">
        <v>47.183</v>
      </c>
      <c r="H214" s="37">
        <v>46.966999999999999</v>
      </c>
      <c r="I214" s="37">
        <v>49.366999999999997</v>
      </c>
      <c r="J214" s="37">
        <v>43.9</v>
      </c>
      <c r="K214" s="37">
        <v>45.45</v>
      </c>
      <c r="L214" s="37">
        <v>43.433</v>
      </c>
      <c r="M214" s="37">
        <v>43.917000000000002</v>
      </c>
      <c r="N214" s="37">
        <v>45.2</v>
      </c>
      <c r="O214" s="37">
        <v>46.2</v>
      </c>
      <c r="P214" s="37">
        <v>51.832999999999998</v>
      </c>
      <c r="Q214" s="37">
        <v>49.683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>
        <f t="shared" si="263"/>
        <v>44.567430430674044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 t="e">
        <f t="shared" si="263"/>
        <v>#N/A</v>
      </c>
      <c r="AI214" s="4">
        <f t="shared" ref="AI214:AW227" si="264">IF(OR($B214 &lt; C$230, $B214 &gt; C$233), 0, C214-S214)</f>
        <v>0</v>
      </c>
      <c r="AJ214" s="4">
        <f t="shared" si="264"/>
        <v>0.96456956932595261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0</v>
      </c>
      <c r="AY214" s="2" t="e">
        <f t="shared" si="255"/>
        <v>#N/A</v>
      </c>
      <c r="AZ214" s="2">
        <f t="shared" si="255"/>
        <v>44.567430430674044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 t="e">
        <f t="shared" si="255"/>
        <v>#N/A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>
        <f t="shared" si="256"/>
        <v>45.531999999999996</v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>
        <f t="shared" si="199"/>
        <v>45.531999999999996</v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 t="str">
        <f t="shared" si="212"/>
        <v/>
      </c>
      <c r="DK214" s="2">
        <f t="shared" ref="DK214:DY227" si="265">BO$228*$B214+BO$229</f>
        <v>104.56861822660096</v>
      </c>
      <c r="DL214" s="2">
        <f t="shared" si="265"/>
        <v>107.178974789916</v>
      </c>
      <c r="DM214" s="2">
        <f t="shared" si="265"/>
        <v>107.32220952380951</v>
      </c>
      <c r="DN214" s="2">
        <f t="shared" si="265"/>
        <v>114.60338095238095</v>
      </c>
      <c r="DO214" s="2">
        <f t="shared" si="265"/>
        <v>141.66335630252104</v>
      </c>
      <c r="DP214" s="2">
        <f t="shared" si="265"/>
        <v>142.1603803946804</v>
      </c>
      <c r="DQ214" s="2">
        <f t="shared" si="265"/>
        <v>114.24074285714286</v>
      </c>
      <c r="DR214" s="2">
        <f t="shared" si="265"/>
        <v>103.91325585585587</v>
      </c>
      <c r="DS214" s="2">
        <f t="shared" si="265"/>
        <v>105.61570476190477</v>
      </c>
      <c r="DT214" s="2">
        <f t="shared" si="265"/>
        <v>110.53695238095239</v>
      </c>
      <c r="DU214" s="2">
        <f t="shared" si="265"/>
        <v>106.01450476190476</v>
      </c>
      <c r="DV214" s="2">
        <f t="shared" si="265"/>
        <v>104.9796</v>
      </c>
      <c r="DW214" s="2">
        <f t="shared" si="265"/>
        <v>128.80364217074217</v>
      </c>
      <c r="DX214" s="2">
        <f t="shared" si="265"/>
        <v>94.793233075933074</v>
      </c>
      <c r="DY214" s="2">
        <f t="shared" si="265"/>
        <v>77.28068003565059</v>
      </c>
      <c r="EA214" s="2">
        <f t="shared" si="241"/>
        <v>40.575063385826752</v>
      </c>
      <c r="EB214" s="2">
        <f t="shared" si="241"/>
        <v>44.567381727115013</v>
      </c>
      <c r="EC214" s="2">
        <f t="shared" si="241"/>
        <v>44.751595776579421</v>
      </c>
      <c r="ED214" s="2">
        <f t="shared" si="241"/>
        <v>39.788157969501512</v>
      </c>
      <c r="EE214" s="2">
        <f t="shared" si="241"/>
        <v>42.020846731028968</v>
      </c>
      <c r="EF214" s="2">
        <f t="shared" si="240"/>
        <v>50.000802945518984</v>
      </c>
      <c r="EG214" s="2">
        <f t="shared" si="240"/>
        <v>92.650529029226078</v>
      </c>
      <c r="EH214" s="2">
        <f t="shared" si="240"/>
        <v>40.334630102588733</v>
      </c>
      <c r="EI214" s="2">
        <f t="shared" si="240"/>
        <v>40.472489567050509</v>
      </c>
      <c r="EJ214" s="2">
        <f t="shared" si="240"/>
        <v>40.660828055669171</v>
      </c>
      <c r="EK214" s="2">
        <f t="shared" si="213"/>
        <v>38.423407497350745</v>
      </c>
      <c r="EL214" s="2">
        <f t="shared" si="213"/>
        <v>43.442121959254052</v>
      </c>
      <c r="EM214" s="2">
        <f t="shared" si="213"/>
        <v>41.377689999226192</v>
      </c>
      <c r="EN214" s="2">
        <f t="shared" si="213"/>
        <v>49.668645490045606</v>
      </c>
      <c r="EO214" s="2">
        <f t="shared" si="213"/>
        <v>50.986453284106915</v>
      </c>
      <c r="EQ214" s="2">
        <f t="shared" ref="EQ214:FE227" si="266">CU$228*$B214+CU$229</f>
        <v>43.085088569559929</v>
      </c>
      <c r="ER214" s="2">
        <f t="shared" si="266"/>
        <v>44.567381727115013</v>
      </c>
      <c r="ES214" s="2">
        <f t="shared" si="266"/>
        <v>43.184928477555793</v>
      </c>
      <c r="ET214" s="2">
        <f t="shared" si="266"/>
        <v>42.419685846588045</v>
      </c>
      <c r="EU214" s="2">
        <f t="shared" si="266"/>
        <v>45.734949646607831</v>
      </c>
      <c r="EV214" s="2">
        <f t="shared" si="266"/>
        <v>43.970229634343958</v>
      </c>
      <c r="EW214" s="2">
        <f t="shared" si="266"/>
        <v>58.543413984939853</v>
      </c>
      <c r="EX214" s="2">
        <f t="shared" si="266"/>
        <v>43.03141921278624</v>
      </c>
      <c r="EY214" s="2">
        <f t="shared" si="266"/>
        <v>42.529048855684486</v>
      </c>
      <c r="EZ214" s="2">
        <f t="shared" si="266"/>
        <v>41.815584662187881</v>
      </c>
      <c r="FA214" s="2">
        <f t="shared" si="266"/>
        <v>40.860547049695271</v>
      </c>
      <c r="FB214" s="2">
        <f t="shared" si="266"/>
        <v>43.556048325282646</v>
      </c>
      <c r="FC214" s="2">
        <f t="shared" si="266"/>
        <v>44.49496857966664</v>
      </c>
      <c r="FD214" s="2">
        <f t="shared" si="266"/>
        <v>48.603508788829927</v>
      </c>
      <c r="FE214" s="2">
        <f t="shared" si="266"/>
        <v>49.181759686598568</v>
      </c>
      <c r="FG214" s="2">
        <f t="shared" ref="FG214:FU227" si="267">POWER(10,($B214-C$231)/C$229)/(1+POWER(10,($B214-C$231)/C$229))</f>
        <v>0.99999950350212274</v>
      </c>
      <c r="FH214" s="2">
        <f t="shared" si="267"/>
        <v>0.99999922213193038</v>
      </c>
      <c r="FI214" s="2">
        <f t="shared" si="267"/>
        <v>0.99999914202220541</v>
      </c>
      <c r="FJ214" s="2">
        <f t="shared" si="267"/>
        <v>0.9999991671548264</v>
      </c>
      <c r="FK214" s="2">
        <f t="shared" si="267"/>
        <v>0.99999920120217789</v>
      </c>
      <c r="FL214" s="2">
        <f t="shared" si="267"/>
        <v>0.99999910632662758</v>
      </c>
      <c r="FM214" s="2">
        <f t="shared" si="267"/>
        <v>0.99999915951865503</v>
      </c>
      <c r="FN214" s="2">
        <f t="shared" si="267"/>
        <v>0.99999905170125114</v>
      </c>
      <c r="FO214" s="2">
        <f t="shared" si="267"/>
        <v>0.99999916903799912</v>
      </c>
      <c r="FP214" s="2">
        <f t="shared" si="267"/>
        <v>0.99999914341643903</v>
      </c>
      <c r="FQ214" s="2">
        <f t="shared" si="267"/>
        <v>0.99999916160945745</v>
      </c>
      <c r="FR214" s="2">
        <f t="shared" si="267"/>
        <v>0.99999916823799806</v>
      </c>
      <c r="FS214" s="2">
        <f t="shared" si="267"/>
        <v>0.99999905235965036</v>
      </c>
      <c r="FT214" s="2">
        <f t="shared" si="267"/>
        <v>0.99999904192275713</v>
      </c>
      <c r="FU214" s="2">
        <f t="shared" si="267"/>
        <v>0.99999885517102438</v>
      </c>
      <c r="FW214" s="2">
        <f t="shared" si="257"/>
        <v>0.98777468689821268</v>
      </c>
      <c r="FX214" s="2">
        <f t="shared" si="257"/>
        <v>0</v>
      </c>
      <c r="FY214" s="2">
        <f t="shared" si="257"/>
        <v>0.9767863056727828</v>
      </c>
      <c r="FZ214" s="2">
        <f t="shared" si="257"/>
        <v>0.98258059393138841</v>
      </c>
      <c r="GA214" s="2">
        <f t="shared" si="257"/>
        <v>0.98493451449337044</v>
      </c>
      <c r="GB214" s="2">
        <f t="shared" si="257"/>
        <v>0.98926834877184133</v>
      </c>
      <c r="GC214" s="2">
        <f t="shared" si="257"/>
        <v>0.98900010238950864</v>
      </c>
      <c r="GD214" s="2">
        <f t="shared" si="257"/>
        <v>0.98602008529134488</v>
      </c>
      <c r="GE214" s="2">
        <f t="shared" si="257"/>
        <v>0.98446038338047059</v>
      </c>
      <c r="GF214" s="2">
        <f t="shared" si="257"/>
        <v>0.98057650820712017</v>
      </c>
      <c r="GG214" s="2">
        <f t="shared" si="257"/>
        <v>0.97725889961665513</v>
      </c>
      <c r="GH214" s="2">
        <f t="shared" si="257"/>
        <v>0.97536899105734631</v>
      </c>
      <c r="GI214" s="2">
        <f t="shared" si="257"/>
        <v>0.97632516204317887</v>
      </c>
      <c r="GJ214" s="2">
        <f t="shared" si="257"/>
        <v>0.97252103102265219</v>
      </c>
      <c r="GK214" s="2">
        <f t="shared" si="257"/>
        <v>0.96697902383501211</v>
      </c>
      <c r="GM214" s="86">
        <f t="shared" si="258"/>
        <v>1.4816487010827598E-170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3.6065452281531527E-81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1.1765224384954289E-106</v>
      </c>
      <c r="HT214" s="86">
        <f t="shared" si="259"/>
        <v>0</v>
      </c>
      <c r="HU214" s="86">
        <f t="shared" si="259"/>
        <v>4.7970566058018549E-109</v>
      </c>
      <c r="HV214" s="86">
        <f t="shared" si="259"/>
        <v>8.077027981290458E-121</v>
      </c>
      <c r="HW214" s="86">
        <f t="shared" si="259"/>
        <v>6.8053075724746015E-126</v>
      </c>
      <c r="HX214" s="86">
        <f t="shared" si="259"/>
        <v>1.326619609033933E-139</v>
      </c>
      <c r="HY214" s="86">
        <f t="shared" si="259"/>
        <v>1.9075140919010806E-159</v>
      </c>
      <c r="HZ214" s="86">
        <f t="shared" si="259"/>
        <v>1.8149370087676789E-141</v>
      </c>
      <c r="IA214" s="86">
        <f t="shared" si="259"/>
        <v>8.823624203026504E-134</v>
      </c>
      <c r="IB214" s="86">
        <f t="shared" si="259"/>
        <v>9.5222817349220903E-122</v>
      </c>
      <c r="IC214" s="86">
        <f t="shared" si="259"/>
        <v>2.6546356441262474E-118</v>
      </c>
      <c r="ID214" s="86">
        <f t="shared" si="259"/>
        <v>1.4960079005075362E-106</v>
      </c>
      <c r="IE214" s="86">
        <f t="shared" si="259"/>
        <v>1.3645059469611468E-115</v>
      </c>
      <c r="IF214" s="86">
        <f t="shared" si="259"/>
        <v>8.1644463520719149E-118</v>
      </c>
      <c r="IG214" s="86">
        <f t="shared" si="259"/>
        <v>4.6277127822393505E-93</v>
      </c>
      <c r="II214" s="86">
        <f t="shared" si="260"/>
        <v>3.057334860046526E-24</v>
      </c>
      <c r="IJ214" s="86">
        <f t="shared" si="260"/>
        <v>0</v>
      </c>
      <c r="IK214" s="86">
        <f t="shared" si="260"/>
        <v>1.1823535039790985E-19</v>
      </c>
      <c r="IL214" s="86">
        <f t="shared" si="260"/>
        <v>3.0830257689550066E-24</v>
      </c>
      <c r="IM214" s="86">
        <f t="shared" si="260"/>
        <v>5.1776512026316499E-26</v>
      </c>
      <c r="IN214" s="86">
        <f t="shared" si="260"/>
        <v>3.1907932658965944E-31</v>
      </c>
      <c r="IO214" s="86">
        <f t="shared" si="260"/>
        <v>3.3875949261028969E-35</v>
      </c>
      <c r="IP214" s="86">
        <f t="shared" si="260"/>
        <v>1.2216761941233748E-29</v>
      </c>
      <c r="IQ214" s="86">
        <f t="shared" si="260"/>
        <v>3.7670055224459229E-27</v>
      </c>
      <c r="IR214" s="86">
        <f t="shared" si="260"/>
        <v>1.9115203594369156E-23</v>
      </c>
      <c r="IS214" s="86">
        <f t="shared" si="260"/>
        <v>1.6362151529795408E-21</v>
      </c>
      <c r="IT214" s="86">
        <f t="shared" si="260"/>
        <v>2.1407048339606733E-19</v>
      </c>
      <c r="IU214" s="86">
        <f t="shared" si="260"/>
        <v>3.227094996497664E-21</v>
      </c>
      <c r="IV214" s="86">
        <f t="shared" si="260"/>
        <v>4.252308944024133E-7</v>
      </c>
      <c r="IW214" s="86">
        <f t="shared" si="260"/>
        <v>5.7462877009087142E-8</v>
      </c>
      <c r="IY214" s="86">
        <f t="shared" si="261"/>
        <v>3.057334860046526E-24</v>
      </c>
      <c r="IZ214" s="86">
        <f t="shared" si="261"/>
        <v>0</v>
      </c>
      <c r="JA214" s="86">
        <f t="shared" si="261"/>
        <v>1.1823535039790985E-19</v>
      </c>
      <c r="JB214" s="86">
        <f t="shared" si="261"/>
        <v>3.0830257689550066E-24</v>
      </c>
      <c r="JC214" s="86">
        <f t="shared" si="261"/>
        <v>5.1776512026316499E-26</v>
      </c>
      <c r="JD214" s="86">
        <f t="shared" si="261"/>
        <v>3.1907932658965944E-31</v>
      </c>
      <c r="JE214" s="86">
        <f t="shared" si="261"/>
        <v>3.3875949261028969E-35</v>
      </c>
      <c r="JF214" s="86">
        <f t="shared" si="261"/>
        <v>1.2216761941233748E-29</v>
      </c>
      <c r="JG214" s="86">
        <f t="shared" si="261"/>
        <v>3.7670055224459229E-27</v>
      </c>
      <c r="JH214" s="86">
        <f t="shared" si="261"/>
        <v>1.9115203594369156E-23</v>
      </c>
      <c r="JI214" s="86">
        <f t="shared" si="261"/>
        <v>1.6362151529795408E-21</v>
      </c>
      <c r="JJ214" s="86">
        <f t="shared" si="261"/>
        <v>2.1407048339606733E-19</v>
      </c>
      <c r="JK214" s="86">
        <f t="shared" si="261"/>
        <v>3.227094996497664E-21</v>
      </c>
      <c r="JL214" s="86">
        <f t="shared" si="261"/>
        <v>4.252308944024133E-7</v>
      </c>
      <c r="JM214" s="86">
        <f t="shared" si="261"/>
        <v>5.7462877009087142E-8</v>
      </c>
    </row>
    <row r="215" spans="2:273" x14ac:dyDescent="0.25">
      <c r="B215" s="2">
        <v>188</v>
      </c>
      <c r="C215" s="37">
        <v>46.225999999999999</v>
      </c>
      <c r="D215" s="37">
        <v>46.031999999999996</v>
      </c>
      <c r="E215" s="37">
        <v>45.017000000000003</v>
      </c>
      <c r="F215" s="37">
        <v>45.133000000000003</v>
      </c>
      <c r="G215" s="37">
        <v>47.8</v>
      </c>
      <c r="H215" s="37">
        <v>46.616999999999997</v>
      </c>
      <c r="I215" s="37">
        <v>48.466999999999999</v>
      </c>
      <c r="J215" s="37">
        <v>44.9</v>
      </c>
      <c r="K215" s="37">
        <v>45.55</v>
      </c>
      <c r="L215" s="37">
        <v>44.1</v>
      </c>
      <c r="M215" s="37">
        <v>43.332999999999998</v>
      </c>
      <c r="N215" s="37">
        <v>44.75</v>
      </c>
      <c r="O215" s="37">
        <v>48.2</v>
      </c>
      <c r="P215" s="37">
        <v>47.832999999999998</v>
      </c>
      <c r="Q215" s="37">
        <v>49.116999999999997</v>
      </c>
      <c r="S215" s="4" t="e">
        <f t="shared" si="263"/>
        <v>#N/A</v>
      </c>
      <c r="T215" s="4">
        <f t="shared" si="263"/>
        <v>44.42537266371594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 t="e">
        <f t="shared" si="263"/>
        <v>#N/A</v>
      </c>
      <c r="AI215" s="4">
        <f t="shared" si="264"/>
        <v>0</v>
      </c>
      <c r="AJ215" s="4">
        <f t="shared" si="264"/>
        <v>1.6066273362840562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0</v>
      </c>
      <c r="AY215" s="2" t="e">
        <f t="shared" si="255"/>
        <v>#N/A</v>
      </c>
      <c r="AZ215" s="2">
        <f t="shared" si="255"/>
        <v>44.42537266371594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 t="e">
        <f t="shared" si="255"/>
        <v>#N/A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>
        <f t="shared" si="256"/>
        <v>46.031999999999996</v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>
        <f t="shared" si="199"/>
        <v>46.031999999999996</v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 t="str">
        <f t="shared" si="212"/>
        <v/>
      </c>
      <c r="DK215" s="2">
        <f t="shared" si="265"/>
        <v>104.79050738916254</v>
      </c>
      <c r="DL215" s="2">
        <f t="shared" si="265"/>
        <v>107.39734224598934</v>
      </c>
      <c r="DM215" s="2">
        <f t="shared" si="265"/>
        <v>107.55307983193273</v>
      </c>
      <c r="DN215" s="2">
        <f t="shared" si="265"/>
        <v>114.86670336134452</v>
      </c>
      <c r="DO215" s="2">
        <f t="shared" si="265"/>
        <v>142.05577326203212</v>
      </c>
      <c r="DP215" s="2">
        <f t="shared" si="265"/>
        <v>142.55229184899184</v>
      </c>
      <c r="DQ215" s="2">
        <f t="shared" si="265"/>
        <v>114.48028991596641</v>
      </c>
      <c r="DR215" s="2">
        <f t="shared" si="265"/>
        <v>104.0991855855856</v>
      </c>
      <c r="DS215" s="2">
        <f t="shared" si="265"/>
        <v>105.80690084033614</v>
      </c>
      <c r="DT215" s="2">
        <f t="shared" si="265"/>
        <v>110.77000504201681</v>
      </c>
      <c r="DU215" s="2">
        <f t="shared" si="265"/>
        <v>106.21511680672268</v>
      </c>
      <c r="DV215" s="2">
        <f t="shared" si="265"/>
        <v>105.17547142857144</v>
      </c>
      <c r="DW215" s="2">
        <f t="shared" si="265"/>
        <v>129.1023885027885</v>
      </c>
      <c r="DX215" s="2">
        <f t="shared" si="265"/>
        <v>94.909864736164735</v>
      </c>
      <c r="DY215" s="2">
        <f t="shared" si="265"/>
        <v>77.314404634581066</v>
      </c>
      <c r="EA215" s="2">
        <f t="shared" si="241"/>
        <v>40.406267322834623</v>
      </c>
      <c r="EB215" s="2">
        <f t="shared" si="241"/>
        <v>44.425327989847645</v>
      </c>
      <c r="EC215" s="2">
        <f t="shared" si="241"/>
        <v>44.630594591139413</v>
      </c>
      <c r="ED215" s="2">
        <f t="shared" si="241"/>
        <v>39.59660265614334</v>
      </c>
      <c r="EE215" s="2">
        <f t="shared" si="241"/>
        <v>41.816788779950983</v>
      </c>
      <c r="EF215" s="2">
        <f t="shared" si="240"/>
        <v>49.757674043998236</v>
      </c>
      <c r="EG215" s="2">
        <f t="shared" si="240"/>
        <v>92.904655760331579</v>
      </c>
      <c r="EH215" s="2">
        <f t="shared" si="240"/>
        <v>40.135908212956558</v>
      </c>
      <c r="EI215" s="2">
        <f t="shared" si="240"/>
        <v>40.283456489939894</v>
      </c>
      <c r="EJ215" s="2">
        <f t="shared" si="240"/>
        <v>40.496161438378124</v>
      </c>
      <c r="EK215" s="2">
        <f t="shared" si="213"/>
        <v>38.22597627825855</v>
      </c>
      <c r="EL215" s="2">
        <f t="shared" si="213"/>
        <v>43.290685502360077</v>
      </c>
      <c r="EM215" s="2">
        <f t="shared" si="213"/>
        <v>41.141647201618326</v>
      </c>
      <c r="EN215" s="2">
        <f t="shared" si="213"/>
        <v>49.532888910207227</v>
      </c>
      <c r="EO215" s="2">
        <f t="shared" si="213"/>
        <v>50.842745629703543</v>
      </c>
      <c r="EQ215" s="2">
        <f t="shared" si="266"/>
        <v>42.948662288062366</v>
      </c>
      <c r="ER215" s="2">
        <f t="shared" si="266"/>
        <v>44.425327989847645</v>
      </c>
      <c r="ES215" s="2">
        <f t="shared" si="266"/>
        <v>43.045213452055123</v>
      </c>
      <c r="ET215" s="2">
        <f t="shared" si="266"/>
        <v>42.259177003274303</v>
      </c>
      <c r="EU215" s="2">
        <f t="shared" si="266"/>
        <v>45.573187809914771</v>
      </c>
      <c r="EV215" s="2">
        <f t="shared" si="266"/>
        <v>43.660136727537655</v>
      </c>
      <c r="EW215" s="2">
        <f t="shared" si="266"/>
        <v>58.434117244418488</v>
      </c>
      <c r="EX215" s="2">
        <f t="shared" si="266"/>
        <v>42.862338501304194</v>
      </c>
      <c r="EY215" s="2">
        <f t="shared" si="266"/>
        <v>42.363388663224768</v>
      </c>
      <c r="EZ215" s="2">
        <f t="shared" si="266"/>
        <v>41.664340433324476</v>
      </c>
      <c r="FA215" s="2">
        <f t="shared" si="266"/>
        <v>40.690713821807918</v>
      </c>
      <c r="FB215" s="2">
        <f t="shared" si="266"/>
        <v>43.406072312755441</v>
      </c>
      <c r="FC215" s="2">
        <f t="shared" si="266"/>
        <v>44.295741761161658</v>
      </c>
      <c r="FD215" s="2">
        <f t="shared" si="266"/>
        <v>48.454926646459121</v>
      </c>
      <c r="FE215" s="2">
        <f t="shared" si="266"/>
        <v>49.018261053069629</v>
      </c>
      <c r="FG215" s="2">
        <f t="shared" si="267"/>
        <v>0.99999954718853445</v>
      </c>
      <c r="FH215" s="2">
        <f t="shared" si="267"/>
        <v>0.99999929057584036</v>
      </c>
      <c r="FI215" s="2">
        <f t="shared" si="267"/>
        <v>0.99999921751489229</v>
      </c>
      <c r="FJ215" s="2">
        <f t="shared" si="267"/>
        <v>0.99999924043611843</v>
      </c>
      <c r="FK215" s="2">
        <f t="shared" si="267"/>
        <v>0.99999927148767653</v>
      </c>
      <c r="FL215" s="2">
        <f t="shared" si="267"/>
        <v>0.9999991849601334</v>
      </c>
      <c r="FM215" s="2">
        <f t="shared" si="267"/>
        <v>0.99999923347184638</v>
      </c>
      <c r="FN215" s="2">
        <f t="shared" si="267"/>
        <v>0.99999913514118999</v>
      </c>
      <c r="FO215" s="2">
        <f t="shared" si="267"/>
        <v>0.9999992421535927</v>
      </c>
      <c r="FP215" s="2">
        <f t="shared" si="267"/>
        <v>0.99999921878644871</v>
      </c>
      <c r="FQ215" s="2">
        <f t="shared" si="267"/>
        <v>0.99999923537868118</v>
      </c>
      <c r="FR215" s="2">
        <f t="shared" si="267"/>
        <v>0.99999924142398289</v>
      </c>
      <c r="FS215" s="2">
        <f t="shared" si="267"/>
        <v>0.99999913574165733</v>
      </c>
      <c r="FT215" s="2">
        <f t="shared" si="267"/>
        <v>0.99999912622309584</v>
      </c>
      <c r="FU215" s="2">
        <f t="shared" si="267"/>
        <v>0.99999895590345977</v>
      </c>
      <c r="FW215" s="2">
        <f t="shared" si="257"/>
        <v>0.98883837543248199</v>
      </c>
      <c r="FX215" s="2">
        <f t="shared" si="257"/>
        <v>0</v>
      </c>
      <c r="FY215" s="2">
        <f t="shared" si="257"/>
        <v>0.97878552745737968</v>
      </c>
      <c r="FZ215" s="2">
        <f t="shared" si="257"/>
        <v>0.98408892564560113</v>
      </c>
      <c r="GA215" s="2">
        <f t="shared" si="257"/>
        <v>0.98624187615674663</v>
      </c>
      <c r="GB215" s="2">
        <f t="shared" si="257"/>
        <v>0.99020336709913737</v>
      </c>
      <c r="GC215" s="2">
        <f t="shared" si="257"/>
        <v>0.98995825502606616</v>
      </c>
      <c r="GD215" s="2">
        <f t="shared" si="257"/>
        <v>0.98723446360916289</v>
      </c>
      <c r="GE215" s="2">
        <f t="shared" si="257"/>
        <v>0.98580829663460245</v>
      </c>
      <c r="GF215" s="2">
        <f t="shared" si="257"/>
        <v>0.98225523814190618</v>
      </c>
      <c r="GG215" s="2">
        <f t="shared" si="257"/>
        <v>0.97921828635900554</v>
      </c>
      <c r="GH215" s="2">
        <f t="shared" si="257"/>
        <v>0.97748746229698225</v>
      </c>
      <c r="GI215" s="2">
        <f t="shared" si="257"/>
        <v>0.97836321895472145</v>
      </c>
      <c r="GJ215" s="2">
        <f t="shared" si="257"/>
        <v>0.97487814151723695</v>
      </c>
      <c r="GK215" s="2">
        <f t="shared" si="257"/>
        <v>0.96979675665101894</v>
      </c>
      <c r="GM215" s="86">
        <f t="shared" si="258"/>
        <v>3.806634080713608E-173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1.1883675422995194E-82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1.6188754252428549E-109</v>
      </c>
      <c r="HT215" s="86">
        <f t="shared" si="259"/>
        <v>0</v>
      </c>
      <c r="HU215" s="86">
        <f t="shared" si="259"/>
        <v>4.4194708966245017E-112</v>
      </c>
      <c r="HV215" s="86">
        <f t="shared" si="259"/>
        <v>3.8667537780497273E-124</v>
      </c>
      <c r="HW215" s="86">
        <f t="shared" si="259"/>
        <v>2.7366614013797054E-129</v>
      </c>
      <c r="HX215" s="86">
        <f t="shared" si="259"/>
        <v>3.0258823817568462E-143</v>
      </c>
      <c r="HY215" s="86">
        <f t="shared" si="259"/>
        <v>1.2843850929897666E-163</v>
      </c>
      <c r="HZ215" s="86">
        <f t="shared" si="259"/>
        <v>2.9308349458601394E-145</v>
      </c>
      <c r="IA215" s="86">
        <f t="shared" si="259"/>
        <v>2.1675552205705E-137</v>
      </c>
      <c r="IB215" s="86">
        <f t="shared" si="259"/>
        <v>4.0933429263536193E-125</v>
      </c>
      <c r="IC215" s="86">
        <f t="shared" si="259"/>
        <v>1.3188966435075816E-121</v>
      </c>
      <c r="ID215" s="86">
        <f t="shared" si="259"/>
        <v>1.4015255322893813E-109</v>
      </c>
      <c r="IE215" s="86">
        <f t="shared" si="259"/>
        <v>7.2074074561537664E-119</v>
      </c>
      <c r="IF215" s="86">
        <f t="shared" si="259"/>
        <v>3.2298869333706763E-121</v>
      </c>
      <c r="IG215" s="86">
        <f t="shared" si="259"/>
        <v>8.065063735298968E-96</v>
      </c>
      <c r="II215" s="86">
        <f t="shared" si="260"/>
        <v>3.3643511893949445E-25</v>
      </c>
      <c r="IJ215" s="86">
        <f t="shared" si="260"/>
        <v>0</v>
      </c>
      <c r="IK215" s="86">
        <f t="shared" si="260"/>
        <v>1.4841909980675002E-20</v>
      </c>
      <c r="IL215" s="86">
        <f t="shared" si="260"/>
        <v>2.7819313979794317E-25</v>
      </c>
      <c r="IM215" s="86">
        <f t="shared" si="260"/>
        <v>4.2501817540016784E-27</v>
      </c>
      <c r="IN215" s="86">
        <f t="shared" si="260"/>
        <v>1.9445323746440496E-32</v>
      </c>
      <c r="IO215" s="86">
        <f t="shared" si="260"/>
        <v>1.3954676209575314E-36</v>
      </c>
      <c r="IP215" s="86">
        <f t="shared" si="260"/>
        <v>7.3010296815719152E-31</v>
      </c>
      <c r="IQ215" s="86">
        <f t="shared" si="260"/>
        <v>2.6994918976214324E-28</v>
      </c>
      <c r="IR215" s="86">
        <f t="shared" si="260"/>
        <v>1.7545364756911599E-24</v>
      </c>
      <c r="IS215" s="86">
        <f t="shared" si="260"/>
        <v>1.6847176024254684E-22</v>
      </c>
      <c r="IT215" s="86">
        <f t="shared" si="260"/>
        <v>2.6740186884242572E-20</v>
      </c>
      <c r="IU215" s="86">
        <f t="shared" si="260"/>
        <v>3.3501633428640927E-22</v>
      </c>
      <c r="IV215" s="86">
        <f t="shared" si="260"/>
        <v>2.1267279997386406E-7</v>
      </c>
      <c r="IW215" s="86">
        <f t="shared" si="260"/>
        <v>2.482109772511781E-8</v>
      </c>
      <c r="IY215" s="86">
        <f t="shared" si="261"/>
        <v>3.3643511893949445E-25</v>
      </c>
      <c r="IZ215" s="86">
        <f t="shared" si="261"/>
        <v>0</v>
      </c>
      <c r="JA215" s="86">
        <f t="shared" si="261"/>
        <v>1.4841909980675002E-20</v>
      </c>
      <c r="JB215" s="86">
        <f t="shared" si="261"/>
        <v>2.7819313979794317E-25</v>
      </c>
      <c r="JC215" s="86">
        <f t="shared" si="261"/>
        <v>4.2501817540016784E-27</v>
      </c>
      <c r="JD215" s="86">
        <f t="shared" si="261"/>
        <v>1.9445323746440496E-32</v>
      </c>
      <c r="JE215" s="86">
        <f t="shared" si="261"/>
        <v>1.3954676209575314E-36</v>
      </c>
      <c r="JF215" s="86">
        <f t="shared" si="261"/>
        <v>7.3010296815719152E-31</v>
      </c>
      <c r="JG215" s="86">
        <f t="shared" si="261"/>
        <v>2.6994918976214324E-28</v>
      </c>
      <c r="JH215" s="86">
        <f t="shared" si="261"/>
        <v>1.7545364756911599E-24</v>
      </c>
      <c r="JI215" s="86">
        <f t="shared" si="261"/>
        <v>1.6847176024254684E-22</v>
      </c>
      <c r="JJ215" s="86">
        <f t="shared" si="261"/>
        <v>2.6740186884242572E-20</v>
      </c>
      <c r="JK215" s="86">
        <f t="shared" si="261"/>
        <v>3.3501633428640927E-22</v>
      </c>
      <c r="JL215" s="86">
        <f t="shared" si="261"/>
        <v>2.1267279997386406E-7</v>
      </c>
      <c r="JM215" s="86">
        <f t="shared" si="261"/>
        <v>2.482109772511781E-8</v>
      </c>
    </row>
    <row r="216" spans="2:273" x14ac:dyDescent="0.25">
      <c r="B216" s="2">
        <v>189</v>
      </c>
      <c r="C216" s="37">
        <v>44.854999999999997</v>
      </c>
      <c r="D216" s="37">
        <v>46.871000000000002</v>
      </c>
      <c r="E216" s="37">
        <v>46</v>
      </c>
      <c r="F216" s="37">
        <v>44.616999999999997</v>
      </c>
      <c r="G216" s="37">
        <v>45.15</v>
      </c>
      <c r="H216" s="37">
        <v>47.332999999999998</v>
      </c>
      <c r="I216" s="37">
        <v>47.133000000000003</v>
      </c>
      <c r="J216" s="37">
        <v>46.6</v>
      </c>
      <c r="K216" s="37">
        <v>45.45</v>
      </c>
      <c r="L216" s="37">
        <v>41.55</v>
      </c>
      <c r="M216" s="37">
        <v>41.567</v>
      </c>
      <c r="N216" s="37">
        <v>43.783000000000001</v>
      </c>
      <c r="O216" s="37">
        <v>46.567</v>
      </c>
      <c r="P216" s="37">
        <v>48.433</v>
      </c>
      <c r="Q216" s="37">
        <v>48.133000000000003</v>
      </c>
      <c r="S216" s="4" t="e">
        <f t="shared" si="263"/>
        <v>#N/A</v>
      </c>
      <c r="T216" s="4">
        <f t="shared" si="263"/>
        <v>44.283315228828378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 t="e">
        <f t="shared" si="263"/>
        <v>#N/A</v>
      </c>
      <c r="AI216" s="4">
        <f t="shared" si="264"/>
        <v>0</v>
      </c>
      <c r="AJ216" s="4">
        <f t="shared" si="264"/>
        <v>2.5876847711716238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0</v>
      </c>
      <c r="AY216" s="2" t="e">
        <f t="shared" si="255"/>
        <v>#N/A</v>
      </c>
      <c r="AZ216" s="2">
        <f t="shared" si="255"/>
        <v>44.283315228828378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 t="e">
        <f t="shared" si="255"/>
        <v>#N/A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>
        <f t="shared" si="256"/>
        <v>46.871000000000002</v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>
        <f t="shared" si="199"/>
        <v>46.871000000000002</v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 t="str">
        <f t="shared" si="212"/>
        <v/>
      </c>
      <c r="DK216" s="2">
        <f t="shared" si="265"/>
        <v>105.01239655172412</v>
      </c>
      <c r="DL216" s="2">
        <f t="shared" si="265"/>
        <v>107.61570970206267</v>
      </c>
      <c r="DM216" s="2">
        <f t="shared" si="265"/>
        <v>107.78395014005599</v>
      </c>
      <c r="DN216" s="2">
        <f t="shared" si="265"/>
        <v>115.13002577030811</v>
      </c>
      <c r="DO216" s="2">
        <f t="shared" si="265"/>
        <v>142.4481902215432</v>
      </c>
      <c r="DP216" s="2">
        <f t="shared" si="265"/>
        <v>142.94420330330331</v>
      </c>
      <c r="DQ216" s="2">
        <f t="shared" si="265"/>
        <v>114.71983697478993</v>
      </c>
      <c r="DR216" s="2">
        <f t="shared" si="265"/>
        <v>104.28511531531532</v>
      </c>
      <c r="DS216" s="2">
        <f t="shared" si="265"/>
        <v>105.99809691876752</v>
      </c>
      <c r="DT216" s="2">
        <f t="shared" si="265"/>
        <v>111.00305770308124</v>
      </c>
      <c r="DU216" s="2">
        <f t="shared" si="265"/>
        <v>106.41572885154062</v>
      </c>
      <c r="DV216" s="2">
        <f t="shared" si="265"/>
        <v>105.37134285714288</v>
      </c>
      <c r="DW216" s="2">
        <f t="shared" si="265"/>
        <v>129.40113483483481</v>
      </c>
      <c r="DX216" s="2">
        <f t="shared" si="265"/>
        <v>95.026496396396396</v>
      </c>
      <c r="DY216" s="2">
        <f t="shared" si="265"/>
        <v>77.348129233511557</v>
      </c>
      <c r="EA216" s="2">
        <f t="shared" si="241"/>
        <v>40.237471259842501</v>
      </c>
      <c r="EB216" s="2">
        <f t="shared" si="241"/>
        <v>44.28327425258027</v>
      </c>
      <c r="EC216" s="2">
        <f t="shared" si="241"/>
        <v>44.509593405699405</v>
      </c>
      <c r="ED216" s="2">
        <f t="shared" si="241"/>
        <v>39.405047342785167</v>
      </c>
      <c r="EE216" s="2">
        <f t="shared" si="241"/>
        <v>41.612730828872998</v>
      </c>
      <c r="EF216" s="2">
        <f t="shared" si="240"/>
        <v>49.514545142477495</v>
      </c>
      <c r="EG216" s="2">
        <f t="shared" si="240"/>
        <v>93.15878249143708</v>
      </c>
      <c r="EH216" s="2">
        <f t="shared" si="240"/>
        <v>39.93718632332439</v>
      </c>
      <c r="EI216" s="2">
        <f t="shared" si="240"/>
        <v>40.094423412829286</v>
      </c>
      <c r="EJ216" s="2">
        <f t="shared" si="240"/>
        <v>40.331494821087077</v>
      </c>
      <c r="EK216" s="2">
        <f t="shared" si="213"/>
        <v>38.028545059166362</v>
      </c>
      <c r="EL216" s="2">
        <f t="shared" si="213"/>
        <v>43.139249045466102</v>
      </c>
      <c r="EM216" s="2">
        <f t="shared" si="213"/>
        <v>40.905604404010468</v>
      </c>
      <c r="EN216" s="2">
        <f t="shared" si="213"/>
        <v>49.397132330368848</v>
      </c>
      <c r="EO216" s="2">
        <f t="shared" si="213"/>
        <v>50.699037975300186</v>
      </c>
      <c r="EQ216" s="2">
        <f t="shared" si="266"/>
        <v>42.812236006564788</v>
      </c>
      <c r="ER216" s="2">
        <f t="shared" si="266"/>
        <v>44.28327425258027</v>
      </c>
      <c r="ES216" s="2">
        <f t="shared" si="266"/>
        <v>42.905498426554459</v>
      </c>
      <c r="ET216" s="2">
        <f t="shared" si="266"/>
        <v>42.09866815996056</v>
      </c>
      <c r="EU216" s="2">
        <f t="shared" si="266"/>
        <v>45.411425973221704</v>
      </c>
      <c r="EV216" s="2">
        <f t="shared" si="266"/>
        <v>43.350043820731351</v>
      </c>
      <c r="EW216" s="2">
        <f t="shared" si="266"/>
        <v>58.324820503897115</v>
      </c>
      <c r="EX216" s="2">
        <f t="shared" si="266"/>
        <v>42.693257789822155</v>
      </c>
      <c r="EY216" s="2">
        <f t="shared" si="266"/>
        <v>42.197728470765057</v>
      </c>
      <c r="EZ216" s="2">
        <f t="shared" si="266"/>
        <v>41.513096204461071</v>
      </c>
      <c r="FA216" s="2">
        <f t="shared" si="266"/>
        <v>40.520880593920559</v>
      </c>
      <c r="FB216" s="2">
        <f t="shared" si="266"/>
        <v>43.256096300228236</v>
      </c>
      <c r="FC216" s="2">
        <f t="shared" si="266"/>
        <v>44.096514942656675</v>
      </c>
      <c r="FD216" s="2">
        <f t="shared" si="266"/>
        <v>48.306344504088315</v>
      </c>
      <c r="FE216" s="2">
        <f t="shared" si="266"/>
        <v>48.854762419540691</v>
      </c>
      <c r="FG216" s="2">
        <f t="shared" si="267"/>
        <v>0.99999958703101877</v>
      </c>
      <c r="FH216" s="2">
        <f t="shared" si="267"/>
        <v>0.99999935299743625</v>
      </c>
      <c r="FI216" s="2">
        <f t="shared" si="267"/>
        <v>0.99999928636505098</v>
      </c>
      <c r="FJ216" s="2">
        <f t="shared" si="267"/>
        <v>0.99999930726946051</v>
      </c>
      <c r="FK216" s="2">
        <f t="shared" si="267"/>
        <v>0.99999933558882181</v>
      </c>
      <c r="FL216" s="2">
        <f t="shared" si="267"/>
        <v>0.99999925667475387</v>
      </c>
      <c r="FM216" s="2">
        <f t="shared" si="267"/>
        <v>0.99999930091796807</v>
      </c>
      <c r="FN216" s="2">
        <f t="shared" si="267"/>
        <v>0.99999921123933067</v>
      </c>
      <c r="FO216" s="2">
        <f t="shared" si="267"/>
        <v>0.99999930883581589</v>
      </c>
      <c r="FP216" s="2">
        <f t="shared" si="267"/>
        <v>0.99999928752472433</v>
      </c>
      <c r="FQ216" s="2">
        <f t="shared" si="267"/>
        <v>0.9999993026570223</v>
      </c>
      <c r="FR216" s="2">
        <f t="shared" si="267"/>
        <v>0.99999930817040383</v>
      </c>
      <c r="FS216" s="2">
        <f t="shared" si="267"/>
        <v>0.99999921178696349</v>
      </c>
      <c r="FT216" s="2">
        <f t="shared" si="267"/>
        <v>0.99999920310593104</v>
      </c>
      <c r="FU216" s="2">
        <f t="shared" si="267"/>
        <v>0.99999904777255055</v>
      </c>
      <c r="FW216" s="2">
        <f t="shared" si="257"/>
        <v>0.98981047025229119</v>
      </c>
      <c r="FX216" s="2">
        <f t="shared" si="257"/>
        <v>0</v>
      </c>
      <c r="FY216" s="2">
        <f t="shared" si="257"/>
        <v>0.98061598804742778</v>
      </c>
      <c r="FZ216" s="2">
        <f t="shared" si="257"/>
        <v>0.98546858370999701</v>
      </c>
      <c r="GA216" s="2">
        <f t="shared" si="257"/>
        <v>0.98743723387111237</v>
      </c>
      <c r="GB216" s="2">
        <f t="shared" si="257"/>
        <v>0.99105765632727805</v>
      </c>
      <c r="GC216" s="2">
        <f t="shared" si="257"/>
        <v>0.99083372073683051</v>
      </c>
      <c r="GD216" s="2">
        <f t="shared" si="257"/>
        <v>0.98834460076088804</v>
      </c>
      <c r="GE216" s="2">
        <f t="shared" si="257"/>
        <v>0.98704083037850932</v>
      </c>
      <c r="GF216" s="2">
        <f t="shared" si="257"/>
        <v>0.98379127740807115</v>
      </c>
      <c r="GG216" s="2">
        <f t="shared" si="257"/>
        <v>0.98101213133670651</v>
      </c>
      <c r="GH216" s="2">
        <f t="shared" si="257"/>
        <v>0.97942757050522378</v>
      </c>
      <c r="GI216" s="2">
        <f t="shared" si="257"/>
        <v>0.98022938181146924</v>
      </c>
      <c r="GJ216" s="2">
        <f t="shared" si="257"/>
        <v>0.97703783601506178</v>
      </c>
      <c r="GK216" s="2">
        <f t="shared" si="257"/>
        <v>0.9723809153618358</v>
      </c>
      <c r="GM216" s="86">
        <f t="shared" si="258"/>
        <v>9.3460973676793754E-176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3.7945190886720417E-84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2.0389591453476698E-112</v>
      </c>
      <c r="HT216" s="86">
        <f t="shared" si="259"/>
        <v>0</v>
      </c>
      <c r="HU216" s="86">
        <f t="shared" si="259"/>
        <v>3.6940857388408869E-115</v>
      </c>
      <c r="HV216" s="86">
        <f t="shared" si="259"/>
        <v>1.6667398673774973E-127</v>
      </c>
      <c r="HW216" s="86">
        <f t="shared" si="259"/>
        <v>9.9048695350290981E-133</v>
      </c>
      <c r="HX216" s="86">
        <f t="shared" si="259"/>
        <v>6.1877551451590814E-147</v>
      </c>
      <c r="HY216" s="86">
        <f t="shared" si="259"/>
        <v>7.6296929500324782E-168</v>
      </c>
      <c r="HZ216" s="86">
        <f t="shared" si="259"/>
        <v>4.2112602250289456E-149</v>
      </c>
      <c r="IA216" s="86">
        <f t="shared" si="259"/>
        <v>4.7607704440285486E-141</v>
      </c>
      <c r="IB216" s="86">
        <f t="shared" si="259"/>
        <v>1.5809356499768249E-128</v>
      </c>
      <c r="IC216" s="86">
        <f t="shared" si="259"/>
        <v>5.8928245411272082E-125</v>
      </c>
      <c r="ID216" s="86">
        <f t="shared" si="259"/>
        <v>1.1891251448498986E-112</v>
      </c>
      <c r="IE216" s="86">
        <f t="shared" si="259"/>
        <v>3.4210755384146041E-122</v>
      </c>
      <c r="IF216" s="86">
        <f t="shared" si="259"/>
        <v>1.1412242238759825E-124</v>
      </c>
      <c r="IG216" s="86">
        <f t="shared" si="259"/>
        <v>1.2791020484991912E-98</v>
      </c>
      <c r="II216" s="86">
        <f t="shared" si="260"/>
        <v>3.5393716912134977E-26</v>
      </c>
      <c r="IJ216" s="86">
        <f t="shared" si="260"/>
        <v>0</v>
      </c>
      <c r="IK216" s="86">
        <f t="shared" si="260"/>
        <v>1.7733357682795096E-21</v>
      </c>
      <c r="IL216" s="86">
        <f t="shared" si="260"/>
        <v>2.3798460162505947E-26</v>
      </c>
      <c r="IM216" s="86">
        <f t="shared" si="260"/>
        <v>3.3068583913258787E-28</v>
      </c>
      <c r="IN216" s="86">
        <f t="shared" si="260"/>
        <v>1.1209389355345447E-33</v>
      </c>
      <c r="IO216" s="86">
        <f t="shared" si="260"/>
        <v>5.3928920954254029E-38</v>
      </c>
      <c r="IP216" s="86">
        <f t="shared" si="260"/>
        <v>4.1114929222157064E-32</v>
      </c>
      <c r="IQ216" s="86">
        <f t="shared" si="260"/>
        <v>1.8274056233632068E-29</v>
      </c>
      <c r="IR216" s="86">
        <f t="shared" si="260"/>
        <v>1.5251582026641989E-25</v>
      </c>
      <c r="IS216" s="86">
        <f t="shared" si="260"/>
        <v>1.6436455765633552E-23</v>
      </c>
      <c r="IT216" s="86">
        <f t="shared" si="260"/>
        <v>3.1764075111087397E-21</v>
      </c>
      <c r="IU216" s="86">
        <f t="shared" si="260"/>
        <v>3.2942062055616781E-23</v>
      </c>
      <c r="IV216" s="86">
        <f t="shared" si="260"/>
        <v>1.0462103329916042E-7</v>
      </c>
      <c r="IW216" s="86">
        <f t="shared" si="260"/>
        <v>1.0495446240796431E-8</v>
      </c>
      <c r="IY216" s="86">
        <f t="shared" si="261"/>
        <v>3.5393716912134977E-26</v>
      </c>
      <c r="IZ216" s="86">
        <f t="shared" si="261"/>
        <v>0</v>
      </c>
      <c r="JA216" s="86">
        <f t="shared" si="261"/>
        <v>1.7733357682795096E-21</v>
      </c>
      <c r="JB216" s="86">
        <f t="shared" si="261"/>
        <v>2.3798460162505947E-26</v>
      </c>
      <c r="JC216" s="86">
        <f t="shared" si="261"/>
        <v>3.3068583913258787E-28</v>
      </c>
      <c r="JD216" s="86">
        <f t="shared" si="261"/>
        <v>1.1209389355345447E-33</v>
      </c>
      <c r="JE216" s="86">
        <f t="shared" si="261"/>
        <v>5.3928920954254029E-38</v>
      </c>
      <c r="JF216" s="86">
        <f t="shared" si="261"/>
        <v>4.1114929222157064E-32</v>
      </c>
      <c r="JG216" s="86">
        <f t="shared" si="261"/>
        <v>1.8274056233632068E-29</v>
      </c>
      <c r="JH216" s="86">
        <f t="shared" si="261"/>
        <v>1.5251582026641989E-25</v>
      </c>
      <c r="JI216" s="86">
        <f t="shared" si="261"/>
        <v>1.6436455765633552E-23</v>
      </c>
      <c r="JJ216" s="86">
        <f t="shared" si="261"/>
        <v>3.1764075111087397E-21</v>
      </c>
      <c r="JK216" s="86">
        <f t="shared" si="261"/>
        <v>3.2942062055616781E-23</v>
      </c>
      <c r="JL216" s="86">
        <f t="shared" si="261"/>
        <v>1.0462103329916042E-7</v>
      </c>
      <c r="JM216" s="86">
        <f t="shared" si="261"/>
        <v>1.0495446240796431E-8</v>
      </c>
    </row>
    <row r="217" spans="2:273" x14ac:dyDescent="0.25">
      <c r="B217" s="2">
        <v>190</v>
      </c>
      <c r="C217" s="37">
        <v>43.21</v>
      </c>
      <c r="D217" s="37">
        <v>45.548000000000002</v>
      </c>
      <c r="E217" s="37">
        <v>44.982999999999997</v>
      </c>
      <c r="F217" s="37">
        <v>43.966999999999999</v>
      </c>
      <c r="G217" s="37">
        <v>47.917000000000002</v>
      </c>
      <c r="H217" s="37">
        <v>44.866999999999997</v>
      </c>
      <c r="I217" s="37">
        <v>45.982999999999997</v>
      </c>
      <c r="J217" s="37">
        <v>46.4</v>
      </c>
      <c r="K217" s="37">
        <v>44.582999999999998</v>
      </c>
      <c r="L217" s="37">
        <v>43.017000000000003</v>
      </c>
      <c r="M217" s="37">
        <v>44.9</v>
      </c>
      <c r="N217" s="37">
        <v>44.482999999999997</v>
      </c>
      <c r="O217" s="37">
        <v>46.732999999999997</v>
      </c>
      <c r="P217" s="37">
        <v>47.017000000000003</v>
      </c>
      <c r="Q217" s="37">
        <v>48.55</v>
      </c>
      <c r="S217" s="4" t="e">
        <f t="shared" si="263"/>
        <v>#N/A</v>
      </c>
      <c r="T217" s="4">
        <f t="shared" si="263"/>
        <v>44.141258098772411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 t="e">
        <f t="shared" si="263"/>
        <v>#N/A</v>
      </c>
      <c r="AI217" s="4">
        <f t="shared" si="264"/>
        <v>0</v>
      </c>
      <c r="AJ217" s="4">
        <f t="shared" si="264"/>
        <v>1.4067419012275906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0</v>
      </c>
      <c r="AY217" s="2" t="e">
        <f t="shared" si="255"/>
        <v>#N/A</v>
      </c>
      <c r="AZ217" s="2">
        <f t="shared" si="255"/>
        <v>44.141258098772411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 t="e">
        <f t="shared" si="255"/>
        <v>#N/A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>
        <f t="shared" si="256"/>
        <v>45.548000000000002</v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>
        <f t="shared" si="199"/>
        <v>45.548000000000002</v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 t="str">
        <f t="shared" si="212"/>
        <v/>
      </c>
      <c r="DK217" s="2">
        <f t="shared" si="265"/>
        <v>105.2342857142857</v>
      </c>
      <c r="DL217" s="2">
        <f t="shared" si="265"/>
        <v>107.83407715813601</v>
      </c>
      <c r="DM217" s="2">
        <f t="shared" si="265"/>
        <v>108.01482044817925</v>
      </c>
      <c r="DN217" s="2">
        <f t="shared" si="265"/>
        <v>115.3933481792717</v>
      </c>
      <c r="DO217" s="2">
        <f t="shared" si="265"/>
        <v>142.84060718105425</v>
      </c>
      <c r="DP217" s="2">
        <f t="shared" si="265"/>
        <v>143.33611475761478</v>
      </c>
      <c r="DQ217" s="2">
        <f t="shared" si="265"/>
        <v>114.95938403361346</v>
      </c>
      <c r="DR217" s="2">
        <f t="shared" si="265"/>
        <v>104.47104504504506</v>
      </c>
      <c r="DS217" s="2">
        <f t="shared" si="265"/>
        <v>106.18929299719888</v>
      </c>
      <c r="DT217" s="2">
        <f t="shared" si="265"/>
        <v>111.23611036414567</v>
      </c>
      <c r="DU217" s="2">
        <f t="shared" si="265"/>
        <v>106.61634089635854</v>
      </c>
      <c r="DV217" s="2">
        <f t="shared" si="265"/>
        <v>105.5672142857143</v>
      </c>
      <c r="DW217" s="2">
        <f t="shared" si="265"/>
        <v>129.69988116688114</v>
      </c>
      <c r="DX217" s="2">
        <f t="shared" si="265"/>
        <v>95.143128056628058</v>
      </c>
      <c r="DY217" s="2">
        <f t="shared" si="265"/>
        <v>77.381853832442033</v>
      </c>
      <c r="EA217" s="2">
        <f t="shared" si="241"/>
        <v>40.068675196850378</v>
      </c>
      <c r="EB217" s="2">
        <f t="shared" si="241"/>
        <v>44.141220515312902</v>
      </c>
      <c r="EC217" s="2">
        <f t="shared" si="241"/>
        <v>44.388592220259397</v>
      </c>
      <c r="ED217" s="2">
        <f t="shared" si="241"/>
        <v>39.213492029426995</v>
      </c>
      <c r="EE217" s="2">
        <f t="shared" si="241"/>
        <v>41.408672877795013</v>
      </c>
      <c r="EF217" s="2">
        <f t="shared" si="240"/>
        <v>49.271416240956746</v>
      </c>
      <c r="EG217" s="2">
        <f t="shared" si="240"/>
        <v>93.412909222542567</v>
      </c>
      <c r="EH217" s="2">
        <f t="shared" si="240"/>
        <v>39.738464433692215</v>
      </c>
      <c r="EI217" s="2">
        <f t="shared" si="240"/>
        <v>39.905390335718678</v>
      </c>
      <c r="EJ217" s="2">
        <f t="shared" si="240"/>
        <v>40.16682820379603</v>
      </c>
      <c r="EK217" s="2">
        <f t="shared" si="213"/>
        <v>37.831113840074167</v>
      </c>
      <c r="EL217" s="2">
        <f t="shared" si="213"/>
        <v>42.987812588572119</v>
      </c>
      <c r="EM217" s="2">
        <f t="shared" si="213"/>
        <v>40.669561606402603</v>
      </c>
      <c r="EN217" s="2">
        <f t="shared" si="213"/>
        <v>49.261375750530462</v>
      </c>
      <c r="EO217" s="2">
        <f t="shared" si="213"/>
        <v>50.555330320896822</v>
      </c>
      <c r="EQ217" s="2">
        <f t="shared" si="266"/>
        <v>42.675809725067225</v>
      </c>
      <c r="ER217" s="2">
        <f t="shared" si="266"/>
        <v>44.141220515312902</v>
      </c>
      <c r="ES217" s="2">
        <f t="shared" si="266"/>
        <v>42.765783401053788</v>
      </c>
      <c r="ET217" s="2">
        <f t="shared" si="266"/>
        <v>41.938159316646818</v>
      </c>
      <c r="EU217" s="2">
        <f t="shared" si="266"/>
        <v>45.249664136528637</v>
      </c>
      <c r="EV217" s="2">
        <f t="shared" si="266"/>
        <v>43.039950913925047</v>
      </c>
      <c r="EW217" s="2">
        <f t="shared" si="266"/>
        <v>58.215523763375757</v>
      </c>
      <c r="EX217" s="2">
        <f t="shared" si="266"/>
        <v>42.524177078340109</v>
      </c>
      <c r="EY217" s="2">
        <f t="shared" si="266"/>
        <v>42.032068278305331</v>
      </c>
      <c r="EZ217" s="2">
        <f t="shared" si="266"/>
        <v>41.361851975597673</v>
      </c>
      <c r="FA217" s="2">
        <f t="shared" si="266"/>
        <v>40.3510473660332</v>
      </c>
      <c r="FB217" s="2">
        <f t="shared" si="266"/>
        <v>43.106120287701032</v>
      </c>
      <c r="FC217" s="2">
        <f t="shared" si="266"/>
        <v>43.897288124151693</v>
      </c>
      <c r="FD217" s="2">
        <f t="shared" si="266"/>
        <v>48.157762361717509</v>
      </c>
      <c r="FE217" s="2">
        <f t="shared" si="266"/>
        <v>48.69126378601176</v>
      </c>
      <c r="FG217" s="2">
        <f t="shared" si="267"/>
        <v>0.99999962336779913</v>
      </c>
      <c r="FH217" s="2">
        <f t="shared" si="267"/>
        <v>0.99999940992661518</v>
      </c>
      <c r="FI217" s="2">
        <f t="shared" si="267"/>
        <v>0.99999934915715027</v>
      </c>
      <c r="FJ217" s="2">
        <f t="shared" si="267"/>
        <v>0.99999936822220081</v>
      </c>
      <c r="FK217" s="2">
        <f t="shared" si="267"/>
        <v>0.99999939404976823</v>
      </c>
      <c r="FL217" s="2">
        <f t="shared" si="267"/>
        <v>0.999999322079274</v>
      </c>
      <c r="FM217" s="2">
        <f t="shared" si="267"/>
        <v>0.9999993624295701</v>
      </c>
      <c r="FN217" s="2">
        <f t="shared" si="267"/>
        <v>0.99999928064166999</v>
      </c>
      <c r="FO217" s="2">
        <f t="shared" si="267"/>
        <v>0.99999936965073399</v>
      </c>
      <c r="FP217" s="2">
        <f t="shared" si="267"/>
        <v>0.99999935021478514</v>
      </c>
      <c r="FQ217" s="2">
        <f t="shared" si="267"/>
        <v>0.99999936401560652</v>
      </c>
      <c r="FR217" s="2">
        <f t="shared" si="267"/>
        <v>0.99999936904387088</v>
      </c>
      <c r="FS217" s="2">
        <f t="shared" si="267"/>
        <v>0.99999928114111714</v>
      </c>
      <c r="FT217" s="2">
        <f t="shared" si="267"/>
        <v>0.99999927322392035</v>
      </c>
      <c r="FU217" s="2">
        <f t="shared" si="267"/>
        <v>0.99999913155817177</v>
      </c>
      <c r="FW217" s="2">
        <f t="shared" si="257"/>
        <v>0.99069869917188935</v>
      </c>
      <c r="FX217" s="2">
        <f t="shared" si="257"/>
        <v>0</v>
      </c>
      <c r="FY217" s="2">
        <f t="shared" si="257"/>
        <v>0.98229136744744849</v>
      </c>
      <c r="FZ217" s="2">
        <f t="shared" si="257"/>
        <v>0.98673022400222177</v>
      </c>
      <c r="GA217" s="2">
        <f t="shared" si="257"/>
        <v>0.98852994226261537</v>
      </c>
      <c r="GB217" s="2">
        <f t="shared" si="257"/>
        <v>0.99183806359040616</v>
      </c>
      <c r="GC217" s="2">
        <f t="shared" si="257"/>
        <v>0.99163350610017276</v>
      </c>
      <c r="GD217" s="2">
        <f t="shared" si="257"/>
        <v>0.98935923693515937</v>
      </c>
      <c r="GE217" s="2">
        <f t="shared" si="257"/>
        <v>0.98816760475273469</v>
      </c>
      <c r="GF217" s="2">
        <f t="shared" si="257"/>
        <v>0.98519635646761106</v>
      </c>
      <c r="GG217" s="2">
        <f t="shared" si="257"/>
        <v>0.98265387733381182</v>
      </c>
      <c r="GH217" s="2">
        <f t="shared" si="257"/>
        <v>0.9812036971661986</v>
      </c>
      <c r="GI217" s="2">
        <f t="shared" si="257"/>
        <v>0.9819375604897177</v>
      </c>
      <c r="GJ217" s="2">
        <f t="shared" si="257"/>
        <v>0.97901586074380909</v>
      </c>
      <c r="GK217" s="2">
        <f t="shared" si="257"/>
        <v>0.97474973274052179</v>
      </c>
      <c r="GM217" s="86">
        <f t="shared" si="258"/>
        <v>2.1928674569272881E-178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1.1741095316986649E-85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2.3506257960118128E-115</v>
      </c>
      <c r="HT217" s="86">
        <f t="shared" si="259"/>
        <v>0</v>
      </c>
      <c r="HU217" s="86">
        <f t="shared" si="259"/>
        <v>2.8014488566736E-118</v>
      </c>
      <c r="HV217" s="86">
        <f t="shared" si="259"/>
        <v>6.4686457396143828E-131</v>
      </c>
      <c r="HW217" s="86">
        <f t="shared" si="259"/>
        <v>3.2264787985999469E-136</v>
      </c>
      <c r="HX217" s="86">
        <f t="shared" si="259"/>
        <v>1.1344564150491668E-150</v>
      </c>
      <c r="HY217" s="86">
        <f t="shared" si="259"/>
        <v>3.9985389181830335E-172</v>
      </c>
      <c r="HZ217" s="86">
        <f t="shared" si="259"/>
        <v>5.3842067614941933E-153</v>
      </c>
      <c r="IA217" s="86">
        <f t="shared" si="259"/>
        <v>9.3490222898688528E-145</v>
      </c>
      <c r="IB217" s="86">
        <f t="shared" si="259"/>
        <v>5.4858893160877989E-132</v>
      </c>
      <c r="IC217" s="86">
        <f t="shared" si="259"/>
        <v>2.3677776847938282E-128</v>
      </c>
      <c r="ID217" s="86">
        <f t="shared" si="259"/>
        <v>9.1371587407177371E-116</v>
      </c>
      <c r="IE217" s="86">
        <f t="shared" si="259"/>
        <v>1.4592303634435903E-125</v>
      </c>
      <c r="IF217" s="86">
        <f t="shared" si="259"/>
        <v>3.6014322955605657E-128</v>
      </c>
      <c r="IG217" s="86">
        <f t="shared" si="259"/>
        <v>1.8461028259193843E-101</v>
      </c>
      <c r="II217" s="86">
        <f t="shared" si="260"/>
        <v>3.5596800964332646E-27</v>
      </c>
      <c r="IJ217" s="86">
        <f t="shared" si="260"/>
        <v>0</v>
      </c>
      <c r="IK217" s="86">
        <f t="shared" si="260"/>
        <v>2.0166968683974688E-22</v>
      </c>
      <c r="IL217" s="86">
        <f t="shared" si="260"/>
        <v>1.9300832184717431E-27</v>
      </c>
      <c r="IM217" s="86">
        <f t="shared" si="260"/>
        <v>2.4386496690666659E-29</v>
      </c>
      <c r="IN217" s="86">
        <f t="shared" si="260"/>
        <v>6.1121332055942403E-35</v>
      </c>
      <c r="IO217" s="86">
        <f t="shared" si="260"/>
        <v>1.9551992857834661E-39</v>
      </c>
      <c r="IP217" s="86">
        <f t="shared" si="260"/>
        <v>2.1817001077396765E-33</v>
      </c>
      <c r="IQ217" s="86">
        <f t="shared" si="260"/>
        <v>1.1685496774873358E-30</v>
      </c>
      <c r="IR217" s="86">
        <f t="shared" si="260"/>
        <v>1.2555305443581039E-26</v>
      </c>
      <c r="IS217" s="86">
        <f t="shared" si="260"/>
        <v>1.5194044262142437E-24</v>
      </c>
      <c r="IT217" s="86">
        <f t="shared" si="260"/>
        <v>3.5880738762489929E-22</v>
      </c>
      <c r="IU217" s="86">
        <f t="shared" si="260"/>
        <v>3.0680018925213856E-24</v>
      </c>
      <c r="IV217" s="86">
        <f t="shared" si="260"/>
        <v>5.0621692034467818E-8</v>
      </c>
      <c r="IW217" s="86">
        <f t="shared" si="260"/>
        <v>4.3442595144725579E-9</v>
      </c>
      <c r="IY217" s="86">
        <f t="shared" si="261"/>
        <v>3.5596800964332646E-27</v>
      </c>
      <c r="IZ217" s="86">
        <f t="shared" si="261"/>
        <v>0</v>
      </c>
      <c r="JA217" s="86">
        <f t="shared" si="261"/>
        <v>2.0166968683974688E-22</v>
      </c>
      <c r="JB217" s="86">
        <f t="shared" si="261"/>
        <v>1.9300832184717431E-27</v>
      </c>
      <c r="JC217" s="86">
        <f t="shared" si="261"/>
        <v>2.4386496690666659E-29</v>
      </c>
      <c r="JD217" s="86">
        <f t="shared" si="261"/>
        <v>6.1121332055942403E-35</v>
      </c>
      <c r="JE217" s="86">
        <f t="shared" si="261"/>
        <v>1.9551992857834661E-39</v>
      </c>
      <c r="JF217" s="86">
        <f t="shared" si="261"/>
        <v>2.1817001077396765E-33</v>
      </c>
      <c r="JG217" s="86">
        <f t="shared" si="261"/>
        <v>1.1685496774873358E-30</v>
      </c>
      <c r="JH217" s="86">
        <f t="shared" si="261"/>
        <v>1.2555305443581039E-26</v>
      </c>
      <c r="JI217" s="86">
        <f t="shared" si="261"/>
        <v>1.5194044262142437E-24</v>
      </c>
      <c r="JJ217" s="86">
        <f t="shared" si="261"/>
        <v>3.5880738762489929E-22</v>
      </c>
      <c r="JK217" s="86">
        <f t="shared" si="261"/>
        <v>3.0680018925213856E-24</v>
      </c>
      <c r="JL217" s="86">
        <f t="shared" si="261"/>
        <v>5.0621692034467818E-8</v>
      </c>
      <c r="JM217" s="86">
        <f t="shared" si="261"/>
        <v>4.3442595144725579E-9</v>
      </c>
    </row>
    <row r="218" spans="2:273" x14ac:dyDescent="0.25">
      <c r="B218" s="2">
        <v>191</v>
      </c>
      <c r="C218" s="37">
        <v>47.387</v>
      </c>
      <c r="D218" s="37">
        <v>44.177</v>
      </c>
      <c r="E218" s="37">
        <v>44.683</v>
      </c>
      <c r="F218" s="37">
        <v>44.332999999999998</v>
      </c>
      <c r="G218" s="37">
        <v>45.732999999999997</v>
      </c>
      <c r="H218" s="37">
        <v>46.1</v>
      </c>
      <c r="I218" s="37">
        <v>45.9</v>
      </c>
      <c r="J218" s="37">
        <v>44.667000000000002</v>
      </c>
      <c r="K218" s="37">
        <v>46.332999999999998</v>
      </c>
      <c r="L218" s="37">
        <v>43.183</v>
      </c>
      <c r="M218" s="37">
        <v>43.433</v>
      </c>
      <c r="N218" s="37">
        <v>46.55</v>
      </c>
      <c r="O218" s="37">
        <v>46.332999999999998</v>
      </c>
      <c r="P218" s="37">
        <v>46.933</v>
      </c>
      <c r="Q218" s="37">
        <v>48.817</v>
      </c>
      <c r="S218" s="4" t="e">
        <f t="shared" si="263"/>
        <v>#N/A</v>
      </c>
      <c r="T218" s="4">
        <f t="shared" si="263"/>
        <v>43.999201248531641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 t="e">
        <f t="shared" si="263"/>
        <v>#N/A</v>
      </c>
      <c r="AI218" s="4">
        <f t="shared" si="264"/>
        <v>0</v>
      </c>
      <c r="AJ218" s="4">
        <f t="shared" si="264"/>
        <v>0.17779875146835877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0</v>
      </c>
      <c r="AY218" s="2" t="e">
        <f t="shared" si="255"/>
        <v>#N/A</v>
      </c>
      <c r="AZ218" s="2">
        <f t="shared" si="255"/>
        <v>43.999201248531641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 t="e">
        <f t="shared" si="255"/>
        <v>#N/A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>
        <f t="shared" si="256"/>
        <v>44.177</v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>
        <f t="shared" si="199"/>
        <v>44.177</v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 t="str">
        <f t="shared" si="212"/>
        <v/>
      </c>
      <c r="DK218" s="2">
        <f t="shared" si="265"/>
        <v>105.45617487684727</v>
      </c>
      <c r="DL218" s="2">
        <f t="shared" si="265"/>
        <v>108.05244461420935</v>
      </c>
      <c r="DM218" s="2">
        <f t="shared" si="265"/>
        <v>108.24569075630249</v>
      </c>
      <c r="DN218" s="2">
        <f t="shared" si="265"/>
        <v>115.65667058823527</v>
      </c>
      <c r="DO218" s="2">
        <f t="shared" si="265"/>
        <v>143.23302414056533</v>
      </c>
      <c r="DP218" s="2">
        <f t="shared" si="265"/>
        <v>143.72802621192622</v>
      </c>
      <c r="DQ218" s="2">
        <f t="shared" si="265"/>
        <v>115.19893109243699</v>
      </c>
      <c r="DR218" s="2">
        <f t="shared" si="265"/>
        <v>104.6569747747748</v>
      </c>
      <c r="DS218" s="2">
        <f t="shared" si="265"/>
        <v>106.38048907563025</v>
      </c>
      <c r="DT218" s="2">
        <f t="shared" si="265"/>
        <v>111.46916302521009</v>
      </c>
      <c r="DU218" s="2">
        <f t="shared" si="265"/>
        <v>106.81695294117647</v>
      </c>
      <c r="DV218" s="2">
        <f t="shared" si="265"/>
        <v>105.76308571428572</v>
      </c>
      <c r="DW218" s="2">
        <f t="shared" si="265"/>
        <v>129.99862749892748</v>
      </c>
      <c r="DX218" s="2">
        <f t="shared" si="265"/>
        <v>95.259759716859719</v>
      </c>
      <c r="DY218" s="2">
        <f t="shared" si="265"/>
        <v>77.415578431372523</v>
      </c>
      <c r="EA218" s="2">
        <f t="shared" si="241"/>
        <v>39.899879133858249</v>
      </c>
      <c r="EB218" s="2">
        <f t="shared" si="241"/>
        <v>43.999166778045534</v>
      </c>
      <c r="EC218" s="2">
        <f t="shared" si="241"/>
        <v>44.26759103481939</v>
      </c>
      <c r="ED218" s="2">
        <f t="shared" si="241"/>
        <v>39.021936716068822</v>
      </c>
      <c r="EE218" s="2">
        <f t="shared" si="241"/>
        <v>41.204614926717028</v>
      </c>
      <c r="EF218" s="2">
        <f t="shared" si="240"/>
        <v>49.028287339436005</v>
      </c>
      <c r="EG218" s="2">
        <f t="shared" si="240"/>
        <v>93.667035953648053</v>
      </c>
      <c r="EH218" s="2">
        <f t="shared" si="240"/>
        <v>39.53974254406004</v>
      </c>
      <c r="EI218" s="2">
        <f t="shared" si="240"/>
        <v>39.716357258608063</v>
      </c>
      <c r="EJ218" s="2">
        <f t="shared" si="240"/>
        <v>40.002161586504982</v>
      </c>
      <c r="EK218" s="2">
        <f t="shared" si="213"/>
        <v>37.633682620981972</v>
      </c>
      <c r="EL218" s="2">
        <f t="shared" si="213"/>
        <v>42.836376131678136</v>
      </c>
      <c r="EM218" s="2">
        <f t="shared" si="213"/>
        <v>40.433518808794744</v>
      </c>
      <c r="EN218" s="2">
        <f t="shared" si="213"/>
        <v>49.125619170692076</v>
      </c>
      <c r="EO218" s="2">
        <f t="shared" si="213"/>
        <v>50.411622666493457</v>
      </c>
      <c r="EQ218" s="2">
        <f t="shared" si="266"/>
        <v>42.539383443569655</v>
      </c>
      <c r="ER218" s="2">
        <f t="shared" si="266"/>
        <v>43.999166778045534</v>
      </c>
      <c r="ES218" s="2">
        <f t="shared" si="266"/>
        <v>42.626068375553118</v>
      </c>
      <c r="ET218" s="2">
        <f t="shared" si="266"/>
        <v>41.777650473333075</v>
      </c>
      <c r="EU218" s="2">
        <f t="shared" si="266"/>
        <v>45.087902299835577</v>
      </c>
      <c r="EV218" s="2">
        <f t="shared" si="266"/>
        <v>42.729858007118736</v>
      </c>
      <c r="EW218" s="2">
        <f t="shared" si="266"/>
        <v>58.106227022854384</v>
      </c>
      <c r="EX218" s="2">
        <f t="shared" si="266"/>
        <v>42.355096366858064</v>
      </c>
      <c r="EY218" s="2">
        <f t="shared" si="266"/>
        <v>41.86640808584562</v>
      </c>
      <c r="EZ218" s="2">
        <f t="shared" si="266"/>
        <v>41.210607746734269</v>
      </c>
      <c r="FA218" s="2">
        <f t="shared" si="266"/>
        <v>40.181214138145847</v>
      </c>
      <c r="FB218" s="2">
        <f t="shared" si="266"/>
        <v>42.956144275173827</v>
      </c>
      <c r="FC218" s="2">
        <f t="shared" si="266"/>
        <v>43.698061305646718</v>
      </c>
      <c r="FD218" s="2">
        <f t="shared" si="266"/>
        <v>48.009180219346703</v>
      </c>
      <c r="FE218" s="2">
        <f t="shared" si="266"/>
        <v>48.527765152482829</v>
      </c>
      <c r="FG218" s="2">
        <f t="shared" si="267"/>
        <v>0.99999965650733902</v>
      </c>
      <c r="FH218" s="2">
        <f t="shared" si="267"/>
        <v>0.99999946184664912</v>
      </c>
      <c r="FI218" s="2">
        <f t="shared" si="267"/>
        <v>0.99999940642423235</v>
      </c>
      <c r="FJ218" s="2">
        <f t="shared" si="267"/>
        <v>0.99999942381176699</v>
      </c>
      <c r="FK218" s="2">
        <f t="shared" si="267"/>
        <v>0.99999944736679114</v>
      </c>
      <c r="FL218" s="2">
        <f t="shared" si="267"/>
        <v>0.99999938172891278</v>
      </c>
      <c r="FM218" s="2">
        <f t="shared" si="267"/>
        <v>0.99999941852882446</v>
      </c>
      <c r="FN218" s="2">
        <f t="shared" si="267"/>
        <v>0.99999934393736412</v>
      </c>
      <c r="FO218" s="2">
        <f t="shared" si="267"/>
        <v>0.99999942511460493</v>
      </c>
      <c r="FP218" s="2">
        <f t="shared" si="267"/>
        <v>0.99999940738880688</v>
      </c>
      <c r="FQ218" s="2">
        <f t="shared" si="267"/>
        <v>0.99999941997530706</v>
      </c>
      <c r="FR218" s="2">
        <f t="shared" si="267"/>
        <v>0.99999942456113911</v>
      </c>
      <c r="FS218" s="2">
        <f t="shared" si="267"/>
        <v>0.99999934439286542</v>
      </c>
      <c r="FT218" s="2">
        <f t="shared" si="267"/>
        <v>0.99999933717229517</v>
      </c>
      <c r="FU218" s="2">
        <f t="shared" si="267"/>
        <v>0.99999920797157882</v>
      </c>
      <c r="FW218" s="2">
        <f t="shared" si="257"/>
        <v>0.99151016462747432</v>
      </c>
      <c r="FX218" s="2">
        <f t="shared" si="257"/>
        <v>0</v>
      </c>
      <c r="FY218" s="2">
        <f t="shared" si="257"/>
        <v>0.98382433075632691</v>
      </c>
      <c r="FZ218" s="2">
        <f t="shared" si="257"/>
        <v>0.98788367347433903</v>
      </c>
      <c r="GA218" s="2">
        <f t="shared" si="257"/>
        <v>0.98952861486685195</v>
      </c>
      <c r="GB218" s="2">
        <f t="shared" si="257"/>
        <v>0.99255087584690904</v>
      </c>
      <c r="GC218" s="2">
        <f t="shared" si="257"/>
        <v>0.99236404558582703</v>
      </c>
      <c r="GD218" s="2">
        <f t="shared" si="257"/>
        <v>0.9902864141892721</v>
      </c>
      <c r="GE218" s="2">
        <f t="shared" si="257"/>
        <v>0.98919748053259327</v>
      </c>
      <c r="GF218" s="2">
        <f t="shared" si="257"/>
        <v>0.98648130772640918</v>
      </c>
      <c r="GG218" s="2">
        <f t="shared" si="257"/>
        <v>0.98415596582133269</v>
      </c>
      <c r="GH218" s="2">
        <f t="shared" si="257"/>
        <v>0.9828291697390954</v>
      </c>
      <c r="GI218" s="2">
        <f t="shared" si="257"/>
        <v>0.98350063696202217</v>
      </c>
      <c r="GJ218" s="2">
        <f t="shared" si="257"/>
        <v>0.98082683665982628</v>
      </c>
      <c r="GK218" s="2">
        <f t="shared" si="257"/>
        <v>0.97692020503235644</v>
      </c>
      <c r="GM218" s="86">
        <f t="shared" si="258"/>
        <v>4.9168506015072205E-181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3.5205114715237734E-87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2.4804840103492113E-118</v>
      </c>
      <c r="HT218" s="86">
        <f t="shared" si="259"/>
        <v>0</v>
      </c>
      <c r="HU218" s="86">
        <f t="shared" si="259"/>
        <v>1.9275041648559065E-121</v>
      </c>
      <c r="HV218" s="86">
        <f t="shared" si="259"/>
        <v>2.2603781370547642E-134</v>
      </c>
      <c r="HW218" s="86">
        <f t="shared" si="259"/>
        <v>9.4593063888183038E-140</v>
      </c>
      <c r="HX218" s="86">
        <f t="shared" si="259"/>
        <v>1.8647231729061203E-154</v>
      </c>
      <c r="HY218" s="86">
        <f t="shared" si="259"/>
        <v>1.8487419061070895E-176</v>
      </c>
      <c r="HZ218" s="86">
        <f t="shared" si="259"/>
        <v>6.1251737067561951E-157</v>
      </c>
      <c r="IA218" s="86">
        <f t="shared" si="259"/>
        <v>1.6414780906522287E-148</v>
      </c>
      <c r="IB218" s="86">
        <f t="shared" si="259"/>
        <v>1.7103090160246557E-135</v>
      </c>
      <c r="IC218" s="86">
        <f t="shared" si="259"/>
        <v>8.5558044837593936E-132</v>
      </c>
      <c r="ID218" s="86">
        <f t="shared" si="259"/>
        <v>6.3584252245809502E-119</v>
      </c>
      <c r="IE218" s="86">
        <f t="shared" si="259"/>
        <v>5.5932007841558347E-129</v>
      </c>
      <c r="IF218" s="86">
        <f t="shared" si="259"/>
        <v>1.0150741539292033E-131</v>
      </c>
      <c r="IG218" s="86">
        <f t="shared" si="259"/>
        <v>2.4246960945411677E-104</v>
      </c>
      <c r="II218" s="86">
        <f t="shared" si="260"/>
        <v>3.4225475546358107E-28</v>
      </c>
      <c r="IJ218" s="86">
        <f t="shared" si="260"/>
        <v>0</v>
      </c>
      <c r="IK218" s="86">
        <f t="shared" si="260"/>
        <v>2.182876310775083E-23</v>
      </c>
      <c r="IL218" s="86">
        <f t="shared" si="260"/>
        <v>1.4839525180082615E-28</v>
      </c>
      <c r="IM218" s="86">
        <f t="shared" si="260"/>
        <v>1.7045185693658293E-30</v>
      </c>
      <c r="IN218" s="86">
        <f t="shared" si="260"/>
        <v>3.1524041899905491E-36</v>
      </c>
      <c r="IO218" s="86">
        <f t="shared" si="260"/>
        <v>6.6500003083320921E-41</v>
      </c>
      <c r="IP218" s="86">
        <f t="shared" si="260"/>
        <v>1.090846636034778E-34</v>
      </c>
      <c r="IQ218" s="86">
        <f t="shared" si="260"/>
        <v>7.0584816951996163E-32</v>
      </c>
      <c r="IR218" s="86">
        <f t="shared" si="260"/>
        <v>9.7879331684454725E-28</v>
      </c>
      <c r="IS218" s="86">
        <f t="shared" si="260"/>
        <v>1.3308012013725227E-25</v>
      </c>
      <c r="IT218" s="86">
        <f t="shared" si="260"/>
        <v>3.8541611370762538E-23</v>
      </c>
      <c r="IU218" s="86">
        <f t="shared" si="260"/>
        <v>2.7062670848331658E-25</v>
      </c>
      <c r="IV218" s="86">
        <f t="shared" si="260"/>
        <v>2.4091071654863165E-8</v>
      </c>
      <c r="IW218" s="86">
        <f t="shared" si="260"/>
        <v>1.7601710254313437E-9</v>
      </c>
      <c r="IY218" s="86">
        <f t="shared" si="261"/>
        <v>3.4225475546358107E-28</v>
      </c>
      <c r="IZ218" s="86">
        <f t="shared" si="261"/>
        <v>0</v>
      </c>
      <c r="JA218" s="86">
        <f t="shared" si="261"/>
        <v>2.182876310775083E-23</v>
      </c>
      <c r="JB218" s="86">
        <f t="shared" si="261"/>
        <v>1.4839525180082615E-28</v>
      </c>
      <c r="JC218" s="86">
        <f t="shared" si="261"/>
        <v>1.7045185693658293E-30</v>
      </c>
      <c r="JD218" s="86">
        <f t="shared" si="261"/>
        <v>3.1524041899905491E-36</v>
      </c>
      <c r="JE218" s="86">
        <f t="shared" si="261"/>
        <v>6.6500003083320921E-41</v>
      </c>
      <c r="JF218" s="86">
        <f t="shared" si="261"/>
        <v>1.090846636034778E-34</v>
      </c>
      <c r="JG218" s="86">
        <f t="shared" si="261"/>
        <v>7.0584816951996163E-32</v>
      </c>
      <c r="JH218" s="86">
        <f t="shared" si="261"/>
        <v>9.7879331684454725E-28</v>
      </c>
      <c r="JI218" s="86">
        <f t="shared" si="261"/>
        <v>1.3308012013725227E-25</v>
      </c>
      <c r="JJ218" s="86">
        <f t="shared" si="261"/>
        <v>3.8541611370762538E-23</v>
      </c>
      <c r="JK218" s="86">
        <f t="shared" si="261"/>
        <v>2.7062670848331658E-25</v>
      </c>
      <c r="JL218" s="86">
        <f t="shared" si="261"/>
        <v>2.4091071654863165E-8</v>
      </c>
      <c r="JM218" s="86">
        <f t="shared" si="261"/>
        <v>1.7601710254313437E-9</v>
      </c>
    </row>
    <row r="219" spans="2:273" x14ac:dyDescent="0.25">
      <c r="B219" s="2">
        <v>192</v>
      </c>
      <c r="C219" s="37">
        <v>46.064999999999998</v>
      </c>
      <c r="D219" s="37">
        <v>45.194000000000003</v>
      </c>
      <c r="E219" s="37">
        <v>46.366999999999997</v>
      </c>
      <c r="F219" s="37">
        <v>42.466999999999999</v>
      </c>
      <c r="G219" s="37">
        <v>45.25</v>
      </c>
      <c r="H219" s="37">
        <v>46.366999999999997</v>
      </c>
      <c r="I219" s="37">
        <v>45.383000000000003</v>
      </c>
      <c r="J219" s="37">
        <v>45.832999999999998</v>
      </c>
      <c r="K219" s="37">
        <v>46.15</v>
      </c>
      <c r="L219" s="37">
        <v>41.616999999999997</v>
      </c>
      <c r="M219" s="37">
        <v>44.783000000000001</v>
      </c>
      <c r="N219" s="37">
        <v>45.216999999999999</v>
      </c>
      <c r="O219" s="37">
        <v>45.55</v>
      </c>
      <c r="P219" s="37">
        <v>50.65</v>
      </c>
      <c r="Q219" s="37">
        <v>49.667000000000002</v>
      </c>
      <c r="S219" s="4" t="e">
        <f t="shared" si="263"/>
        <v>#N/A</v>
      </c>
      <c r="T219" s="4">
        <f t="shared" si="263"/>
        <v>43.857144655131947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 t="e">
        <f t="shared" si="263"/>
        <v>#N/A</v>
      </c>
      <c r="AI219" s="4">
        <f t="shared" si="264"/>
        <v>0</v>
      </c>
      <c r="AJ219" s="4">
        <f t="shared" si="264"/>
        <v>1.3368553448680558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0</v>
      </c>
      <c r="AY219" s="2" t="e">
        <f t="shared" si="255"/>
        <v>#N/A</v>
      </c>
      <c r="AZ219" s="2">
        <f t="shared" si="255"/>
        <v>43.857144655131947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 t="e">
        <f t="shared" si="255"/>
        <v>#N/A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>
        <f t="shared" si="256"/>
        <v>45.194000000000003</v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>
        <f t="shared" ref="CV219:CV227" si="285">IF(AND(IZ219 &lt; $DI$22, $B219 &gt; D$7, $B219 &lt; D$233), D219, "")</f>
        <v>45.194000000000003</v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 t="str">
        <f t="shared" ref="DI219:DI227" si="298">IF(AND(JM219 &lt; $DI$22, $B219 &gt; Q$7, $B219 &lt; Q$233), Q219, "")</f>
        <v/>
      </c>
      <c r="DK219" s="2">
        <f t="shared" si="265"/>
        <v>105.67806403940885</v>
      </c>
      <c r="DL219" s="2">
        <f t="shared" si="265"/>
        <v>108.27081207028269</v>
      </c>
      <c r="DM219" s="2">
        <f t="shared" si="265"/>
        <v>108.47656106442574</v>
      </c>
      <c r="DN219" s="2">
        <f t="shared" si="265"/>
        <v>115.91999299719886</v>
      </c>
      <c r="DO219" s="2">
        <f t="shared" si="265"/>
        <v>143.62544110007642</v>
      </c>
      <c r="DP219" s="2">
        <f t="shared" si="265"/>
        <v>144.11993766623766</v>
      </c>
      <c r="DQ219" s="2">
        <f t="shared" si="265"/>
        <v>115.43847815126051</v>
      </c>
      <c r="DR219" s="2">
        <f t="shared" si="265"/>
        <v>104.84290450450452</v>
      </c>
      <c r="DS219" s="2">
        <f t="shared" si="265"/>
        <v>106.57168515406163</v>
      </c>
      <c r="DT219" s="2">
        <f t="shared" si="265"/>
        <v>111.70221568627451</v>
      </c>
      <c r="DU219" s="2">
        <f t="shared" si="265"/>
        <v>107.0175649859944</v>
      </c>
      <c r="DV219" s="2">
        <f t="shared" si="265"/>
        <v>105.95895714285716</v>
      </c>
      <c r="DW219" s="2">
        <f t="shared" si="265"/>
        <v>130.29737383097381</v>
      </c>
      <c r="DX219" s="2">
        <f t="shared" si="265"/>
        <v>95.37639137709138</v>
      </c>
      <c r="DY219" s="2">
        <f t="shared" si="265"/>
        <v>77.449303030303</v>
      </c>
      <c r="EA219" s="2">
        <f t="shared" si="241"/>
        <v>39.73108307086612</v>
      </c>
      <c r="EB219" s="2">
        <f t="shared" si="241"/>
        <v>43.85711304077816</v>
      </c>
      <c r="EC219" s="2">
        <f t="shared" si="241"/>
        <v>44.146589849379389</v>
      </c>
      <c r="ED219" s="2">
        <f t="shared" si="241"/>
        <v>38.830381402710657</v>
      </c>
      <c r="EE219" s="2">
        <f t="shared" si="241"/>
        <v>41.000556975639043</v>
      </c>
      <c r="EF219" s="2">
        <f t="shared" si="240"/>
        <v>48.785158437915257</v>
      </c>
      <c r="EG219" s="2">
        <f t="shared" si="240"/>
        <v>93.921162684753554</v>
      </c>
      <c r="EH219" s="2">
        <f t="shared" si="240"/>
        <v>39.341020654427872</v>
      </c>
      <c r="EI219" s="2">
        <f t="shared" si="240"/>
        <v>39.527324181497455</v>
      </c>
      <c r="EJ219" s="2">
        <f t="shared" si="240"/>
        <v>39.837494969213928</v>
      </c>
      <c r="EK219" s="2">
        <f t="shared" si="213"/>
        <v>37.436251401889777</v>
      </c>
      <c r="EL219" s="2">
        <f t="shared" si="213"/>
        <v>42.684939674784161</v>
      </c>
      <c r="EM219" s="2">
        <f t="shared" si="213"/>
        <v>40.197476011186879</v>
      </c>
      <c r="EN219" s="2">
        <f t="shared" si="213"/>
        <v>48.989862590853697</v>
      </c>
      <c r="EO219" s="2">
        <f t="shared" si="213"/>
        <v>50.267915012090093</v>
      </c>
      <c r="EQ219" s="2">
        <f t="shared" si="266"/>
        <v>42.402957162072084</v>
      </c>
      <c r="ER219" s="2">
        <f t="shared" si="266"/>
        <v>43.85711304077816</v>
      </c>
      <c r="ES219" s="2">
        <f t="shared" si="266"/>
        <v>42.486353350052447</v>
      </c>
      <c r="ET219" s="2">
        <f t="shared" si="266"/>
        <v>41.617141630019333</v>
      </c>
      <c r="EU219" s="2">
        <f t="shared" si="266"/>
        <v>44.926140463142509</v>
      </c>
      <c r="EV219" s="2">
        <f t="shared" si="266"/>
        <v>42.419765100312432</v>
      </c>
      <c r="EW219" s="2">
        <f t="shared" si="266"/>
        <v>57.996930282333018</v>
      </c>
      <c r="EX219" s="2">
        <f t="shared" si="266"/>
        <v>42.186015655376025</v>
      </c>
      <c r="EY219" s="2">
        <f t="shared" si="266"/>
        <v>41.700747893385902</v>
      </c>
      <c r="EZ219" s="2">
        <f t="shared" si="266"/>
        <v>41.059363517870864</v>
      </c>
      <c r="FA219" s="2">
        <f t="shared" si="266"/>
        <v>40.011380910258488</v>
      </c>
      <c r="FB219" s="2">
        <f t="shared" si="266"/>
        <v>42.806168262646629</v>
      </c>
      <c r="FC219" s="2">
        <f t="shared" si="266"/>
        <v>43.498834487141735</v>
      </c>
      <c r="FD219" s="2">
        <f t="shared" si="266"/>
        <v>47.86059807697589</v>
      </c>
      <c r="FE219" s="2">
        <f t="shared" si="266"/>
        <v>48.36426651895389</v>
      </c>
      <c r="FG219" s="2">
        <f t="shared" si="267"/>
        <v>0.99999968673096051</v>
      </c>
      <c r="FH219" s="2">
        <f t="shared" si="267"/>
        <v>0.99999950919828751</v>
      </c>
      <c r="FI219" s="2">
        <f t="shared" si="267"/>
        <v>0.99999945865243767</v>
      </c>
      <c r="FJ219" s="2">
        <f t="shared" si="267"/>
        <v>0.99999947451005933</v>
      </c>
      <c r="FK219" s="2">
        <f t="shared" si="267"/>
        <v>0.99999949599249882</v>
      </c>
      <c r="FL219" s="2">
        <f t="shared" si="267"/>
        <v>0.99999943613003617</v>
      </c>
      <c r="FM219" s="2">
        <f t="shared" si="267"/>
        <v>0.99999946969195797</v>
      </c>
      <c r="FN219" s="2">
        <f t="shared" si="267"/>
        <v>0.99999940166373025</v>
      </c>
      <c r="FO219" s="2">
        <f t="shared" si="267"/>
        <v>0.99999947569826186</v>
      </c>
      <c r="FP219" s="2">
        <f t="shared" si="267"/>
        <v>0.9999994595321402</v>
      </c>
      <c r="FQ219" s="2">
        <f t="shared" si="267"/>
        <v>0.99999947101116593</v>
      </c>
      <c r="FR219" s="2">
        <f t="shared" si="267"/>
        <v>0.99999947519349497</v>
      </c>
      <c r="FS219" s="2">
        <f t="shared" si="267"/>
        <v>0.99999940207915239</v>
      </c>
      <c r="FT219" s="2">
        <f t="shared" si="267"/>
        <v>0.99999939549391326</v>
      </c>
      <c r="FU219" s="2">
        <f t="shared" si="267"/>
        <v>0.99999927766144447</v>
      </c>
      <c r="FW219" s="2">
        <f t="shared" si="257"/>
        <v>0.99225138979957306</v>
      </c>
      <c r="FX219" s="2">
        <f t="shared" si="257"/>
        <v>0</v>
      </c>
      <c r="FY219" s="2">
        <f t="shared" si="257"/>
        <v>0.98522658756089032</v>
      </c>
      <c r="FZ219" s="2">
        <f t="shared" si="257"/>
        <v>0.9889379856021252</v>
      </c>
      <c r="GA219" s="2">
        <f t="shared" si="257"/>
        <v>0.9904411760572851</v>
      </c>
      <c r="GB219" s="2">
        <f t="shared" si="257"/>
        <v>0.99320186224242935</v>
      </c>
      <c r="GC219" s="2">
        <f t="shared" si="257"/>
        <v>0.99303124462958914</v>
      </c>
      <c r="GD219" s="2">
        <f t="shared" si="257"/>
        <v>0.99113352636292351</v>
      </c>
      <c r="GE219" s="2">
        <f t="shared" si="257"/>
        <v>0.99013861185837593</v>
      </c>
      <c r="GF219" s="2">
        <f t="shared" si="257"/>
        <v>0.98765612309090589</v>
      </c>
      <c r="GG219" s="2">
        <f t="shared" si="257"/>
        <v>0.98552989627102439</v>
      </c>
      <c r="GH219" s="2">
        <f t="shared" si="257"/>
        <v>0.98431632104291944</v>
      </c>
      <c r="GI219" s="2">
        <f t="shared" si="257"/>
        <v>0.98493052472854814</v>
      </c>
      <c r="GJ219" s="2">
        <f t="shared" si="257"/>
        <v>0.98248431771792044</v>
      </c>
      <c r="GK219" s="2">
        <f t="shared" si="257"/>
        <v>0.97890814407344517</v>
      </c>
      <c r="GM219" s="86">
        <f t="shared" si="258"/>
        <v>1.0535468091649321E-183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1.0229339095715982E-88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2.3958822944313887E-121</v>
      </c>
      <c r="HT219" s="86">
        <f t="shared" si="259"/>
        <v>0</v>
      </c>
      <c r="HU219" s="86">
        <f t="shared" si="259"/>
        <v>1.203213787566189E-124</v>
      </c>
      <c r="HV219" s="86">
        <f t="shared" si="259"/>
        <v>7.1116282006666344E-138</v>
      </c>
      <c r="HW219" s="86">
        <f t="shared" si="259"/>
        <v>2.4959640232624328E-143</v>
      </c>
      <c r="HX219" s="86">
        <f t="shared" si="259"/>
        <v>2.7479642704948319E-158</v>
      </c>
      <c r="HY219" s="86">
        <f t="shared" si="259"/>
        <v>7.5410223732314516E-181</v>
      </c>
      <c r="HZ219" s="86">
        <f t="shared" si="259"/>
        <v>6.2001227585645469E-161</v>
      </c>
      <c r="IA219" s="86">
        <f t="shared" si="259"/>
        <v>2.5768079879960363E-152</v>
      </c>
      <c r="IB219" s="86">
        <f t="shared" si="259"/>
        <v>4.7906541326871728E-139</v>
      </c>
      <c r="IC219" s="86">
        <f t="shared" si="259"/>
        <v>2.7802332249255552E-135</v>
      </c>
      <c r="ID219" s="86">
        <f t="shared" si="259"/>
        <v>4.00719595615266E-122</v>
      </c>
      <c r="IE219" s="86">
        <f t="shared" si="259"/>
        <v>1.9265050951562629E-132</v>
      </c>
      <c r="IF219" s="86">
        <f t="shared" si="259"/>
        <v>2.5552668052771288E-135</v>
      </c>
      <c r="IG219" s="86">
        <f t="shared" si="259"/>
        <v>2.8980575793685954E-107</v>
      </c>
      <c r="II219" s="86">
        <f t="shared" si="260"/>
        <v>3.1458343307967408E-29</v>
      </c>
      <c r="IJ219" s="86">
        <f t="shared" si="260"/>
        <v>0</v>
      </c>
      <c r="IK219" s="86">
        <f t="shared" si="260"/>
        <v>2.2487825556870875E-24</v>
      </c>
      <c r="IL219" s="86">
        <f t="shared" si="260"/>
        <v>1.0816164680406187E-29</v>
      </c>
      <c r="IM219" s="86">
        <f t="shared" si="260"/>
        <v>1.1291867026950599E-31</v>
      </c>
      <c r="IN219" s="86">
        <f t="shared" si="260"/>
        <v>1.5378843344038119E-37</v>
      </c>
      <c r="IO219" s="86">
        <f t="shared" si="260"/>
        <v>2.1218171932424814E-42</v>
      </c>
      <c r="IP219" s="86">
        <f t="shared" si="260"/>
        <v>5.1392403878192895E-36</v>
      </c>
      <c r="IQ219" s="86">
        <f t="shared" si="260"/>
        <v>4.0273587355770182E-33</v>
      </c>
      <c r="IR219" s="86">
        <f t="shared" si="260"/>
        <v>7.2260003159284445E-29</v>
      </c>
      <c r="IS219" s="86">
        <f t="shared" si="260"/>
        <v>1.1043801510873138E-26</v>
      </c>
      <c r="IT219" s="86">
        <f t="shared" si="260"/>
        <v>3.9366994751220191E-24</v>
      </c>
      <c r="IU219" s="86">
        <f t="shared" si="260"/>
        <v>2.2609275134575399E-26</v>
      </c>
      <c r="IV219" s="86">
        <f t="shared" si="260"/>
        <v>1.1276364370493839E-8</v>
      </c>
      <c r="IW219" s="86">
        <f t="shared" si="260"/>
        <v>6.980848337522585E-10</v>
      </c>
      <c r="IY219" s="86">
        <f t="shared" si="261"/>
        <v>3.1458343307967408E-29</v>
      </c>
      <c r="IZ219" s="86">
        <f t="shared" si="261"/>
        <v>0</v>
      </c>
      <c r="JA219" s="86">
        <f t="shared" si="261"/>
        <v>2.2487825556870875E-24</v>
      </c>
      <c r="JB219" s="86">
        <f t="shared" si="261"/>
        <v>1.0816164680406187E-29</v>
      </c>
      <c r="JC219" s="86">
        <f t="shared" si="261"/>
        <v>1.1291867026950599E-31</v>
      </c>
      <c r="JD219" s="86">
        <f t="shared" si="261"/>
        <v>1.5378843344038119E-37</v>
      </c>
      <c r="JE219" s="86">
        <f t="shared" si="261"/>
        <v>2.1218171932424814E-42</v>
      </c>
      <c r="JF219" s="86">
        <f t="shared" si="261"/>
        <v>5.1392403878192895E-36</v>
      </c>
      <c r="JG219" s="86">
        <f t="shared" si="261"/>
        <v>4.0273587355770182E-33</v>
      </c>
      <c r="JH219" s="86">
        <f t="shared" si="261"/>
        <v>7.2260003159284445E-29</v>
      </c>
      <c r="JI219" s="86">
        <f t="shared" si="261"/>
        <v>1.1043801510873138E-26</v>
      </c>
      <c r="JJ219" s="86">
        <f t="shared" si="261"/>
        <v>3.9366994751220191E-24</v>
      </c>
      <c r="JK219" s="86">
        <f t="shared" si="261"/>
        <v>2.2609275134575399E-26</v>
      </c>
      <c r="JL219" s="86">
        <f t="shared" si="261"/>
        <v>1.1276364370493839E-8</v>
      </c>
      <c r="JM219" s="86">
        <f t="shared" si="261"/>
        <v>6.980848337522585E-10</v>
      </c>
    </row>
    <row r="220" spans="2:273" x14ac:dyDescent="0.25">
      <c r="B220" s="2">
        <v>193</v>
      </c>
      <c r="C220" s="37">
        <v>44.5</v>
      </c>
      <c r="D220" s="37">
        <v>42.5</v>
      </c>
      <c r="E220" s="37">
        <v>45.383000000000003</v>
      </c>
      <c r="F220" s="37">
        <v>45.082999999999998</v>
      </c>
      <c r="G220" s="37">
        <v>45.417000000000002</v>
      </c>
      <c r="H220" s="37">
        <v>46.716999999999999</v>
      </c>
      <c r="I220" s="37">
        <v>44.667000000000002</v>
      </c>
      <c r="J220" s="37">
        <v>45.317</v>
      </c>
      <c r="K220" s="37">
        <v>44.8</v>
      </c>
      <c r="L220" s="37">
        <v>43.116999999999997</v>
      </c>
      <c r="M220" s="37">
        <v>42.433</v>
      </c>
      <c r="N220" s="37">
        <v>45.033000000000001</v>
      </c>
      <c r="O220" s="37">
        <v>47.517000000000003</v>
      </c>
      <c r="P220" s="37">
        <v>49.65</v>
      </c>
      <c r="Q220" s="37">
        <v>50.017000000000003</v>
      </c>
      <c r="S220" s="4" t="e">
        <f t="shared" si="263"/>
        <v>#N/A</v>
      </c>
      <c r="T220" s="4">
        <f t="shared" si="263"/>
        <v>43.715088297475852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0</v>
      </c>
      <c r="AJ220" s="4">
        <f t="shared" si="264"/>
        <v>-1.2150882974758517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 t="e">
        <f t="shared" si="255"/>
        <v>#N/A</v>
      </c>
      <c r="AZ220" s="2">
        <f t="shared" si="255"/>
        <v>43.715088297475852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>
        <f t="shared" si="256"/>
        <v>42.5</v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>
        <f t="shared" si="285"/>
        <v>42.5</v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105.89995320197042</v>
      </c>
      <c r="DL220" s="2">
        <f t="shared" si="265"/>
        <v>108.48917952635603</v>
      </c>
      <c r="DM220" s="2">
        <f t="shared" si="265"/>
        <v>108.707431372549</v>
      </c>
      <c r="DN220" s="2">
        <f t="shared" si="265"/>
        <v>116.18331540616245</v>
      </c>
      <c r="DO220" s="2">
        <f t="shared" si="265"/>
        <v>144.01785805958747</v>
      </c>
      <c r="DP220" s="2">
        <f t="shared" si="265"/>
        <v>144.51184912054913</v>
      </c>
      <c r="DQ220" s="2">
        <f t="shared" si="265"/>
        <v>115.67802521008406</v>
      </c>
      <c r="DR220" s="2">
        <f t="shared" si="265"/>
        <v>105.02883423423424</v>
      </c>
      <c r="DS220" s="2">
        <f t="shared" si="265"/>
        <v>106.76288123249299</v>
      </c>
      <c r="DT220" s="2">
        <f t="shared" si="265"/>
        <v>111.93526834733893</v>
      </c>
      <c r="DU220" s="2">
        <f t="shared" si="265"/>
        <v>107.21817703081231</v>
      </c>
      <c r="DV220" s="2">
        <f t="shared" si="265"/>
        <v>106.15482857142858</v>
      </c>
      <c r="DW220" s="2">
        <f t="shared" si="265"/>
        <v>130.59612016302015</v>
      </c>
      <c r="DX220" s="2">
        <f t="shared" si="265"/>
        <v>95.493023037323042</v>
      </c>
      <c r="DY220" s="2">
        <f t="shared" si="265"/>
        <v>77.483027629233476</v>
      </c>
      <c r="EA220" s="2">
        <f t="shared" si="241"/>
        <v>39.562287007873998</v>
      </c>
      <c r="EB220" s="2">
        <f t="shared" si="241"/>
        <v>43.715059303510792</v>
      </c>
      <c r="EC220" s="2">
        <f t="shared" si="241"/>
        <v>44.025588663939381</v>
      </c>
      <c r="ED220" s="2">
        <f t="shared" si="241"/>
        <v>38.638826089352484</v>
      </c>
      <c r="EE220" s="2">
        <f t="shared" si="241"/>
        <v>40.796499024561058</v>
      </c>
      <c r="EF220" s="2">
        <f t="shared" si="240"/>
        <v>48.542029536394516</v>
      </c>
      <c r="EG220" s="2">
        <f t="shared" si="240"/>
        <v>94.175289415859055</v>
      </c>
      <c r="EH220" s="2">
        <f t="shared" si="240"/>
        <v>39.142298764795697</v>
      </c>
      <c r="EI220" s="2">
        <f t="shared" si="240"/>
        <v>39.33829110438684</v>
      </c>
      <c r="EJ220" s="2">
        <f t="shared" si="240"/>
        <v>39.672828351922881</v>
      </c>
      <c r="EK220" s="2">
        <f t="shared" si="213"/>
        <v>37.238820182797582</v>
      </c>
      <c r="EL220" s="2">
        <f t="shared" si="213"/>
        <v>42.533503217890186</v>
      </c>
      <c r="EM220" s="2">
        <f t="shared" si="213"/>
        <v>39.961433213579021</v>
      </c>
      <c r="EN220" s="2">
        <f t="shared" si="213"/>
        <v>48.854106011015318</v>
      </c>
      <c r="EO220" s="2">
        <f t="shared" si="213"/>
        <v>50.124207357686728</v>
      </c>
      <c r="EQ220" s="2">
        <f t="shared" si="266"/>
        <v>42.266530880574521</v>
      </c>
      <c r="ER220" s="2">
        <f t="shared" si="266"/>
        <v>43.715059303510792</v>
      </c>
      <c r="ES220" s="2">
        <f t="shared" si="266"/>
        <v>42.346638324551776</v>
      </c>
      <c r="ET220" s="2">
        <f t="shared" si="266"/>
        <v>41.456632786705597</v>
      </c>
      <c r="EU220" s="2">
        <f t="shared" si="266"/>
        <v>44.764378626449442</v>
      </c>
      <c r="EV220" s="2">
        <f t="shared" si="266"/>
        <v>42.109672193506128</v>
      </c>
      <c r="EW220" s="2">
        <f t="shared" si="266"/>
        <v>57.887633541811653</v>
      </c>
      <c r="EX220" s="2">
        <f t="shared" si="266"/>
        <v>42.016934943893979</v>
      </c>
      <c r="EY220" s="2">
        <f t="shared" si="266"/>
        <v>41.535087700926184</v>
      </c>
      <c r="EZ220" s="2">
        <f t="shared" si="266"/>
        <v>40.908119289007459</v>
      </c>
      <c r="FA220" s="2">
        <f t="shared" si="266"/>
        <v>39.841547682371129</v>
      </c>
      <c r="FB220" s="2">
        <f t="shared" si="266"/>
        <v>42.656192250119425</v>
      </c>
      <c r="FC220" s="2">
        <f t="shared" si="266"/>
        <v>43.299607668636753</v>
      </c>
      <c r="FD220" s="2">
        <f t="shared" si="266"/>
        <v>47.712015934605091</v>
      </c>
      <c r="FE220" s="2">
        <f t="shared" si="266"/>
        <v>48.200767885424952</v>
      </c>
      <c r="FG220" s="2">
        <f t="shared" si="267"/>
        <v>0.99999971429523238</v>
      </c>
      <c r="FH220" s="2">
        <f t="shared" si="267"/>
        <v>0.99999955238349891</v>
      </c>
      <c r="FI220" s="2">
        <f t="shared" si="267"/>
        <v>0.99999950628513179</v>
      </c>
      <c r="FJ220" s="2">
        <f t="shared" si="267"/>
        <v>0.99999952074745602</v>
      </c>
      <c r="FK220" s="2">
        <f t="shared" si="267"/>
        <v>0.99999954033967542</v>
      </c>
      <c r="FL220" s="2">
        <f t="shared" si="267"/>
        <v>0.99999948574445552</v>
      </c>
      <c r="FM220" s="2">
        <f t="shared" si="267"/>
        <v>0.99999951635329487</v>
      </c>
      <c r="FN220" s="2">
        <f t="shared" si="267"/>
        <v>0.99999945431080772</v>
      </c>
      <c r="FO220" s="2">
        <f t="shared" si="267"/>
        <v>0.99999952183110963</v>
      </c>
      <c r="FP220" s="2">
        <f t="shared" si="267"/>
        <v>0.99999950708743013</v>
      </c>
      <c r="FQ220" s="2">
        <f t="shared" si="267"/>
        <v>0.99999951755642702</v>
      </c>
      <c r="FR220" s="2">
        <f t="shared" si="267"/>
        <v>0.99999952137075665</v>
      </c>
      <c r="FS220" s="2">
        <f t="shared" si="267"/>
        <v>0.99999945468967721</v>
      </c>
      <c r="FT220" s="2">
        <f t="shared" si="267"/>
        <v>0.99999944868386714</v>
      </c>
      <c r="FU220" s="2">
        <f t="shared" si="267"/>
        <v>0.99999934121936584</v>
      </c>
      <c r="FW220" s="2">
        <f t="shared" si="257"/>
        <v>0.99292836210904978</v>
      </c>
      <c r="FX220" s="2">
        <f t="shared" si="257"/>
        <v>0</v>
      </c>
      <c r="FY220" s="2">
        <f t="shared" si="257"/>
        <v>0.98650895070411326</v>
      </c>
      <c r="FZ220" s="2">
        <f t="shared" si="257"/>
        <v>0.98990149371055614</v>
      </c>
      <c r="GA220" s="2">
        <f t="shared" si="257"/>
        <v>0.99127491051647421</v>
      </c>
      <c r="GB220" s="2">
        <f t="shared" si="257"/>
        <v>0.99379631386565537</v>
      </c>
      <c r="GC220" s="2">
        <f t="shared" si="257"/>
        <v>0.99364052009168125</v>
      </c>
      <c r="GD220" s="2">
        <f t="shared" si="257"/>
        <v>0.9919073664391338</v>
      </c>
      <c r="GE220" s="2">
        <f t="shared" si="257"/>
        <v>0.99099849656182859</v>
      </c>
      <c r="GF220" s="2">
        <f t="shared" si="257"/>
        <v>0.98873000981444981</v>
      </c>
      <c r="GG220" s="2">
        <f t="shared" si="257"/>
        <v>0.98678628468794982</v>
      </c>
      <c r="GH220" s="2">
        <f t="shared" si="257"/>
        <v>0.98567654851667841</v>
      </c>
      <c r="GI220" s="2">
        <f t="shared" si="257"/>
        <v>0.98623822778054338</v>
      </c>
      <c r="GJ220" s="2">
        <f t="shared" si="257"/>
        <v>0.98400085016738503</v>
      </c>
      <c r="GK220" s="2">
        <f t="shared" si="257"/>
        <v>0.98072823317381863</v>
      </c>
      <c r="GM220" s="86">
        <f t="shared" si="258"/>
        <v>2.1573097497980136E-186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2.8802716390544871E-90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2.1182092382620364E-124</v>
      </c>
      <c r="HT220" s="86">
        <f t="shared" si="259"/>
        <v>0</v>
      </c>
      <c r="HU220" s="86">
        <f t="shared" si="259"/>
        <v>6.8143298247407223E-128</v>
      </c>
      <c r="HV220" s="86">
        <f t="shared" si="259"/>
        <v>2.0145372699422284E-141</v>
      </c>
      <c r="HW220" s="86">
        <f t="shared" si="259"/>
        <v>5.9273981803232266E-147</v>
      </c>
      <c r="HX220" s="86">
        <f t="shared" si="259"/>
        <v>3.6305826046896221E-162</v>
      </c>
      <c r="HY220" s="86">
        <f t="shared" si="259"/>
        <v>2.713698000173835E-185</v>
      </c>
      <c r="HZ220" s="86">
        <f t="shared" si="259"/>
        <v>5.5842596337882848E-165</v>
      </c>
      <c r="IA220" s="86">
        <f t="shared" si="259"/>
        <v>3.6166401542876976E-156</v>
      </c>
      <c r="IB220" s="86">
        <f t="shared" si="259"/>
        <v>1.205607129307089E-142</v>
      </c>
      <c r="IC220" s="86">
        <f t="shared" si="259"/>
        <v>8.1245641008664474E-139</v>
      </c>
      <c r="ID220" s="86">
        <f t="shared" si="259"/>
        <v>2.287083995793495E-125</v>
      </c>
      <c r="IE220" s="86">
        <f t="shared" si="259"/>
        <v>5.9628109597002398E-136</v>
      </c>
      <c r="IF220" s="86">
        <f t="shared" si="259"/>
        <v>5.7449800167568599E-139</v>
      </c>
      <c r="IG220" s="86">
        <f t="shared" si="259"/>
        <v>3.1521190863134443E-110</v>
      </c>
      <c r="II220" s="86">
        <f t="shared" si="260"/>
        <v>2.7641681880347438E-30</v>
      </c>
      <c r="IJ220" s="86">
        <f t="shared" si="260"/>
        <v>0</v>
      </c>
      <c r="IK220" s="86">
        <f t="shared" si="260"/>
        <v>2.2048911594188327E-25</v>
      </c>
      <c r="IL220" s="86">
        <f t="shared" si="260"/>
        <v>7.4735826828338071E-31</v>
      </c>
      <c r="IM220" s="86">
        <f t="shared" si="260"/>
        <v>7.0898172694987319E-33</v>
      </c>
      <c r="IN220" s="86">
        <f t="shared" si="260"/>
        <v>7.0963151365849598E-39</v>
      </c>
      <c r="IO220" s="86">
        <f t="shared" si="260"/>
        <v>6.3510356953365062E-44</v>
      </c>
      <c r="IP220" s="86">
        <f t="shared" si="260"/>
        <v>2.2813639577093082E-37</v>
      </c>
      <c r="IQ220" s="86">
        <f t="shared" si="260"/>
        <v>2.1705393447402218E-34</v>
      </c>
      <c r="IR220" s="86">
        <f t="shared" si="260"/>
        <v>5.0517359427002129E-30</v>
      </c>
      <c r="IS220" s="86">
        <f t="shared" si="260"/>
        <v>8.6832275531297158E-28</v>
      </c>
      <c r="IT220" s="86">
        <f t="shared" si="260"/>
        <v>3.8234878233994285E-25</v>
      </c>
      <c r="IU220" s="86">
        <f t="shared" si="260"/>
        <v>1.7889363957792574E-27</v>
      </c>
      <c r="IV220" s="86">
        <f t="shared" si="260"/>
        <v>5.1912001324876534E-9</v>
      </c>
      <c r="IW220" s="86">
        <f t="shared" si="260"/>
        <v>2.7099815831054038E-10</v>
      </c>
      <c r="IY220" s="86">
        <f t="shared" si="261"/>
        <v>2.7641681880347438E-30</v>
      </c>
      <c r="IZ220" s="86">
        <f t="shared" si="261"/>
        <v>0</v>
      </c>
      <c r="JA220" s="86">
        <f t="shared" si="261"/>
        <v>2.2048911594188327E-25</v>
      </c>
      <c r="JB220" s="86">
        <f t="shared" si="261"/>
        <v>7.4735826828338071E-31</v>
      </c>
      <c r="JC220" s="86">
        <f t="shared" si="261"/>
        <v>7.0898172694987319E-33</v>
      </c>
      <c r="JD220" s="86">
        <f t="shared" si="261"/>
        <v>7.0963151365849598E-39</v>
      </c>
      <c r="JE220" s="86">
        <f t="shared" si="261"/>
        <v>6.3510356953365062E-44</v>
      </c>
      <c r="JF220" s="86">
        <f t="shared" si="261"/>
        <v>2.2813639577093082E-37</v>
      </c>
      <c r="JG220" s="86">
        <f t="shared" si="261"/>
        <v>2.1705393447402218E-34</v>
      </c>
      <c r="JH220" s="86">
        <f t="shared" si="261"/>
        <v>5.0517359427002129E-30</v>
      </c>
      <c r="JI220" s="86">
        <f t="shared" si="261"/>
        <v>8.6832275531297158E-28</v>
      </c>
      <c r="JJ220" s="86">
        <f t="shared" si="261"/>
        <v>3.8234878233994285E-25</v>
      </c>
      <c r="JK220" s="86">
        <f t="shared" si="261"/>
        <v>1.7889363957792574E-27</v>
      </c>
      <c r="JL220" s="86">
        <f t="shared" si="261"/>
        <v>5.1912001324876534E-9</v>
      </c>
      <c r="JM220" s="86">
        <f t="shared" si="261"/>
        <v>2.7099815831054038E-10</v>
      </c>
    </row>
    <row r="221" spans="2:273" x14ac:dyDescent="0.25">
      <c r="B221" s="2">
        <v>194</v>
      </c>
      <c r="C221" s="37">
        <v>46.741999999999997</v>
      </c>
      <c r="D221" s="37">
        <v>45.628999999999998</v>
      </c>
      <c r="E221" s="37">
        <v>44.35</v>
      </c>
      <c r="F221" s="37">
        <v>43.25</v>
      </c>
      <c r="G221" s="37">
        <v>48.767000000000003</v>
      </c>
      <c r="H221" s="37">
        <v>44.817</v>
      </c>
      <c r="I221" s="37">
        <v>48.383000000000003</v>
      </c>
      <c r="J221" s="37">
        <v>45.567</v>
      </c>
      <c r="K221" s="37">
        <v>43.616999999999997</v>
      </c>
      <c r="L221" s="37">
        <v>40.700000000000003</v>
      </c>
      <c r="M221" s="37">
        <v>43.232999999999997</v>
      </c>
      <c r="N221" s="37">
        <v>44.082999999999998</v>
      </c>
      <c r="O221" s="37">
        <v>46.832999999999998</v>
      </c>
      <c r="P221" s="37">
        <v>47.366999999999997</v>
      </c>
      <c r="Q221" s="37">
        <v>50.167000000000002</v>
      </c>
      <c r="S221" s="4" t="e">
        <f t="shared" si="263"/>
        <v>#N/A</v>
      </c>
      <c r="T221" s="4">
        <f t="shared" si="263"/>
        <v>43.573032156190017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0</v>
      </c>
      <c r="AJ221" s="4">
        <f t="shared" si="264"/>
        <v>2.0559678438099809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 t="e">
        <f t="shared" si="255"/>
        <v>#N/A</v>
      </c>
      <c r="AZ221" s="2">
        <f t="shared" si="255"/>
        <v>43.573032156190017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>
        <f t="shared" si="256"/>
        <v>45.628999999999998</v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>
        <f t="shared" si="285"/>
        <v>45.628999999999998</v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106.121842364532</v>
      </c>
      <c r="DL221" s="2">
        <f t="shared" si="265"/>
        <v>108.70754698242936</v>
      </c>
      <c r="DM221" s="2">
        <f t="shared" si="265"/>
        <v>108.93830168067224</v>
      </c>
      <c r="DN221" s="2">
        <f t="shared" si="265"/>
        <v>116.44663781512604</v>
      </c>
      <c r="DO221" s="2">
        <f t="shared" si="265"/>
        <v>144.41027501909855</v>
      </c>
      <c r="DP221" s="2">
        <f t="shared" si="265"/>
        <v>144.90376057486057</v>
      </c>
      <c r="DQ221" s="2">
        <f t="shared" si="265"/>
        <v>115.91757226890758</v>
      </c>
      <c r="DR221" s="2">
        <f t="shared" si="265"/>
        <v>105.21476396396397</v>
      </c>
      <c r="DS221" s="2">
        <f t="shared" si="265"/>
        <v>106.95407731092436</v>
      </c>
      <c r="DT221" s="2">
        <f t="shared" si="265"/>
        <v>112.16832100840337</v>
      </c>
      <c r="DU221" s="2">
        <f t="shared" si="265"/>
        <v>107.41878907563024</v>
      </c>
      <c r="DV221" s="2">
        <f t="shared" si="265"/>
        <v>106.35070000000002</v>
      </c>
      <c r="DW221" s="2">
        <f t="shared" si="265"/>
        <v>130.89486649506648</v>
      </c>
      <c r="DX221" s="2">
        <f t="shared" si="265"/>
        <v>95.609654697554703</v>
      </c>
      <c r="DY221" s="2">
        <f t="shared" si="265"/>
        <v>77.516752228163966</v>
      </c>
      <c r="EA221" s="2">
        <f t="shared" si="241"/>
        <v>39.393490944881869</v>
      </c>
      <c r="EB221" s="2">
        <f t="shared" si="241"/>
        <v>43.573005566243424</v>
      </c>
      <c r="EC221" s="2">
        <f t="shared" si="241"/>
        <v>43.904587478499373</v>
      </c>
      <c r="ED221" s="2">
        <f t="shared" si="241"/>
        <v>38.447270775994312</v>
      </c>
      <c r="EE221" s="2">
        <f t="shared" si="241"/>
        <v>40.592441073483073</v>
      </c>
      <c r="EF221" s="2">
        <f t="shared" si="240"/>
        <v>48.298900634873775</v>
      </c>
      <c r="EG221" s="2">
        <f t="shared" si="240"/>
        <v>94.429416146964542</v>
      </c>
      <c r="EH221" s="2">
        <f t="shared" si="240"/>
        <v>38.943576875163529</v>
      </c>
      <c r="EI221" s="2">
        <f t="shared" si="240"/>
        <v>39.149258027276232</v>
      </c>
      <c r="EJ221" s="2">
        <f t="shared" si="240"/>
        <v>39.508161734631834</v>
      </c>
      <c r="EK221" s="2">
        <f t="shared" si="213"/>
        <v>37.041388963705394</v>
      </c>
      <c r="EL221" s="2">
        <f t="shared" si="213"/>
        <v>42.382066760996203</v>
      </c>
      <c r="EM221" s="2">
        <f t="shared" si="213"/>
        <v>39.725390415971155</v>
      </c>
      <c r="EN221" s="2">
        <f t="shared" si="213"/>
        <v>48.718349431176932</v>
      </c>
      <c r="EO221" s="2">
        <f t="shared" si="213"/>
        <v>49.980499703283371</v>
      </c>
      <c r="EQ221" s="2">
        <f t="shared" si="266"/>
        <v>42.130104599076944</v>
      </c>
      <c r="ER221" s="2">
        <f t="shared" si="266"/>
        <v>43.573005566243424</v>
      </c>
      <c r="ES221" s="2">
        <f t="shared" si="266"/>
        <v>42.206923299051113</v>
      </c>
      <c r="ET221" s="2">
        <f t="shared" si="266"/>
        <v>41.296123943391848</v>
      </c>
      <c r="EU221" s="2">
        <f t="shared" si="266"/>
        <v>44.602616789756382</v>
      </c>
      <c r="EV221" s="2">
        <f t="shared" si="266"/>
        <v>41.799579286699817</v>
      </c>
      <c r="EW221" s="2">
        <f t="shared" si="266"/>
        <v>57.778336801290287</v>
      </c>
      <c r="EX221" s="2">
        <f t="shared" si="266"/>
        <v>41.847854232411933</v>
      </c>
      <c r="EY221" s="2">
        <f t="shared" si="266"/>
        <v>41.369427508466465</v>
      </c>
      <c r="EZ221" s="2">
        <f t="shared" si="266"/>
        <v>40.756875060144054</v>
      </c>
      <c r="FA221" s="2">
        <f t="shared" si="266"/>
        <v>39.671714454483777</v>
      </c>
      <c r="FB221" s="2">
        <f t="shared" si="266"/>
        <v>42.50621623759222</v>
      </c>
      <c r="FC221" s="2">
        <f t="shared" si="266"/>
        <v>43.100380850131778</v>
      </c>
      <c r="FD221" s="2">
        <f t="shared" si="266"/>
        <v>47.563433792234278</v>
      </c>
      <c r="FE221" s="2">
        <f t="shared" si="266"/>
        <v>48.037269251896021</v>
      </c>
      <c r="FG221" s="2">
        <f t="shared" si="267"/>
        <v>0.99999973943414855</v>
      </c>
      <c r="FH221" s="2">
        <f t="shared" si="267"/>
        <v>0.99999959176888309</v>
      </c>
      <c r="FI221" s="2">
        <f t="shared" si="267"/>
        <v>0.99999954972666905</v>
      </c>
      <c r="FJ221" s="2">
        <f t="shared" si="267"/>
        <v>0.99999956291646663</v>
      </c>
      <c r="FK221" s="2">
        <f t="shared" si="267"/>
        <v>0.99999958078478457</v>
      </c>
      <c r="FL221" s="2">
        <f t="shared" si="267"/>
        <v>0.99999953099334793</v>
      </c>
      <c r="FM221" s="2">
        <f t="shared" si="267"/>
        <v>0.99999955890894376</v>
      </c>
      <c r="FN221" s="2">
        <f t="shared" si="267"/>
        <v>0.99999950232551782</v>
      </c>
      <c r="FO221" s="2">
        <f t="shared" si="267"/>
        <v>0.99999956390477063</v>
      </c>
      <c r="FP221" s="2">
        <f t="shared" si="267"/>
        <v>0.99999955045837385</v>
      </c>
      <c r="FQ221" s="2">
        <f t="shared" si="267"/>
        <v>0.99999956000621337</v>
      </c>
      <c r="FR221" s="2">
        <f t="shared" si="267"/>
        <v>0.99999956348492369</v>
      </c>
      <c r="FS221" s="2">
        <f t="shared" si="267"/>
        <v>0.99999950267105098</v>
      </c>
      <c r="FT221" s="2">
        <f t="shared" si="267"/>
        <v>0.99999949719368653</v>
      </c>
      <c r="FU221" s="2">
        <f t="shared" si="267"/>
        <v>0.99999939918488601</v>
      </c>
      <c r="FW221" s="2">
        <f t="shared" si="257"/>
        <v>0.99354657409249814</v>
      </c>
      <c r="FX221" s="2">
        <f t="shared" si="257"/>
        <v>0</v>
      </c>
      <c r="FY221" s="2">
        <f t="shared" si="257"/>
        <v>0.98768139380801045</v>
      </c>
      <c r="FZ221" s="2">
        <f t="shared" si="257"/>
        <v>0.99078186194233941</v>
      </c>
      <c r="GA221" s="2">
        <f t="shared" si="257"/>
        <v>0.99203651013959238</v>
      </c>
      <c r="GB221" s="2">
        <f t="shared" si="257"/>
        <v>0.99433908094845591</v>
      </c>
      <c r="GC221" s="2">
        <f t="shared" si="257"/>
        <v>0.9941968381429459</v>
      </c>
      <c r="GD221" s="2">
        <f t="shared" si="257"/>
        <v>0.99261417129056617</v>
      </c>
      <c r="GE221" s="2">
        <f t="shared" si="257"/>
        <v>0.99178402395550314</v>
      </c>
      <c r="GF221" s="2">
        <f t="shared" si="257"/>
        <v>0.98971144427905178</v>
      </c>
      <c r="GG221" s="2">
        <f t="shared" si="257"/>
        <v>0.98793492077736444</v>
      </c>
      <c r="GH221" s="2">
        <f t="shared" si="257"/>
        <v>0.98692037262501076</v>
      </c>
      <c r="GI221" s="2">
        <f t="shared" si="257"/>
        <v>0.98743389844077178</v>
      </c>
      <c r="GJ221" s="2">
        <f t="shared" si="257"/>
        <v>0.9853880319083077</v>
      </c>
      <c r="GK221" s="2">
        <f t="shared" si="257"/>
        <v>0.98239408529544536</v>
      </c>
      <c r="GM221" s="86">
        <f t="shared" si="258"/>
        <v>4.2214600450004464E-189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7.8589187138712785E-92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1.7141343494736631E-127</v>
      </c>
      <c r="HT221" s="86">
        <f t="shared" si="259"/>
        <v>0</v>
      </c>
      <c r="HU221" s="86">
        <f t="shared" si="259"/>
        <v>3.5013415666447835E-131</v>
      </c>
      <c r="HV221" s="86">
        <f t="shared" si="259"/>
        <v>5.1380468698700414E-145</v>
      </c>
      <c r="HW221" s="86">
        <f t="shared" si="259"/>
        <v>1.2668783206648894E-150</v>
      </c>
      <c r="HX221" s="86">
        <f t="shared" si="259"/>
        <v>4.3003966491031161E-166</v>
      </c>
      <c r="HY221" s="86">
        <f t="shared" si="259"/>
        <v>8.6152633434571265E-190</v>
      </c>
      <c r="HZ221" s="86">
        <f t="shared" si="259"/>
        <v>4.4752020976487282E-169</v>
      </c>
      <c r="IA221" s="86">
        <f t="shared" si="259"/>
        <v>4.538403273181355E-160</v>
      </c>
      <c r="IB221" s="86">
        <f t="shared" si="259"/>
        <v>2.7258734993247927E-146</v>
      </c>
      <c r="IC221" s="86">
        <f t="shared" si="259"/>
        <v>2.1350864427688837E-142</v>
      </c>
      <c r="ID221" s="86">
        <f t="shared" si="259"/>
        <v>1.1821488432457049E-128</v>
      </c>
      <c r="IE221" s="86">
        <f t="shared" si="259"/>
        <v>1.6584449279685762E-139</v>
      </c>
      <c r="IF221" s="86">
        <f t="shared" si="259"/>
        <v>1.1535926515252249E-142</v>
      </c>
      <c r="IG221" s="86">
        <f t="shared" si="259"/>
        <v>3.1199085725159061E-113</v>
      </c>
      <c r="II221" s="86">
        <f t="shared" si="260"/>
        <v>2.3218280734744906E-31</v>
      </c>
      <c r="IJ221" s="86">
        <f t="shared" si="260"/>
        <v>0</v>
      </c>
      <c r="IK221" s="86">
        <f t="shared" si="260"/>
        <v>2.057501846316118E-26</v>
      </c>
      <c r="IL221" s="86">
        <f t="shared" si="260"/>
        <v>4.895307887634158E-32</v>
      </c>
      <c r="IM221" s="86">
        <f t="shared" si="260"/>
        <v>4.2189416728863095E-34</v>
      </c>
      <c r="IN221" s="86">
        <f t="shared" si="260"/>
        <v>3.0971666959135924E-40</v>
      </c>
      <c r="IO221" s="86">
        <f t="shared" si="260"/>
        <v>1.7833079310099889E-45</v>
      </c>
      <c r="IP221" s="86">
        <f t="shared" si="260"/>
        <v>9.5421179380138323E-39</v>
      </c>
      <c r="IQ221" s="86">
        <f t="shared" si="260"/>
        <v>1.1049614082646448E-35</v>
      </c>
      <c r="IR221" s="86">
        <f t="shared" si="260"/>
        <v>3.344350950720348E-31</v>
      </c>
      <c r="IS221" s="86">
        <f t="shared" si="260"/>
        <v>6.4683427665709668E-29</v>
      </c>
      <c r="IT221" s="86">
        <f t="shared" si="260"/>
        <v>3.5310502696390834E-26</v>
      </c>
      <c r="IU221" s="86">
        <f t="shared" si="260"/>
        <v>1.3405631760372197E-28</v>
      </c>
      <c r="IV221" s="86">
        <f t="shared" si="260"/>
        <v>2.3504159948489257E-9</v>
      </c>
      <c r="IW221" s="86">
        <f t="shared" si="260"/>
        <v>1.0297229789877814E-10</v>
      </c>
      <c r="IY221" s="86">
        <f t="shared" si="261"/>
        <v>2.3218280734744906E-31</v>
      </c>
      <c r="IZ221" s="86">
        <f t="shared" si="261"/>
        <v>0</v>
      </c>
      <c r="JA221" s="86">
        <f t="shared" si="261"/>
        <v>2.057501846316118E-26</v>
      </c>
      <c r="JB221" s="86">
        <f t="shared" si="261"/>
        <v>4.895307887634158E-32</v>
      </c>
      <c r="JC221" s="86">
        <f t="shared" si="261"/>
        <v>4.2189416728863095E-34</v>
      </c>
      <c r="JD221" s="86">
        <f t="shared" si="261"/>
        <v>3.0971666959135924E-40</v>
      </c>
      <c r="JE221" s="86">
        <f t="shared" si="261"/>
        <v>1.7833079310099889E-45</v>
      </c>
      <c r="JF221" s="86">
        <f t="shared" si="261"/>
        <v>9.5421179380138323E-39</v>
      </c>
      <c r="JG221" s="86">
        <f t="shared" si="261"/>
        <v>1.1049614082646448E-35</v>
      </c>
      <c r="JH221" s="86">
        <f t="shared" si="261"/>
        <v>3.344350950720348E-31</v>
      </c>
      <c r="JI221" s="86">
        <f t="shared" si="261"/>
        <v>6.4683427665709668E-29</v>
      </c>
      <c r="JJ221" s="86">
        <f t="shared" si="261"/>
        <v>3.5310502696390834E-26</v>
      </c>
      <c r="JK221" s="86">
        <f t="shared" si="261"/>
        <v>1.3405631760372197E-28</v>
      </c>
      <c r="JL221" s="86">
        <f t="shared" si="261"/>
        <v>2.3504159948489257E-9</v>
      </c>
      <c r="JM221" s="86">
        <f t="shared" si="261"/>
        <v>1.0297229789877814E-10</v>
      </c>
    </row>
    <row r="222" spans="2:273" x14ac:dyDescent="0.25">
      <c r="B222" s="2">
        <v>195</v>
      </c>
      <c r="C222" s="37">
        <v>44.694000000000003</v>
      </c>
      <c r="D222" s="37">
        <v>45.097000000000001</v>
      </c>
      <c r="E222" s="37">
        <v>42.417000000000002</v>
      </c>
      <c r="F222" s="37">
        <v>44.883000000000003</v>
      </c>
      <c r="G222" s="37">
        <v>49.183</v>
      </c>
      <c r="H222" s="37">
        <v>43.466999999999999</v>
      </c>
      <c r="I222" s="37">
        <v>45.85</v>
      </c>
      <c r="J222" s="37">
        <v>46.883000000000003</v>
      </c>
      <c r="K222" s="37">
        <v>44.116999999999997</v>
      </c>
      <c r="L222" s="37">
        <v>43.883000000000003</v>
      </c>
      <c r="M222" s="37">
        <v>42.2</v>
      </c>
      <c r="N222" s="37">
        <v>43.982999999999997</v>
      </c>
      <c r="O222" s="37">
        <v>45.366999999999997</v>
      </c>
      <c r="P222" s="37">
        <v>47.466999999999999</v>
      </c>
      <c r="Q222" s="37">
        <v>47.683</v>
      </c>
      <c r="S222" s="4" t="e">
        <f t="shared" si="263"/>
        <v>#N/A</v>
      </c>
      <c r="T222" s="4">
        <f t="shared" si="263"/>
        <v>43.43097621348528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0</v>
      </c>
      <c r="AJ222" s="4">
        <f t="shared" si="264"/>
        <v>1.6660237865147209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 t="e">
        <f t="shared" si="255"/>
        <v>#N/A</v>
      </c>
      <c r="AZ222" s="2">
        <f t="shared" si="255"/>
        <v>43.43097621348528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>
        <f t="shared" si="256"/>
        <v>45.097000000000001</v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>
        <f t="shared" si="285"/>
        <v>45.097000000000001</v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106.34373152709358</v>
      </c>
      <c r="DL222" s="2">
        <f t="shared" si="265"/>
        <v>108.9259144385027</v>
      </c>
      <c r="DM222" s="2">
        <f t="shared" si="265"/>
        <v>109.16917198879548</v>
      </c>
      <c r="DN222" s="2">
        <f t="shared" si="265"/>
        <v>116.70996022408963</v>
      </c>
      <c r="DO222" s="2">
        <f t="shared" si="265"/>
        <v>144.80269197860963</v>
      </c>
      <c r="DP222" s="2">
        <f t="shared" si="265"/>
        <v>145.29567202917201</v>
      </c>
      <c r="DQ222" s="2">
        <f t="shared" si="265"/>
        <v>116.15711932773111</v>
      </c>
      <c r="DR222" s="2">
        <f t="shared" si="265"/>
        <v>105.40069369369371</v>
      </c>
      <c r="DS222" s="2">
        <f t="shared" si="265"/>
        <v>107.14527338935574</v>
      </c>
      <c r="DT222" s="2">
        <f t="shared" si="265"/>
        <v>112.4013736694678</v>
      </c>
      <c r="DU222" s="2">
        <f t="shared" si="265"/>
        <v>107.61940112044817</v>
      </c>
      <c r="DV222" s="2">
        <f t="shared" si="265"/>
        <v>106.54657142857144</v>
      </c>
      <c r="DW222" s="2">
        <f t="shared" si="265"/>
        <v>131.19361282711282</v>
      </c>
      <c r="DX222" s="2">
        <f t="shared" si="265"/>
        <v>95.726286357786364</v>
      </c>
      <c r="DY222" s="2">
        <f t="shared" si="265"/>
        <v>77.550476827094442</v>
      </c>
      <c r="EA222" s="2">
        <f t="shared" si="241"/>
        <v>39.224694881889747</v>
      </c>
      <c r="EB222" s="2">
        <f t="shared" si="241"/>
        <v>43.430951828976049</v>
      </c>
      <c r="EC222" s="2">
        <f t="shared" si="241"/>
        <v>43.783586293059365</v>
      </c>
      <c r="ED222" s="2">
        <f t="shared" si="241"/>
        <v>38.25571546263614</v>
      </c>
      <c r="EE222" s="2">
        <f t="shared" si="241"/>
        <v>40.388383122405088</v>
      </c>
      <c r="EF222" s="2">
        <f t="shared" si="240"/>
        <v>48.055771733353026</v>
      </c>
      <c r="EG222" s="2">
        <f t="shared" si="240"/>
        <v>94.683542878070028</v>
      </c>
      <c r="EH222" s="2">
        <f t="shared" si="240"/>
        <v>38.744854985531354</v>
      </c>
      <c r="EI222" s="2">
        <f t="shared" si="240"/>
        <v>38.960224950165625</v>
      </c>
      <c r="EJ222" s="2">
        <f t="shared" si="240"/>
        <v>39.343495117340787</v>
      </c>
      <c r="EK222" s="2">
        <f t="shared" si="213"/>
        <v>36.843957744613199</v>
      </c>
      <c r="EL222" s="2">
        <f t="shared" si="213"/>
        <v>42.23063030410222</v>
      </c>
      <c r="EM222" s="2">
        <f t="shared" si="213"/>
        <v>39.489347618363297</v>
      </c>
      <c r="EN222" s="2">
        <f t="shared" si="213"/>
        <v>48.582592851338553</v>
      </c>
      <c r="EO222" s="2">
        <f t="shared" si="213"/>
        <v>49.83679204888</v>
      </c>
      <c r="EQ222" s="2">
        <f t="shared" si="266"/>
        <v>41.993678317579381</v>
      </c>
      <c r="ER222" s="2">
        <f t="shared" si="266"/>
        <v>43.430951828976049</v>
      </c>
      <c r="ES222" s="2">
        <f t="shared" si="266"/>
        <v>42.067208273550442</v>
      </c>
      <c r="ET222" s="2">
        <f t="shared" si="266"/>
        <v>41.135615100078113</v>
      </c>
      <c r="EU222" s="2">
        <f t="shared" si="266"/>
        <v>44.440854953063308</v>
      </c>
      <c r="EV222" s="2">
        <f t="shared" si="266"/>
        <v>41.489486379893513</v>
      </c>
      <c r="EW222" s="2">
        <f t="shared" si="266"/>
        <v>57.669040060768921</v>
      </c>
      <c r="EX222" s="2">
        <f t="shared" si="266"/>
        <v>41.678773520929894</v>
      </c>
      <c r="EY222" s="2">
        <f t="shared" si="266"/>
        <v>41.203767316006747</v>
      </c>
      <c r="EZ222" s="2">
        <f t="shared" si="266"/>
        <v>40.605630831280656</v>
      </c>
      <c r="FA222" s="2">
        <f t="shared" si="266"/>
        <v>39.501881226596417</v>
      </c>
      <c r="FB222" s="2">
        <f t="shared" si="266"/>
        <v>42.356240225065015</v>
      </c>
      <c r="FC222" s="2">
        <f t="shared" si="266"/>
        <v>42.901154031626795</v>
      </c>
      <c r="FD222" s="2">
        <f t="shared" si="266"/>
        <v>47.414851649863472</v>
      </c>
      <c r="FE222" s="2">
        <f t="shared" si="266"/>
        <v>47.873770618367089</v>
      </c>
      <c r="FG222" s="2">
        <f t="shared" si="267"/>
        <v>0.99999976236111365</v>
      </c>
      <c r="FH222" s="2">
        <f t="shared" si="267"/>
        <v>0.99999962768878303</v>
      </c>
      <c r="FI222" s="2">
        <f t="shared" si="267"/>
        <v>0.99999958934582522</v>
      </c>
      <c r="FJ222" s="2">
        <f t="shared" si="267"/>
        <v>0.9999996013750645</v>
      </c>
      <c r="FK222" s="2">
        <f t="shared" si="267"/>
        <v>0.99999961767116541</v>
      </c>
      <c r="FL222" s="2">
        <f t="shared" si="267"/>
        <v>0.99999957226083191</v>
      </c>
      <c r="FM222" s="2">
        <f t="shared" si="267"/>
        <v>0.99999959772016001</v>
      </c>
      <c r="FN222" s="2">
        <f t="shared" si="267"/>
        <v>0.99999954611545783</v>
      </c>
      <c r="FO222" s="2">
        <f t="shared" si="267"/>
        <v>0.99999960227640849</v>
      </c>
      <c r="FP222" s="2">
        <f t="shared" si="267"/>
        <v>0.99999959001314798</v>
      </c>
      <c r="FQ222" s="2">
        <f t="shared" si="267"/>
        <v>0.99999959872088184</v>
      </c>
      <c r="FR222" s="2">
        <f t="shared" si="267"/>
        <v>0.99999960189350356</v>
      </c>
      <c r="FS222" s="2">
        <f t="shared" si="267"/>
        <v>0.99999954643058786</v>
      </c>
      <c r="FT222" s="2">
        <f t="shared" si="267"/>
        <v>0.99999954143517178</v>
      </c>
      <c r="FU222" s="2">
        <f t="shared" si="267"/>
        <v>0.99999945205007468</v>
      </c>
      <c r="FW222" s="2">
        <f t="shared" si="257"/>
        <v>0.99411106169653762</v>
      </c>
      <c r="FX222" s="2">
        <f t="shared" si="257"/>
        <v>0</v>
      </c>
      <c r="FY222" s="2">
        <f t="shared" si="257"/>
        <v>0.98875310707695596</v>
      </c>
      <c r="FZ222" s="2">
        <f t="shared" si="257"/>
        <v>0.99158613371750948</v>
      </c>
      <c r="GA222" s="2">
        <f t="shared" si="257"/>
        <v>0.99273211831778108</v>
      </c>
      <c r="GB222" s="2">
        <f t="shared" si="257"/>
        <v>0.99483460758481446</v>
      </c>
      <c r="GC222" s="2">
        <f t="shared" si="257"/>
        <v>0.99470474964776623</v>
      </c>
      <c r="GD222" s="2">
        <f t="shared" si="257"/>
        <v>0.99325966379774577</v>
      </c>
      <c r="GE222" s="2">
        <f t="shared" si="257"/>
        <v>0.99250152001410397</v>
      </c>
      <c r="GF222" s="2">
        <f t="shared" si="257"/>
        <v>0.99060822346073185</v>
      </c>
      <c r="GG222" s="2">
        <f t="shared" si="257"/>
        <v>0.98898482330161042</v>
      </c>
      <c r="GH222" s="2">
        <f t="shared" si="257"/>
        <v>0.98805749384173747</v>
      </c>
      <c r="GI222" s="2">
        <f t="shared" si="257"/>
        <v>0.98852689357686563</v>
      </c>
      <c r="GJ222" s="2">
        <f t="shared" si="257"/>
        <v>0.98665657113884964</v>
      </c>
      <c r="GK222" s="2">
        <f t="shared" si="257"/>
        <v>0.9839183023178526</v>
      </c>
      <c r="GM222" s="86">
        <f t="shared" si="258"/>
        <v>7.8941256448389784E-192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2.0779498001837492E-93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1.2696728336133219E-130</v>
      </c>
      <c r="HT222" s="86">
        <f t="shared" si="259"/>
        <v>0</v>
      </c>
      <c r="HU222" s="86">
        <f t="shared" si="259"/>
        <v>1.632205970893085E-134</v>
      </c>
      <c r="HV222" s="86">
        <f t="shared" si="259"/>
        <v>1.1798737838020331E-148</v>
      </c>
      <c r="HW222" s="86">
        <f t="shared" si="259"/>
        <v>2.4369636882076342E-154</v>
      </c>
      <c r="HX222" s="86">
        <f t="shared" si="259"/>
        <v>4.5667384499109257E-170</v>
      </c>
      <c r="HY222" s="86">
        <f t="shared" si="259"/>
        <v>2.4129583672746744E-194</v>
      </c>
      <c r="HZ222" s="86">
        <f t="shared" si="259"/>
        <v>3.1910955132430005E-173</v>
      </c>
      <c r="IA222" s="86">
        <f t="shared" si="259"/>
        <v>5.0918281965753583E-164</v>
      </c>
      <c r="IB222" s="86">
        <f t="shared" si="259"/>
        <v>5.5372317397043703E-150</v>
      </c>
      <c r="IC222" s="86">
        <f t="shared" si="259"/>
        <v>5.0457481691703951E-146</v>
      </c>
      <c r="ID222" s="86">
        <f t="shared" si="259"/>
        <v>5.5336130606828945E-132</v>
      </c>
      <c r="IE222" s="86">
        <f t="shared" si="259"/>
        <v>4.144940359465675E-143</v>
      </c>
      <c r="IF222" s="86">
        <f t="shared" si="259"/>
        <v>2.0688362341030337E-146</v>
      </c>
      <c r="IG222" s="86">
        <f t="shared" si="259"/>
        <v>2.8101052518823631E-116</v>
      </c>
      <c r="II222" s="86">
        <f t="shared" si="260"/>
        <v>1.8643507249057195E-32</v>
      </c>
      <c r="IJ222" s="86">
        <f t="shared" si="260"/>
        <v>0</v>
      </c>
      <c r="IK222" s="86">
        <f t="shared" si="260"/>
        <v>1.8272551298670306E-27</v>
      </c>
      <c r="IL222" s="86">
        <f t="shared" si="260"/>
        <v>3.0396285302581245E-33</v>
      </c>
      <c r="IM222" s="86">
        <f t="shared" si="260"/>
        <v>2.3793889743805285E-35</v>
      </c>
      <c r="IN222" s="86">
        <f t="shared" si="260"/>
        <v>1.2785390861437387E-41</v>
      </c>
      <c r="IO222" s="86">
        <f t="shared" si="260"/>
        <v>4.6973021266647602E-47</v>
      </c>
      <c r="IP222" s="86">
        <f t="shared" si="260"/>
        <v>3.7604862798486762E-40</v>
      </c>
      <c r="IQ222" s="86">
        <f t="shared" si="260"/>
        <v>5.313158533634586E-37</v>
      </c>
      <c r="IR222" s="86">
        <f t="shared" si="260"/>
        <v>2.0965481725993967E-32</v>
      </c>
      <c r="IS222" s="86">
        <f t="shared" si="260"/>
        <v>4.5650617658110352E-30</v>
      </c>
      <c r="IT222" s="86">
        <f t="shared" si="260"/>
        <v>3.1006804156703745E-27</v>
      </c>
      <c r="IU222" s="86">
        <f t="shared" si="260"/>
        <v>9.5138461415190338E-30</v>
      </c>
      <c r="IV222" s="86">
        <f t="shared" si="260"/>
        <v>1.0466295324105304E-9</v>
      </c>
      <c r="IW222" s="86">
        <f t="shared" si="260"/>
        <v>3.8296760392754321E-11</v>
      </c>
      <c r="IY222" s="86">
        <f t="shared" si="261"/>
        <v>1.8643507249057195E-32</v>
      </c>
      <c r="IZ222" s="86">
        <f t="shared" si="261"/>
        <v>0</v>
      </c>
      <c r="JA222" s="86">
        <f t="shared" si="261"/>
        <v>1.8272551298670306E-27</v>
      </c>
      <c r="JB222" s="86">
        <f t="shared" si="261"/>
        <v>3.0396285302581245E-33</v>
      </c>
      <c r="JC222" s="86">
        <f t="shared" si="261"/>
        <v>2.3793889743805285E-35</v>
      </c>
      <c r="JD222" s="86">
        <f t="shared" si="261"/>
        <v>1.2785390861437387E-41</v>
      </c>
      <c r="JE222" s="86">
        <f t="shared" si="261"/>
        <v>4.6973021266647602E-47</v>
      </c>
      <c r="JF222" s="86">
        <f t="shared" si="261"/>
        <v>3.7604862798486762E-40</v>
      </c>
      <c r="JG222" s="86">
        <f t="shared" si="261"/>
        <v>5.313158533634586E-37</v>
      </c>
      <c r="JH222" s="86">
        <f t="shared" si="261"/>
        <v>2.0965481725993967E-32</v>
      </c>
      <c r="JI222" s="86">
        <f t="shared" si="261"/>
        <v>4.5650617658110352E-30</v>
      </c>
      <c r="JJ222" s="86">
        <f t="shared" si="261"/>
        <v>3.1006804156703745E-27</v>
      </c>
      <c r="JK222" s="86">
        <f t="shared" si="261"/>
        <v>9.5138461415190338E-30</v>
      </c>
      <c r="JL222" s="86">
        <f t="shared" si="261"/>
        <v>1.0466295324105304E-9</v>
      </c>
      <c r="JM222" s="86">
        <f t="shared" si="261"/>
        <v>3.8296760392754321E-11</v>
      </c>
    </row>
    <row r="223" spans="2:273" x14ac:dyDescent="0.25">
      <c r="B223" s="2">
        <v>196</v>
      </c>
      <c r="C223" s="37">
        <v>43.097000000000001</v>
      </c>
      <c r="D223" s="37">
        <v>44.274000000000001</v>
      </c>
      <c r="E223" s="37">
        <v>44.533000000000001</v>
      </c>
      <c r="F223" s="37">
        <v>45.466999999999999</v>
      </c>
      <c r="G223" s="37">
        <v>45.267000000000003</v>
      </c>
      <c r="H223" s="37">
        <v>46.616999999999997</v>
      </c>
      <c r="I223" s="37">
        <v>46.832999999999998</v>
      </c>
      <c r="J223" s="37">
        <v>45.8</v>
      </c>
      <c r="K223" s="37">
        <v>45.082999999999998</v>
      </c>
      <c r="L223" s="37">
        <v>42.317</v>
      </c>
      <c r="M223" s="37">
        <v>43.732999999999997</v>
      </c>
      <c r="N223" s="37">
        <v>43.033000000000001</v>
      </c>
      <c r="O223" s="37">
        <v>46.366999999999997</v>
      </c>
      <c r="P223" s="37">
        <v>46.8</v>
      </c>
      <c r="Q223" s="37">
        <v>48.732999999999997</v>
      </c>
      <c r="S223" s="4" t="e">
        <f t="shared" si="263"/>
        <v>#N/A</v>
      </c>
      <c r="T223" s="4">
        <f t="shared" si="263"/>
        <v>43.288920453027835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0</v>
      </c>
      <c r="AJ223" s="4">
        <f t="shared" si="264"/>
        <v>0.98507954697216604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 t="e">
        <f t="shared" si="255"/>
        <v>#N/A</v>
      </c>
      <c r="AZ223" s="2">
        <f t="shared" si="255"/>
        <v>43.288920453027835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>
        <f t="shared" si="256"/>
        <v>44.274000000000001</v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>
        <f t="shared" si="285"/>
        <v>44.274000000000001</v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106.56562068965516</v>
      </c>
      <c r="DL223" s="2">
        <f t="shared" si="265"/>
        <v>109.14428189457604</v>
      </c>
      <c r="DM223" s="2">
        <f t="shared" si="265"/>
        <v>109.40004229691874</v>
      </c>
      <c r="DN223" s="2">
        <f t="shared" si="265"/>
        <v>116.9732826330532</v>
      </c>
      <c r="DO223" s="2">
        <f t="shared" si="265"/>
        <v>145.19510893812071</v>
      </c>
      <c r="DP223" s="2">
        <f t="shared" si="265"/>
        <v>145.68758348348348</v>
      </c>
      <c r="DQ223" s="2">
        <f t="shared" si="265"/>
        <v>116.39666638655464</v>
      </c>
      <c r="DR223" s="2">
        <f t="shared" si="265"/>
        <v>105.58662342342343</v>
      </c>
      <c r="DS223" s="2">
        <f t="shared" si="265"/>
        <v>107.33646946778711</v>
      </c>
      <c r="DT223" s="2">
        <f t="shared" si="265"/>
        <v>112.63442633053222</v>
      </c>
      <c r="DU223" s="2">
        <f t="shared" si="265"/>
        <v>107.82001316526609</v>
      </c>
      <c r="DV223" s="2">
        <f t="shared" si="265"/>
        <v>106.74244285714286</v>
      </c>
      <c r="DW223" s="2">
        <f t="shared" si="265"/>
        <v>131.49235915915915</v>
      </c>
      <c r="DX223" s="2">
        <f t="shared" si="265"/>
        <v>95.842918018018025</v>
      </c>
      <c r="DY223" s="2">
        <f t="shared" si="265"/>
        <v>77.584201426024919</v>
      </c>
      <c r="EA223" s="2">
        <f t="shared" si="241"/>
        <v>39.055898818897617</v>
      </c>
      <c r="EB223" s="2">
        <f t="shared" si="241"/>
        <v>43.288898091708681</v>
      </c>
      <c r="EC223" s="2">
        <f t="shared" si="241"/>
        <v>43.662585107619357</v>
      </c>
      <c r="ED223" s="2">
        <f t="shared" si="241"/>
        <v>38.064160149277967</v>
      </c>
      <c r="EE223" s="2">
        <f t="shared" si="241"/>
        <v>40.184325171327103</v>
      </c>
      <c r="EF223" s="2">
        <f t="shared" si="240"/>
        <v>47.812642831832285</v>
      </c>
      <c r="EG223" s="2">
        <f t="shared" si="240"/>
        <v>94.937669609175529</v>
      </c>
      <c r="EH223" s="2">
        <f t="shared" si="240"/>
        <v>38.546133095899179</v>
      </c>
      <c r="EI223" s="2">
        <f t="shared" si="240"/>
        <v>38.77119187305501</v>
      </c>
      <c r="EJ223" s="2">
        <f t="shared" si="240"/>
        <v>39.17882850004974</v>
      </c>
      <c r="EK223" s="2">
        <f t="shared" si="240"/>
        <v>36.646526525521004</v>
      </c>
      <c r="EL223" s="2">
        <f t="shared" si="240"/>
        <v>42.079193847208245</v>
      </c>
      <c r="EM223" s="2">
        <f t="shared" si="240"/>
        <v>39.253304820755432</v>
      </c>
      <c r="EN223" s="2">
        <f t="shared" si="240"/>
        <v>48.446836271500175</v>
      </c>
      <c r="EO223" s="2">
        <f t="shared" si="240"/>
        <v>49.693084394476642</v>
      </c>
      <c r="EQ223" s="2">
        <f t="shared" si="266"/>
        <v>41.85725203608181</v>
      </c>
      <c r="ER223" s="2">
        <f t="shared" si="266"/>
        <v>43.288898091708681</v>
      </c>
      <c r="ES223" s="2">
        <f t="shared" si="266"/>
        <v>41.927493248049771</v>
      </c>
      <c r="ET223" s="2">
        <f t="shared" si="266"/>
        <v>40.975106256764363</v>
      </c>
      <c r="EU223" s="2">
        <f t="shared" si="266"/>
        <v>44.279093116370248</v>
      </c>
      <c r="EV223" s="2">
        <f t="shared" si="266"/>
        <v>41.17939347308721</v>
      </c>
      <c r="EW223" s="2">
        <f t="shared" si="266"/>
        <v>57.559743320247549</v>
      </c>
      <c r="EX223" s="2">
        <f t="shared" si="266"/>
        <v>41.509692809447849</v>
      </c>
      <c r="EY223" s="2">
        <f t="shared" si="266"/>
        <v>41.038107123547029</v>
      </c>
      <c r="EZ223" s="2">
        <f t="shared" si="266"/>
        <v>40.454386602417252</v>
      </c>
      <c r="FA223" s="2">
        <f t="shared" si="266"/>
        <v>39.332047998709058</v>
      </c>
      <c r="FB223" s="2">
        <f t="shared" si="266"/>
        <v>42.20626421253781</v>
      </c>
      <c r="FC223" s="2">
        <f t="shared" si="266"/>
        <v>42.701927213121813</v>
      </c>
      <c r="FD223" s="2">
        <f t="shared" si="266"/>
        <v>47.266269507492666</v>
      </c>
      <c r="FE223" s="2">
        <f t="shared" si="266"/>
        <v>47.710271984838151</v>
      </c>
      <c r="FG223" s="2">
        <f t="shared" si="267"/>
        <v>0.99999978327075534</v>
      </c>
      <c r="FH223" s="2">
        <f t="shared" si="267"/>
        <v>0.99999966044812338</v>
      </c>
      <c r="FI223" s="2">
        <f t="shared" si="267"/>
        <v>0.99999962547892784</v>
      </c>
      <c r="FJ223" s="2">
        <f t="shared" si="267"/>
        <v>0.99999963644972523</v>
      </c>
      <c r="FK223" s="2">
        <f t="shared" si="267"/>
        <v>0.9999996513119469</v>
      </c>
      <c r="FL223" s="2">
        <f t="shared" si="267"/>
        <v>0.99999960989722769</v>
      </c>
      <c r="FM223" s="2">
        <f t="shared" si="267"/>
        <v>0.99999963311641249</v>
      </c>
      <c r="FN223" s="2">
        <f t="shared" si="267"/>
        <v>0.99999958605236128</v>
      </c>
      <c r="FO223" s="2">
        <f t="shared" si="267"/>
        <v>0.99999963727176078</v>
      </c>
      <c r="FP223" s="2">
        <f t="shared" si="267"/>
        <v>0.99999962608753357</v>
      </c>
      <c r="FQ223" s="2">
        <f t="shared" si="267"/>
        <v>0.99999963402908165</v>
      </c>
      <c r="FR223" s="2">
        <f t="shared" si="267"/>
        <v>0.99999963692254734</v>
      </c>
      <c r="FS223" s="2">
        <f t="shared" si="267"/>
        <v>0.99999958633976327</v>
      </c>
      <c r="FT223" s="2">
        <f t="shared" si="267"/>
        <v>0.99999958178388915</v>
      </c>
      <c r="FU223" s="2">
        <f t="shared" si="267"/>
        <v>0.99999950026370454</v>
      </c>
      <c r="FW223" s="2">
        <f t="shared" si="257"/>
        <v>0.99462644005640877</v>
      </c>
      <c r="FX223" s="2">
        <f t="shared" si="257"/>
        <v>0</v>
      </c>
      <c r="FY223" s="2">
        <f t="shared" si="257"/>
        <v>0.9897325510296775</v>
      </c>
      <c r="FZ223" s="2">
        <f t="shared" si="257"/>
        <v>0.99232077759819048</v>
      </c>
      <c r="GA223" s="2">
        <f t="shared" si="257"/>
        <v>0.99336737159522592</v>
      </c>
      <c r="GB223" s="2">
        <f t="shared" si="257"/>
        <v>0.99528696405985595</v>
      </c>
      <c r="GC223" s="2">
        <f t="shared" si="257"/>
        <v>0.99516842313097575</v>
      </c>
      <c r="GD223" s="2">
        <f t="shared" si="257"/>
        <v>0.99384909236371521</v>
      </c>
      <c r="GE223" s="2">
        <f t="shared" si="257"/>
        <v>0.99315678992708478</v>
      </c>
      <c r="GF223" s="2">
        <f t="shared" si="257"/>
        <v>0.99142751391117645</v>
      </c>
      <c r="GG223" s="2">
        <f t="shared" si="257"/>
        <v>0.98994429330029454</v>
      </c>
      <c r="GH223" s="2">
        <f t="shared" si="257"/>
        <v>0.98909684778129148</v>
      </c>
      <c r="GI223" s="2">
        <f t="shared" si="257"/>
        <v>0.98952582881089102</v>
      </c>
      <c r="GJ223" s="2">
        <f t="shared" si="257"/>
        <v>0.98781634369252325</v>
      </c>
      <c r="GK223" s="2">
        <f t="shared" si="257"/>
        <v>0.98531253441333311</v>
      </c>
      <c r="GM223" s="86">
        <f t="shared" si="258"/>
        <v>1.4107050950055217E-194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5.324142326221608E-95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8.6081172772882498E-134</v>
      </c>
      <c r="HT223" s="86">
        <f t="shared" si="259"/>
        <v>0</v>
      </c>
      <c r="HU223" s="86">
        <f t="shared" si="259"/>
        <v>6.9030789556110761E-138</v>
      </c>
      <c r="HV223" s="86">
        <f t="shared" si="259"/>
        <v>2.4394172076795744E-152</v>
      </c>
      <c r="HW223" s="86">
        <f t="shared" si="259"/>
        <v>4.2189556019990255E-158</v>
      </c>
      <c r="HX223" s="86">
        <f t="shared" si="259"/>
        <v>4.3477816882192651E-174</v>
      </c>
      <c r="HY223" s="86">
        <f t="shared" si="259"/>
        <v>5.9621631398393088E-199</v>
      </c>
      <c r="HZ223" s="86">
        <f t="shared" si="259"/>
        <v>2.0246291096892042E-177</v>
      </c>
      <c r="IA223" s="86">
        <f t="shared" si="259"/>
        <v>5.107585738143407E-168</v>
      </c>
      <c r="IB223" s="86">
        <f t="shared" si="259"/>
        <v>1.0105669531713391E-153</v>
      </c>
      <c r="IC223" s="86">
        <f t="shared" si="259"/>
        <v>1.0723304177851981E-149</v>
      </c>
      <c r="ID223" s="86">
        <f t="shared" si="259"/>
        <v>2.3457954177932263E-135</v>
      </c>
      <c r="IE223" s="86">
        <f t="shared" si="259"/>
        <v>9.3089541611648382E-147</v>
      </c>
      <c r="IF223" s="86">
        <f t="shared" si="259"/>
        <v>3.3136564817372714E-150</v>
      </c>
      <c r="IG223" s="86">
        <f t="shared" si="259"/>
        <v>2.3032585100287837E-119</v>
      </c>
      <c r="II223" s="86">
        <f t="shared" si="260"/>
        <v>1.4310419987038639E-33</v>
      </c>
      <c r="IJ223" s="86">
        <f t="shared" si="260"/>
        <v>0</v>
      </c>
      <c r="IK223" s="86">
        <f t="shared" si="260"/>
        <v>1.5443898859717213E-28</v>
      </c>
      <c r="IL223" s="86">
        <f t="shared" si="260"/>
        <v>1.789140324383456E-34</v>
      </c>
      <c r="IM223" s="86">
        <f t="shared" si="260"/>
        <v>1.2717898916116041E-36</v>
      </c>
      <c r="IN223" s="86">
        <f t="shared" si="260"/>
        <v>4.9920243036048722E-43</v>
      </c>
      <c r="IO223" s="86">
        <f t="shared" si="260"/>
        <v>1.1606637639020647E-48</v>
      </c>
      <c r="IP223" s="86">
        <f t="shared" si="260"/>
        <v>1.3963266157910029E-41</v>
      </c>
      <c r="IQ223" s="86">
        <f t="shared" si="260"/>
        <v>2.4131209270409762E-38</v>
      </c>
      <c r="IR223" s="86">
        <f t="shared" si="260"/>
        <v>1.2445526570330173E-33</v>
      </c>
      <c r="IS223" s="86">
        <f t="shared" si="260"/>
        <v>3.0523550024743374E-31</v>
      </c>
      <c r="IT223" s="86">
        <f t="shared" si="260"/>
        <v>2.5888784477753648E-28</v>
      </c>
      <c r="IU223" s="86">
        <f t="shared" si="260"/>
        <v>6.3943173402671789E-31</v>
      </c>
      <c r="IV223" s="86">
        <f t="shared" si="260"/>
        <v>4.5835914114825671E-10</v>
      </c>
      <c r="IW223" s="86">
        <f t="shared" si="260"/>
        <v>1.3940660604333308E-11</v>
      </c>
      <c r="IY223" s="86">
        <f t="shared" si="261"/>
        <v>1.4310419987038639E-33</v>
      </c>
      <c r="IZ223" s="86">
        <f t="shared" si="261"/>
        <v>0</v>
      </c>
      <c r="JA223" s="86">
        <f t="shared" si="261"/>
        <v>1.5443898859717213E-28</v>
      </c>
      <c r="JB223" s="86">
        <f t="shared" si="261"/>
        <v>1.789140324383456E-34</v>
      </c>
      <c r="JC223" s="86">
        <f t="shared" si="261"/>
        <v>1.2717898916116041E-36</v>
      </c>
      <c r="JD223" s="86">
        <f t="shared" si="261"/>
        <v>4.9920243036048722E-43</v>
      </c>
      <c r="JE223" s="86">
        <f t="shared" si="261"/>
        <v>1.1606637639020647E-48</v>
      </c>
      <c r="JF223" s="86">
        <f t="shared" si="261"/>
        <v>1.3963266157910029E-41</v>
      </c>
      <c r="JG223" s="86">
        <f t="shared" si="261"/>
        <v>2.4131209270409762E-38</v>
      </c>
      <c r="JH223" s="86">
        <f t="shared" si="261"/>
        <v>1.2445526570330173E-33</v>
      </c>
      <c r="JI223" s="86">
        <f t="shared" si="261"/>
        <v>3.0523550024743374E-31</v>
      </c>
      <c r="JJ223" s="86">
        <f t="shared" si="261"/>
        <v>2.5888784477753648E-28</v>
      </c>
      <c r="JK223" s="86">
        <f t="shared" si="261"/>
        <v>6.3943173402671789E-31</v>
      </c>
      <c r="JL223" s="86">
        <f t="shared" si="261"/>
        <v>4.5835914114825671E-10</v>
      </c>
      <c r="JM223" s="86">
        <f t="shared" si="261"/>
        <v>1.3940660604333308E-11</v>
      </c>
    </row>
    <row r="224" spans="2:273" x14ac:dyDescent="0.25">
      <c r="B224" s="2">
        <v>197</v>
      </c>
      <c r="C224" s="37">
        <v>45.677</v>
      </c>
      <c r="D224" s="37">
        <v>44.645000000000003</v>
      </c>
      <c r="E224" s="37">
        <v>45.8</v>
      </c>
      <c r="F224" s="37">
        <v>44.25</v>
      </c>
      <c r="G224" s="37">
        <v>46.3</v>
      </c>
      <c r="H224" s="37">
        <v>45.366999999999997</v>
      </c>
      <c r="I224" s="37">
        <v>46.267000000000003</v>
      </c>
      <c r="J224" s="37">
        <v>44.417000000000002</v>
      </c>
      <c r="K224" s="37">
        <v>43.5</v>
      </c>
      <c r="L224" s="37">
        <v>43.033000000000001</v>
      </c>
      <c r="M224" s="37">
        <v>42.65</v>
      </c>
      <c r="N224" s="37">
        <v>46.332999999999998</v>
      </c>
      <c r="O224" s="37">
        <v>45.817</v>
      </c>
      <c r="P224" s="37">
        <v>46.55</v>
      </c>
      <c r="Q224" s="37">
        <v>49.4</v>
      </c>
      <c r="S224" s="4" t="e">
        <f t="shared" si="263"/>
        <v>#N/A</v>
      </c>
      <c r="T224" s="4">
        <f t="shared" si="263"/>
        <v>43.146864859820816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0</v>
      </c>
      <c r="AJ224" s="4">
        <f t="shared" si="264"/>
        <v>1.4981351401791869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 t="e">
        <f t="shared" si="255"/>
        <v>#N/A</v>
      </c>
      <c r="AZ224" s="2">
        <f t="shared" si="255"/>
        <v>43.146864859820816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>
        <f t="shared" si="256"/>
        <v>44.645000000000003</v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>
        <f t="shared" si="285"/>
        <v>44.645000000000003</v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106.78750985221673</v>
      </c>
      <c r="DL224" s="2">
        <f t="shared" si="265"/>
        <v>109.36264935064938</v>
      </c>
      <c r="DM224" s="2">
        <f t="shared" si="265"/>
        <v>109.63091260504198</v>
      </c>
      <c r="DN224" s="2">
        <f t="shared" si="265"/>
        <v>117.23660504201679</v>
      </c>
      <c r="DO224" s="2">
        <f t="shared" si="265"/>
        <v>145.58752589763179</v>
      </c>
      <c r="DP224" s="2">
        <f t="shared" si="265"/>
        <v>146.07949493779495</v>
      </c>
      <c r="DQ224" s="2">
        <f t="shared" si="265"/>
        <v>116.63621344537816</v>
      </c>
      <c r="DR224" s="2">
        <f t="shared" si="265"/>
        <v>105.77255315315317</v>
      </c>
      <c r="DS224" s="2">
        <f t="shared" si="265"/>
        <v>107.52766554621849</v>
      </c>
      <c r="DT224" s="2">
        <f t="shared" si="265"/>
        <v>112.86747899159664</v>
      </c>
      <c r="DU224" s="2">
        <f t="shared" si="265"/>
        <v>108.02062521008403</v>
      </c>
      <c r="DV224" s="2">
        <f t="shared" si="265"/>
        <v>106.9383142857143</v>
      </c>
      <c r="DW224" s="2">
        <f t="shared" si="265"/>
        <v>131.79110549120549</v>
      </c>
      <c r="DX224" s="2">
        <f t="shared" si="265"/>
        <v>95.959549678249687</v>
      </c>
      <c r="DY224" s="2">
        <f t="shared" si="265"/>
        <v>77.617926024955409</v>
      </c>
      <c r="EA224" s="2">
        <f t="shared" si="241"/>
        <v>38.887102755905495</v>
      </c>
      <c r="EB224" s="2">
        <f t="shared" si="241"/>
        <v>43.146844354441313</v>
      </c>
      <c r="EC224" s="2">
        <f t="shared" si="241"/>
        <v>43.541583922179349</v>
      </c>
      <c r="ED224" s="2">
        <f t="shared" si="241"/>
        <v>37.872604835919795</v>
      </c>
      <c r="EE224" s="2">
        <f t="shared" si="241"/>
        <v>39.980267220249118</v>
      </c>
      <c r="EF224" s="2">
        <f t="shared" si="240"/>
        <v>47.569513930311537</v>
      </c>
      <c r="EG224" s="2">
        <f t="shared" si="240"/>
        <v>95.19179634028103</v>
      </c>
      <c r="EH224" s="2">
        <f t="shared" si="240"/>
        <v>38.347411206267012</v>
      </c>
      <c r="EI224" s="2">
        <f t="shared" si="240"/>
        <v>38.582158795944402</v>
      </c>
      <c r="EJ224" s="2">
        <f t="shared" si="240"/>
        <v>39.014161882758692</v>
      </c>
      <c r="EK224" s="2">
        <f t="shared" si="240"/>
        <v>36.449095306428809</v>
      </c>
      <c r="EL224" s="2">
        <f t="shared" si="240"/>
        <v>41.92775739031427</v>
      </c>
      <c r="EM224" s="2">
        <f t="shared" si="240"/>
        <v>39.017262023147573</v>
      </c>
      <c r="EN224" s="2">
        <f t="shared" si="240"/>
        <v>48.311079691661789</v>
      </c>
      <c r="EO224" s="2">
        <f t="shared" si="240"/>
        <v>49.549376740073278</v>
      </c>
      <c r="EQ224" s="2">
        <f t="shared" si="266"/>
        <v>41.72082575458424</v>
      </c>
      <c r="ER224" s="2">
        <f t="shared" si="266"/>
        <v>43.146844354441313</v>
      </c>
      <c r="ES224" s="2">
        <f t="shared" si="266"/>
        <v>41.787778222549107</v>
      </c>
      <c r="ET224" s="2">
        <f t="shared" si="266"/>
        <v>40.814597413450628</v>
      </c>
      <c r="EU224" s="2">
        <f t="shared" si="266"/>
        <v>44.117331279677181</v>
      </c>
      <c r="EV224" s="2">
        <f t="shared" si="266"/>
        <v>40.869300566280906</v>
      </c>
      <c r="EW224" s="2">
        <f t="shared" si="266"/>
        <v>57.45044657972619</v>
      </c>
      <c r="EX224" s="2">
        <f t="shared" si="266"/>
        <v>41.340612097965803</v>
      </c>
      <c r="EY224" s="2">
        <f t="shared" si="266"/>
        <v>40.872446931087318</v>
      </c>
      <c r="EZ224" s="2">
        <f t="shared" si="266"/>
        <v>40.303142373553847</v>
      </c>
      <c r="FA224" s="2">
        <f t="shared" si="266"/>
        <v>39.162214770821706</v>
      </c>
      <c r="FB224" s="2">
        <f t="shared" si="266"/>
        <v>42.056288200010606</v>
      </c>
      <c r="FC224" s="2">
        <f t="shared" si="266"/>
        <v>42.502700394616831</v>
      </c>
      <c r="FD224" s="2">
        <f t="shared" si="266"/>
        <v>47.11768736512186</v>
      </c>
      <c r="FE224" s="2">
        <f t="shared" si="266"/>
        <v>47.54677335130922</v>
      </c>
      <c r="FG224" s="2">
        <f t="shared" si="267"/>
        <v>0.99999980234057584</v>
      </c>
      <c r="FH224" s="2">
        <f t="shared" si="267"/>
        <v>0.99999969032499869</v>
      </c>
      <c r="FI224" s="2">
        <f t="shared" si="267"/>
        <v>0.99999965843271144</v>
      </c>
      <c r="FJ224" s="2">
        <f t="shared" si="267"/>
        <v>0.99999966843819821</v>
      </c>
      <c r="FK224" s="2">
        <f t="shared" si="267"/>
        <v>0.99999968199270628</v>
      </c>
      <c r="FL224" s="2">
        <f t="shared" si="267"/>
        <v>0.99999964422203091</v>
      </c>
      <c r="FM224" s="2">
        <f t="shared" si="267"/>
        <v>0.99999966539818053</v>
      </c>
      <c r="FN224" s="2">
        <f t="shared" si="267"/>
        <v>0.99999962247525276</v>
      </c>
      <c r="FO224" s="2">
        <f t="shared" si="267"/>
        <v>0.99999966918790351</v>
      </c>
      <c r="FP224" s="2">
        <f t="shared" si="267"/>
        <v>0.99999965898776633</v>
      </c>
      <c r="FQ224" s="2">
        <f t="shared" si="267"/>
        <v>0.99999966623054481</v>
      </c>
      <c r="FR224" s="2">
        <f t="shared" si="267"/>
        <v>0.99999966886941705</v>
      </c>
      <c r="FS224" s="2">
        <f t="shared" si="267"/>
        <v>0.99999962273736653</v>
      </c>
      <c r="FT224" s="2">
        <f t="shared" si="267"/>
        <v>0.99999961858235975</v>
      </c>
      <c r="FU224" s="2">
        <f t="shared" si="267"/>
        <v>0.99999954423506165</v>
      </c>
      <c r="FW224" s="2">
        <f t="shared" si="257"/>
        <v>0.99509693684356704</v>
      </c>
      <c r="FX224" s="2">
        <f t="shared" si="257"/>
        <v>0</v>
      </c>
      <c r="FY224" s="2">
        <f t="shared" si="257"/>
        <v>0.99062750791020604</v>
      </c>
      <c r="FZ224" s="2">
        <f t="shared" si="257"/>
        <v>0.99299173052580303</v>
      </c>
      <c r="GA224" s="2">
        <f t="shared" si="257"/>
        <v>0.99394743873026314</v>
      </c>
      <c r="GB224" s="2">
        <f t="shared" si="257"/>
        <v>0.99569987689213357</v>
      </c>
      <c r="GC224" s="2">
        <f t="shared" si="257"/>
        <v>0.9955916754291434</v>
      </c>
      <c r="GD224" s="2">
        <f t="shared" si="257"/>
        <v>0.9943872678791188</v>
      </c>
      <c r="GE224" s="2">
        <f t="shared" si="257"/>
        <v>0.99375515804137438</v>
      </c>
      <c r="GF224" s="2">
        <f t="shared" si="257"/>
        <v>0.99217589815741269</v>
      </c>
      <c r="GG224" s="2">
        <f t="shared" si="257"/>
        <v>0.99082096494475702</v>
      </c>
      <c r="GH224" s="2">
        <f t="shared" si="257"/>
        <v>0.99004665816320803</v>
      </c>
      <c r="GI224" s="2">
        <f t="shared" si="257"/>
        <v>0.99043863045471192</v>
      </c>
      <c r="GJ224" s="2">
        <f t="shared" si="257"/>
        <v>0.98887644860721979</v>
      </c>
      <c r="GK224" s="2">
        <f t="shared" si="257"/>
        <v>0.98658753875204752</v>
      </c>
      <c r="GM224" s="86">
        <f t="shared" si="258"/>
        <v>2.4091229565742885E-197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1.3219227310707761E-96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5.3418583384885654E-137</v>
      </c>
      <c r="HT224" s="86">
        <f t="shared" si="259"/>
        <v>0</v>
      </c>
      <c r="HU224" s="86">
        <f t="shared" si="259"/>
        <v>2.6487222654106049E-141</v>
      </c>
      <c r="HV224" s="86">
        <f t="shared" si="259"/>
        <v>4.5409636461039187E-156</v>
      </c>
      <c r="HW224" s="86">
        <f t="shared" si="259"/>
        <v>6.5735662573754278E-162</v>
      </c>
      <c r="HX224" s="86">
        <f t="shared" si="259"/>
        <v>3.7110078206988214E-178</v>
      </c>
      <c r="HY224" s="86">
        <f t="shared" si="259"/>
        <v>1.2996583868433041E-203</v>
      </c>
      <c r="HZ224" s="86">
        <f t="shared" si="259"/>
        <v>1.1429524196009258E-181</v>
      </c>
      <c r="IA224" s="86">
        <f t="shared" si="259"/>
        <v>4.5806520653787374E-172</v>
      </c>
      <c r="IB224" s="86">
        <f t="shared" si="259"/>
        <v>1.6569950698159441E-157</v>
      </c>
      <c r="IC224" s="86">
        <f t="shared" si="259"/>
        <v>2.0493820173541155E-153</v>
      </c>
      <c r="ID224" s="86">
        <f t="shared" si="259"/>
        <v>9.005636418030273E-139</v>
      </c>
      <c r="IE224" s="86">
        <f t="shared" si="259"/>
        <v>1.878655277963798E-150</v>
      </c>
      <c r="IF224" s="86">
        <f t="shared" si="259"/>
        <v>4.740178847920376E-154</v>
      </c>
      <c r="IG224" s="86">
        <f t="shared" si="259"/>
        <v>1.7179089896781108E-122</v>
      </c>
      <c r="II224" s="86">
        <f t="shared" si="260"/>
        <v>1.0500254559545785E-34</v>
      </c>
      <c r="IJ224" s="86">
        <f t="shared" si="260"/>
        <v>0</v>
      </c>
      <c r="IK224" s="86">
        <f t="shared" si="260"/>
        <v>1.2422437866706187E-29</v>
      </c>
      <c r="IL224" s="86">
        <f t="shared" si="260"/>
        <v>9.9826550536166548E-36</v>
      </c>
      <c r="IM224" s="86">
        <f t="shared" si="260"/>
        <v>6.4424066320891165E-38</v>
      </c>
      <c r="IN224" s="86">
        <f t="shared" si="260"/>
        <v>1.8435221389088779E-44</v>
      </c>
      <c r="IO224" s="86">
        <f t="shared" si="260"/>
        <v>2.6902694160280935E-50</v>
      </c>
      <c r="IP224" s="86">
        <f t="shared" si="260"/>
        <v>4.8850479296815094E-43</v>
      </c>
      <c r="IQ224" s="86">
        <f t="shared" si="260"/>
        <v>1.0351916667704895E-39</v>
      </c>
      <c r="IR224" s="86">
        <f t="shared" si="260"/>
        <v>6.9956990632933781E-35</v>
      </c>
      <c r="IS224" s="86">
        <f t="shared" si="260"/>
        <v>1.9335327822247884E-32</v>
      </c>
      <c r="IT224" s="86">
        <f t="shared" si="260"/>
        <v>2.0552322852174797E-29</v>
      </c>
      <c r="IU224" s="86">
        <f t="shared" si="260"/>
        <v>4.070002297819515E-32</v>
      </c>
      <c r="IV224" s="86">
        <f t="shared" si="260"/>
        <v>1.9741365489753485E-10</v>
      </c>
      <c r="IW224" s="86">
        <f t="shared" si="260"/>
        <v>4.9668027208555692E-12</v>
      </c>
      <c r="IY224" s="86">
        <f t="shared" si="261"/>
        <v>1.0500254559545785E-34</v>
      </c>
      <c r="IZ224" s="86">
        <f t="shared" si="261"/>
        <v>0</v>
      </c>
      <c r="JA224" s="86">
        <f t="shared" si="261"/>
        <v>1.2422437866706187E-29</v>
      </c>
      <c r="JB224" s="86">
        <f t="shared" si="261"/>
        <v>9.9826550536166548E-36</v>
      </c>
      <c r="JC224" s="86">
        <f t="shared" si="261"/>
        <v>6.4424066320891165E-38</v>
      </c>
      <c r="JD224" s="86">
        <f t="shared" si="261"/>
        <v>1.8435221389088779E-44</v>
      </c>
      <c r="JE224" s="86">
        <f t="shared" si="261"/>
        <v>2.6902694160280935E-50</v>
      </c>
      <c r="JF224" s="86">
        <f t="shared" si="261"/>
        <v>4.8850479296815094E-43</v>
      </c>
      <c r="JG224" s="86">
        <f t="shared" si="261"/>
        <v>1.0351916667704895E-39</v>
      </c>
      <c r="JH224" s="86">
        <f t="shared" si="261"/>
        <v>6.9956990632933781E-35</v>
      </c>
      <c r="JI224" s="86">
        <f t="shared" si="261"/>
        <v>1.9335327822247884E-32</v>
      </c>
      <c r="JJ224" s="86">
        <f t="shared" si="261"/>
        <v>2.0552322852174797E-29</v>
      </c>
      <c r="JK224" s="86">
        <f t="shared" si="261"/>
        <v>4.070002297819515E-32</v>
      </c>
      <c r="JL224" s="86">
        <f t="shared" si="261"/>
        <v>1.9741365489753485E-10</v>
      </c>
      <c r="JM224" s="86">
        <f t="shared" si="261"/>
        <v>4.9668027208555692E-12</v>
      </c>
    </row>
    <row r="225" spans="1:273" x14ac:dyDescent="0.25">
      <c r="B225" s="2">
        <v>198</v>
      </c>
      <c r="C225" s="37">
        <v>44.774000000000001</v>
      </c>
      <c r="D225" s="37">
        <v>43</v>
      </c>
      <c r="E225" s="37">
        <v>46.633000000000003</v>
      </c>
      <c r="F225" s="37">
        <v>42.716999999999999</v>
      </c>
      <c r="G225" s="37">
        <v>45.667000000000002</v>
      </c>
      <c r="H225" s="37">
        <v>45.8</v>
      </c>
      <c r="I225" s="37">
        <v>46.133000000000003</v>
      </c>
      <c r="J225" s="37">
        <v>46.383000000000003</v>
      </c>
      <c r="K225" s="37">
        <v>45.633000000000003</v>
      </c>
      <c r="L225" s="37">
        <v>41.6</v>
      </c>
      <c r="M225" s="37">
        <v>44.216999999999999</v>
      </c>
      <c r="N225" s="37">
        <v>44.85</v>
      </c>
      <c r="O225" s="37">
        <v>45.466999999999999</v>
      </c>
      <c r="P225" s="37">
        <v>48.383000000000003</v>
      </c>
      <c r="Q225" s="37">
        <v>49.65</v>
      </c>
      <c r="S225" s="4" t="e">
        <f t="shared" si="263"/>
        <v>#N/A</v>
      </c>
      <c r="T225" s="4">
        <f t="shared" si="263"/>
        <v>43.004809420095469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-4.8094200954693633E-3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>
        <f t="shared" si="255"/>
        <v>43.004809420095469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>
        <f t="shared" si="256"/>
        <v>43</v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>
        <f t="shared" si="285"/>
        <v>43</v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107.0093990147783</v>
      </c>
      <c r="DL225" s="2">
        <f t="shared" si="265"/>
        <v>109.58101680672272</v>
      </c>
      <c r="DM225" s="2">
        <f t="shared" si="265"/>
        <v>109.86178291316523</v>
      </c>
      <c r="DN225" s="2">
        <f t="shared" si="265"/>
        <v>117.49992745098038</v>
      </c>
      <c r="DO225" s="2">
        <f t="shared" si="265"/>
        <v>145.97994285714287</v>
      </c>
      <c r="DP225" s="2">
        <f t="shared" si="265"/>
        <v>146.47140639210639</v>
      </c>
      <c r="DQ225" s="2">
        <f t="shared" si="265"/>
        <v>116.87576050420171</v>
      </c>
      <c r="DR225" s="2">
        <f t="shared" si="265"/>
        <v>105.95848288288289</v>
      </c>
      <c r="DS225" s="2">
        <f t="shared" si="265"/>
        <v>107.71886162464986</v>
      </c>
      <c r="DT225" s="2">
        <f t="shared" si="265"/>
        <v>113.10053165266106</v>
      </c>
      <c r="DU225" s="2">
        <f t="shared" si="265"/>
        <v>108.22123725490195</v>
      </c>
      <c r="DV225" s="2">
        <f t="shared" si="265"/>
        <v>107.13418571428574</v>
      </c>
      <c r="DW225" s="2">
        <f t="shared" si="265"/>
        <v>132.08985182325182</v>
      </c>
      <c r="DX225" s="2">
        <f t="shared" si="265"/>
        <v>96.076181338481334</v>
      </c>
      <c r="DY225" s="2">
        <f t="shared" si="265"/>
        <v>77.651650623885885</v>
      </c>
      <c r="EA225" s="2">
        <f t="shared" si="241"/>
        <v>38.718306692913366</v>
      </c>
      <c r="EB225" s="2">
        <f t="shared" si="241"/>
        <v>43.004790617173938</v>
      </c>
      <c r="EC225" s="2">
        <f t="shared" si="241"/>
        <v>43.420582736739341</v>
      </c>
      <c r="ED225" s="2">
        <f t="shared" si="241"/>
        <v>37.681049522561622</v>
      </c>
      <c r="EE225" s="2">
        <f t="shared" si="241"/>
        <v>39.776209269171133</v>
      </c>
      <c r="EF225" s="2">
        <f t="shared" si="240"/>
        <v>47.326385028790796</v>
      </c>
      <c r="EG225" s="2">
        <f t="shared" si="240"/>
        <v>95.445923071386517</v>
      </c>
      <c r="EH225" s="2">
        <f t="shared" si="240"/>
        <v>38.148689316634837</v>
      </c>
      <c r="EI225" s="2">
        <f t="shared" si="240"/>
        <v>38.393125718833787</v>
      </c>
      <c r="EJ225" s="2">
        <f t="shared" si="240"/>
        <v>38.849495265467645</v>
      </c>
      <c r="EK225" s="2">
        <f t="shared" si="240"/>
        <v>36.251664087336614</v>
      </c>
      <c r="EL225" s="2">
        <f t="shared" si="240"/>
        <v>41.776320933420287</v>
      </c>
      <c r="EM225" s="2">
        <f t="shared" si="240"/>
        <v>38.781219225539708</v>
      </c>
      <c r="EN225" s="2">
        <f t="shared" si="240"/>
        <v>48.175323111823403</v>
      </c>
      <c r="EO225" s="2">
        <f t="shared" si="240"/>
        <v>49.405669085669913</v>
      </c>
      <c r="EQ225" s="2">
        <f t="shared" si="266"/>
        <v>41.584399473086677</v>
      </c>
      <c r="ER225" s="2">
        <f t="shared" si="266"/>
        <v>43.004790617173938</v>
      </c>
      <c r="ES225" s="2">
        <f t="shared" si="266"/>
        <v>41.64806319704843</v>
      </c>
      <c r="ET225" s="2">
        <f t="shared" si="266"/>
        <v>40.654088570136878</v>
      </c>
      <c r="EU225" s="2">
        <f t="shared" si="266"/>
        <v>43.955569442984114</v>
      </c>
      <c r="EV225" s="2">
        <f t="shared" si="266"/>
        <v>40.559207659474595</v>
      </c>
      <c r="EW225" s="2">
        <f t="shared" si="266"/>
        <v>57.341149839204817</v>
      </c>
      <c r="EX225" s="2">
        <f t="shared" si="266"/>
        <v>41.171531386483764</v>
      </c>
      <c r="EY225" s="2">
        <f t="shared" si="266"/>
        <v>40.706786738627599</v>
      </c>
      <c r="EZ225" s="2">
        <f t="shared" si="266"/>
        <v>40.151898144690449</v>
      </c>
      <c r="FA225" s="2">
        <f t="shared" si="266"/>
        <v>38.992381542934346</v>
      </c>
      <c r="FB225" s="2">
        <f t="shared" si="266"/>
        <v>41.906312187483401</v>
      </c>
      <c r="FC225" s="2">
        <f t="shared" si="266"/>
        <v>42.303473576111855</v>
      </c>
      <c r="FD225" s="2">
        <f t="shared" si="266"/>
        <v>46.969105222751054</v>
      </c>
      <c r="FE225" s="2">
        <f t="shared" si="266"/>
        <v>47.383274717780282</v>
      </c>
      <c r="FG225" s="2">
        <f t="shared" si="267"/>
        <v>0.99999981973245955</v>
      </c>
      <c r="FH225" s="2">
        <f t="shared" si="267"/>
        <v>0.99999971757303452</v>
      </c>
      <c r="FI225" s="2">
        <f t="shared" si="267"/>
        <v>0.99999968848692111</v>
      </c>
      <c r="FJ225" s="2">
        <f t="shared" si="267"/>
        <v>0.999999697612034</v>
      </c>
      <c r="FK225" s="2">
        <f t="shared" si="267"/>
        <v>0.99999970997389298</v>
      </c>
      <c r="FL225" s="2">
        <f t="shared" si="267"/>
        <v>0.99999967552662561</v>
      </c>
      <c r="FM225" s="2">
        <f t="shared" si="267"/>
        <v>0.99999969483950479</v>
      </c>
      <c r="FN225" s="2">
        <f t="shared" si="267"/>
        <v>0.99999965569332694</v>
      </c>
      <c r="FO225" s="2">
        <f t="shared" si="267"/>
        <v>0.99999969829577351</v>
      </c>
      <c r="FP225" s="2">
        <f t="shared" si="267"/>
        <v>0.99999968899313729</v>
      </c>
      <c r="FQ225" s="2">
        <f t="shared" si="267"/>
        <v>0.99999969559863011</v>
      </c>
      <c r="FR225" s="2">
        <f t="shared" si="267"/>
        <v>0.9999996980053103</v>
      </c>
      <c r="FS225" s="2">
        <f t="shared" si="267"/>
        <v>0.99999965593237761</v>
      </c>
      <c r="FT225" s="2">
        <f t="shared" si="267"/>
        <v>0.99999965214296604</v>
      </c>
      <c r="FU225" s="2">
        <f t="shared" si="267"/>
        <v>0.99999958433741942</v>
      </c>
      <c r="FW225" s="2">
        <f t="shared" si="257"/>
        <v>0.99552642328087082</v>
      </c>
      <c r="FX225" s="2">
        <f t="shared" si="257"/>
        <v>0</v>
      </c>
      <c r="FY225" s="2">
        <f t="shared" si="257"/>
        <v>0.99144513061221606</v>
      </c>
      <c r="FZ225" s="2">
        <f t="shared" si="257"/>
        <v>0.99360443844018609</v>
      </c>
      <c r="GA225" s="2">
        <f t="shared" si="257"/>
        <v>0.99447705721890933</v>
      </c>
      <c r="GB225" s="2">
        <f t="shared" si="257"/>
        <v>0.99607675670015849</v>
      </c>
      <c r="GC225" s="2">
        <f t="shared" si="257"/>
        <v>0.99597800013545179</v>
      </c>
      <c r="GD225" s="2">
        <f t="shared" si="257"/>
        <v>0.99487859821397795</v>
      </c>
      <c r="GE225" s="2">
        <f t="shared" si="257"/>
        <v>0.99430150524387473</v>
      </c>
      <c r="GF225" s="2">
        <f t="shared" si="257"/>
        <v>0.99285941847685522</v>
      </c>
      <c r="GG225" s="2">
        <f t="shared" si="257"/>
        <v>0.9916218538782412</v>
      </c>
      <c r="GH225" s="2">
        <f t="shared" si="257"/>
        <v>0.9909144873905239</v>
      </c>
      <c r="GI225" s="2">
        <f t="shared" si="257"/>
        <v>0.99127258498858239</v>
      </c>
      <c r="GJ225" s="2">
        <f t="shared" si="257"/>
        <v>0.98984526158762476</v>
      </c>
      <c r="GK225" s="2">
        <f t="shared" si="257"/>
        <v>0.98775323692719941</v>
      </c>
      <c r="GM225" s="86">
        <f t="shared" si="258"/>
        <v>3.9316234459271273E-200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3.180561262851E-98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3.0341910382375884E-140</v>
      </c>
      <c r="HT225" s="86">
        <f t="shared" si="259"/>
        <v>0</v>
      </c>
      <c r="HU225" s="86">
        <f t="shared" si="259"/>
        <v>9.2204915765859108E-145</v>
      </c>
      <c r="HV225" s="86">
        <f t="shared" si="259"/>
        <v>7.61061591323431E-160</v>
      </c>
      <c r="HW225" s="86">
        <f t="shared" si="259"/>
        <v>9.2179814691233912E-166</v>
      </c>
      <c r="HX225" s="86">
        <f t="shared" si="259"/>
        <v>2.8397309441186584E-182</v>
      </c>
      <c r="HY225" s="86">
        <f t="shared" si="259"/>
        <v>2.4993353399291889E-208</v>
      </c>
      <c r="HZ225" s="86">
        <f t="shared" si="259"/>
        <v>5.7409842993777828E-186</v>
      </c>
      <c r="IA225" s="86">
        <f t="shared" si="259"/>
        <v>3.6728835964480499E-176</v>
      </c>
      <c r="IB225" s="86">
        <f t="shared" si="259"/>
        <v>2.4409533131246934E-161</v>
      </c>
      <c r="IC225" s="86">
        <f t="shared" si="259"/>
        <v>3.5221416373404336E-157</v>
      </c>
      <c r="ID225" s="86">
        <f t="shared" si="259"/>
        <v>3.1309770996562354E-142</v>
      </c>
      <c r="IE225" s="86">
        <f t="shared" si="259"/>
        <v>3.4068670989630222E-154</v>
      </c>
      <c r="IF225" s="86">
        <f t="shared" si="259"/>
        <v>6.0560025792489243E-158</v>
      </c>
      <c r="IG225" s="86">
        <f t="shared" si="259"/>
        <v>1.1659852557317867E-125</v>
      </c>
      <c r="II225" s="86">
        <f t="shared" si="260"/>
        <v>7.3648797505334277E-36</v>
      </c>
      <c r="IJ225" s="86">
        <f t="shared" si="260"/>
        <v>0</v>
      </c>
      <c r="IK225" s="86">
        <f t="shared" si="260"/>
        <v>9.509168325691287E-31</v>
      </c>
      <c r="IL225" s="86">
        <f t="shared" si="260"/>
        <v>5.279832758138663E-37</v>
      </c>
      <c r="IM225" s="86">
        <f t="shared" si="260"/>
        <v>3.0928498900880747E-39</v>
      </c>
      <c r="IN225" s="86">
        <f t="shared" si="260"/>
        <v>6.4390966938408308E-46</v>
      </c>
      <c r="IO225" s="86">
        <f t="shared" si="260"/>
        <v>5.8494144326908429E-52</v>
      </c>
      <c r="IP225" s="86">
        <f t="shared" si="260"/>
        <v>1.6102181787812292E-44</v>
      </c>
      <c r="IQ225" s="86">
        <f t="shared" si="260"/>
        <v>4.1944286797249119E-41</v>
      </c>
      <c r="IR225" s="86">
        <f t="shared" si="260"/>
        <v>3.7235113232739014E-36</v>
      </c>
      <c r="IS225" s="86">
        <f t="shared" si="260"/>
        <v>1.1603523261361316E-33</v>
      </c>
      <c r="IT225" s="86">
        <f t="shared" si="260"/>
        <v>1.5513086270728612E-30</v>
      </c>
      <c r="IU225" s="86">
        <f t="shared" si="260"/>
        <v>2.4533024495632919E-33</v>
      </c>
      <c r="IV225" s="86">
        <f t="shared" si="260"/>
        <v>8.3618217329516227E-11</v>
      </c>
      <c r="IW225" s="86">
        <f t="shared" si="260"/>
        <v>1.7319512862840605E-12</v>
      </c>
      <c r="IY225" s="86">
        <f t="shared" si="261"/>
        <v>7.3648797505334277E-36</v>
      </c>
      <c r="IZ225" s="86">
        <f t="shared" si="261"/>
        <v>0</v>
      </c>
      <c r="JA225" s="86">
        <f t="shared" si="261"/>
        <v>9.509168325691287E-31</v>
      </c>
      <c r="JB225" s="86">
        <f t="shared" si="261"/>
        <v>5.279832758138663E-37</v>
      </c>
      <c r="JC225" s="86">
        <f t="shared" si="261"/>
        <v>3.0928498900880747E-39</v>
      </c>
      <c r="JD225" s="86">
        <f t="shared" si="261"/>
        <v>6.4390966938408308E-46</v>
      </c>
      <c r="JE225" s="86">
        <f t="shared" si="261"/>
        <v>5.8494144326908429E-52</v>
      </c>
      <c r="JF225" s="86">
        <f t="shared" si="261"/>
        <v>1.6102181787812292E-44</v>
      </c>
      <c r="JG225" s="86">
        <f t="shared" si="261"/>
        <v>4.1944286797249119E-41</v>
      </c>
      <c r="JH225" s="86">
        <f t="shared" si="261"/>
        <v>3.7235113232739014E-36</v>
      </c>
      <c r="JI225" s="86">
        <f t="shared" si="261"/>
        <v>1.1603523261361316E-33</v>
      </c>
      <c r="JJ225" s="86">
        <f t="shared" si="261"/>
        <v>1.5513086270728612E-30</v>
      </c>
      <c r="JK225" s="86">
        <f t="shared" si="261"/>
        <v>2.4533024495632919E-33</v>
      </c>
      <c r="JL225" s="86">
        <f t="shared" si="261"/>
        <v>8.3618217329516227E-11</v>
      </c>
      <c r="JM225" s="86">
        <f t="shared" si="261"/>
        <v>1.7319512862840605E-12</v>
      </c>
    </row>
    <row r="226" spans="1:273" x14ac:dyDescent="0.25">
      <c r="B226" s="2">
        <v>199</v>
      </c>
      <c r="C226" s="37">
        <v>44.531999999999996</v>
      </c>
      <c r="D226" s="37">
        <v>44.081000000000003</v>
      </c>
      <c r="E226" s="37">
        <v>45.116999999999997</v>
      </c>
      <c r="F226" s="37">
        <v>42.283000000000001</v>
      </c>
      <c r="G226" s="37">
        <v>45.883000000000003</v>
      </c>
      <c r="H226" s="37">
        <v>45.517000000000003</v>
      </c>
      <c r="I226" s="37">
        <v>45.366999999999997</v>
      </c>
      <c r="J226" s="37">
        <v>44.75</v>
      </c>
      <c r="K226" s="37">
        <v>42</v>
      </c>
      <c r="L226" s="37">
        <v>45.067</v>
      </c>
      <c r="M226" s="37">
        <v>44.65</v>
      </c>
      <c r="N226" s="37">
        <v>42.832999999999998</v>
      </c>
      <c r="O226" s="37">
        <v>46.082999999999998</v>
      </c>
      <c r="P226" s="37">
        <v>48.5</v>
      </c>
      <c r="Q226" s="37">
        <v>49.25</v>
      </c>
      <c r="S226" s="4" t="e">
        <f t="shared" si="263"/>
        <v>#N/A</v>
      </c>
      <c r="T226" s="4">
        <f t="shared" si="263"/>
        <v>42.862754121211267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1.2182458787887356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>
        <f t="shared" si="255"/>
        <v>42.862754121211267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>
        <f t="shared" si="256"/>
        <v>44.081000000000003</v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>
        <f t="shared" si="285"/>
        <v>44.081000000000003</v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107.23128817733988</v>
      </c>
      <c r="DL226" s="2">
        <f t="shared" si="265"/>
        <v>109.79938426279605</v>
      </c>
      <c r="DM226" s="2">
        <f t="shared" si="265"/>
        <v>110.09265322128849</v>
      </c>
      <c r="DN226" s="2">
        <f t="shared" si="265"/>
        <v>117.76324985994395</v>
      </c>
      <c r="DO226" s="2">
        <f t="shared" si="265"/>
        <v>146.37235981665395</v>
      </c>
      <c r="DP226" s="2">
        <f t="shared" si="265"/>
        <v>146.86331784641783</v>
      </c>
      <c r="DQ226" s="2">
        <f t="shared" si="265"/>
        <v>117.11530756302523</v>
      </c>
      <c r="DR226" s="2">
        <f t="shared" si="265"/>
        <v>106.14441261261263</v>
      </c>
      <c r="DS226" s="2">
        <f t="shared" si="265"/>
        <v>107.91005770308124</v>
      </c>
      <c r="DT226" s="2">
        <f t="shared" si="265"/>
        <v>113.3335843137255</v>
      </c>
      <c r="DU226" s="2">
        <f t="shared" si="265"/>
        <v>108.42184929971988</v>
      </c>
      <c r="DV226" s="2">
        <f t="shared" si="265"/>
        <v>107.33005714285716</v>
      </c>
      <c r="DW226" s="2">
        <f t="shared" si="265"/>
        <v>132.38859815529815</v>
      </c>
      <c r="DX226" s="2">
        <f t="shared" si="265"/>
        <v>96.192812998712995</v>
      </c>
      <c r="DY226" s="2">
        <f t="shared" si="265"/>
        <v>77.685375222816361</v>
      </c>
      <c r="EA226" s="2">
        <f t="shared" si="241"/>
        <v>38.549510629921244</v>
      </c>
      <c r="EB226" s="2">
        <f t="shared" si="241"/>
        <v>42.862736879906571</v>
      </c>
      <c r="EC226" s="2">
        <f t="shared" si="241"/>
        <v>43.299581551299333</v>
      </c>
      <c r="ED226" s="2">
        <f t="shared" si="241"/>
        <v>37.48949420920345</v>
      </c>
      <c r="EE226" s="2">
        <f t="shared" si="241"/>
        <v>39.572151318093148</v>
      </c>
      <c r="EF226" s="2">
        <f t="shared" si="240"/>
        <v>47.083256127270054</v>
      </c>
      <c r="EG226" s="2">
        <f t="shared" si="240"/>
        <v>95.700049802492003</v>
      </c>
      <c r="EH226" s="2">
        <f t="shared" si="240"/>
        <v>37.949967427002662</v>
      </c>
      <c r="EI226" s="2">
        <f t="shared" si="240"/>
        <v>38.204092641723179</v>
      </c>
      <c r="EJ226" s="2">
        <f t="shared" si="240"/>
        <v>38.684828648176598</v>
      </c>
      <c r="EK226" s="2">
        <f t="shared" si="240"/>
        <v>36.054232868244426</v>
      </c>
      <c r="EL226" s="2">
        <f t="shared" si="240"/>
        <v>41.624884476526304</v>
      </c>
      <c r="EM226" s="2">
        <f t="shared" si="240"/>
        <v>38.54517642793185</v>
      </c>
      <c r="EN226" s="2">
        <f t="shared" si="240"/>
        <v>48.039566531985024</v>
      </c>
      <c r="EO226" s="2">
        <f t="shared" si="240"/>
        <v>49.261961431266556</v>
      </c>
      <c r="EQ226" s="2">
        <f t="shared" si="266"/>
        <v>41.447973191589099</v>
      </c>
      <c r="ER226" s="2">
        <f t="shared" si="266"/>
        <v>42.862736879906571</v>
      </c>
      <c r="ES226" s="2">
        <f t="shared" si="266"/>
        <v>41.508348171547766</v>
      </c>
      <c r="ET226" s="2">
        <f t="shared" si="266"/>
        <v>40.493579726823143</v>
      </c>
      <c r="EU226" s="2">
        <f t="shared" si="266"/>
        <v>43.793807606291054</v>
      </c>
      <c r="EV226" s="2">
        <f t="shared" si="266"/>
        <v>40.249114752668291</v>
      </c>
      <c r="EW226" s="2">
        <f t="shared" si="266"/>
        <v>57.231853098683452</v>
      </c>
      <c r="EX226" s="2">
        <f t="shared" si="266"/>
        <v>41.002450675001718</v>
      </c>
      <c r="EY226" s="2">
        <f t="shared" si="266"/>
        <v>40.541126546167881</v>
      </c>
      <c r="EZ226" s="2">
        <f t="shared" si="266"/>
        <v>40.000653915827044</v>
      </c>
      <c r="FA226" s="2">
        <f t="shared" si="266"/>
        <v>38.822548315046994</v>
      </c>
      <c r="FB226" s="2">
        <f t="shared" si="266"/>
        <v>41.756336174956196</v>
      </c>
      <c r="FC226" s="2">
        <f t="shared" si="266"/>
        <v>42.104246757606873</v>
      </c>
      <c r="FD226" s="2">
        <f t="shared" si="266"/>
        <v>46.820523080380241</v>
      </c>
      <c r="FE226" s="2">
        <f t="shared" si="266"/>
        <v>47.21977608425135</v>
      </c>
      <c r="FG226" s="2">
        <f t="shared" si="267"/>
        <v>0.99999983559404648</v>
      </c>
      <c r="FH226" s="2">
        <f t="shared" si="267"/>
        <v>0.99999974242353973</v>
      </c>
      <c r="FI226" s="2">
        <f t="shared" si="267"/>
        <v>0.99999971589668757</v>
      </c>
      <c r="FJ226" s="2">
        <f t="shared" si="267"/>
        <v>0.99999972421889005</v>
      </c>
      <c r="FK226" s="2">
        <f t="shared" si="267"/>
        <v>0.99999973549304</v>
      </c>
      <c r="FL226" s="2">
        <f t="shared" si="267"/>
        <v>0.99999970407675709</v>
      </c>
      <c r="FM226" s="2">
        <f t="shared" si="267"/>
        <v>0.99999972169031315</v>
      </c>
      <c r="FN226" s="2">
        <f t="shared" si="267"/>
        <v>0.99999968598857258</v>
      </c>
      <c r="FO226" s="2">
        <f t="shared" si="267"/>
        <v>0.9999997248424678</v>
      </c>
      <c r="FP226" s="2">
        <f t="shared" si="267"/>
        <v>0.99999971635836227</v>
      </c>
      <c r="FQ226" s="2">
        <f t="shared" si="267"/>
        <v>0.99999972238264367</v>
      </c>
      <c r="FR226" s="2">
        <f t="shared" si="267"/>
        <v>0.99999972457756225</v>
      </c>
      <c r="FS226" s="2">
        <f t="shared" si="267"/>
        <v>0.99999968620658941</v>
      </c>
      <c r="FT226" s="2">
        <f t="shared" si="267"/>
        <v>0.9999996827506048</v>
      </c>
      <c r="FU226" s="2">
        <f t="shared" si="267"/>
        <v>0.99999962091120709</v>
      </c>
      <c r="FW226" s="2">
        <f t="shared" si="257"/>
        <v>0.99591844293341847</v>
      </c>
      <c r="FX226" s="2">
        <f t="shared" si="257"/>
        <v>0</v>
      </c>
      <c r="FY226" s="2">
        <f t="shared" si="257"/>
        <v>0.99219198901985617</v>
      </c>
      <c r="FZ226" s="2">
        <f t="shared" si="257"/>
        <v>0.99416389432302743</v>
      </c>
      <c r="GA226" s="2">
        <f t="shared" si="257"/>
        <v>0.99496056736035487</v>
      </c>
      <c r="GB226" s="2">
        <f t="shared" si="257"/>
        <v>0.99642072400871584</v>
      </c>
      <c r="GC226" s="2">
        <f t="shared" si="257"/>
        <v>0.99633059395276014</v>
      </c>
      <c r="GD226" s="2">
        <f t="shared" si="257"/>
        <v>0.99532712032875748</v>
      </c>
      <c r="GE226" s="2">
        <f t="shared" si="257"/>
        <v>0.99480030385674978</v>
      </c>
      <c r="GF226" s="2">
        <f t="shared" si="257"/>
        <v>0.99348361804937413</v>
      </c>
      <c r="GG226" s="2">
        <f t="shared" si="257"/>
        <v>0.99235340295861751</v>
      </c>
      <c r="GH226" s="2">
        <f t="shared" si="257"/>
        <v>0.99170728460154067</v>
      </c>
      <c r="GI226" s="2">
        <f t="shared" si="257"/>
        <v>0.99203438597226234</v>
      </c>
      <c r="GJ226" s="2">
        <f t="shared" si="257"/>
        <v>0.99073048612239289</v>
      </c>
      <c r="GK226" s="2">
        <f t="shared" si="257"/>
        <v>0.9888187706345698</v>
      </c>
      <c r="GM226" s="86">
        <f t="shared" si="258"/>
        <v>6.1316136231630858E-203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7.4155305030917042E-100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1.5774601970193148E-143</v>
      </c>
      <c r="HT226" s="86">
        <f t="shared" si="259"/>
        <v>0</v>
      </c>
      <c r="HU226" s="86">
        <f t="shared" si="259"/>
        <v>2.9120191552238682E-148</v>
      </c>
      <c r="HV226" s="86">
        <f t="shared" si="259"/>
        <v>1.1484177742431736E-163</v>
      </c>
      <c r="HW226" s="86">
        <f t="shared" si="259"/>
        <v>1.1633432368622263E-169</v>
      </c>
      <c r="HX226" s="86">
        <f t="shared" si="259"/>
        <v>1.9481499501136148E-186</v>
      </c>
      <c r="HY226" s="86">
        <f t="shared" si="259"/>
        <v>4.2402208483657442E-213</v>
      </c>
      <c r="HZ226" s="86">
        <f t="shared" si="259"/>
        <v>2.565775672793047E-190</v>
      </c>
      <c r="IA226" s="86">
        <f t="shared" si="259"/>
        <v>2.6330178339837387E-180</v>
      </c>
      <c r="IB226" s="86">
        <f t="shared" si="259"/>
        <v>3.2305637868442994E-165</v>
      </c>
      <c r="IC226" s="86">
        <f t="shared" si="259"/>
        <v>5.4435062833247777E-161</v>
      </c>
      <c r="ID226" s="86">
        <f t="shared" si="259"/>
        <v>9.8579115768308056E-146</v>
      </c>
      <c r="IE226" s="86">
        <f t="shared" si="259"/>
        <v>5.5516685594738854E-158</v>
      </c>
      <c r="IF226" s="86">
        <f t="shared" si="259"/>
        <v>6.9100267278836803E-162</v>
      </c>
      <c r="IG226" s="86">
        <f t="shared" si="259"/>
        <v>7.2014432916175071E-129</v>
      </c>
      <c r="II226" s="86">
        <f t="shared" si="260"/>
        <v>4.9379397291286799E-37</v>
      </c>
      <c r="IJ226" s="86">
        <f t="shared" si="260"/>
        <v>0</v>
      </c>
      <c r="IK226" s="86">
        <f t="shared" si="260"/>
        <v>6.9272057906290065E-32</v>
      </c>
      <c r="IL226" s="86">
        <f t="shared" si="260"/>
        <v>2.6470470323169532E-38</v>
      </c>
      <c r="IM226" s="86">
        <f t="shared" si="260"/>
        <v>1.4071579458928326E-40</v>
      </c>
      <c r="IN226" s="86">
        <f t="shared" si="260"/>
        <v>2.127171917694186E-47</v>
      </c>
      <c r="IO226" s="86">
        <f t="shared" si="260"/>
        <v>1.1930326553221099E-53</v>
      </c>
      <c r="IP226" s="86">
        <f t="shared" si="260"/>
        <v>5.0006932978213061E-46</v>
      </c>
      <c r="IQ226" s="86">
        <f t="shared" si="260"/>
        <v>1.6052049003459553E-42</v>
      </c>
      <c r="IR226" s="86">
        <f t="shared" si="260"/>
        <v>1.8766036738090774E-37</v>
      </c>
      <c r="IS226" s="86">
        <f t="shared" si="260"/>
        <v>6.5969641524887666E-35</v>
      </c>
      <c r="IT226" s="86">
        <f t="shared" si="260"/>
        <v>1.1133131648617821E-31</v>
      </c>
      <c r="IU226" s="86">
        <f t="shared" si="260"/>
        <v>1.4004171357402971E-34</v>
      </c>
      <c r="IV226" s="86">
        <f t="shared" si="260"/>
        <v>3.4831436830943773E-11</v>
      </c>
      <c r="IW226" s="86">
        <f t="shared" si="260"/>
        <v>5.9108915153889519E-13</v>
      </c>
      <c r="IY226" s="86">
        <f t="shared" si="261"/>
        <v>4.9379397291286799E-37</v>
      </c>
      <c r="IZ226" s="86">
        <f t="shared" si="261"/>
        <v>0</v>
      </c>
      <c r="JA226" s="86">
        <f t="shared" si="261"/>
        <v>6.9272057906290065E-32</v>
      </c>
      <c r="JB226" s="86">
        <f t="shared" si="261"/>
        <v>2.6470470323169532E-38</v>
      </c>
      <c r="JC226" s="86">
        <f t="shared" si="261"/>
        <v>1.4071579458928326E-40</v>
      </c>
      <c r="JD226" s="86">
        <f t="shared" si="261"/>
        <v>2.127171917694186E-47</v>
      </c>
      <c r="JE226" s="86">
        <f t="shared" si="261"/>
        <v>1.1930326553221099E-53</v>
      </c>
      <c r="JF226" s="86">
        <f t="shared" si="261"/>
        <v>5.0006932978213061E-46</v>
      </c>
      <c r="JG226" s="86">
        <f t="shared" si="261"/>
        <v>1.6052049003459553E-42</v>
      </c>
      <c r="JH226" s="86">
        <f t="shared" si="261"/>
        <v>1.8766036738090774E-37</v>
      </c>
      <c r="JI226" s="86">
        <f t="shared" si="261"/>
        <v>6.5969641524887666E-35</v>
      </c>
      <c r="JJ226" s="86">
        <f t="shared" si="261"/>
        <v>1.1133131648617821E-31</v>
      </c>
      <c r="JK226" s="86">
        <f t="shared" si="261"/>
        <v>1.4004171357402971E-34</v>
      </c>
      <c r="JL226" s="86">
        <f t="shared" si="261"/>
        <v>3.4831436830943773E-11</v>
      </c>
      <c r="JM226" s="86">
        <f t="shared" si="261"/>
        <v>5.9108915153889519E-13</v>
      </c>
    </row>
    <row r="227" spans="1:273" x14ac:dyDescent="0.25">
      <c r="B227" s="2">
        <v>200</v>
      </c>
      <c r="C227" s="37">
        <v>45.241999999999997</v>
      </c>
      <c r="D227" s="37">
        <v>45.387</v>
      </c>
      <c r="E227" s="37">
        <v>43.582999999999998</v>
      </c>
      <c r="F227" s="37">
        <v>44.267000000000003</v>
      </c>
      <c r="G227" s="37">
        <v>46.383000000000003</v>
      </c>
      <c r="H227" s="37">
        <v>44.616999999999997</v>
      </c>
      <c r="I227" s="37">
        <v>45.267000000000003</v>
      </c>
      <c r="J227" s="37">
        <v>43.332999999999998</v>
      </c>
      <c r="K227" s="37">
        <v>44.283000000000001</v>
      </c>
      <c r="L227" s="37">
        <v>46.616999999999997</v>
      </c>
      <c r="M227" s="37">
        <v>44.85</v>
      </c>
      <c r="N227" s="37">
        <v>42.183</v>
      </c>
      <c r="O227" s="37">
        <v>46.183</v>
      </c>
      <c r="P227" s="37">
        <v>48.582999999999998</v>
      </c>
      <c r="Q227" s="37">
        <v>48.817</v>
      </c>
      <c r="S227" s="4" t="e">
        <f t="shared" si="263"/>
        <v>#N/A</v>
      </c>
      <c r="T227" s="4">
        <f t="shared" si="263"/>
        <v>42.720698951563783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2.6663010484362175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>
        <f t="shared" si="255"/>
        <v>42.720698951563783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>
        <f t="shared" si="256"/>
        <v>45.387</v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>
        <f t="shared" si="285"/>
        <v>45.387</v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107.45317733990146</v>
      </c>
      <c r="DL227" s="2">
        <f t="shared" si="265"/>
        <v>110.01775171886939</v>
      </c>
      <c r="DM227" s="2">
        <f t="shared" si="265"/>
        <v>110.32352352941174</v>
      </c>
      <c r="DN227" s="2">
        <f t="shared" si="265"/>
        <v>118.02657226890756</v>
      </c>
      <c r="DO227" s="2">
        <f t="shared" si="265"/>
        <v>146.76477677616504</v>
      </c>
      <c r="DP227" s="2">
        <f t="shared" si="265"/>
        <v>147.2552293007293</v>
      </c>
      <c r="DQ227" s="2">
        <f t="shared" si="265"/>
        <v>117.35485462184876</v>
      </c>
      <c r="DR227" s="2">
        <f t="shared" si="265"/>
        <v>106.33034234234236</v>
      </c>
      <c r="DS227" s="2">
        <f t="shared" si="265"/>
        <v>108.10125378151261</v>
      </c>
      <c r="DT227" s="2">
        <f t="shared" si="265"/>
        <v>113.56663697478993</v>
      </c>
      <c r="DU227" s="2">
        <f t="shared" si="265"/>
        <v>108.62246134453781</v>
      </c>
      <c r="DV227" s="2">
        <f t="shared" si="265"/>
        <v>107.52592857142858</v>
      </c>
      <c r="DW227" s="2">
        <f t="shared" si="265"/>
        <v>132.68734448734449</v>
      </c>
      <c r="DX227" s="2">
        <f t="shared" si="265"/>
        <v>96.309444658944656</v>
      </c>
      <c r="DY227" s="2">
        <f t="shared" si="265"/>
        <v>77.719099821746852</v>
      </c>
      <c r="DZ227" s="5"/>
      <c r="EA227" s="2">
        <f t="shared" si="241"/>
        <v>38.380714566929115</v>
      </c>
      <c r="EB227" s="2">
        <f t="shared" si="241"/>
        <v>42.720683142639203</v>
      </c>
      <c r="EC227" s="2">
        <f t="shared" si="241"/>
        <v>43.178580365859332</v>
      </c>
      <c r="ED227" s="2">
        <f t="shared" si="241"/>
        <v>37.297938895845277</v>
      </c>
      <c r="EE227" s="2">
        <f t="shared" si="241"/>
        <v>39.368093367015163</v>
      </c>
      <c r="EF227" s="2">
        <f t="shared" si="240"/>
        <v>46.840127225749306</v>
      </c>
      <c r="EG227" s="2">
        <f t="shared" si="240"/>
        <v>95.954176533597504</v>
      </c>
      <c r="EH227" s="2">
        <f t="shared" si="240"/>
        <v>37.751245537370494</v>
      </c>
      <c r="EI227" s="2">
        <f t="shared" si="240"/>
        <v>38.015059564612571</v>
      </c>
      <c r="EJ227" s="2">
        <f t="shared" si="240"/>
        <v>38.520162030885551</v>
      </c>
      <c r="EK227" s="2">
        <f t="shared" si="240"/>
        <v>35.856801649152231</v>
      </c>
      <c r="EL227" s="2">
        <f t="shared" si="240"/>
        <v>41.473448019632329</v>
      </c>
      <c r="EM227" s="2">
        <f t="shared" si="240"/>
        <v>38.309133630323984</v>
      </c>
      <c r="EN227" s="2">
        <f t="shared" si="240"/>
        <v>47.903809952146645</v>
      </c>
      <c r="EO227" s="2">
        <f t="shared" si="240"/>
        <v>49.118253776863185</v>
      </c>
      <c r="EP227" s="5"/>
      <c r="EQ227" s="2">
        <f t="shared" si="266"/>
        <v>41.311546910091536</v>
      </c>
      <c r="ER227" s="2">
        <f t="shared" si="266"/>
        <v>42.720683142639203</v>
      </c>
      <c r="ES227" s="2">
        <f t="shared" si="266"/>
        <v>41.368633146047095</v>
      </c>
      <c r="ET227" s="2">
        <f t="shared" si="266"/>
        <v>40.333070883509393</v>
      </c>
      <c r="EU227" s="2">
        <f t="shared" si="266"/>
        <v>43.632045769597987</v>
      </c>
      <c r="EV227" s="2">
        <f t="shared" si="266"/>
        <v>39.939021845861987</v>
      </c>
      <c r="EW227" s="2">
        <f t="shared" si="266"/>
        <v>57.122556358162086</v>
      </c>
      <c r="EX227" s="2">
        <f t="shared" si="266"/>
        <v>40.833369963519672</v>
      </c>
      <c r="EY227" s="2">
        <f t="shared" si="266"/>
        <v>40.375466353708163</v>
      </c>
      <c r="EZ227" s="2">
        <f t="shared" si="266"/>
        <v>39.849409686963639</v>
      </c>
      <c r="FA227" s="2">
        <f t="shared" si="266"/>
        <v>38.652715087159635</v>
      </c>
      <c r="FB227" s="2">
        <f t="shared" si="266"/>
        <v>41.606360162428999</v>
      </c>
      <c r="FC227" s="2">
        <f t="shared" si="266"/>
        <v>41.905019939101891</v>
      </c>
      <c r="FD227" s="2">
        <f t="shared" si="266"/>
        <v>46.671940938009442</v>
      </c>
      <c r="FE227" s="2">
        <f t="shared" si="266"/>
        <v>47.056277450722412</v>
      </c>
      <c r="FG227" s="2">
        <f t="shared" si="267"/>
        <v>0.99999985005998615</v>
      </c>
      <c r="FH227" s="2">
        <f t="shared" si="267"/>
        <v>0.9999997650874709</v>
      </c>
      <c r="FI227" s="2">
        <f t="shared" si="267"/>
        <v>0.99999974089469312</v>
      </c>
      <c r="FJ227" s="2">
        <f t="shared" si="267"/>
        <v>0.99999974848463224</v>
      </c>
      <c r="FK227" s="2">
        <f t="shared" si="267"/>
        <v>0.99999975876677982</v>
      </c>
      <c r="FL227" s="2">
        <f t="shared" si="267"/>
        <v>0.99999973011478782</v>
      </c>
      <c r="FM227" s="2">
        <f t="shared" si="267"/>
        <v>0.9999997461785427</v>
      </c>
      <c r="FN227" s="2">
        <f t="shared" si="267"/>
        <v>0.99999971361816664</v>
      </c>
      <c r="FO227" s="2">
        <f t="shared" si="267"/>
        <v>0.9999997490533421</v>
      </c>
      <c r="FP227" s="2">
        <f t="shared" si="267"/>
        <v>0.99999974131574543</v>
      </c>
      <c r="FQ227" s="2">
        <f t="shared" si="267"/>
        <v>0.99999974680995574</v>
      </c>
      <c r="FR227" s="2">
        <f t="shared" si="267"/>
        <v>0.99999974881174525</v>
      </c>
      <c r="FS227" s="2">
        <f t="shared" si="267"/>
        <v>0.99999971381700026</v>
      </c>
      <c r="FT227" s="2">
        <f t="shared" si="267"/>
        <v>0.99999971066510474</v>
      </c>
      <c r="FU227" s="2">
        <f t="shared" si="267"/>
        <v>0.9999996542669003</v>
      </c>
      <c r="FV227" s="5"/>
      <c r="FW227" s="2">
        <f t="shared" si="257"/>
        <v>0.99627623838896695</v>
      </c>
      <c r="FX227" s="2">
        <f t="shared" si="257"/>
        <v>0</v>
      </c>
      <c r="FY227" s="2">
        <f t="shared" si="257"/>
        <v>0.99287411372354029</v>
      </c>
      <c r="FZ227" s="2">
        <f t="shared" si="257"/>
        <v>0.99467467373316909</v>
      </c>
      <c r="GA227" s="2">
        <f t="shared" si="257"/>
        <v>0.9954019439593601</v>
      </c>
      <c r="GB227" s="2">
        <f t="shared" si="257"/>
        <v>0.99673463311245036</v>
      </c>
      <c r="GC227" s="2">
        <f t="shared" si="257"/>
        <v>0.99665238107203113</v>
      </c>
      <c r="GD227" s="2">
        <f t="shared" si="257"/>
        <v>0.99573653010877305</v>
      </c>
      <c r="GE227" s="2">
        <f t="shared" si="257"/>
        <v>0.99525565013575978</v>
      </c>
      <c r="GF227" s="2">
        <f t="shared" si="257"/>
        <v>0.99405357952271967</v>
      </c>
      <c r="GG227" s="2">
        <f t="shared" si="257"/>
        <v>0.99302152537313526</v>
      </c>
      <c r="GH227" s="2">
        <f t="shared" si="257"/>
        <v>0.99243143111831422</v>
      </c>
      <c r="GI227" s="2">
        <f t="shared" si="257"/>
        <v>0.99273017833604826</v>
      </c>
      <c r="GJ227" s="2">
        <f t="shared" si="257"/>
        <v>0.99153920209961299</v>
      </c>
      <c r="GK227" s="2">
        <f t="shared" si="257"/>
        <v>0.98979255526180299</v>
      </c>
      <c r="GL227" s="5"/>
      <c r="GM227" s="86">
        <f t="shared" si="258"/>
        <v>9.1383388939387314E-206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1.6754094069990473E-101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7.506499366343789E-147</v>
      </c>
      <c r="HT227" s="86">
        <f t="shared" si="259"/>
        <v>0</v>
      </c>
      <c r="HU227" s="86">
        <f t="shared" si="259"/>
        <v>8.3436362316689744E-152</v>
      </c>
      <c r="HV227" s="86">
        <f t="shared" si="259"/>
        <v>1.5602236741497884E-167</v>
      </c>
      <c r="HW227" s="86">
        <f t="shared" si="259"/>
        <v>1.3213436038435064E-173</v>
      </c>
      <c r="HX227" s="86">
        <f t="shared" si="259"/>
        <v>1.1981912864041083E-190</v>
      </c>
      <c r="HY227" s="86">
        <f t="shared" si="259"/>
        <v>6.3462879302224283E-218</v>
      </c>
      <c r="HZ227" s="86">
        <f t="shared" si="259"/>
        <v>1.0202902930580615E-194</v>
      </c>
      <c r="IA227" s="86">
        <f t="shared" si="259"/>
        <v>1.6875856347254324E-184</v>
      </c>
      <c r="IB227" s="86">
        <f t="shared" si="259"/>
        <v>3.841282709866131E-169</v>
      </c>
      <c r="IC227" s="86">
        <f t="shared" si="259"/>
        <v>7.5654912071325053E-165</v>
      </c>
      <c r="ID227" s="86">
        <f t="shared" si="259"/>
        <v>2.8107867013196128E-149</v>
      </c>
      <c r="IE227" s="86">
        <f t="shared" si="259"/>
        <v>8.1292508273079189E-162</v>
      </c>
      <c r="IF227" s="86">
        <f t="shared" si="259"/>
        <v>7.0416444251986443E-166</v>
      </c>
      <c r="IG227" s="86">
        <f t="shared" si="259"/>
        <v>4.0474158027326942E-132</v>
      </c>
      <c r="II227" s="86">
        <f t="shared" si="260"/>
        <v>3.1647273728188136E-38</v>
      </c>
      <c r="IJ227" s="86">
        <f t="shared" si="260"/>
        <v>0</v>
      </c>
      <c r="IK227" s="86">
        <f t="shared" si="260"/>
        <v>4.8022841233334364E-33</v>
      </c>
      <c r="IL227" s="86">
        <f t="shared" si="260"/>
        <v>1.2579568525864422E-39</v>
      </c>
      <c r="IM227" s="86">
        <f t="shared" si="260"/>
        <v>6.067303650483338E-42</v>
      </c>
      <c r="IN227" s="86">
        <f t="shared" si="260"/>
        <v>6.6462642290052648E-49</v>
      </c>
      <c r="IO227" s="86">
        <f t="shared" si="260"/>
        <v>2.2825054832857862E-55</v>
      </c>
      <c r="IP227" s="86">
        <f t="shared" si="260"/>
        <v>1.4631910830032122E-47</v>
      </c>
      <c r="IQ227" s="86">
        <f t="shared" si="260"/>
        <v>5.8021538841848841E-44</v>
      </c>
      <c r="IR227" s="86">
        <f t="shared" si="260"/>
        <v>8.9554137503746464E-39</v>
      </c>
      <c r="IS227" s="86">
        <f t="shared" si="260"/>
        <v>3.553110115570848E-36</v>
      </c>
      <c r="IT227" s="86">
        <f t="shared" si="260"/>
        <v>7.5964811062017704E-33</v>
      </c>
      <c r="IU227" s="86">
        <f t="shared" si="260"/>
        <v>7.5702090040877327E-36</v>
      </c>
      <c r="IV227" s="86">
        <f t="shared" si="260"/>
        <v>1.426866282340255E-11</v>
      </c>
      <c r="IW227" s="86">
        <f t="shared" si="260"/>
        <v>1.9743428031738728E-13</v>
      </c>
      <c r="IY227" s="86">
        <f t="shared" si="261"/>
        <v>3.1647273728188136E-38</v>
      </c>
      <c r="IZ227" s="86">
        <f t="shared" si="261"/>
        <v>0</v>
      </c>
      <c r="JA227" s="86">
        <f t="shared" si="261"/>
        <v>4.8022841233334364E-33</v>
      </c>
      <c r="JB227" s="86">
        <f t="shared" si="261"/>
        <v>1.2579568525864422E-39</v>
      </c>
      <c r="JC227" s="86">
        <f t="shared" si="261"/>
        <v>6.067303650483338E-42</v>
      </c>
      <c r="JD227" s="86">
        <f t="shared" si="261"/>
        <v>6.6462642290052648E-49</v>
      </c>
      <c r="JE227" s="86">
        <f t="shared" si="261"/>
        <v>2.2825054832857862E-55</v>
      </c>
      <c r="JF227" s="86">
        <f t="shared" si="261"/>
        <v>1.4631910830032122E-47</v>
      </c>
      <c r="JG227" s="86">
        <f t="shared" si="261"/>
        <v>5.8021538841848841E-44</v>
      </c>
      <c r="JH227" s="86">
        <f t="shared" si="261"/>
        <v>8.9554137503746464E-39</v>
      </c>
      <c r="JI227" s="86">
        <f t="shared" si="261"/>
        <v>3.553110115570848E-36</v>
      </c>
      <c r="JJ227" s="86">
        <f t="shared" si="261"/>
        <v>7.5964811062017704E-33</v>
      </c>
      <c r="JK227" s="86">
        <f t="shared" si="261"/>
        <v>7.5702090040877327E-36</v>
      </c>
      <c r="JL227" s="86">
        <f t="shared" si="261"/>
        <v>1.426866282340255E-11</v>
      </c>
      <c r="JM227" s="86">
        <f t="shared" si="261"/>
        <v>1.9743428031738728E-13</v>
      </c>
    </row>
    <row r="228" spans="1:273" x14ac:dyDescent="0.25">
      <c r="AY228" s="5"/>
      <c r="AZ228" s="5"/>
      <c r="BO228" s="28">
        <f>SLOPE(BO27:BO227,$B27:$B227)</f>
        <v>0.22188916256157626</v>
      </c>
      <c r="BP228" s="28">
        <f t="shared" ref="BP228:CC228" si="299">SLOPE(BP27:BP227,$B27:$B227)</f>
        <v>0.21836745607333863</v>
      </c>
      <c r="BQ228" s="28">
        <f t="shared" si="299"/>
        <v>0.23087030812324921</v>
      </c>
      <c r="BR228" s="28">
        <f t="shared" si="299"/>
        <v>0.26332240896358544</v>
      </c>
      <c r="BS228" s="28">
        <f t="shared" si="299"/>
        <v>0.39241695951107719</v>
      </c>
      <c r="BT228" s="28">
        <f t="shared" si="299"/>
        <v>0.39191145431145424</v>
      </c>
      <c r="BU228" s="28">
        <f t="shared" si="299"/>
        <v>0.23954705882352953</v>
      </c>
      <c r="BV228" s="28">
        <f t="shared" si="299"/>
        <v>0.18592972972972976</v>
      </c>
      <c r="BW228" s="28">
        <f t="shared" si="299"/>
        <v>0.19119607843137257</v>
      </c>
      <c r="BX228" s="28">
        <f t="shared" si="299"/>
        <v>0.23305266106442576</v>
      </c>
      <c r="BY228" s="28">
        <f t="shared" si="299"/>
        <v>0.20061204481792713</v>
      </c>
      <c r="BZ228" s="28">
        <f t="shared" si="299"/>
        <v>0.19587142857142853</v>
      </c>
      <c r="CA228" s="28">
        <f t="shared" si="299"/>
        <v>0.29874633204633205</v>
      </c>
      <c r="CB228" s="28">
        <f t="shared" si="299"/>
        <v>0.11663166023166022</v>
      </c>
      <c r="CC228" s="28">
        <f t="shared" si="299"/>
        <v>3.3724598930481138E-2</v>
      </c>
      <c r="CE228" s="28">
        <f>SLOPE(CE27:CE227,$B27:$B227)</f>
        <v>-0.16879606299212596</v>
      </c>
      <c r="CF228" s="28">
        <f t="shared" ref="CF228:CS228" si="300">SLOPE(CF27:CF227,$B27:$B227)</f>
        <v>-0.14205373726736994</v>
      </c>
      <c r="CG228" s="28">
        <f t="shared" si="300"/>
        <v>-0.12100118544000746</v>
      </c>
      <c r="CH228" s="28">
        <f t="shared" si="300"/>
        <v>-0.19155531335817216</v>
      </c>
      <c r="CI228" s="28">
        <f t="shared" si="300"/>
        <v>-0.20405795107798511</v>
      </c>
      <c r="CJ228" s="28">
        <f t="shared" si="300"/>
        <v>-0.24312890152074412</v>
      </c>
      <c r="CK228" s="28">
        <f t="shared" si="300"/>
        <v>0.25412673110549422</v>
      </c>
      <c r="CL228" s="28">
        <f t="shared" si="300"/>
        <v>-0.19872188963217227</v>
      </c>
      <c r="CM228" s="28">
        <f t="shared" si="300"/>
        <v>-0.18903307711061076</v>
      </c>
      <c r="CN228" s="28">
        <f t="shared" si="300"/>
        <v>-0.16466661729104717</v>
      </c>
      <c r="CO228" s="28">
        <f t="shared" si="300"/>
        <v>-0.19743121909219355</v>
      </c>
      <c r="CP228" s="28">
        <f t="shared" si="300"/>
        <v>-0.15143645689397878</v>
      </c>
      <c r="CQ228" s="28">
        <f t="shared" si="300"/>
        <v>-0.23604279760786176</v>
      </c>
      <c r="CR228" s="28">
        <f t="shared" si="300"/>
        <v>-0.13575657983838199</v>
      </c>
      <c r="CS228" s="28">
        <f t="shared" si="300"/>
        <v>-0.14370765440336333</v>
      </c>
      <c r="CU228" s="28">
        <f>SLOPE(CU27:CU227,$B27:$B227)</f>
        <v>-0.13642628149756911</v>
      </c>
      <c r="CV228" s="28">
        <f t="shared" ref="CV228:DI228" si="301">SLOPE(CV27:CV227,$B27:$B227)</f>
        <v>-0.14205373726736994</v>
      </c>
      <c r="CW228" s="28">
        <f t="shared" si="301"/>
        <v>-0.13971502550066919</v>
      </c>
      <c r="CX228" s="28">
        <f t="shared" si="301"/>
        <v>-0.16050884331374241</v>
      </c>
      <c r="CY228" s="28">
        <f t="shared" si="301"/>
        <v>-0.16176183669306507</v>
      </c>
      <c r="CZ228" s="28">
        <f t="shared" si="301"/>
        <v>-0.31009290680630586</v>
      </c>
      <c r="DA228" s="28">
        <f t="shared" si="301"/>
        <v>-0.10929674052136676</v>
      </c>
      <c r="DB228" s="28">
        <f t="shared" si="301"/>
        <v>-0.16908071148204348</v>
      </c>
      <c r="DC228" s="28">
        <f t="shared" si="301"/>
        <v>-0.16566019245971716</v>
      </c>
      <c r="DD228" s="28">
        <f t="shared" si="301"/>
        <v>-0.15124422886340305</v>
      </c>
      <c r="DE228" s="28">
        <f t="shared" si="301"/>
        <v>-0.16983322788735677</v>
      </c>
      <c r="DF228" s="28">
        <f t="shared" si="301"/>
        <v>-0.14997601252720424</v>
      </c>
      <c r="DG228" s="28">
        <f t="shared" si="301"/>
        <v>-0.19922681850498036</v>
      </c>
      <c r="DH228" s="28">
        <f t="shared" si="301"/>
        <v>-0.14858214237080697</v>
      </c>
      <c r="DI228" s="28">
        <f t="shared" si="301"/>
        <v>-0.16349863352893468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7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63.075344827586207</v>
      </c>
      <c r="BP229" s="28">
        <f t="shared" ref="BP229:CC229" si="302">INTERCEPT(BP27:BP227,$B27:$B227)</f>
        <v>66.344260504201671</v>
      </c>
      <c r="BQ229" s="28">
        <f t="shared" si="302"/>
        <v>64.149461904761893</v>
      </c>
      <c r="BR229" s="28">
        <f t="shared" si="302"/>
        <v>65.36209047619046</v>
      </c>
      <c r="BS229" s="28">
        <f t="shared" si="302"/>
        <v>68.281384873949591</v>
      </c>
      <c r="BT229" s="28">
        <f t="shared" si="302"/>
        <v>68.872938438438453</v>
      </c>
      <c r="BU229" s="28">
        <f t="shared" si="302"/>
        <v>69.445442857142851</v>
      </c>
      <c r="BV229" s="28">
        <f t="shared" si="302"/>
        <v>69.144396396396402</v>
      </c>
      <c r="BW229" s="28">
        <f t="shared" si="302"/>
        <v>69.862038095238091</v>
      </c>
      <c r="BX229" s="28">
        <f t="shared" si="302"/>
        <v>66.956104761904768</v>
      </c>
      <c r="BY229" s="28">
        <f t="shared" si="302"/>
        <v>68.500052380952383</v>
      </c>
      <c r="BZ229" s="28">
        <f t="shared" si="302"/>
        <v>68.351642857142878</v>
      </c>
      <c r="CA229" s="28">
        <f t="shared" si="302"/>
        <v>72.938078078078064</v>
      </c>
      <c r="CB229" s="28">
        <f t="shared" si="302"/>
        <v>72.983112612612615</v>
      </c>
      <c r="CC229" s="28">
        <f t="shared" si="302"/>
        <v>70.974180035650619</v>
      </c>
      <c r="CD229" s="2"/>
      <c r="CE229" s="28">
        <f>INTERCEPT(CE27:CE227,$B27:$B227)</f>
        <v>72.139927165354308</v>
      </c>
      <c r="CF229" s="28">
        <f t="shared" ref="CF229:CS229" si="303">INTERCEPT(CF27:CF227,$B27:$B227)</f>
        <v>71.131430596113191</v>
      </c>
      <c r="CG229" s="28">
        <f t="shared" si="303"/>
        <v>67.378817453860819</v>
      </c>
      <c r="CH229" s="28">
        <f t="shared" si="303"/>
        <v>75.609001567479709</v>
      </c>
      <c r="CI229" s="28">
        <f t="shared" si="303"/>
        <v>80.179683582612185</v>
      </c>
      <c r="CJ229" s="28">
        <f t="shared" si="303"/>
        <v>95.465907529898132</v>
      </c>
      <c r="CK229" s="28">
        <f t="shared" si="303"/>
        <v>45.128830312498664</v>
      </c>
      <c r="CL229" s="28">
        <f t="shared" si="303"/>
        <v>77.495623463804947</v>
      </c>
      <c r="CM229" s="28">
        <f t="shared" si="303"/>
        <v>75.82167498673472</v>
      </c>
      <c r="CN229" s="28">
        <f t="shared" si="303"/>
        <v>71.453485489094987</v>
      </c>
      <c r="CO229" s="28">
        <f t="shared" si="303"/>
        <v>75.34304546759094</v>
      </c>
      <c r="CP229" s="28">
        <f t="shared" si="303"/>
        <v>71.760739398428086</v>
      </c>
      <c r="CQ229" s="28">
        <f t="shared" si="303"/>
        <v>85.517693151896339</v>
      </c>
      <c r="CR229" s="28">
        <f t="shared" si="303"/>
        <v>75.055125919823041</v>
      </c>
      <c r="CS229" s="28">
        <f t="shared" si="303"/>
        <v>77.859784657535855</v>
      </c>
      <c r="CT229" s="2"/>
      <c r="CU229" s="28">
        <f>INTERCEPT(CU27:CU227,$B27:$B227)</f>
        <v>68.596803209605355</v>
      </c>
      <c r="CV229" s="28">
        <f t="shared" ref="CV229:DI229" si="304">INTERCEPT(CV27:CV227,$B27:$B227)</f>
        <v>71.131430596113191</v>
      </c>
      <c r="CW229" s="28">
        <f t="shared" si="304"/>
        <v>69.311638246180934</v>
      </c>
      <c r="CX229" s="28">
        <f t="shared" si="304"/>
        <v>72.434839546257876</v>
      </c>
      <c r="CY229" s="28">
        <f t="shared" si="304"/>
        <v>75.984413108211001</v>
      </c>
      <c r="CZ229" s="28">
        <f t="shared" si="304"/>
        <v>101.95760320712316</v>
      </c>
      <c r="DA229" s="28">
        <f t="shared" si="304"/>
        <v>78.981904462435438</v>
      </c>
      <c r="DB229" s="28">
        <f t="shared" si="304"/>
        <v>74.649512259928372</v>
      </c>
      <c r="DC229" s="28">
        <f t="shared" si="304"/>
        <v>73.507504845651596</v>
      </c>
      <c r="DD229" s="28">
        <f t="shared" si="304"/>
        <v>70.09825545964425</v>
      </c>
      <c r="DE229" s="28">
        <f t="shared" si="304"/>
        <v>72.619360664630989</v>
      </c>
      <c r="DF229" s="28">
        <f t="shared" si="304"/>
        <v>71.601562667869842</v>
      </c>
      <c r="DG229" s="28">
        <f t="shared" si="304"/>
        <v>81.750383640097965</v>
      </c>
      <c r="DH229" s="28">
        <f t="shared" si="304"/>
        <v>76.388369412170832</v>
      </c>
      <c r="DI229" s="28">
        <f t="shared" si="304"/>
        <v>79.756004156509348</v>
      </c>
    </row>
    <row r="230" spans="1:273" x14ac:dyDescent="0.25">
      <c r="A230" s="137"/>
      <c r="B230" s="28" t="s">
        <v>36</v>
      </c>
      <c r="C230" s="5">
        <f>C$7 - ABS(C$11)*Expt!$B$9</f>
        <v>-29.996927142861395</v>
      </c>
      <c r="D230" s="5">
        <f>D$7 - ABS(D$11)*Expt!$B$9</f>
        <v>-11.837691996557126</v>
      </c>
      <c r="E230" s="5">
        <f>E$7 - ABS(E$11)*Expt!$B$9</f>
        <v>-7.5223817856570889</v>
      </c>
      <c r="F230" s="5">
        <f>F$7 - ABS(F$11)*Expt!$B$9</f>
        <v>-8.4437858546138287</v>
      </c>
      <c r="G230" s="5">
        <f>G$7 - ABS(G$11)*Expt!$B$9</f>
        <v>-8.8811981802952786</v>
      </c>
      <c r="H230" s="5">
        <f>H$7 - ABS(H$11)*Expt!$B$9</f>
        <v>-2.8703131725322137</v>
      </c>
      <c r="I230" s="5">
        <f>I$7 - ABS(I$11)*Expt!$B$9</f>
        <v>-6.0335251330506594</v>
      </c>
      <c r="J230" s="5">
        <f>J$7 - ABS(J$11)*Expt!$B$9</f>
        <v>-2.9399919993010215</v>
      </c>
      <c r="K230" s="5">
        <f>K$7 - ABS(K$11)*Expt!$B$9</f>
        <v>-5.7709507302837864</v>
      </c>
      <c r="L230" s="5">
        <f>L$7 - ABS(L$11)*Expt!$B$9</f>
        <v>-5.756491026527641</v>
      </c>
      <c r="M230" s="5">
        <f>M$7 - ABS(M$11)*Expt!$B$9</f>
        <v>-7.44651584135989</v>
      </c>
      <c r="N230" s="5">
        <f>N$7 - ABS(N$11)*Expt!$B$9</f>
        <v>-8.1417390145011481</v>
      </c>
      <c r="O230" s="5">
        <f>O$7 - ABS(O$11)*Expt!$B$9</f>
        <v>-2.5145905133539372</v>
      </c>
      <c r="P230" s="5">
        <f>P$7 - ABS(P$11)*Expt!$B$9</f>
        <v>-2.9374409304079734</v>
      </c>
      <c r="Q230" s="5">
        <f>Q$7 - ABS(Q$11)*Expt!$B$9</f>
        <v>5.3267019843438419</v>
      </c>
    </row>
    <row r="231" spans="1:273" x14ac:dyDescent="0.25">
      <c r="A231" s="137"/>
      <c r="B231" s="3" t="s">
        <v>61</v>
      </c>
      <c r="C231" s="72">
        <f>C7 - C11*$S231</f>
        <v>29.397940290522364</v>
      </c>
      <c r="D231" s="72">
        <f t="shared" ref="D231:Q231" si="305">D7 - D11*$S231</f>
        <v>34.272657063217828</v>
      </c>
      <c r="E231" s="72">
        <f t="shared" si="305"/>
        <v>35.336910515140382</v>
      </c>
      <c r="F231" s="72">
        <f t="shared" si="305"/>
        <v>35.014115876133722</v>
      </c>
      <c r="G231" s="72">
        <f t="shared" si="305"/>
        <v>34.560930476141799</v>
      </c>
      <c r="H231" s="72">
        <f t="shared" si="305"/>
        <v>35.779480153689846</v>
      </c>
      <c r="I231" s="72">
        <f t="shared" si="305"/>
        <v>35.113211086650061</v>
      </c>
      <c r="J231" s="72">
        <f t="shared" si="305"/>
        <v>36.423639735278442</v>
      </c>
      <c r="K231" s="72">
        <f t="shared" si="305"/>
        <v>34.9895381301707</v>
      </c>
      <c r="L231" s="72">
        <f t="shared" si="305"/>
        <v>35.319252686195526</v>
      </c>
      <c r="M231" s="72">
        <f t="shared" si="305"/>
        <v>35.08616836831996</v>
      </c>
      <c r="N231" s="72">
        <f t="shared" si="305"/>
        <v>34.99998593718982</v>
      </c>
      <c r="O231" s="72">
        <f t="shared" si="305"/>
        <v>36.416098896006801</v>
      </c>
      <c r="P231" s="72">
        <f t="shared" si="305"/>
        <v>36.535023515555189</v>
      </c>
      <c r="Q231" s="72">
        <f t="shared" si="305"/>
        <v>38.468527752216538</v>
      </c>
      <c r="R231" s="2" t="s">
        <v>38</v>
      </c>
      <c r="S231" s="3">
        <v>2.5</v>
      </c>
    </row>
    <row r="232" spans="1:273" x14ac:dyDescent="0.25">
      <c r="A232" s="137"/>
      <c r="B232" s="3" t="s">
        <v>62</v>
      </c>
      <c r="C232" s="72">
        <f t="shared" ref="C232:P232" si="306">C10 + C14*$S232</f>
        <v>139.31505245154185</v>
      </c>
      <c r="D232" s="72">
        <f t="shared" si="306"/>
        <v>249343138928.43381</v>
      </c>
      <c r="E232" s="72">
        <f t="shared" si="306"/>
        <v>146.39861747954455</v>
      </c>
      <c r="F232" s="72">
        <f t="shared" si="306"/>
        <v>143.21662901784865</v>
      </c>
      <c r="G232" s="72">
        <f t="shared" si="306"/>
        <v>141.61439438857607</v>
      </c>
      <c r="H232" s="72">
        <f t="shared" si="306"/>
        <v>137.88381089264567</v>
      </c>
      <c r="I232" s="72">
        <f t="shared" si="306"/>
        <v>138.15480765269643</v>
      </c>
      <c r="J232" s="72">
        <f t="shared" si="306"/>
        <v>140.79046900383418</v>
      </c>
      <c r="K232" s="72">
        <f t="shared" si="306"/>
        <v>141.95605140206933</v>
      </c>
      <c r="L232" s="72">
        <f t="shared" si="306"/>
        <v>144.42114554579049</v>
      </c>
      <c r="M232" s="72">
        <f t="shared" si="306"/>
        <v>146.17004602838097</v>
      </c>
      <c r="N232" s="72">
        <f t="shared" si="306"/>
        <v>147.05783143806229</v>
      </c>
      <c r="O232" s="72">
        <f t="shared" si="306"/>
        <v>146.61731332413757</v>
      </c>
      <c r="P232" s="72">
        <f t="shared" si="306"/>
        <v>148.27753579868136</v>
      </c>
      <c r="Q232" s="72">
        <f>Q10 + Q14*$S232</f>
        <v>150.33432136127374</v>
      </c>
      <c r="R232" s="2" t="s">
        <v>65</v>
      </c>
      <c r="S232" s="3">
        <v>0</v>
      </c>
    </row>
    <row r="233" spans="1:273" x14ac:dyDescent="0.25">
      <c r="A233" s="137"/>
      <c r="B233" s="3" t="s">
        <v>35</v>
      </c>
      <c r="C233" s="2">
        <f>C$10 + ABS(C$14)*Expt!$B$10</f>
        <v>167.21378139510537</v>
      </c>
      <c r="D233" s="2">
        <f>D$10 + ABS(D$14)*Expt!$B$10</f>
        <v>249343138957.80841</v>
      </c>
      <c r="E233" s="2">
        <f>E$10 + ABS(E$14)*Expt!$B$10</f>
        <v>172.99999999997087</v>
      </c>
      <c r="F233" s="2">
        <f>F$10 + ABS(F$14)*Expt!$B$10</f>
        <v>168.83474547955549</v>
      </c>
      <c r="G233" s="2">
        <f>G$10 + ABS(G$14)*Expt!$B$10</f>
        <v>167.18521122013829</v>
      </c>
      <c r="H233" s="2">
        <f>H$10 + ABS(H$14)*Expt!$B$10</f>
        <v>162.99999998195028</v>
      </c>
      <c r="I233" s="2">
        <f>I$10 + ABS(I$14)*Expt!$B$10</f>
        <v>161.60437159246314</v>
      </c>
      <c r="J233" s="2">
        <f>J$10 + ABS(J$14)*Expt!$B$10</f>
        <v>165.07988605916859</v>
      </c>
      <c r="K233" s="2">
        <f>K$10 + ABS(K$14)*Expt!$B$10</f>
        <v>166.76172960404733</v>
      </c>
      <c r="L233" s="2">
        <f>L$10 + ABS(L$14)*Expt!$B$10</f>
        <v>169.78268772272608</v>
      </c>
      <c r="M233" s="2">
        <f>M$10 + ABS(M$14)*Expt!$B$10</f>
        <v>171.64292454933889</v>
      </c>
      <c r="N233" s="2">
        <f>N$10 + ABS(N$14)*Expt!$B$10</f>
        <v>173.41590610975621</v>
      </c>
      <c r="O233" s="2">
        <f>O$10 + ABS(O$14)*Expt!$B$10</f>
        <v>171.99979459565748</v>
      </c>
      <c r="P233" s="2">
        <f>P$10 + ABS(P$14)*Expt!$B$10</f>
        <v>178.62055552655278</v>
      </c>
      <c r="Q233" s="2">
        <f>Q$10 + ABS(Q$14)*Expt!$B$10</f>
        <v>185.76459412183334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72"/>
  <sheetViews>
    <sheetView zoomScale="70" zoomScaleNormal="70" workbookViewId="0">
      <pane xSplit="2" ySplit="26" topLeftCell="C400" activePane="bottomRight" state="frozen"/>
      <selection pane="topRight" activeCell="C1" sqref="C1"/>
      <selection pane="bottomLeft" activeCell="A6" sqref="A6"/>
      <selection pane="bottomRight" activeCell="C20" sqref="C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2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35436.632646695107</v>
      </c>
      <c r="C2" s="49">
        <f>SUMSQ(AI27:AI227)</f>
        <v>2850.8326569571805</v>
      </c>
      <c r="D2" s="50">
        <f t="shared" ref="D2:O2" si="0">SUMSQ(AJ27:AJ227)</f>
        <v>3689.6866989290452</v>
      </c>
      <c r="E2" s="50">
        <f t="shared" si="0"/>
        <v>4792.9947647060599</v>
      </c>
      <c r="F2" s="50">
        <f t="shared" si="0"/>
        <v>1503.1735681060163</v>
      </c>
      <c r="G2" s="50">
        <f t="shared" si="0"/>
        <v>1363.2663035501575</v>
      </c>
      <c r="H2" s="50">
        <f t="shared" si="0"/>
        <v>1889.7240463517956</v>
      </c>
      <c r="I2" s="50">
        <f t="shared" si="0"/>
        <v>7612.9258492430172</v>
      </c>
      <c r="J2" s="50">
        <f t="shared" si="0"/>
        <v>2176.7721857046454</v>
      </c>
      <c r="K2" s="50">
        <f t="shared" si="0"/>
        <v>2627.2242306239423</v>
      </c>
      <c r="L2" s="50">
        <f t="shared" si="0"/>
        <v>2030.3805985726281</v>
      </c>
      <c r="M2" s="50">
        <f t="shared" si="0"/>
        <v>2091.2331249823801</v>
      </c>
      <c r="N2" s="50">
        <f t="shared" si="0"/>
        <v>1678.0476403667101</v>
      </c>
      <c r="O2" s="51">
        <f t="shared" si="0"/>
        <v>1130.3709786015343</v>
      </c>
      <c r="P2" s="104">
        <f>SUMSQ(AV27:AV227)</f>
        <v>1031.6402821371512</v>
      </c>
      <c r="Q2" s="105">
        <f>SUMSQ(AW27:AW227)</f>
        <v>781.49573309567745</v>
      </c>
      <c r="R2" s="5"/>
      <c r="T2" s="133" t="s">
        <v>73</v>
      </c>
      <c r="U2" s="133"/>
      <c r="V2" s="133"/>
      <c r="W2" s="133"/>
      <c r="X2" s="133"/>
      <c r="Z2" s="133" t="s">
        <v>74</v>
      </c>
      <c r="AA2" s="133"/>
      <c r="AB2" s="133"/>
      <c r="AC2" s="133"/>
      <c r="AD2" s="133"/>
    </row>
    <row r="3" spans="1:156" x14ac:dyDescent="0.25">
      <c r="A3" s="138" t="s">
        <v>2</v>
      </c>
      <c r="B3" s="44" t="s">
        <v>41</v>
      </c>
      <c r="C3" s="54">
        <v>2204.1457020577664</v>
      </c>
      <c r="D3" s="55">
        <v>2163.4769238156027</v>
      </c>
      <c r="E3" s="55">
        <v>2007.1406075239636</v>
      </c>
      <c r="F3" s="55">
        <v>2039.0743570228171</v>
      </c>
      <c r="G3" s="55">
        <v>2005.3773787073058</v>
      </c>
      <c r="H3" s="55">
        <v>1792.1426372534218</v>
      </c>
      <c r="I3" s="55">
        <v>1952.6433766277028</v>
      </c>
      <c r="J3" s="55">
        <v>1842.3141779593534</v>
      </c>
      <c r="K3" s="55">
        <v>1902.9015343776325</v>
      </c>
      <c r="L3" s="55">
        <v>1902.7928137313063</v>
      </c>
      <c r="M3" s="55">
        <v>1918.6445626330992</v>
      </c>
      <c r="N3" s="55">
        <v>1802.8579498539932</v>
      </c>
      <c r="O3" s="67">
        <v>1620.968480700556</v>
      </c>
      <c r="P3" s="99">
        <v>1644.2508869799856</v>
      </c>
      <c r="Q3" s="92">
        <v>1123.9052276670793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56">
        <v>1131.731918613491</v>
      </c>
      <c r="D4" s="57">
        <v>1229.8496940814709</v>
      </c>
      <c r="E4" s="57">
        <v>1131.1281375179751</v>
      </c>
      <c r="F4" s="57">
        <v>1150.0890570715785</v>
      </c>
      <c r="G4" s="57">
        <v>1142.4258700497228</v>
      </c>
      <c r="H4" s="57">
        <v>1057.6276994325965</v>
      </c>
      <c r="I4" s="57">
        <v>1027.5648406524742</v>
      </c>
      <c r="J4" s="57">
        <v>1021.1043298343199</v>
      </c>
      <c r="K4" s="57">
        <v>1023.8246279027239</v>
      </c>
      <c r="L4" s="57">
        <v>1045.7113424719771</v>
      </c>
      <c r="M4" s="57">
        <v>1069.9219295742942</v>
      </c>
      <c r="N4" s="57">
        <v>1001.7069124108647</v>
      </c>
      <c r="O4" s="68">
        <v>925.31036366037347</v>
      </c>
      <c r="P4" s="100">
        <v>899.98457395713353</v>
      </c>
      <c r="Q4" s="93">
        <v>581.08751467417437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56">
        <v>0</v>
      </c>
      <c r="D5" s="57">
        <v>23.249143216785058</v>
      </c>
      <c r="E5" s="57">
        <v>47.386830322054415</v>
      </c>
      <c r="F5" s="57">
        <v>61.953193858806387</v>
      </c>
      <c r="G5" s="57">
        <v>94.515127818627192</v>
      </c>
      <c r="H5" s="57">
        <v>117.141177894291</v>
      </c>
      <c r="I5" s="57">
        <v>91.868255123222937</v>
      </c>
      <c r="J5" s="57">
        <v>125.30643128260084</v>
      </c>
      <c r="K5" s="57">
        <v>156.86020842910904</v>
      </c>
      <c r="L5" s="57">
        <v>172.6786453859778</v>
      </c>
      <c r="M5" s="57">
        <v>207.00218477141144</v>
      </c>
      <c r="N5" s="57">
        <v>193.6814638390299</v>
      </c>
      <c r="O5" s="68">
        <v>168.30722345542682</v>
      </c>
      <c r="P5" s="100">
        <v>389.48549177166154</v>
      </c>
      <c r="Q5" s="93">
        <v>906.03941467282857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5" t="s">
        <v>44</v>
      </c>
      <c r="C6" s="58">
        <v>9.8165134606341269</v>
      </c>
      <c r="D6" s="59">
        <v>24.985770759023143</v>
      </c>
      <c r="E6" s="59">
        <v>25.756778405146779</v>
      </c>
      <c r="F6" s="59">
        <v>44.072803333200255</v>
      </c>
      <c r="G6" s="59">
        <v>46.75483585000817</v>
      </c>
      <c r="H6" s="59">
        <v>59.542282772838007</v>
      </c>
      <c r="I6" s="59">
        <v>31.096694984042671</v>
      </c>
      <c r="J6" s="59">
        <v>72.46274385811688</v>
      </c>
      <c r="K6" s="59">
        <v>60.675914021038452</v>
      </c>
      <c r="L6" s="59">
        <v>74.074333895941763</v>
      </c>
      <c r="M6" s="59">
        <v>94.530050232095519</v>
      </c>
      <c r="N6" s="59">
        <v>86.81125376475083</v>
      </c>
      <c r="O6" s="69">
        <v>83.609247658417146</v>
      </c>
      <c r="P6" s="101">
        <v>192.45795679420266</v>
      </c>
      <c r="Q6" s="94">
        <v>440.82056703144656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8" t="s">
        <v>3</v>
      </c>
      <c r="B7" s="46" t="s">
        <v>41</v>
      </c>
      <c r="C7" s="57">
        <v>56.312170569169865</v>
      </c>
      <c r="D7" s="57">
        <v>54.832893157677361</v>
      </c>
      <c r="E7" s="57">
        <v>53.926529550018536</v>
      </c>
      <c r="F7" s="57">
        <v>54.347029777524611</v>
      </c>
      <c r="G7" s="57">
        <v>54.252552423592647</v>
      </c>
      <c r="H7" s="57">
        <v>53.726988545071031</v>
      </c>
      <c r="I7" s="57">
        <v>53.423204622797982</v>
      </c>
      <c r="J7" s="57">
        <v>53.449385461172618</v>
      </c>
      <c r="K7" s="57">
        <v>54.066246304468578</v>
      </c>
      <c r="L7" s="57">
        <v>53.889594806875643</v>
      </c>
      <c r="M7" s="57">
        <v>54.573903972658002</v>
      </c>
      <c r="N7" s="55">
        <v>54.129442745079025</v>
      </c>
      <c r="O7" s="67">
        <v>53.952602193830202</v>
      </c>
      <c r="P7" s="99">
        <v>53.609020125666461</v>
      </c>
      <c r="Q7" s="92">
        <v>54.006611466294487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9"/>
      <c r="B8" s="42" t="s">
        <v>39</v>
      </c>
      <c r="C8" s="56">
        <v>78.537363956546784</v>
      </c>
      <c r="D8" s="57">
        <v>78.308144367308827</v>
      </c>
      <c r="E8" s="57">
        <v>79.322474427950326</v>
      </c>
      <c r="F8" s="57">
        <v>77.956284904111385</v>
      </c>
      <c r="G8" s="57">
        <v>77.430899697403717</v>
      </c>
      <c r="H8" s="57">
        <v>76.492255870064156</v>
      </c>
      <c r="I8" s="57">
        <v>75.535940676945472</v>
      </c>
      <c r="J8" s="57">
        <v>75.898326141445281</v>
      </c>
      <c r="K8" s="57">
        <v>76.069624514278885</v>
      </c>
      <c r="L8" s="57">
        <v>77.41256972948068</v>
      </c>
      <c r="M8" s="57">
        <v>78.759831066403876</v>
      </c>
      <c r="N8" s="57">
        <v>78.806599570131922</v>
      </c>
      <c r="O8" s="68">
        <v>78.441938343424013</v>
      </c>
      <c r="P8" s="100">
        <v>78.256755121950732</v>
      </c>
      <c r="Q8" s="93">
        <v>78.762035569294397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2" t="s">
        <v>50</v>
      </c>
      <c r="C9" s="64">
        <f t="shared" ref="C9:M9" si="1">C$8+ ($O9 - $O$8)*C$19 + ($O9 - $O$8)*($O9 - $O$8)*ABS(C$20)</f>
        <v>115.26139905180172</v>
      </c>
      <c r="D9" s="65">
        <f t="shared" si="1"/>
        <v>80671612408.92392</v>
      </c>
      <c r="E9" s="65">
        <f t="shared" si="1"/>
        <v>114.62002838285778</v>
      </c>
      <c r="F9" s="65">
        <f t="shared" si="1"/>
        <v>114.21074129243708</v>
      </c>
      <c r="G9" s="65">
        <f t="shared" si="1"/>
        <v>113.66258371852545</v>
      </c>
      <c r="H9" s="65">
        <f t="shared" si="1"/>
        <v>111.34398488860016</v>
      </c>
      <c r="I9" s="65">
        <f t="shared" si="1"/>
        <v>111.55946085022951</v>
      </c>
      <c r="J9" s="65">
        <f t="shared" si="1"/>
        <v>111.74858513456913</v>
      </c>
      <c r="K9" s="65">
        <f t="shared" si="1"/>
        <v>113.69512557063005</v>
      </c>
      <c r="L9" s="65">
        <f t="shared" si="1"/>
        <v>115.07055021689563</v>
      </c>
      <c r="M9" s="65">
        <f t="shared" si="1"/>
        <v>116.41788537375501</v>
      </c>
      <c r="N9" s="66">
        <f>N$8+ ($O9 - $O$8)*N$19 + ($O9 - $O$8)*($O9 - $O$8)*ABS(N$20)</f>
        <v>117.02750407553285</v>
      </c>
      <c r="O9" s="68">
        <v>117.2056568659635</v>
      </c>
      <c r="P9" s="100">
        <v>117.60889809081203</v>
      </c>
      <c r="Q9" s="93">
        <v>120.93291892702626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3" t="s">
        <v>51</v>
      </c>
      <c r="C10" s="124">
        <f>C$8 + ($O10 - $O$8)*C$19 + ($O10 - $O$8)*($O10 - $O$8)*ABS(C$20)</f>
        <v>144.08078025260869</v>
      </c>
      <c r="D10" s="125">
        <f t="shared" ref="D10:N10" si="2">D$8 + ($O10 - $O$8)*D$19 + ($O10 - $O$8)*($O10 - $O$8)*ABS(D$20)</f>
        <v>253895640726.5715</v>
      </c>
      <c r="E10" s="125">
        <f t="shared" si="2"/>
        <v>142.47076728089729</v>
      </c>
      <c r="F10" s="125">
        <f t="shared" si="2"/>
        <v>142.80647286333527</v>
      </c>
      <c r="G10" s="125">
        <f t="shared" si="2"/>
        <v>142.17333905003724</v>
      </c>
      <c r="H10" s="125">
        <f t="shared" si="2"/>
        <v>138.6237969330914</v>
      </c>
      <c r="I10" s="125">
        <f t="shared" si="2"/>
        <v>139.45507460504641</v>
      </c>
      <c r="J10" s="125">
        <f t="shared" si="2"/>
        <v>139.49868304511958</v>
      </c>
      <c r="K10" s="125">
        <f t="shared" si="2"/>
        <v>142.81973651354767</v>
      </c>
      <c r="L10" s="125">
        <f t="shared" si="2"/>
        <v>144.21992520734892</v>
      </c>
      <c r="M10" s="125">
        <f t="shared" si="2"/>
        <v>145.56770627627679</v>
      </c>
      <c r="N10" s="126">
        <f t="shared" si="2"/>
        <v>146.61261343919605</v>
      </c>
      <c r="O10" s="69">
        <v>147.21093451891167</v>
      </c>
      <c r="P10" s="101">
        <v>147.42608712865888</v>
      </c>
      <c r="Q10" s="94">
        <v>150.94548297184261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111" t="s">
        <v>38</v>
      </c>
      <c r="C11" s="112">
        <v>10.3231111378243</v>
      </c>
      <c r="D11" s="109">
        <v>8.3682071753770373</v>
      </c>
      <c r="E11" s="109">
        <v>7.7742450376427099</v>
      </c>
      <c r="F11" s="109">
        <v>8.0180504658726051</v>
      </c>
      <c r="G11" s="109">
        <v>7.8361898663697733</v>
      </c>
      <c r="H11" s="109">
        <v>7.0820684632255952</v>
      </c>
      <c r="I11" s="109">
        <v>7.0855968180541451</v>
      </c>
      <c r="J11" s="109">
        <v>7.1318783586745278</v>
      </c>
      <c r="K11" s="109">
        <v>7.5094923269174405</v>
      </c>
      <c r="L11" s="109">
        <v>7.6398262696703281</v>
      </c>
      <c r="M11" s="109">
        <v>7.6948954193524797</v>
      </c>
      <c r="N11" s="109">
        <v>7.7753192493607441</v>
      </c>
      <c r="O11" s="115">
        <v>7.0248610740483475</v>
      </c>
      <c r="P11" s="102">
        <v>7.0040611331964815</v>
      </c>
      <c r="Q11" s="95">
        <v>6.0361304980563064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9"/>
      <c r="B12" s="113" t="s">
        <v>39</v>
      </c>
      <c r="C12" s="114">
        <v>6.2198014649528632</v>
      </c>
      <c r="D12" s="110">
        <v>7.2074149401605636</v>
      </c>
      <c r="E12" s="110">
        <v>6.7804817405822444</v>
      </c>
      <c r="F12" s="110">
        <v>6.5991537683702504</v>
      </c>
      <c r="G12" s="110">
        <v>6.5105347971468728</v>
      </c>
      <c r="H12" s="110">
        <v>6.3070626598623223</v>
      </c>
      <c r="I12" s="110">
        <v>5.9465829528190239</v>
      </c>
      <c r="J12" s="110">
        <v>6.1694381567485683</v>
      </c>
      <c r="K12" s="110">
        <v>6.3694672479570649</v>
      </c>
      <c r="L12" s="110">
        <v>6.3880220837569492</v>
      </c>
      <c r="M12" s="110">
        <v>6.535138717958886</v>
      </c>
      <c r="N12" s="110">
        <v>6.573477982409603</v>
      </c>
      <c r="O12" s="116">
        <v>6.3180930769614143</v>
      </c>
      <c r="P12" s="90">
        <v>6.2727547423698615</v>
      </c>
      <c r="Q12" s="96">
        <v>5.3405737353189275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121" t="s">
        <v>50</v>
      </c>
      <c r="C13" s="60">
        <f>C$12/$O12*$O13</f>
        <v>4.1599356562810224</v>
      </c>
      <c r="D13" s="61">
        <f t="shared" ref="D13:N13" si="3">D$12/$O12*$O13</f>
        <v>4.8204725774818122</v>
      </c>
      <c r="E13" s="61">
        <f t="shared" si="3"/>
        <v>4.5349305630327299</v>
      </c>
      <c r="F13" s="61">
        <f t="shared" si="3"/>
        <v>4.4136545542507477</v>
      </c>
      <c r="G13" s="61">
        <f t="shared" si="3"/>
        <v>4.354384299357192</v>
      </c>
      <c r="H13" s="61">
        <f t="shared" si="3"/>
        <v>4.2182978014650727</v>
      </c>
      <c r="I13" s="61">
        <f t="shared" si="3"/>
        <v>3.9772012977993372</v>
      </c>
      <c r="J13" s="61">
        <f t="shared" si="3"/>
        <v>4.126251603381931</v>
      </c>
      <c r="K13" s="61">
        <f t="shared" si="3"/>
        <v>4.2600353187465529</v>
      </c>
      <c r="L13" s="61">
        <f t="shared" si="3"/>
        <v>4.2724451880125276</v>
      </c>
      <c r="M13" s="61">
        <f t="shared" si="3"/>
        <v>4.3708399254807793</v>
      </c>
      <c r="N13" s="118">
        <f t="shared" si="3"/>
        <v>4.3964820418928241</v>
      </c>
      <c r="O13" s="116">
        <v>4.2256751792885803</v>
      </c>
      <c r="P13" s="90">
        <v>5.1010127993143923</v>
      </c>
      <c r="Q13" s="96">
        <v>6.3026019419787174</v>
      </c>
    </row>
    <row r="14" spans="1:156" ht="15.75" thickBot="1" x14ac:dyDescent="0.3">
      <c r="A14" s="140"/>
      <c r="B14" s="122" t="s">
        <v>51</v>
      </c>
      <c r="C14" s="62">
        <f>C12/$O12*$O14</f>
        <v>2.6861095993230784</v>
      </c>
      <c r="D14" s="63">
        <f>D12/$O12*$O14</f>
        <v>3.1126245051644235</v>
      </c>
      <c r="E14" s="63">
        <f t="shared" ref="E14:N14" si="4">E12/$O12*$O14</f>
        <v>2.9282473394109938</v>
      </c>
      <c r="F14" s="63">
        <f t="shared" si="4"/>
        <v>2.8499382793020924</v>
      </c>
      <c r="G14" s="63">
        <f t="shared" si="4"/>
        <v>2.8116669179690095</v>
      </c>
      <c r="H14" s="63">
        <f t="shared" si="4"/>
        <v>2.7237945856711878</v>
      </c>
      <c r="I14" s="63">
        <f t="shared" si="4"/>
        <v>2.5681163044742314</v>
      </c>
      <c r="J14" s="63">
        <f t="shared" si="4"/>
        <v>2.6643594893905505</v>
      </c>
      <c r="K14" s="63">
        <f t="shared" si="4"/>
        <v>2.7507448933405918</v>
      </c>
      <c r="L14" s="63">
        <f t="shared" si="4"/>
        <v>2.7587580627056871</v>
      </c>
      <c r="M14" s="63">
        <f t="shared" si="4"/>
        <v>2.8222924706086761</v>
      </c>
      <c r="N14" s="119">
        <f t="shared" si="4"/>
        <v>2.838849826474831</v>
      </c>
      <c r="O14" s="117">
        <v>2.7285582279548461</v>
      </c>
      <c r="P14" s="103">
        <v>3.977677761376873</v>
      </c>
      <c r="Q14" s="97">
        <v>4.6116821668194605</v>
      </c>
    </row>
    <row r="15" spans="1:156" x14ac:dyDescent="0.25">
      <c r="A15" s="138" t="s">
        <v>40</v>
      </c>
      <c r="B15" s="120" t="s">
        <v>38</v>
      </c>
      <c r="C15" s="112">
        <v>-2.4879158546021034</v>
      </c>
      <c r="D15" s="109">
        <v>-3.0438346465148101</v>
      </c>
      <c r="E15" s="109">
        <v>-3.0992222311510074</v>
      </c>
      <c r="F15" s="109">
        <v>-3.3981360167916432</v>
      </c>
      <c r="G15" s="109">
        <v>-3.7237771324543623</v>
      </c>
      <c r="H15" s="109">
        <v>-3.4797155664214596</v>
      </c>
      <c r="I15" s="109">
        <v>-3.6639288450960543</v>
      </c>
      <c r="J15" s="109">
        <v>-3.9268697443118237</v>
      </c>
      <c r="K15" s="109">
        <v>-3.8763624151848668</v>
      </c>
      <c r="L15" s="109">
        <v>-3.4553631571251451</v>
      </c>
      <c r="M15" s="109">
        <v>-3.8258662779140127</v>
      </c>
      <c r="N15" s="109">
        <v>-3.5621021446165155</v>
      </c>
      <c r="O15" s="109">
        <v>-2.9125621949681832</v>
      </c>
      <c r="P15" s="90">
        <v>-2.6322215963019917</v>
      </c>
      <c r="Q15" s="96">
        <v>-2.2853256275387515</v>
      </c>
    </row>
    <row r="16" spans="1:156" ht="15.75" thickBot="1" x14ac:dyDescent="0.3">
      <c r="A16" s="139"/>
      <c r="B16" s="113" t="s">
        <v>39</v>
      </c>
      <c r="C16" s="114">
        <v>-0.68387991983166707</v>
      </c>
      <c r="D16" s="110">
        <v>-2.818711773368094</v>
      </c>
      <c r="E16" s="110">
        <v>-3.1622013923801884</v>
      </c>
      <c r="F16" s="110">
        <v>-2.9522485221805437</v>
      </c>
      <c r="G16" s="110">
        <v>-3.2699065442699782</v>
      </c>
      <c r="H16" s="110">
        <v>-3.468729040173093</v>
      </c>
      <c r="I16" s="110">
        <v>-3.6526760086659023</v>
      </c>
      <c r="J16" s="110">
        <v>-4.3718651255507517</v>
      </c>
      <c r="K16" s="110">
        <v>-3.5599237234893453</v>
      </c>
      <c r="L16" s="110">
        <v>-3.1412680431139064</v>
      </c>
      <c r="M16" s="110">
        <v>-3.4745822894191911</v>
      </c>
      <c r="N16" s="110">
        <v>-3.1117831639925972</v>
      </c>
      <c r="O16" s="116">
        <v>-2.9010704294718375</v>
      </c>
      <c r="P16" s="103">
        <v>-2.7435156471598141</v>
      </c>
      <c r="Q16" s="97">
        <v>-2.2644782573602513</v>
      </c>
      <c r="R16" s="5"/>
    </row>
    <row r="17" spans="1:273" x14ac:dyDescent="0.25">
      <c r="A17" s="139"/>
      <c r="B17" s="121" t="s">
        <v>50</v>
      </c>
      <c r="C17" s="60">
        <f t="shared" ref="C17:M18" si="5">$O17</f>
        <v>-1.3961619441161051</v>
      </c>
      <c r="D17" s="61">
        <f t="shared" si="5"/>
        <v>-1.3961619441161051</v>
      </c>
      <c r="E17" s="61">
        <f t="shared" si="5"/>
        <v>-1.3961619441161051</v>
      </c>
      <c r="F17" s="61">
        <f t="shared" si="5"/>
        <v>-1.3961619441161051</v>
      </c>
      <c r="G17" s="61">
        <f t="shared" si="5"/>
        <v>-1.3961619441161051</v>
      </c>
      <c r="H17" s="61">
        <f t="shared" si="5"/>
        <v>-1.3961619441161051</v>
      </c>
      <c r="I17" s="61">
        <f t="shared" si="5"/>
        <v>-1.3961619441161051</v>
      </c>
      <c r="J17" s="61">
        <f t="shared" si="5"/>
        <v>-1.3961619441161051</v>
      </c>
      <c r="K17" s="61">
        <f t="shared" si="5"/>
        <v>-1.3961619441161051</v>
      </c>
      <c r="L17" s="61">
        <f t="shared" si="5"/>
        <v>-1.3961619441161051</v>
      </c>
      <c r="M17" s="61">
        <f t="shared" si="5"/>
        <v>-1.3961619441161051</v>
      </c>
      <c r="N17" s="118">
        <f>$O17</f>
        <v>-1.3961619441161051</v>
      </c>
      <c r="O17" s="116">
        <v>-1.3961619441161051</v>
      </c>
      <c r="P17" s="90">
        <v>-1.6903529047489088</v>
      </c>
      <c r="Q17" s="96">
        <v>-1.9058110313657368</v>
      </c>
      <c r="R17" s="107"/>
    </row>
    <row r="18" spans="1:273" ht="15.75" thickBot="1" x14ac:dyDescent="0.3">
      <c r="A18" s="140"/>
      <c r="B18" s="122" t="s">
        <v>51</v>
      </c>
      <c r="C18" s="62">
        <f t="shared" si="5"/>
        <v>-0.58349989547577374</v>
      </c>
      <c r="D18" s="63">
        <f t="shared" si="5"/>
        <v>-0.58349989547577374</v>
      </c>
      <c r="E18" s="63">
        <f t="shared" si="5"/>
        <v>-0.58349989547577374</v>
      </c>
      <c r="F18" s="63">
        <f t="shared" si="5"/>
        <v>-0.58349989547577374</v>
      </c>
      <c r="G18" s="63">
        <f t="shared" si="5"/>
        <v>-0.58349989547577374</v>
      </c>
      <c r="H18" s="63">
        <f t="shared" si="5"/>
        <v>-0.58349989547577374</v>
      </c>
      <c r="I18" s="63">
        <f t="shared" si="5"/>
        <v>-0.58349989547577374</v>
      </c>
      <c r="J18" s="63">
        <f t="shared" si="5"/>
        <v>-0.58349989547577374</v>
      </c>
      <c r="K18" s="63">
        <f t="shared" si="5"/>
        <v>-0.58349989547577374</v>
      </c>
      <c r="L18" s="63">
        <f t="shared" si="5"/>
        <v>-0.58349989547577374</v>
      </c>
      <c r="M18" s="63">
        <f t="shared" si="5"/>
        <v>-0.58349989547577374</v>
      </c>
      <c r="N18" s="119">
        <f>$O18</f>
        <v>-0.58349989547577374</v>
      </c>
      <c r="O18" s="117">
        <v>-0.58349989547577374</v>
      </c>
      <c r="P18" s="103">
        <v>-0.4980004904985188</v>
      </c>
      <c r="Q18" s="97">
        <v>-0.69651512134901183</v>
      </c>
      <c r="R18" s="107"/>
    </row>
    <row r="19" spans="1:273" x14ac:dyDescent="0.25">
      <c r="A19" s="40"/>
      <c r="B19" s="40"/>
      <c r="C19" s="112">
        <v>0.94</v>
      </c>
      <c r="D19" s="109">
        <v>0.94</v>
      </c>
      <c r="E19" s="109">
        <v>0.90065447324280845</v>
      </c>
      <c r="F19" s="109">
        <v>0.92525926892078525</v>
      </c>
      <c r="G19" s="109">
        <v>0.9259370264670439</v>
      </c>
      <c r="H19" s="109">
        <v>0.89339590131999724</v>
      </c>
      <c r="I19" s="109">
        <v>0.92909602631964361</v>
      </c>
      <c r="J19" s="109">
        <v>0.92484055151895295</v>
      </c>
      <c r="K19" s="109">
        <v>0.9706299586120769</v>
      </c>
      <c r="L19" s="109">
        <v>0.97147492020345783</v>
      </c>
      <c r="M19" s="109">
        <v>0.9714695210886658</v>
      </c>
      <c r="N19" s="115">
        <v>0.98599685381506896</v>
      </c>
      <c r="O19" s="112"/>
      <c r="P19" s="20"/>
      <c r="Q19" s="20"/>
    </row>
    <row r="20" spans="1:273" ht="15.75" thickBot="1" x14ac:dyDescent="0.3">
      <c r="A20" s="40"/>
      <c r="B20" s="40" t="s">
        <v>58</v>
      </c>
      <c r="C20" s="128">
        <v>1.9042643220580169E-4</v>
      </c>
      <c r="D20" s="129">
        <v>53687091.18246562</v>
      </c>
      <c r="E20" s="129">
        <v>2.5610997041526472E-4</v>
      </c>
      <c r="F20" s="129">
        <v>2.5819236464747158E-4</v>
      </c>
      <c r="G20" s="129">
        <v>2.2555298926319524E-4</v>
      </c>
      <c r="H20" s="129">
        <v>-1.4666443220179686E-4</v>
      </c>
      <c r="I20" s="129">
        <v>5.5258789062500003E-6</v>
      </c>
      <c r="J20" s="129">
        <v>-1.1700381970408892E-10</v>
      </c>
      <c r="K20" s="129">
        <v>-1.8271425593373702E-7</v>
      </c>
      <c r="L20" s="129">
        <v>-8.5810847538111817E-11</v>
      </c>
      <c r="M20" s="129">
        <v>-1.8849578514594932E-7</v>
      </c>
      <c r="N20" s="149">
        <v>-2.7073348967711044E-15</v>
      </c>
      <c r="O20" s="127"/>
      <c r="P20" s="20"/>
      <c r="Q20" s="20"/>
    </row>
    <row r="21" spans="1:273" ht="15" customHeight="1" x14ac:dyDescent="0.25">
      <c r="A21" s="141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1.1214338324560164E-2</v>
      </c>
      <c r="E21" s="15">
        <f t="shared" si="6"/>
        <v>2.4311287093842886E-2</v>
      </c>
      <c r="F21" s="15">
        <f t="shared" si="6"/>
        <v>3.1069902628150611E-2</v>
      </c>
      <c r="G21" s="15">
        <f t="shared" si="6"/>
        <v>4.7384849663253022E-2</v>
      </c>
      <c r="H21" s="15">
        <f t="shared" si="6"/>
        <v>6.4533061104810358E-2</v>
      </c>
      <c r="I21" s="15">
        <f t="shared" si="6"/>
        <v>4.7305641598991352E-2</v>
      </c>
      <c r="J21" s="15">
        <f t="shared" si="6"/>
        <v>6.6976012113545952E-2</v>
      </c>
      <c r="K21" s="15">
        <f t="shared" si="6"/>
        <v>8.0035785921405964E-2</v>
      </c>
      <c r="L21" s="15">
        <f t="shared" si="6"/>
        <v>8.740605551919535E-2</v>
      </c>
      <c r="M21" s="15">
        <f t="shared" si="6"/>
        <v>0.10222660579899864</v>
      </c>
      <c r="N21" s="15">
        <f t="shared" si="6"/>
        <v>0.10183550917074743</v>
      </c>
      <c r="O21" s="16">
        <f>O5/(O3*$P21 + O5)</f>
        <v>9.8760895923741293E-2</v>
      </c>
      <c r="P21" s="130">
        <f>(1 - P$1) / P$1 * (P5/P3)</f>
        <v>0.94750866757817964</v>
      </c>
      <c r="Q21" s="131">
        <f>(1 - Q$1) / Q$1 * (Q5/Q3)</f>
        <v>0.80615286090760452</v>
      </c>
      <c r="R21" s="143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2"/>
      <c r="B22" s="47" t="s">
        <v>39</v>
      </c>
      <c r="C22" s="52">
        <f t="shared" si="6"/>
        <v>1.003855461839453E-2</v>
      </c>
      <c r="D22" s="52">
        <f t="shared" si="6"/>
        <v>2.3199873881957003E-2</v>
      </c>
      <c r="E22" s="52">
        <f t="shared" si="6"/>
        <v>2.5930383275385598E-2</v>
      </c>
      <c r="F22" s="52">
        <f t="shared" si="6"/>
        <v>4.2879057107994487E-2</v>
      </c>
      <c r="G22" s="52">
        <f t="shared" si="6"/>
        <v>4.5660494743193759E-2</v>
      </c>
      <c r="H22" s="52">
        <f t="shared" si="6"/>
        <v>6.1751798173806299E-2</v>
      </c>
      <c r="I22" s="52">
        <f t="shared" si="6"/>
        <v>3.4169993427666585E-2</v>
      </c>
      <c r="J22" s="52">
        <f t="shared" si="6"/>
        <v>7.6607323022197513E-2</v>
      </c>
      <c r="K22" s="52">
        <f t="shared" si="6"/>
        <v>6.4794342026856466E-2</v>
      </c>
      <c r="L22" s="52">
        <f t="shared" si="6"/>
        <v>7.6478953512880699E-2</v>
      </c>
      <c r="M22" s="52">
        <f t="shared" si="6"/>
        <v>9.3619742102236017E-2</v>
      </c>
      <c r="N22" s="52">
        <f t="shared" si="6"/>
        <v>9.199472639192427E-2</v>
      </c>
      <c r="O22" s="53">
        <f>O6/(O4*$P22 + O6)</f>
        <v>9.5542033585541919E-2</v>
      </c>
      <c r="P22" s="21">
        <f>(1 - P$1) / P$1 * (P6/P4)</f>
        <v>0.85538335817462341</v>
      </c>
      <c r="Q22" s="22">
        <f>(1 - Q$1) / Q$1 * (Q6/Q4)</f>
        <v>0.75861304175262156</v>
      </c>
      <c r="R22" s="144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6" t="s">
        <v>5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2"/>
      <c r="S24" s="133" t="s">
        <v>6</v>
      </c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06"/>
      <c r="AG24" s="106"/>
      <c r="AI24" s="133" t="s">
        <v>13</v>
      </c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06"/>
      <c r="AW24" s="106"/>
      <c r="AY24" s="133" t="s">
        <v>23</v>
      </c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06"/>
      <c r="BM24" s="106"/>
      <c r="BO24" s="133" t="s">
        <v>26</v>
      </c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106"/>
      <c r="CC24" s="106"/>
      <c r="CE24" s="133" t="s">
        <v>59</v>
      </c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06"/>
      <c r="CS24" s="106"/>
      <c r="CU24" s="133" t="s">
        <v>27</v>
      </c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106"/>
      <c r="DI24" s="106"/>
      <c r="DK24" s="133" t="s">
        <v>24</v>
      </c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106" t="s">
        <v>34</v>
      </c>
      <c r="DY24" s="106"/>
      <c r="EA24" s="133" t="s">
        <v>64</v>
      </c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106" t="s">
        <v>34</v>
      </c>
      <c r="EO24" s="106"/>
      <c r="EQ24" s="133" t="s">
        <v>25</v>
      </c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G24" s="133" t="s">
        <v>60</v>
      </c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W24" s="136" t="s">
        <v>63</v>
      </c>
      <c r="FX24" s="136"/>
      <c r="FY24" s="136"/>
      <c r="FZ24" s="136"/>
      <c r="GA24" s="136"/>
      <c r="GB24" s="136"/>
      <c r="GC24" s="136"/>
      <c r="GD24" s="136"/>
      <c r="GE24" s="136"/>
      <c r="GF24" s="136"/>
      <c r="GG24" s="136"/>
      <c r="GH24" s="136"/>
      <c r="GI24" s="136"/>
      <c r="GJ24" s="136"/>
      <c r="GK24" s="136"/>
      <c r="GM24" s="133" t="s">
        <v>66</v>
      </c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 t="s">
        <v>68</v>
      </c>
      <c r="HA24" s="133"/>
      <c r="HC24" s="133" t="s">
        <v>67</v>
      </c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 t="s">
        <v>68</v>
      </c>
      <c r="HQ24" s="133"/>
      <c r="HS24" s="133" t="s">
        <v>70</v>
      </c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 t="s">
        <v>68</v>
      </c>
      <c r="IG24" s="133"/>
      <c r="II24" s="133" t="s">
        <v>71</v>
      </c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 t="s">
        <v>68</v>
      </c>
      <c r="IW24" s="133"/>
      <c r="IY24" s="133" t="s">
        <v>72</v>
      </c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 t="s">
        <v>68</v>
      </c>
      <c r="JM24" s="133"/>
    </row>
    <row r="25" spans="1:273" x14ac:dyDescent="0.25">
      <c r="C25" s="134" t="s">
        <v>0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5" t="s">
        <v>68</v>
      </c>
      <c r="Q25" s="135"/>
      <c r="S25" s="134" t="s">
        <v>0</v>
      </c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5" t="s">
        <v>68</v>
      </c>
      <c r="AG25" s="135"/>
      <c r="AI25" s="134" t="s">
        <v>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5" t="s">
        <v>68</v>
      </c>
      <c r="AW25" s="135"/>
      <c r="AY25" s="134" t="s">
        <v>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5" t="s">
        <v>68</v>
      </c>
      <c r="BM25" s="135"/>
      <c r="BO25" s="134" t="s">
        <v>0</v>
      </c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5" t="s">
        <v>68</v>
      </c>
      <c r="CC25" s="135"/>
      <c r="CE25" s="134" t="s">
        <v>0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5" t="s">
        <v>68</v>
      </c>
      <c r="CS25" s="135"/>
      <c r="CU25" s="134" t="s"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5" t="s">
        <v>68</v>
      </c>
      <c r="DI25" s="135"/>
      <c r="DK25" s="134" t="s"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5" t="s">
        <v>68</v>
      </c>
      <c r="DY25" s="135"/>
      <c r="EA25" s="134" t="s"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5" t="s">
        <v>68</v>
      </c>
      <c r="EO25" s="135"/>
      <c r="EQ25" s="134" t="s"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5" t="s">
        <v>68</v>
      </c>
      <c r="FE25" s="135"/>
      <c r="FG25" s="134" t="s"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  <c r="FS25" s="134"/>
      <c r="FT25" s="135" t="s">
        <v>68</v>
      </c>
      <c r="FU25" s="135"/>
      <c r="FW25" s="134" t="s">
        <v>0</v>
      </c>
      <c r="FX25" s="134"/>
      <c r="FY25" s="134"/>
      <c r="FZ25" s="134"/>
      <c r="GA25" s="134"/>
      <c r="GB25" s="134"/>
      <c r="GC25" s="134"/>
      <c r="GD25" s="134"/>
      <c r="GE25" s="134"/>
      <c r="GF25" s="134"/>
      <c r="GG25" s="134"/>
      <c r="GH25" s="134"/>
      <c r="GI25" s="134"/>
      <c r="GJ25" s="135" t="s">
        <v>68</v>
      </c>
      <c r="GK25" s="135"/>
      <c r="GM25" s="134" t="s">
        <v>0</v>
      </c>
      <c r="GN25" s="134"/>
      <c r="GO25" s="134"/>
      <c r="GP25" s="134"/>
      <c r="GQ25" s="134"/>
      <c r="GR25" s="134"/>
      <c r="GS25" s="134"/>
      <c r="GT25" s="134"/>
      <c r="GU25" s="134"/>
      <c r="GV25" s="134"/>
      <c r="GW25" s="134"/>
      <c r="GX25" s="134"/>
      <c r="GY25" s="134"/>
      <c r="GZ25" s="135" t="s">
        <v>68</v>
      </c>
      <c r="HA25" s="135"/>
      <c r="HC25" s="134" t="s">
        <v>0</v>
      </c>
      <c r="HD25" s="134"/>
      <c r="HE25" s="134"/>
      <c r="HF25" s="134"/>
      <c r="HG25" s="134"/>
      <c r="HH25" s="134"/>
      <c r="HI25" s="134"/>
      <c r="HJ25" s="134"/>
      <c r="HK25" s="134"/>
      <c r="HL25" s="134"/>
      <c r="HM25" s="134"/>
      <c r="HN25" s="134"/>
      <c r="HO25" s="134"/>
      <c r="HP25" s="135" t="s">
        <v>68</v>
      </c>
      <c r="HQ25" s="135"/>
      <c r="HS25" s="134" t="s">
        <v>0</v>
      </c>
      <c r="HT25" s="134"/>
      <c r="HU25" s="134"/>
      <c r="HV25" s="134"/>
      <c r="HW25" s="134"/>
      <c r="HX25" s="134"/>
      <c r="HY25" s="134"/>
      <c r="HZ25" s="134"/>
      <c r="IA25" s="134"/>
      <c r="IB25" s="134"/>
      <c r="IC25" s="134"/>
      <c r="ID25" s="134"/>
      <c r="IE25" s="134"/>
      <c r="IF25" s="135" t="s">
        <v>68</v>
      </c>
      <c r="IG25" s="135"/>
      <c r="II25" s="134" t="s">
        <v>0</v>
      </c>
      <c r="IJ25" s="134"/>
      <c r="IK25" s="134"/>
      <c r="IL25" s="134"/>
      <c r="IM25" s="134"/>
      <c r="IN25" s="134"/>
      <c r="IO25" s="134"/>
      <c r="IP25" s="134"/>
      <c r="IQ25" s="134"/>
      <c r="IR25" s="134"/>
      <c r="IS25" s="134"/>
      <c r="IT25" s="134"/>
      <c r="IU25" s="134"/>
      <c r="IV25" s="135" t="s">
        <v>68</v>
      </c>
      <c r="IW25" s="135"/>
      <c r="IY25" s="134" t="s">
        <v>0</v>
      </c>
      <c r="IZ25" s="134"/>
      <c r="JA25" s="134"/>
      <c r="JB25" s="134"/>
      <c r="JC25" s="134"/>
      <c r="JD25" s="134"/>
      <c r="JE25" s="134"/>
      <c r="JF25" s="134"/>
      <c r="JG25" s="134"/>
      <c r="JH25" s="134"/>
      <c r="JI25" s="134"/>
      <c r="JJ25" s="134"/>
      <c r="JK25" s="134"/>
      <c r="JL25" s="135" t="s">
        <v>68</v>
      </c>
      <c r="JM25" s="135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56.616999999999997</v>
      </c>
      <c r="D27" s="37">
        <v>59.466999999999999</v>
      </c>
      <c r="E27" s="37">
        <v>59.35</v>
      </c>
      <c r="F27" s="37">
        <v>59.033000000000001</v>
      </c>
      <c r="G27" s="37">
        <v>62.533000000000001</v>
      </c>
      <c r="H27" s="37">
        <v>66.966999999999999</v>
      </c>
      <c r="I27" s="37">
        <v>62.482999999999997</v>
      </c>
      <c r="J27" s="37">
        <v>60.067</v>
      </c>
      <c r="K27" s="37">
        <v>64.882999999999996</v>
      </c>
      <c r="L27" s="37">
        <v>62.482999999999997</v>
      </c>
      <c r="M27" s="37">
        <v>62.75</v>
      </c>
      <c r="N27" s="37">
        <v>65.266999999999996</v>
      </c>
      <c r="O27" s="37">
        <v>69.016999999999996</v>
      </c>
      <c r="P27" s="37">
        <v>66.167000000000002</v>
      </c>
      <c r="Q27" s="37">
        <v>64.082999999999998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56.371208214173429</v>
      </c>
      <c r="T27" s="4">
        <f t="shared" si="7"/>
        <v>58.911068160503618</v>
      </c>
      <c r="U27" s="4">
        <f t="shared" si="7"/>
        <v>56.690685436659074</v>
      </c>
      <c r="V27" s="4">
        <f t="shared" si="7"/>
        <v>57.56322514483832</v>
      </c>
      <c r="W27" s="4">
        <f t="shared" si="7"/>
        <v>61.124866608665926</v>
      </c>
      <c r="X27" s="4">
        <f t="shared" si="7"/>
        <v>63.059922100509532</v>
      </c>
      <c r="Y27" s="4">
        <f t="shared" si="7"/>
        <v>61.33505205435219</v>
      </c>
      <c r="Z27" s="4">
        <f t="shared" si="7"/>
        <v>60.417375546102747</v>
      </c>
      <c r="AA27" s="4">
        <f t="shared" si="7"/>
        <v>63.566545608477789</v>
      </c>
      <c r="AB27" s="4">
        <f t="shared" si="7"/>
        <v>60.633067980988457</v>
      </c>
      <c r="AC27" s="4">
        <f t="shared" si="7"/>
        <v>61.279329094312999</v>
      </c>
      <c r="AD27" s="4">
        <f t="shared" si="7"/>
        <v>61.765814827489216</v>
      </c>
      <c r="AE27" s="4">
        <f t="shared" si="7"/>
        <v>65.337719417279104</v>
      </c>
      <c r="AF27" s="4">
        <f t="shared" si="7"/>
        <v>64.258269648118286</v>
      </c>
      <c r="AG27" s="4" t="e">
        <f t="shared" si="7"/>
        <v>#N/A</v>
      </c>
      <c r="AI27" s="4">
        <f t="shared" ref="AI27:AW43" si="8">IF(OR($B27 &lt; C$230, $B27 &gt; C$233), 0, C27-S27)</f>
        <v>0.2457917858265688</v>
      </c>
      <c r="AJ27" s="4">
        <f t="shared" si="8"/>
        <v>0.55593183949638103</v>
      </c>
      <c r="AK27" s="4">
        <f t="shared" si="8"/>
        <v>2.6593145633409279</v>
      </c>
      <c r="AL27" s="4">
        <f t="shared" si="8"/>
        <v>1.4697748551616812</v>
      </c>
      <c r="AM27" s="4">
        <f t="shared" si="8"/>
        <v>1.4081333913340757</v>
      </c>
      <c r="AN27" s="4">
        <f t="shared" si="8"/>
        <v>3.9070778994904671</v>
      </c>
      <c r="AO27" s="4">
        <f t="shared" si="8"/>
        <v>1.1479479456478074</v>
      </c>
      <c r="AP27" s="4">
        <f t="shared" si="8"/>
        <v>-0.35037554610274668</v>
      </c>
      <c r="AQ27" s="4">
        <f t="shared" si="8"/>
        <v>1.3164543915222069</v>
      </c>
      <c r="AR27" s="4">
        <f t="shared" si="8"/>
        <v>1.8499320190115398</v>
      </c>
      <c r="AS27" s="4">
        <f t="shared" si="8"/>
        <v>1.4706709056870011</v>
      </c>
      <c r="AT27" s="4">
        <f t="shared" si="8"/>
        <v>3.5011851725107803</v>
      </c>
      <c r="AU27" s="4">
        <f t="shared" si="8"/>
        <v>3.6792805827208923</v>
      </c>
      <c r="AV27" s="4">
        <f t="shared" si="8"/>
        <v>1.9087303518817151</v>
      </c>
      <c r="AW27" s="4">
        <f t="shared" si="8"/>
        <v>0</v>
      </c>
      <c r="AY27" s="2">
        <f>IF(OR($B27 &lt; C$230, $B27 &gt; C$233), #N/A, ((1-FG27)*DK27) + (FG27 - FW27)*EA27 + (FW27*EQ27))</f>
        <v>56.371149356128129</v>
      </c>
      <c r="AZ27" s="2">
        <f t="shared" ref="AZ27:BM42" si="9">IF(OR($B27 &lt; D$230, $B27 &gt; D$233), #N/A, ((1-FH27)*DL27) + (FH27 - FX27)*EB27 + (FX27*ER27))</f>
        <v>58.911068062528877</v>
      </c>
      <c r="BA27" s="2">
        <f t="shared" si="9"/>
        <v>56.690685429320233</v>
      </c>
      <c r="BB27" s="2">
        <f t="shared" si="9"/>
        <v>57.563225123407918</v>
      </c>
      <c r="BC27" s="2">
        <f t="shared" si="9"/>
        <v>61.124866600693103</v>
      </c>
      <c r="BD27" s="2">
        <f t="shared" si="9"/>
        <v>63.059922100445299</v>
      </c>
      <c r="BE27" s="2">
        <f t="shared" si="9"/>
        <v>61.335052054252643</v>
      </c>
      <c r="BF27" s="2">
        <f t="shared" si="9"/>
        <v>60.417375545971616</v>
      </c>
      <c r="BG27" s="2">
        <f t="shared" si="9"/>
        <v>63.566545607356531</v>
      </c>
      <c r="BH27" s="2">
        <f t="shared" si="9"/>
        <v>60.633067977870041</v>
      </c>
      <c r="BI27" s="2">
        <f t="shared" si="9"/>
        <v>61.279329091934457</v>
      </c>
      <c r="BJ27" s="2">
        <f t="shared" si="9"/>
        <v>61.765814821954656</v>
      </c>
      <c r="BK27" s="2">
        <f t="shared" si="9"/>
        <v>65.337719417250497</v>
      </c>
      <c r="BL27" s="2">
        <f t="shared" si="9"/>
        <v>64.258269648082702</v>
      </c>
      <c r="BM27" s="2" t="e">
        <f t="shared" si="9"/>
        <v>#N/A</v>
      </c>
      <c r="BO27" s="2">
        <f t="shared" ref="BO27:BO90" si="10">IF(AND(IY27 &lt; $CC$22, $B27 &lt; C$7, $B27 &gt; C$230), C27, "")</f>
        <v>56.616999999999997</v>
      </c>
      <c r="BP27" s="2">
        <f t="shared" ref="BP27:BP90" si="11">IF(AND(IZ27 &lt; $CC$22, $B27 &lt; D$7, $B27 &gt; D$230), D27, "")</f>
        <v>59.466999999999999</v>
      </c>
      <c r="BQ27" s="2">
        <f t="shared" ref="BQ27:BQ90" si="12">IF(AND(JA27 &lt; $CC$22, $B27 &lt; E$7, $B27 &gt; E$230), E27, "")</f>
        <v>59.35</v>
      </c>
      <c r="BR27" s="2">
        <f t="shared" ref="BR27:BR90" si="13">IF(AND(JB27 &lt; $CC$22, $B27 &lt; F$7, $B27 &gt; F$230), F27, "")</f>
        <v>59.033000000000001</v>
      </c>
      <c r="BS27" s="2">
        <f t="shared" ref="BS27:BS90" si="14">IF(AND(JC27 &lt; $CC$22, $B27 &lt; G$7, $B27 &gt; G$230), G27, "")</f>
        <v>62.533000000000001</v>
      </c>
      <c r="BT27" s="2">
        <f t="shared" ref="BT27:BT90" si="15">IF(AND(JD27 &lt; $CC$22, $B27 &lt; H$7, $B27 &gt; H$230), H27, "")</f>
        <v>66.966999999999999</v>
      </c>
      <c r="BU27" s="2">
        <f t="shared" ref="BU27:BU90" si="16">IF(AND(JE27 &lt; $CC$22, $B27 &lt; I$7, $B27 &gt; I$230), I27, "")</f>
        <v>62.482999999999997</v>
      </c>
      <c r="BV27" s="2">
        <f t="shared" ref="BV27:BV90" si="17">IF(AND(JF27 &lt; $CC$22, $B27 &lt; J$7, $B27 &gt; J$230), J27, "")</f>
        <v>60.067</v>
      </c>
      <c r="BW27" s="2">
        <f t="shared" ref="BW27:BW90" si="18">IF(AND(JG27 &lt; $CC$22, $B27 &lt; K$7, $B27 &gt; K$230), K27, "")</f>
        <v>64.882999999999996</v>
      </c>
      <c r="BX27" s="2">
        <f t="shared" ref="BX27:BX90" si="19">IF(AND(JH27 &lt; $CC$22, $B27 &lt; L$7, $B27 &gt; L$230), L27, "")</f>
        <v>62.482999999999997</v>
      </c>
      <c r="BY27" s="2">
        <f t="shared" ref="BY27:BY90" si="20">IF(AND(JI27 &lt; $CC$22, $B27 &lt; M$7, $B27 &gt; M$230), M27, "")</f>
        <v>62.75</v>
      </c>
      <c r="BZ27" s="2">
        <f t="shared" ref="BZ27:BZ90" si="21">IF(AND(JJ27 &lt; $CC$22, $B27 &lt; N$7, $B27 &gt; N$230), N27, "")</f>
        <v>65.266999999999996</v>
      </c>
      <c r="CA27" s="2">
        <f t="shared" ref="CA27:CA90" si="22">IF(AND(JK27 &lt; $CC$22, $B27 &lt; O$7, $B27 &gt; O$230), O27, "")</f>
        <v>69.016999999999996</v>
      </c>
      <c r="CB27" s="2">
        <f t="shared" ref="CB27:CB90" si="23">IF(AND(JL27 &lt; $CC$22, $B27 &lt; P$7, $B27 &gt; P$230), P27, "")</f>
        <v>66.167000000000002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55.097939784946234</v>
      </c>
      <c r="DL27" s="2">
        <f t="shared" si="41"/>
        <v>58.64537983193275</v>
      </c>
      <c r="DM27" s="2">
        <f t="shared" si="41"/>
        <v>56.620759663865528</v>
      </c>
      <c r="DN27" s="2">
        <f t="shared" si="41"/>
        <v>57.279168067226884</v>
      </c>
      <c r="DO27" s="2">
        <f t="shared" si="41"/>
        <v>60.602928571428578</v>
      </c>
      <c r="DP27" s="2">
        <f t="shared" si="41"/>
        <v>62.251771771771764</v>
      </c>
      <c r="DQ27" s="2">
        <f t="shared" si="41"/>
        <v>62.238944444444456</v>
      </c>
      <c r="DR27" s="2">
        <f t="shared" si="41"/>
        <v>60.117690690690694</v>
      </c>
      <c r="DS27" s="2">
        <f t="shared" si="41"/>
        <v>63.525819047619031</v>
      </c>
      <c r="DT27" s="2">
        <f t="shared" si="41"/>
        <v>60.457399999999993</v>
      </c>
      <c r="DU27" s="2">
        <f t="shared" si="41"/>
        <v>61.022804761904752</v>
      </c>
      <c r="DV27" s="2">
        <f t="shared" si="41"/>
        <v>61.493647619047607</v>
      </c>
      <c r="DW27" s="2">
        <f t="shared" si="41"/>
        <v>64.885373873873874</v>
      </c>
      <c r="DX27" s="2">
        <f t="shared" si="41"/>
        <v>64.109084084084074</v>
      </c>
      <c r="DY27" s="2">
        <f t="shared" si="41"/>
        <v>63.00218493761141</v>
      </c>
      <c r="EA27" s="2">
        <f t="shared" ref="EA27:EO43" si="42">CE$228*$B27+CE$229</f>
        <v>77.510290476190463</v>
      </c>
      <c r="EB27" s="2">
        <f t="shared" si="42"/>
        <v>64.948709606735093</v>
      </c>
      <c r="EC27" s="2">
        <f t="shared" si="42"/>
        <v>58.366613989591599</v>
      </c>
      <c r="ED27" s="2">
        <f t="shared" si="42"/>
        <v>64.25419362186787</v>
      </c>
      <c r="EE27" s="2">
        <f t="shared" si="42"/>
        <v>73.833948001780143</v>
      </c>
      <c r="EF27" s="2">
        <f t="shared" si="42"/>
        <v>85.362379668120468</v>
      </c>
      <c r="EG27" s="2">
        <f t="shared" si="42"/>
        <v>37.095357685423863</v>
      </c>
      <c r="EH27" s="2">
        <f t="shared" si="42"/>
        <v>68.3873734490072</v>
      </c>
      <c r="EI27" s="2">
        <f t="shared" si="42"/>
        <v>64.617565853764191</v>
      </c>
      <c r="EJ27" s="2">
        <f t="shared" si="42"/>
        <v>64.961207288831432</v>
      </c>
      <c r="EK27" s="2">
        <f t="shared" si="42"/>
        <v>67.925944150480873</v>
      </c>
      <c r="EL27" s="2">
        <f t="shared" si="42"/>
        <v>68.410702125154501</v>
      </c>
      <c r="EM27" s="2">
        <f t="shared" si="42"/>
        <v>78.252602699554686</v>
      </c>
      <c r="EN27" s="2">
        <f t="shared" si="42"/>
        <v>68.404709776751389</v>
      </c>
      <c r="EO27" s="2">
        <f t="shared" si="42"/>
        <v>69.415641963252028</v>
      </c>
      <c r="EQ27" s="2">
        <f t="shared" ref="EQ27:FE43" si="43">CU$228*$B27+CU$229</f>
        <v>58.699348990578713</v>
      </c>
      <c r="ER27" s="2">
        <f t="shared" si="43"/>
        <v>64.948709606735093</v>
      </c>
      <c r="ES27" s="2">
        <f t="shared" si="43"/>
        <v>59.788509118392021</v>
      </c>
      <c r="ET27" s="2">
        <f t="shared" si="43"/>
        <v>61.906241198778218</v>
      </c>
      <c r="EU27" s="2">
        <f t="shared" si="43"/>
        <v>67.0352467791283</v>
      </c>
      <c r="EV27" s="2">
        <f t="shared" si="43"/>
        <v>93.000246157812441</v>
      </c>
      <c r="EW27" s="2">
        <f t="shared" si="43"/>
        <v>68.932673661884522</v>
      </c>
      <c r="EX27" s="2">
        <f t="shared" si="43"/>
        <v>66.913889868474527</v>
      </c>
      <c r="EY27" s="2">
        <f t="shared" si="43"/>
        <v>63.092020543272341</v>
      </c>
      <c r="EZ27" s="2">
        <f t="shared" si="43"/>
        <v>63.257551603685613</v>
      </c>
      <c r="FA27" s="2">
        <f t="shared" si="43"/>
        <v>65.90379151912795</v>
      </c>
      <c r="FB27" s="2">
        <f t="shared" si="43"/>
        <v>65.746844929369374</v>
      </c>
      <c r="FC27" s="2">
        <f t="shared" si="43"/>
        <v>76.548512154915841</v>
      </c>
      <c r="FD27" s="2">
        <f t="shared" si="43"/>
        <v>69.998699088749163</v>
      </c>
      <c r="FE27" s="2">
        <f t="shared" si="43"/>
        <v>72.115606226343601</v>
      </c>
      <c r="FG27" s="2">
        <f t="shared" ref="FG27:FU43" si="44">POWER(10,($B27-C$231)/C$229)/(1+POWER(10,($B27-C$231)/C$229))</f>
        <v>5.680983829063424E-2</v>
      </c>
      <c r="FH27" s="2">
        <f t="shared" si="44"/>
        <v>4.2150456994685045E-2</v>
      </c>
      <c r="FI27" s="2">
        <f t="shared" si="44"/>
        <v>4.0050833409989363E-2</v>
      </c>
      <c r="FJ27" s="2">
        <f t="shared" si="44"/>
        <v>4.0725529725819373E-2</v>
      </c>
      <c r="FK27" s="2">
        <f t="shared" si="44"/>
        <v>3.9449115127346848E-2</v>
      </c>
      <c r="FL27" s="2">
        <f t="shared" si="44"/>
        <v>3.4967862128516318E-2</v>
      </c>
      <c r="FM27" s="2">
        <f t="shared" si="44"/>
        <v>3.5952566613714196E-2</v>
      </c>
      <c r="FN27" s="2">
        <f t="shared" si="44"/>
        <v>3.6239447165753037E-2</v>
      </c>
      <c r="FO27" s="2">
        <f t="shared" si="44"/>
        <v>3.7306740935175185E-2</v>
      </c>
      <c r="FP27" s="2">
        <f t="shared" si="44"/>
        <v>3.9004972425998388E-2</v>
      </c>
      <c r="FQ27" s="2">
        <f t="shared" si="44"/>
        <v>3.7160972306996741E-2</v>
      </c>
      <c r="FR27" s="2">
        <f t="shared" si="44"/>
        <v>3.934779491267399E-2</v>
      </c>
      <c r="FS27" s="2">
        <f t="shared" si="44"/>
        <v>3.384005409645191E-2</v>
      </c>
      <c r="FT27" s="2">
        <f t="shared" si="44"/>
        <v>3.4729176667937525E-2</v>
      </c>
      <c r="FU27" s="2">
        <f t="shared" si="44"/>
        <v>2.7005908639706935E-2</v>
      </c>
      <c r="FW27" s="2">
        <f>POWER(10,($B27-C$232)/C$229)/(1+POWER(10,($B27-C$232)/C$229))</f>
        <v>1.7249163579833156E-6</v>
      </c>
      <c r="FX27" s="2">
        <f t="shared" ref="FX27:GK42" si="45">POWER(10,($B27-D$232)/D$229)/(1+POWER(10,($B27-D$232)/D$229))</f>
        <v>0</v>
      </c>
      <c r="FY27" s="2">
        <f t="shared" si="45"/>
        <v>2.0006376608871452E-6</v>
      </c>
      <c r="FZ27" s="2">
        <f t="shared" si="45"/>
        <v>1.9397253566378377E-6</v>
      </c>
      <c r="GA27" s="2">
        <f t="shared" si="45"/>
        <v>2.0562009004566861E-6</v>
      </c>
      <c r="GB27" s="2">
        <f t="shared" si="45"/>
        <v>2.851326066442263E-6</v>
      </c>
      <c r="GC27" s="2">
        <f t="shared" si="45"/>
        <v>2.6411670389207429E-6</v>
      </c>
      <c r="GD27" s="2">
        <f t="shared" si="45"/>
        <v>2.6305801323327766E-6</v>
      </c>
      <c r="GE27" s="2">
        <f t="shared" si="45"/>
        <v>1.9373571865248608E-6</v>
      </c>
      <c r="GF27" s="2">
        <f t="shared" si="45"/>
        <v>1.7029513928580218E-6</v>
      </c>
      <c r="GG27" s="2">
        <f t="shared" si="45"/>
        <v>1.5041498187388071E-6</v>
      </c>
      <c r="GH27" s="2">
        <f t="shared" si="45"/>
        <v>1.3661389356527088E-6</v>
      </c>
      <c r="GI27" s="2">
        <f t="shared" si="45"/>
        <v>1.292891433059512E-6</v>
      </c>
      <c r="GJ27" s="2">
        <f t="shared" si="45"/>
        <v>1.2675233378320733E-6</v>
      </c>
      <c r="GK27" s="2">
        <f t="shared" si="45"/>
        <v>9.1660090783775767E-7</v>
      </c>
      <c r="GM27" s="86">
        <f xml:space="preserve"> _xlfn.NORM.DIST($B27, C$7, ABS(C$11), TRUE) * _xlfn.NORM.DIST(($B27 - C$7)*C$15, 0, ABS(C$11), TRUE) * 2</f>
        <v>4.8983544044452942E-8</v>
      </c>
      <c r="GN27" s="86">
        <f t="shared" ref="GN27:HA42" si="46" xml:space="preserve"> _xlfn.NORM.DIST($B27, D$7, ABS(D$11), TRUE) * _xlfn.NORM.DIST(($B27 - D$7)*D$15, 0, ABS(D$11), TRUE) * 2</f>
        <v>5.6571952496533096E-11</v>
      </c>
      <c r="GO27" s="86">
        <f t="shared" si="46"/>
        <v>4.0175812660740918E-12</v>
      </c>
      <c r="GP27" s="86">
        <f t="shared" si="46"/>
        <v>1.2177897134381731E-11</v>
      </c>
      <c r="GQ27" s="86">
        <f t="shared" si="46"/>
        <v>4.4113891604897461E-12</v>
      </c>
      <c r="GR27" s="86">
        <f t="shared" si="46"/>
        <v>3.2906492397442604E-14</v>
      </c>
      <c r="GS27" s="86">
        <f t="shared" si="46"/>
        <v>4.7108938512566718E-14</v>
      </c>
      <c r="GT27" s="86">
        <f t="shared" si="46"/>
        <v>6.6585502924488371E-14</v>
      </c>
      <c r="GU27" s="86">
        <f t="shared" si="46"/>
        <v>6.0336083797177875E-13</v>
      </c>
      <c r="GV27" s="86">
        <f t="shared" si="46"/>
        <v>1.741312621315755E-12</v>
      </c>
      <c r="GW27" s="86">
        <f t="shared" si="46"/>
        <v>1.3197589649418659E-12</v>
      </c>
      <c r="GX27" s="86">
        <f t="shared" si="46"/>
        <v>3.3619000253313243E-12</v>
      </c>
      <c r="GY27" s="86">
        <f t="shared" si="46"/>
        <v>1.5879378446322413E-14</v>
      </c>
      <c r="GZ27" s="86">
        <f t="shared" si="46"/>
        <v>1.9483608201381655E-14</v>
      </c>
      <c r="HA27" s="86">
        <f t="shared" si="46"/>
        <v>3.6453412445164924E-19</v>
      </c>
      <c r="HC27" s="86">
        <f xml:space="preserve"> _xlfn.NORM.DIST($B27, C$8, ABS(C$12), TRUE) * _xlfn.NORM.DIST(($B27 - C$8)*C$16, 0, ABS(C$12), TRUE) * 2</f>
        <v>1.499054945497139E-36</v>
      </c>
      <c r="HD27" s="86">
        <f t="shared" ref="HD27:HQ42" si="47" xml:space="preserve"> _xlfn.NORM.DIST($B27, D$8, ABS(D$12), TRUE) * _xlfn.NORM.DIST(($B27 - D$8)*D$16, 0, ABS(D$12), TRUE) * 2</f>
        <v>1.6933098146713489E-27</v>
      </c>
      <c r="HE27" s="86">
        <f t="shared" si="47"/>
        <v>1.294990870659387E-31</v>
      </c>
      <c r="HF27" s="86">
        <f t="shared" si="47"/>
        <v>3.3412220137536976E-32</v>
      </c>
      <c r="HG27" s="86">
        <f t="shared" si="47"/>
        <v>1.2843687314193186E-32</v>
      </c>
      <c r="HH27" s="86">
        <f t="shared" si="47"/>
        <v>7.5031217693644312E-34</v>
      </c>
      <c r="HI27" s="86">
        <f t="shared" si="47"/>
        <v>5.7335695523302864E-37</v>
      </c>
      <c r="HJ27" s="86">
        <f t="shared" si="47"/>
        <v>8.8022895901486551E-35</v>
      </c>
      <c r="HK27" s="86">
        <f t="shared" si="47"/>
        <v>7.0752099679147663E-33</v>
      </c>
      <c r="HL27" s="86">
        <f t="shared" si="47"/>
        <v>8.4396530578947628E-34</v>
      </c>
      <c r="HM27" s="86">
        <f t="shared" si="47"/>
        <v>1.8988484615421498E-33</v>
      </c>
      <c r="HN27" s="86">
        <f t="shared" si="47"/>
        <v>4.0788683173564332E-33</v>
      </c>
      <c r="HO27" s="86">
        <f t="shared" si="47"/>
        <v>2.1548485403752176E-35</v>
      </c>
      <c r="HP27" s="86">
        <f t="shared" si="47"/>
        <v>1.0136288661606346E-35</v>
      </c>
      <c r="HQ27" s="86">
        <f t="shared" si="47"/>
        <v>3.1757438949582551E-49</v>
      </c>
      <c r="HS27" s="86">
        <f xml:space="preserve"> _xlfn.NORM.DIST($B27, C$9, ABS(C$13), TRUE) * _xlfn.NORM.DIST(($B27 - C$9)*C$17, 0, ABS(C$13), TRUE) * 2</f>
        <v>5.6713701976317475E-169</v>
      </c>
      <c r="HT27" s="86">
        <f t="shared" ref="HT27:IG42" si="48" xml:space="preserve"> _xlfn.NORM.DIST($B27, D$9, ABS(D$13), TRUE) * _xlfn.NORM.DIST(($B27 - D$9)*D$17, 0, ABS(D$13), TRUE) * 2</f>
        <v>0</v>
      </c>
      <c r="HU27" s="86">
        <f t="shared" si="48"/>
        <v>6.0280648092181986E-141</v>
      </c>
      <c r="HV27" s="86">
        <f t="shared" si="48"/>
        <v>1.2189827108251493E-147</v>
      </c>
      <c r="HW27" s="86">
        <f t="shared" si="48"/>
        <v>3.3689904514597678E-150</v>
      </c>
      <c r="HX27" s="86">
        <f t="shared" si="48"/>
        <v>1.5441716864394072E-153</v>
      </c>
      <c r="HY27" s="86">
        <f t="shared" si="48"/>
        <v>4.0238405922776799E-173</v>
      </c>
      <c r="HZ27" s="86">
        <f t="shared" si="48"/>
        <v>1.5894046998098018E-161</v>
      </c>
      <c r="IA27" s="86">
        <f t="shared" si="48"/>
        <v>6.3538537378988539E-157</v>
      </c>
      <c r="IB27" s="86">
        <f t="shared" si="48"/>
        <v>8.9791391432963092E-160</v>
      </c>
      <c r="IC27" s="86">
        <f t="shared" si="48"/>
        <v>2.6612564603930764E-156</v>
      </c>
      <c r="ID27" s="86">
        <f t="shared" si="48"/>
        <v>4.1525975754719577E-156</v>
      </c>
      <c r="IE27" s="86">
        <f t="shared" si="48"/>
        <v>2.5317239317256606E-169</v>
      </c>
      <c r="IF27" s="86">
        <f t="shared" si="48"/>
        <v>1.2808681831601332E-117</v>
      </c>
      <c r="IG27" s="86">
        <f t="shared" si="48"/>
        <v>4.6824750825108087E-82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1.0943933820642051E-300</v>
      </c>
      <c r="IW27" s="86">
        <f t="shared" si="49"/>
        <v>5.6385099667597476E-235</v>
      </c>
      <c r="IY27" s="86">
        <f>GM27+HC27+HS27+II27</f>
        <v>4.8983544044452942E-8</v>
      </c>
      <c r="IZ27" s="86">
        <f t="shared" ref="IZ27:JM42" si="50">GN27+HD27+HT27+IJ27</f>
        <v>5.6571952496533096E-11</v>
      </c>
      <c r="JA27" s="86">
        <f t="shared" si="50"/>
        <v>4.0175812660740918E-12</v>
      </c>
      <c r="JB27" s="86">
        <f t="shared" si="50"/>
        <v>1.2177897134381731E-11</v>
      </c>
      <c r="JC27" s="86">
        <f t="shared" si="50"/>
        <v>4.4113891604897461E-12</v>
      </c>
      <c r="JD27" s="86">
        <f t="shared" si="50"/>
        <v>3.2906492397442604E-14</v>
      </c>
      <c r="JE27" s="86">
        <f t="shared" si="50"/>
        <v>4.7108938512566718E-14</v>
      </c>
      <c r="JF27" s="86">
        <f t="shared" si="50"/>
        <v>6.6585502924488371E-14</v>
      </c>
      <c r="JG27" s="86">
        <f t="shared" si="50"/>
        <v>6.0336083797177875E-13</v>
      </c>
      <c r="JH27" s="86">
        <f t="shared" si="50"/>
        <v>1.741312621315755E-12</v>
      </c>
      <c r="JI27" s="86">
        <f t="shared" si="50"/>
        <v>1.3197589649418659E-12</v>
      </c>
      <c r="JJ27" s="86">
        <f t="shared" si="50"/>
        <v>3.3619000253313243E-12</v>
      </c>
      <c r="JK27" s="86">
        <f t="shared" si="50"/>
        <v>1.5879378446322413E-14</v>
      </c>
      <c r="JL27" s="86">
        <f t="shared" si="50"/>
        <v>1.9483608201381655E-14</v>
      </c>
      <c r="JM27" s="86">
        <f t="shared" si="50"/>
        <v>3.6453412445164924E-19</v>
      </c>
    </row>
    <row r="28" spans="1:273" x14ac:dyDescent="0.25">
      <c r="B28" s="2">
        <v>1</v>
      </c>
      <c r="C28" s="37">
        <v>55.082999999999998</v>
      </c>
      <c r="D28" s="37">
        <v>60.183</v>
      </c>
      <c r="E28" s="37">
        <v>56.783000000000001</v>
      </c>
      <c r="F28" s="37">
        <v>59.917000000000002</v>
      </c>
      <c r="G28" s="37">
        <v>64.55</v>
      </c>
      <c r="H28" s="37">
        <v>65.316999999999993</v>
      </c>
      <c r="I28" s="37">
        <v>62.05</v>
      </c>
      <c r="J28" s="37">
        <v>60.866999999999997</v>
      </c>
      <c r="K28" s="37">
        <v>66.066999999999993</v>
      </c>
      <c r="L28" s="37">
        <v>62.1</v>
      </c>
      <c r="M28" s="37">
        <v>64.016999999999996</v>
      </c>
      <c r="N28" s="37">
        <v>63.517000000000003</v>
      </c>
      <c r="O28" s="37">
        <v>67.766999999999996</v>
      </c>
      <c r="P28" s="37">
        <v>66.650000000000006</v>
      </c>
      <c r="Q28" s="37">
        <v>66.599999999999994</v>
      </c>
      <c r="S28" s="4">
        <f t="shared" si="7"/>
        <v>56.712854055828203</v>
      </c>
      <c r="T28" s="4">
        <f t="shared" si="7"/>
        <v>59.171487861776846</v>
      </c>
      <c r="U28" s="4">
        <f t="shared" si="7"/>
        <v>56.89587815729751</v>
      </c>
      <c r="V28" s="4">
        <f t="shared" si="7"/>
        <v>57.827644952919414</v>
      </c>
      <c r="W28" s="4">
        <f t="shared" si="7"/>
        <v>61.557313850259568</v>
      </c>
      <c r="X28" s="4">
        <f t="shared" si="7"/>
        <v>63.481068566303662</v>
      </c>
      <c r="Y28" s="4">
        <f t="shared" si="7"/>
        <v>61.510098438961663</v>
      </c>
      <c r="Z28" s="4">
        <f t="shared" si="7"/>
        <v>60.674861779039141</v>
      </c>
      <c r="AA28" s="4">
        <f t="shared" si="7"/>
        <v>63.677589723085916</v>
      </c>
      <c r="AB28" s="4">
        <f t="shared" si="7"/>
        <v>60.858350371595158</v>
      </c>
      <c r="AC28" s="4">
        <f t="shared" si="7"/>
        <v>61.521196277539516</v>
      </c>
      <c r="AD28" s="4">
        <f t="shared" si="7"/>
        <v>61.949952752294571</v>
      </c>
      <c r="AE28" s="4">
        <f t="shared" si="7"/>
        <v>65.680483516970597</v>
      </c>
      <c r="AF28" s="4">
        <f t="shared" si="7"/>
        <v>64.403703353240687</v>
      </c>
      <c r="AG28" s="4" t="e">
        <f t="shared" si="7"/>
        <v>#N/A</v>
      </c>
      <c r="AI28" s="4">
        <f t="shared" si="8"/>
        <v>-1.6298540558282042</v>
      </c>
      <c r="AJ28" s="4">
        <f t="shared" si="8"/>
        <v>1.0115121382231536</v>
      </c>
      <c r="AK28" s="4">
        <f t="shared" si="8"/>
        <v>-0.11287815729750861</v>
      </c>
      <c r="AL28" s="4">
        <f t="shared" si="8"/>
        <v>2.0893550470805877</v>
      </c>
      <c r="AM28" s="4">
        <f t="shared" si="8"/>
        <v>2.9926861497404289</v>
      </c>
      <c r="AN28" s="4">
        <f t="shared" si="8"/>
        <v>1.8359314336963308</v>
      </c>
      <c r="AO28" s="4">
        <f t="shared" si="8"/>
        <v>0.53990156103833442</v>
      </c>
      <c r="AP28" s="4">
        <f t="shared" si="8"/>
        <v>0.19213822096085664</v>
      </c>
      <c r="AQ28" s="4">
        <f t="shared" si="8"/>
        <v>2.3894102769140773</v>
      </c>
      <c r="AR28" s="4">
        <f t="shared" si="8"/>
        <v>1.2416496284048435</v>
      </c>
      <c r="AS28" s="4">
        <f t="shared" si="8"/>
        <v>2.4958037224604794</v>
      </c>
      <c r="AT28" s="4">
        <f t="shared" si="8"/>
        <v>1.5670472477054318</v>
      </c>
      <c r="AU28" s="4">
        <f t="shared" si="8"/>
        <v>2.0865164830293992</v>
      </c>
      <c r="AV28" s="4">
        <f t="shared" si="8"/>
        <v>2.2462966467593191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56.712754684975245</v>
      </c>
      <c r="AZ28" s="2">
        <f t="shared" si="9"/>
        <v>59.171487648925108</v>
      </c>
      <c r="BA28" s="2">
        <f t="shared" si="9"/>
        <v>56.895878139533806</v>
      </c>
      <c r="BB28" s="2">
        <f t="shared" si="9"/>
        <v>57.827644903398934</v>
      </c>
      <c r="BC28" s="2">
        <f t="shared" si="9"/>
        <v>61.55731383112677</v>
      </c>
      <c r="BD28" s="2">
        <f t="shared" si="9"/>
        <v>63.481068566118026</v>
      </c>
      <c r="BE28" s="2">
        <f t="shared" si="9"/>
        <v>61.51009843867601</v>
      </c>
      <c r="BF28" s="2">
        <f t="shared" si="9"/>
        <v>60.674861778667783</v>
      </c>
      <c r="BG28" s="2">
        <f t="shared" si="9"/>
        <v>63.677589720187001</v>
      </c>
      <c r="BH28" s="2">
        <f t="shared" si="9"/>
        <v>60.858350363811326</v>
      </c>
      <c r="BI28" s="2">
        <f t="shared" si="9"/>
        <v>61.521196271611309</v>
      </c>
      <c r="BJ28" s="2">
        <f t="shared" si="9"/>
        <v>61.949952738856382</v>
      </c>
      <c r="BK28" s="2">
        <f t="shared" si="9"/>
        <v>65.680483516886099</v>
      </c>
      <c r="BL28" s="2">
        <f t="shared" si="9"/>
        <v>64.403703353135626</v>
      </c>
      <c r="BM28" s="2" t="e">
        <f t="shared" si="9"/>
        <v>#N/A</v>
      </c>
      <c r="BO28" s="2">
        <f t="shared" si="10"/>
        <v>55.082999999999998</v>
      </c>
      <c r="BP28" s="2">
        <f t="shared" si="11"/>
        <v>60.183</v>
      </c>
      <c r="BQ28" s="2">
        <f t="shared" si="12"/>
        <v>56.783000000000001</v>
      </c>
      <c r="BR28" s="2">
        <f t="shared" si="13"/>
        <v>59.917000000000002</v>
      </c>
      <c r="BS28" s="2">
        <f t="shared" si="14"/>
        <v>64.55</v>
      </c>
      <c r="BT28" s="2">
        <f t="shared" si="15"/>
        <v>65.316999999999993</v>
      </c>
      <c r="BU28" s="2">
        <f t="shared" si="16"/>
        <v>62.05</v>
      </c>
      <c r="BV28" s="2">
        <f t="shared" si="17"/>
        <v>60.866999999999997</v>
      </c>
      <c r="BW28" s="2">
        <f t="shared" si="18"/>
        <v>66.066999999999993</v>
      </c>
      <c r="BX28" s="2">
        <f t="shared" si="19"/>
        <v>62.1</v>
      </c>
      <c r="BY28" s="2">
        <f t="shared" si="20"/>
        <v>64.016999999999996</v>
      </c>
      <c r="BZ28" s="2">
        <f t="shared" si="21"/>
        <v>63.517000000000003</v>
      </c>
      <c r="CA28" s="2">
        <f t="shared" si="22"/>
        <v>67.766999999999996</v>
      </c>
      <c r="CB28" s="2">
        <f t="shared" si="23"/>
        <v>66.650000000000006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55.356780719317761</v>
      </c>
      <c r="DL28" s="2">
        <f t="shared" si="41"/>
        <v>58.899700840336109</v>
      </c>
      <c r="DM28" s="2">
        <f t="shared" si="41"/>
        <v>56.83394178762412</v>
      </c>
      <c r="DN28" s="2">
        <f t="shared" si="41"/>
        <v>57.536282658517948</v>
      </c>
      <c r="DO28" s="2">
        <f t="shared" si="41"/>
        <v>61.014667226890765</v>
      </c>
      <c r="DP28" s="2">
        <f t="shared" si="41"/>
        <v>62.620373702273696</v>
      </c>
      <c r="DQ28" s="2">
        <f t="shared" si="41"/>
        <v>62.497730158730171</v>
      </c>
      <c r="DR28" s="2">
        <f t="shared" si="41"/>
        <v>60.364830587730587</v>
      </c>
      <c r="DS28" s="2">
        <f t="shared" si="41"/>
        <v>63.644639775910349</v>
      </c>
      <c r="DT28" s="2">
        <f t="shared" si="41"/>
        <v>60.683294117647051</v>
      </c>
      <c r="DU28" s="2">
        <f t="shared" si="41"/>
        <v>61.258328851540604</v>
      </c>
      <c r="DV28" s="2">
        <f t="shared" si="41"/>
        <v>61.668228011204469</v>
      </c>
      <c r="DW28" s="2">
        <f t="shared" si="41"/>
        <v>65.206609652509655</v>
      </c>
      <c r="DX28" s="2">
        <f t="shared" si="41"/>
        <v>64.251371342771336</v>
      </c>
      <c r="DY28" s="2">
        <f t="shared" si="41"/>
        <v>63.025939616755792</v>
      </c>
      <c r="EA28" s="2">
        <f t="shared" si="42"/>
        <v>77.245126190476171</v>
      </c>
      <c r="EB28" s="2">
        <f t="shared" si="42"/>
        <v>64.804275346941907</v>
      </c>
      <c r="EC28" s="2">
        <f t="shared" si="42"/>
        <v>58.249694169533385</v>
      </c>
      <c r="ED28" s="2">
        <f t="shared" si="42"/>
        <v>64.086820452326705</v>
      </c>
      <c r="EE28" s="2">
        <f t="shared" si="42"/>
        <v>73.60803097463284</v>
      </c>
      <c r="EF28" s="2">
        <f t="shared" si="42"/>
        <v>85.143614978874183</v>
      </c>
      <c r="EG28" s="2">
        <f t="shared" si="42"/>
        <v>37.355196166922155</v>
      </c>
      <c r="EH28" s="2">
        <f t="shared" si="42"/>
        <v>68.194537374125346</v>
      </c>
      <c r="EI28" s="2">
        <f t="shared" si="42"/>
        <v>64.453121108030842</v>
      </c>
      <c r="EJ28" s="2">
        <f t="shared" si="42"/>
        <v>64.791920872638073</v>
      </c>
      <c r="EK28" s="2">
        <f t="shared" si="42"/>
        <v>67.732876128278875</v>
      </c>
      <c r="EL28" s="2">
        <f t="shared" si="42"/>
        <v>68.222979138846085</v>
      </c>
      <c r="EM28" s="2">
        <f t="shared" si="42"/>
        <v>78.019570150772694</v>
      </c>
      <c r="EN28" s="2">
        <f t="shared" si="42"/>
        <v>68.265055096956118</v>
      </c>
      <c r="EO28" s="2">
        <f t="shared" si="42"/>
        <v>69.279367120568935</v>
      </c>
      <c r="EQ28" s="2">
        <f t="shared" si="43"/>
        <v>58.579644145356639</v>
      </c>
      <c r="ER28" s="2">
        <f t="shared" si="43"/>
        <v>64.804275346941907</v>
      </c>
      <c r="ES28" s="2">
        <f t="shared" si="43"/>
        <v>59.657617117411547</v>
      </c>
      <c r="ET28" s="2">
        <f t="shared" si="43"/>
        <v>61.762039152759463</v>
      </c>
      <c r="EU28" s="2">
        <f t="shared" si="43"/>
        <v>66.87669074207993</v>
      </c>
      <c r="EV28" s="2">
        <f t="shared" si="43"/>
        <v>92.703827558131792</v>
      </c>
      <c r="EW28" s="2">
        <f t="shared" si="43"/>
        <v>68.854811925298307</v>
      </c>
      <c r="EX28" s="2">
        <f t="shared" si="43"/>
        <v>66.736485696423983</v>
      </c>
      <c r="EY28" s="2">
        <f t="shared" si="43"/>
        <v>62.943010566392275</v>
      </c>
      <c r="EZ28" s="2">
        <f t="shared" si="43"/>
        <v>63.104936177614249</v>
      </c>
      <c r="FA28" s="2">
        <f t="shared" si="43"/>
        <v>65.731255051031027</v>
      </c>
      <c r="FB28" s="2">
        <f t="shared" si="43"/>
        <v>65.585982623158486</v>
      </c>
      <c r="FC28" s="2">
        <f t="shared" si="43"/>
        <v>76.332204284720234</v>
      </c>
      <c r="FD28" s="2">
        <f t="shared" si="43"/>
        <v>69.843364701646166</v>
      </c>
      <c r="FE28" s="2">
        <f t="shared" si="43"/>
        <v>71.950942307602347</v>
      </c>
      <c r="FG28" s="2">
        <f t="shared" si="44"/>
        <v>6.1951200015726772E-2</v>
      </c>
      <c r="FH28" s="2">
        <f t="shared" si="44"/>
        <v>4.6029871972136469E-2</v>
      </c>
      <c r="FI28" s="2">
        <f t="shared" si="44"/>
        <v>4.3745830276300371E-2</v>
      </c>
      <c r="FJ28" s="2">
        <f t="shared" si="44"/>
        <v>4.4479888300935577E-2</v>
      </c>
      <c r="FK28" s="2">
        <f t="shared" si="44"/>
        <v>4.3091090787533086E-2</v>
      </c>
      <c r="FL28" s="2">
        <f t="shared" si="44"/>
        <v>3.8212583033904055E-2</v>
      </c>
      <c r="FM28" s="2">
        <f t="shared" si="44"/>
        <v>3.928494012080113E-2</v>
      </c>
      <c r="FN28" s="2">
        <f t="shared" si="44"/>
        <v>3.9597318898436359E-2</v>
      </c>
      <c r="FO28" s="2">
        <f t="shared" si="44"/>
        <v>4.0759323498555884E-2</v>
      </c>
      <c r="FP28" s="2">
        <f t="shared" si="44"/>
        <v>4.2607763280444945E-2</v>
      </c>
      <c r="FQ28" s="2">
        <f t="shared" si="44"/>
        <v>4.0600633533593777E-2</v>
      </c>
      <c r="FR28" s="2">
        <f t="shared" si="44"/>
        <v>4.2980835157874764E-2</v>
      </c>
      <c r="FS28" s="2">
        <f t="shared" si="44"/>
        <v>3.6984134657734459E-2</v>
      </c>
      <c r="FT28" s="2">
        <f t="shared" si="44"/>
        <v>3.7952620620041233E-2</v>
      </c>
      <c r="FU28" s="2">
        <f t="shared" si="44"/>
        <v>2.9534438561595908E-2</v>
      </c>
      <c r="FW28" s="2">
        <f t="shared" ref="FW28:GK58" si="53">POWER(10,($B28-C$232)/C$229)/(1+POWER(10,($B28-C$232)/C$229))</f>
        <v>1.8913328619498199E-6</v>
      </c>
      <c r="FX28" s="2">
        <f t="shared" si="45"/>
        <v>0</v>
      </c>
      <c r="FY28" s="2">
        <f t="shared" si="45"/>
        <v>2.1936551501309229E-6</v>
      </c>
      <c r="FZ28" s="2">
        <f t="shared" si="45"/>
        <v>2.1268661620351593E-6</v>
      </c>
      <c r="GA28" s="2">
        <f t="shared" si="45"/>
        <v>2.2545790069806158E-6</v>
      </c>
      <c r="GB28" s="2">
        <f t="shared" si="45"/>
        <v>3.1264160019003894E-6</v>
      </c>
      <c r="GC28" s="2">
        <f t="shared" si="45"/>
        <v>2.8959813326090768E-6</v>
      </c>
      <c r="GD28" s="2">
        <f t="shared" si="45"/>
        <v>2.8843730262748542E-6</v>
      </c>
      <c r="GE28" s="2">
        <f t="shared" si="45"/>
        <v>2.1242695161128067E-6</v>
      </c>
      <c r="GF28" s="2">
        <f t="shared" si="45"/>
        <v>1.8672487645758532E-6</v>
      </c>
      <c r="GG28" s="2">
        <f t="shared" si="45"/>
        <v>1.6492672406420203E-6</v>
      </c>
      <c r="GH28" s="2">
        <f t="shared" si="45"/>
        <v>1.4979413584128565E-6</v>
      </c>
      <c r="GI28" s="2">
        <f t="shared" si="45"/>
        <v>1.417627089501174E-6</v>
      </c>
      <c r="GJ28" s="2">
        <f t="shared" si="45"/>
        <v>1.3898115330777198E-6</v>
      </c>
      <c r="GK28" s="2">
        <f t="shared" si="45"/>
        <v>1.0050328211320853E-6</v>
      </c>
      <c r="GM28" s="86">
        <f t="shared" ref="GM28:HA58" si="54" xml:space="preserve"> _xlfn.NORM.DIST($B28, C$7, ABS(C$11), TRUE) * _xlfn.NORM.DIST(($B28 - C$7)*C$15, 0, ABS(C$11), TRUE) * 2</f>
        <v>8.4105802216158621E-8</v>
      </c>
      <c r="GN28" s="86">
        <f t="shared" si="46"/>
        <v>1.2508835923694306E-10</v>
      </c>
      <c r="GO28" s="86">
        <f t="shared" si="46"/>
        <v>9.9011818947122381E-12</v>
      </c>
      <c r="GP28" s="86">
        <f t="shared" si="46"/>
        <v>2.864633143053453E-11</v>
      </c>
      <c r="GQ28" s="86">
        <f t="shared" si="46"/>
        <v>1.0777289388140937E-11</v>
      </c>
      <c r="GR28" s="86">
        <f t="shared" si="46"/>
        <v>9.6841939734143258E-14</v>
      </c>
      <c r="GS28" s="86">
        <f t="shared" si="46"/>
        <v>1.3767044061628543E-13</v>
      </c>
      <c r="GT28" s="86">
        <f t="shared" si="46"/>
        <v>1.9204863863414083E-13</v>
      </c>
      <c r="GU28" s="86">
        <f t="shared" si="46"/>
        <v>1.5882636306654628E-12</v>
      </c>
      <c r="GV28" s="86">
        <f t="shared" si="46"/>
        <v>4.4255496470143417E-12</v>
      </c>
      <c r="GW28" s="86">
        <f t="shared" si="46"/>
        <v>3.3484396782727753E-12</v>
      </c>
      <c r="GX28" s="86">
        <f t="shared" si="46"/>
        <v>8.3105783906384765E-12</v>
      </c>
      <c r="GY28" s="86">
        <f t="shared" si="46"/>
        <v>4.7765099459228453E-14</v>
      </c>
      <c r="GZ28" s="86">
        <f t="shared" si="46"/>
        <v>5.8580381392885852E-14</v>
      </c>
      <c r="HA28" s="86">
        <f t="shared" si="46"/>
        <v>1.6122998524703056E-18</v>
      </c>
      <c r="HC28" s="86">
        <f xml:space="preserve"> _xlfn.NORM.DIST($B28, C$8, ABS(C$12), TRUE) * _xlfn.NORM.DIST(($B28 - C$8)*C$16, 0, ABS(C$12), TRUE) * 2</f>
        <v>1.1412329087386471E-35</v>
      </c>
      <c r="HD28" s="86">
        <f t="shared" si="47"/>
        <v>7.6688581394727761E-27</v>
      </c>
      <c r="HE28" s="86">
        <f t="shared" si="47"/>
        <v>7.2825109226474095E-31</v>
      </c>
      <c r="HF28" s="86">
        <f t="shared" si="47"/>
        <v>2.0038872475239491E-31</v>
      </c>
      <c r="HG28" s="86">
        <f t="shared" si="47"/>
        <v>7.9888602580625535E-32</v>
      </c>
      <c r="HH28" s="86">
        <f t="shared" si="47"/>
        <v>5.1349874127974943E-33</v>
      </c>
      <c r="HI28" s="86">
        <f t="shared" si="47"/>
        <v>4.8494444749133957E-36</v>
      </c>
      <c r="HJ28" s="86">
        <f t="shared" si="47"/>
        <v>6.465330002619287E-34</v>
      </c>
      <c r="HK28" s="86">
        <f t="shared" si="47"/>
        <v>4.6170471603820908E-32</v>
      </c>
      <c r="HL28" s="86">
        <f t="shared" si="47"/>
        <v>5.6292781977172506E-33</v>
      </c>
      <c r="HM28" s="86">
        <f t="shared" si="47"/>
        <v>1.2016628816065845E-32</v>
      </c>
      <c r="HN28" s="86">
        <f t="shared" si="47"/>
        <v>2.5295428125022563E-32</v>
      </c>
      <c r="HO28" s="86">
        <f t="shared" si="47"/>
        <v>1.5377783636164003E-34</v>
      </c>
      <c r="HP28" s="86">
        <f t="shared" si="47"/>
        <v>7.4067573078165503E-35</v>
      </c>
      <c r="HQ28" s="86">
        <f t="shared" si="47"/>
        <v>5.0006237145421217E-48</v>
      </c>
      <c r="HS28" s="86">
        <f t="shared" ref="HS28:IG58" si="55" xml:space="preserve"> _xlfn.NORM.DIST($B28, C$9, ABS(C$13), TRUE) * _xlfn.NORM.DIST(($B28 - C$9)*C$17, 0, ABS(C$13), TRUE) * 2</f>
        <v>4.340683959025442E-166</v>
      </c>
      <c r="HT28" s="86">
        <f t="shared" si="48"/>
        <v>0</v>
      </c>
      <c r="HU28" s="86">
        <f t="shared" si="48"/>
        <v>1.5628029350508431E-138</v>
      </c>
      <c r="HV28" s="86">
        <f t="shared" si="48"/>
        <v>4.215708600499702E-145</v>
      </c>
      <c r="HW28" s="86">
        <f t="shared" si="48"/>
        <v>1.3283676972970446E-147</v>
      </c>
      <c r="HX28" s="86">
        <f t="shared" si="48"/>
        <v>7.9057509327281305E-151</v>
      </c>
      <c r="HY28" s="86">
        <f t="shared" si="48"/>
        <v>4.5470840620201396E-170</v>
      </c>
      <c r="HZ28" s="86">
        <f t="shared" si="48"/>
        <v>1.1036558035289497E-158</v>
      </c>
      <c r="IA28" s="86">
        <f t="shared" si="48"/>
        <v>3.2788185128329891E-154</v>
      </c>
      <c r="IB28" s="86">
        <f t="shared" si="48"/>
        <v>4.8181429195964594E-157</v>
      </c>
      <c r="IC28" s="86">
        <f t="shared" si="48"/>
        <v>1.1586984280769997E-153</v>
      </c>
      <c r="ID28" s="86">
        <f t="shared" si="48"/>
        <v>1.7387304630969074E-153</v>
      </c>
      <c r="IE28" s="86">
        <f t="shared" si="48"/>
        <v>1.7603374328954889E-166</v>
      </c>
      <c r="IF28" s="86">
        <f t="shared" si="48"/>
        <v>1.1636293614424524E-115</v>
      </c>
      <c r="IG28" s="86">
        <f t="shared" si="48"/>
        <v>9.789736513486752E-81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1.1887378495080333E-296</v>
      </c>
      <c r="IW28" s="86">
        <f t="shared" si="49"/>
        <v>6.702117412084106E-232</v>
      </c>
      <c r="IY28" s="86">
        <f t="shared" ref="IY28:JM58" si="57">GM28+HC28+HS28+II28</f>
        <v>8.4105802216158621E-8</v>
      </c>
      <c r="IZ28" s="86">
        <f t="shared" si="50"/>
        <v>1.2508835923694306E-10</v>
      </c>
      <c r="JA28" s="86">
        <f t="shared" si="50"/>
        <v>9.9011818947122381E-12</v>
      </c>
      <c r="JB28" s="86">
        <f t="shared" si="50"/>
        <v>2.864633143053453E-11</v>
      </c>
      <c r="JC28" s="86">
        <f t="shared" si="50"/>
        <v>1.0777289388140937E-11</v>
      </c>
      <c r="JD28" s="86">
        <f t="shared" si="50"/>
        <v>9.6841939734143258E-14</v>
      </c>
      <c r="JE28" s="86">
        <f t="shared" si="50"/>
        <v>1.3767044061628543E-13</v>
      </c>
      <c r="JF28" s="86">
        <f t="shared" si="50"/>
        <v>1.9204863863414083E-13</v>
      </c>
      <c r="JG28" s="86">
        <f t="shared" si="50"/>
        <v>1.5882636306654628E-12</v>
      </c>
      <c r="JH28" s="86">
        <f t="shared" si="50"/>
        <v>4.4255496470143417E-12</v>
      </c>
      <c r="JI28" s="86">
        <f t="shared" si="50"/>
        <v>3.3484396782727753E-12</v>
      </c>
      <c r="JJ28" s="86">
        <f t="shared" si="50"/>
        <v>8.3105783906384765E-12</v>
      </c>
      <c r="JK28" s="86">
        <f t="shared" si="50"/>
        <v>4.7765099459228453E-14</v>
      </c>
      <c r="JL28" s="86">
        <f t="shared" si="50"/>
        <v>5.8580381392885852E-14</v>
      </c>
      <c r="JM28" s="86">
        <f t="shared" si="50"/>
        <v>1.6122998524703056E-18</v>
      </c>
    </row>
    <row r="29" spans="1:273" x14ac:dyDescent="0.25">
      <c r="B29" s="2">
        <v>2</v>
      </c>
      <c r="C29" s="37">
        <v>56.05</v>
      </c>
      <c r="D29" s="37">
        <v>60.883000000000003</v>
      </c>
      <c r="E29" s="37">
        <v>56.65</v>
      </c>
      <c r="F29" s="37">
        <v>57.767000000000003</v>
      </c>
      <c r="G29" s="37">
        <v>63.667000000000002</v>
      </c>
      <c r="H29" s="37">
        <v>66.233000000000004</v>
      </c>
      <c r="I29" s="37">
        <v>64.667000000000002</v>
      </c>
      <c r="J29" s="37">
        <v>63.817</v>
      </c>
      <c r="K29" s="37">
        <v>64.099999999999994</v>
      </c>
      <c r="L29" s="37">
        <v>63.05</v>
      </c>
      <c r="M29" s="37">
        <v>63.232999999999997</v>
      </c>
      <c r="N29" s="37">
        <v>60.933</v>
      </c>
      <c r="O29" s="37">
        <v>67.016999999999996</v>
      </c>
      <c r="P29" s="37">
        <v>63.866999999999997</v>
      </c>
      <c r="Q29" s="37">
        <v>65.132999999999996</v>
      </c>
      <c r="R29" s="5"/>
      <c r="S29" s="4">
        <f t="shared" si="7"/>
        <v>57.058366907466969</v>
      </c>
      <c r="T29" s="4">
        <f t="shared" si="7"/>
        <v>59.430676548351478</v>
      </c>
      <c r="U29" s="4">
        <f t="shared" si="7"/>
        <v>57.098983135915674</v>
      </c>
      <c r="V29" s="4">
        <f t="shared" si="7"/>
        <v>58.090890309731044</v>
      </c>
      <c r="W29" s="4">
        <f t="shared" si="7"/>
        <v>61.988939309550098</v>
      </c>
      <c r="X29" s="4">
        <f t="shared" si="7"/>
        <v>63.90472231828393</v>
      </c>
      <c r="Y29" s="4">
        <f t="shared" si="7"/>
        <v>61.677732617418663</v>
      </c>
      <c r="Z29" s="4">
        <f t="shared" si="7"/>
        <v>60.931589226405031</v>
      </c>
      <c r="AA29" s="4">
        <f t="shared" si="7"/>
        <v>63.786837882166459</v>
      </c>
      <c r="AB29" s="4">
        <f t="shared" si="7"/>
        <v>61.081961175140947</v>
      </c>
      <c r="AC29" s="4">
        <f t="shared" si="7"/>
        <v>61.761951272837422</v>
      </c>
      <c r="AD29" s="4">
        <f t="shared" si="7"/>
        <v>62.133433872495736</v>
      </c>
      <c r="AE29" s="4">
        <f t="shared" si="7"/>
        <v>66.023193471808739</v>
      </c>
      <c r="AF29" s="4">
        <f t="shared" si="7"/>
        <v>64.548387963301749</v>
      </c>
      <c r="AG29" s="4" t="e">
        <f t="shared" si="7"/>
        <v>#N/A</v>
      </c>
      <c r="AI29" s="4">
        <f t="shared" si="8"/>
        <v>-1.0083669074669714</v>
      </c>
      <c r="AJ29" s="4">
        <f t="shared" si="8"/>
        <v>1.4523234516485246</v>
      </c>
      <c r="AK29" s="4">
        <f t="shared" si="8"/>
        <v>-0.44898313591567529</v>
      </c>
      <c r="AL29" s="4">
        <f t="shared" si="8"/>
        <v>-0.32389030973104127</v>
      </c>
      <c r="AM29" s="4">
        <f t="shared" si="8"/>
        <v>1.6780606904499038</v>
      </c>
      <c r="AN29" s="4">
        <f t="shared" si="8"/>
        <v>2.3282776817160737</v>
      </c>
      <c r="AO29" s="4">
        <f t="shared" si="8"/>
        <v>2.9892673825813389</v>
      </c>
      <c r="AP29" s="4">
        <f t="shared" si="8"/>
        <v>2.8854107735949697</v>
      </c>
      <c r="AQ29" s="4">
        <f t="shared" si="8"/>
        <v>0.31316211783353509</v>
      </c>
      <c r="AR29" s="4">
        <f t="shared" si="8"/>
        <v>1.9680388248590504</v>
      </c>
      <c r="AS29" s="4">
        <f t="shared" si="8"/>
        <v>1.4710487271625752</v>
      </c>
      <c r="AT29" s="4">
        <f t="shared" si="8"/>
        <v>-1.2004338724957364</v>
      </c>
      <c r="AU29" s="4">
        <f t="shared" si="8"/>
        <v>0.99380652819125714</v>
      </c>
      <c r="AV29" s="4">
        <f t="shared" si="8"/>
        <v>-0.68138796330175211</v>
      </c>
      <c r="AW29" s="4">
        <f t="shared" si="8"/>
        <v>0</v>
      </c>
      <c r="AY29" s="2">
        <f t="shared" si="51"/>
        <v>57.058200705229034</v>
      </c>
      <c r="AZ29" s="2">
        <f t="shared" si="9"/>
        <v>59.430676092484184</v>
      </c>
      <c r="BA29" s="2">
        <f t="shared" si="9"/>
        <v>57.098983093624106</v>
      </c>
      <c r="BB29" s="2">
        <f t="shared" si="9"/>
        <v>58.090890197067317</v>
      </c>
      <c r="BC29" s="2">
        <f t="shared" si="9"/>
        <v>61.988939264377805</v>
      </c>
      <c r="BD29" s="2">
        <f t="shared" si="9"/>
        <v>63.904722317758051</v>
      </c>
      <c r="BE29" s="2">
        <f t="shared" si="9"/>
        <v>61.67773261661516</v>
      </c>
      <c r="BF29" s="2">
        <f t="shared" si="9"/>
        <v>60.931589225373791</v>
      </c>
      <c r="BG29" s="2">
        <f t="shared" si="9"/>
        <v>63.786837874803318</v>
      </c>
      <c r="BH29" s="2">
        <f t="shared" si="9"/>
        <v>61.081961156041885</v>
      </c>
      <c r="BI29" s="2">
        <f t="shared" si="9"/>
        <v>61.761951258309566</v>
      </c>
      <c r="BJ29" s="2">
        <f t="shared" si="9"/>
        <v>62.133433840402418</v>
      </c>
      <c r="BK29" s="2">
        <f t="shared" si="9"/>
        <v>66.023193471564142</v>
      </c>
      <c r="BL29" s="2">
        <f t="shared" si="9"/>
        <v>64.548387962997822</v>
      </c>
      <c r="BM29" s="2" t="e">
        <f t="shared" si="9"/>
        <v>#N/A</v>
      </c>
      <c r="BO29" s="2">
        <f t="shared" si="10"/>
        <v>56.05</v>
      </c>
      <c r="BP29" s="2">
        <f t="shared" si="11"/>
        <v>60.883000000000003</v>
      </c>
      <c r="BQ29" s="2">
        <f t="shared" si="12"/>
        <v>56.65</v>
      </c>
      <c r="BR29" s="2">
        <f t="shared" si="13"/>
        <v>57.767000000000003</v>
      </c>
      <c r="BS29" s="2">
        <f t="shared" si="14"/>
        <v>63.667000000000002</v>
      </c>
      <c r="BT29" s="2">
        <f t="shared" si="15"/>
        <v>66.233000000000004</v>
      </c>
      <c r="BU29" s="2">
        <f t="shared" si="16"/>
        <v>64.667000000000002</v>
      </c>
      <c r="BV29" s="2">
        <f t="shared" si="17"/>
        <v>63.817</v>
      </c>
      <c r="BW29" s="2">
        <f t="shared" si="18"/>
        <v>64.099999999999994</v>
      </c>
      <c r="BX29" s="2">
        <f t="shared" si="19"/>
        <v>63.05</v>
      </c>
      <c r="BY29" s="2">
        <f t="shared" si="20"/>
        <v>63.232999999999997</v>
      </c>
      <c r="BZ29" s="2">
        <f t="shared" si="21"/>
        <v>60.933</v>
      </c>
      <c r="CA29" s="2">
        <f t="shared" si="22"/>
        <v>67.016999999999996</v>
      </c>
      <c r="CB29" s="2">
        <f t="shared" si="23"/>
        <v>63.866999999999997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55.615621653689281</v>
      </c>
      <c r="DL29" s="2">
        <f t="shared" si="41"/>
        <v>59.154021848739475</v>
      </c>
      <c r="DM29" s="2">
        <f t="shared" si="41"/>
        <v>57.04712391138272</v>
      </c>
      <c r="DN29" s="2">
        <f t="shared" si="41"/>
        <v>57.793397249809004</v>
      </c>
      <c r="DO29" s="2">
        <f t="shared" si="41"/>
        <v>61.426405882352945</v>
      </c>
      <c r="DP29" s="2">
        <f t="shared" si="41"/>
        <v>62.988975632775627</v>
      </c>
      <c r="DQ29" s="2">
        <f t="shared" si="41"/>
        <v>62.756515873015886</v>
      </c>
      <c r="DR29" s="2">
        <f t="shared" si="41"/>
        <v>60.611970484770488</v>
      </c>
      <c r="DS29" s="2">
        <f t="shared" si="41"/>
        <v>63.763460504201667</v>
      </c>
      <c r="DT29" s="2">
        <f t="shared" si="41"/>
        <v>60.90918823529411</v>
      </c>
      <c r="DU29" s="2">
        <f t="shared" si="41"/>
        <v>61.493852941176463</v>
      </c>
      <c r="DV29" s="2">
        <f t="shared" si="41"/>
        <v>61.842808403361332</v>
      </c>
      <c r="DW29" s="2">
        <f t="shared" si="41"/>
        <v>65.527845431145437</v>
      </c>
      <c r="DX29" s="2">
        <f t="shared" si="41"/>
        <v>64.393658601458597</v>
      </c>
      <c r="DY29" s="2">
        <f t="shared" si="41"/>
        <v>63.049694295900181</v>
      </c>
      <c r="EA29" s="2">
        <f t="shared" si="42"/>
        <v>76.979961904761893</v>
      </c>
      <c r="EB29" s="2">
        <f t="shared" si="42"/>
        <v>64.659841087148735</v>
      </c>
      <c r="EC29" s="2">
        <f t="shared" si="42"/>
        <v>58.132774349475163</v>
      </c>
      <c r="ED29" s="2">
        <f t="shared" si="42"/>
        <v>63.919447282785541</v>
      </c>
      <c r="EE29" s="2">
        <f t="shared" si="42"/>
        <v>73.382113947485522</v>
      </c>
      <c r="EF29" s="2">
        <f t="shared" si="42"/>
        <v>84.924850289627898</v>
      </c>
      <c r="EG29" s="2">
        <f t="shared" si="42"/>
        <v>37.615034648420448</v>
      </c>
      <c r="EH29" s="2">
        <f t="shared" si="42"/>
        <v>68.001701299243507</v>
      </c>
      <c r="EI29" s="2">
        <f t="shared" si="42"/>
        <v>64.288676362297508</v>
      </c>
      <c r="EJ29" s="2">
        <f t="shared" si="42"/>
        <v>64.622634456444729</v>
      </c>
      <c r="EK29" s="2">
        <f t="shared" si="42"/>
        <v>67.539808106076876</v>
      </c>
      <c r="EL29" s="2">
        <f t="shared" si="42"/>
        <v>68.03525615253767</v>
      </c>
      <c r="EM29" s="2">
        <f t="shared" si="42"/>
        <v>77.786537601990702</v>
      </c>
      <c r="EN29" s="2">
        <f t="shared" si="42"/>
        <v>68.125400417160847</v>
      </c>
      <c r="EO29" s="2">
        <f t="shared" si="42"/>
        <v>69.143092277885842</v>
      </c>
      <c r="EQ29" s="2">
        <f t="shared" si="43"/>
        <v>58.459939300134565</v>
      </c>
      <c r="ER29" s="2">
        <f t="shared" si="43"/>
        <v>64.659841087148735</v>
      </c>
      <c r="ES29" s="2">
        <f t="shared" si="43"/>
        <v>59.526725116431074</v>
      </c>
      <c r="ET29" s="2">
        <f t="shared" si="43"/>
        <v>61.617837106740708</v>
      </c>
      <c r="EU29" s="2">
        <f t="shared" si="43"/>
        <v>66.718134705031559</v>
      </c>
      <c r="EV29" s="2">
        <f t="shared" si="43"/>
        <v>92.407408958451143</v>
      </c>
      <c r="EW29" s="2">
        <f t="shared" si="43"/>
        <v>68.776950188712092</v>
      </c>
      <c r="EX29" s="2">
        <f t="shared" si="43"/>
        <v>66.55908152437344</v>
      </c>
      <c r="EY29" s="2">
        <f t="shared" si="43"/>
        <v>62.794000589512201</v>
      </c>
      <c r="EZ29" s="2">
        <f t="shared" si="43"/>
        <v>62.952320751542878</v>
      </c>
      <c r="FA29" s="2">
        <f t="shared" si="43"/>
        <v>65.558718582934105</v>
      </c>
      <c r="FB29" s="2">
        <f t="shared" si="43"/>
        <v>65.425120316947599</v>
      </c>
      <c r="FC29" s="2">
        <f t="shared" si="43"/>
        <v>76.115896414524627</v>
      </c>
      <c r="FD29" s="2">
        <f t="shared" si="43"/>
        <v>69.68803031454317</v>
      </c>
      <c r="FE29" s="2">
        <f t="shared" si="43"/>
        <v>71.786278388861092</v>
      </c>
      <c r="FG29" s="2">
        <f t="shared" si="44"/>
        <v>6.7524549857341173E-2</v>
      </c>
      <c r="FH29" s="2">
        <f t="shared" si="44"/>
        <v>5.0247607443182504E-2</v>
      </c>
      <c r="FI29" s="2">
        <f t="shared" si="44"/>
        <v>4.7764757015476583E-2</v>
      </c>
      <c r="FJ29" s="2">
        <f t="shared" si="44"/>
        <v>4.8562828111795048E-2</v>
      </c>
      <c r="FK29" s="2">
        <f t="shared" si="44"/>
        <v>4.7052826395380103E-2</v>
      </c>
      <c r="FL29" s="2">
        <f t="shared" si="44"/>
        <v>4.1745362277654817E-2</v>
      </c>
      <c r="FM29" s="2">
        <f t="shared" si="44"/>
        <v>4.2912436131769219E-2</v>
      </c>
      <c r="FN29" s="2">
        <f t="shared" si="44"/>
        <v>4.3252360759954624E-2</v>
      </c>
      <c r="FO29" s="2">
        <f t="shared" si="44"/>
        <v>4.451665284298785E-2</v>
      </c>
      <c r="FP29" s="2">
        <f t="shared" si="44"/>
        <v>4.6527223030528975E-2</v>
      </c>
      <c r="FQ29" s="2">
        <f t="shared" si="44"/>
        <v>4.4344010564731882E-2</v>
      </c>
      <c r="FR29" s="2">
        <f t="shared" si="44"/>
        <v>4.6932931185883618E-2</v>
      </c>
      <c r="FS29" s="2">
        <f t="shared" si="44"/>
        <v>4.0408114532511058E-2</v>
      </c>
      <c r="FT29" s="2">
        <f t="shared" si="44"/>
        <v>4.1462402248692166E-2</v>
      </c>
      <c r="FU29" s="2">
        <f t="shared" si="44"/>
        <v>3.2291854559761211E-2</v>
      </c>
      <c r="FW29" s="2">
        <f t="shared" si="53"/>
        <v>2.0738048663649531E-6</v>
      </c>
      <c r="FX29" s="2">
        <f t="shared" si="45"/>
        <v>0</v>
      </c>
      <c r="FY29" s="2">
        <f t="shared" si="45"/>
        <v>2.4052945329194862E-6</v>
      </c>
      <c r="FZ29" s="2">
        <f t="shared" si="45"/>
        <v>2.3320618942560294E-6</v>
      </c>
      <c r="GA29" s="2">
        <f t="shared" si="45"/>
        <v>2.4720961849116829E-6</v>
      </c>
      <c r="GB29" s="2">
        <f t="shared" si="45"/>
        <v>3.4280459441520821E-6</v>
      </c>
      <c r="GC29" s="2">
        <f t="shared" si="45"/>
        <v>3.1753795004455041E-6</v>
      </c>
      <c r="GD29" s="2">
        <f t="shared" si="45"/>
        <v>3.1626512527541452E-6</v>
      </c>
      <c r="GE29" s="2">
        <f t="shared" si="45"/>
        <v>2.3292147297868081E-6</v>
      </c>
      <c r="GF29" s="2">
        <f t="shared" si="45"/>
        <v>2.0473971882965903E-6</v>
      </c>
      <c r="GG29" s="2">
        <f t="shared" si="45"/>
        <v>1.8083852812299671E-6</v>
      </c>
      <c r="GH29" s="2">
        <f t="shared" si="45"/>
        <v>1.6424598012346778E-6</v>
      </c>
      <c r="GI29" s="2">
        <f t="shared" si="45"/>
        <v>1.5543969813049228E-6</v>
      </c>
      <c r="GJ29" s="2">
        <f t="shared" si="45"/>
        <v>1.5238978384339101E-6</v>
      </c>
      <c r="GK29" s="2">
        <f t="shared" si="45"/>
        <v>1.101996467925893E-6</v>
      </c>
      <c r="GM29" s="86">
        <f t="shared" si="54"/>
        <v>1.4310179540857315E-7</v>
      </c>
      <c r="GN29" s="86">
        <f t="shared" si="46"/>
        <v>2.727485648868106E-10</v>
      </c>
      <c r="GO29" s="86">
        <f t="shared" si="46"/>
        <v>2.400831502123834E-11</v>
      </c>
      <c r="GP29" s="86">
        <f t="shared" si="46"/>
        <v>6.636597871913665E-11</v>
      </c>
      <c r="GQ29" s="86">
        <f t="shared" si="46"/>
        <v>2.5912386356560864E-11</v>
      </c>
      <c r="GR29" s="86">
        <f t="shared" si="46"/>
        <v>2.7946531631069602E-13</v>
      </c>
      <c r="GS29" s="86">
        <f t="shared" si="46"/>
        <v>3.945215550456631E-13</v>
      </c>
      <c r="GT29" s="86">
        <f t="shared" si="46"/>
        <v>5.4330917063548869E-13</v>
      </c>
      <c r="GU29" s="86">
        <f t="shared" si="46"/>
        <v>4.1087059937264E-12</v>
      </c>
      <c r="GV29" s="86">
        <f t="shared" si="46"/>
        <v>1.1060010950713774E-11</v>
      </c>
      <c r="GW29" s="86">
        <f t="shared" si="46"/>
        <v>8.3558563857180981E-12</v>
      </c>
      <c r="GX29" s="86">
        <f t="shared" si="46"/>
        <v>2.0213011359085928E-11</v>
      </c>
      <c r="GY29" s="86">
        <f t="shared" si="46"/>
        <v>1.4084062082670207E-13</v>
      </c>
      <c r="GZ29" s="86">
        <f t="shared" si="46"/>
        <v>1.7263325678202989E-13</v>
      </c>
      <c r="HA29" s="86">
        <f t="shared" si="46"/>
        <v>6.9402865958014697E-18</v>
      </c>
      <c r="HC29" s="86">
        <f t="shared" ref="HC29:HQ59" si="58" xml:space="preserve"> _xlfn.NORM.DIST($B29, C$8, ABS(C$12), TRUE) * _xlfn.NORM.DIST(($B29 - C$8)*C$16, 0, ABS(C$12), TRUE) * 2</f>
        <v>8.4678753145289556E-35</v>
      </c>
      <c r="HD29" s="86">
        <f t="shared" si="47"/>
        <v>3.4074834203305654E-26</v>
      </c>
      <c r="HE29" s="86">
        <f t="shared" si="47"/>
        <v>4.0079016246010768E-30</v>
      </c>
      <c r="HF29" s="86">
        <f t="shared" si="47"/>
        <v>1.1747323512385596E-30</v>
      </c>
      <c r="HG29" s="86">
        <f t="shared" si="47"/>
        <v>4.8540617827375568E-31</v>
      </c>
      <c r="HH29" s="86">
        <f t="shared" si="47"/>
        <v>3.4276170350266917E-32</v>
      </c>
      <c r="HI29" s="86">
        <f t="shared" si="47"/>
        <v>3.9879783980964728E-35</v>
      </c>
      <c r="HJ29" s="86">
        <f t="shared" si="47"/>
        <v>4.6264724975513153E-33</v>
      </c>
      <c r="HK29" s="86">
        <f t="shared" si="47"/>
        <v>2.9400751264763658E-31</v>
      </c>
      <c r="HL29" s="86">
        <f t="shared" si="47"/>
        <v>3.6644565282896973E-32</v>
      </c>
      <c r="HM29" s="86">
        <f t="shared" si="47"/>
        <v>7.429764052951998E-32</v>
      </c>
      <c r="HN29" s="86">
        <f t="shared" si="47"/>
        <v>1.5330721046215084E-31</v>
      </c>
      <c r="HO29" s="86">
        <f t="shared" si="47"/>
        <v>1.0704363235720096E-33</v>
      </c>
      <c r="HP29" s="86">
        <f t="shared" si="47"/>
        <v>5.2772768071990731E-34</v>
      </c>
      <c r="HQ29" s="86">
        <f t="shared" si="47"/>
        <v>7.6040673667585826E-47</v>
      </c>
      <c r="HS29" s="86">
        <f t="shared" si="55"/>
        <v>3.1359198948905362E-163</v>
      </c>
      <c r="HT29" s="86">
        <f t="shared" si="48"/>
        <v>0</v>
      </c>
      <c r="HU29" s="86">
        <f t="shared" si="48"/>
        <v>3.859635775757901E-136</v>
      </c>
      <c r="HV29" s="86">
        <f t="shared" si="48"/>
        <v>1.3851066730139984E-142</v>
      </c>
      <c r="HW29" s="86">
        <f t="shared" si="48"/>
        <v>4.9689625032030086E-145</v>
      </c>
      <c r="HX29" s="86">
        <f t="shared" si="48"/>
        <v>3.8266548159145292E-148</v>
      </c>
      <c r="HY29" s="86">
        <f t="shared" si="48"/>
        <v>4.8239741181566237E-167</v>
      </c>
      <c r="HZ29" s="86">
        <f t="shared" si="48"/>
        <v>7.2270346063508157E-156</v>
      </c>
      <c r="IA29" s="86">
        <f t="shared" si="48"/>
        <v>1.6014029081677491E-151</v>
      </c>
      <c r="IB29" s="86">
        <f t="shared" si="48"/>
        <v>2.4477425361348714E-154</v>
      </c>
      <c r="IC29" s="86">
        <f t="shared" si="48"/>
        <v>4.78799347400469E-151</v>
      </c>
      <c r="ID29" s="86">
        <f t="shared" si="48"/>
        <v>6.9136626759270589E-151</v>
      </c>
      <c r="IE29" s="86">
        <f t="shared" si="48"/>
        <v>1.1574062257325053E-163</v>
      </c>
      <c r="IF29" s="86">
        <f t="shared" si="48"/>
        <v>1.0173394864940908E-113</v>
      </c>
      <c r="IG29" s="86">
        <f t="shared" si="48"/>
        <v>1.9960118035429545E-79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1.2121879983404007E-292</v>
      </c>
      <c r="IW29" s="86">
        <f t="shared" si="49"/>
        <v>7.6007851460058532E-229</v>
      </c>
      <c r="IY29" s="86">
        <f t="shared" si="57"/>
        <v>1.4310179540857315E-7</v>
      </c>
      <c r="IZ29" s="86">
        <f t="shared" si="50"/>
        <v>2.7274856488681065E-10</v>
      </c>
      <c r="JA29" s="86">
        <f t="shared" si="50"/>
        <v>2.400831502123834E-11</v>
      </c>
      <c r="JB29" s="86">
        <f t="shared" si="50"/>
        <v>6.636597871913665E-11</v>
      </c>
      <c r="JC29" s="86">
        <f t="shared" si="50"/>
        <v>2.5912386356560864E-11</v>
      </c>
      <c r="JD29" s="86">
        <f t="shared" si="50"/>
        <v>2.7946531631069602E-13</v>
      </c>
      <c r="JE29" s="86">
        <f t="shared" si="50"/>
        <v>3.945215550456631E-13</v>
      </c>
      <c r="JF29" s="86">
        <f t="shared" si="50"/>
        <v>5.4330917063548869E-13</v>
      </c>
      <c r="JG29" s="86">
        <f t="shared" si="50"/>
        <v>4.1087059937264E-12</v>
      </c>
      <c r="JH29" s="86">
        <f t="shared" si="50"/>
        <v>1.1060010950713774E-11</v>
      </c>
      <c r="JI29" s="86">
        <f t="shared" si="50"/>
        <v>8.3558563857180981E-12</v>
      </c>
      <c r="JJ29" s="86">
        <f t="shared" si="50"/>
        <v>2.0213011359085928E-11</v>
      </c>
      <c r="JK29" s="86">
        <f t="shared" si="50"/>
        <v>1.4084062082670207E-13</v>
      </c>
      <c r="JL29" s="86">
        <f t="shared" si="50"/>
        <v>1.7263325678202989E-13</v>
      </c>
      <c r="JM29" s="86">
        <f t="shared" si="50"/>
        <v>6.9402865958014697E-18</v>
      </c>
    </row>
    <row r="30" spans="1:273" x14ac:dyDescent="0.25">
      <c r="B30" s="2">
        <v>3</v>
      </c>
      <c r="C30" s="37">
        <v>59.75</v>
      </c>
      <c r="D30" s="37">
        <v>58.966999999999999</v>
      </c>
      <c r="E30" s="37">
        <v>57.317</v>
      </c>
      <c r="F30" s="37">
        <v>58.533000000000001</v>
      </c>
      <c r="G30" s="37">
        <v>60.8</v>
      </c>
      <c r="H30" s="37">
        <v>65.082999999999998</v>
      </c>
      <c r="I30" s="37">
        <v>64.617000000000004</v>
      </c>
      <c r="J30" s="37">
        <v>62.317</v>
      </c>
      <c r="K30" s="37">
        <v>66.667000000000002</v>
      </c>
      <c r="L30" s="37">
        <v>64.367000000000004</v>
      </c>
      <c r="M30" s="37">
        <v>61.683</v>
      </c>
      <c r="N30" s="37">
        <v>60.5</v>
      </c>
      <c r="O30" s="37">
        <v>66.983000000000004</v>
      </c>
      <c r="P30" s="37">
        <v>66.150000000000006</v>
      </c>
      <c r="Q30" s="37">
        <v>64.917000000000002</v>
      </c>
      <c r="S30" s="4">
        <f t="shared" si="7"/>
        <v>57.407710805263854</v>
      </c>
      <c r="T30" s="4">
        <f t="shared" si="7"/>
        <v>59.688362110132999</v>
      </c>
      <c r="U30" s="4">
        <f t="shared" si="7"/>
        <v>57.299698612082665</v>
      </c>
      <c r="V30" s="4">
        <f t="shared" si="7"/>
        <v>58.35268772681431</v>
      </c>
      <c r="W30" s="4">
        <f t="shared" si="7"/>
        <v>62.419413434835676</v>
      </c>
      <c r="X30" s="4">
        <f t="shared" si="7"/>
        <v>64.330868251662991</v>
      </c>
      <c r="Y30" s="4">
        <f t="shared" si="7"/>
        <v>61.837364867222426</v>
      </c>
      <c r="Z30" s="4">
        <f t="shared" si="7"/>
        <v>61.187329788200252</v>
      </c>
      <c r="AA30" s="4">
        <f t="shared" si="7"/>
        <v>63.894036938076674</v>
      </c>
      <c r="AB30" s="4">
        <f t="shared" si="7"/>
        <v>61.303607112046876</v>
      </c>
      <c r="AC30" s="4">
        <f t="shared" si="7"/>
        <v>62.001338426933479</v>
      </c>
      <c r="AD30" s="4">
        <f t="shared" si="7"/>
        <v>62.316056513859905</v>
      </c>
      <c r="AE30" s="4">
        <f t="shared" si="7"/>
        <v>66.365647963055636</v>
      </c>
      <c r="AF30" s="4">
        <f t="shared" si="7"/>
        <v>64.692160504565607</v>
      </c>
      <c r="AG30" s="4" t="e">
        <f t="shared" si="7"/>
        <v>#N/A</v>
      </c>
      <c r="AI30" s="4">
        <f t="shared" si="8"/>
        <v>2.3422891947361464</v>
      </c>
      <c r="AJ30" s="4">
        <f t="shared" si="8"/>
        <v>-0.72136211013300056</v>
      </c>
      <c r="AK30" s="4">
        <f t="shared" si="8"/>
        <v>1.7301387917335376E-2</v>
      </c>
      <c r="AL30" s="4">
        <f t="shared" si="8"/>
        <v>0.18031227318569165</v>
      </c>
      <c r="AM30" s="4">
        <f t="shared" si="8"/>
        <v>-1.6194134348356783</v>
      </c>
      <c r="AN30" s="4">
        <f t="shared" si="8"/>
        <v>0.75213174833700691</v>
      </c>
      <c r="AO30" s="4">
        <f t="shared" si="8"/>
        <v>2.7796351327775781</v>
      </c>
      <c r="AP30" s="4">
        <f t="shared" si="8"/>
        <v>1.1296702117997484</v>
      </c>
      <c r="AQ30" s="4">
        <f t="shared" si="8"/>
        <v>2.7729630619233276</v>
      </c>
      <c r="AR30" s="4">
        <f t="shared" si="8"/>
        <v>3.0633928879531283</v>
      </c>
      <c r="AS30" s="4">
        <f t="shared" si="8"/>
        <v>-0.31833842693347947</v>
      </c>
      <c r="AT30" s="4">
        <f t="shared" si="8"/>
        <v>-1.8160565138599054</v>
      </c>
      <c r="AU30" s="4">
        <f t="shared" si="8"/>
        <v>0.61735203694436791</v>
      </c>
      <c r="AV30" s="4">
        <f t="shared" si="8"/>
        <v>1.4578394954343992</v>
      </c>
      <c r="AW30" s="4">
        <f t="shared" si="8"/>
        <v>0</v>
      </c>
      <c r="AY30" s="2">
        <f t="shared" si="51"/>
        <v>57.407435420832599</v>
      </c>
      <c r="AZ30" s="2">
        <f t="shared" si="9"/>
        <v>59.688361147639398</v>
      </c>
      <c r="BA30" s="2">
        <f t="shared" si="9"/>
        <v>57.299698513047744</v>
      </c>
      <c r="BB30" s="2">
        <f t="shared" si="9"/>
        <v>58.35268747444993</v>
      </c>
      <c r="BC30" s="2">
        <f t="shared" si="9"/>
        <v>62.419413329907222</v>
      </c>
      <c r="BD30" s="2">
        <f t="shared" si="9"/>
        <v>64.330868250202641</v>
      </c>
      <c r="BE30" s="2">
        <f t="shared" si="9"/>
        <v>61.837364865006847</v>
      </c>
      <c r="BF30" s="2">
        <f t="shared" si="9"/>
        <v>61.187329785392315</v>
      </c>
      <c r="BG30" s="2">
        <f t="shared" si="9"/>
        <v>63.894036919703275</v>
      </c>
      <c r="BH30" s="2">
        <f t="shared" si="9"/>
        <v>61.303607065979904</v>
      </c>
      <c r="BI30" s="2">
        <f t="shared" si="9"/>
        <v>62.001338391927291</v>
      </c>
      <c r="BJ30" s="2">
        <f t="shared" si="9"/>
        <v>62.316056438471456</v>
      </c>
      <c r="BK30" s="2">
        <f t="shared" si="9"/>
        <v>66.365647962361805</v>
      </c>
      <c r="BL30" s="2">
        <f t="shared" si="9"/>
        <v>64.69216050370413</v>
      </c>
      <c r="BM30" s="2" t="e">
        <f t="shared" si="9"/>
        <v>#N/A</v>
      </c>
      <c r="BO30" s="2">
        <f t="shared" si="10"/>
        <v>59.75</v>
      </c>
      <c r="BP30" s="2">
        <f t="shared" si="11"/>
        <v>58.966999999999999</v>
      </c>
      <c r="BQ30" s="2">
        <f t="shared" si="12"/>
        <v>57.317</v>
      </c>
      <c r="BR30" s="2">
        <f t="shared" si="13"/>
        <v>58.533000000000001</v>
      </c>
      <c r="BS30" s="2">
        <f t="shared" si="14"/>
        <v>60.8</v>
      </c>
      <c r="BT30" s="2">
        <f t="shared" si="15"/>
        <v>65.082999999999998</v>
      </c>
      <c r="BU30" s="2">
        <f t="shared" si="16"/>
        <v>64.617000000000004</v>
      </c>
      <c r="BV30" s="2">
        <f t="shared" si="17"/>
        <v>62.317</v>
      </c>
      <c r="BW30" s="2">
        <f t="shared" si="18"/>
        <v>66.667000000000002</v>
      </c>
      <c r="BX30" s="2">
        <f t="shared" si="19"/>
        <v>64.367000000000004</v>
      </c>
      <c r="BY30" s="2">
        <f t="shared" si="20"/>
        <v>61.683</v>
      </c>
      <c r="BZ30" s="2">
        <f t="shared" si="21"/>
        <v>60.5</v>
      </c>
      <c r="CA30" s="2">
        <f t="shared" si="22"/>
        <v>66.983000000000004</v>
      </c>
      <c r="CB30" s="2">
        <f t="shared" si="23"/>
        <v>66.150000000000006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55.874462588060808</v>
      </c>
      <c r="DL30" s="2">
        <f t="shared" si="41"/>
        <v>59.408342857142834</v>
      </c>
      <c r="DM30" s="2">
        <f t="shared" si="41"/>
        <v>57.260306035141312</v>
      </c>
      <c r="DN30" s="2">
        <f t="shared" si="41"/>
        <v>58.050511841100068</v>
      </c>
      <c r="DO30" s="2">
        <f t="shared" si="41"/>
        <v>61.838144537815133</v>
      </c>
      <c r="DP30" s="2">
        <f t="shared" si="41"/>
        <v>63.357577563277559</v>
      </c>
      <c r="DQ30" s="2">
        <f t="shared" si="41"/>
        <v>63.0153015873016</v>
      </c>
      <c r="DR30" s="2">
        <f t="shared" si="41"/>
        <v>60.859110381810382</v>
      </c>
      <c r="DS30" s="2">
        <f t="shared" si="41"/>
        <v>63.882281232492979</v>
      </c>
      <c r="DT30" s="2">
        <f t="shared" si="41"/>
        <v>61.135082352941168</v>
      </c>
      <c r="DU30" s="2">
        <f t="shared" si="41"/>
        <v>61.729377030812316</v>
      </c>
      <c r="DV30" s="2">
        <f t="shared" si="41"/>
        <v>62.017388795518194</v>
      </c>
      <c r="DW30" s="2">
        <f t="shared" si="41"/>
        <v>65.849081209781204</v>
      </c>
      <c r="DX30" s="2">
        <f t="shared" si="41"/>
        <v>64.535945860145844</v>
      </c>
      <c r="DY30" s="2">
        <f t="shared" si="41"/>
        <v>63.073448975044563</v>
      </c>
      <c r="EA30" s="2">
        <f t="shared" si="42"/>
        <v>76.714797619047602</v>
      </c>
      <c r="EB30" s="2">
        <f t="shared" si="42"/>
        <v>64.515406827355548</v>
      </c>
      <c r="EC30" s="2">
        <f t="shared" si="42"/>
        <v>58.015854529416949</v>
      </c>
      <c r="ED30" s="2">
        <f t="shared" si="42"/>
        <v>63.752074113244376</v>
      </c>
      <c r="EE30" s="2">
        <f t="shared" si="42"/>
        <v>73.156196920338218</v>
      </c>
      <c r="EF30" s="2">
        <f t="shared" si="42"/>
        <v>84.706085600381613</v>
      </c>
      <c r="EG30" s="2">
        <f t="shared" si="42"/>
        <v>37.87487312991874</v>
      </c>
      <c r="EH30" s="2">
        <f t="shared" si="42"/>
        <v>67.808865224361654</v>
      </c>
      <c r="EI30" s="2">
        <f t="shared" si="42"/>
        <v>64.12423161656416</v>
      </c>
      <c r="EJ30" s="2">
        <f t="shared" si="42"/>
        <v>64.45334804025137</v>
      </c>
      <c r="EK30" s="2">
        <f t="shared" si="42"/>
        <v>67.346740083874877</v>
      </c>
      <c r="EL30" s="2">
        <f t="shared" si="42"/>
        <v>67.847533166229255</v>
      </c>
      <c r="EM30" s="2">
        <f t="shared" si="42"/>
        <v>77.55350505320871</v>
      </c>
      <c r="EN30" s="2">
        <f t="shared" si="42"/>
        <v>67.985745737365576</v>
      </c>
      <c r="EO30" s="2">
        <f t="shared" si="42"/>
        <v>69.006817435202763</v>
      </c>
      <c r="EQ30" s="2">
        <f t="shared" si="43"/>
        <v>58.340234454912498</v>
      </c>
      <c r="ER30" s="2">
        <f t="shared" si="43"/>
        <v>64.515406827355548</v>
      </c>
      <c r="ES30" s="2">
        <f t="shared" si="43"/>
        <v>59.395833115450607</v>
      </c>
      <c r="ET30" s="2">
        <f t="shared" si="43"/>
        <v>61.473635060721961</v>
      </c>
      <c r="EU30" s="2">
        <f t="shared" si="43"/>
        <v>66.559578667983189</v>
      </c>
      <c r="EV30" s="2">
        <f t="shared" si="43"/>
        <v>92.110990358770493</v>
      </c>
      <c r="EW30" s="2">
        <f t="shared" si="43"/>
        <v>68.699088452125878</v>
      </c>
      <c r="EX30" s="2">
        <f t="shared" si="43"/>
        <v>66.38167735232291</v>
      </c>
      <c r="EY30" s="2">
        <f t="shared" si="43"/>
        <v>62.644990612632135</v>
      </c>
      <c r="EZ30" s="2">
        <f t="shared" si="43"/>
        <v>62.799705325471514</v>
      </c>
      <c r="FA30" s="2">
        <f t="shared" si="43"/>
        <v>65.386182114837183</v>
      </c>
      <c r="FB30" s="2">
        <f t="shared" si="43"/>
        <v>65.264258010736697</v>
      </c>
      <c r="FC30" s="2">
        <f t="shared" si="43"/>
        <v>75.899588544329021</v>
      </c>
      <c r="FD30" s="2">
        <f t="shared" si="43"/>
        <v>69.532695927440187</v>
      </c>
      <c r="FE30" s="2">
        <f t="shared" si="43"/>
        <v>71.621614470119837</v>
      </c>
      <c r="FG30" s="2">
        <f t="shared" si="44"/>
        <v>7.35599793414623E-2</v>
      </c>
      <c r="FH30" s="2">
        <f t="shared" si="44"/>
        <v>5.4829603100684479E-2</v>
      </c>
      <c r="FI30" s="2">
        <f t="shared" si="44"/>
        <v>5.2132773362694451E-2</v>
      </c>
      <c r="FJ30" s="2">
        <f t="shared" si="44"/>
        <v>5.2999764804623303E-2</v>
      </c>
      <c r="FK30" s="2">
        <f t="shared" si="44"/>
        <v>5.1359249209342546E-2</v>
      </c>
      <c r="FL30" s="2">
        <f t="shared" si="44"/>
        <v>4.558926796441011E-2</v>
      </c>
      <c r="FM30" s="2">
        <f t="shared" si="44"/>
        <v>4.6858550799533098E-2</v>
      </c>
      <c r="FN30" s="2">
        <f t="shared" si="44"/>
        <v>4.7228191524356034E-2</v>
      </c>
      <c r="FO30" s="2">
        <f t="shared" si="44"/>
        <v>4.8602795722978473E-2</v>
      </c>
      <c r="FP30" s="2">
        <f t="shared" si="44"/>
        <v>5.0788104758652988E-2</v>
      </c>
      <c r="FQ30" s="2">
        <f t="shared" si="44"/>
        <v>4.8415109731648566E-2</v>
      </c>
      <c r="FR30" s="2">
        <f t="shared" si="44"/>
        <v>5.1228970714408566E-2</v>
      </c>
      <c r="FS30" s="2">
        <f t="shared" si="44"/>
        <v>4.4134557870045187E-2</v>
      </c>
      <c r="FT30" s="2">
        <f t="shared" si="44"/>
        <v>4.5281484227247169E-2</v>
      </c>
      <c r="FU30" s="2">
        <f t="shared" si="44"/>
        <v>3.5297346969520124E-2</v>
      </c>
      <c r="FW30" s="2">
        <f t="shared" si="53"/>
        <v>2.2738813640735476E-6</v>
      </c>
      <c r="FX30" s="2">
        <f t="shared" si="45"/>
        <v>0</v>
      </c>
      <c r="FY30" s="2">
        <f t="shared" si="45"/>
        <v>2.6373523986286393E-6</v>
      </c>
      <c r="FZ30" s="2">
        <f t="shared" si="45"/>
        <v>2.5570544437884399E-6</v>
      </c>
      <c r="GA30" s="2">
        <f t="shared" si="45"/>
        <v>2.7105989190374049E-6</v>
      </c>
      <c r="GB30" s="2">
        <f t="shared" si="45"/>
        <v>3.7587763899933779E-6</v>
      </c>
      <c r="GC30" s="2">
        <f t="shared" si="45"/>
        <v>3.481733320072524E-6</v>
      </c>
      <c r="GD30" s="2">
        <f t="shared" si="45"/>
        <v>3.467777082537825E-6</v>
      </c>
      <c r="GE30" s="2">
        <f t="shared" si="45"/>
        <v>2.5539325914310381E-6</v>
      </c>
      <c r="GF30" s="2">
        <f t="shared" si="45"/>
        <v>2.2449259323736783E-6</v>
      </c>
      <c r="GG30" s="2">
        <f t="shared" si="45"/>
        <v>1.9828546851467624E-6</v>
      </c>
      <c r="GH30" s="2">
        <f t="shared" si="45"/>
        <v>1.8009210747187352E-6</v>
      </c>
      <c r="GI30" s="2">
        <f t="shared" si="45"/>
        <v>1.7043621425562574E-6</v>
      </c>
      <c r="GJ30" s="2">
        <f t="shared" si="45"/>
        <v>1.6709205073289087E-6</v>
      </c>
      <c r="GK30" s="2">
        <f t="shared" si="45"/>
        <v>1.2083149708411497E-6</v>
      </c>
      <c r="GM30" s="86">
        <f t="shared" si="54"/>
        <v>2.4127442273530161E-7</v>
      </c>
      <c r="GN30" s="86">
        <f t="shared" si="46"/>
        <v>5.8646531146800502E-10</v>
      </c>
      <c r="GO30" s="86">
        <f t="shared" si="46"/>
        <v>5.7278728999875889E-11</v>
      </c>
      <c r="GP30" s="86">
        <f t="shared" si="46"/>
        <v>1.5142807204305587E-10</v>
      </c>
      <c r="GQ30" s="86">
        <f t="shared" si="46"/>
        <v>6.1315977237326104E-11</v>
      </c>
      <c r="GR30" s="86">
        <f t="shared" si="46"/>
        <v>7.9082411442406301E-13</v>
      </c>
      <c r="GS30" s="86">
        <f t="shared" si="46"/>
        <v>1.1086603058473658E-12</v>
      </c>
      <c r="GT30" s="86">
        <f t="shared" si="46"/>
        <v>1.5076209086305352E-12</v>
      </c>
      <c r="GU30" s="86">
        <f t="shared" si="46"/>
        <v>1.0445502845631459E-11</v>
      </c>
      <c r="GV30" s="86">
        <f t="shared" si="46"/>
        <v>2.7179820659033909E-11</v>
      </c>
      <c r="GW30" s="86">
        <f t="shared" si="46"/>
        <v>2.0509011536018727E-11</v>
      </c>
      <c r="GX30" s="86">
        <f t="shared" si="46"/>
        <v>4.8371419469922128E-11</v>
      </c>
      <c r="GY30" s="86">
        <f t="shared" si="46"/>
        <v>4.0708977243790176E-13</v>
      </c>
      <c r="GZ30" s="86">
        <f t="shared" si="46"/>
        <v>4.9864474403598921E-13</v>
      </c>
      <c r="HA30" s="86">
        <f t="shared" si="46"/>
        <v>2.9076233329441269E-17</v>
      </c>
      <c r="HC30" s="86">
        <f t="shared" si="58"/>
        <v>6.1237833617804124E-34</v>
      </c>
      <c r="HD30" s="86">
        <f t="shared" si="47"/>
        <v>1.4854132786443062E-25</v>
      </c>
      <c r="HE30" s="86">
        <f t="shared" si="47"/>
        <v>2.1586196283055527E-29</v>
      </c>
      <c r="HF30" s="86">
        <f t="shared" si="47"/>
        <v>6.731379280298788E-30</v>
      </c>
      <c r="HG30" s="86">
        <f t="shared" si="47"/>
        <v>2.8810644506021528E-30</v>
      </c>
      <c r="HH30" s="86">
        <f t="shared" si="47"/>
        <v>2.2315294445169777E-31</v>
      </c>
      <c r="HI30" s="86">
        <f t="shared" si="47"/>
        <v>3.188669375730358E-34</v>
      </c>
      <c r="HJ30" s="86">
        <f t="shared" si="47"/>
        <v>3.2253397225808081E-32</v>
      </c>
      <c r="HK30" s="86">
        <f t="shared" si="47"/>
        <v>1.8269371687696869E-30</v>
      </c>
      <c r="HL30" s="86">
        <f t="shared" si="47"/>
        <v>2.3280752336732819E-31</v>
      </c>
      <c r="HM30" s="86">
        <f t="shared" si="47"/>
        <v>4.4881686668933552E-31</v>
      </c>
      <c r="HN30" s="86">
        <f t="shared" si="47"/>
        <v>9.0803597916995337E-31</v>
      </c>
      <c r="HO30" s="86">
        <f t="shared" si="47"/>
        <v>7.2680815198794024E-33</v>
      </c>
      <c r="HP30" s="86">
        <f t="shared" si="47"/>
        <v>3.6662833703944371E-33</v>
      </c>
      <c r="HQ30" s="86">
        <f t="shared" si="47"/>
        <v>1.1166384871175281E-45</v>
      </c>
      <c r="HS30" s="86">
        <f t="shared" si="55"/>
        <v>2.1384985457277402E-160</v>
      </c>
      <c r="HT30" s="86">
        <f t="shared" si="48"/>
        <v>0</v>
      </c>
      <c r="HU30" s="86">
        <f t="shared" si="48"/>
        <v>9.0803965923485363E-134</v>
      </c>
      <c r="HV30" s="86">
        <f t="shared" si="48"/>
        <v>4.3235058901640284E-140</v>
      </c>
      <c r="HW30" s="86">
        <f t="shared" si="48"/>
        <v>1.76336665895232E-142</v>
      </c>
      <c r="HX30" s="86">
        <f t="shared" si="48"/>
        <v>1.7511554914644394E-145</v>
      </c>
      <c r="HY30" s="86">
        <f t="shared" si="48"/>
        <v>4.8046014372317032E-164</v>
      </c>
      <c r="HZ30" s="86">
        <f t="shared" si="48"/>
        <v>4.4628735245668166E-153</v>
      </c>
      <c r="IA30" s="86">
        <f t="shared" si="48"/>
        <v>7.4026551944807219E-149</v>
      </c>
      <c r="IB30" s="86">
        <f t="shared" si="48"/>
        <v>1.1773171076463242E-151</v>
      </c>
      <c r="IC30" s="86">
        <f t="shared" si="48"/>
        <v>1.8777453163118371E-148</v>
      </c>
      <c r="ID30" s="86">
        <f t="shared" si="48"/>
        <v>2.610647097187613E-148</v>
      </c>
      <c r="IE30" s="86">
        <f t="shared" si="48"/>
        <v>7.1959240133294519E-161</v>
      </c>
      <c r="IF30" s="86">
        <f t="shared" si="48"/>
        <v>8.5597025047368531E-112</v>
      </c>
      <c r="IG30" s="86">
        <f t="shared" si="48"/>
        <v>3.968736584897491E-78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1.1604472454888549E-288</v>
      </c>
      <c r="IW30" s="86">
        <f t="shared" si="49"/>
        <v>8.2243935413151176E-226</v>
      </c>
      <c r="IY30" s="86">
        <f t="shared" si="57"/>
        <v>2.4127442273530161E-7</v>
      </c>
      <c r="IZ30" s="86">
        <f t="shared" si="50"/>
        <v>5.8646531146800512E-10</v>
      </c>
      <c r="JA30" s="86">
        <f t="shared" si="50"/>
        <v>5.7278728999875889E-11</v>
      </c>
      <c r="JB30" s="86">
        <f t="shared" si="50"/>
        <v>1.5142807204305587E-10</v>
      </c>
      <c r="JC30" s="86">
        <f t="shared" si="50"/>
        <v>6.1315977237326104E-11</v>
      </c>
      <c r="JD30" s="86">
        <f t="shared" si="50"/>
        <v>7.9082411442406301E-13</v>
      </c>
      <c r="JE30" s="86">
        <f t="shared" si="50"/>
        <v>1.1086603058473658E-12</v>
      </c>
      <c r="JF30" s="86">
        <f t="shared" si="50"/>
        <v>1.5076209086305352E-12</v>
      </c>
      <c r="JG30" s="86">
        <f t="shared" si="50"/>
        <v>1.0445502845631459E-11</v>
      </c>
      <c r="JH30" s="86">
        <f t="shared" si="50"/>
        <v>2.7179820659033909E-11</v>
      </c>
      <c r="JI30" s="86">
        <f t="shared" si="50"/>
        <v>2.0509011536018727E-11</v>
      </c>
      <c r="JJ30" s="86">
        <f t="shared" si="50"/>
        <v>4.8371419469922128E-11</v>
      </c>
      <c r="JK30" s="86">
        <f t="shared" si="50"/>
        <v>4.0708977243790176E-13</v>
      </c>
      <c r="JL30" s="86">
        <f t="shared" si="50"/>
        <v>4.9864474403598921E-13</v>
      </c>
      <c r="JM30" s="86">
        <f t="shared" si="50"/>
        <v>2.9076233329441269E-17</v>
      </c>
    </row>
    <row r="31" spans="1:273" x14ac:dyDescent="0.25">
      <c r="B31" s="2">
        <v>4</v>
      </c>
      <c r="C31" s="37">
        <v>59.466999999999999</v>
      </c>
      <c r="D31" s="37">
        <v>58.582999999999998</v>
      </c>
      <c r="E31" s="37">
        <v>59</v>
      </c>
      <c r="F31" s="37">
        <v>59.832999999999998</v>
      </c>
      <c r="G31" s="37">
        <v>62.2</v>
      </c>
      <c r="H31" s="37">
        <v>64.316999999999993</v>
      </c>
      <c r="I31" s="37">
        <v>65.167000000000002</v>
      </c>
      <c r="J31" s="37">
        <v>62.85</v>
      </c>
      <c r="K31" s="37">
        <v>64.983000000000004</v>
      </c>
      <c r="L31" s="37">
        <v>61.183</v>
      </c>
      <c r="M31" s="37">
        <v>62.9</v>
      </c>
      <c r="N31" s="37">
        <v>62.683</v>
      </c>
      <c r="O31" s="37">
        <v>66.8</v>
      </c>
      <c r="P31" s="37">
        <v>66.400000000000006</v>
      </c>
      <c r="Q31" s="37">
        <v>63.7</v>
      </c>
      <c r="S31" s="4">
        <f t="shared" si="7"/>
        <v>57.760815100146402</v>
      </c>
      <c r="T31" s="4">
        <f t="shared" si="7"/>
        <v>59.944237391555099</v>
      </c>
      <c r="U31" s="4">
        <f t="shared" si="7"/>
        <v>57.497690196699253</v>
      </c>
      <c r="V31" s="4">
        <f t="shared" si="7"/>
        <v>58.612727643201438</v>
      </c>
      <c r="W31" s="4">
        <f t="shared" si="7"/>
        <v>62.848357494771406</v>
      </c>
      <c r="X31" s="4">
        <f t="shared" si="7"/>
        <v>64.759465482683581</v>
      </c>
      <c r="Y31" s="4">
        <f t="shared" si="7"/>
        <v>61.988371204518721</v>
      </c>
      <c r="Z31" s="4">
        <f t="shared" si="7"/>
        <v>61.441822691689687</v>
      </c>
      <c r="AA31" s="4">
        <f t="shared" si="7"/>
        <v>63.998906422911837</v>
      </c>
      <c r="AB31" s="4">
        <f t="shared" si="7"/>
        <v>61.522959732841443</v>
      </c>
      <c r="AC31" s="4">
        <f t="shared" si="7"/>
        <v>62.239068008231449</v>
      </c>
      <c r="AD31" s="4">
        <f t="shared" si="7"/>
        <v>62.497590317394867</v>
      </c>
      <c r="AE31" s="4">
        <f t="shared" si="7"/>
        <v>66.707610905436155</v>
      </c>
      <c r="AF31" s="4">
        <f t="shared" si="7"/>
        <v>64.834836443773355</v>
      </c>
      <c r="AG31" s="4" t="e">
        <f t="shared" si="7"/>
        <v>#N/A</v>
      </c>
      <c r="AI31" s="4">
        <f t="shared" si="8"/>
        <v>1.7061848998535964</v>
      </c>
      <c r="AJ31" s="4">
        <f t="shared" si="8"/>
        <v>-1.3612373915551004</v>
      </c>
      <c r="AK31" s="4">
        <f t="shared" si="8"/>
        <v>1.5023098033007471</v>
      </c>
      <c r="AL31" s="4">
        <f t="shared" si="8"/>
        <v>1.2202723567985601</v>
      </c>
      <c r="AM31" s="4">
        <f t="shared" si="8"/>
        <v>-0.64835749477140325</v>
      </c>
      <c r="AN31" s="4">
        <f t="shared" si="8"/>
        <v>-0.44246548268358765</v>
      </c>
      <c r="AO31" s="4">
        <f t="shared" si="8"/>
        <v>3.1786287954812806</v>
      </c>
      <c r="AP31" s="4">
        <f t="shared" si="8"/>
        <v>1.4081773083103144</v>
      </c>
      <c r="AQ31" s="4">
        <f t="shared" si="8"/>
        <v>0.98409357708816714</v>
      </c>
      <c r="AR31" s="4">
        <f t="shared" si="8"/>
        <v>-0.33995973284144299</v>
      </c>
      <c r="AS31" s="4">
        <f t="shared" si="8"/>
        <v>0.66093199176854966</v>
      </c>
      <c r="AT31" s="4">
        <f t="shared" si="8"/>
        <v>0.18540968260513324</v>
      </c>
      <c r="AU31" s="4">
        <f t="shared" si="8"/>
        <v>9.2389094563841923E-2</v>
      </c>
      <c r="AV31" s="4">
        <f t="shared" si="8"/>
        <v>1.5651635562266506</v>
      </c>
      <c r="AW31" s="4">
        <f t="shared" si="8"/>
        <v>0</v>
      </c>
      <c r="AY31" s="2">
        <f t="shared" si="51"/>
        <v>57.760363070865786</v>
      </c>
      <c r="AZ31" s="2">
        <f t="shared" si="9"/>
        <v>59.944235388211517</v>
      </c>
      <c r="BA31" s="2">
        <f t="shared" si="9"/>
        <v>57.497689968592972</v>
      </c>
      <c r="BB31" s="2">
        <f t="shared" si="9"/>
        <v>58.612727086635452</v>
      </c>
      <c r="BC31" s="2">
        <f t="shared" si="9"/>
        <v>62.848357254975426</v>
      </c>
      <c r="BD31" s="2">
        <f t="shared" si="9"/>
        <v>64.759465478708279</v>
      </c>
      <c r="BE31" s="2">
        <f t="shared" si="9"/>
        <v>61.988371198529933</v>
      </c>
      <c r="BF31" s="2">
        <f t="shared" si="9"/>
        <v>61.441822684192907</v>
      </c>
      <c r="BG31" s="2">
        <f t="shared" si="9"/>
        <v>63.998906377870171</v>
      </c>
      <c r="BH31" s="2">
        <f t="shared" si="9"/>
        <v>61.522959623615293</v>
      </c>
      <c r="BI31" s="2">
        <f t="shared" si="9"/>
        <v>62.23906792529344</v>
      </c>
      <c r="BJ31" s="2">
        <f t="shared" si="9"/>
        <v>62.497590143209671</v>
      </c>
      <c r="BK31" s="2">
        <f t="shared" si="9"/>
        <v>66.707610903507472</v>
      </c>
      <c r="BL31" s="2">
        <f t="shared" si="9"/>
        <v>64.834836441380872</v>
      </c>
      <c r="BM31" s="2" t="e">
        <f t="shared" si="9"/>
        <v>#N/A</v>
      </c>
      <c r="BO31" s="2">
        <f t="shared" si="10"/>
        <v>59.466999999999999</v>
      </c>
      <c r="BP31" s="2">
        <f t="shared" si="11"/>
        <v>58.582999999999998</v>
      </c>
      <c r="BQ31" s="2">
        <f t="shared" si="12"/>
        <v>59</v>
      </c>
      <c r="BR31" s="2">
        <f t="shared" si="13"/>
        <v>59.832999999999998</v>
      </c>
      <c r="BS31" s="2">
        <f t="shared" si="14"/>
        <v>62.2</v>
      </c>
      <c r="BT31" s="2">
        <f t="shared" si="15"/>
        <v>64.316999999999993</v>
      </c>
      <c r="BU31" s="2">
        <f t="shared" si="16"/>
        <v>65.167000000000002</v>
      </c>
      <c r="BV31" s="2">
        <f t="shared" si="17"/>
        <v>62.85</v>
      </c>
      <c r="BW31" s="2">
        <f t="shared" si="18"/>
        <v>64.983000000000004</v>
      </c>
      <c r="BX31" s="2">
        <f t="shared" si="19"/>
        <v>61.183</v>
      </c>
      <c r="BY31" s="2">
        <f t="shared" si="20"/>
        <v>62.9</v>
      </c>
      <c r="BZ31" s="2">
        <f t="shared" si="21"/>
        <v>62.683</v>
      </c>
      <c r="CA31" s="2">
        <f t="shared" si="22"/>
        <v>66.8</v>
      </c>
      <c r="CB31" s="2">
        <f t="shared" si="23"/>
        <v>66.400000000000006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56.133303522432328</v>
      </c>
      <c r="DL31" s="2">
        <f t="shared" si="41"/>
        <v>59.662663865546193</v>
      </c>
      <c r="DM31" s="2">
        <f t="shared" si="41"/>
        <v>57.473488158899904</v>
      </c>
      <c r="DN31" s="2">
        <f t="shared" si="41"/>
        <v>58.307626432391132</v>
      </c>
      <c r="DO31" s="2">
        <f t="shared" si="41"/>
        <v>62.24988319327732</v>
      </c>
      <c r="DP31" s="2">
        <f t="shared" si="41"/>
        <v>63.72617949377949</v>
      </c>
      <c r="DQ31" s="2">
        <f t="shared" si="41"/>
        <v>63.274087301587315</v>
      </c>
      <c r="DR31" s="2">
        <f t="shared" si="41"/>
        <v>61.106250278850283</v>
      </c>
      <c r="DS31" s="2">
        <f t="shared" si="41"/>
        <v>64.001101960784297</v>
      </c>
      <c r="DT31" s="2">
        <f t="shared" si="41"/>
        <v>61.360976470588227</v>
      </c>
      <c r="DU31" s="2">
        <f t="shared" si="41"/>
        <v>61.964901120448168</v>
      </c>
      <c r="DV31" s="2">
        <f t="shared" si="41"/>
        <v>62.191969187675056</v>
      </c>
      <c r="DW31" s="2">
        <f t="shared" si="41"/>
        <v>66.170316988416985</v>
      </c>
      <c r="DX31" s="2">
        <f t="shared" si="41"/>
        <v>64.678233118833106</v>
      </c>
      <c r="DY31" s="2">
        <f t="shared" si="41"/>
        <v>63.097203654188952</v>
      </c>
      <c r="EA31" s="2">
        <f t="shared" si="42"/>
        <v>76.449633333333324</v>
      </c>
      <c r="EB31" s="2">
        <f t="shared" si="42"/>
        <v>64.370972567562376</v>
      </c>
      <c r="EC31" s="2">
        <f t="shared" si="42"/>
        <v>57.898934709358734</v>
      </c>
      <c r="ED31" s="2">
        <f t="shared" si="42"/>
        <v>63.584700943703211</v>
      </c>
      <c r="EE31" s="2">
        <f t="shared" si="42"/>
        <v>72.930279893190914</v>
      </c>
      <c r="EF31" s="2">
        <f t="shared" si="42"/>
        <v>84.487320911135328</v>
      </c>
      <c r="EG31" s="2">
        <f t="shared" si="42"/>
        <v>38.134711611417032</v>
      </c>
      <c r="EH31" s="2">
        <f t="shared" si="42"/>
        <v>67.6160291494798</v>
      </c>
      <c r="EI31" s="2">
        <f t="shared" si="42"/>
        <v>63.959786870830811</v>
      </c>
      <c r="EJ31" s="2">
        <f t="shared" si="42"/>
        <v>64.284061624058026</v>
      </c>
      <c r="EK31" s="2">
        <f t="shared" si="42"/>
        <v>67.153672061672879</v>
      </c>
      <c r="EL31" s="2">
        <f t="shared" si="42"/>
        <v>67.659810179920839</v>
      </c>
      <c r="EM31" s="2">
        <f t="shared" si="42"/>
        <v>77.320472504426704</v>
      </c>
      <c r="EN31" s="2">
        <f t="shared" si="42"/>
        <v>67.84609105757032</v>
      </c>
      <c r="EO31" s="2">
        <f t="shared" si="42"/>
        <v>68.870542592519669</v>
      </c>
      <c r="EQ31" s="2">
        <f t="shared" si="43"/>
        <v>58.220529609690423</v>
      </c>
      <c r="ER31" s="2">
        <f t="shared" si="43"/>
        <v>64.370972567562376</v>
      </c>
      <c r="ES31" s="2">
        <f t="shared" si="43"/>
        <v>59.264941114470133</v>
      </c>
      <c r="ET31" s="2">
        <f t="shared" si="43"/>
        <v>61.329433014703206</v>
      </c>
      <c r="EU31" s="2">
        <f t="shared" si="43"/>
        <v>66.401022630934833</v>
      </c>
      <c r="EV31" s="2">
        <f t="shared" si="43"/>
        <v>91.814571759089844</v>
      </c>
      <c r="EW31" s="2">
        <f t="shared" si="43"/>
        <v>68.621226715539663</v>
      </c>
      <c r="EX31" s="2">
        <f t="shared" si="43"/>
        <v>66.204273180272367</v>
      </c>
      <c r="EY31" s="2">
        <f t="shared" si="43"/>
        <v>62.495980635752069</v>
      </c>
      <c r="EZ31" s="2">
        <f t="shared" si="43"/>
        <v>62.647089899400143</v>
      </c>
      <c r="FA31" s="2">
        <f t="shared" si="43"/>
        <v>65.213645646740247</v>
      </c>
      <c r="FB31" s="2">
        <f t="shared" si="43"/>
        <v>65.103395704525809</v>
      </c>
      <c r="FC31" s="2">
        <f t="shared" si="43"/>
        <v>75.683280674133414</v>
      </c>
      <c r="FD31" s="2">
        <f t="shared" si="43"/>
        <v>69.377361540337191</v>
      </c>
      <c r="FE31" s="2">
        <f t="shared" si="43"/>
        <v>71.456950551378569</v>
      </c>
      <c r="FG31" s="2">
        <f t="shared" si="44"/>
        <v>8.0088530432792321E-2</v>
      </c>
      <c r="FH31" s="2">
        <f t="shared" si="44"/>
        <v>5.9803114129866962E-2</v>
      </c>
      <c r="FI31" s="2">
        <f t="shared" si="44"/>
        <v>5.6876379539288341E-2</v>
      </c>
      <c r="FJ31" s="2">
        <f t="shared" si="44"/>
        <v>5.7817447300812279E-2</v>
      </c>
      <c r="FK31" s="2">
        <f t="shared" si="44"/>
        <v>5.6036632739094726E-2</v>
      </c>
      <c r="FL31" s="2">
        <f t="shared" si="44"/>
        <v>4.9768736964744209E-2</v>
      </c>
      <c r="FM31" s="2">
        <f t="shared" si="44"/>
        <v>5.1148147255023625E-2</v>
      </c>
      <c r="FN31" s="2">
        <f t="shared" si="44"/>
        <v>5.1549796081988224E-2</v>
      </c>
      <c r="FO31" s="2">
        <f t="shared" si="44"/>
        <v>5.3043180470747381E-2</v>
      </c>
      <c r="FP31" s="2">
        <f t="shared" si="44"/>
        <v>5.5416511646952847E-2</v>
      </c>
      <c r="FQ31" s="2">
        <f t="shared" si="44"/>
        <v>5.2839299686184282E-2</v>
      </c>
      <c r="FR31" s="2">
        <f t="shared" si="44"/>
        <v>5.5895188620865364E-2</v>
      </c>
      <c r="FS31" s="2">
        <f t="shared" si="44"/>
        <v>4.8187397377187635E-2</v>
      </c>
      <c r="FT31" s="2">
        <f t="shared" si="44"/>
        <v>4.9434198153233244E-2</v>
      </c>
      <c r="FU31" s="2">
        <f t="shared" si="44"/>
        <v>3.8571419282789871E-2</v>
      </c>
      <c r="FW31" s="2">
        <f t="shared" si="53"/>
        <v>2.4932607893514851E-6</v>
      </c>
      <c r="FX31" s="2">
        <f t="shared" si="45"/>
        <v>0</v>
      </c>
      <c r="FY31" s="2">
        <f t="shared" si="45"/>
        <v>2.8917986648327306E-6</v>
      </c>
      <c r="FZ31" s="2">
        <f t="shared" si="45"/>
        <v>2.8037537522790115E-6</v>
      </c>
      <c r="GA31" s="2">
        <f t="shared" si="45"/>
        <v>2.97211183596586E-6</v>
      </c>
      <c r="GB31" s="2">
        <f t="shared" si="45"/>
        <v>4.1214148612157847E-6</v>
      </c>
      <c r="GC31" s="2">
        <f t="shared" si="45"/>
        <v>3.8176433878549981E-6</v>
      </c>
      <c r="GD31" s="2">
        <f t="shared" si="45"/>
        <v>3.8023406879581034E-6</v>
      </c>
      <c r="GE31" s="2">
        <f t="shared" si="45"/>
        <v>2.8003307109254397E-6</v>
      </c>
      <c r="GF31" s="2">
        <f t="shared" si="45"/>
        <v>2.4615118036741563E-6</v>
      </c>
      <c r="GG31" s="2">
        <f t="shared" si="45"/>
        <v>2.1741565124627664E-6</v>
      </c>
      <c r="GH31" s="2">
        <f t="shared" si="45"/>
        <v>1.974670348305628E-6</v>
      </c>
      <c r="GI31" s="2">
        <f t="shared" si="45"/>
        <v>1.8687956203516807E-6</v>
      </c>
      <c r="GJ31" s="2">
        <f t="shared" si="45"/>
        <v>1.8321276084221381E-6</v>
      </c>
      <c r="GK31" s="2">
        <f t="shared" si="45"/>
        <v>1.3248908651501665E-6</v>
      </c>
      <c r="GM31" s="86">
        <f t="shared" si="54"/>
        <v>4.031145173025502E-7</v>
      </c>
      <c r="GN31" s="86">
        <f t="shared" si="46"/>
        <v>1.2435438568919498E-9</v>
      </c>
      <c r="GO31" s="86">
        <f t="shared" si="46"/>
        <v>1.3445815051737996E-10</v>
      </c>
      <c r="GP31" s="86">
        <f t="shared" si="46"/>
        <v>3.4029575458970768E-10</v>
      </c>
      <c r="GQ31" s="86">
        <f t="shared" si="46"/>
        <v>1.4279506486464422E-10</v>
      </c>
      <c r="GR31" s="86">
        <f t="shared" si="46"/>
        <v>2.1944450200373531E-12</v>
      </c>
      <c r="GS31" s="86">
        <f t="shared" si="46"/>
        <v>3.0551274605826421E-12</v>
      </c>
      <c r="GT31" s="86">
        <f t="shared" si="46"/>
        <v>4.1034760808174594E-12</v>
      </c>
      <c r="GU31" s="86">
        <f t="shared" si="46"/>
        <v>2.6097596155034211E-11</v>
      </c>
      <c r="GV31" s="86">
        <f t="shared" si="46"/>
        <v>6.5681849403240533E-11</v>
      </c>
      <c r="GW31" s="86">
        <f t="shared" si="46"/>
        <v>4.9511792288990449E-11</v>
      </c>
      <c r="GX31" s="86">
        <f t="shared" si="46"/>
        <v>1.1389631023987249E-10</v>
      </c>
      <c r="GY31" s="86">
        <f t="shared" si="46"/>
        <v>1.1534603928243336E-12</v>
      </c>
      <c r="GZ31" s="86">
        <f t="shared" si="46"/>
        <v>1.4117501987527066E-12</v>
      </c>
      <c r="HA31" s="86">
        <f t="shared" si="46"/>
        <v>1.1855871915798775E-16</v>
      </c>
      <c r="HC31" s="86">
        <f t="shared" si="58"/>
        <v>4.3163058194383444E-33</v>
      </c>
      <c r="HD31" s="86">
        <f t="shared" si="47"/>
        <v>6.3529166196473882E-25</v>
      </c>
      <c r="HE31" s="86">
        <f t="shared" si="47"/>
        <v>1.1377847372246195E-28</v>
      </c>
      <c r="HF31" s="86">
        <f t="shared" si="47"/>
        <v>3.7702533268782308E-29</v>
      </c>
      <c r="HG31" s="86">
        <f t="shared" si="47"/>
        <v>1.6704356131538036E-29</v>
      </c>
      <c r="HH31" s="86">
        <f t="shared" si="47"/>
        <v>1.4170081353922621E-30</v>
      </c>
      <c r="HI31" s="86">
        <f t="shared" si="47"/>
        <v>2.4789292849719604E-33</v>
      </c>
      <c r="HJ31" s="86">
        <f t="shared" si="47"/>
        <v>2.1906306729193848E-31</v>
      </c>
      <c r="HK31" s="86">
        <f t="shared" si="47"/>
        <v>1.1078012831595801E-29</v>
      </c>
      <c r="HL31" s="86">
        <f t="shared" si="47"/>
        <v>1.4435004496005434E-30</v>
      </c>
      <c r="HM31" s="86">
        <f t="shared" si="47"/>
        <v>2.6489080875438467E-30</v>
      </c>
      <c r="HN31" s="86">
        <f t="shared" si="47"/>
        <v>5.2561198172863959E-30</v>
      </c>
      <c r="HO31" s="86">
        <f t="shared" si="47"/>
        <v>4.8136269953947575E-32</v>
      </c>
      <c r="HP31" s="86">
        <f t="shared" si="47"/>
        <v>2.4835815458992888E-32</v>
      </c>
      <c r="HQ31" s="86">
        <f t="shared" si="47"/>
        <v>1.5835286918251088E-44</v>
      </c>
      <c r="HS31" s="86">
        <f t="shared" si="55"/>
        <v>1.3765460964767866E-157</v>
      </c>
      <c r="HT31" s="86">
        <f t="shared" si="48"/>
        <v>0</v>
      </c>
      <c r="HU31" s="86">
        <f t="shared" si="48"/>
        <v>2.0350744593447405E-131</v>
      </c>
      <c r="HV31" s="86">
        <f t="shared" si="48"/>
        <v>1.2821230136980444E-137</v>
      </c>
      <c r="HW31" s="86">
        <f t="shared" si="48"/>
        <v>5.9367620684866493E-140</v>
      </c>
      <c r="HX31" s="86">
        <f t="shared" si="48"/>
        <v>7.5763504612045958E-143</v>
      </c>
      <c r="HY31" s="86">
        <f t="shared" si="48"/>
        <v>4.4925284468169639E-161</v>
      </c>
      <c r="HZ31" s="86">
        <f t="shared" si="48"/>
        <v>2.5989483066620986E-150</v>
      </c>
      <c r="IA31" s="86">
        <f t="shared" si="48"/>
        <v>3.2387596792419583E-146</v>
      </c>
      <c r="IB31" s="86">
        <f t="shared" si="48"/>
        <v>5.361217622387629E-149</v>
      </c>
      <c r="IC31" s="86">
        <f t="shared" si="48"/>
        <v>6.9890863785232986E-146</v>
      </c>
      <c r="ID31" s="86">
        <f t="shared" si="48"/>
        <v>9.3616581617358026E-146</v>
      </c>
      <c r="IE31" s="86">
        <f t="shared" si="48"/>
        <v>4.230568722485342E-158</v>
      </c>
      <c r="IF31" s="86">
        <f t="shared" si="48"/>
        <v>6.9309622959426826E-110</v>
      </c>
      <c r="IG31" s="86">
        <f t="shared" si="48"/>
        <v>7.6955385350300752E-77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1.0429239485580347E-284</v>
      </c>
      <c r="IW31" s="86">
        <f t="shared" si="49"/>
        <v>8.4907992979997196E-223</v>
      </c>
      <c r="IY31" s="86">
        <f t="shared" si="57"/>
        <v>4.031145173025502E-7</v>
      </c>
      <c r="IZ31" s="86">
        <f t="shared" si="50"/>
        <v>1.2435438568919504E-9</v>
      </c>
      <c r="JA31" s="86">
        <f t="shared" si="50"/>
        <v>1.3445815051737996E-10</v>
      </c>
      <c r="JB31" s="86">
        <f t="shared" si="50"/>
        <v>3.4029575458970768E-10</v>
      </c>
      <c r="JC31" s="86">
        <f t="shared" si="50"/>
        <v>1.4279506486464422E-10</v>
      </c>
      <c r="JD31" s="86">
        <f t="shared" si="50"/>
        <v>2.1944450200373531E-12</v>
      </c>
      <c r="JE31" s="86">
        <f t="shared" si="50"/>
        <v>3.0551274605826421E-12</v>
      </c>
      <c r="JF31" s="86">
        <f t="shared" si="50"/>
        <v>4.1034760808174594E-12</v>
      </c>
      <c r="JG31" s="86">
        <f t="shared" si="50"/>
        <v>2.6097596155034211E-11</v>
      </c>
      <c r="JH31" s="86">
        <f t="shared" si="50"/>
        <v>6.5681849403240533E-11</v>
      </c>
      <c r="JI31" s="86">
        <f t="shared" si="50"/>
        <v>4.9511792288990449E-11</v>
      </c>
      <c r="JJ31" s="86">
        <f t="shared" si="50"/>
        <v>1.1389631023987249E-10</v>
      </c>
      <c r="JK31" s="86">
        <f t="shared" si="50"/>
        <v>1.1534603928243336E-12</v>
      </c>
      <c r="JL31" s="86">
        <f t="shared" si="50"/>
        <v>1.4117501987527066E-12</v>
      </c>
      <c r="JM31" s="86">
        <f t="shared" si="50"/>
        <v>1.1855871915798775E-16</v>
      </c>
    </row>
    <row r="32" spans="1:273" x14ac:dyDescent="0.25">
      <c r="B32" s="2">
        <v>5</v>
      </c>
      <c r="C32" s="37">
        <v>56.966999999999999</v>
      </c>
      <c r="D32" s="37">
        <v>60.667000000000002</v>
      </c>
      <c r="E32" s="37">
        <v>57.517000000000003</v>
      </c>
      <c r="F32" s="37">
        <v>57.85</v>
      </c>
      <c r="G32" s="37">
        <v>63.65</v>
      </c>
      <c r="H32" s="37">
        <v>63.433</v>
      </c>
      <c r="I32" s="37">
        <v>65.117000000000004</v>
      </c>
      <c r="J32" s="37">
        <v>61.633000000000003</v>
      </c>
      <c r="K32" s="37">
        <v>65.849999999999994</v>
      </c>
      <c r="L32" s="37">
        <v>63.933</v>
      </c>
      <c r="M32" s="37">
        <v>63.366999999999997</v>
      </c>
      <c r="N32" s="37">
        <v>62.65</v>
      </c>
      <c r="O32" s="37">
        <v>64.683000000000007</v>
      </c>
      <c r="P32" s="37">
        <v>65.983000000000004</v>
      </c>
      <c r="Q32" s="37">
        <v>67.2</v>
      </c>
      <c r="S32" s="4">
        <f t="shared" si="7"/>
        <v>58.117572798969661</v>
      </c>
      <c r="T32" s="4">
        <f t="shared" si="7"/>
        <v>60.197957413562314</v>
      </c>
      <c r="U32" s="4">
        <f t="shared" si="7"/>
        <v>57.692588680013529</v>
      </c>
      <c r="V32" s="4">
        <f t="shared" si="7"/>
        <v>58.87066138181396</v>
      </c>
      <c r="W32" s="4">
        <f t="shared" si="7"/>
        <v>63.275338865999984</v>
      </c>
      <c r="X32" s="4">
        <f t="shared" si="7"/>
        <v>65.190443074248904</v>
      </c>
      <c r="Y32" s="4">
        <f t="shared" si="7"/>
        <v>62.13009387720782</v>
      </c>
      <c r="Z32" s="4">
        <f t="shared" si="7"/>
        <v>61.694771358892893</v>
      </c>
      <c r="AA32" s="4">
        <f t="shared" si="7"/>
        <v>64.10113663611007</v>
      </c>
      <c r="AB32" s="4">
        <f t="shared" si="7"/>
        <v>61.739652660671808</v>
      </c>
      <c r="AC32" s="4">
        <f t="shared" si="7"/>
        <v>62.474813166341143</v>
      </c>
      <c r="AD32" s="4">
        <f t="shared" si="7"/>
        <v>62.67777359586001</v>
      </c>
      <c r="AE32" s="4">
        <f t="shared" si="7"/>
        <v>67.048807597797207</v>
      </c>
      <c r="AF32" s="4">
        <f t="shared" si="7"/>
        <v>64.976207726939066</v>
      </c>
      <c r="AG32" s="4" t="e">
        <f t="shared" si="7"/>
        <v>#N/A</v>
      </c>
      <c r="AI32" s="4">
        <f t="shared" si="8"/>
        <v>-1.1505727989696624</v>
      </c>
      <c r="AJ32" s="4">
        <f t="shared" si="8"/>
        <v>0.4690425864376877</v>
      </c>
      <c r="AK32" s="4">
        <f t="shared" si="8"/>
        <v>-0.17558868001352579</v>
      </c>
      <c r="AL32" s="4">
        <f t="shared" si="8"/>
        <v>-1.0206613818139587</v>
      </c>
      <c r="AM32" s="4">
        <f t="shared" si="8"/>
        <v>0.37466113400001433</v>
      </c>
      <c r="AN32" s="4">
        <f t="shared" si="8"/>
        <v>-1.7574430742489042</v>
      </c>
      <c r="AO32" s="4">
        <f t="shared" si="8"/>
        <v>2.9869061227921847</v>
      </c>
      <c r="AP32" s="4">
        <f t="shared" si="8"/>
        <v>-6.177135889289076E-2</v>
      </c>
      <c r="AQ32" s="4">
        <f t="shared" si="8"/>
        <v>1.7488633638899245</v>
      </c>
      <c r="AR32" s="4">
        <f t="shared" si="8"/>
        <v>2.1933473393281915</v>
      </c>
      <c r="AS32" s="4">
        <f t="shared" si="8"/>
        <v>0.89218683365885454</v>
      </c>
      <c r="AT32" s="4">
        <f t="shared" si="8"/>
        <v>-2.7773595860011824E-2</v>
      </c>
      <c r="AU32" s="4">
        <f t="shared" si="8"/>
        <v>-2.3658075977972004</v>
      </c>
      <c r="AV32" s="4">
        <f t="shared" si="8"/>
        <v>1.0067922730609382</v>
      </c>
      <c r="AW32" s="4">
        <f t="shared" si="8"/>
        <v>0</v>
      </c>
      <c r="AY32" s="2">
        <f t="shared" si="51"/>
        <v>58.116837746369626</v>
      </c>
      <c r="AZ32" s="2">
        <f t="shared" si="9"/>
        <v>60.197953302905667</v>
      </c>
      <c r="BA32" s="2">
        <f t="shared" si="9"/>
        <v>57.692588163239769</v>
      </c>
      <c r="BB32" s="2">
        <f t="shared" si="9"/>
        <v>58.870660173304856</v>
      </c>
      <c r="BC32" s="2">
        <f t="shared" si="9"/>
        <v>63.275338326839552</v>
      </c>
      <c r="BD32" s="2">
        <f t="shared" si="9"/>
        <v>65.190443063641155</v>
      </c>
      <c r="BE32" s="2">
        <f t="shared" si="9"/>
        <v>62.130093861339191</v>
      </c>
      <c r="BF32" s="2">
        <f t="shared" si="9"/>
        <v>61.694771339267234</v>
      </c>
      <c r="BG32" s="2">
        <f t="shared" si="9"/>
        <v>64.101136527632931</v>
      </c>
      <c r="BH32" s="2">
        <f t="shared" si="9"/>
        <v>61.739652406092688</v>
      </c>
      <c r="BI32" s="2">
        <f t="shared" si="9"/>
        <v>62.474812973131975</v>
      </c>
      <c r="BJ32" s="2">
        <f t="shared" si="9"/>
        <v>62.677773200006961</v>
      </c>
      <c r="BK32" s="2">
        <f t="shared" si="9"/>
        <v>67.048807592543454</v>
      </c>
      <c r="BL32" s="2">
        <f t="shared" si="9"/>
        <v>64.97620772042869</v>
      </c>
      <c r="BM32" s="2" t="e">
        <f t="shared" si="9"/>
        <v>#N/A</v>
      </c>
      <c r="BO32" s="2">
        <f t="shared" si="10"/>
        <v>56.966999999999999</v>
      </c>
      <c r="BP32" s="2">
        <f t="shared" si="11"/>
        <v>60.667000000000002</v>
      </c>
      <c r="BQ32" s="2">
        <f t="shared" si="12"/>
        <v>57.517000000000003</v>
      </c>
      <c r="BR32" s="2">
        <f t="shared" si="13"/>
        <v>57.85</v>
      </c>
      <c r="BS32" s="2">
        <f t="shared" si="14"/>
        <v>63.65</v>
      </c>
      <c r="BT32" s="2">
        <f t="shared" si="15"/>
        <v>63.433</v>
      </c>
      <c r="BU32" s="2">
        <f t="shared" si="16"/>
        <v>65.117000000000004</v>
      </c>
      <c r="BV32" s="2">
        <f t="shared" si="17"/>
        <v>61.633000000000003</v>
      </c>
      <c r="BW32" s="2">
        <f t="shared" si="18"/>
        <v>65.849999999999994</v>
      </c>
      <c r="BX32" s="2">
        <f t="shared" si="19"/>
        <v>63.933</v>
      </c>
      <c r="BY32" s="2">
        <f t="shared" si="20"/>
        <v>63.366999999999997</v>
      </c>
      <c r="BZ32" s="2">
        <f t="shared" si="21"/>
        <v>62.65</v>
      </c>
      <c r="CA32" s="2">
        <f t="shared" si="22"/>
        <v>64.683000000000007</v>
      </c>
      <c r="CB32" s="2">
        <f t="shared" si="23"/>
        <v>65.983000000000004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56.392144456803855</v>
      </c>
      <c r="DL32" s="2">
        <f t="shared" si="41"/>
        <v>59.916984873949559</v>
      </c>
      <c r="DM32" s="2">
        <f t="shared" si="41"/>
        <v>57.686670282658497</v>
      </c>
      <c r="DN32" s="2">
        <f t="shared" si="41"/>
        <v>58.564741023682195</v>
      </c>
      <c r="DO32" s="2">
        <f t="shared" si="41"/>
        <v>62.6616218487395</v>
      </c>
      <c r="DP32" s="2">
        <f t="shared" si="41"/>
        <v>64.094781424281422</v>
      </c>
      <c r="DQ32" s="2">
        <f t="shared" si="41"/>
        <v>63.532873015873029</v>
      </c>
      <c r="DR32" s="2">
        <f t="shared" si="41"/>
        <v>61.353390175890176</v>
      </c>
      <c r="DS32" s="2">
        <f t="shared" si="41"/>
        <v>64.119922689075608</v>
      </c>
      <c r="DT32" s="2">
        <f t="shared" si="41"/>
        <v>61.586870588235286</v>
      </c>
      <c r="DU32" s="2">
        <f t="shared" si="41"/>
        <v>62.20042521008402</v>
      </c>
      <c r="DV32" s="2">
        <f t="shared" si="41"/>
        <v>62.366549579831918</v>
      </c>
      <c r="DW32" s="2">
        <f t="shared" si="41"/>
        <v>66.491552767052767</v>
      </c>
      <c r="DX32" s="2">
        <f t="shared" si="41"/>
        <v>64.820520377520367</v>
      </c>
      <c r="DY32" s="2">
        <f t="shared" si="41"/>
        <v>63.120958333333334</v>
      </c>
      <c r="EA32" s="2">
        <f t="shared" si="42"/>
        <v>76.184469047619032</v>
      </c>
      <c r="EB32" s="2">
        <f t="shared" si="42"/>
        <v>64.226538307769189</v>
      </c>
      <c r="EC32" s="2">
        <f t="shared" si="42"/>
        <v>57.78201488930052</v>
      </c>
      <c r="ED32" s="2">
        <f t="shared" si="42"/>
        <v>63.417327774162047</v>
      </c>
      <c r="EE32" s="2">
        <f t="shared" si="42"/>
        <v>72.70436286604361</v>
      </c>
      <c r="EF32" s="2">
        <f t="shared" si="42"/>
        <v>84.268556221889042</v>
      </c>
      <c r="EG32" s="2">
        <f t="shared" si="42"/>
        <v>38.394550092915324</v>
      </c>
      <c r="EH32" s="2">
        <f t="shared" si="42"/>
        <v>67.423193074597961</v>
      </c>
      <c r="EI32" s="2">
        <f t="shared" si="42"/>
        <v>63.79534212509747</v>
      </c>
      <c r="EJ32" s="2">
        <f t="shared" si="42"/>
        <v>64.114775207864668</v>
      </c>
      <c r="EK32" s="2">
        <f t="shared" si="42"/>
        <v>66.96060403947088</v>
      </c>
      <c r="EL32" s="2">
        <f t="shared" si="42"/>
        <v>67.472087193612424</v>
      </c>
      <c r="EM32" s="2">
        <f t="shared" si="42"/>
        <v>77.087439955644712</v>
      </c>
      <c r="EN32" s="2">
        <f t="shared" si="42"/>
        <v>67.706436377775049</v>
      </c>
      <c r="EO32" s="2">
        <f t="shared" si="42"/>
        <v>68.734267749836576</v>
      </c>
      <c r="EQ32" s="2">
        <f t="shared" si="43"/>
        <v>58.100824764468349</v>
      </c>
      <c r="ER32" s="2">
        <f t="shared" si="43"/>
        <v>64.226538307769189</v>
      </c>
      <c r="ES32" s="2">
        <f t="shared" si="43"/>
        <v>59.13404911348966</v>
      </c>
      <c r="ET32" s="2">
        <f t="shared" si="43"/>
        <v>61.185230968684451</v>
      </c>
      <c r="EU32" s="2">
        <f t="shared" si="43"/>
        <v>66.242466593886462</v>
      </c>
      <c r="EV32" s="2">
        <f t="shared" si="43"/>
        <v>91.518153159409195</v>
      </c>
      <c r="EW32" s="2">
        <f t="shared" si="43"/>
        <v>68.543364978953448</v>
      </c>
      <c r="EX32" s="2">
        <f t="shared" si="43"/>
        <v>66.026869008221823</v>
      </c>
      <c r="EY32" s="2">
        <f t="shared" si="43"/>
        <v>62.346970658872003</v>
      </c>
      <c r="EZ32" s="2">
        <f t="shared" si="43"/>
        <v>62.494474473328779</v>
      </c>
      <c r="FA32" s="2">
        <f t="shared" si="43"/>
        <v>65.041109178643325</v>
      </c>
      <c r="FB32" s="2">
        <f t="shared" si="43"/>
        <v>64.942533398314922</v>
      </c>
      <c r="FC32" s="2">
        <f t="shared" si="43"/>
        <v>75.466972803937807</v>
      </c>
      <c r="FD32" s="2">
        <f t="shared" si="43"/>
        <v>69.222027153234194</v>
      </c>
      <c r="FE32" s="2">
        <f t="shared" si="43"/>
        <v>71.292286632637314</v>
      </c>
      <c r="FG32" s="2">
        <f t="shared" si="44"/>
        <v>8.7141998849957686E-2</v>
      </c>
      <c r="FH32" s="2">
        <f t="shared" si="44"/>
        <v>6.5196645840653572E-2</v>
      </c>
      <c r="FI32" s="2">
        <f t="shared" si="44"/>
        <v>6.2023367325089791E-2</v>
      </c>
      <c r="FJ32" s="2">
        <f t="shared" si="44"/>
        <v>6.3043903671582427E-2</v>
      </c>
      <c r="FK32" s="2">
        <f t="shared" si="44"/>
        <v>6.1112552382344386E-2</v>
      </c>
      <c r="FL32" s="2">
        <f t="shared" si="44"/>
        <v>5.4309562247767063E-2</v>
      </c>
      <c r="FM32" s="2">
        <f t="shared" si="44"/>
        <v>5.5807436343407645E-2</v>
      </c>
      <c r="FN32" s="2">
        <f t="shared" si="44"/>
        <v>5.6243504213140817E-2</v>
      </c>
      <c r="FO32" s="2">
        <f t="shared" si="44"/>
        <v>5.7864568311898838E-2</v>
      </c>
      <c r="FP32" s="2">
        <f t="shared" si="44"/>
        <v>6.0439855939167696E-2</v>
      </c>
      <c r="FQ32" s="2">
        <f t="shared" si="44"/>
        <v>5.7643283749348379E-2</v>
      </c>
      <c r="FR32" s="2">
        <f t="shared" si="44"/>
        <v>6.0959123341053453E-2</v>
      </c>
      <c r="FS32" s="2">
        <f t="shared" si="44"/>
        <v>5.2591928930596658E-2</v>
      </c>
      <c r="FT32" s="2">
        <f t="shared" si="44"/>
        <v>5.3946233446519741E-2</v>
      </c>
      <c r="FU32" s="2">
        <f t="shared" si="44"/>
        <v>4.2135919799283404E-2</v>
      </c>
      <c r="FW32" s="2">
        <f t="shared" si="53"/>
        <v>2.7338054352185907E-6</v>
      </c>
      <c r="FX32" s="2">
        <f t="shared" si="45"/>
        <v>0</v>
      </c>
      <c r="FY32" s="2">
        <f t="shared" si="45"/>
        <v>3.1707932989879464E-6</v>
      </c>
      <c r="FZ32" s="2">
        <f t="shared" si="45"/>
        <v>3.0742540251394715E-6</v>
      </c>
      <c r="GA32" s="2">
        <f t="shared" si="45"/>
        <v>3.2588548901786044E-6</v>
      </c>
      <c r="GB32" s="2">
        <f t="shared" si="45"/>
        <v>4.5190397356928705E-6</v>
      </c>
      <c r="GC32" s="2">
        <f t="shared" si="45"/>
        <v>4.185961193662708E-6</v>
      </c>
      <c r="GD32" s="2">
        <f t="shared" si="45"/>
        <v>4.169182129218978E-6</v>
      </c>
      <c r="GE32" s="2">
        <f t="shared" si="45"/>
        <v>3.0705007369600816E-6</v>
      </c>
      <c r="GF32" s="2">
        <f t="shared" si="45"/>
        <v>2.6989933813148645E-6</v>
      </c>
      <c r="GG32" s="2">
        <f t="shared" si="45"/>
        <v>2.3839147108712843E-6</v>
      </c>
      <c r="GH32" s="2">
        <f t="shared" si="45"/>
        <v>2.1651825689929567E-6</v>
      </c>
      <c r="GI32" s="2">
        <f t="shared" si="45"/>
        <v>2.0490932813160116E-6</v>
      </c>
      <c r="GJ32" s="2">
        <f t="shared" si="45"/>
        <v>2.0088876200951205E-6</v>
      </c>
      <c r="GK32" s="2">
        <f t="shared" si="45"/>
        <v>1.4527137602160896E-6</v>
      </c>
      <c r="GM32" s="86">
        <f t="shared" si="54"/>
        <v>6.6742211492512835E-7</v>
      </c>
      <c r="GN32" s="86">
        <f t="shared" si="46"/>
        <v>2.6003013543167858E-9</v>
      </c>
      <c r="GO32" s="86">
        <f t="shared" si="46"/>
        <v>3.105619478303444E-10</v>
      </c>
      <c r="GP32" s="86">
        <f t="shared" si="46"/>
        <v>7.5318387644029389E-10</v>
      </c>
      <c r="GQ32" s="86">
        <f t="shared" si="46"/>
        <v>3.272888544639141E-10</v>
      </c>
      <c r="GR32" s="86">
        <f t="shared" si="46"/>
        <v>5.9712858410885148E-12</v>
      </c>
      <c r="GS32" s="86">
        <f t="shared" si="46"/>
        <v>8.2559845635520711E-12</v>
      </c>
      <c r="GT32" s="86">
        <f t="shared" si="46"/>
        <v>1.0955492521895905E-11</v>
      </c>
      <c r="GU32" s="86">
        <f t="shared" si="46"/>
        <v>6.4080198686832656E-11</v>
      </c>
      <c r="GV32" s="86">
        <f t="shared" si="46"/>
        <v>1.5608358944795937E-10</v>
      </c>
      <c r="GW32" s="86">
        <f t="shared" si="46"/>
        <v>1.1756765445273158E-10</v>
      </c>
      <c r="GX32" s="86">
        <f t="shared" si="46"/>
        <v>2.6387528387046405E-10</v>
      </c>
      <c r="GY32" s="86">
        <f t="shared" si="46"/>
        <v>3.2038406707026014E-12</v>
      </c>
      <c r="GZ32" s="86">
        <f t="shared" si="46"/>
        <v>3.9176884783948473E-12</v>
      </c>
      <c r="HA32" s="86">
        <f t="shared" si="46"/>
        <v>4.7051039955444195E-16</v>
      </c>
      <c r="HC32" s="86">
        <f t="shared" si="58"/>
        <v>2.9651967991734111E-32</v>
      </c>
      <c r="HD32" s="86">
        <f t="shared" si="47"/>
        <v>2.6657117092731417E-24</v>
      </c>
      <c r="HE32" s="86">
        <f t="shared" si="47"/>
        <v>5.8690906542441813E-28</v>
      </c>
      <c r="HF32" s="86">
        <f t="shared" si="47"/>
        <v>2.0641452938080359E-28</v>
      </c>
      <c r="HG32" s="86">
        <f t="shared" si="47"/>
        <v>9.4610114337706713E-29</v>
      </c>
      <c r="HH32" s="86">
        <f t="shared" si="47"/>
        <v>8.7761393296223482E-30</v>
      </c>
      <c r="HI32" s="86">
        <f t="shared" si="47"/>
        <v>1.8737812462288242E-32</v>
      </c>
      <c r="HJ32" s="86">
        <f t="shared" si="47"/>
        <v>1.4495499601581714E-30</v>
      </c>
      <c r="HK32" s="86">
        <f t="shared" si="47"/>
        <v>6.5550387942070798E-29</v>
      </c>
      <c r="HL32" s="86">
        <f t="shared" si="47"/>
        <v>8.735168506059622E-30</v>
      </c>
      <c r="HM32" s="86">
        <f t="shared" si="47"/>
        <v>1.527460720659389E-29</v>
      </c>
      <c r="HN32" s="86">
        <f t="shared" si="47"/>
        <v>2.9733843082501111E-29</v>
      </c>
      <c r="HO32" s="86">
        <f t="shared" si="47"/>
        <v>3.1097156049892153E-31</v>
      </c>
      <c r="HP32" s="86">
        <f t="shared" si="47"/>
        <v>1.6404725901029157E-31</v>
      </c>
      <c r="HQ32" s="86">
        <f t="shared" si="47"/>
        <v>2.168642228572268E-43</v>
      </c>
      <c r="HS32" s="86">
        <f t="shared" si="55"/>
        <v>8.3639412267605692E-155</v>
      </c>
      <c r="HT32" s="86">
        <f t="shared" si="48"/>
        <v>0</v>
      </c>
      <c r="HU32" s="86">
        <f t="shared" si="48"/>
        <v>4.3448361619141918E-129</v>
      </c>
      <c r="HV32" s="86">
        <f t="shared" si="48"/>
        <v>3.6121416427990106E-135</v>
      </c>
      <c r="HW32" s="86">
        <f t="shared" si="48"/>
        <v>1.8962142825952117E-137</v>
      </c>
      <c r="HX32" s="86">
        <f t="shared" si="48"/>
        <v>3.0990315993064437E-140</v>
      </c>
      <c r="HY32" s="86">
        <f t="shared" si="48"/>
        <v>3.9437198206730748E-158</v>
      </c>
      <c r="HZ32" s="86">
        <f t="shared" si="48"/>
        <v>1.4272826735016681E-147</v>
      </c>
      <c r="IA32" s="86">
        <f t="shared" si="48"/>
        <v>1.3411422963970171E-143</v>
      </c>
      <c r="IB32" s="86">
        <f t="shared" si="48"/>
        <v>2.311406309975848E-146</v>
      </c>
      <c r="IC32" s="86">
        <f t="shared" si="48"/>
        <v>2.4689102588881015E-143</v>
      </c>
      <c r="ID32" s="86">
        <f t="shared" si="48"/>
        <v>3.1880314737447301E-143</v>
      </c>
      <c r="IE32" s="86">
        <f t="shared" si="48"/>
        <v>2.3519222031589696E-155</v>
      </c>
      <c r="IF32" s="86">
        <f t="shared" si="48"/>
        <v>5.4009613392431847E-108</v>
      </c>
      <c r="IG32" s="86">
        <f t="shared" si="48"/>
        <v>1.4552039049531121E-75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8.7993781803724694E-281</v>
      </c>
      <c r="IW32" s="86">
        <f t="shared" si="49"/>
        <v>8.3635912602987168E-220</v>
      </c>
      <c r="IY32" s="86">
        <f t="shared" si="57"/>
        <v>6.6742211492512835E-7</v>
      </c>
      <c r="IZ32" s="86">
        <f t="shared" si="50"/>
        <v>2.6003013543167883E-9</v>
      </c>
      <c r="JA32" s="86">
        <f t="shared" si="50"/>
        <v>3.105619478303444E-10</v>
      </c>
      <c r="JB32" s="86">
        <f t="shared" si="50"/>
        <v>7.5318387644029389E-10</v>
      </c>
      <c r="JC32" s="86">
        <f t="shared" si="50"/>
        <v>3.272888544639141E-10</v>
      </c>
      <c r="JD32" s="86">
        <f t="shared" si="50"/>
        <v>5.9712858410885148E-12</v>
      </c>
      <c r="JE32" s="86">
        <f t="shared" si="50"/>
        <v>8.2559845635520711E-12</v>
      </c>
      <c r="JF32" s="86">
        <f t="shared" si="50"/>
        <v>1.0955492521895905E-11</v>
      </c>
      <c r="JG32" s="86">
        <f t="shared" si="50"/>
        <v>6.4080198686832656E-11</v>
      </c>
      <c r="JH32" s="86">
        <f t="shared" si="50"/>
        <v>1.5608358944795937E-10</v>
      </c>
      <c r="JI32" s="86">
        <f t="shared" si="50"/>
        <v>1.1756765445273158E-10</v>
      </c>
      <c r="JJ32" s="86">
        <f t="shared" si="50"/>
        <v>2.6387528387046405E-10</v>
      </c>
      <c r="JK32" s="86">
        <f t="shared" si="50"/>
        <v>3.2038406707026014E-12</v>
      </c>
      <c r="JL32" s="86">
        <f t="shared" si="50"/>
        <v>3.9176884783948473E-12</v>
      </c>
      <c r="JM32" s="86">
        <f t="shared" si="50"/>
        <v>4.7051039955444195E-16</v>
      </c>
    </row>
    <row r="33" spans="2:273" x14ac:dyDescent="0.25">
      <c r="B33" s="2">
        <v>6</v>
      </c>
      <c r="C33" s="37">
        <v>55.6</v>
      </c>
      <c r="D33" s="37">
        <v>59.8</v>
      </c>
      <c r="E33" s="37">
        <v>57.683</v>
      </c>
      <c r="F33" s="37">
        <v>56.9</v>
      </c>
      <c r="G33" s="37">
        <v>62.85</v>
      </c>
      <c r="H33" s="37">
        <v>63.567</v>
      </c>
      <c r="I33" s="37">
        <v>63.6</v>
      </c>
      <c r="J33" s="37">
        <v>61.65</v>
      </c>
      <c r="K33" s="37">
        <v>63.517000000000003</v>
      </c>
      <c r="L33" s="37">
        <v>61.8</v>
      </c>
      <c r="M33" s="37">
        <v>62.65</v>
      </c>
      <c r="N33" s="37">
        <v>63.017000000000003</v>
      </c>
      <c r="O33" s="37">
        <v>66.75</v>
      </c>
      <c r="P33" s="37">
        <v>65.983000000000004</v>
      </c>
      <c r="Q33" s="37">
        <v>63.383000000000003</v>
      </c>
      <c r="S33" s="4">
        <f t="shared" si="7"/>
        <v>58.477840775931277</v>
      </c>
      <c r="T33" s="4">
        <f t="shared" si="7"/>
        <v>60.449136736093699</v>
      </c>
      <c r="U33" s="4">
        <f t="shared" si="7"/>
        <v>57.88398797037329</v>
      </c>
      <c r="V33" s="4">
        <f t="shared" si="7"/>
        <v>59.126098157382472</v>
      </c>
      <c r="W33" s="4">
        <f t="shared" si="7"/>
        <v>63.699866248238699</v>
      </c>
      <c r="X33" s="4">
        <f t="shared" si="7"/>
        <v>65.623695366199229</v>
      </c>
      <c r="Y33" s="4">
        <f t="shared" si="7"/>
        <v>62.261842459838192</v>
      </c>
      <c r="Z33" s="4">
        <f t="shared" si="7"/>
        <v>61.945840195845513</v>
      </c>
      <c r="AA33" s="4">
        <f t="shared" si="7"/>
        <v>64.200386804562356</v>
      </c>
      <c r="AB33" s="4">
        <f t="shared" si="7"/>
        <v>61.95327888714089</v>
      </c>
      <c r="AC33" s="4">
        <f t="shared" si="7"/>
        <v>62.708206864208044</v>
      </c>
      <c r="AD33" s="4">
        <f t="shared" si="7"/>
        <v>62.856310671042081</v>
      </c>
      <c r="AE33" s="4">
        <f t="shared" si="7"/>
        <v>67.388920681389536</v>
      </c>
      <c r="AF33" s="4">
        <f t="shared" si="7"/>
        <v>65.116040780004795</v>
      </c>
      <c r="AG33" s="4">
        <f t="shared" si="7"/>
        <v>63.395644596044882</v>
      </c>
      <c r="AI33" s="4">
        <f t="shared" si="8"/>
        <v>-2.8778407759312756</v>
      </c>
      <c r="AJ33" s="4">
        <f t="shared" si="8"/>
        <v>-0.64913673609370193</v>
      </c>
      <c r="AK33" s="4">
        <f t="shared" si="8"/>
        <v>-0.20098797037329064</v>
      </c>
      <c r="AL33" s="4">
        <f t="shared" si="8"/>
        <v>-2.2260981573824736</v>
      </c>
      <c r="AM33" s="4">
        <f t="shared" si="8"/>
        <v>-0.84986624823869761</v>
      </c>
      <c r="AN33" s="4">
        <f t="shared" si="8"/>
        <v>-2.0566953661992287</v>
      </c>
      <c r="AO33" s="4">
        <f t="shared" si="8"/>
        <v>1.3381575401618093</v>
      </c>
      <c r="AP33" s="4">
        <f t="shared" si="8"/>
        <v>-0.29584019584551413</v>
      </c>
      <c r="AQ33" s="4">
        <f t="shared" si="8"/>
        <v>-0.68338680456235323</v>
      </c>
      <c r="AR33" s="4">
        <f t="shared" si="8"/>
        <v>-0.15327888714089255</v>
      </c>
      <c r="AS33" s="4">
        <f t="shared" si="8"/>
        <v>-5.8206864208045772E-2</v>
      </c>
      <c r="AT33" s="4">
        <f t="shared" si="8"/>
        <v>0.16068932895792187</v>
      </c>
      <c r="AU33" s="4">
        <f t="shared" si="8"/>
        <v>-0.63892068138953562</v>
      </c>
      <c r="AV33" s="4">
        <f t="shared" si="8"/>
        <v>0.8669592199952092</v>
      </c>
      <c r="AW33" s="4">
        <f t="shared" si="8"/>
        <v>-1.2644596044879108E-2</v>
      </c>
      <c r="AY33" s="2">
        <f t="shared" si="51"/>
        <v>58.476656658060293</v>
      </c>
      <c r="AZ33" s="2">
        <f t="shared" si="9"/>
        <v>60.449128421038395</v>
      </c>
      <c r="BA33" s="2">
        <f t="shared" si="9"/>
        <v>57.883986818836043</v>
      </c>
      <c r="BB33" s="2">
        <f t="shared" si="9"/>
        <v>59.126095573767081</v>
      </c>
      <c r="BC33" s="2">
        <f t="shared" si="9"/>
        <v>63.699865055565134</v>
      </c>
      <c r="BD33" s="2">
        <f t="shared" si="9"/>
        <v>65.623695338452137</v>
      </c>
      <c r="BE33" s="2">
        <f t="shared" si="9"/>
        <v>62.261842418619921</v>
      </c>
      <c r="BF33" s="2">
        <f t="shared" si="9"/>
        <v>61.945840145468175</v>
      </c>
      <c r="BG33" s="2">
        <f t="shared" si="9"/>
        <v>64.200386547900891</v>
      </c>
      <c r="BH33" s="2">
        <f t="shared" si="9"/>
        <v>61.95327830385942</v>
      </c>
      <c r="BI33" s="2">
        <f t="shared" si="9"/>
        <v>62.708206421653095</v>
      </c>
      <c r="BJ33" s="2">
        <f t="shared" si="9"/>
        <v>62.85630978618515</v>
      </c>
      <c r="BK33" s="2">
        <f t="shared" si="9"/>
        <v>67.388920667365326</v>
      </c>
      <c r="BL33" s="2">
        <f t="shared" si="9"/>
        <v>65.116040762646421</v>
      </c>
      <c r="BM33" s="2">
        <f t="shared" si="9"/>
        <v>63.395644596042146</v>
      </c>
      <c r="BO33" s="2">
        <f t="shared" si="10"/>
        <v>55.6</v>
      </c>
      <c r="BP33" s="2">
        <f t="shared" si="11"/>
        <v>59.8</v>
      </c>
      <c r="BQ33" s="2">
        <f t="shared" si="12"/>
        <v>57.683</v>
      </c>
      <c r="BR33" s="2">
        <f t="shared" si="13"/>
        <v>56.9</v>
      </c>
      <c r="BS33" s="2">
        <f t="shared" si="14"/>
        <v>62.85</v>
      </c>
      <c r="BT33" s="2">
        <f t="shared" si="15"/>
        <v>63.567</v>
      </c>
      <c r="BU33" s="2">
        <f t="shared" si="16"/>
        <v>63.6</v>
      </c>
      <c r="BV33" s="2">
        <f t="shared" si="17"/>
        <v>61.65</v>
      </c>
      <c r="BW33" s="2">
        <f t="shared" si="18"/>
        <v>63.517000000000003</v>
      </c>
      <c r="BX33" s="2">
        <f t="shared" si="19"/>
        <v>61.8</v>
      </c>
      <c r="BY33" s="2">
        <f t="shared" si="20"/>
        <v>62.65</v>
      </c>
      <c r="BZ33" s="2">
        <f t="shared" si="21"/>
        <v>63.017000000000003</v>
      </c>
      <c r="CA33" s="2">
        <f t="shared" si="22"/>
        <v>66.75</v>
      </c>
      <c r="CB33" s="2">
        <f t="shared" si="23"/>
        <v>65.983000000000004</v>
      </c>
      <c r="CC33" s="2">
        <f t="shared" si="24"/>
        <v>63.383000000000003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56.650985391175375</v>
      </c>
      <c r="DL33" s="2">
        <f t="shared" si="41"/>
        <v>60.171305882352918</v>
      </c>
      <c r="DM33" s="2">
        <f t="shared" si="41"/>
        <v>57.899852406417097</v>
      </c>
      <c r="DN33" s="2">
        <f t="shared" si="41"/>
        <v>58.821855614973252</v>
      </c>
      <c r="DO33" s="2">
        <f t="shared" si="41"/>
        <v>63.073360504201688</v>
      </c>
      <c r="DP33" s="2">
        <f t="shared" si="41"/>
        <v>64.463383354783346</v>
      </c>
      <c r="DQ33" s="2">
        <f t="shared" si="41"/>
        <v>63.791658730158744</v>
      </c>
      <c r="DR33" s="2">
        <f t="shared" si="41"/>
        <v>61.600530072930077</v>
      </c>
      <c r="DS33" s="2">
        <f t="shared" si="41"/>
        <v>64.238743417366933</v>
      </c>
      <c r="DT33" s="2">
        <f t="shared" si="41"/>
        <v>61.812764705882344</v>
      </c>
      <c r="DU33" s="2">
        <f t="shared" si="41"/>
        <v>62.43594929971988</v>
      </c>
      <c r="DV33" s="2">
        <f t="shared" si="41"/>
        <v>62.541129971988781</v>
      </c>
      <c r="DW33" s="2">
        <f t="shared" si="41"/>
        <v>66.812788545688548</v>
      </c>
      <c r="DX33" s="2">
        <f t="shared" si="41"/>
        <v>64.962807636207629</v>
      </c>
      <c r="DY33" s="2">
        <f t="shared" si="41"/>
        <v>63.144713012477723</v>
      </c>
      <c r="EA33" s="2">
        <f t="shared" si="42"/>
        <v>75.919304761904755</v>
      </c>
      <c r="EB33" s="2">
        <f t="shared" si="42"/>
        <v>64.082104047976017</v>
      </c>
      <c r="EC33" s="2">
        <f t="shared" si="42"/>
        <v>57.665095069242298</v>
      </c>
      <c r="ED33" s="2">
        <f t="shared" si="42"/>
        <v>63.249954604620882</v>
      </c>
      <c r="EE33" s="2">
        <f t="shared" si="42"/>
        <v>72.478445838896292</v>
      </c>
      <c r="EF33" s="2">
        <f t="shared" si="42"/>
        <v>84.049791532642757</v>
      </c>
      <c r="EG33" s="2">
        <f t="shared" si="42"/>
        <v>38.654388574413616</v>
      </c>
      <c r="EH33" s="2">
        <f t="shared" si="42"/>
        <v>67.230356999716108</v>
      </c>
      <c r="EI33" s="2">
        <f t="shared" si="42"/>
        <v>63.630897379364121</v>
      </c>
      <c r="EJ33" s="2">
        <f t="shared" si="42"/>
        <v>63.945488791671316</v>
      </c>
      <c r="EK33" s="2">
        <f t="shared" si="42"/>
        <v>66.767536017268881</v>
      </c>
      <c r="EL33" s="2">
        <f t="shared" si="42"/>
        <v>67.284364207304009</v>
      </c>
      <c r="EM33" s="2">
        <f t="shared" si="42"/>
        <v>76.85440740686272</v>
      </c>
      <c r="EN33" s="2">
        <f t="shared" si="42"/>
        <v>67.566781697979778</v>
      </c>
      <c r="EO33" s="2">
        <f t="shared" si="42"/>
        <v>68.597992907153483</v>
      </c>
      <c r="EQ33" s="2">
        <f t="shared" si="43"/>
        <v>57.981119919246275</v>
      </c>
      <c r="ER33" s="2">
        <f t="shared" si="43"/>
        <v>64.082104047976017</v>
      </c>
      <c r="ES33" s="2">
        <f t="shared" si="43"/>
        <v>59.003157112509186</v>
      </c>
      <c r="ET33" s="2">
        <f t="shared" si="43"/>
        <v>61.041028922665696</v>
      </c>
      <c r="EU33" s="2">
        <f t="shared" si="43"/>
        <v>66.083910556838092</v>
      </c>
      <c r="EV33" s="2">
        <f t="shared" si="43"/>
        <v>91.221734559728546</v>
      </c>
      <c r="EW33" s="2">
        <f t="shared" si="43"/>
        <v>68.465503242367234</v>
      </c>
      <c r="EX33" s="2">
        <f t="shared" si="43"/>
        <v>65.849464836171279</v>
      </c>
      <c r="EY33" s="2">
        <f t="shared" si="43"/>
        <v>62.19796068199193</v>
      </c>
      <c r="EZ33" s="2">
        <f t="shared" si="43"/>
        <v>62.341859047257415</v>
      </c>
      <c r="FA33" s="2">
        <f t="shared" si="43"/>
        <v>64.868572710546403</v>
      </c>
      <c r="FB33" s="2">
        <f t="shared" si="43"/>
        <v>64.781671092104034</v>
      </c>
      <c r="FC33" s="2">
        <f t="shared" si="43"/>
        <v>75.2506649337422</v>
      </c>
      <c r="FD33" s="2">
        <f t="shared" si="43"/>
        <v>69.066692766131197</v>
      </c>
      <c r="FE33" s="2">
        <f t="shared" si="43"/>
        <v>71.127622713896059</v>
      </c>
      <c r="FG33" s="2">
        <f t="shared" si="44"/>
        <v>9.4752687169728955E-2</v>
      </c>
      <c r="FH33" s="2">
        <f t="shared" si="44"/>
        <v>7.1039856039518082E-2</v>
      </c>
      <c r="FI33" s="2">
        <f t="shared" si="44"/>
        <v>6.7602741701623406E-2</v>
      </c>
      <c r="FJ33" s="2">
        <f t="shared" si="44"/>
        <v>6.8708356670794807E-2</v>
      </c>
      <c r="FK33" s="2">
        <f t="shared" si="44"/>
        <v>6.6615812448133124E-2</v>
      </c>
      <c r="FL33" s="2">
        <f t="shared" si="44"/>
        <v>5.9238857679556826E-2</v>
      </c>
      <c r="FM33" s="2">
        <f t="shared" si="44"/>
        <v>6.0863933494405095E-2</v>
      </c>
      <c r="FN33" s="2">
        <f t="shared" si="44"/>
        <v>6.133694510694717E-2</v>
      </c>
      <c r="FO33" s="2">
        <f t="shared" si="44"/>
        <v>6.3094998977577352E-2</v>
      </c>
      <c r="FP33" s="2">
        <f t="shared" si="44"/>
        <v>6.588678989176891E-2</v>
      </c>
      <c r="FQ33" s="2">
        <f t="shared" si="44"/>
        <v>6.2855046754382304E-2</v>
      </c>
      <c r="FR33" s="2">
        <f t="shared" si="44"/>
        <v>6.6449544791779114E-2</v>
      </c>
      <c r="FS33" s="2">
        <f t="shared" si="44"/>
        <v>5.7374785172338051E-2</v>
      </c>
      <c r="FT33" s="2">
        <f t="shared" si="44"/>
        <v>5.8844604035274584E-2</v>
      </c>
      <c r="FU33" s="2">
        <f t="shared" si="44"/>
        <v>4.6014061086644242E-2</v>
      </c>
      <c r="FW33" s="2">
        <f t="shared" si="53"/>
        <v>2.997557261601347E-6</v>
      </c>
      <c r="FX33" s="2">
        <f t="shared" si="45"/>
        <v>0</v>
      </c>
      <c r="FY33" s="2">
        <f t="shared" si="45"/>
        <v>3.4767046532500746E-6</v>
      </c>
      <c r="FZ33" s="2">
        <f t="shared" si="45"/>
        <v>3.3708515081814095E-6</v>
      </c>
      <c r="GA33" s="2">
        <f t="shared" si="45"/>
        <v>3.5732622080116305E-6</v>
      </c>
      <c r="GB33" s="2">
        <f t="shared" si="45"/>
        <v>4.9550263773558685E-6</v>
      </c>
      <c r="GC33" s="2">
        <f t="shared" si="45"/>
        <v>4.5898133251382557E-6</v>
      </c>
      <c r="GD33" s="2">
        <f t="shared" si="45"/>
        <v>4.5714154616543466E-6</v>
      </c>
      <c r="GE33" s="2">
        <f t="shared" si="45"/>
        <v>3.3667361119686179E-6</v>
      </c>
      <c r="GF33" s="2">
        <f t="shared" si="45"/>
        <v>2.9593866235399579E-6</v>
      </c>
      <c r="GG33" s="2">
        <f t="shared" si="45"/>
        <v>2.613909900747072E-6</v>
      </c>
      <c r="GH33" s="2">
        <f t="shared" si="45"/>
        <v>2.3740749816426359E-6</v>
      </c>
      <c r="GI33" s="2">
        <f t="shared" si="45"/>
        <v>2.2467856606530987E-6</v>
      </c>
      <c r="GJ33" s="2">
        <f t="shared" si="45"/>
        <v>2.2027010470222937E-6</v>
      </c>
      <c r="GK33" s="2">
        <f t="shared" si="45"/>
        <v>1.5928687400652816E-6</v>
      </c>
      <c r="GM33" s="86">
        <f t="shared" si="54"/>
        <v>1.0950450465298354E-6</v>
      </c>
      <c r="GN33" s="86">
        <f t="shared" si="46"/>
        <v>5.3621033499391701E-9</v>
      </c>
      <c r="GO33" s="86">
        <f t="shared" si="46"/>
        <v>7.0580097577109765E-10</v>
      </c>
      <c r="GP33" s="86">
        <f t="shared" si="46"/>
        <v>1.6418943312505602E-9</v>
      </c>
      <c r="GQ33" s="86">
        <f t="shared" si="46"/>
        <v>7.3830048220912323E-10</v>
      </c>
      <c r="GR33" s="86">
        <f t="shared" si="46"/>
        <v>1.5933647853169382E-11</v>
      </c>
      <c r="GS33" s="86">
        <f t="shared" si="46"/>
        <v>2.1878777349424237E-11</v>
      </c>
      <c r="GT33" s="86">
        <f t="shared" si="46"/>
        <v>2.8690496534401743E-11</v>
      </c>
      <c r="GU33" s="86">
        <f t="shared" si="46"/>
        <v>1.5463399730333358E-10</v>
      </c>
      <c r="GV33" s="86">
        <f t="shared" si="46"/>
        <v>3.6474370960450428E-10</v>
      </c>
      <c r="GW33" s="86">
        <f t="shared" si="46"/>
        <v>2.7459191548675234E-10</v>
      </c>
      <c r="GX33" s="86">
        <f t="shared" si="46"/>
        <v>6.0153583623619333E-10</v>
      </c>
      <c r="GY33" s="86">
        <f t="shared" si="46"/>
        <v>8.7236986095563571E-12</v>
      </c>
      <c r="GZ33" s="86">
        <f t="shared" si="46"/>
        <v>1.0656467743030496E-11</v>
      </c>
      <c r="HA33" s="86">
        <f t="shared" si="46"/>
        <v>1.8174037161651456E-15</v>
      </c>
      <c r="HC33" s="86">
        <f t="shared" si="58"/>
        <v>1.9853895747434376E-31</v>
      </c>
      <c r="HD33" s="86">
        <f t="shared" si="47"/>
        <v>1.0974110132261129E-23</v>
      </c>
      <c r="HE33" s="86">
        <f t="shared" si="47"/>
        <v>2.9628533253675955E-27</v>
      </c>
      <c r="HF33" s="86">
        <f t="shared" si="47"/>
        <v>1.1046259874762458E-27</v>
      </c>
      <c r="HG33" s="86">
        <f t="shared" si="47"/>
        <v>5.2345397146621025E-28</v>
      </c>
      <c r="HH33" s="86">
        <f t="shared" si="47"/>
        <v>5.3014937249963879E-29</v>
      </c>
      <c r="HI33" s="86">
        <f t="shared" si="47"/>
        <v>1.3771332900678846E-31</v>
      </c>
      <c r="HJ33" s="86">
        <f t="shared" si="47"/>
        <v>9.3447939263666326E-30</v>
      </c>
      <c r="HK33" s="86">
        <f t="shared" si="47"/>
        <v>3.7850008700810838E-28</v>
      </c>
      <c r="HL33" s="86">
        <f t="shared" si="47"/>
        <v>5.1589599301245461E-29</v>
      </c>
      <c r="HM33" s="86">
        <f t="shared" si="47"/>
        <v>8.6055889145542692E-29</v>
      </c>
      <c r="HN33" s="86">
        <f t="shared" si="47"/>
        <v>1.6438506527555665E-28</v>
      </c>
      <c r="HO33" s="86">
        <f t="shared" si="47"/>
        <v>1.9595957233711551E-30</v>
      </c>
      <c r="HP33" s="86">
        <f t="shared" si="47"/>
        <v>1.0565734278570575E-30</v>
      </c>
      <c r="HQ33" s="86">
        <f t="shared" si="47"/>
        <v>2.8681410864392274E-42</v>
      </c>
      <c r="HS33" s="86">
        <f t="shared" si="55"/>
        <v>4.797005621415756E-152</v>
      </c>
      <c r="HT33" s="86">
        <f t="shared" si="48"/>
        <v>0</v>
      </c>
      <c r="HU33" s="86">
        <f t="shared" si="48"/>
        <v>8.8365910437886557E-127</v>
      </c>
      <c r="HV33" s="86">
        <f t="shared" si="48"/>
        <v>9.6681177034051866E-133</v>
      </c>
      <c r="HW33" s="86">
        <f t="shared" si="48"/>
        <v>5.7458804977922746E-135</v>
      </c>
      <c r="HX33" s="86">
        <f t="shared" si="48"/>
        <v>1.1984592065426917E-137</v>
      </c>
      <c r="HY33" s="86">
        <f t="shared" si="48"/>
        <v>3.2501523246026834E-155</v>
      </c>
      <c r="HZ33" s="86">
        <f t="shared" si="48"/>
        <v>7.3918360904504015E-145</v>
      </c>
      <c r="IA33" s="86">
        <f t="shared" si="48"/>
        <v>5.2562568909845051E-141</v>
      </c>
      <c r="IB33" s="86">
        <f t="shared" si="48"/>
        <v>9.434799174535707E-144</v>
      </c>
      <c r="IC33" s="86">
        <f t="shared" si="48"/>
        <v>8.2773626842634765E-141</v>
      </c>
      <c r="ID33" s="86">
        <f t="shared" si="48"/>
        <v>1.0309989699587179E-140</v>
      </c>
      <c r="IE33" s="86">
        <f t="shared" si="48"/>
        <v>1.2364021706687718E-152</v>
      </c>
      <c r="IF33" s="86">
        <f t="shared" si="48"/>
        <v>4.0503434755658551E-106</v>
      </c>
      <c r="IG33" s="86">
        <f t="shared" si="48"/>
        <v>2.6835352784303275E-74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6.9698547211381783E-277</v>
      </c>
      <c r="IW33" s="86">
        <f t="shared" si="49"/>
        <v>7.8602585391079923E-217</v>
      </c>
      <c r="IY33" s="86">
        <f t="shared" si="57"/>
        <v>1.0950450465298354E-6</v>
      </c>
      <c r="IZ33" s="86">
        <f t="shared" si="50"/>
        <v>5.3621033499391809E-9</v>
      </c>
      <c r="JA33" s="86">
        <f t="shared" si="50"/>
        <v>7.0580097577109765E-10</v>
      </c>
      <c r="JB33" s="86">
        <f t="shared" si="50"/>
        <v>1.6418943312505602E-9</v>
      </c>
      <c r="JC33" s="86">
        <f t="shared" si="50"/>
        <v>7.3830048220912323E-10</v>
      </c>
      <c r="JD33" s="86">
        <f t="shared" si="50"/>
        <v>1.5933647853169382E-11</v>
      </c>
      <c r="JE33" s="86">
        <f t="shared" si="50"/>
        <v>2.1878777349424237E-11</v>
      </c>
      <c r="JF33" s="86">
        <f t="shared" si="50"/>
        <v>2.8690496534401743E-11</v>
      </c>
      <c r="JG33" s="86">
        <f t="shared" si="50"/>
        <v>1.5463399730333358E-10</v>
      </c>
      <c r="JH33" s="86">
        <f t="shared" si="50"/>
        <v>3.6474370960450428E-10</v>
      </c>
      <c r="JI33" s="86">
        <f t="shared" si="50"/>
        <v>2.7459191548675234E-10</v>
      </c>
      <c r="JJ33" s="86">
        <f t="shared" si="50"/>
        <v>6.0153583623619333E-10</v>
      </c>
      <c r="JK33" s="86">
        <f t="shared" si="50"/>
        <v>8.7236986095563571E-12</v>
      </c>
      <c r="JL33" s="86">
        <f t="shared" si="50"/>
        <v>1.0656467743030496E-11</v>
      </c>
      <c r="JM33" s="86">
        <f t="shared" si="50"/>
        <v>1.8174037161651456E-15</v>
      </c>
    </row>
    <row r="34" spans="2:273" x14ac:dyDescent="0.25">
      <c r="B34" s="2">
        <v>7</v>
      </c>
      <c r="C34" s="37">
        <v>57</v>
      </c>
      <c r="D34" s="37">
        <v>62.25</v>
      </c>
      <c r="E34" s="37">
        <v>58.966999999999999</v>
      </c>
      <c r="F34" s="37">
        <v>59.9</v>
      </c>
      <c r="G34" s="37">
        <v>63.633000000000003</v>
      </c>
      <c r="H34" s="37">
        <v>65.417000000000002</v>
      </c>
      <c r="I34" s="37">
        <v>64.167000000000002</v>
      </c>
      <c r="J34" s="37">
        <v>62.65</v>
      </c>
      <c r="K34" s="37">
        <v>63.982999999999997</v>
      </c>
      <c r="L34" s="37">
        <v>61.732999999999997</v>
      </c>
      <c r="M34" s="37">
        <v>63</v>
      </c>
      <c r="N34" s="37">
        <v>62.716999999999999</v>
      </c>
      <c r="O34" s="37">
        <v>66.566999999999993</v>
      </c>
      <c r="P34" s="37">
        <v>62.1</v>
      </c>
      <c r="Q34" s="37">
        <v>64.25</v>
      </c>
      <c r="R34" s="19"/>
      <c r="S34" s="4">
        <f t="shared" si="7"/>
        <v>58.841442858874494</v>
      </c>
      <c r="T34" s="4">
        <f t="shared" si="7"/>
        <v>60.697347121792674</v>
      </c>
      <c r="U34" s="4">
        <f t="shared" si="7"/>
        <v>58.071443261280493</v>
      </c>
      <c r="V34" s="4">
        <f t="shared" si="7"/>
        <v>59.378602249702325</v>
      </c>
      <c r="W34" s="4">
        <f t="shared" si="7"/>
        <v>64.121384917857611</v>
      </c>
      <c r="X34" s="4">
        <f t="shared" si="7"/>
        <v>66.059076921133595</v>
      </c>
      <c r="Y34" s="4">
        <f t="shared" si="7"/>
        <v>62.382895666477964</v>
      </c>
      <c r="Z34" s="4">
        <f t="shared" si="7"/>
        <v>62.194651357664881</v>
      </c>
      <c r="AA34" s="4">
        <f t="shared" si="7"/>
        <v>64.296283379511806</v>
      </c>
      <c r="AB34" s="4">
        <f t="shared" si="7"/>
        <v>62.163388207104866</v>
      </c>
      <c r="AC34" s="4">
        <f t="shared" si="7"/>
        <v>62.938838853791594</v>
      </c>
      <c r="AD34" s="4">
        <f t="shared" si="7"/>
        <v>63.032869263658505</v>
      </c>
      <c r="AE34" s="4">
        <f t="shared" si="7"/>
        <v>67.727585948054724</v>
      </c>
      <c r="AF34" s="4">
        <f t="shared" si="7"/>
        <v>65.254074506336877</v>
      </c>
      <c r="AG34" s="4">
        <f t="shared" si="7"/>
        <v>63.434354271168665</v>
      </c>
      <c r="AI34" s="4">
        <f t="shared" si="8"/>
        <v>-1.841442858874494</v>
      </c>
      <c r="AJ34" s="4">
        <f t="shared" si="8"/>
        <v>1.5526528782073257</v>
      </c>
      <c r="AK34" s="4">
        <f t="shared" si="8"/>
        <v>0.89555673871950603</v>
      </c>
      <c r="AL34" s="4">
        <f t="shared" si="8"/>
        <v>0.52139775029767321</v>
      </c>
      <c r="AM34" s="4">
        <f t="shared" si="8"/>
        <v>-0.48838491785760851</v>
      </c>
      <c r="AN34" s="4">
        <f t="shared" si="8"/>
        <v>-0.64207692113359371</v>
      </c>
      <c r="AO34" s="4">
        <f t="shared" si="8"/>
        <v>1.7841043335220377</v>
      </c>
      <c r="AP34" s="4">
        <f t="shared" si="8"/>
        <v>0.4553486423351174</v>
      </c>
      <c r="AQ34" s="4">
        <f t="shared" si="8"/>
        <v>-0.31328337951180885</v>
      </c>
      <c r="AR34" s="4">
        <f t="shared" si="8"/>
        <v>-0.43038820710486902</v>
      </c>
      <c r="AS34" s="4">
        <f t="shared" si="8"/>
        <v>6.1161146208405626E-2</v>
      </c>
      <c r="AT34" s="4">
        <f t="shared" si="8"/>
        <v>-0.31586926365850587</v>
      </c>
      <c r="AU34" s="4">
        <f t="shared" si="8"/>
        <v>-1.1605859480547309</v>
      </c>
      <c r="AV34" s="4">
        <f t="shared" si="8"/>
        <v>-3.154074506336876</v>
      </c>
      <c r="AW34" s="4">
        <f t="shared" si="8"/>
        <v>0.81564572883133479</v>
      </c>
      <c r="AY34" s="2">
        <f t="shared" si="51"/>
        <v>58.839553144702371</v>
      </c>
      <c r="AZ34" s="2">
        <f t="shared" si="9"/>
        <v>60.697330540543064</v>
      </c>
      <c r="BA34" s="2">
        <f t="shared" si="9"/>
        <v>58.071440737393843</v>
      </c>
      <c r="BB34" s="2">
        <f t="shared" si="9"/>
        <v>59.378596811561295</v>
      </c>
      <c r="BC34" s="2">
        <f t="shared" si="9"/>
        <v>64.121382322168643</v>
      </c>
      <c r="BD34" s="2">
        <f t="shared" si="9"/>
        <v>66.059076849987264</v>
      </c>
      <c r="BE34" s="2">
        <f t="shared" si="9"/>
        <v>62.38289556152619</v>
      </c>
      <c r="BF34" s="2">
        <f t="shared" si="9"/>
        <v>62.194651230868224</v>
      </c>
      <c r="BG34" s="2">
        <f t="shared" si="9"/>
        <v>64.296282782913707</v>
      </c>
      <c r="BH34" s="2">
        <f t="shared" si="9"/>
        <v>62.163386893415087</v>
      </c>
      <c r="BI34" s="2">
        <f t="shared" si="9"/>
        <v>62.938837857074205</v>
      </c>
      <c r="BJ34" s="2">
        <f t="shared" si="9"/>
        <v>63.032867318171121</v>
      </c>
      <c r="BK34" s="2">
        <f t="shared" si="9"/>
        <v>67.7275859113699</v>
      </c>
      <c r="BL34" s="2">
        <f t="shared" si="9"/>
        <v>65.254074460988761</v>
      </c>
      <c r="BM34" s="2">
        <f t="shared" si="9"/>
        <v>63.434354271158597</v>
      </c>
      <c r="BO34" s="2">
        <f t="shared" si="10"/>
        <v>57</v>
      </c>
      <c r="BP34" s="2">
        <f t="shared" si="11"/>
        <v>62.25</v>
      </c>
      <c r="BQ34" s="2">
        <f t="shared" si="12"/>
        <v>58.966999999999999</v>
      </c>
      <c r="BR34" s="2">
        <f t="shared" si="13"/>
        <v>59.9</v>
      </c>
      <c r="BS34" s="2">
        <f t="shared" si="14"/>
        <v>63.633000000000003</v>
      </c>
      <c r="BT34" s="2">
        <f t="shared" si="15"/>
        <v>65.417000000000002</v>
      </c>
      <c r="BU34" s="2">
        <f t="shared" si="16"/>
        <v>64.167000000000002</v>
      </c>
      <c r="BV34" s="2">
        <f t="shared" si="17"/>
        <v>62.65</v>
      </c>
      <c r="BW34" s="2">
        <f t="shared" si="18"/>
        <v>63.982999999999997</v>
      </c>
      <c r="BX34" s="2">
        <f t="shared" si="19"/>
        <v>61.732999999999997</v>
      </c>
      <c r="BY34" s="2">
        <f t="shared" si="20"/>
        <v>63</v>
      </c>
      <c r="BZ34" s="2">
        <f t="shared" si="21"/>
        <v>62.716999999999999</v>
      </c>
      <c r="CA34" s="2">
        <f t="shared" si="22"/>
        <v>66.566999999999993</v>
      </c>
      <c r="CB34" s="2">
        <f t="shared" si="23"/>
        <v>62.1</v>
      </c>
      <c r="CC34" s="2">
        <f t="shared" si="24"/>
        <v>64.25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56.909826325546902</v>
      </c>
      <c r="DL34" s="2">
        <f t="shared" si="41"/>
        <v>60.425626890756277</v>
      </c>
      <c r="DM34" s="2">
        <f t="shared" si="41"/>
        <v>58.113034530175689</v>
      </c>
      <c r="DN34" s="2">
        <f t="shared" si="41"/>
        <v>59.078970206264316</v>
      </c>
      <c r="DO34" s="2">
        <f t="shared" si="41"/>
        <v>63.485099159663875</v>
      </c>
      <c r="DP34" s="2">
        <f t="shared" si="41"/>
        <v>64.831985285285285</v>
      </c>
      <c r="DQ34" s="2">
        <f t="shared" si="41"/>
        <v>64.050444444444452</v>
      </c>
      <c r="DR34" s="2">
        <f t="shared" si="41"/>
        <v>61.847669969969971</v>
      </c>
      <c r="DS34" s="2">
        <f t="shared" si="41"/>
        <v>64.357564145658245</v>
      </c>
      <c r="DT34" s="2">
        <f t="shared" si="41"/>
        <v>62.038658823529403</v>
      </c>
      <c r="DU34" s="2">
        <f t="shared" si="41"/>
        <v>62.671473389355732</v>
      </c>
      <c r="DV34" s="2">
        <f t="shared" si="41"/>
        <v>62.715710364145643</v>
      </c>
      <c r="DW34" s="2">
        <f t="shared" si="41"/>
        <v>67.134024324324329</v>
      </c>
      <c r="DX34" s="2">
        <f t="shared" si="41"/>
        <v>65.10509489489489</v>
      </c>
      <c r="DY34" s="2">
        <f t="shared" si="41"/>
        <v>63.168467691622105</v>
      </c>
      <c r="EA34" s="2">
        <f t="shared" si="42"/>
        <v>75.654140476190463</v>
      </c>
      <c r="EB34" s="2">
        <f t="shared" si="42"/>
        <v>63.937669788182831</v>
      </c>
      <c r="EC34" s="2">
        <f t="shared" si="42"/>
        <v>57.548175249184084</v>
      </c>
      <c r="ED34" s="2">
        <f t="shared" si="42"/>
        <v>63.082581435079717</v>
      </c>
      <c r="EE34" s="2">
        <f t="shared" si="42"/>
        <v>72.252528811748988</v>
      </c>
      <c r="EF34" s="2">
        <f t="shared" si="42"/>
        <v>83.831026843396472</v>
      </c>
      <c r="EG34" s="2">
        <f t="shared" si="42"/>
        <v>38.914227055911901</v>
      </c>
      <c r="EH34" s="2">
        <f t="shared" si="42"/>
        <v>67.037520924834254</v>
      </c>
      <c r="EI34" s="2">
        <f t="shared" si="42"/>
        <v>63.46645263363078</v>
      </c>
      <c r="EJ34" s="2">
        <f t="shared" si="42"/>
        <v>63.776202375477965</v>
      </c>
      <c r="EK34" s="2">
        <f t="shared" si="42"/>
        <v>66.574467995066883</v>
      </c>
      <c r="EL34" s="2">
        <f t="shared" si="42"/>
        <v>67.096641220995593</v>
      </c>
      <c r="EM34" s="2">
        <f t="shared" si="42"/>
        <v>76.621374858080728</v>
      </c>
      <c r="EN34" s="2">
        <f t="shared" si="42"/>
        <v>67.427127018184507</v>
      </c>
      <c r="EO34" s="2">
        <f t="shared" si="42"/>
        <v>68.461718064470404</v>
      </c>
      <c r="EQ34" s="2">
        <f t="shared" si="43"/>
        <v>57.861415074024201</v>
      </c>
      <c r="ER34" s="2">
        <f t="shared" si="43"/>
        <v>63.937669788182831</v>
      </c>
      <c r="ES34" s="2">
        <f t="shared" si="43"/>
        <v>58.872265111528712</v>
      </c>
      <c r="ET34" s="2">
        <f t="shared" si="43"/>
        <v>60.896826876646948</v>
      </c>
      <c r="EU34" s="2">
        <f t="shared" si="43"/>
        <v>65.925354519789721</v>
      </c>
      <c r="EV34" s="2">
        <f t="shared" si="43"/>
        <v>90.925315960047897</v>
      </c>
      <c r="EW34" s="2">
        <f t="shared" si="43"/>
        <v>68.387641505781019</v>
      </c>
      <c r="EX34" s="2">
        <f t="shared" si="43"/>
        <v>65.672060664120735</v>
      </c>
      <c r="EY34" s="2">
        <f t="shared" si="43"/>
        <v>62.048950705111864</v>
      </c>
      <c r="EZ34" s="2">
        <f t="shared" si="43"/>
        <v>62.189243621186044</v>
      </c>
      <c r="FA34" s="2">
        <f t="shared" si="43"/>
        <v>64.69603624244948</v>
      </c>
      <c r="FB34" s="2">
        <f t="shared" si="43"/>
        <v>64.620808785893146</v>
      </c>
      <c r="FC34" s="2">
        <f t="shared" si="43"/>
        <v>75.034357063546594</v>
      </c>
      <c r="FD34" s="2">
        <f t="shared" si="43"/>
        <v>68.911358379028215</v>
      </c>
      <c r="FE34" s="2">
        <f t="shared" si="43"/>
        <v>70.962958795154805</v>
      </c>
      <c r="FG34" s="2">
        <f t="shared" si="44"/>
        <v>0.1029531026838057</v>
      </c>
      <c r="FH34" s="2">
        <f t="shared" si="44"/>
        <v>7.736342001570673E-2</v>
      </c>
      <c r="FI34" s="2">
        <f t="shared" si="44"/>
        <v>7.3644608106532949E-2</v>
      </c>
      <c r="FJ34" s="2">
        <f t="shared" si="44"/>
        <v>7.484110390866433E-2</v>
      </c>
      <c r="FK34" s="2">
        <f t="shared" si="44"/>
        <v>7.2576339661842584E-2</v>
      </c>
      <c r="FL34" s="2">
        <f t="shared" si="44"/>
        <v>6.4584995887210242E-2</v>
      </c>
      <c r="FM34" s="2">
        <f t="shared" si="44"/>
        <v>6.6346387201843188E-2</v>
      </c>
      <c r="FN34" s="2">
        <f t="shared" si="44"/>
        <v>6.68589730657628E-2</v>
      </c>
      <c r="FO34" s="2">
        <f t="shared" si="44"/>
        <v>6.8763705929119609E-2</v>
      </c>
      <c r="FP34" s="2">
        <f t="shared" si="44"/>
        <v>7.1787103852105058E-2</v>
      </c>
      <c r="FQ34" s="2">
        <f t="shared" si="44"/>
        <v>6.850377171675541E-2</v>
      </c>
      <c r="FR34" s="2">
        <f t="shared" si="44"/>
        <v>7.2396348922196277E-2</v>
      </c>
      <c r="FS34" s="2">
        <f t="shared" si="44"/>
        <v>6.256388384015564E-2</v>
      </c>
      <c r="FT34" s="2">
        <f t="shared" si="44"/>
        <v>6.4157588460794154E-2</v>
      </c>
      <c r="FU34" s="2">
        <f t="shared" si="44"/>
        <v>5.0230424082978113E-2</v>
      </c>
      <c r="FW34" s="2">
        <f t="shared" si="53"/>
        <v>3.2867552285104951E-6</v>
      </c>
      <c r="FX34" s="2">
        <f t="shared" si="45"/>
        <v>0</v>
      </c>
      <c r="FY34" s="2">
        <f t="shared" si="45"/>
        <v>3.812129568030148E-6</v>
      </c>
      <c r="FZ34" s="2">
        <f t="shared" si="45"/>
        <v>3.6960639791467421E-6</v>
      </c>
      <c r="GA34" s="2">
        <f t="shared" si="45"/>
        <v>3.9180027494875243E-6</v>
      </c>
      <c r="GB34" s="2">
        <f t="shared" si="45"/>
        <v>5.4330757867922898E-6</v>
      </c>
      <c r="GC34" s="2">
        <f t="shared" si="45"/>
        <v>5.0326280068487711E-6</v>
      </c>
      <c r="GD34" s="2">
        <f t="shared" si="45"/>
        <v>5.0124551685129918E-6</v>
      </c>
      <c r="GE34" s="2">
        <f t="shared" si="45"/>
        <v>3.6915515398641477E-6</v>
      </c>
      <c r="GF34" s="2">
        <f t="shared" si="45"/>
        <v>3.244901980197011E-6</v>
      </c>
      <c r="GG34" s="2">
        <f t="shared" si="45"/>
        <v>2.8660944900650323E-6</v>
      </c>
      <c r="GH34" s="2">
        <f t="shared" si="45"/>
        <v>2.6031208571445376E-6</v>
      </c>
      <c r="GI34" s="2">
        <f t="shared" si="45"/>
        <v>2.4635509542996254E-6</v>
      </c>
      <c r="GJ34" s="2">
        <f t="shared" si="45"/>
        <v>2.4152131574184245E-6</v>
      </c>
      <c r="GK34" s="2">
        <f t="shared" si="45"/>
        <v>1.7465455743955833E-6</v>
      </c>
      <c r="GM34" s="86">
        <f t="shared" si="54"/>
        <v>1.7804388010770719E-6</v>
      </c>
      <c r="GN34" s="86">
        <f t="shared" si="46"/>
        <v>1.0904380263868394E-8</v>
      </c>
      <c r="GO34" s="86">
        <f t="shared" si="46"/>
        <v>1.5783198634093574E-9</v>
      </c>
      <c r="GP34" s="86">
        <f t="shared" si="46"/>
        <v>3.5252891092214968E-9</v>
      </c>
      <c r="GQ34" s="86">
        <f t="shared" si="46"/>
        <v>1.6391727955075669E-9</v>
      </c>
      <c r="GR34" s="86">
        <f t="shared" si="46"/>
        <v>4.1693938976841178E-11</v>
      </c>
      <c r="GS34" s="86">
        <f t="shared" si="46"/>
        <v>5.6858856926885606E-11</v>
      </c>
      <c r="GT34" s="86">
        <f t="shared" si="46"/>
        <v>7.3701548920774887E-11</v>
      </c>
      <c r="GU34" s="86">
        <f t="shared" si="46"/>
        <v>3.6673284427944001E-10</v>
      </c>
      <c r="GV34" s="86">
        <f t="shared" si="46"/>
        <v>8.3819098134560872E-10</v>
      </c>
      <c r="GW34" s="86">
        <f t="shared" si="46"/>
        <v>6.3083242848179482E-10</v>
      </c>
      <c r="GX34" s="86">
        <f t="shared" si="46"/>
        <v>1.3492853966055638E-9</v>
      </c>
      <c r="GY34" s="86">
        <f t="shared" si="46"/>
        <v>2.3286167750656595E-11</v>
      </c>
      <c r="GZ34" s="86">
        <f t="shared" si="46"/>
        <v>2.8412811613740626E-11</v>
      </c>
      <c r="HA34" s="86">
        <f t="shared" si="46"/>
        <v>6.8326075874214488E-15</v>
      </c>
      <c r="HC34" s="86">
        <f t="shared" si="58"/>
        <v>1.2956595573502862E-30</v>
      </c>
      <c r="HD34" s="86">
        <f t="shared" si="47"/>
        <v>4.4324472342000292E-23</v>
      </c>
      <c r="HE34" s="86">
        <f t="shared" si="47"/>
        <v>1.4637943600992432E-26</v>
      </c>
      <c r="HF34" s="86">
        <f t="shared" si="47"/>
        <v>5.7782667537171622E-27</v>
      </c>
      <c r="HG34" s="86">
        <f t="shared" si="47"/>
        <v>2.8291414522481634E-27</v>
      </c>
      <c r="HH34" s="86">
        <f t="shared" si="47"/>
        <v>3.123624273931295E-28</v>
      </c>
      <c r="HI34" s="86">
        <f t="shared" si="47"/>
        <v>9.8409660330175544E-31</v>
      </c>
      <c r="HJ34" s="86">
        <f t="shared" si="47"/>
        <v>5.8692291516830325E-29</v>
      </c>
      <c r="HK34" s="86">
        <f t="shared" si="47"/>
        <v>2.1327319183508473E-27</v>
      </c>
      <c r="HL34" s="86">
        <f t="shared" si="47"/>
        <v>2.9736623947854214E-28</v>
      </c>
      <c r="HM34" s="86">
        <f t="shared" si="47"/>
        <v>4.736968998490625E-28</v>
      </c>
      <c r="HN34" s="86">
        <f t="shared" si="47"/>
        <v>8.8818044783271618E-28</v>
      </c>
      <c r="HO34" s="86">
        <f t="shared" si="47"/>
        <v>1.2045141833557122E-29</v>
      </c>
      <c r="HP34" s="86">
        <f t="shared" si="47"/>
        <v>6.6354841094496599E-30</v>
      </c>
      <c r="HQ34" s="86">
        <f t="shared" si="47"/>
        <v>3.6632437374642696E-41</v>
      </c>
      <c r="HS34" s="86">
        <f t="shared" si="55"/>
        <v>2.5969833788753371E-149</v>
      </c>
      <c r="HT34" s="86">
        <f t="shared" si="48"/>
        <v>0</v>
      </c>
      <c r="HU34" s="86">
        <f t="shared" si="48"/>
        <v>1.7120443655564047E-124</v>
      </c>
      <c r="HV34" s="86">
        <f t="shared" si="48"/>
        <v>2.4584525472918497E-130</v>
      </c>
      <c r="HW34" s="86">
        <f t="shared" si="48"/>
        <v>1.6518014572082754E-132</v>
      </c>
      <c r="HX34" s="86">
        <f t="shared" si="48"/>
        <v>4.3817997776510311E-135</v>
      </c>
      <c r="HY34" s="86">
        <f t="shared" si="48"/>
        <v>2.5146904868176795E-152</v>
      </c>
      <c r="HZ34" s="86">
        <f t="shared" si="48"/>
        <v>3.610150906071876E-142</v>
      </c>
      <c r="IA34" s="86">
        <f t="shared" si="48"/>
        <v>1.9497753108049589E-138</v>
      </c>
      <c r="IB34" s="86">
        <f t="shared" si="48"/>
        <v>3.6461386766166505E-141</v>
      </c>
      <c r="IC34" s="86">
        <f t="shared" si="48"/>
        <v>2.6337895767571813E-138</v>
      </c>
      <c r="ID34" s="86">
        <f t="shared" si="48"/>
        <v>3.1663599739003151E-138</v>
      </c>
      <c r="IE34" s="86">
        <f t="shared" si="48"/>
        <v>6.1462438584305657E-150</v>
      </c>
      <c r="IF34" s="86">
        <f t="shared" si="48"/>
        <v>2.923186290053394E-104</v>
      </c>
      <c r="IG34" s="86">
        <f t="shared" si="48"/>
        <v>4.8260290873585797E-73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5.1828443802509632E-273</v>
      </c>
      <c r="IW34" s="86">
        <f t="shared" si="49"/>
        <v>7.0482442724967628E-214</v>
      </c>
      <c r="IY34" s="86">
        <f t="shared" si="57"/>
        <v>1.7804388010770719E-6</v>
      </c>
      <c r="IZ34" s="86">
        <f t="shared" si="50"/>
        <v>1.0904380263868438E-8</v>
      </c>
      <c r="JA34" s="86">
        <f t="shared" si="50"/>
        <v>1.5783198634093574E-9</v>
      </c>
      <c r="JB34" s="86">
        <f t="shared" si="50"/>
        <v>3.5252891092214968E-9</v>
      </c>
      <c r="JC34" s="86">
        <f t="shared" si="50"/>
        <v>1.6391727955075669E-9</v>
      </c>
      <c r="JD34" s="86">
        <f t="shared" si="50"/>
        <v>4.1693938976841178E-11</v>
      </c>
      <c r="JE34" s="86">
        <f t="shared" si="50"/>
        <v>5.6858856926885606E-11</v>
      </c>
      <c r="JF34" s="86">
        <f t="shared" si="50"/>
        <v>7.3701548920774887E-11</v>
      </c>
      <c r="JG34" s="86">
        <f t="shared" si="50"/>
        <v>3.6673284427944001E-10</v>
      </c>
      <c r="JH34" s="86">
        <f t="shared" si="50"/>
        <v>8.3819098134560872E-10</v>
      </c>
      <c r="JI34" s="86">
        <f t="shared" si="50"/>
        <v>6.3083242848179482E-10</v>
      </c>
      <c r="JJ34" s="86">
        <f t="shared" si="50"/>
        <v>1.3492853966055638E-9</v>
      </c>
      <c r="JK34" s="86">
        <f t="shared" si="50"/>
        <v>2.3286167750656595E-11</v>
      </c>
      <c r="JL34" s="86">
        <f t="shared" si="50"/>
        <v>2.8412811613740626E-11</v>
      </c>
      <c r="JM34" s="86">
        <f t="shared" si="50"/>
        <v>6.8326075874214488E-15</v>
      </c>
    </row>
    <row r="35" spans="2:273" x14ac:dyDescent="0.25">
      <c r="B35" s="2">
        <v>8</v>
      </c>
      <c r="C35" s="37">
        <v>55.883000000000003</v>
      </c>
      <c r="D35" s="37">
        <v>61.65</v>
      </c>
      <c r="E35" s="37">
        <v>57.616999999999997</v>
      </c>
      <c r="F35" s="37">
        <v>59.732999999999997</v>
      </c>
      <c r="G35" s="37">
        <v>62.366999999999997</v>
      </c>
      <c r="H35" s="37">
        <v>65.05</v>
      </c>
      <c r="I35" s="37">
        <v>64.417000000000002</v>
      </c>
      <c r="J35" s="37">
        <v>62.55</v>
      </c>
      <c r="K35" s="37">
        <v>65.516999999999996</v>
      </c>
      <c r="L35" s="37">
        <v>62.582999999999998</v>
      </c>
      <c r="M35" s="37">
        <v>61.716999999999999</v>
      </c>
      <c r="N35" s="37">
        <v>64.400000000000006</v>
      </c>
      <c r="O35" s="37">
        <v>66.783000000000001</v>
      </c>
      <c r="P35" s="37">
        <v>64.25</v>
      </c>
      <c r="Q35" s="37">
        <v>62.417000000000002</v>
      </c>
      <c r="S35" s="4">
        <f t="shared" si="7"/>
        <v>59.208177140224493</v>
      </c>
      <c r="T35" s="4">
        <f t="shared" si="7"/>
        <v>60.942115742289936</v>
      </c>
      <c r="U35" s="4">
        <f t="shared" si="7"/>
        <v>58.25446956210893</v>
      </c>
      <c r="V35" s="4">
        <f t="shared" si="7"/>
        <v>59.62769050870623</v>
      </c>
      <c r="W35" s="4">
        <f t="shared" si="7"/>
        <v>64.539272177448765</v>
      </c>
      <c r="X35" s="4">
        <f t="shared" si="7"/>
        <v>66.496397112655174</v>
      </c>
      <c r="Y35" s="4">
        <f t="shared" si="7"/>
        <v>62.492504010149787</v>
      </c>
      <c r="Z35" s="4">
        <f t="shared" si="7"/>
        <v>62.440781561444979</v>
      </c>
      <c r="AA35" s="4">
        <f t="shared" si="7"/>
        <v>64.388418555046755</v>
      </c>
      <c r="AB35" s="4">
        <f t="shared" si="7"/>
        <v>62.369484909161109</v>
      </c>
      <c r="AC35" s="4">
        <f t="shared" si="7"/>
        <v>63.166252793400908</v>
      </c>
      <c r="AD35" s="4">
        <f t="shared" si="7"/>
        <v>63.20707804024272</v>
      </c>
      <c r="AE35" s="4">
        <f t="shared" si="7"/>
        <v>68.064388057259265</v>
      </c>
      <c r="AF35" s="4">
        <f t="shared" si="7"/>
        <v>65.390018326798696</v>
      </c>
      <c r="AG35" s="4">
        <f t="shared" si="7"/>
        <v>63.473583783172558</v>
      </c>
      <c r="AI35" s="4">
        <f t="shared" si="8"/>
        <v>-3.3251771402244898</v>
      </c>
      <c r="AJ35" s="4">
        <f t="shared" si="8"/>
        <v>0.70788425771006303</v>
      </c>
      <c r="AK35" s="4">
        <f t="shared" si="8"/>
        <v>-0.63746956210893302</v>
      </c>
      <c r="AL35" s="4">
        <f t="shared" si="8"/>
        <v>0.10530949129376665</v>
      </c>
      <c r="AM35" s="4">
        <f t="shared" si="8"/>
        <v>-2.1722721774487681</v>
      </c>
      <c r="AN35" s="4">
        <f t="shared" si="8"/>
        <v>-1.4463971126551769</v>
      </c>
      <c r="AO35" s="4">
        <f t="shared" si="8"/>
        <v>1.9244959898502145</v>
      </c>
      <c r="AP35" s="4">
        <f t="shared" si="8"/>
        <v>0.10921843855501834</v>
      </c>
      <c r="AQ35" s="4">
        <f t="shared" si="8"/>
        <v>1.128581444953241</v>
      </c>
      <c r="AR35" s="4">
        <f t="shared" si="8"/>
        <v>0.21351509083888942</v>
      </c>
      <c r="AS35" s="4">
        <f t="shared" si="8"/>
        <v>-1.449252793400909</v>
      </c>
      <c r="AT35" s="4">
        <f t="shared" si="8"/>
        <v>1.1929219597572853</v>
      </c>
      <c r="AU35" s="4">
        <f t="shared" si="8"/>
        <v>-1.2813880572592637</v>
      </c>
      <c r="AV35" s="4">
        <f t="shared" si="8"/>
        <v>-1.1400183267986961</v>
      </c>
      <c r="AW35" s="4">
        <f t="shared" si="8"/>
        <v>-1.056583783172556</v>
      </c>
      <c r="AY35" s="2">
        <f t="shared" si="51"/>
        <v>59.205189543521016</v>
      </c>
      <c r="AZ35" s="2">
        <f t="shared" si="9"/>
        <v>60.942083146046848</v>
      </c>
      <c r="BA35" s="2">
        <f t="shared" si="9"/>
        <v>58.254464121142803</v>
      </c>
      <c r="BB35" s="2">
        <f t="shared" si="9"/>
        <v>59.627679238866577</v>
      </c>
      <c r="BC35" s="2">
        <f t="shared" si="9"/>
        <v>64.539266619542914</v>
      </c>
      <c r="BD35" s="2">
        <f t="shared" si="9"/>
        <v>66.496396933830027</v>
      </c>
      <c r="BE35" s="2">
        <f t="shared" si="9"/>
        <v>62.49250374818704</v>
      </c>
      <c r="BF35" s="2">
        <f t="shared" si="9"/>
        <v>62.440781248518725</v>
      </c>
      <c r="BG35" s="2">
        <f t="shared" si="9"/>
        <v>64.388417192655751</v>
      </c>
      <c r="BH35" s="2">
        <f t="shared" si="9"/>
        <v>62.36948200067696</v>
      </c>
      <c r="BI35" s="2">
        <f t="shared" si="9"/>
        <v>63.166250586198167</v>
      </c>
      <c r="BJ35" s="2">
        <f t="shared" si="9"/>
        <v>63.207073832975581</v>
      </c>
      <c r="BK35" s="2">
        <f t="shared" si="9"/>
        <v>68.064387963223297</v>
      </c>
      <c r="BL35" s="2">
        <f t="shared" si="9"/>
        <v>65.39001821071885</v>
      </c>
      <c r="BM35" s="2">
        <f t="shared" si="9"/>
        <v>63.473583783136483</v>
      </c>
      <c r="BO35" s="2">
        <f t="shared" si="10"/>
        <v>55.883000000000003</v>
      </c>
      <c r="BP35" s="2">
        <f t="shared" si="11"/>
        <v>61.65</v>
      </c>
      <c r="BQ35" s="2">
        <f t="shared" si="12"/>
        <v>57.616999999999997</v>
      </c>
      <c r="BR35" s="2">
        <f t="shared" si="13"/>
        <v>59.732999999999997</v>
      </c>
      <c r="BS35" s="2">
        <f t="shared" si="14"/>
        <v>62.366999999999997</v>
      </c>
      <c r="BT35" s="2">
        <f t="shared" si="15"/>
        <v>65.05</v>
      </c>
      <c r="BU35" s="2">
        <f t="shared" si="16"/>
        <v>64.417000000000002</v>
      </c>
      <c r="BV35" s="2">
        <f t="shared" si="17"/>
        <v>62.55</v>
      </c>
      <c r="BW35" s="2">
        <f t="shared" si="18"/>
        <v>65.516999999999996</v>
      </c>
      <c r="BX35" s="2">
        <f t="shared" si="19"/>
        <v>62.582999999999998</v>
      </c>
      <c r="BY35" s="2">
        <f t="shared" si="20"/>
        <v>61.716999999999999</v>
      </c>
      <c r="BZ35" s="2">
        <f t="shared" si="21"/>
        <v>64.400000000000006</v>
      </c>
      <c r="CA35" s="2">
        <f t="shared" si="22"/>
        <v>66.783000000000001</v>
      </c>
      <c r="CB35" s="2">
        <f t="shared" si="23"/>
        <v>64.25</v>
      </c>
      <c r="CC35" s="2">
        <f t="shared" si="24"/>
        <v>62.417000000000002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57.168667259918429</v>
      </c>
      <c r="DL35" s="2">
        <f t="shared" si="41"/>
        <v>60.679947899159643</v>
      </c>
      <c r="DM35" s="2">
        <f t="shared" si="41"/>
        <v>58.326216653934281</v>
      </c>
      <c r="DN35" s="2">
        <f t="shared" si="41"/>
        <v>59.33608479755538</v>
      </c>
      <c r="DO35" s="2">
        <f t="shared" si="41"/>
        <v>63.896837815126055</v>
      </c>
      <c r="DP35" s="2">
        <f t="shared" si="41"/>
        <v>65.200587215787209</v>
      </c>
      <c r="DQ35" s="2">
        <f t="shared" si="41"/>
        <v>64.309230158730173</v>
      </c>
      <c r="DR35" s="2">
        <f t="shared" si="41"/>
        <v>62.094809867009872</v>
      </c>
      <c r="DS35" s="2">
        <f t="shared" si="41"/>
        <v>64.47638487394957</v>
      </c>
      <c r="DT35" s="2">
        <f t="shared" si="41"/>
        <v>62.264552941176461</v>
      </c>
      <c r="DU35" s="2">
        <f t="shared" si="41"/>
        <v>62.906997478991585</v>
      </c>
      <c r="DV35" s="2">
        <f t="shared" si="41"/>
        <v>62.890290756302505</v>
      </c>
      <c r="DW35" s="2">
        <f t="shared" si="41"/>
        <v>67.455260102960111</v>
      </c>
      <c r="DX35" s="2">
        <f t="shared" si="41"/>
        <v>65.247382153582137</v>
      </c>
      <c r="DY35" s="2">
        <f t="shared" si="41"/>
        <v>63.192222370766494</v>
      </c>
      <c r="EA35" s="2">
        <f t="shared" si="42"/>
        <v>75.388976190476171</v>
      </c>
      <c r="EB35" s="2">
        <f t="shared" si="42"/>
        <v>63.793235528389651</v>
      </c>
      <c r="EC35" s="2">
        <f t="shared" si="42"/>
        <v>57.431255429125869</v>
      </c>
      <c r="ED35" s="2">
        <f t="shared" si="42"/>
        <v>62.915208265538553</v>
      </c>
      <c r="EE35" s="2">
        <f t="shared" si="42"/>
        <v>72.026611784601684</v>
      </c>
      <c r="EF35" s="2">
        <f t="shared" si="42"/>
        <v>83.612262154150187</v>
      </c>
      <c r="EG35" s="2">
        <f t="shared" si="42"/>
        <v>39.174065537410193</v>
      </c>
      <c r="EH35" s="2">
        <f t="shared" si="42"/>
        <v>66.844684849952401</v>
      </c>
      <c r="EI35" s="2">
        <f t="shared" si="42"/>
        <v>63.302007887897432</v>
      </c>
      <c r="EJ35" s="2">
        <f t="shared" si="42"/>
        <v>63.606915959284613</v>
      </c>
      <c r="EK35" s="2">
        <f t="shared" si="42"/>
        <v>66.381399972864884</v>
      </c>
      <c r="EL35" s="2">
        <f t="shared" si="42"/>
        <v>66.908918234687178</v>
      </c>
      <c r="EM35" s="2">
        <f t="shared" si="42"/>
        <v>76.388342309298736</v>
      </c>
      <c r="EN35" s="2">
        <f t="shared" si="42"/>
        <v>67.287472338389236</v>
      </c>
      <c r="EO35" s="2">
        <f t="shared" si="42"/>
        <v>68.32544322178731</v>
      </c>
      <c r="EQ35" s="2">
        <f t="shared" si="43"/>
        <v>57.741710228802134</v>
      </c>
      <c r="ER35" s="2">
        <f t="shared" si="43"/>
        <v>63.793235528389651</v>
      </c>
      <c r="ES35" s="2">
        <f t="shared" si="43"/>
        <v>58.741373110548246</v>
      </c>
      <c r="ET35" s="2">
        <f t="shared" si="43"/>
        <v>60.752624830628193</v>
      </c>
      <c r="EU35" s="2">
        <f t="shared" si="43"/>
        <v>65.766798482741351</v>
      </c>
      <c r="EV35" s="2">
        <f t="shared" si="43"/>
        <v>90.628897360367247</v>
      </c>
      <c r="EW35" s="2">
        <f t="shared" si="43"/>
        <v>68.309779769194805</v>
      </c>
      <c r="EX35" s="2">
        <f t="shared" si="43"/>
        <v>65.494656492070206</v>
      </c>
      <c r="EY35" s="2">
        <f t="shared" si="43"/>
        <v>61.899940728231797</v>
      </c>
      <c r="EZ35" s="2">
        <f t="shared" si="43"/>
        <v>62.03662819511468</v>
      </c>
      <c r="FA35" s="2">
        <f t="shared" si="43"/>
        <v>64.523499774352558</v>
      </c>
      <c r="FB35" s="2">
        <f t="shared" si="43"/>
        <v>64.459946479682245</v>
      </c>
      <c r="FC35" s="2">
        <f t="shared" si="43"/>
        <v>74.818049193350987</v>
      </c>
      <c r="FD35" s="2">
        <f t="shared" si="43"/>
        <v>68.756023991925218</v>
      </c>
      <c r="FE35" s="2">
        <f t="shared" si="43"/>
        <v>70.79829487641355</v>
      </c>
      <c r="FG35" s="2">
        <f t="shared" si="44"/>
        <v>0.11177559554779673</v>
      </c>
      <c r="FH35" s="2">
        <f t="shared" si="44"/>
        <v>8.4198852822358589E-2</v>
      </c>
      <c r="FI35" s="2">
        <f t="shared" si="44"/>
        <v>8.0180020076206171E-2</v>
      </c>
      <c r="FJ35" s="2">
        <f t="shared" si="44"/>
        <v>8.1473357406655247E-2</v>
      </c>
      <c r="FK35" s="2">
        <f t="shared" si="44"/>
        <v>7.9025037966067496E-2</v>
      </c>
      <c r="FL35" s="2">
        <f t="shared" si="44"/>
        <v>7.0377514406405772E-2</v>
      </c>
      <c r="FM35" s="2">
        <f t="shared" si="44"/>
        <v>7.2284674223188822E-2</v>
      </c>
      <c r="FN35" s="2">
        <f t="shared" si="44"/>
        <v>7.2839559476431934E-2</v>
      </c>
      <c r="FO35" s="2">
        <f t="shared" si="44"/>
        <v>7.490099617517651E-2</v>
      </c>
      <c r="FP35" s="2">
        <f t="shared" si="44"/>
        <v>7.8171586307849303E-2</v>
      </c>
      <c r="FQ35" s="2">
        <f t="shared" si="44"/>
        <v>7.4619721324199834E-2</v>
      </c>
      <c r="FR35" s="2">
        <f t="shared" si="44"/>
        <v>7.8830413714699898E-2</v>
      </c>
      <c r="FS35" s="2">
        <f t="shared" si="44"/>
        <v>6.8188346185002482E-2</v>
      </c>
      <c r="FT35" s="2">
        <f t="shared" si="44"/>
        <v>6.991463864655971E-2</v>
      </c>
      <c r="FU35" s="2">
        <f t="shared" si="44"/>
        <v>5.4810943246752099E-2</v>
      </c>
      <c r="FW35" s="2">
        <f t="shared" si="53"/>
        <v>3.6038543013383923E-6</v>
      </c>
      <c r="FX35" s="2">
        <f t="shared" si="45"/>
        <v>0</v>
      </c>
      <c r="FY35" s="2">
        <f t="shared" si="45"/>
        <v>4.179915414897637E-6</v>
      </c>
      <c r="FZ35" s="2">
        <f t="shared" si="45"/>
        <v>4.052652119551082E-6</v>
      </c>
      <c r="GA35" s="2">
        <f t="shared" si="45"/>
        <v>4.2960029633451116E-6</v>
      </c>
      <c r="GB35" s="2">
        <f t="shared" si="45"/>
        <v>5.9572460155816144E-6</v>
      </c>
      <c r="GC35" s="2">
        <f t="shared" si="45"/>
        <v>5.5181641995259907E-6</v>
      </c>
      <c r="GD35" s="2">
        <f t="shared" si="45"/>
        <v>5.4960451435727666E-6</v>
      </c>
      <c r="GE35" s="2">
        <f t="shared" si="45"/>
        <v>4.0477043317928042E-6</v>
      </c>
      <c r="GF35" s="2">
        <f t="shared" si="45"/>
        <v>3.5579631560437741E-6</v>
      </c>
      <c r="GG35" s="2">
        <f t="shared" si="45"/>
        <v>3.1426092474618625E-6</v>
      </c>
      <c r="GH35" s="2">
        <f t="shared" si="45"/>
        <v>2.8542645449519681E-6</v>
      </c>
      <c r="GI35" s="2">
        <f t="shared" si="45"/>
        <v>2.7012292644519335E-6</v>
      </c>
      <c r="GJ35" s="2">
        <f t="shared" si="45"/>
        <v>2.6482279490695261E-6</v>
      </c>
      <c r="GK35" s="2">
        <f t="shared" si="45"/>
        <v>1.9150488182025723E-6</v>
      </c>
      <c r="GM35" s="86">
        <f t="shared" si="54"/>
        <v>2.8687350123403718E-6</v>
      </c>
      <c r="GN35" s="86">
        <f t="shared" si="46"/>
        <v>2.1868891655323346E-8</v>
      </c>
      <c r="GO35" s="86">
        <f t="shared" si="46"/>
        <v>3.4729034763834279E-9</v>
      </c>
      <c r="GP35" s="86">
        <f t="shared" si="46"/>
        <v>7.455135878544925E-9</v>
      </c>
      <c r="GQ35" s="86">
        <f t="shared" si="46"/>
        <v>3.5818880816350718E-9</v>
      </c>
      <c r="GR35" s="86">
        <f t="shared" si="46"/>
        <v>1.069910624783544E-10</v>
      </c>
      <c r="GS35" s="86">
        <f t="shared" si="46"/>
        <v>1.4491078575866915E-10</v>
      </c>
      <c r="GT35" s="86">
        <f t="shared" si="46"/>
        <v>1.8571806172393603E-10</v>
      </c>
      <c r="GU35" s="86">
        <f t="shared" si="46"/>
        <v>8.5480006234484625E-10</v>
      </c>
      <c r="GV35" s="86">
        <f t="shared" si="46"/>
        <v>1.8942137920822849E-9</v>
      </c>
      <c r="GW35" s="86">
        <f t="shared" si="46"/>
        <v>1.4255177686447031E-9</v>
      </c>
      <c r="GX35" s="86">
        <f t="shared" si="46"/>
        <v>2.9780484487057667E-9</v>
      </c>
      <c r="GY35" s="86">
        <f t="shared" si="46"/>
        <v>6.0935371446632199E-11</v>
      </c>
      <c r="GZ35" s="86">
        <f t="shared" si="46"/>
        <v>7.4257322785166121E-11</v>
      </c>
      <c r="HA35" s="86">
        <f t="shared" si="46"/>
        <v>2.5002372633705912E-14</v>
      </c>
      <c r="HC35" s="86">
        <f t="shared" si="58"/>
        <v>8.2412132854709693E-30</v>
      </c>
      <c r="HD35" s="86">
        <f t="shared" si="47"/>
        <v>1.7564591493053531E-22</v>
      </c>
      <c r="HE35" s="86">
        <f t="shared" si="47"/>
        <v>7.077544475562711E-26</v>
      </c>
      <c r="HF35" s="86">
        <f t="shared" si="47"/>
        <v>2.9545368930782579E-26</v>
      </c>
      <c r="HG35" s="86">
        <f t="shared" si="47"/>
        <v>1.493716806500987E-26</v>
      </c>
      <c r="HH35" s="86">
        <f t="shared" si="47"/>
        <v>1.7950949749497802E-27</v>
      </c>
      <c r="HI35" s="86">
        <f t="shared" si="47"/>
        <v>6.837645505982145E-30</v>
      </c>
      <c r="HJ35" s="86">
        <f t="shared" si="47"/>
        <v>3.5914479374651046E-28</v>
      </c>
      <c r="HK35" s="86">
        <f t="shared" si="47"/>
        <v>1.1727041615185461E-26</v>
      </c>
      <c r="HL35" s="86">
        <f t="shared" si="47"/>
        <v>1.67286935776063E-27</v>
      </c>
      <c r="HM35" s="86">
        <f t="shared" si="47"/>
        <v>2.5476043823696201E-27</v>
      </c>
      <c r="HN35" s="86">
        <f t="shared" si="47"/>
        <v>4.6899659185832028E-27</v>
      </c>
      <c r="HO35" s="86">
        <f t="shared" si="47"/>
        <v>7.2220271216897016E-29</v>
      </c>
      <c r="HP35" s="86">
        <f t="shared" si="47"/>
        <v>4.0634032204086664E-29</v>
      </c>
      <c r="HQ35" s="86">
        <f t="shared" si="47"/>
        <v>4.5184136427305792E-40</v>
      </c>
      <c r="HS35" s="86">
        <f t="shared" si="55"/>
        <v>1.3271147130524051E-146</v>
      </c>
      <c r="HT35" s="86">
        <f t="shared" si="48"/>
        <v>0</v>
      </c>
      <c r="HU35" s="86">
        <f t="shared" si="48"/>
        <v>3.1598382542021636E-122</v>
      </c>
      <c r="HV35" s="86">
        <f t="shared" si="48"/>
        <v>5.9391617926025968E-128</v>
      </c>
      <c r="HW35" s="86">
        <f t="shared" si="48"/>
        <v>4.5049696795291166E-130</v>
      </c>
      <c r="HX35" s="86">
        <f t="shared" si="48"/>
        <v>1.5146579300008551E-132</v>
      </c>
      <c r="HY35" s="86">
        <f t="shared" si="48"/>
        <v>1.8266244211671028E-149</v>
      </c>
      <c r="HZ35" s="86">
        <f t="shared" si="48"/>
        <v>1.6627609213954109E-139</v>
      </c>
      <c r="IA35" s="86">
        <f t="shared" si="48"/>
        <v>6.8454106211349141E-136</v>
      </c>
      <c r="IB35" s="86">
        <f t="shared" si="48"/>
        <v>1.3340697214347899E-138</v>
      </c>
      <c r="IC35" s="86">
        <f t="shared" si="48"/>
        <v>7.9537734295028148E-136</v>
      </c>
      <c r="ID35" s="86">
        <f t="shared" si="48"/>
        <v>9.2348404891300184E-136</v>
      </c>
      <c r="IE35" s="86">
        <f t="shared" si="48"/>
        <v>2.8891737925914843E-147</v>
      </c>
      <c r="IF35" s="86">
        <f t="shared" si="48"/>
        <v>2.0303251987805395E-102</v>
      </c>
      <c r="IG35" s="86">
        <f t="shared" si="48"/>
        <v>8.4639344114134871E-72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3.6181421049145347E-269</v>
      </c>
      <c r="IW35" s="86">
        <f t="shared" si="49"/>
        <v>6.0301127556973632E-211</v>
      </c>
      <c r="IY35" s="86">
        <f t="shared" si="57"/>
        <v>2.8687350123403718E-6</v>
      </c>
      <c r="IZ35" s="86">
        <f t="shared" si="50"/>
        <v>2.1868891655323521E-8</v>
      </c>
      <c r="JA35" s="86">
        <f t="shared" si="50"/>
        <v>3.4729034763834279E-9</v>
      </c>
      <c r="JB35" s="86">
        <f t="shared" si="50"/>
        <v>7.455135878544925E-9</v>
      </c>
      <c r="JC35" s="86">
        <f t="shared" si="50"/>
        <v>3.5818880816350718E-9</v>
      </c>
      <c r="JD35" s="86">
        <f t="shared" si="50"/>
        <v>1.069910624783544E-10</v>
      </c>
      <c r="JE35" s="86">
        <f t="shared" si="50"/>
        <v>1.4491078575866915E-10</v>
      </c>
      <c r="JF35" s="86">
        <f t="shared" si="50"/>
        <v>1.8571806172393603E-10</v>
      </c>
      <c r="JG35" s="86">
        <f t="shared" si="50"/>
        <v>8.5480006234484625E-10</v>
      </c>
      <c r="JH35" s="86">
        <f t="shared" si="50"/>
        <v>1.8942137920822849E-9</v>
      </c>
      <c r="JI35" s="86">
        <f t="shared" si="50"/>
        <v>1.4255177686447031E-9</v>
      </c>
      <c r="JJ35" s="86">
        <f t="shared" si="50"/>
        <v>2.9780484487057667E-9</v>
      </c>
      <c r="JK35" s="86">
        <f t="shared" si="50"/>
        <v>6.0935371446632199E-11</v>
      </c>
      <c r="JL35" s="86">
        <f t="shared" si="50"/>
        <v>7.4257322785166121E-11</v>
      </c>
      <c r="JM35" s="86">
        <f t="shared" si="50"/>
        <v>2.5002372633705912E-14</v>
      </c>
    </row>
    <row r="36" spans="2:273" x14ac:dyDescent="0.25">
      <c r="B36" s="2">
        <v>9</v>
      </c>
      <c r="C36" s="37">
        <v>54.767000000000003</v>
      </c>
      <c r="D36" s="37">
        <v>59.982999999999997</v>
      </c>
      <c r="E36" s="37">
        <v>59.366999999999997</v>
      </c>
      <c r="F36" s="37">
        <v>59.216999999999999</v>
      </c>
      <c r="G36" s="37">
        <v>64.25</v>
      </c>
      <c r="H36" s="37">
        <v>65.582999999999998</v>
      </c>
      <c r="I36" s="37">
        <v>65.117000000000004</v>
      </c>
      <c r="J36" s="37">
        <v>63.667000000000002</v>
      </c>
      <c r="K36" s="37">
        <v>64.816999999999993</v>
      </c>
      <c r="L36" s="37">
        <v>62.05</v>
      </c>
      <c r="M36" s="37">
        <v>62.767000000000003</v>
      </c>
      <c r="N36" s="37">
        <v>61.567</v>
      </c>
      <c r="O36" s="37">
        <v>67.332999999999998</v>
      </c>
      <c r="P36" s="37">
        <v>65.233000000000004</v>
      </c>
      <c r="Q36" s="37">
        <v>61.482999999999997</v>
      </c>
      <c r="R36" s="108"/>
      <c r="S36" s="4">
        <f t="shared" si="7"/>
        <v>59.577829288856911</v>
      </c>
      <c r="T36" s="4">
        <f t="shared" si="7"/>
        <v>61.182924292427892</v>
      </c>
      <c r="U36" s="4">
        <f t="shared" si="7"/>
        <v>58.432540786531384</v>
      </c>
      <c r="V36" s="4">
        <f t="shared" si="7"/>
        <v>59.872830439294773</v>
      </c>
      <c r="W36" s="4">
        <f t="shared" si="7"/>
        <v>64.952833227265756</v>
      </c>
      <c r="X36" s="4">
        <f t="shared" si="7"/>
        <v>66.935414404842163</v>
      </c>
      <c r="Y36" s="4">
        <f t="shared" si="7"/>
        <v>62.589893451576337</v>
      </c>
      <c r="Z36" s="4">
        <f t="shared" si="7"/>
        <v>62.683759042857773</v>
      </c>
      <c r="AA36" s="4">
        <f t="shared" si="7"/>
        <v>64.476349123284066</v>
      </c>
      <c r="AB36" s="4">
        <f t="shared" si="7"/>
        <v>62.571025885050425</v>
      </c>
      <c r="AC36" s="4">
        <f t="shared" si="7"/>
        <v>63.38994364452693</v>
      </c>
      <c r="AD36" s="4">
        <f t="shared" si="7"/>
        <v>63.378524471489392</v>
      </c>
      <c r="AE36" s="4">
        <f t="shared" si="7"/>
        <v>68.398856241701935</v>
      </c>
      <c r="AF36" s="4">
        <f t="shared" si="7"/>
        <v>65.523550322015737</v>
      </c>
      <c r="AG36" s="4">
        <f t="shared" si="7"/>
        <v>63.513293827330827</v>
      </c>
      <c r="AI36" s="4">
        <f t="shared" si="8"/>
        <v>-4.8108292888569082</v>
      </c>
      <c r="AJ36" s="4">
        <f t="shared" si="8"/>
        <v>-1.1999242924278946</v>
      </c>
      <c r="AK36" s="4">
        <f t="shared" si="8"/>
        <v>0.93445921346861383</v>
      </c>
      <c r="AL36" s="4">
        <f t="shared" si="8"/>
        <v>-0.65583043929477469</v>
      </c>
      <c r="AM36" s="4">
        <f t="shared" si="8"/>
        <v>-0.70283322726575648</v>
      </c>
      <c r="AN36" s="4">
        <f t="shared" si="8"/>
        <v>-1.3524144048421647</v>
      </c>
      <c r="AO36" s="4">
        <f t="shared" si="8"/>
        <v>2.5271065484236672</v>
      </c>
      <c r="AP36" s="4">
        <f t="shared" si="8"/>
        <v>0.98324095714222892</v>
      </c>
      <c r="AQ36" s="4">
        <f t="shared" si="8"/>
        <v>0.34065087671592664</v>
      </c>
      <c r="AR36" s="4">
        <f t="shared" si="8"/>
        <v>-0.52102588505042746</v>
      </c>
      <c r="AS36" s="4">
        <f t="shared" si="8"/>
        <v>-0.62294364452692719</v>
      </c>
      <c r="AT36" s="4">
        <f t="shared" si="8"/>
        <v>-1.8115244714893919</v>
      </c>
      <c r="AU36" s="4">
        <f t="shared" si="8"/>
        <v>-1.0658562417019368</v>
      </c>
      <c r="AV36" s="4">
        <f t="shared" si="8"/>
        <v>-0.29055032201573283</v>
      </c>
      <c r="AW36" s="4">
        <f t="shared" si="8"/>
        <v>-2.03029382733083</v>
      </c>
      <c r="AY36" s="2">
        <f t="shared" si="51"/>
        <v>59.573150079358172</v>
      </c>
      <c r="AZ36" s="2">
        <f t="shared" si="9"/>
        <v>61.182861121680624</v>
      </c>
      <c r="BA36" s="2">
        <f t="shared" si="9"/>
        <v>58.432529249435078</v>
      </c>
      <c r="BB36" s="2">
        <f t="shared" si="9"/>
        <v>59.872807444492757</v>
      </c>
      <c r="BC36" s="2">
        <f t="shared" si="9"/>
        <v>64.952821518875297</v>
      </c>
      <c r="BD36" s="2">
        <f t="shared" si="9"/>
        <v>66.935413964240851</v>
      </c>
      <c r="BE36" s="2">
        <f t="shared" si="9"/>
        <v>62.589892810604468</v>
      </c>
      <c r="BF36" s="2">
        <f t="shared" si="9"/>
        <v>62.683758285610359</v>
      </c>
      <c r="BG36" s="2">
        <f t="shared" si="9"/>
        <v>64.47634606681234</v>
      </c>
      <c r="BH36" s="2">
        <f t="shared" si="9"/>
        <v>62.571019555107114</v>
      </c>
      <c r="BI36" s="2">
        <f t="shared" si="9"/>
        <v>63.38993883859321</v>
      </c>
      <c r="BJ36" s="2">
        <f t="shared" si="9"/>
        <v>63.378515522210087</v>
      </c>
      <c r="BK36" s="2">
        <f t="shared" si="9"/>
        <v>68.398856005490472</v>
      </c>
      <c r="BL36" s="2">
        <f t="shared" si="9"/>
        <v>65.523550030876024</v>
      </c>
      <c r="BM36" s="2">
        <f t="shared" si="9"/>
        <v>63.513293827205047</v>
      </c>
      <c r="BO36" s="2">
        <f t="shared" si="10"/>
        <v>54.767000000000003</v>
      </c>
      <c r="BP36" s="2">
        <f t="shared" si="11"/>
        <v>59.982999999999997</v>
      </c>
      <c r="BQ36" s="2">
        <f t="shared" si="12"/>
        <v>59.366999999999997</v>
      </c>
      <c r="BR36" s="2">
        <f t="shared" si="13"/>
        <v>59.216999999999999</v>
      </c>
      <c r="BS36" s="2">
        <f t="shared" si="14"/>
        <v>64.25</v>
      </c>
      <c r="BT36" s="2">
        <f t="shared" si="15"/>
        <v>65.582999999999998</v>
      </c>
      <c r="BU36" s="2">
        <f t="shared" si="16"/>
        <v>65.117000000000004</v>
      </c>
      <c r="BV36" s="2">
        <f t="shared" si="17"/>
        <v>63.667000000000002</v>
      </c>
      <c r="BW36" s="2">
        <f t="shared" si="18"/>
        <v>64.816999999999993</v>
      </c>
      <c r="BX36" s="2">
        <f t="shared" si="19"/>
        <v>62.05</v>
      </c>
      <c r="BY36" s="2">
        <f t="shared" si="20"/>
        <v>62.767000000000003</v>
      </c>
      <c r="BZ36" s="2">
        <f t="shared" si="21"/>
        <v>61.567</v>
      </c>
      <c r="CA36" s="2">
        <f t="shared" si="22"/>
        <v>67.332999999999998</v>
      </c>
      <c r="CB36" s="2">
        <f t="shared" si="23"/>
        <v>65.233000000000004</v>
      </c>
      <c r="CC36" s="2">
        <f t="shared" si="24"/>
        <v>61.482999999999997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57.427508194289949</v>
      </c>
      <c r="DL36" s="2">
        <f t="shared" si="41"/>
        <v>60.934268907563002</v>
      </c>
      <c r="DM36" s="2">
        <f t="shared" si="41"/>
        <v>58.539398777692874</v>
      </c>
      <c r="DN36" s="2">
        <f t="shared" si="41"/>
        <v>59.593199388846443</v>
      </c>
      <c r="DO36" s="2">
        <f t="shared" si="41"/>
        <v>64.308576470588235</v>
      </c>
      <c r="DP36" s="2">
        <f t="shared" si="41"/>
        <v>65.569189146289148</v>
      </c>
      <c r="DQ36" s="2">
        <f t="shared" si="41"/>
        <v>64.568015873015881</v>
      </c>
      <c r="DR36" s="2">
        <f t="shared" si="41"/>
        <v>62.341949764049765</v>
      </c>
      <c r="DS36" s="2">
        <f t="shared" si="41"/>
        <v>64.595205602240881</v>
      </c>
      <c r="DT36" s="2">
        <f t="shared" si="41"/>
        <v>62.49044705882352</v>
      </c>
      <c r="DU36" s="2">
        <f t="shared" si="41"/>
        <v>63.142521568627444</v>
      </c>
      <c r="DV36" s="2">
        <f t="shared" si="41"/>
        <v>63.064871148459375</v>
      </c>
      <c r="DW36" s="2">
        <f t="shared" si="41"/>
        <v>67.776495881595878</v>
      </c>
      <c r="DX36" s="2">
        <f t="shared" si="41"/>
        <v>65.389669412269399</v>
      </c>
      <c r="DY36" s="2">
        <f t="shared" si="41"/>
        <v>63.215977049910876</v>
      </c>
      <c r="EA36" s="2">
        <f t="shared" si="42"/>
        <v>75.123811904761894</v>
      </c>
      <c r="EB36" s="2">
        <f t="shared" si="42"/>
        <v>63.648801268596472</v>
      </c>
      <c r="EC36" s="2">
        <f t="shared" si="42"/>
        <v>57.314335609067648</v>
      </c>
      <c r="ED36" s="2">
        <f t="shared" si="42"/>
        <v>62.747835095997388</v>
      </c>
      <c r="EE36" s="2">
        <f t="shared" si="42"/>
        <v>71.80069475745438</v>
      </c>
      <c r="EF36" s="2">
        <f t="shared" si="42"/>
        <v>83.393497464903888</v>
      </c>
      <c r="EG36" s="2">
        <f t="shared" si="42"/>
        <v>39.433904018908486</v>
      </c>
      <c r="EH36" s="2">
        <f t="shared" si="42"/>
        <v>66.651848775070562</v>
      </c>
      <c r="EI36" s="2">
        <f t="shared" si="42"/>
        <v>63.13756314216409</v>
      </c>
      <c r="EJ36" s="2">
        <f t="shared" si="42"/>
        <v>63.437629543091262</v>
      </c>
      <c r="EK36" s="2">
        <f t="shared" si="42"/>
        <v>66.188331950662899</v>
      </c>
      <c r="EL36" s="2">
        <f t="shared" si="42"/>
        <v>66.721195248378763</v>
      </c>
      <c r="EM36" s="2">
        <f t="shared" si="42"/>
        <v>76.15530976051673</v>
      </c>
      <c r="EN36" s="2">
        <f t="shared" si="42"/>
        <v>67.147817658593965</v>
      </c>
      <c r="EO36" s="2">
        <f t="shared" si="42"/>
        <v>68.189168379104217</v>
      </c>
      <c r="EQ36" s="2">
        <f t="shared" si="43"/>
        <v>57.62200538358006</v>
      </c>
      <c r="ER36" s="2">
        <f t="shared" si="43"/>
        <v>63.648801268596472</v>
      </c>
      <c r="ES36" s="2">
        <f t="shared" si="43"/>
        <v>58.610481109567772</v>
      </c>
      <c r="ET36" s="2">
        <f t="shared" si="43"/>
        <v>60.608422784609438</v>
      </c>
      <c r="EU36" s="2">
        <f t="shared" si="43"/>
        <v>65.60824244569298</v>
      </c>
      <c r="EV36" s="2">
        <f t="shared" si="43"/>
        <v>90.332478760686598</v>
      </c>
      <c r="EW36" s="2">
        <f t="shared" si="43"/>
        <v>68.23191803260859</v>
      </c>
      <c r="EX36" s="2">
        <f t="shared" si="43"/>
        <v>65.317252320019662</v>
      </c>
      <c r="EY36" s="2">
        <f t="shared" si="43"/>
        <v>61.750930751351731</v>
      </c>
      <c r="EZ36" s="2">
        <f t="shared" si="43"/>
        <v>61.884012769043309</v>
      </c>
      <c r="FA36" s="2">
        <f t="shared" si="43"/>
        <v>64.350963306255636</v>
      </c>
      <c r="FB36" s="2">
        <f t="shared" si="43"/>
        <v>64.299084173471357</v>
      </c>
      <c r="FC36" s="2">
        <f t="shared" si="43"/>
        <v>74.60174132315538</v>
      </c>
      <c r="FD36" s="2">
        <f t="shared" si="43"/>
        <v>68.600689604822222</v>
      </c>
      <c r="FE36" s="2">
        <f t="shared" si="43"/>
        <v>70.633630957672295</v>
      </c>
      <c r="FG36" s="2">
        <f t="shared" si="44"/>
        <v>0.12125193370167484</v>
      </c>
      <c r="FH36" s="2">
        <f t="shared" si="44"/>
        <v>9.1578283495936594E-2</v>
      </c>
      <c r="FI36" s="2">
        <f t="shared" si="44"/>
        <v>8.7240781919340343E-2</v>
      </c>
      <c r="FJ36" s="2">
        <f t="shared" si="44"/>
        <v>8.8637037169426863E-2</v>
      </c>
      <c r="FK36" s="2">
        <f t="shared" si="44"/>
        <v>8.5993599271840207E-2</v>
      </c>
      <c r="FL36" s="2">
        <f t="shared" si="44"/>
        <v>7.6646985016075878E-2</v>
      </c>
      <c r="FM36" s="2">
        <f t="shared" si="44"/>
        <v>7.8709656324092894E-2</v>
      </c>
      <c r="FN36" s="2">
        <f t="shared" si="44"/>
        <v>7.9309645853054153E-2</v>
      </c>
      <c r="FO36" s="2">
        <f t="shared" si="44"/>
        <v>8.1538089419889825E-2</v>
      </c>
      <c r="FP36" s="2">
        <f t="shared" si="44"/>
        <v>8.5071840574271806E-2</v>
      </c>
      <c r="FQ36" s="2">
        <f t="shared" si="44"/>
        <v>8.1234078993452932E-2</v>
      </c>
      <c r="FR36" s="2">
        <f t="shared" si="44"/>
        <v>8.5783411292351189E-2</v>
      </c>
      <c r="FS36" s="2">
        <f t="shared" si="44"/>
        <v>7.4278380485177931E-2</v>
      </c>
      <c r="FT36" s="2">
        <f t="shared" si="44"/>
        <v>7.6146252256107258E-2</v>
      </c>
      <c r="FU36" s="2">
        <f t="shared" si="44"/>
        <v>5.9782868727503539E-2</v>
      </c>
      <c r="FW36" s="2">
        <f t="shared" si="53"/>
        <v>3.9515462895679549E-6</v>
      </c>
      <c r="FX36" s="2">
        <f t="shared" si="45"/>
        <v>0</v>
      </c>
      <c r="FY36" s="2">
        <f t="shared" si="45"/>
        <v>4.5831842658941369E-6</v>
      </c>
      <c r="FZ36" s="2">
        <f t="shared" si="45"/>
        <v>4.4436429482098724E-6</v>
      </c>
      <c r="GA36" s="2">
        <f t="shared" si="45"/>
        <v>4.7104716275223438E-6</v>
      </c>
      <c r="GB36" s="2">
        <f t="shared" si="45"/>
        <v>6.5319866109237053E-6</v>
      </c>
      <c r="GC36" s="2">
        <f t="shared" si="45"/>
        <v>6.0505435063145109E-6</v>
      </c>
      <c r="GD36" s="2">
        <f t="shared" si="45"/>
        <v>6.026290469514566E-6</v>
      </c>
      <c r="GE36" s="2">
        <f t="shared" si="45"/>
        <v>4.4382178110535643E-6</v>
      </c>
      <c r="GF36" s="2">
        <f t="shared" si="45"/>
        <v>3.901227684124491E-6</v>
      </c>
      <c r="GG36" s="2">
        <f t="shared" si="45"/>
        <v>3.445801474096052E-6</v>
      </c>
      <c r="GH36" s="2">
        <f t="shared" si="45"/>
        <v>3.1296379777425308E-6</v>
      </c>
      <c r="GI36" s="2">
        <f t="shared" si="45"/>
        <v>2.9618382193715879E-6</v>
      </c>
      <c r="GJ36" s="2">
        <f t="shared" si="45"/>
        <v>2.9037234626812474E-6</v>
      </c>
      <c r="GK36" s="2">
        <f t="shared" si="45"/>
        <v>2.0998088857472475E-6</v>
      </c>
      <c r="GM36" s="86">
        <f t="shared" si="54"/>
        <v>4.5806488855818981E-6</v>
      </c>
      <c r="GN36" s="86">
        <f t="shared" si="46"/>
        <v>4.3253225811102431E-8</v>
      </c>
      <c r="GO36" s="86">
        <f t="shared" si="46"/>
        <v>7.5193765364773732E-9</v>
      </c>
      <c r="GP36" s="86">
        <f t="shared" si="46"/>
        <v>1.5528658449712486E-8</v>
      </c>
      <c r="GQ36" s="86">
        <f t="shared" si="46"/>
        <v>7.7037351342499449E-9</v>
      </c>
      <c r="GR36" s="86">
        <f t="shared" si="46"/>
        <v>2.6924385998530945E-10</v>
      </c>
      <c r="GS36" s="86">
        <f t="shared" si="46"/>
        <v>3.6219111848575019E-10</v>
      </c>
      <c r="GT36" s="86">
        <f t="shared" si="46"/>
        <v>4.5906861583531509E-10</v>
      </c>
      <c r="GU36" s="86">
        <f t="shared" si="46"/>
        <v>1.9581942239198555E-9</v>
      </c>
      <c r="GV36" s="86">
        <f t="shared" si="46"/>
        <v>4.2097123252763079E-9</v>
      </c>
      <c r="GW36" s="86">
        <f t="shared" si="46"/>
        <v>3.1686183732608011E-9</v>
      </c>
      <c r="GX36" s="86">
        <f t="shared" si="46"/>
        <v>6.4677281439120812E-9</v>
      </c>
      <c r="GY36" s="86">
        <f t="shared" si="46"/>
        <v>1.5632260605393176E-10</v>
      </c>
      <c r="GZ36" s="86">
        <f t="shared" si="46"/>
        <v>1.9023720299466479E-10</v>
      </c>
      <c r="HA36" s="86">
        <f t="shared" si="46"/>
        <v>8.9051827941737645E-14</v>
      </c>
      <c r="HC36" s="86">
        <f t="shared" si="58"/>
        <v>5.1091506689342075E-29</v>
      </c>
      <c r="HD36" s="86">
        <f t="shared" si="47"/>
        <v>6.8289656786503217E-22</v>
      </c>
      <c r="HE36" s="86">
        <f t="shared" si="47"/>
        <v>3.349036528845565E-25</v>
      </c>
      <c r="HF36" s="86">
        <f t="shared" si="47"/>
        <v>1.4767024484230318E-25</v>
      </c>
      <c r="HG36" s="86">
        <f t="shared" si="47"/>
        <v>7.7040947875455493E-26</v>
      </c>
      <c r="HH36" s="86">
        <f t="shared" si="47"/>
        <v>1.0062052596782985E-26</v>
      </c>
      <c r="HI36" s="86">
        <f t="shared" si="47"/>
        <v>4.6193944691727883E-29</v>
      </c>
      <c r="HJ36" s="86">
        <f t="shared" si="47"/>
        <v>2.1411038414477726E-27</v>
      </c>
      <c r="HK36" s="86">
        <f t="shared" si="47"/>
        <v>6.2925260119461889E-26</v>
      </c>
      <c r="HL36" s="86">
        <f t="shared" si="47"/>
        <v>9.1849239056682896E-27</v>
      </c>
      <c r="HM36" s="86">
        <f t="shared" si="47"/>
        <v>1.338681039195825E-26</v>
      </c>
      <c r="HN36" s="86">
        <f t="shared" si="47"/>
        <v>2.4203042777028543E-26</v>
      </c>
      <c r="HO36" s="86">
        <f t="shared" si="47"/>
        <v>4.2238675942593027E-28</v>
      </c>
      <c r="HP36" s="86">
        <f t="shared" si="47"/>
        <v>2.4263522301611094E-28</v>
      </c>
      <c r="HQ36" s="86">
        <f t="shared" si="47"/>
        <v>5.3822426319736252E-39</v>
      </c>
      <c r="HS36" s="86">
        <f t="shared" si="55"/>
        <v>6.4016037902406456E-144</v>
      </c>
      <c r="HT36" s="86">
        <f t="shared" si="48"/>
        <v>0</v>
      </c>
      <c r="HU36" s="86">
        <f t="shared" si="48"/>
        <v>5.5556510727209448E-120</v>
      </c>
      <c r="HV36" s="86">
        <f t="shared" si="48"/>
        <v>1.3631153504281511E-125</v>
      </c>
      <c r="HW36" s="86">
        <f t="shared" si="48"/>
        <v>1.1656264219161041E-127</v>
      </c>
      <c r="HX36" s="86">
        <f t="shared" si="48"/>
        <v>4.9500560734785256E-130</v>
      </c>
      <c r="HY36" s="86">
        <f t="shared" si="48"/>
        <v>1.2456574669538265E-146</v>
      </c>
      <c r="HZ36" s="86">
        <f t="shared" si="48"/>
        <v>7.2221489299100784E-137</v>
      </c>
      <c r="IA36" s="86">
        <f t="shared" si="48"/>
        <v>2.2746894156460475E-133</v>
      </c>
      <c r="IB36" s="86">
        <f t="shared" si="48"/>
        <v>4.6213555185440698E-136</v>
      </c>
      <c r="IC36" s="86">
        <f t="shared" si="48"/>
        <v>2.2796546893517011E-133</v>
      </c>
      <c r="ID36" s="86">
        <f t="shared" si="48"/>
        <v>2.5577978283378392E-133</v>
      </c>
      <c r="IE36" s="86">
        <f t="shared" si="48"/>
        <v>1.2842573016094961E-144</v>
      </c>
      <c r="IF36" s="86">
        <f t="shared" si="48"/>
        <v>1.3571249128143945E-100</v>
      </c>
      <c r="IG36" s="86">
        <f t="shared" si="48"/>
        <v>1.4476212357207514E-70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2.3712448091982959E-265</v>
      </c>
      <c r="IW36" s="86">
        <f t="shared" si="49"/>
        <v>4.9223283379167188E-208</v>
      </c>
      <c r="IY36" s="86">
        <f t="shared" si="57"/>
        <v>4.5806488855818981E-6</v>
      </c>
      <c r="IZ36" s="86">
        <f t="shared" si="50"/>
        <v>4.3253225811103112E-8</v>
      </c>
      <c r="JA36" s="86">
        <f t="shared" si="50"/>
        <v>7.5193765364773732E-9</v>
      </c>
      <c r="JB36" s="86">
        <f t="shared" si="50"/>
        <v>1.5528658449712486E-8</v>
      </c>
      <c r="JC36" s="86">
        <f t="shared" si="50"/>
        <v>7.7037351342499449E-9</v>
      </c>
      <c r="JD36" s="86">
        <f t="shared" si="50"/>
        <v>2.6924385998530945E-10</v>
      </c>
      <c r="JE36" s="86">
        <f t="shared" si="50"/>
        <v>3.6219111848575019E-10</v>
      </c>
      <c r="JF36" s="86">
        <f t="shared" si="50"/>
        <v>4.5906861583531509E-10</v>
      </c>
      <c r="JG36" s="86">
        <f t="shared" si="50"/>
        <v>1.9581942239198555E-9</v>
      </c>
      <c r="JH36" s="86">
        <f t="shared" si="50"/>
        <v>4.2097123252763079E-9</v>
      </c>
      <c r="JI36" s="86">
        <f t="shared" si="50"/>
        <v>3.1686183732608011E-9</v>
      </c>
      <c r="JJ36" s="86">
        <f t="shared" si="50"/>
        <v>6.4677281439120812E-9</v>
      </c>
      <c r="JK36" s="86">
        <f t="shared" si="50"/>
        <v>1.5632260605393176E-10</v>
      </c>
      <c r="JL36" s="86">
        <f t="shared" si="50"/>
        <v>1.9023720299466479E-10</v>
      </c>
      <c r="JM36" s="86">
        <f t="shared" si="50"/>
        <v>8.9051827941737645E-14</v>
      </c>
    </row>
    <row r="37" spans="2:273" x14ac:dyDescent="0.25">
      <c r="B37" s="2">
        <v>10</v>
      </c>
      <c r="C37" s="37">
        <v>56.45</v>
      </c>
      <c r="D37" s="37">
        <v>61.817</v>
      </c>
      <c r="E37" s="37">
        <v>58.683</v>
      </c>
      <c r="F37" s="37">
        <v>59.9</v>
      </c>
      <c r="G37" s="37">
        <v>64.400000000000006</v>
      </c>
      <c r="H37" s="37">
        <v>66</v>
      </c>
      <c r="I37" s="37">
        <v>64.7</v>
      </c>
      <c r="J37" s="37">
        <v>61.45</v>
      </c>
      <c r="K37" s="37">
        <v>61.3</v>
      </c>
      <c r="L37" s="37">
        <v>60.433</v>
      </c>
      <c r="M37" s="37">
        <v>64.332999999999998</v>
      </c>
      <c r="N37" s="37">
        <v>63.082999999999998</v>
      </c>
      <c r="O37" s="37">
        <v>67.3</v>
      </c>
      <c r="P37" s="37">
        <v>66.316999999999993</v>
      </c>
      <c r="Q37" s="37">
        <v>64.55</v>
      </c>
      <c r="S37" s="4">
        <f t="shared" si="7"/>
        <v>59.950194152310765</v>
      </c>
      <c r="T37" s="4">
        <f t="shared" si="7"/>
        <v>61.419209568376694</v>
      </c>
      <c r="U37" s="4">
        <f t="shared" si="7"/>
        <v>58.605089686652533</v>
      </c>
      <c r="V37" s="4">
        <f t="shared" si="7"/>
        <v>60.113439241749447</v>
      </c>
      <c r="W37" s="4">
        <f t="shared" si="7"/>
        <v>65.361297788306857</v>
      </c>
      <c r="X37" s="4">
        <f t="shared" si="7"/>
        <v>67.375830402763455</v>
      </c>
      <c r="Y37" s="4">
        <f t="shared" si="7"/>
        <v>62.674270198811058</v>
      </c>
      <c r="Z37" s="4">
        <f t="shared" si="7"/>
        <v>62.923060786009522</v>
      </c>
      <c r="AA37" s="4">
        <f t="shared" si="7"/>
        <v>64.55959582880017</v>
      </c>
      <c r="AB37" s="4">
        <f t="shared" si="7"/>
        <v>62.767419393892432</v>
      </c>
      <c r="AC37" s="4">
        <f t="shared" si="7"/>
        <v>63.609355546773571</v>
      </c>
      <c r="AD37" s="4">
        <f t="shared" si="7"/>
        <v>63.546753236106106</v>
      </c>
      <c r="AE37" s="4">
        <f t="shared" si="7"/>
        <v>68.730460107965897</v>
      </c>
      <c r="AF37" s="4">
        <f t="shared" si="7"/>
        <v>65.654315555578194</v>
      </c>
      <c r="AG37" s="4">
        <f t="shared" si="7"/>
        <v>63.553433674446964</v>
      </c>
      <c r="AI37" s="4">
        <f t="shared" si="8"/>
        <v>-3.5001941523107618</v>
      </c>
      <c r="AJ37" s="4">
        <f t="shared" si="8"/>
        <v>0.39779043162330652</v>
      </c>
      <c r="AK37" s="4">
        <f t="shared" si="8"/>
        <v>7.7910313347466342E-2</v>
      </c>
      <c r="AL37" s="4">
        <f t="shared" si="8"/>
        <v>-0.21343924174944817</v>
      </c>
      <c r="AM37" s="4">
        <f t="shared" si="8"/>
        <v>-0.96129778830685098</v>
      </c>
      <c r="AN37" s="4">
        <f t="shared" si="8"/>
        <v>-1.3758304027634551</v>
      </c>
      <c r="AO37" s="4">
        <f t="shared" si="8"/>
        <v>2.0257298011889446</v>
      </c>
      <c r="AP37" s="4">
        <f t="shared" si="8"/>
        <v>-1.4730607860095191</v>
      </c>
      <c r="AQ37" s="4">
        <f t="shared" si="8"/>
        <v>-3.2595958288001725</v>
      </c>
      <c r="AR37" s="4">
        <f t="shared" si="8"/>
        <v>-2.334419393892432</v>
      </c>
      <c r="AS37" s="4">
        <f t="shared" si="8"/>
        <v>0.72364445322642723</v>
      </c>
      <c r="AT37" s="4">
        <f t="shared" si="8"/>
        <v>-0.46375323610610764</v>
      </c>
      <c r="AU37" s="4">
        <f t="shared" si="8"/>
        <v>-1.4304601079658994</v>
      </c>
      <c r="AV37" s="4">
        <f t="shared" si="8"/>
        <v>0.66268444442179941</v>
      </c>
      <c r="AW37" s="4">
        <f t="shared" si="8"/>
        <v>0.99656632555303304</v>
      </c>
      <c r="AY37" s="2">
        <f t="shared" si="51"/>
        <v>59.942933967510669</v>
      </c>
      <c r="AZ37" s="2">
        <f t="shared" si="9"/>
        <v>61.419088880775206</v>
      </c>
      <c r="BA37" s="2">
        <f t="shared" si="9"/>
        <v>58.605065624674047</v>
      </c>
      <c r="BB37" s="2">
        <f t="shared" si="9"/>
        <v>60.113393047673952</v>
      </c>
      <c r="BC37" s="2">
        <f t="shared" si="9"/>
        <v>65.361273521608922</v>
      </c>
      <c r="BD37" s="2">
        <f t="shared" si="9"/>
        <v>67.375829338610544</v>
      </c>
      <c r="BE37" s="2">
        <f t="shared" si="9"/>
        <v>62.674268661406721</v>
      </c>
      <c r="BF37" s="2">
        <f t="shared" si="9"/>
        <v>62.923058989228309</v>
      </c>
      <c r="BG37" s="2">
        <f t="shared" si="9"/>
        <v>64.559589092247407</v>
      </c>
      <c r="BH37" s="2">
        <f t="shared" si="9"/>
        <v>62.767405851600259</v>
      </c>
      <c r="BI37" s="2">
        <f t="shared" si="9"/>
        <v>63.609345257642829</v>
      </c>
      <c r="BJ37" s="2">
        <f t="shared" si="9"/>
        <v>63.546734512377292</v>
      </c>
      <c r="BK37" s="2">
        <f t="shared" si="9"/>
        <v>68.730459526522523</v>
      </c>
      <c r="BL37" s="2">
        <f t="shared" si="9"/>
        <v>65.654314840105258</v>
      </c>
      <c r="BM37" s="2">
        <f t="shared" si="9"/>
        <v>63.553433674020262</v>
      </c>
      <c r="BO37" s="2">
        <f t="shared" si="10"/>
        <v>56.45</v>
      </c>
      <c r="BP37" s="2">
        <f t="shared" si="11"/>
        <v>61.817</v>
      </c>
      <c r="BQ37" s="2">
        <f t="shared" si="12"/>
        <v>58.683</v>
      </c>
      <c r="BR37" s="2">
        <f t="shared" si="13"/>
        <v>59.9</v>
      </c>
      <c r="BS37" s="2">
        <f t="shared" si="14"/>
        <v>64.400000000000006</v>
      </c>
      <c r="BT37" s="2">
        <f t="shared" si="15"/>
        <v>66</v>
      </c>
      <c r="BU37" s="2">
        <f t="shared" si="16"/>
        <v>64.7</v>
      </c>
      <c r="BV37" s="2">
        <f t="shared" si="17"/>
        <v>61.45</v>
      </c>
      <c r="BW37" s="2">
        <f t="shared" si="18"/>
        <v>61.3</v>
      </c>
      <c r="BX37" s="2">
        <f t="shared" si="19"/>
        <v>60.433</v>
      </c>
      <c r="BY37" s="2">
        <f t="shared" si="20"/>
        <v>64.332999999999998</v>
      </c>
      <c r="BZ37" s="2">
        <f t="shared" si="21"/>
        <v>63.082999999999998</v>
      </c>
      <c r="CA37" s="2">
        <f t="shared" si="22"/>
        <v>67.3</v>
      </c>
      <c r="CB37" s="2">
        <f t="shared" si="23"/>
        <v>66.316999999999993</v>
      </c>
      <c r="CC37" s="2">
        <f t="shared" si="24"/>
        <v>64.55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57.686349128661476</v>
      </c>
      <c r="DL37" s="2">
        <f t="shared" si="41"/>
        <v>61.188589915966361</v>
      </c>
      <c r="DM37" s="2">
        <f t="shared" si="41"/>
        <v>58.752580901451473</v>
      </c>
      <c r="DN37" s="2">
        <f t="shared" si="41"/>
        <v>59.8503139801375</v>
      </c>
      <c r="DO37" s="2">
        <f t="shared" si="41"/>
        <v>64.720315126050423</v>
      </c>
      <c r="DP37" s="2">
        <f t="shared" si="41"/>
        <v>65.937791076791072</v>
      </c>
      <c r="DQ37" s="2">
        <f t="shared" si="41"/>
        <v>64.826801587301603</v>
      </c>
      <c r="DR37" s="2">
        <f t="shared" si="41"/>
        <v>62.589089661089666</v>
      </c>
      <c r="DS37" s="2">
        <f t="shared" si="41"/>
        <v>64.714026330532192</v>
      </c>
      <c r="DT37" s="2">
        <f t="shared" si="41"/>
        <v>62.716341176470578</v>
      </c>
      <c r="DU37" s="2">
        <f t="shared" si="41"/>
        <v>63.378045658263297</v>
      </c>
      <c r="DV37" s="2">
        <f t="shared" si="41"/>
        <v>63.239451540616237</v>
      </c>
      <c r="DW37" s="2">
        <f t="shared" si="41"/>
        <v>68.097731660231659</v>
      </c>
      <c r="DX37" s="2">
        <f t="shared" si="41"/>
        <v>65.53195667095666</v>
      </c>
      <c r="DY37" s="2">
        <f t="shared" si="41"/>
        <v>63.239731729055258</v>
      </c>
      <c r="EA37" s="2">
        <f t="shared" si="42"/>
        <v>74.858647619047602</v>
      </c>
      <c r="EB37" s="2">
        <f t="shared" si="42"/>
        <v>63.504367008803293</v>
      </c>
      <c r="EC37" s="2">
        <f t="shared" si="42"/>
        <v>57.197415789009433</v>
      </c>
      <c r="ED37" s="2">
        <f t="shared" si="42"/>
        <v>62.580461926456223</v>
      </c>
      <c r="EE37" s="2">
        <f t="shared" si="42"/>
        <v>71.574777730307062</v>
      </c>
      <c r="EF37" s="2">
        <f t="shared" si="42"/>
        <v>83.174732775657603</v>
      </c>
      <c r="EG37" s="2">
        <f t="shared" si="42"/>
        <v>39.693742500406778</v>
      </c>
      <c r="EH37" s="2">
        <f t="shared" si="42"/>
        <v>66.459012700188708</v>
      </c>
      <c r="EI37" s="2">
        <f t="shared" si="42"/>
        <v>62.973118396430742</v>
      </c>
      <c r="EJ37" s="2">
        <f t="shared" si="42"/>
        <v>63.268343126897911</v>
      </c>
      <c r="EK37" s="2">
        <f t="shared" si="42"/>
        <v>65.995263928460901</v>
      </c>
      <c r="EL37" s="2">
        <f t="shared" si="42"/>
        <v>66.533472262070347</v>
      </c>
      <c r="EM37" s="2">
        <f t="shared" si="42"/>
        <v>75.922277211734738</v>
      </c>
      <c r="EN37" s="2">
        <f t="shared" si="42"/>
        <v>67.008162978798694</v>
      </c>
      <c r="EO37" s="2">
        <f t="shared" si="42"/>
        <v>68.052893536421124</v>
      </c>
      <c r="EQ37" s="2">
        <f t="shared" si="43"/>
        <v>57.502300538357986</v>
      </c>
      <c r="ER37" s="2">
        <f t="shared" si="43"/>
        <v>63.504367008803293</v>
      </c>
      <c r="ES37" s="2">
        <f t="shared" si="43"/>
        <v>58.479589108587298</v>
      </c>
      <c r="ET37" s="2">
        <f t="shared" si="43"/>
        <v>60.464220738590683</v>
      </c>
      <c r="EU37" s="2">
        <f t="shared" si="43"/>
        <v>65.44968640864461</v>
      </c>
      <c r="EV37" s="2">
        <f t="shared" si="43"/>
        <v>90.036060161005949</v>
      </c>
      <c r="EW37" s="2">
        <f t="shared" si="43"/>
        <v>68.154056296022375</v>
      </c>
      <c r="EX37" s="2">
        <f t="shared" si="43"/>
        <v>65.139848147969118</v>
      </c>
      <c r="EY37" s="2">
        <f t="shared" si="43"/>
        <v>61.601920774471658</v>
      </c>
      <c r="EZ37" s="2">
        <f t="shared" si="43"/>
        <v>61.731397342971945</v>
      </c>
      <c r="FA37" s="2">
        <f t="shared" si="43"/>
        <v>64.178426838158714</v>
      </c>
      <c r="FB37" s="2">
        <f t="shared" si="43"/>
        <v>64.138221867260469</v>
      </c>
      <c r="FC37" s="2">
        <f t="shared" si="43"/>
        <v>74.385433452959774</v>
      </c>
      <c r="FD37" s="2">
        <f t="shared" si="43"/>
        <v>68.445355217719225</v>
      </c>
      <c r="FE37" s="2">
        <f t="shared" si="43"/>
        <v>70.468967038931027</v>
      </c>
      <c r="FG37" s="2">
        <f t="shared" si="44"/>
        <v>0.13141281240789474</v>
      </c>
      <c r="FH37" s="2">
        <f t="shared" si="44"/>
        <v>9.9534176031801411E-2</v>
      </c>
      <c r="FI37" s="2">
        <f t="shared" si="44"/>
        <v>9.4859201109206259E-2</v>
      </c>
      <c r="FJ37" s="2">
        <f t="shared" si="44"/>
        <v>9.6364513494818907E-2</v>
      </c>
      <c r="FK37" s="2">
        <f t="shared" si="44"/>
        <v>9.3514264825154458E-2</v>
      </c>
      <c r="FL37" s="2">
        <f t="shared" si="44"/>
        <v>8.3424840955230284E-2</v>
      </c>
      <c r="FM37" s="2">
        <f t="shared" si="44"/>
        <v>8.5652993226548749E-2</v>
      </c>
      <c r="FN37" s="2">
        <f t="shared" si="44"/>
        <v>8.6300952602355221E-2</v>
      </c>
      <c r="FO37" s="2">
        <f t="shared" si="44"/>
        <v>8.8706911177822922E-2</v>
      </c>
      <c r="FP37" s="2">
        <f t="shared" si="44"/>
        <v>9.2520052771567288E-2</v>
      </c>
      <c r="FQ37" s="2">
        <f t="shared" si="44"/>
        <v>8.8378744130344397E-2</v>
      </c>
      <c r="FR37" s="2">
        <f t="shared" si="44"/>
        <v>9.3287570794573657E-2</v>
      </c>
      <c r="FS37" s="2">
        <f t="shared" si="44"/>
        <v>8.0865125413946443E-2</v>
      </c>
      <c r="FT37" s="2">
        <f t="shared" si="44"/>
        <v>8.2883803346063517E-2</v>
      </c>
      <c r="FU37" s="2">
        <f t="shared" si="44"/>
        <v>6.5174701114627254E-2</v>
      </c>
      <c r="FW37" s="2">
        <f t="shared" si="53"/>
        <v>4.332782695740105E-6</v>
      </c>
      <c r="FX37" s="2">
        <f t="shared" si="45"/>
        <v>0</v>
      </c>
      <c r="FY37" s="2">
        <f t="shared" si="45"/>
        <v>5.0253593943593267E-6</v>
      </c>
      <c r="FZ37" s="2">
        <f t="shared" si="45"/>
        <v>4.8723555153073254E-6</v>
      </c>
      <c r="GA37" s="2">
        <f t="shared" si="45"/>
        <v>5.1649270858879118E-6</v>
      </c>
      <c r="GB37" s="2">
        <f t="shared" si="45"/>
        <v>7.1621763828144288E-6</v>
      </c>
      <c r="GC37" s="2">
        <f t="shared" si="45"/>
        <v>6.6342851567553231E-6</v>
      </c>
      <c r="GD37" s="2">
        <f t="shared" si="45"/>
        <v>6.607692261698687E-6</v>
      </c>
      <c r="GE37" s="2">
        <f t="shared" si="45"/>
        <v>4.8664069758016871E-6</v>
      </c>
      <c r="GF37" s="2">
        <f t="shared" si="45"/>
        <v>4.2776094838114331E-6</v>
      </c>
      <c r="GG37" s="2">
        <f t="shared" si="45"/>
        <v>3.7782449285268308E-6</v>
      </c>
      <c r="GH37" s="2">
        <f t="shared" si="45"/>
        <v>3.4315787682791735E-6</v>
      </c>
      <c r="GI37" s="2">
        <f t="shared" si="45"/>
        <v>3.2475901000365081E-6</v>
      </c>
      <c r="GJ37" s="2">
        <f t="shared" si="45"/>
        <v>3.1838685725113246E-6</v>
      </c>
      <c r="GK37" s="2">
        <f t="shared" si="45"/>
        <v>2.3023941928572679E-6</v>
      </c>
      <c r="GM37" s="86">
        <f t="shared" si="54"/>
        <v>7.2483951881090494E-6</v>
      </c>
      <c r="GN37" s="86">
        <f t="shared" si="46"/>
        <v>8.4368915064624566E-8</v>
      </c>
      <c r="GO37" s="86">
        <f t="shared" si="46"/>
        <v>1.6020248581179186E-8</v>
      </c>
      <c r="GP37" s="86">
        <f t="shared" si="46"/>
        <v>3.185931750709375E-8</v>
      </c>
      <c r="GQ37" s="86">
        <f t="shared" si="46"/>
        <v>1.6307952962324581E-8</v>
      </c>
      <c r="GR37" s="86">
        <f t="shared" si="46"/>
        <v>6.6446960049951541E-10</v>
      </c>
      <c r="GS37" s="86">
        <f t="shared" si="46"/>
        <v>8.878033324265997E-10</v>
      </c>
      <c r="GT37" s="86">
        <f t="shared" si="46"/>
        <v>1.1131517043820565E-9</v>
      </c>
      <c r="GU37" s="86">
        <f t="shared" si="46"/>
        <v>4.4089015709230679E-9</v>
      </c>
      <c r="GV37" s="86">
        <f t="shared" si="46"/>
        <v>9.200685832056923E-9</v>
      </c>
      <c r="GW37" s="86">
        <f t="shared" si="46"/>
        <v>6.9280749820840008E-9</v>
      </c>
      <c r="GX37" s="86">
        <f t="shared" si="46"/>
        <v>1.3821991043436634E-8</v>
      </c>
      <c r="GY37" s="86">
        <f t="shared" si="46"/>
        <v>3.9315354338237428E-10</v>
      </c>
      <c r="GZ37" s="86">
        <f t="shared" si="46"/>
        <v>4.7773829738161635E-10</v>
      </c>
      <c r="HA37" s="86">
        <f t="shared" si="46"/>
        <v>3.0873007942523137E-13</v>
      </c>
      <c r="HC37" s="86">
        <f t="shared" si="58"/>
        <v>3.0872079403721416E-28</v>
      </c>
      <c r="HD37" s="86">
        <f t="shared" si="47"/>
        <v>2.6049324662676824E-21</v>
      </c>
      <c r="HE37" s="86">
        <f t="shared" si="47"/>
        <v>1.5509368174344739E-24</v>
      </c>
      <c r="HF37" s="86">
        <f t="shared" si="47"/>
        <v>7.2145734674913983E-25</v>
      </c>
      <c r="HG37" s="86">
        <f t="shared" si="47"/>
        <v>3.8816565749299217E-25</v>
      </c>
      <c r="HH37" s="86">
        <f t="shared" si="47"/>
        <v>5.5012166808617601E-26</v>
      </c>
      <c r="HI37" s="86">
        <f t="shared" si="47"/>
        <v>3.0344205790826294E-28</v>
      </c>
      <c r="HJ37" s="86">
        <f t="shared" si="47"/>
        <v>1.2436211854584472E-26</v>
      </c>
      <c r="HK37" s="86">
        <f t="shared" si="47"/>
        <v>3.2949473087920424E-25</v>
      </c>
      <c r="HL37" s="86">
        <f t="shared" si="47"/>
        <v>4.9219214403060167E-26</v>
      </c>
      <c r="HM37" s="86">
        <f t="shared" si="47"/>
        <v>6.8728709160261093E-26</v>
      </c>
      <c r="HN37" s="86">
        <f t="shared" si="47"/>
        <v>1.2206869922657796E-25</v>
      </c>
      <c r="HO37" s="86">
        <f t="shared" si="47"/>
        <v>2.4097266143662538E-27</v>
      </c>
      <c r="HP37" s="86">
        <f t="shared" si="47"/>
        <v>1.4127545901322625E-27</v>
      </c>
      <c r="HQ37" s="86">
        <f t="shared" si="47"/>
        <v>6.1915589941268128E-38</v>
      </c>
      <c r="HS37" s="86">
        <f t="shared" si="55"/>
        <v>2.9148140396200241E-141</v>
      </c>
      <c r="HT37" s="86">
        <f t="shared" si="48"/>
        <v>0</v>
      </c>
      <c r="HU37" s="86">
        <f t="shared" si="48"/>
        <v>9.3052073179192263E-118</v>
      </c>
      <c r="HV37" s="86">
        <f t="shared" si="48"/>
        <v>2.972247065448017E-123</v>
      </c>
      <c r="HW37" s="86">
        <f t="shared" si="48"/>
        <v>2.8612849441430293E-125</v>
      </c>
      <c r="HX37" s="86">
        <f t="shared" si="48"/>
        <v>1.5294665340780082E-127</v>
      </c>
      <c r="HY37" s="86">
        <f t="shared" si="48"/>
        <v>7.9750505876831761E-144</v>
      </c>
      <c r="HZ37" s="86">
        <f t="shared" si="48"/>
        <v>2.9582578315460083E-134</v>
      </c>
      <c r="IA37" s="86">
        <f t="shared" si="48"/>
        <v>7.1540686946994671E-131</v>
      </c>
      <c r="IB37" s="86">
        <f t="shared" si="48"/>
        <v>1.5156762454605099E-133</v>
      </c>
      <c r="IC37" s="86">
        <f t="shared" si="48"/>
        <v>6.2011081757959387E-131</v>
      </c>
      <c r="ID37" s="86">
        <f t="shared" si="48"/>
        <v>6.7277741082438901E-131</v>
      </c>
      <c r="IE37" s="86">
        <f t="shared" si="48"/>
        <v>5.3981578769945607E-142</v>
      </c>
      <c r="IF37" s="86">
        <f t="shared" si="48"/>
        <v>8.7301116776699142E-99</v>
      </c>
      <c r="IG37" s="86">
        <f t="shared" si="48"/>
        <v>2.4145627272512453E-69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1.458951346497004E-261</v>
      </c>
      <c r="IW37" s="86">
        <f t="shared" si="49"/>
        <v>3.8336872738317139E-205</v>
      </c>
      <c r="IY37" s="86">
        <f t="shared" si="57"/>
        <v>7.2483951881090494E-6</v>
      </c>
      <c r="IZ37" s="86">
        <f t="shared" si="50"/>
        <v>8.4368915064627173E-8</v>
      </c>
      <c r="JA37" s="86">
        <f t="shared" si="50"/>
        <v>1.6020248581179186E-8</v>
      </c>
      <c r="JB37" s="86">
        <f t="shared" si="50"/>
        <v>3.185931750709375E-8</v>
      </c>
      <c r="JC37" s="86">
        <f t="shared" si="50"/>
        <v>1.6307952962324581E-8</v>
      </c>
      <c r="JD37" s="86">
        <f t="shared" si="50"/>
        <v>6.6446960049951551E-10</v>
      </c>
      <c r="JE37" s="86">
        <f t="shared" si="50"/>
        <v>8.878033324265997E-10</v>
      </c>
      <c r="JF37" s="86">
        <f t="shared" si="50"/>
        <v>1.1131517043820565E-9</v>
      </c>
      <c r="JG37" s="86">
        <f t="shared" si="50"/>
        <v>4.4089015709230679E-9</v>
      </c>
      <c r="JH37" s="86">
        <f t="shared" si="50"/>
        <v>9.200685832056923E-9</v>
      </c>
      <c r="JI37" s="86">
        <f t="shared" si="50"/>
        <v>6.9280749820840008E-9</v>
      </c>
      <c r="JJ37" s="86">
        <f t="shared" si="50"/>
        <v>1.3821991043436634E-8</v>
      </c>
      <c r="JK37" s="86">
        <f t="shared" si="50"/>
        <v>3.9315354338237428E-10</v>
      </c>
      <c r="JL37" s="86">
        <f t="shared" si="50"/>
        <v>4.7773829738161635E-10</v>
      </c>
      <c r="JM37" s="86">
        <f t="shared" si="50"/>
        <v>3.0873007942523137E-13</v>
      </c>
    </row>
    <row r="38" spans="2:273" x14ac:dyDescent="0.25">
      <c r="B38" s="2">
        <v>11</v>
      </c>
      <c r="C38" s="37">
        <v>54.517000000000003</v>
      </c>
      <c r="D38" s="37">
        <v>60.75</v>
      </c>
      <c r="E38" s="37">
        <v>60.1</v>
      </c>
      <c r="F38" s="37">
        <v>61.35</v>
      </c>
      <c r="G38" s="37">
        <v>64.900000000000006</v>
      </c>
      <c r="H38" s="37">
        <v>64.132999999999996</v>
      </c>
      <c r="I38" s="37">
        <v>63.9</v>
      </c>
      <c r="J38" s="37">
        <v>62.25</v>
      </c>
      <c r="K38" s="37">
        <v>65.783000000000001</v>
      </c>
      <c r="L38" s="37">
        <v>63.216999999999999</v>
      </c>
      <c r="M38" s="37">
        <v>62.366999999999997</v>
      </c>
      <c r="N38" s="37">
        <v>63.232999999999997</v>
      </c>
      <c r="O38" s="37">
        <v>68.716999999999999</v>
      </c>
      <c r="P38" s="37">
        <v>65.45</v>
      </c>
      <c r="Q38" s="37">
        <v>64.582999999999998</v>
      </c>
      <c r="S38" s="4">
        <f t="shared" si="7"/>
        <v>60.325108536737318</v>
      </c>
      <c r="T38" s="4">
        <f t="shared" si="7"/>
        <v>61.65036635619154</v>
      </c>
      <c r="U38" s="4">
        <f t="shared" si="7"/>
        <v>58.771509073541466</v>
      </c>
      <c r="V38" s="4">
        <f t="shared" si="7"/>
        <v>60.348884385200407</v>
      </c>
      <c r="W38" s="4">
        <f t="shared" si="7"/>
        <v>65.763817968185606</v>
      </c>
      <c r="X38" s="4">
        <f t="shared" si="7"/>
        <v>67.817283799764184</v>
      </c>
      <c r="Y38" s="4">
        <f t="shared" si="7"/>
        <v>62.744826849166053</v>
      </c>
      <c r="Z38" s="4">
        <f t="shared" si="7"/>
        <v>63.158110207152312</v>
      </c>
      <c r="AA38" s="4">
        <f t="shared" si="7"/>
        <v>64.637643462551225</v>
      </c>
      <c r="AB38" s="4">
        <f t="shared" si="7"/>
        <v>62.958024834318877</v>
      </c>
      <c r="AC38" s="4">
        <f t="shared" si="7"/>
        <v>63.823880465620825</v>
      </c>
      <c r="AD38" s="4">
        <f t="shared" si="7"/>
        <v>63.711265532548623</v>
      </c>
      <c r="AE38" s="4">
        <f t="shared" si="7"/>
        <v>69.058605674917416</v>
      </c>
      <c r="AF38" s="4">
        <f t="shared" si="7"/>
        <v>65.781924685539977</v>
      </c>
      <c r="AG38" s="4">
        <f t="shared" si="7"/>
        <v>63.593939716904913</v>
      </c>
      <c r="AI38" s="4">
        <f t="shared" si="8"/>
        <v>-5.8081085367373149</v>
      </c>
      <c r="AJ38" s="4">
        <f t="shared" si="8"/>
        <v>-0.90036635619154026</v>
      </c>
      <c r="AK38" s="4">
        <f t="shared" si="8"/>
        <v>1.3284909264585352</v>
      </c>
      <c r="AL38" s="4">
        <f t="shared" si="8"/>
        <v>1.0011156147995948</v>
      </c>
      <c r="AM38" s="4">
        <f t="shared" si="8"/>
        <v>-0.86381796818560019</v>
      </c>
      <c r="AN38" s="4">
        <f t="shared" si="8"/>
        <v>-3.684283799764188</v>
      </c>
      <c r="AO38" s="4">
        <f t="shared" si="8"/>
        <v>1.1551731508339458</v>
      </c>
      <c r="AP38" s="4">
        <f t="shared" si="8"/>
        <v>-0.90811020715231194</v>
      </c>
      <c r="AQ38" s="4">
        <f t="shared" si="8"/>
        <v>1.1453565374487766</v>
      </c>
      <c r="AR38" s="4">
        <f t="shared" si="8"/>
        <v>0.25897516568112167</v>
      </c>
      <c r="AS38" s="4">
        <f t="shared" si="8"/>
        <v>-1.4568804656208272</v>
      </c>
      <c r="AT38" s="4">
        <f t="shared" si="8"/>
        <v>-0.47826553254862603</v>
      </c>
      <c r="AU38" s="4">
        <f t="shared" si="8"/>
        <v>-0.34160567491741745</v>
      </c>
      <c r="AV38" s="4">
        <f t="shared" si="8"/>
        <v>-0.33192468553997401</v>
      </c>
      <c r="AW38" s="4">
        <f t="shared" si="8"/>
        <v>0.98906028309508542</v>
      </c>
      <c r="AY38" s="2">
        <f t="shared" si="51"/>
        <v>60.313948965017012</v>
      </c>
      <c r="AZ38" s="2">
        <f t="shared" si="9"/>
        <v>61.650139051984475</v>
      </c>
      <c r="BA38" s="2">
        <f t="shared" si="9"/>
        <v>58.771459712936867</v>
      </c>
      <c r="BB38" s="2">
        <f t="shared" si="9"/>
        <v>60.348793018581837</v>
      </c>
      <c r="BC38" s="2">
        <f t="shared" si="9"/>
        <v>65.763768485683954</v>
      </c>
      <c r="BD38" s="2">
        <f t="shared" si="9"/>
        <v>67.817281280327961</v>
      </c>
      <c r="BE38" s="2">
        <f t="shared" si="9"/>
        <v>62.744823234343961</v>
      </c>
      <c r="BF38" s="2">
        <f t="shared" si="9"/>
        <v>63.158106026787358</v>
      </c>
      <c r="BG38" s="2">
        <f t="shared" si="9"/>
        <v>64.63762887596161</v>
      </c>
      <c r="BH38" s="2">
        <f t="shared" si="9"/>
        <v>62.957996354070183</v>
      </c>
      <c r="BI38" s="2">
        <f t="shared" si="9"/>
        <v>63.823858806294062</v>
      </c>
      <c r="BJ38" s="2">
        <f t="shared" si="9"/>
        <v>63.711227001313752</v>
      </c>
      <c r="BK38" s="2">
        <f t="shared" si="9"/>
        <v>69.058604272383533</v>
      </c>
      <c r="BL38" s="2">
        <f t="shared" si="9"/>
        <v>65.781922962751011</v>
      </c>
      <c r="BM38" s="2">
        <f t="shared" si="9"/>
        <v>63.593939715496546</v>
      </c>
      <c r="BO38" s="2">
        <f t="shared" si="10"/>
        <v>54.517000000000003</v>
      </c>
      <c r="BP38" s="2">
        <f t="shared" si="11"/>
        <v>60.75</v>
      </c>
      <c r="BQ38" s="2">
        <f t="shared" si="12"/>
        <v>60.1</v>
      </c>
      <c r="BR38" s="2">
        <f t="shared" si="13"/>
        <v>61.35</v>
      </c>
      <c r="BS38" s="2">
        <f t="shared" si="14"/>
        <v>64.900000000000006</v>
      </c>
      <c r="BT38" s="2">
        <f t="shared" si="15"/>
        <v>64.132999999999996</v>
      </c>
      <c r="BU38" s="2">
        <f t="shared" si="16"/>
        <v>63.9</v>
      </c>
      <c r="BV38" s="2">
        <f t="shared" si="17"/>
        <v>62.25</v>
      </c>
      <c r="BW38" s="2">
        <f t="shared" si="18"/>
        <v>65.783000000000001</v>
      </c>
      <c r="BX38" s="2">
        <f t="shared" si="19"/>
        <v>63.216999999999999</v>
      </c>
      <c r="BY38" s="2">
        <f t="shared" si="20"/>
        <v>62.366999999999997</v>
      </c>
      <c r="BZ38" s="2">
        <f t="shared" si="21"/>
        <v>63.232999999999997</v>
      </c>
      <c r="CA38" s="2">
        <f t="shared" si="22"/>
        <v>68.716999999999999</v>
      </c>
      <c r="CB38" s="2">
        <f t="shared" si="23"/>
        <v>65.45</v>
      </c>
      <c r="CC38" s="2">
        <f t="shared" si="24"/>
        <v>64.582999999999998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57.945190063032996</v>
      </c>
      <c r="DL38" s="2">
        <f t="shared" si="41"/>
        <v>61.442910924369727</v>
      </c>
      <c r="DM38" s="2">
        <f t="shared" si="41"/>
        <v>58.965763025210066</v>
      </c>
      <c r="DN38" s="2">
        <f t="shared" si="41"/>
        <v>60.107428571428564</v>
      </c>
      <c r="DO38" s="2">
        <f t="shared" si="41"/>
        <v>65.13205378151261</v>
      </c>
      <c r="DP38" s="2">
        <f t="shared" si="41"/>
        <v>66.306393007292996</v>
      </c>
      <c r="DQ38" s="2">
        <f t="shared" si="41"/>
        <v>65.08558730158731</v>
      </c>
      <c r="DR38" s="2">
        <f t="shared" si="41"/>
        <v>62.83622955812956</v>
      </c>
      <c r="DS38" s="2">
        <f t="shared" si="41"/>
        <v>64.832847058823518</v>
      </c>
      <c r="DT38" s="2">
        <f t="shared" si="41"/>
        <v>62.942235294117637</v>
      </c>
      <c r="DU38" s="2">
        <f t="shared" si="41"/>
        <v>63.613569747899149</v>
      </c>
      <c r="DV38" s="2">
        <f t="shared" si="41"/>
        <v>63.414031932773099</v>
      </c>
      <c r="DW38" s="2">
        <f t="shared" si="41"/>
        <v>68.41896743886744</v>
      </c>
      <c r="DX38" s="2">
        <f t="shared" si="41"/>
        <v>65.674243929643922</v>
      </c>
      <c r="DY38" s="2">
        <f t="shared" si="41"/>
        <v>63.263486408199647</v>
      </c>
      <c r="EA38" s="2">
        <f t="shared" si="42"/>
        <v>74.593483333333324</v>
      </c>
      <c r="EB38" s="2">
        <f t="shared" si="42"/>
        <v>63.359932749010113</v>
      </c>
      <c r="EC38" s="2">
        <f t="shared" si="42"/>
        <v>57.080495968951219</v>
      </c>
      <c r="ED38" s="2">
        <f t="shared" si="42"/>
        <v>62.413088756915059</v>
      </c>
      <c r="EE38" s="2">
        <f t="shared" si="42"/>
        <v>71.348860703159758</v>
      </c>
      <c r="EF38" s="2">
        <f t="shared" si="42"/>
        <v>82.955968086411318</v>
      </c>
      <c r="EG38" s="2">
        <f t="shared" si="42"/>
        <v>39.95358098190507</v>
      </c>
      <c r="EH38" s="2">
        <f t="shared" si="42"/>
        <v>66.266176625306855</v>
      </c>
      <c r="EI38" s="2">
        <f t="shared" si="42"/>
        <v>62.808673650697401</v>
      </c>
      <c r="EJ38" s="2">
        <f t="shared" si="42"/>
        <v>63.099056710704552</v>
      </c>
      <c r="EK38" s="2">
        <f t="shared" si="42"/>
        <v>65.802195906258902</v>
      </c>
      <c r="EL38" s="2">
        <f t="shared" si="42"/>
        <v>66.345749275761932</v>
      </c>
      <c r="EM38" s="2">
        <f t="shared" si="42"/>
        <v>75.689244662952746</v>
      </c>
      <c r="EN38" s="2">
        <f t="shared" si="42"/>
        <v>66.868508299003437</v>
      </c>
      <c r="EO38" s="2">
        <f t="shared" si="42"/>
        <v>67.91661869373803</v>
      </c>
      <c r="EQ38" s="2">
        <f t="shared" si="43"/>
        <v>57.382595693135912</v>
      </c>
      <c r="ER38" s="2">
        <f t="shared" si="43"/>
        <v>63.359932749010113</v>
      </c>
      <c r="ES38" s="2">
        <f t="shared" si="43"/>
        <v>58.348697107606824</v>
      </c>
      <c r="ET38" s="2">
        <f t="shared" si="43"/>
        <v>60.320018692571935</v>
      </c>
      <c r="EU38" s="2">
        <f t="shared" si="43"/>
        <v>65.291130371596239</v>
      </c>
      <c r="EV38" s="2">
        <f t="shared" si="43"/>
        <v>89.7396415613253</v>
      </c>
      <c r="EW38" s="2">
        <f t="shared" si="43"/>
        <v>68.076194559436161</v>
      </c>
      <c r="EX38" s="2">
        <f t="shared" si="43"/>
        <v>64.962443975918575</v>
      </c>
      <c r="EY38" s="2">
        <f t="shared" si="43"/>
        <v>61.452910797591592</v>
      </c>
      <c r="EZ38" s="2">
        <f t="shared" si="43"/>
        <v>61.578781916900581</v>
      </c>
      <c r="FA38" s="2">
        <f t="shared" si="43"/>
        <v>64.005890370061778</v>
      </c>
      <c r="FB38" s="2">
        <f t="shared" si="43"/>
        <v>63.977359561049582</v>
      </c>
      <c r="FC38" s="2">
        <f t="shared" si="43"/>
        <v>74.169125582764167</v>
      </c>
      <c r="FD38" s="2">
        <f t="shared" si="43"/>
        <v>68.290020830616228</v>
      </c>
      <c r="FE38" s="2">
        <f t="shared" si="43"/>
        <v>70.304303120189772</v>
      </c>
      <c r="FG38" s="2">
        <f t="shared" si="44"/>
        <v>0.14228729810345916</v>
      </c>
      <c r="FH38" s="2">
        <f t="shared" si="44"/>
        <v>0.10809899238034061</v>
      </c>
      <c r="FI38" s="2">
        <f t="shared" si="44"/>
        <v>0.10306778536379797</v>
      </c>
      <c r="FJ38" s="2">
        <f t="shared" si="44"/>
        <v>0.10468829307589911</v>
      </c>
      <c r="FK38" s="2">
        <f t="shared" si="44"/>
        <v>0.10161953209037827</v>
      </c>
      <c r="FL38" s="2">
        <f t="shared" si="44"/>
        <v>9.0743156660136159E-2</v>
      </c>
      <c r="FM38" s="2">
        <f t="shared" si="44"/>
        <v>9.3146906420504341E-2</v>
      </c>
      <c r="FN38" s="2">
        <f t="shared" si="44"/>
        <v>9.3845738181630167E-2</v>
      </c>
      <c r="FO38" s="2">
        <f t="shared" si="44"/>
        <v>9.6439834578511963E-2</v>
      </c>
      <c r="FP38" s="2">
        <f t="shared" si="44"/>
        <v>0.10054870594882183</v>
      </c>
      <c r="FQ38" s="2">
        <f t="shared" si="44"/>
        <v>9.6086076307454346E-2</v>
      </c>
      <c r="FR38" s="2">
        <f t="shared" si="44"/>
        <v>0.10137538691207713</v>
      </c>
      <c r="FS38" s="2">
        <f t="shared" si="44"/>
        <v>8.7980447898909492E-2</v>
      </c>
      <c r="FT38" s="2">
        <f t="shared" si="44"/>
        <v>9.0159325950360483E-2</v>
      </c>
      <c r="FU38" s="2">
        <f t="shared" si="44"/>
        <v>7.1016093945177314E-2</v>
      </c>
      <c r="FW38" s="2">
        <f t="shared" si="53"/>
        <v>4.7507997685806744E-6</v>
      </c>
      <c r="FX38" s="2">
        <f t="shared" si="45"/>
        <v>0</v>
      </c>
      <c r="FY38" s="2">
        <f t="shared" si="45"/>
        <v>5.5101943321488741E-6</v>
      </c>
      <c r="FZ38" s="2">
        <f t="shared" si="45"/>
        <v>5.3424290750444036E-6</v>
      </c>
      <c r="GA38" s="2">
        <f t="shared" si="45"/>
        <v>5.6632271123432511E-6</v>
      </c>
      <c r="GB38" s="2">
        <f t="shared" si="45"/>
        <v>7.8531648141990478E-6</v>
      </c>
      <c r="GC38" s="2">
        <f t="shared" si="45"/>
        <v>7.2743443653336267E-6</v>
      </c>
      <c r="GD38" s="2">
        <f t="shared" si="45"/>
        <v>7.2451858729834968E-6</v>
      </c>
      <c r="GE38" s="2">
        <f t="shared" si="45"/>
        <v>5.3359066373059147E-6</v>
      </c>
      <c r="GF38" s="2">
        <f t="shared" si="45"/>
        <v>4.6903035949447788E-6</v>
      </c>
      <c r="GG38" s="2">
        <f t="shared" si="45"/>
        <v>4.1427616737059771E-6</v>
      </c>
      <c r="GH38" s="2">
        <f t="shared" si="45"/>
        <v>3.7626500520559356E-6</v>
      </c>
      <c r="GI38" s="2">
        <f t="shared" si="45"/>
        <v>3.5609106189901653E-6</v>
      </c>
      <c r="GJ38" s="2">
        <f t="shared" si="45"/>
        <v>3.4910413967874111E-6</v>
      </c>
      <c r="GK38" s="2">
        <f t="shared" si="45"/>
        <v>2.5245244706199432E-6</v>
      </c>
      <c r="GM38" s="86">
        <f t="shared" si="54"/>
        <v>1.1366856248928493E-5</v>
      </c>
      <c r="GN38" s="86">
        <f t="shared" si="46"/>
        <v>1.6230252947324565E-7</v>
      </c>
      <c r="GO38" s="86">
        <f t="shared" si="46"/>
        <v>3.3586304696761909E-8</v>
      </c>
      <c r="GP38" s="86">
        <f t="shared" si="46"/>
        <v>6.4382839585124245E-8</v>
      </c>
      <c r="GQ38" s="86">
        <f t="shared" si="46"/>
        <v>3.3979222069322104E-8</v>
      </c>
      <c r="GR38" s="86">
        <f t="shared" si="46"/>
        <v>1.6082113306396973E-9</v>
      </c>
      <c r="GS38" s="86">
        <f t="shared" si="46"/>
        <v>2.1342508314576659E-9</v>
      </c>
      <c r="GT38" s="86">
        <f t="shared" si="46"/>
        <v>2.6478427416683352E-9</v>
      </c>
      <c r="GU38" s="86">
        <f t="shared" si="46"/>
        <v>9.7565391576580882E-9</v>
      </c>
      <c r="GV38" s="86">
        <f t="shared" si="46"/>
        <v>1.9776055945954725E-8</v>
      </c>
      <c r="GW38" s="86">
        <f t="shared" si="46"/>
        <v>1.4900732042725604E-8</v>
      </c>
      <c r="GX38" s="86">
        <f t="shared" si="46"/>
        <v>2.9066683728133698E-8</v>
      </c>
      <c r="GY38" s="86">
        <f t="shared" si="46"/>
        <v>9.6938949082215849E-10</v>
      </c>
      <c r="GZ38" s="86">
        <f t="shared" si="46"/>
        <v>1.1760638141451557E-9</v>
      </c>
      <c r="HA38" s="86">
        <f t="shared" si="46"/>
        <v>1.0418318367902833E-12</v>
      </c>
      <c r="HC38" s="86">
        <f t="shared" si="58"/>
        <v>1.8182143364958381E-27</v>
      </c>
      <c r="HD38" s="86">
        <f t="shared" si="47"/>
        <v>9.749111264956429E-21</v>
      </c>
      <c r="HE38" s="86">
        <f t="shared" si="47"/>
        <v>7.0292269346952702E-24</v>
      </c>
      <c r="HF38" s="86">
        <f t="shared" si="47"/>
        <v>3.4454412642615754E-24</v>
      </c>
      <c r="HG38" s="86">
        <f t="shared" si="47"/>
        <v>1.9105448596828138E-24</v>
      </c>
      <c r="HH38" s="86">
        <f t="shared" si="47"/>
        <v>2.933638172974431E-25</v>
      </c>
      <c r="HI38" s="86">
        <f t="shared" si="47"/>
        <v>1.9381237643465885E-27</v>
      </c>
      <c r="HJ38" s="86">
        <f t="shared" si="47"/>
        <v>7.0375810368599303E-26</v>
      </c>
      <c r="HK38" s="86">
        <f t="shared" si="47"/>
        <v>1.6836874867845574E-24</v>
      </c>
      <c r="HL38" s="86">
        <f t="shared" si="47"/>
        <v>2.574197589748068E-25</v>
      </c>
      <c r="HM38" s="86">
        <f t="shared" si="47"/>
        <v>3.4476055868986305E-25</v>
      </c>
      <c r="HN38" s="86">
        <f t="shared" si="47"/>
        <v>6.016931787926776E-25</v>
      </c>
      <c r="HO38" s="86">
        <f t="shared" si="47"/>
        <v>1.341016000069112E-26</v>
      </c>
      <c r="HP38" s="86">
        <f t="shared" si="47"/>
        <v>8.0210457110955128E-27</v>
      </c>
      <c r="HQ38" s="86">
        <f t="shared" si="47"/>
        <v>6.8785778625978812E-37</v>
      </c>
      <c r="HS38" s="86">
        <f t="shared" si="55"/>
        <v>1.2527816098154431E-138</v>
      </c>
      <c r="HT38" s="86">
        <f t="shared" si="48"/>
        <v>0</v>
      </c>
      <c r="HU38" s="86">
        <f t="shared" si="48"/>
        <v>1.4847005165650376E-115</v>
      </c>
      <c r="HV38" s="86">
        <f t="shared" si="48"/>
        <v>6.1571933608768225E-121</v>
      </c>
      <c r="HW38" s="86">
        <f t="shared" si="48"/>
        <v>6.66342945613472E-123</v>
      </c>
      <c r="HX38" s="86">
        <f t="shared" si="48"/>
        <v>4.4679154823933296E-125</v>
      </c>
      <c r="HY38" s="86">
        <f t="shared" si="48"/>
        <v>4.7935194609991951E-141</v>
      </c>
      <c r="HZ38" s="86">
        <f t="shared" si="48"/>
        <v>1.1427187547131402E-131</v>
      </c>
      <c r="IA38" s="86">
        <f t="shared" si="48"/>
        <v>2.1295765447801471E-128</v>
      </c>
      <c r="IB38" s="86">
        <f t="shared" si="48"/>
        <v>4.7064174362526249E-131</v>
      </c>
      <c r="IC38" s="86">
        <f t="shared" si="48"/>
        <v>1.6009384421799722E-128</v>
      </c>
      <c r="ID38" s="86">
        <f t="shared" si="48"/>
        <v>1.6805275787904165E-128</v>
      </c>
      <c r="IE38" s="86">
        <f t="shared" si="48"/>
        <v>2.1456306513742266E-139</v>
      </c>
      <c r="IF38" s="86">
        <f t="shared" si="48"/>
        <v>5.4046329374992763E-97</v>
      </c>
      <c r="IG38" s="86">
        <f t="shared" si="48"/>
        <v>3.9275663893595886E-68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8.4271203403777542E-258</v>
      </c>
      <c r="IW38" s="86">
        <f t="shared" si="49"/>
        <v>2.8488136882408117E-202</v>
      </c>
      <c r="IY38" s="86">
        <f t="shared" si="57"/>
        <v>1.1366856248928493E-5</v>
      </c>
      <c r="IZ38" s="86">
        <f t="shared" si="50"/>
        <v>1.6230252947325539E-7</v>
      </c>
      <c r="JA38" s="86">
        <f t="shared" si="50"/>
        <v>3.3586304696761915E-8</v>
      </c>
      <c r="JB38" s="86">
        <f t="shared" si="50"/>
        <v>6.4382839585124245E-8</v>
      </c>
      <c r="JC38" s="86">
        <f t="shared" si="50"/>
        <v>3.3979222069322104E-8</v>
      </c>
      <c r="JD38" s="86">
        <f t="shared" si="50"/>
        <v>1.6082113306396975E-9</v>
      </c>
      <c r="JE38" s="86">
        <f t="shared" si="50"/>
        <v>2.1342508314576659E-9</v>
      </c>
      <c r="JF38" s="86">
        <f t="shared" si="50"/>
        <v>2.6478427416683352E-9</v>
      </c>
      <c r="JG38" s="86">
        <f t="shared" si="50"/>
        <v>9.7565391576580898E-9</v>
      </c>
      <c r="JH38" s="86">
        <f t="shared" si="50"/>
        <v>1.9776055945954725E-8</v>
      </c>
      <c r="JI38" s="86">
        <f t="shared" si="50"/>
        <v>1.4900732042725604E-8</v>
      </c>
      <c r="JJ38" s="86">
        <f t="shared" si="50"/>
        <v>2.9066683728133698E-8</v>
      </c>
      <c r="JK38" s="86">
        <f t="shared" si="50"/>
        <v>9.6938949082215849E-10</v>
      </c>
      <c r="JL38" s="86">
        <f t="shared" si="50"/>
        <v>1.1760638141451557E-9</v>
      </c>
      <c r="JM38" s="86">
        <f t="shared" si="50"/>
        <v>1.0418318367902833E-12</v>
      </c>
    </row>
    <row r="39" spans="2:273" x14ac:dyDescent="0.25">
      <c r="B39" s="2">
        <v>12</v>
      </c>
      <c r="C39" s="37">
        <v>59.533000000000001</v>
      </c>
      <c r="D39" s="37">
        <v>60.3</v>
      </c>
      <c r="E39" s="37">
        <v>58.3</v>
      </c>
      <c r="F39" s="37">
        <v>60.433</v>
      </c>
      <c r="G39" s="37">
        <v>67.367000000000004</v>
      </c>
      <c r="H39" s="37">
        <v>66.466999999999999</v>
      </c>
      <c r="I39" s="37">
        <v>65.867000000000004</v>
      </c>
      <c r="J39" s="37">
        <v>61.05</v>
      </c>
      <c r="K39" s="37">
        <v>63.7</v>
      </c>
      <c r="L39" s="37">
        <v>61.966999999999999</v>
      </c>
      <c r="M39" s="37">
        <v>63.982999999999997</v>
      </c>
      <c r="N39" s="37">
        <v>64.766999999999996</v>
      </c>
      <c r="O39" s="37">
        <v>67.400000000000006</v>
      </c>
      <c r="P39" s="37">
        <v>65.867000000000004</v>
      </c>
      <c r="Q39" s="37">
        <v>62.917000000000002</v>
      </c>
      <c r="S39" s="4">
        <f t="shared" si="7"/>
        <v>60.702498722551326</v>
      </c>
      <c r="T39" s="4">
        <f t="shared" si="7"/>
        <v>61.875753914613767</v>
      </c>
      <c r="U39" s="4">
        <f t="shared" si="7"/>
        <v>58.931155013426249</v>
      </c>
      <c r="V39" s="4">
        <f t="shared" si="7"/>
        <v>60.578486608056373</v>
      </c>
      <c r="W39" s="4">
        <f t="shared" si="7"/>
        <v>66.159468114204103</v>
      </c>
      <c r="X39" s="4">
        <f t="shared" si="7"/>
        <v>68.259344418682446</v>
      </c>
      <c r="Y39" s="4">
        <f t="shared" si="7"/>
        <v>62.800750118458652</v>
      </c>
      <c r="Z39" s="4">
        <f t="shared" si="7"/>
        <v>63.388275555359819</v>
      </c>
      <c r="AA39" s="4">
        <f t="shared" si="7"/>
        <v>64.709942065727603</v>
      </c>
      <c r="AB39" s="4">
        <f t="shared" si="7"/>
        <v>63.142154069030177</v>
      </c>
      <c r="AC39" s="4">
        <f t="shared" si="7"/>
        <v>64.032858062833725</v>
      </c>
      <c r="AD39" s="4">
        <f t="shared" si="7"/>
        <v>63.87151986875471</v>
      </c>
      <c r="AE39" s="4">
        <f t="shared" si="7"/>
        <v>69.382631845087275</v>
      </c>
      <c r="AF39" s="4">
        <f t="shared" si="7"/>
        <v>65.905953017937648</v>
      </c>
      <c r="AG39" s="4">
        <f t="shared" si="7"/>
        <v>63.634733940886008</v>
      </c>
      <c r="AI39" s="4">
        <f t="shared" si="8"/>
        <v>-1.1694987225513245</v>
      </c>
      <c r="AJ39" s="4">
        <f t="shared" si="8"/>
        <v>-1.5757539146137702</v>
      </c>
      <c r="AK39" s="4">
        <f t="shared" si="8"/>
        <v>-0.6311550134262518</v>
      </c>
      <c r="AL39" s="4">
        <f t="shared" si="8"/>
        <v>-0.14548660805637326</v>
      </c>
      <c r="AM39" s="4">
        <f t="shared" si="8"/>
        <v>1.2075318857959019</v>
      </c>
      <c r="AN39" s="4">
        <f t="shared" si="8"/>
        <v>-1.7923444186824469</v>
      </c>
      <c r="AO39" s="4">
        <f t="shared" si="8"/>
        <v>3.0662498815413528</v>
      </c>
      <c r="AP39" s="4">
        <f t="shared" si="8"/>
        <v>-2.3382755553598216</v>
      </c>
      <c r="AQ39" s="4">
        <f t="shared" si="8"/>
        <v>-1.0099420657275999</v>
      </c>
      <c r="AR39" s="4">
        <f t="shared" si="8"/>
        <v>-1.1751540690301781</v>
      </c>
      <c r="AS39" s="4">
        <f t="shared" si="8"/>
        <v>-4.9858062833727956E-2</v>
      </c>
      <c r="AT39" s="4">
        <f t="shared" si="8"/>
        <v>0.8954801312452858</v>
      </c>
      <c r="AU39" s="4">
        <f t="shared" si="8"/>
        <v>-1.9826318450872691</v>
      </c>
      <c r="AV39" s="4">
        <f t="shared" si="8"/>
        <v>-3.8953017937643608E-2</v>
      </c>
      <c r="AW39" s="4">
        <f t="shared" si="8"/>
        <v>-0.71773394088600639</v>
      </c>
      <c r="AY39" s="2">
        <f t="shared" si="51"/>
        <v>60.685505644704996</v>
      </c>
      <c r="AZ39" s="2">
        <f t="shared" si="9"/>
        <v>61.875331877672124</v>
      </c>
      <c r="BA39" s="2">
        <f t="shared" si="9"/>
        <v>58.931055416960561</v>
      </c>
      <c r="BB39" s="2">
        <f t="shared" si="9"/>
        <v>60.578308684483112</v>
      </c>
      <c r="BC39" s="2">
        <f t="shared" si="9"/>
        <v>66.159368843731883</v>
      </c>
      <c r="BD39" s="2">
        <f t="shared" si="9"/>
        <v>68.259338571538649</v>
      </c>
      <c r="BE39" s="2">
        <f t="shared" si="9"/>
        <v>62.800741786723634</v>
      </c>
      <c r="BF39" s="2">
        <f t="shared" si="9"/>
        <v>63.388266018732786</v>
      </c>
      <c r="BG39" s="2">
        <f t="shared" si="9"/>
        <v>64.7099110366741</v>
      </c>
      <c r="BH39" s="2">
        <f t="shared" si="9"/>
        <v>63.142095190817983</v>
      </c>
      <c r="BI39" s="2">
        <f t="shared" si="9"/>
        <v>64.032813232024338</v>
      </c>
      <c r="BJ39" s="2">
        <f t="shared" si="9"/>
        <v>63.871441876797554</v>
      </c>
      <c r="BK39" s="2">
        <f t="shared" si="9"/>
        <v>69.382628529818348</v>
      </c>
      <c r="BL39" s="2">
        <f t="shared" si="9"/>
        <v>65.905948953335155</v>
      </c>
      <c r="BM39" s="2">
        <f t="shared" si="9"/>
        <v>63.63473393636346</v>
      </c>
      <c r="BO39" s="2">
        <f t="shared" si="10"/>
        <v>59.533000000000001</v>
      </c>
      <c r="BP39" s="2">
        <f t="shared" si="11"/>
        <v>60.3</v>
      </c>
      <c r="BQ39" s="2">
        <f t="shared" si="12"/>
        <v>58.3</v>
      </c>
      <c r="BR39" s="2">
        <f t="shared" si="13"/>
        <v>60.433</v>
      </c>
      <c r="BS39" s="2">
        <f t="shared" si="14"/>
        <v>67.367000000000004</v>
      </c>
      <c r="BT39" s="2">
        <f t="shared" si="15"/>
        <v>66.466999999999999</v>
      </c>
      <c r="BU39" s="2">
        <f t="shared" si="16"/>
        <v>65.867000000000004</v>
      </c>
      <c r="BV39" s="2">
        <f t="shared" si="17"/>
        <v>61.05</v>
      </c>
      <c r="BW39" s="2">
        <f t="shared" si="18"/>
        <v>63.7</v>
      </c>
      <c r="BX39" s="2">
        <f t="shared" si="19"/>
        <v>61.966999999999999</v>
      </c>
      <c r="BY39" s="2">
        <f t="shared" si="20"/>
        <v>63.982999999999997</v>
      </c>
      <c r="BZ39" s="2">
        <f t="shared" si="21"/>
        <v>64.766999999999996</v>
      </c>
      <c r="CA39" s="2">
        <f t="shared" si="22"/>
        <v>67.400000000000006</v>
      </c>
      <c r="CB39" s="2">
        <f t="shared" si="23"/>
        <v>65.867000000000004</v>
      </c>
      <c r="CC39" s="2">
        <f t="shared" si="24"/>
        <v>62.917000000000002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58.204030997404523</v>
      </c>
      <c r="DL39" s="2">
        <f t="shared" si="41"/>
        <v>61.697231932773086</v>
      </c>
      <c r="DM39" s="2">
        <f t="shared" si="41"/>
        <v>59.178945148968658</v>
      </c>
      <c r="DN39" s="2">
        <f t="shared" si="41"/>
        <v>60.364543162719627</v>
      </c>
      <c r="DO39" s="2">
        <f t="shared" si="41"/>
        <v>65.543792436974798</v>
      </c>
      <c r="DP39" s="2">
        <f t="shared" si="41"/>
        <v>66.674994937794935</v>
      </c>
      <c r="DQ39" s="2">
        <f t="shared" si="41"/>
        <v>65.344373015873032</v>
      </c>
      <c r="DR39" s="2">
        <f t="shared" si="41"/>
        <v>63.083369455169461</v>
      </c>
      <c r="DS39" s="2">
        <f t="shared" si="41"/>
        <v>64.951667787114829</v>
      </c>
      <c r="DT39" s="2">
        <f t="shared" si="41"/>
        <v>63.168129411764696</v>
      </c>
      <c r="DU39" s="2">
        <f t="shared" si="41"/>
        <v>63.849093837535008</v>
      </c>
      <c r="DV39" s="2">
        <f t="shared" si="41"/>
        <v>63.588612324929962</v>
      </c>
      <c r="DW39" s="2">
        <f t="shared" si="41"/>
        <v>68.740203217503222</v>
      </c>
      <c r="DX39" s="2">
        <f t="shared" si="41"/>
        <v>65.816531188331183</v>
      </c>
      <c r="DY39" s="2">
        <f t="shared" si="41"/>
        <v>63.287241087344029</v>
      </c>
      <c r="EA39" s="2">
        <f t="shared" si="42"/>
        <v>74.328319047619033</v>
      </c>
      <c r="EB39" s="2">
        <f t="shared" si="42"/>
        <v>63.215498489216927</v>
      </c>
      <c r="EC39" s="2">
        <f t="shared" si="42"/>
        <v>56.963576148893004</v>
      </c>
      <c r="ED39" s="2">
        <f t="shared" si="42"/>
        <v>62.245715587373887</v>
      </c>
      <c r="EE39" s="2">
        <f t="shared" si="42"/>
        <v>71.122943676012454</v>
      </c>
      <c r="EF39" s="2">
        <f t="shared" si="42"/>
        <v>82.737203397165032</v>
      </c>
      <c r="EG39" s="2">
        <f t="shared" si="42"/>
        <v>40.213419463403362</v>
      </c>
      <c r="EH39" s="2">
        <f t="shared" si="42"/>
        <v>66.073340550425016</v>
      </c>
      <c r="EI39" s="2">
        <f t="shared" si="42"/>
        <v>62.644228904964052</v>
      </c>
      <c r="EJ39" s="2">
        <f t="shared" si="42"/>
        <v>62.929770294511201</v>
      </c>
      <c r="EK39" s="2">
        <f t="shared" si="42"/>
        <v>65.609127884056903</v>
      </c>
      <c r="EL39" s="2">
        <f t="shared" si="42"/>
        <v>66.158026289453517</v>
      </c>
      <c r="EM39" s="2">
        <f t="shared" si="42"/>
        <v>75.456212114170754</v>
      </c>
      <c r="EN39" s="2">
        <f t="shared" si="42"/>
        <v>66.728853619208166</v>
      </c>
      <c r="EO39" s="2">
        <f t="shared" si="42"/>
        <v>67.780343851054951</v>
      </c>
      <c r="EQ39" s="2">
        <f t="shared" si="43"/>
        <v>57.262890847913837</v>
      </c>
      <c r="ER39" s="2">
        <f t="shared" si="43"/>
        <v>63.215498489216927</v>
      </c>
      <c r="ES39" s="2">
        <f t="shared" si="43"/>
        <v>58.217805106626351</v>
      </c>
      <c r="ET39" s="2">
        <f t="shared" si="43"/>
        <v>60.17581664655318</v>
      </c>
      <c r="EU39" s="2">
        <f t="shared" si="43"/>
        <v>65.132574334547883</v>
      </c>
      <c r="EV39" s="2">
        <f t="shared" si="43"/>
        <v>89.443222961644651</v>
      </c>
      <c r="EW39" s="2">
        <f t="shared" si="43"/>
        <v>67.998332822849946</v>
      </c>
      <c r="EX39" s="2">
        <f t="shared" si="43"/>
        <v>64.785039803868045</v>
      </c>
      <c r="EY39" s="2">
        <f t="shared" si="43"/>
        <v>61.303900820711526</v>
      </c>
      <c r="EZ39" s="2">
        <f t="shared" si="43"/>
        <v>61.42616649082921</v>
      </c>
      <c r="FA39" s="2">
        <f t="shared" si="43"/>
        <v>63.833353901964855</v>
      </c>
      <c r="FB39" s="2">
        <f t="shared" si="43"/>
        <v>63.816497254838687</v>
      </c>
      <c r="FC39" s="2">
        <f t="shared" si="43"/>
        <v>73.95281771256856</v>
      </c>
      <c r="FD39" s="2">
        <f t="shared" si="43"/>
        <v>68.134686443513246</v>
      </c>
      <c r="FE39" s="2">
        <f t="shared" si="43"/>
        <v>70.139639201448517</v>
      </c>
      <c r="FG39" s="2">
        <f t="shared" si="44"/>
        <v>0.15390220863575083</v>
      </c>
      <c r="FH39" s="2">
        <f t="shared" si="44"/>
        <v>0.11730479351148419</v>
      </c>
      <c r="FI39" s="2">
        <f t="shared" si="44"/>
        <v>0.111898879963597</v>
      </c>
      <c r="FJ39" s="2">
        <f t="shared" si="44"/>
        <v>0.11364064459349722</v>
      </c>
      <c r="FK39" s="2">
        <f t="shared" si="44"/>
        <v>0.11034180257688404</v>
      </c>
      <c r="FL39" s="2">
        <f t="shared" si="44"/>
        <v>9.8634374808471856E-2</v>
      </c>
      <c r="FM39" s="2">
        <f t="shared" si="44"/>
        <v>0.1012238887233977</v>
      </c>
      <c r="FN39" s="2">
        <f t="shared" si="44"/>
        <v>0.10197650356679266</v>
      </c>
      <c r="FO39" s="2">
        <f t="shared" si="44"/>
        <v>0.10476936591916149</v>
      </c>
      <c r="FP39" s="2">
        <f t="shared" si="44"/>
        <v>0.10919023569547621</v>
      </c>
      <c r="FQ39" s="2">
        <f t="shared" si="44"/>
        <v>0.10438858339694176</v>
      </c>
      <c r="FR39" s="2">
        <f t="shared" si="44"/>
        <v>0.11007926948741824</v>
      </c>
      <c r="FS39" s="2">
        <f t="shared" si="44"/>
        <v>9.5656690177474593E-2</v>
      </c>
      <c r="FT39" s="2">
        <f t="shared" si="44"/>
        <v>9.8005245362179153E-2</v>
      </c>
      <c r="FU39" s="2">
        <f t="shared" si="44"/>
        <v>7.7337718846544154E-2</v>
      </c>
      <c r="FW39" s="2">
        <f t="shared" si="53"/>
        <v>5.2091459728860771E-6</v>
      </c>
      <c r="FX39" s="2">
        <f t="shared" si="45"/>
        <v>0</v>
      </c>
      <c r="FY39" s="2">
        <f t="shared" si="45"/>
        <v>6.0418047298073859E-6</v>
      </c>
      <c r="FZ39" s="2">
        <f t="shared" si="45"/>
        <v>5.8578539759260974E-6</v>
      </c>
      <c r="GA39" s="2">
        <f t="shared" si="45"/>
        <v>6.2096016557019773E-6</v>
      </c>
      <c r="GB39" s="2">
        <f t="shared" si="45"/>
        <v>8.6108174654232394E-6</v>
      </c>
      <c r="GC39" s="2">
        <f t="shared" si="45"/>
        <v>7.9761543900355948E-6</v>
      </c>
      <c r="GD39" s="2">
        <f t="shared" si="45"/>
        <v>7.9441827837276919E-6</v>
      </c>
      <c r="GE39" s="2">
        <f t="shared" si="45"/>
        <v>5.8507022725280204E-6</v>
      </c>
      <c r="GF39" s="2">
        <f t="shared" si="45"/>
        <v>5.1428132979640577E-6</v>
      </c>
      <c r="GG39" s="2">
        <f t="shared" si="45"/>
        <v>4.5424460314833777E-6</v>
      </c>
      <c r="GH39" s="2">
        <f t="shared" si="45"/>
        <v>4.1256622441244783E-6</v>
      </c>
      <c r="GI39" s="2">
        <f t="shared" si="45"/>
        <v>3.9044595107594713E-6</v>
      </c>
      <c r="GJ39" s="2">
        <f t="shared" si="45"/>
        <v>3.8278494841550455E-6</v>
      </c>
      <c r="GK39" s="2">
        <f t="shared" si="45"/>
        <v>2.7680853634654753E-6</v>
      </c>
      <c r="GM39" s="86">
        <f t="shared" si="54"/>
        <v>1.7665589627130671E-5</v>
      </c>
      <c r="GN39" s="86">
        <f t="shared" si="46"/>
        <v>3.0793139584109541E-7</v>
      </c>
      <c r="GO39" s="86">
        <f t="shared" si="46"/>
        <v>6.9289659397452516E-8</v>
      </c>
      <c r="GP39" s="86">
        <f t="shared" si="46"/>
        <v>1.2815698517471995E-7</v>
      </c>
      <c r="GQ39" s="86">
        <f t="shared" si="46"/>
        <v>6.9686842961405824E-8</v>
      </c>
      <c r="GR39" s="86">
        <f t="shared" si="46"/>
        <v>3.8173146512801246E-9</v>
      </c>
      <c r="GS39" s="86">
        <f t="shared" si="46"/>
        <v>5.0319017638975873E-9</v>
      </c>
      <c r="GT39" s="86">
        <f t="shared" si="46"/>
        <v>6.1787319427056327E-9</v>
      </c>
      <c r="GU39" s="86">
        <f t="shared" si="46"/>
        <v>2.1220699186492877E-8</v>
      </c>
      <c r="GV39" s="86">
        <f t="shared" si="46"/>
        <v>4.1804075664204508E-8</v>
      </c>
      <c r="GW39" s="86">
        <f t="shared" si="46"/>
        <v>3.1525534245518665E-8</v>
      </c>
      <c r="GX39" s="86">
        <f t="shared" si="46"/>
        <v>6.0149770937032228E-8</v>
      </c>
      <c r="GY39" s="86">
        <f t="shared" si="46"/>
        <v>2.3433556124263781E-9</v>
      </c>
      <c r="GZ39" s="86">
        <f t="shared" si="46"/>
        <v>2.83809018031511E-9</v>
      </c>
      <c r="HA39" s="86">
        <f t="shared" si="46"/>
        <v>3.422216335699552E-12</v>
      </c>
      <c r="HC39" s="86">
        <f t="shared" si="58"/>
        <v>1.0437315315510371E-26</v>
      </c>
      <c r="HD39" s="86">
        <f t="shared" si="47"/>
        <v>3.5798354163262503E-20</v>
      </c>
      <c r="HE39" s="86">
        <f t="shared" si="47"/>
        <v>3.1179033518153635E-23</v>
      </c>
      <c r="HF39" s="86">
        <f t="shared" si="47"/>
        <v>1.6084149685578326E-23</v>
      </c>
      <c r="HG39" s="86">
        <f t="shared" si="47"/>
        <v>9.1863843453599336E-24</v>
      </c>
      <c r="HH39" s="86">
        <f t="shared" si="47"/>
        <v>1.5259232817886631E-24</v>
      </c>
      <c r="HI39" s="86">
        <f t="shared" si="47"/>
        <v>1.2036635699874327E-26</v>
      </c>
      <c r="HJ39" s="86">
        <f t="shared" si="47"/>
        <v>3.8801313633196127E-25</v>
      </c>
      <c r="HK39" s="86">
        <f t="shared" si="47"/>
        <v>8.3958915429044126E-24</v>
      </c>
      <c r="HL39" s="86">
        <f t="shared" si="47"/>
        <v>1.3140133665984136E-24</v>
      </c>
      <c r="HM39" s="86">
        <f t="shared" si="47"/>
        <v>1.68973165405189E-24</v>
      </c>
      <c r="HN39" s="86">
        <f t="shared" si="47"/>
        <v>2.8985762985815087E-24</v>
      </c>
      <c r="HO39" s="86">
        <f t="shared" si="47"/>
        <v>7.2796644680077321E-26</v>
      </c>
      <c r="HP39" s="86">
        <f t="shared" si="47"/>
        <v>4.4406768788331366E-26</v>
      </c>
      <c r="HQ39" s="86">
        <f t="shared" si="47"/>
        <v>7.3800914611463345E-36</v>
      </c>
      <c r="HS39" s="86">
        <f t="shared" si="55"/>
        <v>5.0825666592580107E-136</v>
      </c>
      <c r="HT39" s="86">
        <f t="shared" si="48"/>
        <v>0</v>
      </c>
      <c r="HU39" s="86">
        <f t="shared" si="48"/>
        <v>2.2567015771255613E-113</v>
      </c>
      <c r="HV39" s="86">
        <f t="shared" si="48"/>
        <v>1.2117890594264629E-118</v>
      </c>
      <c r="HW39" s="86">
        <f t="shared" si="48"/>
        <v>1.4722116225979963E-120</v>
      </c>
      <c r="HX39" s="86">
        <f t="shared" si="48"/>
        <v>1.2339735750231273E-122</v>
      </c>
      <c r="HY39" s="86">
        <f t="shared" si="48"/>
        <v>2.7049709598764392E-138</v>
      </c>
      <c r="HZ39" s="86">
        <f t="shared" si="48"/>
        <v>4.162720554572244E-129</v>
      </c>
      <c r="IA39" s="86">
        <f t="shared" si="48"/>
        <v>5.9998905479832233E-126</v>
      </c>
      <c r="IB39" s="86">
        <f t="shared" si="48"/>
        <v>1.3836368668872875E-128</v>
      </c>
      <c r="IC39" s="86">
        <f t="shared" si="48"/>
        <v>3.9227060079539472E-126</v>
      </c>
      <c r="ID39" s="86">
        <f t="shared" si="48"/>
        <v>3.9864805266193131E-126</v>
      </c>
      <c r="IE39" s="86">
        <f t="shared" si="48"/>
        <v>8.0645640113096281E-137</v>
      </c>
      <c r="IF39" s="86">
        <f t="shared" si="48"/>
        <v>3.2200285627359538E-95</v>
      </c>
      <c r="IG39" s="86">
        <f t="shared" si="48"/>
        <v>6.2303248831658183E-67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4.5697441749744544E-254</v>
      </c>
      <c r="IW39" s="86">
        <f t="shared" si="49"/>
        <v>2.0198214576144247E-199</v>
      </c>
      <c r="IY39" s="86">
        <f t="shared" si="57"/>
        <v>1.7665589627130671E-5</v>
      </c>
      <c r="IZ39" s="86">
        <f t="shared" si="50"/>
        <v>3.079313958411312E-7</v>
      </c>
      <c r="JA39" s="86">
        <f t="shared" si="50"/>
        <v>6.9289659397452543E-8</v>
      </c>
      <c r="JB39" s="86">
        <f t="shared" si="50"/>
        <v>1.2815698517471997E-7</v>
      </c>
      <c r="JC39" s="86">
        <f t="shared" si="50"/>
        <v>6.9686842961405837E-8</v>
      </c>
      <c r="JD39" s="86">
        <f t="shared" si="50"/>
        <v>3.8173146512801263E-9</v>
      </c>
      <c r="JE39" s="86">
        <f t="shared" si="50"/>
        <v>5.0319017638975873E-9</v>
      </c>
      <c r="JF39" s="86">
        <f t="shared" si="50"/>
        <v>6.1787319427056327E-9</v>
      </c>
      <c r="JG39" s="86">
        <f t="shared" si="50"/>
        <v>2.1220699186492887E-8</v>
      </c>
      <c r="JH39" s="86">
        <f t="shared" si="50"/>
        <v>4.1804075664204508E-8</v>
      </c>
      <c r="JI39" s="86">
        <f t="shared" si="50"/>
        <v>3.1525534245518665E-8</v>
      </c>
      <c r="JJ39" s="86">
        <f t="shared" si="50"/>
        <v>6.0149770937032228E-8</v>
      </c>
      <c r="JK39" s="86">
        <f t="shared" si="50"/>
        <v>2.3433556124263781E-9</v>
      </c>
      <c r="JL39" s="86">
        <f t="shared" si="50"/>
        <v>2.83809018031511E-9</v>
      </c>
      <c r="JM39" s="86">
        <f t="shared" si="50"/>
        <v>3.422216335699552E-12</v>
      </c>
    </row>
    <row r="40" spans="2:273" x14ac:dyDescent="0.25">
      <c r="B40" s="2">
        <v>13</v>
      </c>
      <c r="C40" s="37">
        <v>57.95</v>
      </c>
      <c r="D40" s="37">
        <v>63.482999999999997</v>
      </c>
      <c r="E40" s="37">
        <v>59.667000000000002</v>
      </c>
      <c r="F40" s="37">
        <v>58.017000000000003</v>
      </c>
      <c r="G40" s="37">
        <v>64.167000000000002</v>
      </c>
      <c r="H40" s="37">
        <v>64.900000000000006</v>
      </c>
      <c r="I40" s="37">
        <v>65.099999999999994</v>
      </c>
      <c r="J40" s="37">
        <v>61.817</v>
      </c>
      <c r="K40" s="37">
        <v>64.466999999999999</v>
      </c>
      <c r="L40" s="37">
        <v>61.917000000000002</v>
      </c>
      <c r="M40" s="37">
        <v>61.767000000000003</v>
      </c>
      <c r="N40" s="37">
        <v>64.132999999999996</v>
      </c>
      <c r="O40" s="37">
        <v>66.849999999999994</v>
      </c>
      <c r="P40" s="37">
        <v>63.7</v>
      </c>
      <c r="Q40" s="37">
        <v>64.150000000000006</v>
      </c>
      <c r="S40" s="4">
        <f t="shared" si="7"/>
        <v>61.08244698952101</v>
      </c>
      <c r="T40" s="4">
        <f t="shared" si="7"/>
        <v>62.094707982145572</v>
      </c>
      <c r="U40" s="4">
        <f t="shared" si="7"/>
        <v>59.083353089833594</v>
      </c>
      <c r="V40" s="4">
        <f t="shared" si="7"/>
        <v>60.801526729849101</v>
      </c>
      <c r="W40" s="4">
        <f t="shared" si="7"/>
        <v>66.547247795362026</v>
      </c>
      <c r="X40" s="4">
        <f t="shared" si="7"/>
        <v>68.701507660425904</v>
      </c>
      <c r="Y40" s="4">
        <f t="shared" si="7"/>
        <v>62.841230504073224</v>
      </c>
      <c r="Z40" s="4">
        <f t="shared" si="7"/>
        <v>63.612869432621835</v>
      </c>
      <c r="AA40" s="4">
        <f t="shared" si="7"/>
        <v>64.775909833515229</v>
      </c>
      <c r="AB40" s="4">
        <f t="shared" si="7"/>
        <v>63.319075159272167</v>
      </c>
      <c r="AC40" s="4">
        <f t="shared" si="7"/>
        <v>64.235577490944252</v>
      </c>
      <c r="AD40" s="4">
        <f t="shared" si="7"/>
        <v>64.026935234087816</v>
      </c>
      <c r="AE40" s="4">
        <f t="shared" si="7"/>
        <v>69.701807585979893</v>
      </c>
      <c r="AF40" s="4">
        <f t="shared" si="7"/>
        <v>66.025940235767592</v>
      </c>
      <c r="AG40" s="4">
        <f t="shared" si="7"/>
        <v>63.675722344386728</v>
      </c>
      <c r="AI40" s="4">
        <f t="shared" si="8"/>
        <v>-3.1324469895210072</v>
      </c>
      <c r="AJ40" s="4">
        <f t="shared" si="8"/>
        <v>1.3882920178544254</v>
      </c>
      <c r="AK40" s="4">
        <f t="shared" si="8"/>
        <v>0.58364691016640791</v>
      </c>
      <c r="AL40" s="4">
        <f t="shared" si="8"/>
        <v>-2.7845267298490981</v>
      </c>
      <c r="AM40" s="4">
        <f t="shared" si="8"/>
        <v>-2.380247795362024</v>
      </c>
      <c r="AN40" s="4">
        <f t="shared" si="8"/>
        <v>-3.8015076604258979</v>
      </c>
      <c r="AO40" s="4">
        <f t="shared" si="8"/>
        <v>2.2587694959267708</v>
      </c>
      <c r="AP40" s="4">
        <f t="shared" si="8"/>
        <v>-1.795869432621835</v>
      </c>
      <c r="AQ40" s="4">
        <f t="shared" si="8"/>
        <v>-0.30890983351523005</v>
      </c>
      <c r="AR40" s="4">
        <f t="shared" si="8"/>
        <v>-1.4020751592721652</v>
      </c>
      <c r="AS40" s="4">
        <f t="shared" si="8"/>
        <v>-2.4685774909442486</v>
      </c>
      <c r="AT40" s="4">
        <f t="shared" si="8"/>
        <v>0.10606476591217984</v>
      </c>
      <c r="AU40" s="4">
        <f t="shared" si="8"/>
        <v>-2.8518075859798984</v>
      </c>
      <c r="AV40" s="4">
        <f t="shared" si="8"/>
        <v>-2.3259402357675896</v>
      </c>
      <c r="AW40" s="4">
        <f t="shared" si="8"/>
        <v>0.47427765561327817</v>
      </c>
      <c r="AY40" s="2">
        <f t="shared" si="51"/>
        <v>61.056812703061148</v>
      </c>
      <c r="AZ40" s="2">
        <f t="shared" si="9"/>
        <v>62.093935494333536</v>
      </c>
      <c r="BA40" s="2">
        <f t="shared" si="9"/>
        <v>59.083155428507823</v>
      </c>
      <c r="BB40" s="2">
        <f t="shared" si="9"/>
        <v>60.801185596561957</v>
      </c>
      <c r="BC40" s="2">
        <f t="shared" si="9"/>
        <v>66.54705185856514</v>
      </c>
      <c r="BD40" s="2">
        <f t="shared" si="9"/>
        <v>68.701494358171445</v>
      </c>
      <c r="BE40" s="2">
        <f t="shared" si="9"/>
        <v>62.841211679130431</v>
      </c>
      <c r="BF40" s="2">
        <f t="shared" si="9"/>
        <v>63.612848100355407</v>
      </c>
      <c r="BG40" s="2">
        <f t="shared" si="9"/>
        <v>64.775844987692011</v>
      </c>
      <c r="BH40" s="2">
        <f t="shared" si="9"/>
        <v>63.318955505969463</v>
      </c>
      <c r="BI40" s="2">
        <f t="shared" si="9"/>
        <v>64.235486253404659</v>
      </c>
      <c r="BJ40" s="2">
        <f t="shared" si="9"/>
        <v>64.026779958559587</v>
      </c>
      <c r="BK40" s="2">
        <f t="shared" si="9"/>
        <v>69.701799906644496</v>
      </c>
      <c r="BL40" s="2">
        <f t="shared" si="9"/>
        <v>66.025930839590387</v>
      </c>
      <c r="BM40" s="2">
        <f t="shared" si="9"/>
        <v>63.675722330257067</v>
      </c>
      <c r="BO40" s="2">
        <f t="shared" si="10"/>
        <v>57.95</v>
      </c>
      <c r="BP40" s="2">
        <f t="shared" si="11"/>
        <v>63.482999999999997</v>
      </c>
      <c r="BQ40" s="2">
        <f t="shared" si="12"/>
        <v>59.667000000000002</v>
      </c>
      <c r="BR40" s="2">
        <f t="shared" si="13"/>
        <v>58.017000000000003</v>
      </c>
      <c r="BS40" s="2">
        <f t="shared" si="14"/>
        <v>64.167000000000002</v>
      </c>
      <c r="BT40" s="2">
        <f t="shared" si="15"/>
        <v>64.900000000000006</v>
      </c>
      <c r="BU40" s="2">
        <f t="shared" si="16"/>
        <v>65.099999999999994</v>
      </c>
      <c r="BV40" s="2">
        <f t="shared" si="17"/>
        <v>61.817</v>
      </c>
      <c r="BW40" s="2">
        <f t="shared" si="18"/>
        <v>64.466999999999999</v>
      </c>
      <c r="BX40" s="2">
        <f t="shared" si="19"/>
        <v>61.917000000000002</v>
      </c>
      <c r="BY40" s="2">
        <f t="shared" si="20"/>
        <v>61.767000000000003</v>
      </c>
      <c r="BZ40" s="2">
        <f t="shared" si="21"/>
        <v>64.132999999999996</v>
      </c>
      <c r="CA40" s="2">
        <f t="shared" si="22"/>
        <v>66.849999999999994</v>
      </c>
      <c r="CB40" s="2">
        <f t="shared" si="23"/>
        <v>63.7</v>
      </c>
      <c r="CC40" s="2">
        <f t="shared" si="24"/>
        <v>64.150000000000006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58.462871931776043</v>
      </c>
      <c r="DL40" s="2">
        <f t="shared" si="41"/>
        <v>61.951552941176445</v>
      </c>
      <c r="DM40" s="2">
        <f t="shared" si="41"/>
        <v>59.392127272727251</v>
      </c>
      <c r="DN40" s="2">
        <f t="shared" si="41"/>
        <v>60.621657754010691</v>
      </c>
      <c r="DO40" s="2">
        <f t="shared" si="41"/>
        <v>65.955531092436985</v>
      </c>
      <c r="DP40" s="2">
        <f t="shared" si="41"/>
        <v>67.043596868296859</v>
      </c>
      <c r="DQ40" s="2">
        <f t="shared" si="41"/>
        <v>65.603158730158739</v>
      </c>
      <c r="DR40" s="2">
        <f t="shared" si="41"/>
        <v>63.330509352209354</v>
      </c>
      <c r="DS40" s="2">
        <f t="shared" si="41"/>
        <v>65.07048851540614</v>
      </c>
      <c r="DT40" s="2">
        <f t="shared" si="41"/>
        <v>63.394023529411754</v>
      </c>
      <c r="DU40" s="2">
        <f t="shared" si="41"/>
        <v>64.084617927170854</v>
      </c>
      <c r="DV40" s="2">
        <f t="shared" si="41"/>
        <v>63.763192717086824</v>
      </c>
      <c r="DW40" s="2">
        <f t="shared" si="41"/>
        <v>69.061438996139003</v>
      </c>
      <c r="DX40" s="2">
        <f t="shared" si="41"/>
        <v>65.95881844701843</v>
      </c>
      <c r="DY40" s="2">
        <f t="shared" si="41"/>
        <v>63.310995766488418</v>
      </c>
      <c r="EA40" s="2">
        <f t="shared" si="42"/>
        <v>74.063154761904755</v>
      </c>
      <c r="EB40" s="2">
        <f t="shared" si="42"/>
        <v>63.071064229423747</v>
      </c>
      <c r="EC40" s="2">
        <f t="shared" si="42"/>
        <v>56.846656328834783</v>
      </c>
      <c r="ED40" s="2">
        <f t="shared" si="42"/>
        <v>62.078342417832722</v>
      </c>
      <c r="EE40" s="2">
        <f t="shared" si="42"/>
        <v>70.89702664886515</v>
      </c>
      <c r="EF40" s="2">
        <f t="shared" si="42"/>
        <v>82.518438707918747</v>
      </c>
      <c r="EG40" s="2">
        <f t="shared" si="42"/>
        <v>40.473257944901654</v>
      </c>
      <c r="EH40" s="2">
        <f t="shared" si="42"/>
        <v>65.880504475543162</v>
      </c>
      <c r="EI40" s="2">
        <f t="shared" si="42"/>
        <v>62.479784159230711</v>
      </c>
      <c r="EJ40" s="2">
        <f t="shared" si="42"/>
        <v>62.760483878317849</v>
      </c>
      <c r="EK40" s="2">
        <f t="shared" si="42"/>
        <v>65.416059861854905</v>
      </c>
      <c r="EL40" s="2">
        <f t="shared" si="42"/>
        <v>65.970303303145101</v>
      </c>
      <c r="EM40" s="2">
        <f t="shared" si="42"/>
        <v>75.223179565388762</v>
      </c>
      <c r="EN40" s="2">
        <f t="shared" si="42"/>
        <v>66.589198939412896</v>
      </c>
      <c r="EO40" s="2">
        <f t="shared" si="42"/>
        <v>67.644069008371858</v>
      </c>
      <c r="EQ40" s="2">
        <f t="shared" si="43"/>
        <v>57.14318600269177</v>
      </c>
      <c r="ER40" s="2">
        <f t="shared" si="43"/>
        <v>63.071064229423747</v>
      </c>
      <c r="ES40" s="2">
        <f t="shared" si="43"/>
        <v>58.086913105645884</v>
      </c>
      <c r="ET40" s="2">
        <f t="shared" si="43"/>
        <v>60.031614600534425</v>
      </c>
      <c r="EU40" s="2">
        <f t="shared" si="43"/>
        <v>64.974018297499512</v>
      </c>
      <c r="EV40" s="2">
        <f t="shared" si="43"/>
        <v>89.146804361964001</v>
      </c>
      <c r="EW40" s="2">
        <f t="shared" si="43"/>
        <v>67.920471086263731</v>
      </c>
      <c r="EX40" s="2">
        <f t="shared" si="43"/>
        <v>64.607635631817502</v>
      </c>
      <c r="EY40" s="2">
        <f t="shared" si="43"/>
        <v>61.15489084383146</v>
      </c>
      <c r="EZ40" s="2">
        <f t="shared" si="43"/>
        <v>61.273551064757847</v>
      </c>
      <c r="FA40" s="2">
        <f t="shared" si="43"/>
        <v>63.660817433867933</v>
      </c>
      <c r="FB40" s="2">
        <f t="shared" si="43"/>
        <v>63.655634948627799</v>
      </c>
      <c r="FC40" s="2">
        <f t="shared" si="43"/>
        <v>73.736509842372953</v>
      </c>
      <c r="FD40" s="2">
        <f t="shared" si="43"/>
        <v>67.979352056410249</v>
      </c>
      <c r="FE40" s="2">
        <f t="shared" si="43"/>
        <v>69.974975282707263</v>
      </c>
      <c r="FG40" s="2">
        <f t="shared" si="44"/>
        <v>0.16628143486384159</v>
      </c>
      <c r="FH40" s="2">
        <f t="shared" si="44"/>
        <v>0.12718277578067716</v>
      </c>
      <c r="FI40" s="2">
        <f t="shared" si="44"/>
        <v>0.12138424180167329</v>
      </c>
      <c r="FJ40" s="2">
        <f t="shared" si="44"/>
        <v>0.12325316051882201</v>
      </c>
      <c r="FK40" s="2">
        <f t="shared" si="44"/>
        <v>0.11971296691320732</v>
      </c>
      <c r="FL40" s="2">
        <f t="shared" si="44"/>
        <v>0.10713097587076233</v>
      </c>
      <c r="FM40" s="2">
        <f t="shared" si="44"/>
        <v>0.10991635498179214</v>
      </c>
      <c r="FN40" s="2">
        <f t="shared" si="44"/>
        <v>0.11072563748644028</v>
      </c>
      <c r="FO40" s="2">
        <f t="shared" si="44"/>
        <v>0.11372776967163967</v>
      </c>
      <c r="FP40" s="2">
        <f t="shared" si="44"/>
        <v>0.11847662341027392</v>
      </c>
      <c r="FQ40" s="2">
        <f t="shared" si="44"/>
        <v>0.11331854932862229</v>
      </c>
      <c r="FR40" s="2">
        <f t="shared" si="44"/>
        <v>0.11943113045439877</v>
      </c>
      <c r="FS40" s="2">
        <f t="shared" si="44"/>
        <v>0.10392636106134681</v>
      </c>
      <c r="FT40" s="2">
        <f t="shared" si="44"/>
        <v>0.10645405227117172</v>
      </c>
      <c r="FU40" s="2">
        <f t="shared" si="44"/>
        <v>8.4171087995020169E-2</v>
      </c>
      <c r="FW40" s="2">
        <f t="shared" si="53"/>
        <v>5.7117121092671767E-6</v>
      </c>
      <c r="FX40" s="2">
        <f t="shared" si="45"/>
        <v>0</v>
      </c>
      <c r="FY40" s="2">
        <f t="shared" si="45"/>
        <v>6.6247032900329726E-6</v>
      </c>
      <c r="FZ40" s="2">
        <f t="shared" si="45"/>
        <v>6.4230055307987628E-6</v>
      </c>
      <c r="GA40" s="2">
        <f t="shared" si="45"/>
        <v>6.8086887431865557E-6</v>
      </c>
      <c r="GB40" s="2">
        <f t="shared" si="45"/>
        <v>9.4415657581668113E-6</v>
      </c>
      <c r="GC40" s="2">
        <f t="shared" si="45"/>
        <v>8.7456726477321358E-6</v>
      </c>
      <c r="GD40" s="2">
        <f t="shared" si="45"/>
        <v>8.7106165323648471E-6</v>
      </c>
      <c r="GE40" s="2">
        <f t="shared" si="45"/>
        <v>6.4151638528156103E-6</v>
      </c>
      <c r="GF40" s="2">
        <f t="shared" si="45"/>
        <v>5.6389798501638552E-6</v>
      </c>
      <c r="GG40" s="2">
        <f t="shared" si="45"/>
        <v>4.9806908479058441E-6</v>
      </c>
      <c r="GH40" s="2">
        <f t="shared" si="45"/>
        <v>4.5236968947373925E-6</v>
      </c>
      <c r="GI40" s="2">
        <f t="shared" si="45"/>
        <v>4.2811531085817756E-6</v>
      </c>
      <c r="GJ40" s="2">
        <f t="shared" si="45"/>
        <v>4.1971519474688773E-6</v>
      </c>
      <c r="GK40" s="2">
        <f t="shared" si="45"/>
        <v>3.0351444355376579E-6</v>
      </c>
      <c r="GM40" s="86">
        <f t="shared" si="54"/>
        <v>2.7208905775957511E-5</v>
      </c>
      <c r="GN40" s="86">
        <f t="shared" si="46"/>
        <v>5.7620351047588091E-7</v>
      </c>
      <c r="GO40" s="86">
        <f t="shared" si="46"/>
        <v>1.4066821682104401E-7</v>
      </c>
      <c r="GP40" s="86">
        <f t="shared" si="46"/>
        <v>2.5128162003206714E-7</v>
      </c>
      <c r="GQ40" s="86">
        <f t="shared" si="46"/>
        <v>1.4067582214802065E-7</v>
      </c>
      <c r="GR40" s="86">
        <f t="shared" si="46"/>
        <v>8.8864496033483249E-9</v>
      </c>
      <c r="GS40" s="86">
        <f t="shared" si="46"/>
        <v>1.1635516072813365E-8</v>
      </c>
      <c r="GT40" s="86">
        <f t="shared" si="46"/>
        <v>1.4144402495540797E-8</v>
      </c>
      <c r="GU40" s="86">
        <f t="shared" si="46"/>
        <v>4.5365981372092847E-8</v>
      </c>
      <c r="GV40" s="86">
        <f t="shared" si="46"/>
        <v>8.6909099861052616E-8</v>
      </c>
      <c r="GW40" s="86">
        <f t="shared" si="46"/>
        <v>6.5612260971790758E-8</v>
      </c>
      <c r="GX40" s="86">
        <f t="shared" si="46"/>
        <v>1.224881608601415E-7</v>
      </c>
      <c r="GY40" s="86">
        <f t="shared" si="46"/>
        <v>5.5538024959927396E-9</v>
      </c>
      <c r="GZ40" s="86">
        <f t="shared" si="46"/>
        <v>6.7140522668044594E-9</v>
      </c>
      <c r="HA40" s="86">
        <f t="shared" si="46"/>
        <v>1.0942525600518522E-11</v>
      </c>
      <c r="HC40" s="86">
        <f t="shared" si="58"/>
        <v>5.8398228823118874E-26</v>
      </c>
      <c r="HD40" s="86">
        <f t="shared" si="47"/>
        <v>1.2897131458732306E-19</v>
      </c>
      <c r="HE40" s="86">
        <f t="shared" si="47"/>
        <v>1.353511177300979E-22</v>
      </c>
      <c r="HF40" s="86">
        <f t="shared" si="47"/>
        <v>7.3396115367294967E-23</v>
      </c>
      <c r="HG40" s="86">
        <f t="shared" si="47"/>
        <v>4.3150113369667316E-23</v>
      </c>
      <c r="HH40" s="86">
        <f t="shared" si="47"/>
        <v>7.7417661619101349E-24</v>
      </c>
      <c r="HI40" s="86">
        <f t="shared" si="47"/>
        <v>7.2685804828783834E-26</v>
      </c>
      <c r="HJ40" s="86">
        <f t="shared" si="47"/>
        <v>2.0842994035489283E-24</v>
      </c>
      <c r="HK40" s="86">
        <f t="shared" si="47"/>
        <v>4.0857084398706765E-23</v>
      </c>
      <c r="HL40" s="86">
        <f t="shared" si="47"/>
        <v>6.5465293069584015E-24</v>
      </c>
      <c r="HM40" s="86">
        <f t="shared" si="47"/>
        <v>8.0917274297367439E-24</v>
      </c>
      <c r="HN40" s="86">
        <f t="shared" si="47"/>
        <v>1.3646956912573105E-23</v>
      </c>
      <c r="HO40" s="86">
        <f t="shared" si="47"/>
        <v>3.8548066560428344E-25</v>
      </c>
      <c r="HP40" s="86">
        <f t="shared" si="47"/>
        <v>2.3973084409708065E-25</v>
      </c>
      <c r="HQ40" s="86">
        <f t="shared" si="47"/>
        <v>7.6470147746554486E-35</v>
      </c>
      <c r="HS40" s="86">
        <f t="shared" si="55"/>
        <v>1.9464119249822331E-133</v>
      </c>
      <c r="HT40" s="86">
        <f t="shared" si="48"/>
        <v>0</v>
      </c>
      <c r="HU40" s="86">
        <f t="shared" si="48"/>
        <v>3.2676282809297935E-111</v>
      </c>
      <c r="HV40" s="86">
        <f t="shared" si="48"/>
        <v>2.2657834256115477E-116</v>
      </c>
      <c r="HW40" s="86">
        <f t="shared" si="48"/>
        <v>3.0858813237994573E-118</v>
      </c>
      <c r="HX40" s="86">
        <f t="shared" si="48"/>
        <v>3.2221337541942414E-120</v>
      </c>
      <c r="HY40" s="86">
        <f t="shared" si="48"/>
        <v>1.4330410589821137E-135</v>
      </c>
      <c r="HZ40" s="86">
        <f t="shared" si="48"/>
        <v>1.4300478675538448E-126</v>
      </c>
      <c r="IA40" s="86">
        <f t="shared" si="48"/>
        <v>1.5999415703859465E-123</v>
      </c>
      <c r="IB40" s="86">
        <f t="shared" si="48"/>
        <v>3.8512548044193426E-126</v>
      </c>
      <c r="IC40" s="86">
        <f t="shared" si="48"/>
        <v>9.1222805959515416E-124</v>
      </c>
      <c r="ID40" s="86">
        <f t="shared" si="48"/>
        <v>8.9805747955038769E-124</v>
      </c>
      <c r="IE40" s="86">
        <f t="shared" si="48"/>
        <v>2.8663161448611317E-134</v>
      </c>
      <c r="IF40" s="86">
        <f t="shared" si="48"/>
        <v>1.8462948918788459E-93</v>
      </c>
      <c r="IG40" s="86">
        <f t="shared" si="48"/>
        <v>9.6383036963057251E-66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2.3263723534776206E-250</v>
      </c>
      <c r="IW40" s="86">
        <f t="shared" si="49"/>
        <v>1.3663557917933895E-196</v>
      </c>
      <c r="IY40" s="86">
        <f t="shared" si="57"/>
        <v>2.7208905775957511E-5</v>
      </c>
      <c r="IZ40" s="86">
        <f t="shared" si="50"/>
        <v>5.7620351047600987E-7</v>
      </c>
      <c r="JA40" s="86">
        <f t="shared" si="50"/>
        <v>1.4066821682104414E-7</v>
      </c>
      <c r="JB40" s="86">
        <f t="shared" si="50"/>
        <v>2.512816200320672E-7</v>
      </c>
      <c r="JC40" s="86">
        <f t="shared" si="50"/>
        <v>1.406758221480207E-7</v>
      </c>
      <c r="JD40" s="86">
        <f t="shared" si="50"/>
        <v>8.8864496033483332E-9</v>
      </c>
      <c r="JE40" s="86">
        <f t="shared" si="50"/>
        <v>1.1635516072813365E-8</v>
      </c>
      <c r="JF40" s="86">
        <f t="shared" si="50"/>
        <v>1.4144402495540798E-8</v>
      </c>
      <c r="JG40" s="86">
        <f t="shared" si="50"/>
        <v>4.5365981372092886E-8</v>
      </c>
      <c r="JH40" s="86">
        <f t="shared" si="50"/>
        <v>8.6909099861052616E-8</v>
      </c>
      <c r="JI40" s="86">
        <f t="shared" si="50"/>
        <v>6.5612260971790771E-8</v>
      </c>
      <c r="JJ40" s="86">
        <f t="shared" si="50"/>
        <v>1.2248816086014153E-7</v>
      </c>
      <c r="JK40" s="86">
        <f t="shared" si="50"/>
        <v>5.5538024959927396E-9</v>
      </c>
      <c r="JL40" s="86">
        <f t="shared" si="50"/>
        <v>6.7140522668044594E-9</v>
      </c>
      <c r="JM40" s="86">
        <f t="shared" si="50"/>
        <v>1.0942525600518522E-11</v>
      </c>
    </row>
    <row r="41" spans="2:273" x14ac:dyDescent="0.25">
      <c r="B41" s="2">
        <v>14</v>
      </c>
      <c r="C41" s="37">
        <v>60.05</v>
      </c>
      <c r="D41" s="37">
        <v>62.567</v>
      </c>
      <c r="E41" s="37">
        <v>58.35</v>
      </c>
      <c r="F41" s="37">
        <v>60.5</v>
      </c>
      <c r="G41" s="37">
        <v>67.466999999999999</v>
      </c>
      <c r="H41" s="37">
        <v>66.382999999999996</v>
      </c>
      <c r="I41" s="37">
        <v>65.816999999999993</v>
      </c>
      <c r="J41" s="37">
        <v>63.067</v>
      </c>
      <c r="K41" s="37">
        <v>64.566999999999993</v>
      </c>
      <c r="L41" s="37">
        <v>62.383000000000003</v>
      </c>
      <c r="M41" s="37">
        <v>62.017000000000003</v>
      </c>
      <c r="N41" s="37">
        <v>64.667000000000002</v>
      </c>
      <c r="O41" s="37">
        <v>69.466999999999999</v>
      </c>
      <c r="P41" s="37">
        <v>66.132999999999996</v>
      </c>
      <c r="Q41" s="37">
        <v>62.9</v>
      </c>
      <c r="S41" s="4">
        <f t="shared" si="7"/>
        <v>61.465282138435761</v>
      </c>
      <c r="T41" s="4">
        <f t="shared" si="7"/>
        <v>62.306561172791319</v>
      </c>
      <c r="U41" s="4">
        <f t="shared" si="7"/>
        <v>59.227409458258471</v>
      </c>
      <c r="V41" s="4">
        <f t="shared" si="7"/>
        <v>61.017258405789406</v>
      </c>
      <c r="W41" s="4">
        <f t="shared" si="7"/>
        <v>66.926089672360092</v>
      </c>
      <c r="X41" s="4">
        <f t="shared" si="7"/>
        <v>69.143189868466038</v>
      </c>
      <c r="Y41" s="4">
        <f t="shared" si="7"/>
        <v>62.86547442089941</v>
      </c>
      <c r="Z41" s="4">
        <f t="shared" si="7"/>
        <v>63.831150076131379</v>
      </c>
      <c r="AA41" s="4">
        <f t="shared" si="7"/>
        <v>64.834938676115883</v>
      </c>
      <c r="AB41" s="4">
        <f t="shared" si="7"/>
        <v>63.488019872980679</v>
      </c>
      <c r="AC41" s="4">
        <f t="shared" si="7"/>
        <v>64.431282219121854</v>
      </c>
      <c r="AD41" s="4">
        <f t="shared" si="7"/>
        <v>64.176898087366396</v>
      </c>
      <c r="AE41" s="4">
        <f t="shared" si="7"/>
        <v>70.015330232737867</v>
      </c>
      <c r="AF41" s="4">
        <f t="shared" si="7"/>
        <v>66.14139117832238</v>
      </c>
      <c r="AG41" s="4">
        <f t="shared" si="7"/>
        <v>63.716793328755813</v>
      </c>
      <c r="AI41" s="4">
        <f t="shared" si="8"/>
        <v>-1.4152821384357637</v>
      </c>
      <c r="AJ41" s="4">
        <f t="shared" si="8"/>
        <v>0.26043882720868083</v>
      </c>
      <c r="AK41" s="4">
        <f t="shared" si="8"/>
        <v>-0.8774094582584695</v>
      </c>
      <c r="AL41" s="4">
        <f t="shared" si="8"/>
        <v>-0.51725840578940563</v>
      </c>
      <c r="AM41" s="4">
        <f t="shared" si="8"/>
        <v>0.54091032763990654</v>
      </c>
      <c r="AN41" s="4">
        <f t="shared" si="8"/>
        <v>-2.7601898684660426</v>
      </c>
      <c r="AO41" s="4">
        <f t="shared" si="8"/>
        <v>2.9515255791005828</v>
      </c>
      <c r="AP41" s="4">
        <f t="shared" si="8"/>
        <v>-0.76415007613137931</v>
      </c>
      <c r="AQ41" s="4">
        <f t="shared" si="8"/>
        <v>-0.26793867611588951</v>
      </c>
      <c r="AR41" s="4">
        <f t="shared" si="8"/>
        <v>-1.1050198729806766</v>
      </c>
      <c r="AS41" s="4">
        <f t="shared" si="8"/>
        <v>-2.4142822191218514</v>
      </c>
      <c r="AT41" s="4">
        <f t="shared" si="8"/>
        <v>0.49010191263360525</v>
      </c>
      <c r="AU41" s="4">
        <f t="shared" si="8"/>
        <v>-0.54833023273786807</v>
      </c>
      <c r="AV41" s="4">
        <f t="shared" si="8"/>
        <v>-8.3911783223840075E-3</v>
      </c>
      <c r="AW41" s="4">
        <f t="shared" si="8"/>
        <v>-0.81679332875581423</v>
      </c>
      <c r="AY41" s="2">
        <f t="shared" si="51"/>
        <v>61.426973643796039</v>
      </c>
      <c r="AZ41" s="2">
        <f t="shared" si="9"/>
        <v>62.305167274837622</v>
      </c>
      <c r="BA41" s="2">
        <f t="shared" si="9"/>
        <v>59.227023612437399</v>
      </c>
      <c r="BB41" s="2">
        <f t="shared" si="9"/>
        <v>61.016614445074921</v>
      </c>
      <c r="BC41" s="2">
        <f t="shared" si="9"/>
        <v>66.925709185733609</v>
      </c>
      <c r="BD41" s="2">
        <f t="shared" si="9"/>
        <v>69.143160203230465</v>
      </c>
      <c r="BE41" s="2">
        <f t="shared" si="9"/>
        <v>62.865432726130066</v>
      </c>
      <c r="BF41" s="2">
        <f t="shared" si="9"/>
        <v>63.831103287450539</v>
      </c>
      <c r="BG41" s="2">
        <f t="shared" si="9"/>
        <v>64.834805540514779</v>
      </c>
      <c r="BH41" s="2">
        <f t="shared" si="9"/>
        <v>63.487780842103071</v>
      </c>
      <c r="BI41" s="2">
        <f t="shared" si="9"/>
        <v>64.431099646391942</v>
      </c>
      <c r="BJ41" s="2">
        <f t="shared" si="9"/>
        <v>64.176594018106201</v>
      </c>
      <c r="BK41" s="2">
        <f t="shared" si="9"/>
        <v>70.015312801510063</v>
      </c>
      <c r="BL41" s="2">
        <f t="shared" si="9"/>
        <v>66.141369895391207</v>
      </c>
      <c r="BM41" s="2">
        <f t="shared" si="9"/>
        <v>63.716793285806098</v>
      </c>
      <c r="BO41" s="2">
        <f t="shared" si="10"/>
        <v>60.05</v>
      </c>
      <c r="BP41" s="2">
        <f t="shared" si="11"/>
        <v>62.567</v>
      </c>
      <c r="BQ41" s="2">
        <f t="shared" si="12"/>
        <v>58.35</v>
      </c>
      <c r="BR41" s="2">
        <f t="shared" si="13"/>
        <v>60.5</v>
      </c>
      <c r="BS41" s="2">
        <f t="shared" si="14"/>
        <v>67.466999999999999</v>
      </c>
      <c r="BT41" s="2">
        <f t="shared" si="15"/>
        <v>66.382999999999996</v>
      </c>
      <c r="BU41" s="2">
        <f t="shared" si="16"/>
        <v>65.816999999999993</v>
      </c>
      <c r="BV41" s="2">
        <f t="shared" si="17"/>
        <v>63.067</v>
      </c>
      <c r="BW41" s="2">
        <f t="shared" si="18"/>
        <v>64.566999999999993</v>
      </c>
      <c r="BX41" s="2">
        <f t="shared" si="19"/>
        <v>62.383000000000003</v>
      </c>
      <c r="BY41" s="2">
        <f t="shared" si="20"/>
        <v>62.017000000000003</v>
      </c>
      <c r="BZ41" s="2">
        <f t="shared" si="21"/>
        <v>64.667000000000002</v>
      </c>
      <c r="CA41" s="2">
        <f t="shared" si="22"/>
        <v>69.466999999999999</v>
      </c>
      <c r="CB41" s="2">
        <f t="shared" si="23"/>
        <v>66.132999999999996</v>
      </c>
      <c r="CC41" s="2">
        <f t="shared" si="24"/>
        <v>62.9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58.72171286614757</v>
      </c>
      <c r="DL41" s="2">
        <f t="shared" si="41"/>
        <v>62.205873949579811</v>
      </c>
      <c r="DM41" s="2">
        <f t="shared" si="41"/>
        <v>59.60530939648585</v>
      </c>
      <c r="DN41" s="2">
        <f t="shared" si="41"/>
        <v>60.878772345301748</v>
      </c>
      <c r="DO41" s="2">
        <f t="shared" si="41"/>
        <v>66.367269747899172</v>
      </c>
      <c r="DP41" s="2">
        <f t="shared" si="41"/>
        <v>67.412198798798798</v>
      </c>
      <c r="DQ41" s="2">
        <f t="shared" si="41"/>
        <v>65.861944444444461</v>
      </c>
      <c r="DR41" s="2">
        <f t="shared" si="41"/>
        <v>63.577649249249255</v>
      </c>
      <c r="DS41" s="2">
        <f t="shared" si="41"/>
        <v>65.189309243697465</v>
      </c>
      <c r="DT41" s="2">
        <f t="shared" si="41"/>
        <v>63.619917647058813</v>
      </c>
      <c r="DU41" s="2">
        <f t="shared" si="41"/>
        <v>64.320142016806713</v>
      </c>
      <c r="DV41" s="2">
        <f t="shared" si="41"/>
        <v>63.937773109243686</v>
      </c>
      <c r="DW41" s="2">
        <f t="shared" si="41"/>
        <v>69.38267477477477</v>
      </c>
      <c r="DX41" s="2">
        <f t="shared" si="41"/>
        <v>66.101105705705692</v>
      </c>
      <c r="DY41" s="2">
        <f t="shared" si="41"/>
        <v>63.3347504456328</v>
      </c>
      <c r="EA41" s="2">
        <f t="shared" si="42"/>
        <v>73.797990476190463</v>
      </c>
      <c r="EB41" s="2">
        <f t="shared" si="42"/>
        <v>62.926629969630568</v>
      </c>
      <c r="EC41" s="2">
        <f t="shared" si="42"/>
        <v>56.729736508776568</v>
      </c>
      <c r="ED41" s="2">
        <f t="shared" si="42"/>
        <v>61.910969248291558</v>
      </c>
      <c r="EE41" s="2">
        <f t="shared" si="42"/>
        <v>70.671109621717832</v>
      </c>
      <c r="EF41" s="2">
        <f t="shared" si="42"/>
        <v>82.299674018672462</v>
      </c>
      <c r="EG41" s="2">
        <f t="shared" si="42"/>
        <v>40.733096426399946</v>
      </c>
      <c r="EH41" s="2">
        <f t="shared" si="42"/>
        <v>65.687668400661309</v>
      </c>
      <c r="EI41" s="2">
        <f t="shared" si="42"/>
        <v>62.315339413497362</v>
      </c>
      <c r="EJ41" s="2">
        <f t="shared" si="42"/>
        <v>62.591197462124498</v>
      </c>
      <c r="EK41" s="2">
        <f t="shared" si="42"/>
        <v>65.222991839652906</v>
      </c>
      <c r="EL41" s="2">
        <f t="shared" si="42"/>
        <v>65.782580316836686</v>
      </c>
      <c r="EM41" s="2">
        <f t="shared" si="42"/>
        <v>74.99014701660677</v>
      </c>
      <c r="EN41" s="2">
        <f t="shared" si="42"/>
        <v>66.449544259617625</v>
      </c>
      <c r="EO41" s="2">
        <f t="shared" si="42"/>
        <v>67.507794165688765</v>
      </c>
      <c r="EQ41" s="2">
        <f t="shared" si="43"/>
        <v>57.023481157469696</v>
      </c>
      <c r="ER41" s="2">
        <f t="shared" si="43"/>
        <v>62.926629969630568</v>
      </c>
      <c r="ES41" s="2">
        <f t="shared" si="43"/>
        <v>57.95602110466541</v>
      </c>
      <c r="ET41" s="2">
        <f t="shared" si="43"/>
        <v>59.88741255451567</v>
      </c>
      <c r="EU41" s="2">
        <f t="shared" si="43"/>
        <v>64.815462260451142</v>
      </c>
      <c r="EV41" s="2">
        <f t="shared" si="43"/>
        <v>88.850385762283352</v>
      </c>
      <c r="EW41" s="2">
        <f t="shared" si="43"/>
        <v>67.842609349677517</v>
      </c>
      <c r="EX41" s="2">
        <f t="shared" si="43"/>
        <v>64.430231459766958</v>
      </c>
      <c r="EY41" s="2">
        <f t="shared" si="43"/>
        <v>61.005880866951387</v>
      </c>
      <c r="EZ41" s="2">
        <f t="shared" si="43"/>
        <v>61.120935638686475</v>
      </c>
      <c r="FA41" s="2">
        <f t="shared" si="43"/>
        <v>63.488280965771011</v>
      </c>
      <c r="FB41" s="2">
        <f t="shared" si="43"/>
        <v>63.494772642416905</v>
      </c>
      <c r="FC41" s="2">
        <f t="shared" si="43"/>
        <v>73.520201972177347</v>
      </c>
      <c r="FD41" s="2">
        <f t="shared" si="43"/>
        <v>67.824017669307253</v>
      </c>
      <c r="FE41" s="2">
        <f t="shared" si="43"/>
        <v>69.810311363966008</v>
      </c>
      <c r="FG41" s="2">
        <f t="shared" si="44"/>
        <v>0.17944521203596678</v>
      </c>
      <c r="FH41" s="2">
        <f t="shared" si="44"/>
        <v>0.13776274147639689</v>
      </c>
      <c r="FI41" s="2">
        <f t="shared" si="44"/>
        <v>0.13155454803391917</v>
      </c>
      <c r="FJ41" s="2">
        <f t="shared" si="44"/>
        <v>0.13355625330637191</v>
      </c>
      <c r="FK41" s="2">
        <f t="shared" si="44"/>
        <v>0.12976392476858661</v>
      </c>
      <c r="FL41" s="2">
        <f t="shared" si="44"/>
        <v>0.1162650861127566</v>
      </c>
      <c r="FM41" s="2">
        <f t="shared" si="44"/>
        <v>0.1192562301691516</v>
      </c>
      <c r="FN41" s="2">
        <f t="shared" si="44"/>
        <v>0.12012499877225088</v>
      </c>
      <c r="FO41" s="2">
        <f t="shared" si="44"/>
        <v>0.12334662967494729</v>
      </c>
      <c r="FP41" s="2">
        <f t="shared" si="44"/>
        <v>0.12843892463637438</v>
      </c>
      <c r="FQ41" s="2">
        <f t="shared" si="44"/>
        <v>0.12290759815036771</v>
      </c>
      <c r="FR41" s="2">
        <f t="shared" si="44"/>
        <v>0.12946190567204474</v>
      </c>
      <c r="FS41" s="2">
        <f t="shared" si="44"/>
        <v>0.11282176703715695</v>
      </c>
      <c r="FT41" s="2">
        <f t="shared" si="44"/>
        <v>0.11553791562912781</v>
      </c>
      <c r="FU41" s="2">
        <f t="shared" si="44"/>
        <v>9.1548328533437487E-2</v>
      </c>
      <c r="FW41" s="2">
        <f t="shared" si="53"/>
        <v>6.2627643393265997E-6</v>
      </c>
      <c r="FX41" s="2">
        <f t="shared" si="45"/>
        <v>0</v>
      </c>
      <c r="FY41" s="2">
        <f t="shared" si="45"/>
        <v>7.2638380708338854E-6</v>
      </c>
      <c r="FZ41" s="2">
        <f t="shared" si="45"/>
        <v>7.0426811540193568E-6</v>
      </c>
      <c r="GA41" s="2">
        <f t="shared" si="45"/>
        <v>7.4655738471687373E-6</v>
      </c>
      <c r="GB41" s="2">
        <f t="shared" si="45"/>
        <v>1.0352461561170593E-5</v>
      </c>
      <c r="GC41" s="2">
        <f t="shared" si="45"/>
        <v>9.5894312776011332E-6</v>
      </c>
      <c r="GD41" s="2">
        <f t="shared" si="45"/>
        <v>9.5509930761952127E-6</v>
      </c>
      <c r="GE41" s="2">
        <f t="shared" si="45"/>
        <v>7.0340829357394282E-6</v>
      </c>
      <c r="GF41" s="2">
        <f t="shared" si="45"/>
        <v>6.1830150903965311E-6</v>
      </c>
      <c r="GG41" s="2">
        <f t="shared" si="45"/>
        <v>5.4612162921909608E-6</v>
      </c>
      <c r="GH41" s="2">
        <f t="shared" si="45"/>
        <v>4.9601328462491455E-6</v>
      </c>
      <c r="GI41" s="2">
        <f t="shared" si="45"/>
        <v>4.694189099032395E-6</v>
      </c>
      <c r="GJ41" s="2">
        <f t="shared" si="45"/>
        <v>4.6020837327609712E-6</v>
      </c>
      <c r="GK41" s="2">
        <f t="shared" si="45"/>
        <v>3.3279687211990545E-6</v>
      </c>
      <c r="GM41" s="86">
        <f t="shared" si="54"/>
        <v>4.1533199683115654E-5</v>
      </c>
      <c r="GN41" s="86">
        <f t="shared" si="46"/>
        <v>1.0634054583456586E-6</v>
      </c>
      <c r="GO41" s="86">
        <f t="shared" si="46"/>
        <v>2.8103052546786269E-7</v>
      </c>
      <c r="GP41" s="86">
        <f t="shared" si="46"/>
        <v>4.853261521131557E-7</v>
      </c>
      <c r="GQ41" s="86">
        <f t="shared" si="46"/>
        <v>2.7952963144030948E-7</v>
      </c>
      <c r="GR41" s="86">
        <f t="shared" si="46"/>
        <v>2.0289122236008578E-8</v>
      </c>
      <c r="GS41" s="86">
        <f t="shared" si="46"/>
        <v>2.6388535437896479E-8</v>
      </c>
      <c r="GT41" s="86">
        <f t="shared" si="46"/>
        <v>3.1765612672414204E-8</v>
      </c>
      <c r="GU41" s="86">
        <f t="shared" si="46"/>
        <v>9.5327095931457612E-8</v>
      </c>
      <c r="GV41" s="86">
        <f t="shared" si="46"/>
        <v>1.7770034639641303E-7</v>
      </c>
      <c r="GW41" s="86">
        <f t="shared" si="46"/>
        <v>1.3433327062468258E-7</v>
      </c>
      <c r="GX41" s="86">
        <f t="shared" si="46"/>
        <v>2.4546207247645564E-7</v>
      </c>
      <c r="GY41" s="86">
        <f t="shared" si="46"/>
        <v>1.2905180687929825E-8</v>
      </c>
      <c r="GZ41" s="86">
        <f t="shared" si="46"/>
        <v>1.5570973235605165E-8</v>
      </c>
      <c r="HA41" s="86">
        <f t="shared" si="46"/>
        <v>3.405945253496687E-11</v>
      </c>
      <c r="HC41" s="86">
        <f t="shared" si="58"/>
        <v>3.1847872079671156E-25</v>
      </c>
      <c r="HD41" s="86">
        <f t="shared" si="47"/>
        <v>4.5588771790652857E-19</v>
      </c>
      <c r="HE41" s="86">
        <f t="shared" si="47"/>
        <v>5.7505283667829369E-22</v>
      </c>
      <c r="HF41" s="86">
        <f t="shared" si="47"/>
        <v>3.2739535879437809E-22</v>
      </c>
      <c r="HG41" s="86">
        <f t="shared" si="47"/>
        <v>1.9800313236738483E-22</v>
      </c>
      <c r="HH41" s="86">
        <f t="shared" si="47"/>
        <v>3.8311712851715219E-23</v>
      </c>
      <c r="HI41" s="86">
        <f t="shared" si="47"/>
        <v>4.2679380168786065E-25</v>
      </c>
      <c r="HJ41" s="86">
        <f t="shared" si="47"/>
        <v>1.0908561821075531E-23</v>
      </c>
      <c r="HK41" s="86">
        <f t="shared" si="47"/>
        <v>1.9402878304446203E-22</v>
      </c>
      <c r="HL41" s="86">
        <f t="shared" si="47"/>
        <v>3.18330848171584E-23</v>
      </c>
      <c r="HM41" s="86">
        <f t="shared" si="47"/>
        <v>3.7860885490202223E-23</v>
      </c>
      <c r="HN41" s="86">
        <f t="shared" si="47"/>
        <v>6.2795859051575179E-23</v>
      </c>
      <c r="HO41" s="86">
        <f t="shared" si="47"/>
        <v>1.9911794583605968E-24</v>
      </c>
      <c r="HP41" s="86">
        <f t="shared" si="47"/>
        <v>1.2619959780369162E-24</v>
      </c>
      <c r="HQ41" s="86">
        <f t="shared" si="47"/>
        <v>7.6522999408246637E-34</v>
      </c>
      <c r="HS41" s="86">
        <f t="shared" si="55"/>
        <v>7.0360865827923779E-131</v>
      </c>
      <c r="HT41" s="86">
        <f t="shared" si="48"/>
        <v>0</v>
      </c>
      <c r="HU41" s="86">
        <f t="shared" si="48"/>
        <v>4.5072868471282427E-109</v>
      </c>
      <c r="HV41" s="86">
        <f t="shared" si="48"/>
        <v>4.0249241919597839E-114</v>
      </c>
      <c r="HW41" s="86">
        <f t="shared" si="48"/>
        <v>6.1365681162563202E-116</v>
      </c>
      <c r="HX41" s="86">
        <f t="shared" si="48"/>
        <v>7.9546109590869338E-118</v>
      </c>
      <c r="HY41" s="86">
        <f t="shared" si="48"/>
        <v>7.1276021843023798E-133</v>
      </c>
      <c r="HZ41" s="86">
        <f t="shared" si="48"/>
        <v>4.6329773556535724E-124</v>
      </c>
      <c r="IA41" s="86">
        <f t="shared" si="48"/>
        <v>4.0380943284033266E-121</v>
      </c>
      <c r="IB41" s="86">
        <f t="shared" si="48"/>
        <v>1.0149195461116138E-123</v>
      </c>
      <c r="IC41" s="86">
        <f t="shared" si="48"/>
        <v>2.0133922361409549E-121</v>
      </c>
      <c r="ID41" s="86">
        <f t="shared" si="48"/>
        <v>1.9212764115673457E-121</v>
      </c>
      <c r="IE41" s="86">
        <f t="shared" si="48"/>
        <v>9.6335265002031103E-132</v>
      </c>
      <c r="IF41" s="86">
        <f t="shared" si="48"/>
        <v>1.0188047554206772E-91</v>
      </c>
      <c r="IG41" s="86">
        <f t="shared" si="48"/>
        <v>1.4540988400380223E-64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1.1118381358409067E-246</v>
      </c>
      <c r="IW41" s="86">
        <f t="shared" si="49"/>
        <v>8.8189490131384093E-194</v>
      </c>
      <c r="IY41" s="86">
        <f t="shared" si="57"/>
        <v>4.1533199683115654E-5</v>
      </c>
      <c r="IZ41" s="86">
        <f t="shared" si="50"/>
        <v>1.0634054583461146E-6</v>
      </c>
      <c r="JA41" s="86">
        <f t="shared" si="50"/>
        <v>2.8103052546786328E-7</v>
      </c>
      <c r="JB41" s="86">
        <f t="shared" si="50"/>
        <v>4.8532615211315601E-7</v>
      </c>
      <c r="JC41" s="86">
        <f t="shared" si="50"/>
        <v>2.795296314403097E-7</v>
      </c>
      <c r="JD41" s="86">
        <f t="shared" si="50"/>
        <v>2.0289122236008618E-8</v>
      </c>
      <c r="JE41" s="86">
        <f t="shared" si="50"/>
        <v>2.6388535437896479E-8</v>
      </c>
      <c r="JF41" s="86">
        <f t="shared" si="50"/>
        <v>3.1765612672414217E-8</v>
      </c>
      <c r="JG41" s="86">
        <f t="shared" si="50"/>
        <v>9.5327095931457811E-8</v>
      </c>
      <c r="JH41" s="86">
        <f t="shared" si="50"/>
        <v>1.7770034639641305E-7</v>
      </c>
      <c r="JI41" s="86">
        <f t="shared" si="50"/>
        <v>1.3433327062468261E-7</v>
      </c>
      <c r="JJ41" s="86">
        <f t="shared" si="50"/>
        <v>2.4546207247645569E-7</v>
      </c>
      <c r="JK41" s="86">
        <f t="shared" si="50"/>
        <v>1.2905180687929827E-8</v>
      </c>
      <c r="JL41" s="86">
        <f t="shared" si="50"/>
        <v>1.5570973235605165E-8</v>
      </c>
      <c r="JM41" s="86">
        <f t="shared" si="50"/>
        <v>3.405945253496687E-11</v>
      </c>
    </row>
    <row r="42" spans="2:273" x14ac:dyDescent="0.25">
      <c r="B42" s="2">
        <v>15</v>
      </c>
      <c r="C42" s="37">
        <v>56.482999999999997</v>
      </c>
      <c r="D42" s="37">
        <v>61.732999999999997</v>
      </c>
      <c r="E42" s="37">
        <v>58.433</v>
      </c>
      <c r="F42" s="37">
        <v>61.15</v>
      </c>
      <c r="G42" s="37">
        <v>63.317</v>
      </c>
      <c r="H42" s="37">
        <v>68.167000000000002</v>
      </c>
      <c r="I42" s="37">
        <v>63.383000000000003</v>
      </c>
      <c r="J42" s="37">
        <v>62.582999999999998</v>
      </c>
      <c r="K42" s="37">
        <v>64.566999999999993</v>
      </c>
      <c r="L42" s="37">
        <v>64</v>
      </c>
      <c r="M42" s="37">
        <v>63.582999999999998</v>
      </c>
      <c r="N42" s="37">
        <v>62.8</v>
      </c>
      <c r="O42" s="37">
        <v>68.533000000000001</v>
      </c>
      <c r="P42" s="37">
        <v>66.3</v>
      </c>
      <c r="Q42" s="37">
        <v>63.05</v>
      </c>
      <c r="S42" s="4">
        <f t="shared" si="7"/>
        <v>61.851699634706655</v>
      </c>
      <c r="T42" s="4">
        <f t="shared" si="7"/>
        <v>62.51067594159295</v>
      </c>
      <c r="U42" s="4">
        <f t="shared" si="7"/>
        <v>59.362629407309115</v>
      </c>
      <c r="V42" s="4">
        <f t="shared" si="7"/>
        <v>61.224930066746509</v>
      </c>
      <c r="W42" s="4">
        <f t="shared" si="7"/>
        <v>67.294874957759731</v>
      </c>
      <c r="X42" s="4">
        <f t="shared" si="7"/>
        <v>69.583725449900825</v>
      </c>
      <c r="Y42" s="4">
        <f t="shared" si="7"/>
        <v>62.872719706818138</v>
      </c>
      <c r="Z42" s="4">
        <f t="shared" si="7"/>
        <v>64.042325460663847</v>
      </c>
      <c r="AA42" s="4">
        <f t="shared" si="7"/>
        <v>64.886403999011378</v>
      </c>
      <c r="AB42" s="4">
        <f t="shared" si="7"/>
        <v>63.648197134384695</v>
      </c>
      <c r="AC42" s="4">
        <f t="shared" si="7"/>
        <v>64.619179643129172</v>
      </c>
      <c r="AD42" s="4">
        <f t="shared" si="7"/>
        <v>64.320775417658425</v>
      </c>
      <c r="AE42" s="4">
        <f t="shared" si="7"/>
        <v>70.322325552539951</v>
      </c>
      <c r="AF42" s="4">
        <f t="shared" si="7"/>
        <v>66.251778298750892</v>
      </c>
      <c r="AG42" s="4">
        <f t="shared" si="7"/>
        <v>63.757816102747682</v>
      </c>
      <c r="AI42" s="4">
        <f t="shared" si="8"/>
        <v>-5.3686996347066582</v>
      </c>
      <c r="AJ42" s="4">
        <f t="shared" si="8"/>
        <v>-0.77767594159295328</v>
      </c>
      <c r="AK42" s="4">
        <f t="shared" si="8"/>
        <v>-0.9296294073091147</v>
      </c>
      <c r="AL42" s="4">
        <f t="shared" si="8"/>
        <v>-7.4930066746510704E-2</v>
      </c>
      <c r="AM42" s="4">
        <f t="shared" si="8"/>
        <v>-3.977874957759731</v>
      </c>
      <c r="AN42" s="4">
        <f t="shared" si="8"/>
        <v>-1.4167254499008237</v>
      </c>
      <c r="AO42" s="4">
        <f t="shared" si="8"/>
        <v>0.51028029318186441</v>
      </c>
      <c r="AP42" s="4">
        <f t="shared" si="8"/>
        <v>-1.4593254606638482</v>
      </c>
      <c r="AQ42" s="4">
        <f t="shared" si="8"/>
        <v>-0.31940399901138505</v>
      </c>
      <c r="AR42" s="4">
        <f t="shared" si="8"/>
        <v>0.35180286561530494</v>
      </c>
      <c r="AS42" s="4">
        <f t="shared" si="8"/>
        <v>-1.0361796431291737</v>
      </c>
      <c r="AT42" s="4">
        <f t="shared" si="8"/>
        <v>-1.5207754176584274</v>
      </c>
      <c r="AU42" s="4">
        <f t="shared" si="8"/>
        <v>-1.7893255525399496</v>
      </c>
      <c r="AV42" s="4">
        <f t="shared" si="8"/>
        <v>4.8221701249104854E-2</v>
      </c>
      <c r="AW42" s="4">
        <f t="shared" si="8"/>
        <v>-0.70781610274768525</v>
      </c>
      <c r="AY42" s="2">
        <f t="shared" si="51"/>
        <v>61.794985200143856</v>
      </c>
      <c r="AZ42" s="2">
        <f t="shared" si="9"/>
        <v>62.508196416540585</v>
      </c>
      <c r="BA42" s="2">
        <f t="shared" si="9"/>
        <v>59.361888574482052</v>
      </c>
      <c r="BB42" s="2">
        <f t="shared" si="9"/>
        <v>61.223733217873004</v>
      </c>
      <c r="BC42" s="2">
        <f t="shared" si="9"/>
        <v>67.294148031654487</v>
      </c>
      <c r="BD42" s="2">
        <f t="shared" si="9"/>
        <v>69.583660599685118</v>
      </c>
      <c r="BE42" s="2">
        <f t="shared" si="9"/>
        <v>62.872629179598761</v>
      </c>
      <c r="BF42" s="2">
        <f t="shared" si="9"/>
        <v>64.042224835592009</v>
      </c>
      <c r="BG42" s="2">
        <f t="shared" si="9"/>
        <v>64.886135461404351</v>
      </c>
      <c r="BH42" s="2">
        <f t="shared" si="9"/>
        <v>63.647727734951836</v>
      </c>
      <c r="BI42" s="2">
        <f t="shared" si="9"/>
        <v>64.618820420561718</v>
      </c>
      <c r="BJ42" s="2">
        <f t="shared" si="9"/>
        <v>64.320189740448214</v>
      </c>
      <c r="BK42" s="2">
        <f t="shared" si="9"/>
        <v>70.322286779326987</v>
      </c>
      <c r="BL42" s="2">
        <f t="shared" si="9"/>
        <v>66.251731064307151</v>
      </c>
      <c r="BM42" s="2">
        <f t="shared" si="9"/>
        <v>63.757815975728555</v>
      </c>
      <c r="BO42" s="2">
        <f t="shared" si="10"/>
        <v>56.482999999999997</v>
      </c>
      <c r="BP42" s="2">
        <f t="shared" si="11"/>
        <v>61.732999999999997</v>
      </c>
      <c r="BQ42" s="2">
        <f t="shared" si="12"/>
        <v>58.433</v>
      </c>
      <c r="BR42" s="2">
        <f t="shared" si="13"/>
        <v>61.15</v>
      </c>
      <c r="BS42" s="2">
        <f t="shared" si="14"/>
        <v>63.317</v>
      </c>
      <c r="BT42" s="2">
        <f t="shared" si="15"/>
        <v>68.167000000000002</v>
      </c>
      <c r="BU42" s="2">
        <f t="shared" si="16"/>
        <v>63.383000000000003</v>
      </c>
      <c r="BV42" s="2">
        <f t="shared" si="17"/>
        <v>62.582999999999998</v>
      </c>
      <c r="BW42" s="2">
        <f t="shared" si="18"/>
        <v>64.566999999999993</v>
      </c>
      <c r="BX42" s="2">
        <f t="shared" si="19"/>
        <v>64</v>
      </c>
      <c r="BY42" s="2">
        <f t="shared" si="20"/>
        <v>63.582999999999998</v>
      </c>
      <c r="BZ42" s="2">
        <f t="shared" si="21"/>
        <v>62.8</v>
      </c>
      <c r="CA42" s="2">
        <f t="shared" si="22"/>
        <v>68.533000000000001</v>
      </c>
      <c r="CB42" s="2">
        <f t="shared" si="23"/>
        <v>66.3</v>
      </c>
      <c r="CC42" s="2">
        <f t="shared" si="24"/>
        <v>63.05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58.980553800519097</v>
      </c>
      <c r="DL42" s="2">
        <f t="shared" si="41"/>
        <v>62.46019495798317</v>
      </c>
      <c r="DM42" s="2">
        <f t="shared" si="41"/>
        <v>59.818491520244443</v>
      </c>
      <c r="DN42" s="2">
        <f t="shared" si="41"/>
        <v>61.135886936592811</v>
      </c>
      <c r="DO42" s="2">
        <f t="shared" si="41"/>
        <v>66.779008403361345</v>
      </c>
      <c r="DP42" s="2">
        <f t="shared" si="41"/>
        <v>67.780800729300722</v>
      </c>
      <c r="DQ42" s="2">
        <f t="shared" si="41"/>
        <v>66.120730158730169</v>
      </c>
      <c r="DR42" s="2">
        <f t="shared" si="41"/>
        <v>63.824789146289149</v>
      </c>
      <c r="DS42" s="2">
        <f t="shared" si="41"/>
        <v>65.308129971988777</v>
      </c>
      <c r="DT42" s="2">
        <f t="shared" si="41"/>
        <v>63.845811764705871</v>
      </c>
      <c r="DU42" s="2">
        <f t="shared" si="41"/>
        <v>64.555666106442573</v>
      </c>
      <c r="DV42" s="2">
        <f t="shared" si="41"/>
        <v>64.112353501400548</v>
      </c>
      <c r="DW42" s="2">
        <f t="shared" si="41"/>
        <v>69.703910553410552</v>
      </c>
      <c r="DX42" s="2">
        <f t="shared" si="41"/>
        <v>66.243392964392953</v>
      </c>
      <c r="DY42" s="2">
        <f t="shared" si="41"/>
        <v>63.358505124777189</v>
      </c>
      <c r="EA42" s="2">
        <f t="shared" si="42"/>
        <v>73.532826190476172</v>
      </c>
      <c r="EB42" s="2">
        <f t="shared" si="42"/>
        <v>62.782195709837389</v>
      </c>
      <c r="EC42" s="2">
        <f t="shared" si="42"/>
        <v>56.612816688718354</v>
      </c>
      <c r="ED42" s="2">
        <f t="shared" si="42"/>
        <v>61.743596078750393</v>
      </c>
      <c r="EE42" s="2">
        <f t="shared" si="42"/>
        <v>70.445192594570528</v>
      </c>
      <c r="EF42" s="2">
        <f t="shared" si="42"/>
        <v>82.080909329426177</v>
      </c>
      <c r="EG42" s="2">
        <f t="shared" si="42"/>
        <v>40.992934907898238</v>
      </c>
      <c r="EH42" s="2">
        <f t="shared" si="42"/>
        <v>65.49483232577947</v>
      </c>
      <c r="EI42" s="2">
        <f t="shared" si="42"/>
        <v>62.150894667764021</v>
      </c>
      <c r="EJ42" s="2">
        <f t="shared" si="42"/>
        <v>62.421911045931147</v>
      </c>
      <c r="EK42" s="2">
        <f t="shared" si="42"/>
        <v>65.029923817450907</v>
      </c>
      <c r="EL42" s="2">
        <f t="shared" si="42"/>
        <v>65.594857330528271</v>
      </c>
      <c r="EM42" s="2">
        <f t="shared" si="42"/>
        <v>74.757114467824778</v>
      </c>
      <c r="EN42" s="2">
        <f t="shared" si="42"/>
        <v>66.309889579822354</v>
      </c>
      <c r="EO42" s="2">
        <f t="shared" si="42"/>
        <v>67.371519323005671</v>
      </c>
      <c r="EQ42" s="2">
        <f t="shared" si="43"/>
        <v>56.903776312247622</v>
      </c>
      <c r="ER42" s="2">
        <f t="shared" si="43"/>
        <v>62.782195709837389</v>
      </c>
      <c r="ES42" s="2">
        <f t="shared" si="43"/>
        <v>57.825129103684937</v>
      </c>
      <c r="ET42" s="2">
        <f t="shared" si="43"/>
        <v>59.743210508496915</v>
      </c>
      <c r="EU42" s="2">
        <f t="shared" si="43"/>
        <v>64.656906223402771</v>
      </c>
      <c r="EV42" s="2">
        <f t="shared" si="43"/>
        <v>88.553967162602703</v>
      </c>
      <c r="EW42" s="2">
        <f t="shared" si="43"/>
        <v>67.764747613091302</v>
      </c>
      <c r="EX42" s="2">
        <f t="shared" si="43"/>
        <v>64.252827287716414</v>
      </c>
      <c r="EY42" s="2">
        <f t="shared" si="43"/>
        <v>60.85687089007132</v>
      </c>
      <c r="EZ42" s="2">
        <f t="shared" si="43"/>
        <v>60.968320212615112</v>
      </c>
      <c r="FA42" s="2">
        <f t="shared" si="43"/>
        <v>63.315744497674089</v>
      </c>
      <c r="FB42" s="2">
        <f t="shared" si="43"/>
        <v>63.333910336206017</v>
      </c>
      <c r="FC42" s="2">
        <f t="shared" si="43"/>
        <v>73.30389410198174</v>
      </c>
      <c r="FD42" s="2">
        <f t="shared" si="43"/>
        <v>67.668683282204256</v>
      </c>
      <c r="FE42" s="2">
        <f t="shared" si="43"/>
        <v>69.645647445224753</v>
      </c>
      <c r="FG42" s="2">
        <f t="shared" si="44"/>
        <v>0.19340935323109243</v>
      </c>
      <c r="FH42" s="2">
        <f t="shared" si="44"/>
        <v>0.14907250458580765</v>
      </c>
      <c r="FI42" s="2">
        <f t="shared" si="44"/>
        <v>0.14243883905414062</v>
      </c>
      <c r="FJ42" s="2">
        <f t="shared" si="44"/>
        <v>0.14457858611085733</v>
      </c>
      <c r="FK42" s="2">
        <f t="shared" si="44"/>
        <v>0.14052403899246102</v>
      </c>
      <c r="FL42" s="2">
        <f t="shared" si="44"/>
        <v>0.12606802113060481</v>
      </c>
      <c r="FM42" s="2">
        <f t="shared" si="44"/>
        <v>0.12927447240828346</v>
      </c>
      <c r="FN42" s="2">
        <f t="shared" si="44"/>
        <v>0.1302054334906082</v>
      </c>
      <c r="FO42" s="2">
        <f t="shared" si="44"/>
        <v>0.13365634470934576</v>
      </c>
      <c r="FP42" s="2">
        <f t="shared" si="44"/>
        <v>0.13910673157843162</v>
      </c>
      <c r="FQ42" s="2">
        <f t="shared" si="44"/>
        <v>0.13318619251226496</v>
      </c>
      <c r="FR42" s="2">
        <f t="shared" si="44"/>
        <v>0.14020101096511911</v>
      </c>
      <c r="FS42" s="2">
        <f t="shared" si="44"/>
        <v>0.1223745798155451</v>
      </c>
      <c r="FT42" s="2">
        <f t="shared" si="44"/>
        <v>0.12528823122277008</v>
      </c>
      <c r="FU42" s="2">
        <f t="shared" si="44"/>
        <v>9.950190376453924E-2</v>
      </c>
      <c r="FW42" s="2">
        <f t="shared" si="53"/>
        <v>6.8669803964863834E-6</v>
      </c>
      <c r="FX42" s="2">
        <f t="shared" si="45"/>
        <v>0</v>
      </c>
      <c r="FY42" s="2">
        <f t="shared" si="45"/>
        <v>7.9646344833523985E-6</v>
      </c>
      <c r="FZ42" s="2">
        <f t="shared" si="45"/>
        <v>7.722141080844813E-6</v>
      </c>
      <c r="GA42" s="2">
        <f t="shared" si="45"/>
        <v>8.185833049147468E-6</v>
      </c>
      <c r="GB42" s="2">
        <f t="shared" si="45"/>
        <v>1.1351237040768096E-5</v>
      </c>
      <c r="GC42" s="2">
        <f t="shared" si="45"/>
        <v>1.0514592581506679E-5</v>
      </c>
      <c r="GD42" s="2">
        <f t="shared" si="45"/>
        <v>1.0472446009595417E-5</v>
      </c>
      <c r="GE42" s="2">
        <f t="shared" si="45"/>
        <v>7.7127133347790274E-6</v>
      </c>
      <c r="GF42" s="2">
        <f t="shared" si="45"/>
        <v>6.7795371888729088E-6</v>
      </c>
      <c r="GG42" s="2">
        <f t="shared" si="45"/>
        <v>5.9881014337487516E-6</v>
      </c>
      <c r="GH42" s="2">
        <f t="shared" si="45"/>
        <v>5.4386749132369431E-6</v>
      </c>
      <c r="GI42" s="2">
        <f t="shared" si="45"/>
        <v>5.1470736646198219E-6</v>
      </c>
      <c r="GJ42" s="2">
        <f t="shared" si="45"/>
        <v>5.0460822293334138E-6</v>
      </c>
      <c r="GK42" s="2">
        <f t="shared" si="45"/>
        <v>3.6490439686193102E-6</v>
      </c>
      <c r="GM42" s="86">
        <f t="shared" si="54"/>
        <v>6.2832972076478703E-5</v>
      </c>
      <c r="GN42" s="86">
        <f t="shared" si="46"/>
        <v>1.9356694110257321E-6</v>
      </c>
      <c r="GO42" s="86">
        <f t="shared" si="46"/>
        <v>5.5252265494312081E-7</v>
      </c>
      <c r="GP42" s="86">
        <f t="shared" si="46"/>
        <v>9.2335759729562027E-7</v>
      </c>
      <c r="GQ42" s="86">
        <f t="shared" si="46"/>
        <v>5.4674505870034798E-7</v>
      </c>
      <c r="GR42" s="86">
        <f t="shared" si="46"/>
        <v>4.54331274900307E-8</v>
      </c>
      <c r="GS42" s="86">
        <f t="shared" si="46"/>
        <v>5.8699038975425851E-8</v>
      </c>
      <c r="GT42" s="86">
        <f t="shared" si="46"/>
        <v>6.9988569687647185E-8</v>
      </c>
      <c r="GU42" s="86">
        <f t="shared" si="46"/>
        <v>1.968915533176682E-7</v>
      </c>
      <c r="GV42" s="86">
        <f t="shared" si="46"/>
        <v>3.5735258987701979E-7</v>
      </c>
      <c r="GW42" s="86">
        <f t="shared" si="46"/>
        <v>2.7056215393188626E-7</v>
      </c>
      <c r="GX42" s="86">
        <f t="shared" si="46"/>
        <v>4.8407632287235767E-7</v>
      </c>
      <c r="GY42" s="86">
        <f t="shared" si="46"/>
        <v>2.9401455308612685E-8</v>
      </c>
      <c r="GZ42" s="86">
        <f t="shared" si="46"/>
        <v>3.5402113242237124E-8</v>
      </c>
      <c r="HA42" s="86">
        <f t="shared" si="46"/>
        <v>1.0319961376749313E-10</v>
      </c>
      <c r="HC42" s="86">
        <f t="shared" si="58"/>
        <v>1.6929100569316363E-24</v>
      </c>
      <c r="HD42" s="86">
        <f t="shared" si="47"/>
        <v>1.5811029084053151E-18</v>
      </c>
      <c r="HE42" s="86">
        <f t="shared" si="47"/>
        <v>2.3911293117249382E-21</v>
      </c>
      <c r="HF42" s="86">
        <f t="shared" si="47"/>
        <v>1.4275762722493399E-21</v>
      </c>
      <c r="HG42" s="86">
        <f t="shared" si="47"/>
        <v>8.8760129894986876E-22</v>
      </c>
      <c r="HH42" s="86">
        <f t="shared" si="47"/>
        <v>1.8493127420689423E-22</v>
      </c>
      <c r="HI42" s="86">
        <f t="shared" si="47"/>
        <v>2.4367663866359107E-24</v>
      </c>
      <c r="HJ42" s="86">
        <f t="shared" si="47"/>
        <v>5.5625228751529932E-23</v>
      </c>
      <c r="HK42" s="86">
        <f t="shared" si="47"/>
        <v>8.9922079145170865E-22</v>
      </c>
      <c r="HL42" s="86">
        <f t="shared" si="47"/>
        <v>1.5107951636658456E-22</v>
      </c>
      <c r="HM42" s="86">
        <f t="shared" si="47"/>
        <v>1.7308885180649687E-22</v>
      </c>
      <c r="HN42" s="86">
        <f t="shared" si="47"/>
        <v>2.8240545147478206E-22</v>
      </c>
      <c r="HO42" s="86">
        <f t="shared" si="47"/>
        <v>1.003315730594783E-23</v>
      </c>
      <c r="HP42" s="86">
        <f t="shared" si="47"/>
        <v>6.4781980186504412E-24</v>
      </c>
      <c r="HQ42" s="86">
        <f t="shared" si="47"/>
        <v>7.3954533724757292E-33</v>
      </c>
      <c r="HS42" s="86">
        <f t="shared" si="55"/>
        <v>2.4008948854448116E-128</v>
      </c>
      <c r="HT42" s="86">
        <f t="shared" si="48"/>
        <v>0</v>
      </c>
      <c r="HU42" s="86">
        <f t="shared" si="48"/>
        <v>5.9227391746918924E-107</v>
      </c>
      <c r="HV42" s="86">
        <f t="shared" si="48"/>
        <v>6.7927524339854193E-112</v>
      </c>
      <c r="HW42" s="86">
        <f t="shared" si="48"/>
        <v>1.1577375117509078E-113</v>
      </c>
      <c r="HX42" s="86">
        <f t="shared" si="48"/>
        <v>1.8566622440068165E-115</v>
      </c>
      <c r="HY42" s="86">
        <f t="shared" si="48"/>
        <v>3.3282655192416563E-130</v>
      </c>
      <c r="HZ42" s="86">
        <f t="shared" si="48"/>
        <v>1.4154905130241629E-121</v>
      </c>
      <c r="IA42" s="86">
        <f t="shared" si="48"/>
        <v>9.6463093332395313E-119</v>
      </c>
      <c r="IB42" s="86">
        <f t="shared" si="48"/>
        <v>2.532275933054959E-121</v>
      </c>
      <c r="IC42" s="86">
        <f t="shared" si="48"/>
        <v>4.2175615487642666E-119</v>
      </c>
      <c r="ID42" s="86">
        <f t="shared" si="48"/>
        <v>3.9034404900235108E-119</v>
      </c>
      <c r="IE42" s="86">
        <f t="shared" si="48"/>
        <v>3.061718628203439E-129</v>
      </c>
      <c r="IF42" s="86">
        <f t="shared" si="48"/>
        <v>5.4104097649834445E-90</v>
      </c>
      <c r="IG42" s="86">
        <f t="shared" si="48"/>
        <v>2.1393967467241823E-63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4.988606635880215E-243</v>
      </c>
      <c r="IW42" s="86">
        <f t="shared" si="49"/>
        <v>5.430907435882322E-191</v>
      </c>
      <c r="IY42" s="86">
        <f t="shared" si="57"/>
        <v>6.2832972076478703E-5</v>
      </c>
      <c r="IZ42" s="86">
        <f t="shared" si="50"/>
        <v>1.9356694110273131E-6</v>
      </c>
      <c r="JA42" s="86">
        <f t="shared" si="50"/>
        <v>5.5252265494312324E-7</v>
      </c>
      <c r="JB42" s="86">
        <f t="shared" si="50"/>
        <v>9.2335759729562164E-7</v>
      </c>
      <c r="JC42" s="86">
        <f t="shared" si="50"/>
        <v>5.4674505870034883E-7</v>
      </c>
      <c r="JD42" s="86">
        <f t="shared" si="50"/>
        <v>4.5433127490030885E-8</v>
      </c>
      <c r="JE42" s="86">
        <f t="shared" si="50"/>
        <v>5.8699038975425851E-8</v>
      </c>
      <c r="JF42" s="86">
        <f t="shared" si="50"/>
        <v>6.9988569687647238E-8</v>
      </c>
      <c r="JG42" s="86">
        <f t="shared" si="50"/>
        <v>1.968915533176691E-7</v>
      </c>
      <c r="JH42" s="86">
        <f t="shared" si="50"/>
        <v>3.5735258987701995E-7</v>
      </c>
      <c r="JI42" s="86">
        <f t="shared" si="50"/>
        <v>2.7056215393188642E-7</v>
      </c>
      <c r="JJ42" s="86">
        <f t="shared" si="50"/>
        <v>4.8407632287235799E-7</v>
      </c>
      <c r="JK42" s="86">
        <f t="shared" si="50"/>
        <v>2.9401455308612695E-8</v>
      </c>
      <c r="JL42" s="86">
        <f t="shared" si="50"/>
        <v>3.540211324223713E-8</v>
      </c>
      <c r="JM42" s="86">
        <f t="shared" si="50"/>
        <v>1.0319961376749313E-10</v>
      </c>
    </row>
    <row r="43" spans="2:273" x14ac:dyDescent="0.25">
      <c r="B43" s="2">
        <v>16</v>
      </c>
      <c r="C43" s="37">
        <v>58.65</v>
      </c>
      <c r="D43" s="37">
        <v>60.482999999999997</v>
      </c>
      <c r="E43" s="37">
        <v>59.4</v>
      </c>
      <c r="F43" s="37">
        <v>61.283000000000001</v>
      </c>
      <c r="G43" s="37">
        <v>64.95</v>
      </c>
      <c r="H43" s="37">
        <v>66.349999999999994</v>
      </c>
      <c r="I43" s="37">
        <v>64.95</v>
      </c>
      <c r="J43" s="37">
        <v>63.633000000000003</v>
      </c>
      <c r="K43" s="37">
        <v>64.25</v>
      </c>
      <c r="L43" s="37">
        <v>64.117000000000004</v>
      </c>
      <c r="M43" s="37">
        <v>65.367000000000004</v>
      </c>
      <c r="N43" s="37">
        <v>63.55</v>
      </c>
      <c r="O43" s="37">
        <v>66.55</v>
      </c>
      <c r="P43" s="37">
        <v>67.400000000000006</v>
      </c>
      <c r="Q43" s="37">
        <v>65.466999999999999</v>
      </c>
      <c r="S43" s="4">
        <f t="shared" si="7"/>
        <v>62.242917459837003</v>
      </c>
      <c r="T43" s="4">
        <f t="shared" si="7"/>
        <v>62.706496102592872</v>
      </c>
      <c r="U43" s="4">
        <f t="shared" si="7"/>
        <v>59.488347631914714</v>
      </c>
      <c r="V43" s="4">
        <f t="shared" si="7"/>
        <v>61.42382089722242</v>
      </c>
      <c r="W43" s="4">
        <f t="shared" si="7"/>
        <v>67.652460576886313</v>
      </c>
      <c r="X43" s="4">
        <f t="shared" si="7"/>
        <v>70.022367158281838</v>
      </c>
      <c r="Y43" s="4">
        <f t="shared" si="7"/>
        <v>62.862256037892521</v>
      </c>
      <c r="Z43" s="4">
        <f t="shared" si="7"/>
        <v>64.245561987268601</v>
      </c>
      <c r="AA43" s="4">
        <f t="shared" si="7"/>
        <v>64.929681236821835</v>
      </c>
      <c r="AB43" s="4">
        <f t="shared" si="7"/>
        <v>63.798815829493201</v>
      </c>
      <c r="AC43" s="4">
        <f t="shared" si="7"/>
        <v>64.798458237007097</v>
      </c>
      <c r="AD43" s="4">
        <f t="shared" si="7"/>
        <v>64.457937381018553</v>
      </c>
      <c r="AE43" s="4">
        <f t="shared" si="7"/>
        <v>70.621850605345216</v>
      </c>
      <c r="AF43" s="4">
        <f t="shared" si="7"/>
        <v>66.356546875844671</v>
      </c>
      <c r="AG43" s="4">
        <f t="shared" si="7"/>
        <v>63.798639155780698</v>
      </c>
      <c r="AI43" s="4">
        <f t="shared" si="8"/>
        <v>-3.5929174598370039</v>
      </c>
      <c r="AJ43" s="4">
        <f t="shared" si="8"/>
        <v>-2.2234961025928754</v>
      </c>
      <c r="AK43" s="4">
        <f t="shared" si="8"/>
        <v>-8.8347631914714952E-2</v>
      </c>
      <c r="AL43" s="4">
        <f t="shared" si="8"/>
        <v>-0.14082089722241875</v>
      </c>
      <c r="AM43" s="4">
        <f t="shared" si="8"/>
        <v>-2.7024605768863097</v>
      </c>
      <c r="AN43" s="4">
        <f t="shared" si="8"/>
        <v>-3.672367158281844</v>
      </c>
      <c r="AO43" s="4">
        <f t="shared" si="8"/>
        <v>2.0877439621074814</v>
      </c>
      <c r="AP43" s="4">
        <f t="shared" si="8"/>
        <v>-0.61256198726859878</v>
      </c>
      <c r="AQ43" s="4">
        <f t="shared" si="8"/>
        <v>-0.67968123682183545</v>
      </c>
      <c r="AR43" s="4">
        <f t="shared" si="8"/>
        <v>0.31818417050680381</v>
      </c>
      <c r="AS43" s="4">
        <f t="shared" si="8"/>
        <v>0.56854176299290771</v>
      </c>
      <c r="AT43" s="4">
        <f t="shared" si="8"/>
        <v>-0.90793738101855581</v>
      </c>
      <c r="AU43" s="4">
        <f t="shared" si="8"/>
        <v>-4.0718506053452188</v>
      </c>
      <c r="AV43" s="4">
        <f t="shared" si="8"/>
        <v>1.0434531241553344</v>
      </c>
      <c r="AW43" s="4">
        <f t="shared" si="8"/>
        <v>1.6683608442193005</v>
      </c>
      <c r="AY43" s="2">
        <f t="shared" si="51"/>
        <v>62.159737866324328</v>
      </c>
      <c r="AZ43" s="2">
        <f t="shared" si="51"/>
        <v>62.702147955810403</v>
      </c>
      <c r="BA43" s="2">
        <f t="shared" si="51"/>
        <v>59.486948557046034</v>
      </c>
      <c r="BB43" s="2">
        <f t="shared" si="51"/>
        <v>61.421630797326749</v>
      </c>
      <c r="BC43" s="2">
        <f t="shared" si="51"/>
        <v>67.651094205966004</v>
      </c>
      <c r="BD43" s="2">
        <f t="shared" si="51"/>
        <v>70.022228189861252</v>
      </c>
      <c r="BE43" s="2">
        <f t="shared" si="51"/>
        <v>62.862063362398736</v>
      </c>
      <c r="BF43" s="2">
        <f t="shared" si="51"/>
        <v>64.245349793216292</v>
      </c>
      <c r="BG43" s="2">
        <f t="shared" si="51"/>
        <v>64.929149110500774</v>
      </c>
      <c r="BH43" s="2">
        <f t="shared" si="51"/>
        <v>63.797909699816508</v>
      </c>
      <c r="BI43" s="2">
        <f t="shared" si="51"/>
        <v>64.797763282021933</v>
      </c>
      <c r="BJ43" s="2">
        <f t="shared" si="51"/>
        <v>64.456827796372892</v>
      </c>
      <c r="BK43" s="2">
        <f t="shared" si="51"/>
        <v>70.621766090096727</v>
      </c>
      <c r="BL43" s="2">
        <f t="shared" si="51"/>
        <v>66.356444160981411</v>
      </c>
      <c r="BM43" s="2">
        <f t="shared" si="51"/>
        <v>63.79863879030524</v>
      </c>
      <c r="BO43" s="2">
        <f t="shared" si="10"/>
        <v>58.65</v>
      </c>
      <c r="BP43" s="2">
        <f t="shared" si="11"/>
        <v>60.482999999999997</v>
      </c>
      <c r="BQ43" s="2">
        <f t="shared" si="12"/>
        <v>59.4</v>
      </c>
      <c r="BR43" s="2">
        <f t="shared" si="13"/>
        <v>61.283000000000001</v>
      </c>
      <c r="BS43" s="2">
        <f t="shared" si="14"/>
        <v>64.95</v>
      </c>
      <c r="BT43" s="2">
        <f t="shared" si="15"/>
        <v>66.349999999999994</v>
      </c>
      <c r="BU43" s="2">
        <f t="shared" si="16"/>
        <v>64.95</v>
      </c>
      <c r="BV43" s="2">
        <f t="shared" si="17"/>
        <v>63.633000000000003</v>
      </c>
      <c r="BW43" s="2">
        <f t="shared" si="18"/>
        <v>64.25</v>
      </c>
      <c r="BX43" s="2">
        <f t="shared" si="19"/>
        <v>64.117000000000004</v>
      </c>
      <c r="BY43" s="2">
        <f t="shared" si="20"/>
        <v>65.367000000000004</v>
      </c>
      <c r="BZ43" s="2">
        <f t="shared" si="21"/>
        <v>63.55</v>
      </c>
      <c r="CA43" s="2">
        <f t="shared" si="22"/>
        <v>66.55</v>
      </c>
      <c r="CB43" s="2">
        <f t="shared" si="23"/>
        <v>67.400000000000006</v>
      </c>
      <c r="CC43" s="2">
        <f t="shared" si="24"/>
        <v>65.466999999999999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59.239394734890617</v>
      </c>
      <c r="DL43" s="2">
        <f t="shared" si="41"/>
        <v>62.714515966386529</v>
      </c>
      <c r="DM43" s="2">
        <f t="shared" si="41"/>
        <v>60.031673644003035</v>
      </c>
      <c r="DN43" s="2">
        <f t="shared" si="41"/>
        <v>61.393001527883875</v>
      </c>
      <c r="DO43" s="2">
        <f t="shared" si="41"/>
        <v>67.190747058823533</v>
      </c>
      <c r="DP43" s="2">
        <f t="shared" si="41"/>
        <v>68.149402659802661</v>
      </c>
      <c r="DQ43" s="2">
        <f t="shared" si="41"/>
        <v>66.37951587301589</v>
      </c>
      <c r="DR43" s="2">
        <f t="shared" si="41"/>
        <v>64.07192904332905</v>
      </c>
      <c r="DS43" s="2">
        <f t="shared" si="41"/>
        <v>65.426950700280102</v>
      </c>
      <c r="DT43" s="2">
        <f t="shared" si="41"/>
        <v>64.07170588235293</v>
      </c>
      <c r="DU43" s="2">
        <f t="shared" si="41"/>
        <v>64.791190196078418</v>
      </c>
      <c r="DV43" s="2">
        <f t="shared" si="41"/>
        <v>64.286933893557404</v>
      </c>
      <c r="DW43" s="2">
        <f t="shared" si="41"/>
        <v>70.025146332046333</v>
      </c>
      <c r="DX43" s="2">
        <f t="shared" si="41"/>
        <v>66.385680223080215</v>
      </c>
      <c r="DY43" s="2">
        <f t="shared" si="41"/>
        <v>63.382259803921571</v>
      </c>
      <c r="EA43" s="2">
        <f t="shared" si="42"/>
        <v>73.267661904761894</v>
      </c>
      <c r="EB43" s="2">
        <f t="shared" si="42"/>
        <v>62.637761450044209</v>
      </c>
      <c r="EC43" s="2">
        <f t="shared" si="42"/>
        <v>56.495896868660132</v>
      </c>
      <c r="ED43" s="2">
        <f t="shared" si="42"/>
        <v>61.576222909209228</v>
      </c>
      <c r="EE43" s="2">
        <f t="shared" si="42"/>
        <v>70.219275567423225</v>
      </c>
      <c r="EF43" s="2">
        <f t="shared" si="42"/>
        <v>81.862144640179892</v>
      </c>
      <c r="EG43" s="2">
        <f t="shared" si="42"/>
        <v>41.25277338939653</v>
      </c>
      <c r="EH43" s="2">
        <f t="shared" si="42"/>
        <v>65.301996250897616</v>
      </c>
      <c r="EI43" s="2">
        <f t="shared" si="42"/>
        <v>61.986449922030673</v>
      </c>
      <c r="EJ43" s="2">
        <f t="shared" si="42"/>
        <v>62.252624629737795</v>
      </c>
      <c r="EK43" s="2">
        <f t="shared" si="42"/>
        <v>64.836855795248908</v>
      </c>
      <c r="EL43" s="2">
        <f t="shared" si="42"/>
        <v>65.407134344219855</v>
      </c>
      <c r="EM43" s="2">
        <f t="shared" si="42"/>
        <v>74.524081919042771</v>
      </c>
      <c r="EN43" s="2">
        <f t="shared" si="42"/>
        <v>66.170234900027083</v>
      </c>
      <c r="EO43" s="2">
        <f t="shared" si="42"/>
        <v>67.235244480322592</v>
      </c>
      <c r="EQ43" s="2">
        <f t="shared" si="43"/>
        <v>56.784071467025548</v>
      </c>
      <c r="ER43" s="2">
        <f t="shared" si="43"/>
        <v>62.637761450044209</v>
      </c>
      <c r="ES43" s="2">
        <f t="shared" si="43"/>
        <v>57.694237102704463</v>
      </c>
      <c r="ET43" s="2">
        <f t="shared" si="43"/>
        <v>59.599008462478167</v>
      </c>
      <c r="EU43" s="2">
        <f t="shared" si="43"/>
        <v>64.498350186354401</v>
      </c>
      <c r="EV43" s="2">
        <f t="shared" si="43"/>
        <v>88.257548562922054</v>
      </c>
      <c r="EW43" s="2">
        <f t="shared" si="43"/>
        <v>67.686885876505087</v>
      </c>
      <c r="EX43" s="2">
        <f t="shared" si="43"/>
        <v>64.07542311566587</v>
      </c>
      <c r="EY43" s="2">
        <f t="shared" si="43"/>
        <v>60.707860913191254</v>
      </c>
      <c r="EZ43" s="2">
        <f t="shared" si="43"/>
        <v>60.815704786543748</v>
      </c>
      <c r="FA43" s="2">
        <f t="shared" si="43"/>
        <v>63.14320802957716</v>
      </c>
      <c r="FB43" s="2">
        <f t="shared" si="43"/>
        <v>63.173048029995122</v>
      </c>
      <c r="FC43" s="2">
        <f t="shared" si="43"/>
        <v>73.087586231786133</v>
      </c>
      <c r="FD43" s="2">
        <f t="shared" si="43"/>
        <v>67.513348895101274</v>
      </c>
      <c r="FE43" s="2">
        <f t="shared" si="43"/>
        <v>69.480983526483499</v>
      </c>
      <c r="FG43" s="2">
        <f t="shared" si="44"/>
        <v>0.20818446135127056</v>
      </c>
      <c r="FH43" s="2">
        <f t="shared" si="44"/>
        <v>0.16113723550766101</v>
      </c>
      <c r="FI43" s="2">
        <f t="shared" si="44"/>
        <v>0.15406389789948777</v>
      </c>
      <c r="FJ43" s="2">
        <f t="shared" si="44"/>
        <v>0.15634644064419861</v>
      </c>
      <c r="FK43" s="2">
        <f t="shared" si="44"/>
        <v>0.15202052563173152</v>
      </c>
      <c r="FL43" s="2">
        <f t="shared" si="44"/>
        <v>0.13656976359455539</v>
      </c>
      <c r="FM43" s="2">
        <f t="shared" si="44"/>
        <v>0.1400005301941819</v>
      </c>
      <c r="FN43" s="2">
        <f t="shared" si="44"/>
        <v>0.14099622631231162</v>
      </c>
      <c r="FO43" s="2">
        <f t="shared" si="44"/>
        <v>0.14468555860666882</v>
      </c>
      <c r="FP43" s="2">
        <f t="shared" si="44"/>
        <v>0.1505075711386327</v>
      </c>
      <c r="FQ43" s="2">
        <f t="shared" si="44"/>
        <v>0.14418306663161459</v>
      </c>
      <c r="FR43" s="2">
        <f t="shared" si="44"/>
        <v>0.15167573395686507</v>
      </c>
      <c r="FS43" s="2">
        <f t="shared" si="44"/>
        <v>0.13261533836037651</v>
      </c>
      <c r="FT43" s="2">
        <f t="shared" si="44"/>
        <v>0.13573510448916393</v>
      </c>
      <c r="FU43" s="2">
        <f t="shared" si="44"/>
        <v>0.10806427638213773</v>
      </c>
      <c r="FW43" s="2">
        <f t="shared" si="53"/>
        <v>7.5294892896988226E-6</v>
      </c>
      <c r="FX43" s="2">
        <f t="shared" si="53"/>
        <v>0</v>
      </c>
      <c r="FY43" s="2">
        <f t="shared" si="53"/>
        <v>8.733041340658589E-6</v>
      </c>
      <c r="FZ43" s="2">
        <f t="shared" si="53"/>
        <v>8.4671530145044522E-6</v>
      </c>
      <c r="GA43" s="2">
        <f t="shared" si="53"/>
        <v>8.9755803671543503E-6</v>
      </c>
      <c r="GB43" s="2">
        <f t="shared" si="53"/>
        <v>1.2446370283851597E-5</v>
      </c>
      <c r="GC43" s="2">
        <f t="shared" si="53"/>
        <v>1.1529009811589918E-5</v>
      </c>
      <c r="GD43" s="2">
        <f t="shared" si="53"/>
        <v>1.1482797108018183E-5</v>
      </c>
      <c r="GE43" s="2">
        <f t="shared" si="53"/>
        <v>8.4568157118980997E-6</v>
      </c>
      <c r="GF43" s="2">
        <f t="shared" si="53"/>
        <v>7.4336098453839205E-6</v>
      </c>
      <c r="GG43" s="2">
        <f t="shared" si="53"/>
        <v>6.5658188651863329E-6</v>
      </c>
      <c r="GH43" s="2">
        <f t="shared" si="53"/>
        <v>5.9633853292061771E-6</v>
      </c>
      <c r="GI43" s="2">
        <f t="shared" si="53"/>
        <v>5.6436512446719297E-6</v>
      </c>
      <c r="GJ43" s="2">
        <f t="shared" si="53"/>
        <v>5.5329164467817391E-6</v>
      </c>
      <c r="GK43" s="2">
        <f t="shared" si="53"/>
        <v>4.0010957397603912E-6</v>
      </c>
      <c r="GM43" s="86">
        <f t="shared" si="54"/>
        <v>9.4209474485337528E-5</v>
      </c>
      <c r="GN43" s="86">
        <f t="shared" si="54"/>
        <v>3.4752139799785231E-6</v>
      </c>
      <c r="GO43" s="86">
        <f t="shared" si="54"/>
        <v>1.0690436755876642E-6</v>
      </c>
      <c r="GP43" s="86">
        <f t="shared" si="54"/>
        <v>1.7305281910221608E-6</v>
      </c>
      <c r="GQ43" s="86">
        <f t="shared" si="54"/>
        <v>1.0526886843870194E-6</v>
      </c>
      <c r="GR43" s="86">
        <f t="shared" si="54"/>
        <v>9.9785346944138235E-8</v>
      </c>
      <c r="GS43" s="86">
        <f t="shared" si="54"/>
        <v>1.280687942850632E-7</v>
      </c>
      <c r="GT43" s="86">
        <f t="shared" si="54"/>
        <v>1.512880956496001E-7</v>
      </c>
      <c r="GU43" s="86">
        <f t="shared" si="54"/>
        <v>3.9973510308746735E-7</v>
      </c>
      <c r="GV43" s="86">
        <f t="shared" si="54"/>
        <v>7.0680732577593009E-7</v>
      </c>
      <c r="GW43" s="86">
        <f t="shared" si="54"/>
        <v>5.3609870228493394E-7</v>
      </c>
      <c r="GX43" s="86">
        <f t="shared" si="54"/>
        <v>9.3948967510483101E-7</v>
      </c>
      <c r="GY43" s="86">
        <f t="shared" si="54"/>
        <v>6.5677242783837464E-8</v>
      </c>
      <c r="GZ43" s="86">
        <f t="shared" si="54"/>
        <v>7.8910629923793179E-8</v>
      </c>
      <c r="HA43" s="86">
        <f t="shared" si="54"/>
        <v>3.0440362672674834E-10</v>
      </c>
      <c r="HC43" s="86">
        <f t="shared" si="58"/>
        <v>8.7712813754738943E-24</v>
      </c>
      <c r="HD43" s="86">
        <f t="shared" si="58"/>
        <v>5.380253827303163E-18</v>
      </c>
      <c r="HE43" s="86">
        <f t="shared" si="58"/>
        <v>9.7308461665778717E-21</v>
      </c>
      <c r="HF43" s="86">
        <f t="shared" si="58"/>
        <v>6.0849427006730684E-21</v>
      </c>
      <c r="HG43" s="86">
        <f t="shared" si="58"/>
        <v>3.8870724640040335E-21</v>
      </c>
      <c r="HH43" s="86">
        <f t="shared" si="58"/>
        <v>8.7072231347864234E-22</v>
      </c>
      <c r="HI43" s="86">
        <f t="shared" si="58"/>
        <v>1.3528212312309492E-23</v>
      </c>
      <c r="HJ43" s="86">
        <f t="shared" si="58"/>
        <v>2.7636076877757763E-22</v>
      </c>
      <c r="HK43" s="86">
        <f t="shared" si="58"/>
        <v>4.0669722830753229E-21</v>
      </c>
      <c r="HL43" s="86">
        <f t="shared" si="58"/>
        <v>6.9983361866727215E-22</v>
      </c>
      <c r="HM43" s="86">
        <f t="shared" si="58"/>
        <v>7.7317739651428669E-22</v>
      </c>
      <c r="HN43" s="86">
        <f t="shared" si="58"/>
        <v>1.2412662144381269E-21</v>
      </c>
      <c r="HO43" s="86">
        <f t="shared" si="58"/>
        <v>4.9315930358656149E-23</v>
      </c>
      <c r="HP43" s="86">
        <f t="shared" si="58"/>
        <v>3.2427663939210935E-23</v>
      </c>
      <c r="HQ43" s="86">
        <f t="shared" si="58"/>
        <v>6.9026111719133656E-32</v>
      </c>
      <c r="HS43" s="86">
        <f t="shared" si="55"/>
        <v>7.7332402569161669E-126</v>
      </c>
      <c r="HT43" s="86">
        <f t="shared" si="55"/>
        <v>0</v>
      </c>
      <c r="HU43" s="86">
        <f t="shared" si="55"/>
        <v>7.4140535841931882E-105</v>
      </c>
      <c r="HV43" s="86">
        <f t="shared" si="55"/>
        <v>1.0891394700734869E-109</v>
      </c>
      <c r="HW43" s="86">
        <f t="shared" si="55"/>
        <v>2.0722098234114319E-111</v>
      </c>
      <c r="HX43" s="86">
        <f t="shared" si="55"/>
        <v>4.0971926493454705E-113</v>
      </c>
      <c r="HY43" s="86">
        <f t="shared" si="55"/>
        <v>1.45909344242917E-127</v>
      </c>
      <c r="HZ43" s="86">
        <f t="shared" si="55"/>
        <v>4.07841913373004E-119</v>
      </c>
      <c r="IA43" s="86">
        <f t="shared" si="55"/>
        <v>2.1810175888777779E-116</v>
      </c>
      <c r="IB43" s="86">
        <f t="shared" si="55"/>
        <v>5.981929931025781E-119</v>
      </c>
      <c r="IC43" s="86">
        <f t="shared" si="55"/>
        <v>8.3850054330063636E-117</v>
      </c>
      <c r="ID43" s="86">
        <f t="shared" si="55"/>
        <v>7.5314406626970374E-117</v>
      </c>
      <c r="IE43" s="86">
        <f t="shared" si="55"/>
        <v>9.2016310615563563E-127</v>
      </c>
      <c r="IF43" s="86">
        <f t="shared" si="55"/>
        <v>2.7651546301902486E-88</v>
      </c>
      <c r="IG43" s="86">
        <f t="shared" si="55"/>
        <v>3.0696828449861225E-62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2.1013223303112932E-239</v>
      </c>
      <c r="IW43" s="86">
        <f t="shared" si="56"/>
        <v>3.1910297010043718E-188</v>
      </c>
      <c r="IY43" s="86">
        <f t="shared" si="57"/>
        <v>9.4209474485337528E-5</v>
      </c>
      <c r="IZ43" s="86">
        <f t="shared" si="57"/>
        <v>3.4752139799839035E-6</v>
      </c>
      <c r="JA43" s="86">
        <f t="shared" si="57"/>
        <v>1.069043675587674E-6</v>
      </c>
      <c r="JB43" s="86">
        <f t="shared" si="57"/>
        <v>1.7305281910221669E-6</v>
      </c>
      <c r="JC43" s="86">
        <f t="shared" si="57"/>
        <v>1.0526886843870233E-6</v>
      </c>
      <c r="JD43" s="86">
        <f t="shared" si="57"/>
        <v>9.9785346944139108E-8</v>
      </c>
      <c r="JE43" s="86">
        <f t="shared" si="57"/>
        <v>1.2806879428506322E-7</v>
      </c>
      <c r="JF43" s="86">
        <f t="shared" si="57"/>
        <v>1.5128809564960037E-7</v>
      </c>
      <c r="JG43" s="86">
        <f t="shared" si="57"/>
        <v>3.9973510308747143E-7</v>
      </c>
      <c r="JH43" s="86">
        <f t="shared" si="57"/>
        <v>7.0680732577593083E-7</v>
      </c>
      <c r="JI43" s="86">
        <f t="shared" si="57"/>
        <v>5.3609870228493468E-7</v>
      </c>
      <c r="JJ43" s="86">
        <f t="shared" si="57"/>
        <v>9.3948967510483228E-7</v>
      </c>
      <c r="JK43" s="86">
        <f t="shared" si="57"/>
        <v>6.5677242783837517E-8</v>
      </c>
      <c r="JL43" s="86">
        <f t="shared" si="57"/>
        <v>7.8910629923793206E-8</v>
      </c>
      <c r="JM43" s="86">
        <f t="shared" si="57"/>
        <v>3.0440362672674834E-10</v>
      </c>
    </row>
    <row r="44" spans="2:273" x14ac:dyDescent="0.25">
      <c r="B44" s="2">
        <v>17</v>
      </c>
      <c r="C44" s="37">
        <v>59.017000000000003</v>
      </c>
      <c r="D44" s="37">
        <v>62.7</v>
      </c>
      <c r="E44" s="37">
        <v>60.85</v>
      </c>
      <c r="F44" s="37">
        <v>61.183</v>
      </c>
      <c r="G44" s="37">
        <v>66.617000000000004</v>
      </c>
      <c r="H44" s="37">
        <v>67.05</v>
      </c>
      <c r="I44" s="37">
        <v>66.066999999999993</v>
      </c>
      <c r="J44" s="37">
        <v>63.5</v>
      </c>
      <c r="K44" s="37">
        <v>64.533000000000001</v>
      </c>
      <c r="L44" s="37">
        <v>62.482999999999997</v>
      </c>
      <c r="M44" s="37">
        <v>66.382999999999996</v>
      </c>
      <c r="N44" s="37">
        <v>63.366999999999997</v>
      </c>
      <c r="O44" s="37">
        <v>71.516999999999996</v>
      </c>
      <c r="P44" s="37">
        <v>65.417000000000002</v>
      </c>
      <c r="Q44" s="37">
        <v>63.817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62.640873904908169</v>
      </c>
      <c r="T44" s="4">
        <f t="shared" si="59"/>
        <v>62.89362526386865</v>
      </c>
      <c r="U44" s="4">
        <f t="shared" si="59"/>
        <v>59.60397660936826</v>
      </c>
      <c r="V44" s="4">
        <f t="shared" si="59"/>
        <v>61.613297964109691</v>
      </c>
      <c r="W44" s="4">
        <f t="shared" si="59"/>
        <v>67.997724185783568</v>
      </c>
      <c r="X44" s="4">
        <f t="shared" si="59"/>
        <v>70.458291890690575</v>
      </c>
      <c r="Y44" s="4">
        <f t="shared" si="59"/>
        <v>62.833452910838687</v>
      </c>
      <c r="Z44" s="4">
        <f t="shared" si="59"/>
        <v>64.440000707178626</v>
      </c>
      <c r="AA44" s="4">
        <f t="shared" si="59"/>
        <v>64.964173195975732</v>
      </c>
      <c r="AB44" s="4">
        <f t="shared" si="59"/>
        <v>63.939122260016674</v>
      </c>
      <c r="AC44" s="4">
        <f t="shared" si="59"/>
        <v>64.968316528811911</v>
      </c>
      <c r="AD44" s="4">
        <f t="shared" si="59"/>
        <v>64.587794850149905</v>
      </c>
      <c r="AE44" s="4">
        <f t="shared" si="59"/>
        <v>70.912901110295678</v>
      </c>
      <c r="AF44" s="4">
        <f t="shared" si="59"/>
        <v>66.455124834026464</v>
      </c>
      <c r="AG44" s="4">
        <f t="shared" si="59"/>
        <v>63.839088888673317</v>
      </c>
      <c r="AI44" s="4">
        <f t="shared" ref="AI44:AW60" si="60">IF(OR($B44 &lt; C$230, $B44 &gt; C$233), 0, C44-S44)</f>
        <v>-3.6238739049081659</v>
      </c>
      <c r="AJ44" s="4">
        <f t="shared" si="60"/>
        <v>-0.19362526386864687</v>
      </c>
      <c r="AK44" s="4">
        <f t="shared" si="60"/>
        <v>1.2460233906317413</v>
      </c>
      <c r="AL44" s="4">
        <f t="shared" si="60"/>
        <v>-0.43029796410969112</v>
      </c>
      <c r="AM44" s="4">
        <f t="shared" si="60"/>
        <v>-1.3807241857835635</v>
      </c>
      <c r="AN44" s="4">
        <f t="shared" si="60"/>
        <v>-3.4082918906905775</v>
      </c>
      <c r="AO44" s="4">
        <f t="shared" si="60"/>
        <v>3.2335470891613056</v>
      </c>
      <c r="AP44" s="4">
        <f t="shared" si="60"/>
        <v>-0.94000070717862627</v>
      </c>
      <c r="AQ44" s="4">
        <f t="shared" si="60"/>
        <v>-0.43117319597573101</v>
      </c>
      <c r="AR44" s="4">
        <f t="shared" si="60"/>
        <v>-1.4561222600166772</v>
      </c>
      <c r="AS44" s="4">
        <f t="shared" si="60"/>
        <v>1.4146834711880842</v>
      </c>
      <c r="AT44" s="4">
        <f t="shared" si="60"/>
        <v>-1.2207948501499075</v>
      </c>
      <c r="AU44" s="4">
        <f t="shared" si="60"/>
        <v>0.6040988897043178</v>
      </c>
      <c r="AV44" s="4">
        <f t="shared" si="60"/>
        <v>-1.0381248340264619</v>
      </c>
      <c r="AW44" s="4">
        <f t="shared" si="60"/>
        <v>-2.2088888673316376E-2</v>
      </c>
      <c r="AY44" s="2">
        <f t="shared" si="51"/>
        <v>62.520018897927315</v>
      </c>
      <c r="AZ44" s="2">
        <f t="shared" si="51"/>
        <v>62.886108376071363</v>
      </c>
      <c r="BA44" s="2">
        <f t="shared" si="51"/>
        <v>59.60137779048889</v>
      </c>
      <c r="BB44" s="2">
        <f t="shared" si="51"/>
        <v>61.609352181076972</v>
      </c>
      <c r="BC44" s="2">
        <f t="shared" si="51"/>
        <v>67.995197365048398</v>
      </c>
      <c r="BD44" s="2">
        <f t="shared" si="51"/>
        <v>70.457999972007258</v>
      </c>
      <c r="BE44" s="2">
        <f t="shared" si="51"/>
        <v>62.83305091322493</v>
      </c>
      <c r="BF44" s="2">
        <f t="shared" si="51"/>
        <v>64.43956195244931</v>
      </c>
      <c r="BG44" s="2">
        <f t="shared" si="51"/>
        <v>64.963137283451132</v>
      </c>
      <c r="BH44" s="2">
        <f t="shared" si="51"/>
        <v>63.937402778993729</v>
      </c>
      <c r="BI44" s="2">
        <f t="shared" si="51"/>
        <v>64.966994578609771</v>
      </c>
      <c r="BJ44" s="2">
        <f t="shared" si="51"/>
        <v>64.585727191430649</v>
      </c>
      <c r="BK44" s="2">
        <f t="shared" si="51"/>
        <v>70.912720585099862</v>
      </c>
      <c r="BL44" s="2">
        <f t="shared" si="51"/>
        <v>66.454905979818179</v>
      </c>
      <c r="BM44" s="2">
        <f t="shared" si="51"/>
        <v>63.839087865550965</v>
      </c>
      <c r="BO44" s="2">
        <f t="shared" si="10"/>
        <v>59.017000000000003</v>
      </c>
      <c r="BP44" s="2">
        <f t="shared" si="11"/>
        <v>62.7</v>
      </c>
      <c r="BQ44" s="2">
        <f t="shared" si="12"/>
        <v>60.85</v>
      </c>
      <c r="BR44" s="2">
        <f t="shared" si="13"/>
        <v>61.183</v>
      </c>
      <c r="BS44" s="2">
        <f t="shared" si="14"/>
        <v>66.617000000000004</v>
      </c>
      <c r="BT44" s="2">
        <f t="shared" si="15"/>
        <v>67.05</v>
      </c>
      <c r="BU44" s="2">
        <f t="shared" si="16"/>
        <v>66.066999999999993</v>
      </c>
      <c r="BV44" s="2">
        <f t="shared" si="17"/>
        <v>63.5</v>
      </c>
      <c r="BW44" s="2">
        <f t="shared" si="18"/>
        <v>64.533000000000001</v>
      </c>
      <c r="BX44" s="2">
        <f t="shared" si="19"/>
        <v>62.482999999999997</v>
      </c>
      <c r="BY44" s="2">
        <f t="shared" si="20"/>
        <v>66.382999999999996</v>
      </c>
      <c r="BZ44" s="2">
        <f t="shared" si="21"/>
        <v>63.366999999999997</v>
      </c>
      <c r="CA44" s="2">
        <f t="shared" si="22"/>
        <v>71.516999999999996</v>
      </c>
      <c r="CB44" s="2">
        <f t="shared" si="23"/>
        <v>65.417000000000002</v>
      </c>
      <c r="CC44" s="2">
        <f t="shared" si="24"/>
        <v>63.817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59.498235669262144</v>
      </c>
      <c r="DL44" s="2">
        <f t="shared" si="61"/>
        <v>62.968836974789895</v>
      </c>
      <c r="DM44" s="2">
        <f t="shared" si="61"/>
        <v>60.244855767761635</v>
      </c>
      <c r="DN44" s="2">
        <f t="shared" si="61"/>
        <v>61.650116119174939</v>
      </c>
      <c r="DO44" s="2">
        <f t="shared" si="61"/>
        <v>67.60248571428572</v>
      </c>
      <c r="DP44" s="2">
        <f t="shared" si="61"/>
        <v>68.518004590304585</v>
      </c>
      <c r="DQ44" s="2">
        <f t="shared" si="61"/>
        <v>66.638301587301598</v>
      </c>
      <c r="DR44" s="2">
        <f t="shared" si="61"/>
        <v>64.319068940368936</v>
      </c>
      <c r="DS44" s="2">
        <f t="shared" si="61"/>
        <v>65.545771428571413</v>
      </c>
      <c r="DT44" s="2">
        <f t="shared" si="61"/>
        <v>64.297599999999989</v>
      </c>
      <c r="DU44" s="2">
        <f t="shared" si="61"/>
        <v>65.026714285714277</v>
      </c>
      <c r="DV44" s="2">
        <f t="shared" si="61"/>
        <v>64.461514285714273</v>
      </c>
      <c r="DW44" s="2">
        <f t="shared" si="61"/>
        <v>70.346382110682114</v>
      </c>
      <c r="DX44" s="2">
        <f t="shared" si="61"/>
        <v>66.527967481767462</v>
      </c>
      <c r="DY44" s="2">
        <f t="shared" si="61"/>
        <v>63.406014483065952</v>
      </c>
      <c r="EA44" s="2">
        <f t="shared" ref="EA44:EO60" si="62">CE$228*$B44+CE$229</f>
        <v>73.002497619047602</v>
      </c>
      <c r="EB44" s="2">
        <f t="shared" si="62"/>
        <v>62.49332719025103</v>
      </c>
      <c r="EC44" s="2">
        <f t="shared" si="62"/>
        <v>56.378977048601918</v>
      </c>
      <c r="ED44" s="2">
        <f t="shared" si="62"/>
        <v>61.408849739668064</v>
      </c>
      <c r="EE44" s="2">
        <f t="shared" si="62"/>
        <v>69.993358540275921</v>
      </c>
      <c r="EF44" s="2">
        <f t="shared" si="62"/>
        <v>81.643379950933607</v>
      </c>
      <c r="EG44" s="2">
        <f t="shared" si="62"/>
        <v>41.512611870894816</v>
      </c>
      <c r="EH44" s="2">
        <f t="shared" si="62"/>
        <v>65.109160176015763</v>
      </c>
      <c r="EI44" s="2">
        <f t="shared" si="62"/>
        <v>61.822005176297331</v>
      </c>
      <c r="EJ44" s="2">
        <f t="shared" si="62"/>
        <v>62.083338213544444</v>
      </c>
      <c r="EK44" s="2">
        <f t="shared" si="62"/>
        <v>64.64378777304691</v>
      </c>
      <c r="EL44" s="2">
        <f t="shared" si="62"/>
        <v>65.21941135791144</v>
      </c>
      <c r="EM44" s="2">
        <f t="shared" si="62"/>
        <v>74.291049370260779</v>
      </c>
      <c r="EN44" s="2">
        <f t="shared" si="62"/>
        <v>66.030580220231826</v>
      </c>
      <c r="EO44" s="2">
        <f t="shared" si="62"/>
        <v>67.098969637639499</v>
      </c>
      <c r="EQ44" s="2">
        <f t="shared" ref="EQ44:FE60" si="63">CU$228*$B44+CU$229</f>
        <v>56.664366621803481</v>
      </c>
      <c r="ER44" s="2">
        <f t="shared" si="63"/>
        <v>62.49332719025103</v>
      </c>
      <c r="ES44" s="2">
        <f t="shared" si="63"/>
        <v>57.563345101723989</v>
      </c>
      <c r="ET44" s="2">
        <f t="shared" si="63"/>
        <v>59.454806416459412</v>
      </c>
      <c r="EU44" s="2">
        <f t="shared" si="63"/>
        <v>64.33979414930603</v>
      </c>
      <c r="EV44" s="2">
        <f t="shared" si="63"/>
        <v>87.961129963241405</v>
      </c>
      <c r="EW44" s="2">
        <f t="shared" si="63"/>
        <v>67.609024139918873</v>
      </c>
      <c r="EX44" s="2">
        <f t="shared" si="63"/>
        <v>63.898018943615334</v>
      </c>
      <c r="EY44" s="2">
        <f t="shared" si="63"/>
        <v>60.558850936311188</v>
      </c>
      <c r="EZ44" s="2">
        <f t="shared" si="63"/>
        <v>60.663089360472377</v>
      </c>
      <c r="FA44" s="2">
        <f t="shared" si="63"/>
        <v>62.970671561480238</v>
      </c>
      <c r="FB44" s="2">
        <f t="shared" si="63"/>
        <v>63.012185723784235</v>
      </c>
      <c r="FC44" s="2">
        <f t="shared" si="63"/>
        <v>72.871278361590527</v>
      </c>
      <c r="FD44" s="2">
        <f t="shared" si="63"/>
        <v>67.358014507998277</v>
      </c>
      <c r="FE44" s="2">
        <f t="shared" si="63"/>
        <v>69.31631960774223</v>
      </c>
      <c r="FG44" s="2">
        <f t="shared" ref="FG44:FU60" si="64">POWER(10,($B44-C$231)/C$229)/(1+POWER(10,($B44-C$231)/C$229))</f>
        <v>0.22377514047935751</v>
      </c>
      <c r="FH44" s="2">
        <f t="shared" si="64"/>
        <v>0.1739787516649294</v>
      </c>
      <c r="FI44" s="2">
        <f t="shared" si="64"/>
        <v>0.16645357111080289</v>
      </c>
      <c r="FJ44" s="2">
        <f t="shared" si="64"/>
        <v>0.16888302780835454</v>
      </c>
      <c r="FK44" s="2">
        <f t="shared" si="64"/>
        <v>0.16427778431294793</v>
      </c>
      <c r="FL44" s="2">
        <f t="shared" si="64"/>
        <v>0.14779837597587919</v>
      </c>
      <c r="FM44" s="2">
        <f t="shared" si="64"/>
        <v>0.15146173535713225</v>
      </c>
      <c r="FN44" s="2">
        <f t="shared" si="64"/>
        <v>0.15252448788907152</v>
      </c>
      <c r="FO44" s="2">
        <f t="shared" si="64"/>
        <v>0.15646052753874681</v>
      </c>
      <c r="FP44" s="2">
        <f t="shared" si="64"/>
        <v>0.16266624256718709</v>
      </c>
      <c r="FQ44" s="2">
        <f t="shared" si="64"/>
        <v>0.15592459625948094</v>
      </c>
      <c r="FR44" s="2">
        <f t="shared" si="64"/>
        <v>0.16391056609140367</v>
      </c>
      <c r="FS44" s="2">
        <f t="shared" si="64"/>
        <v>0.143572885337857</v>
      </c>
      <c r="FT44" s="2">
        <f t="shared" si="64"/>
        <v>0.14690676816793422</v>
      </c>
      <c r="FU44" s="2">
        <f t="shared" si="64"/>
        <v>0.11726750978408593</v>
      </c>
      <c r="FW44" s="2">
        <f t="shared" si="53"/>
        <v>8.2559148368914268E-6</v>
      </c>
      <c r="FX44" s="2">
        <f t="shared" si="53"/>
        <v>0</v>
      </c>
      <c r="FY44" s="2">
        <f t="shared" si="53"/>
        <v>9.5755813481615698E-6</v>
      </c>
      <c r="FZ44" s="2">
        <f t="shared" si="53"/>
        <v>9.284041079719402E-6</v>
      </c>
      <c r="GA44" s="2">
        <f t="shared" si="53"/>
        <v>9.8415196480732656E-6</v>
      </c>
      <c r="GB44" s="2">
        <f t="shared" si="53"/>
        <v>1.3647157249815545E-5</v>
      </c>
      <c r="GC44" s="2">
        <f t="shared" si="53"/>
        <v>1.2641293820642473E-5</v>
      </c>
      <c r="GD44" s="2">
        <f t="shared" si="53"/>
        <v>1.2590622711288136E-5</v>
      </c>
      <c r="GE44" s="2">
        <f t="shared" si="53"/>
        <v>9.2727064713117103E-6</v>
      </c>
      <c r="GF44" s="2">
        <f t="shared" si="53"/>
        <v>8.150785268508276E-6</v>
      </c>
      <c r="GG44" s="2">
        <f t="shared" si="53"/>
        <v>7.1992726650629313E-6</v>
      </c>
      <c r="GH44" s="2">
        <f t="shared" si="53"/>
        <v>6.5387182267104197E-6</v>
      </c>
      <c r="GI44" s="2">
        <f t="shared" si="53"/>
        <v>6.1881371670446928E-6</v>
      </c>
      <c r="GJ44" s="2">
        <f t="shared" si="53"/>
        <v>6.0667190065284168E-6</v>
      </c>
      <c r="GK44" s="2">
        <f t="shared" si="53"/>
        <v>4.3871125458220514E-6</v>
      </c>
      <c r="GM44" s="86">
        <f t="shared" si="54"/>
        <v>1.3999855554612515E-4</v>
      </c>
      <c r="GN44" s="86">
        <f t="shared" si="54"/>
        <v>6.1540248000791688E-6</v>
      </c>
      <c r="GO44" s="86">
        <f t="shared" si="54"/>
        <v>2.0356347547781299E-6</v>
      </c>
      <c r="GP44" s="86">
        <f t="shared" si="54"/>
        <v>3.1949919765536076E-6</v>
      </c>
      <c r="GQ44" s="86">
        <f t="shared" si="54"/>
        <v>1.9951848906651513E-6</v>
      </c>
      <c r="GR44" s="86">
        <f t="shared" si="54"/>
        <v>2.1495953253760081E-7</v>
      </c>
      <c r="GS44" s="86">
        <f t="shared" si="54"/>
        <v>2.7407127750692163E-7</v>
      </c>
      <c r="GT44" s="86">
        <f t="shared" si="54"/>
        <v>3.2084947663894805E-7</v>
      </c>
      <c r="GU44" s="86">
        <f t="shared" si="54"/>
        <v>7.9774189217494198E-7</v>
      </c>
      <c r="GV44" s="86">
        <f t="shared" si="54"/>
        <v>1.3750263672945752E-6</v>
      </c>
      <c r="GW44" s="86">
        <f t="shared" si="54"/>
        <v>1.0450249731828261E-6</v>
      </c>
      <c r="GX44" s="86">
        <f t="shared" si="54"/>
        <v>1.7944405200288713E-6</v>
      </c>
      <c r="GY44" s="86">
        <f t="shared" si="54"/>
        <v>1.4385112879247899E-7</v>
      </c>
      <c r="GZ44" s="86">
        <f t="shared" si="54"/>
        <v>1.7244313849448452E-7</v>
      </c>
      <c r="HA44" s="86">
        <f t="shared" si="54"/>
        <v>8.7410717523077142E-10</v>
      </c>
      <c r="HC44" s="86">
        <f t="shared" si="58"/>
        <v>4.4296662039564601E-23</v>
      </c>
      <c r="HD44" s="86">
        <f t="shared" si="58"/>
        <v>1.7963410919368302E-17</v>
      </c>
      <c r="HE44" s="86">
        <f t="shared" si="58"/>
        <v>3.8757283152263823E-20</v>
      </c>
      <c r="HF44" s="86">
        <f t="shared" si="58"/>
        <v>2.5354040586259797E-20</v>
      </c>
      <c r="HG44" s="86">
        <f t="shared" si="58"/>
        <v>1.6629891485008727E-20</v>
      </c>
      <c r="HH44" s="86">
        <f t="shared" si="58"/>
        <v>3.9989216971450913E-21</v>
      </c>
      <c r="HI44" s="86">
        <f t="shared" si="58"/>
        <v>7.3029990311486846E-23</v>
      </c>
      <c r="HJ44" s="86">
        <f t="shared" si="58"/>
        <v>1.3377801570354833E-21</v>
      </c>
      <c r="HK44" s="86">
        <f t="shared" si="58"/>
        <v>1.7950817496577082E-20</v>
      </c>
      <c r="HL44" s="86">
        <f t="shared" si="58"/>
        <v>3.1640957726169035E-21</v>
      </c>
      <c r="HM44" s="86">
        <f t="shared" si="58"/>
        <v>3.3746129376852586E-21</v>
      </c>
      <c r="HN44" s="86">
        <f t="shared" si="58"/>
        <v>5.3322391058500516E-21</v>
      </c>
      <c r="HO44" s="86">
        <f t="shared" si="58"/>
        <v>2.3646253473909563E-22</v>
      </c>
      <c r="HP44" s="86">
        <f t="shared" si="58"/>
        <v>1.5828707182665491E-22</v>
      </c>
      <c r="HQ44" s="86">
        <f t="shared" si="58"/>
        <v>6.2221570244051798E-31</v>
      </c>
      <c r="HS44" s="86">
        <f t="shared" si="55"/>
        <v>2.3512407609892566E-123</v>
      </c>
      <c r="HT44" s="86">
        <f t="shared" si="55"/>
        <v>0</v>
      </c>
      <c r="HU44" s="86">
        <f t="shared" si="55"/>
        <v>8.8412853328196136E-103</v>
      </c>
      <c r="HV44" s="86">
        <f t="shared" si="55"/>
        <v>1.6590967702063153E-107</v>
      </c>
      <c r="HW44" s="86">
        <f t="shared" si="55"/>
        <v>3.5188222212023445E-109</v>
      </c>
      <c r="HX44" s="86">
        <f t="shared" si="55"/>
        <v>8.5483116162189425E-111</v>
      </c>
      <c r="HY44" s="86">
        <f t="shared" si="55"/>
        <v>6.0053708593223076E-125</v>
      </c>
      <c r="HZ44" s="86">
        <f t="shared" si="55"/>
        <v>1.1081940365069357E-116</v>
      </c>
      <c r="IA44" s="86">
        <f t="shared" si="55"/>
        <v>4.6673600782033201E-114</v>
      </c>
      <c r="IB44" s="86">
        <f t="shared" si="55"/>
        <v>1.3378990956433485E-116</v>
      </c>
      <c r="IC44" s="86">
        <f t="shared" si="55"/>
        <v>1.5821766606401496E-114</v>
      </c>
      <c r="ID44" s="86">
        <f t="shared" si="55"/>
        <v>1.3800097376206216E-114</v>
      </c>
      <c r="IE44" s="86">
        <f t="shared" si="55"/>
        <v>2.6150784664510057E-124</v>
      </c>
      <c r="IF44" s="86">
        <f t="shared" si="55"/>
        <v>1.3600646362588435E-86</v>
      </c>
      <c r="IG44" s="86">
        <f t="shared" si="55"/>
        <v>4.2953758100898309E-61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8.3096395808062065E-236</v>
      </c>
      <c r="IW44" s="86">
        <f t="shared" si="56"/>
        <v>1.7889265667099671E-185</v>
      </c>
      <c r="IY44" s="86">
        <f t="shared" si="57"/>
        <v>1.3999855554612515E-4</v>
      </c>
      <c r="IZ44" s="86">
        <f t="shared" si="57"/>
        <v>6.1540248000971318E-6</v>
      </c>
      <c r="JA44" s="86">
        <f t="shared" si="57"/>
        <v>2.0356347547781689E-6</v>
      </c>
      <c r="JB44" s="86">
        <f t="shared" si="57"/>
        <v>3.194991976553633E-6</v>
      </c>
      <c r="JC44" s="86">
        <f t="shared" si="57"/>
        <v>1.9951848906651678E-6</v>
      </c>
      <c r="JD44" s="86">
        <f t="shared" si="57"/>
        <v>2.1495953253760481E-7</v>
      </c>
      <c r="JE44" s="86">
        <f t="shared" si="57"/>
        <v>2.7407127750692168E-7</v>
      </c>
      <c r="JF44" s="86">
        <f t="shared" si="57"/>
        <v>3.2084947663894937E-7</v>
      </c>
      <c r="JG44" s="86">
        <f t="shared" si="57"/>
        <v>7.9774189217495998E-7</v>
      </c>
      <c r="JH44" s="86">
        <f t="shared" si="57"/>
        <v>1.3750263672945784E-6</v>
      </c>
      <c r="JI44" s="86">
        <f t="shared" si="57"/>
        <v>1.0450249731828295E-6</v>
      </c>
      <c r="JJ44" s="86">
        <f t="shared" si="57"/>
        <v>1.7944405200288766E-6</v>
      </c>
      <c r="JK44" s="86">
        <f t="shared" si="57"/>
        <v>1.4385112879247923E-7</v>
      </c>
      <c r="JL44" s="86">
        <f t="shared" si="57"/>
        <v>1.7244313849448468E-7</v>
      </c>
      <c r="JM44" s="86">
        <f t="shared" si="57"/>
        <v>8.7410717523077142E-10</v>
      </c>
    </row>
    <row r="45" spans="2:273" x14ac:dyDescent="0.25">
      <c r="B45" s="2">
        <v>18</v>
      </c>
      <c r="C45" s="37">
        <v>58.667000000000002</v>
      </c>
      <c r="D45" s="37">
        <v>60.616999999999997</v>
      </c>
      <c r="E45" s="37">
        <v>60.783000000000001</v>
      </c>
      <c r="F45" s="37">
        <v>59.683</v>
      </c>
      <c r="G45" s="37">
        <v>67.117000000000004</v>
      </c>
      <c r="H45" s="37">
        <v>67.099999999999994</v>
      </c>
      <c r="I45" s="37">
        <v>67.816999999999993</v>
      </c>
      <c r="J45" s="37">
        <v>63.9</v>
      </c>
      <c r="K45" s="37">
        <v>64.45</v>
      </c>
      <c r="L45" s="37">
        <v>62.517000000000003</v>
      </c>
      <c r="M45" s="37">
        <v>62.832999999999998</v>
      </c>
      <c r="N45" s="37">
        <v>62.982999999999997</v>
      </c>
      <c r="O45" s="37">
        <v>70.466999999999999</v>
      </c>
      <c r="P45" s="37">
        <v>67.933000000000007</v>
      </c>
      <c r="Q45" s="37">
        <v>62.267000000000003</v>
      </c>
      <c r="S45" s="4">
        <f t="shared" si="59"/>
        <v>63.04847320937543</v>
      </c>
      <c r="T45" s="4">
        <f t="shared" si="59"/>
        <v>63.07194357004812</v>
      </c>
      <c r="U45" s="4">
        <f t="shared" si="59"/>
        <v>59.709082560178508</v>
      </c>
      <c r="V45" s="4">
        <f t="shared" si="59"/>
        <v>61.792904670261699</v>
      </c>
      <c r="W45" s="4">
        <f t="shared" si="59"/>
        <v>68.329636078350759</v>
      </c>
      <c r="X45" s="4">
        <f t="shared" si="59"/>
        <v>70.890615906865648</v>
      </c>
      <c r="Y45" s="4">
        <f t="shared" si="59"/>
        <v>62.785799719227349</v>
      </c>
      <c r="Z45" s="4">
        <f t="shared" si="59"/>
        <v>64.624785949764671</v>
      </c>
      <c r="AA45" s="4">
        <f t="shared" si="59"/>
        <v>64.989354565727695</v>
      </c>
      <c r="AB45" s="4">
        <f t="shared" si="59"/>
        <v>64.068460275798742</v>
      </c>
      <c r="AC45" s="4">
        <f t="shared" si="59"/>
        <v>65.128010426555079</v>
      </c>
      <c r="AD45" s="4">
        <f t="shared" si="59"/>
        <v>64.709859822734032</v>
      </c>
      <c r="AE45" s="4">
        <f t="shared" si="59"/>
        <v>71.194426160883111</v>
      </c>
      <c r="AF45" s="4">
        <f t="shared" si="59"/>
        <v>66.546940339706097</v>
      </c>
      <c r="AG45" s="4">
        <f t="shared" si="59"/>
        <v>63.878968552266052</v>
      </c>
      <c r="AI45" s="4">
        <f t="shared" si="60"/>
        <v>-4.3814732093754287</v>
      </c>
      <c r="AJ45" s="4">
        <f t="shared" si="60"/>
        <v>-2.4549435700481226</v>
      </c>
      <c r="AK45" s="4">
        <f t="shared" si="60"/>
        <v>1.0739174398214928</v>
      </c>
      <c r="AL45" s="4">
        <f t="shared" si="60"/>
        <v>-2.1099046702616988</v>
      </c>
      <c r="AM45" s="4">
        <f t="shared" si="60"/>
        <v>-1.212636078350755</v>
      </c>
      <c r="AN45" s="4">
        <f t="shared" si="60"/>
        <v>-3.7906159068656535</v>
      </c>
      <c r="AO45" s="4">
        <f t="shared" si="60"/>
        <v>5.0312002807726444</v>
      </c>
      <c r="AP45" s="4">
        <f t="shared" si="60"/>
        <v>-0.72478594976467292</v>
      </c>
      <c r="AQ45" s="4">
        <f t="shared" si="60"/>
        <v>-0.53935456572769169</v>
      </c>
      <c r="AR45" s="4">
        <f t="shared" si="60"/>
        <v>-1.551460275798739</v>
      </c>
      <c r="AS45" s="4">
        <f t="shared" si="60"/>
        <v>-2.2950104265550806</v>
      </c>
      <c r="AT45" s="4">
        <f t="shared" si="60"/>
        <v>-1.7268598227340348</v>
      </c>
      <c r="AU45" s="4">
        <f t="shared" si="60"/>
        <v>-0.72742616088311252</v>
      </c>
      <c r="AV45" s="4">
        <f t="shared" si="60"/>
        <v>1.3860596602939097</v>
      </c>
      <c r="AW45" s="4">
        <f t="shared" si="60"/>
        <v>-1.611968552266049</v>
      </c>
      <c r="AY45" s="2">
        <f t="shared" si="51"/>
        <v>62.874518108190372</v>
      </c>
      <c r="AZ45" s="2">
        <f t="shared" si="51"/>
        <v>63.059132951059993</v>
      </c>
      <c r="BA45" s="2">
        <f t="shared" si="51"/>
        <v>59.704334399678011</v>
      </c>
      <c r="BB45" s="2">
        <f t="shared" si="51"/>
        <v>61.785905490548025</v>
      </c>
      <c r="BC45" s="2">
        <f t="shared" si="51"/>
        <v>68.325038726639633</v>
      </c>
      <c r="BD45" s="2">
        <f t="shared" si="51"/>
        <v>70.890014804088423</v>
      </c>
      <c r="BE45" s="2">
        <f t="shared" si="51"/>
        <v>62.784977533062985</v>
      </c>
      <c r="BF45" s="2">
        <f t="shared" si="51"/>
        <v>64.623896396381838</v>
      </c>
      <c r="BG45" s="2">
        <f t="shared" si="51"/>
        <v>64.987373357412139</v>
      </c>
      <c r="BH45" s="2">
        <f t="shared" si="51"/>
        <v>64.065252797999136</v>
      </c>
      <c r="BI45" s="2">
        <f t="shared" si="51"/>
        <v>65.12553791189417</v>
      </c>
      <c r="BJ45" s="2">
        <f t="shared" si="51"/>
        <v>64.706070046381882</v>
      </c>
      <c r="BK45" s="2">
        <f t="shared" si="51"/>
        <v>71.194048292942512</v>
      </c>
      <c r="BL45" s="2">
        <f t="shared" si="51"/>
        <v>66.546483437101202</v>
      </c>
      <c r="BM45" s="2">
        <f t="shared" si="51"/>
        <v>63.878965765649724</v>
      </c>
      <c r="BO45" s="2">
        <f t="shared" si="10"/>
        <v>58.667000000000002</v>
      </c>
      <c r="BP45" s="2">
        <f t="shared" si="11"/>
        <v>60.616999999999997</v>
      </c>
      <c r="BQ45" s="2">
        <f t="shared" si="12"/>
        <v>60.783000000000001</v>
      </c>
      <c r="BR45" s="2">
        <f t="shared" si="13"/>
        <v>59.683</v>
      </c>
      <c r="BS45" s="2">
        <f t="shared" si="14"/>
        <v>67.117000000000004</v>
      </c>
      <c r="BT45" s="2">
        <f t="shared" si="15"/>
        <v>67.099999999999994</v>
      </c>
      <c r="BU45" s="2">
        <f t="shared" si="16"/>
        <v>67.816999999999993</v>
      </c>
      <c r="BV45" s="2">
        <f t="shared" si="17"/>
        <v>63.9</v>
      </c>
      <c r="BW45" s="2">
        <f t="shared" si="18"/>
        <v>64.45</v>
      </c>
      <c r="BX45" s="2">
        <f t="shared" si="19"/>
        <v>62.517000000000003</v>
      </c>
      <c r="BY45" s="2">
        <f t="shared" si="20"/>
        <v>62.832999999999998</v>
      </c>
      <c r="BZ45" s="2">
        <f t="shared" si="21"/>
        <v>62.982999999999997</v>
      </c>
      <c r="CA45" s="2">
        <f t="shared" si="22"/>
        <v>70.466999999999999</v>
      </c>
      <c r="CB45" s="2">
        <f t="shared" si="23"/>
        <v>67.933000000000007</v>
      </c>
      <c r="CC45" s="2">
        <f t="shared" si="24"/>
        <v>62.267000000000003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59.757076603633664</v>
      </c>
      <c r="DL45" s="2">
        <f t="shared" si="61"/>
        <v>63.223157983193254</v>
      </c>
      <c r="DM45" s="2">
        <f t="shared" si="61"/>
        <v>60.458037891520227</v>
      </c>
      <c r="DN45" s="2">
        <f t="shared" si="61"/>
        <v>61.907230710465996</v>
      </c>
      <c r="DO45" s="2">
        <f t="shared" si="61"/>
        <v>68.014224369747907</v>
      </c>
      <c r="DP45" s="2">
        <f t="shared" si="61"/>
        <v>68.886606520806509</v>
      </c>
      <c r="DQ45" s="2">
        <f t="shared" si="61"/>
        <v>66.89708730158732</v>
      </c>
      <c r="DR45" s="2">
        <f t="shared" si="61"/>
        <v>64.566208837408837</v>
      </c>
      <c r="DS45" s="2">
        <f t="shared" si="61"/>
        <v>65.664592156862724</v>
      </c>
      <c r="DT45" s="2">
        <f t="shared" si="61"/>
        <v>64.523494117647047</v>
      </c>
      <c r="DU45" s="2">
        <f t="shared" si="61"/>
        <v>65.262238375350137</v>
      </c>
      <c r="DV45" s="2">
        <f t="shared" si="61"/>
        <v>64.636094677871142</v>
      </c>
      <c r="DW45" s="2">
        <f t="shared" si="61"/>
        <v>70.667617889317896</v>
      </c>
      <c r="DX45" s="2">
        <f t="shared" si="61"/>
        <v>66.670254740454723</v>
      </c>
      <c r="DY45" s="2">
        <f t="shared" si="61"/>
        <v>63.429769162210341</v>
      </c>
      <c r="EA45" s="2">
        <f t="shared" si="62"/>
        <v>72.737333333333325</v>
      </c>
      <c r="EB45" s="2">
        <f t="shared" si="62"/>
        <v>62.348892930457851</v>
      </c>
      <c r="EC45" s="2">
        <f t="shared" si="62"/>
        <v>56.262057228543704</v>
      </c>
      <c r="ED45" s="2">
        <f t="shared" si="62"/>
        <v>61.241476570126899</v>
      </c>
      <c r="EE45" s="2">
        <f t="shared" si="62"/>
        <v>69.767441513128603</v>
      </c>
      <c r="EF45" s="2">
        <f t="shared" si="62"/>
        <v>81.424615261687322</v>
      </c>
      <c r="EG45" s="2">
        <f t="shared" si="62"/>
        <v>41.772450352393108</v>
      </c>
      <c r="EH45" s="2">
        <f t="shared" si="62"/>
        <v>64.916324101133924</v>
      </c>
      <c r="EI45" s="2">
        <f t="shared" si="62"/>
        <v>61.657560430563983</v>
      </c>
      <c r="EJ45" s="2">
        <f t="shared" si="62"/>
        <v>61.914051797351085</v>
      </c>
      <c r="EK45" s="2">
        <f t="shared" si="62"/>
        <v>64.450719750844911</v>
      </c>
      <c r="EL45" s="2">
        <f t="shared" si="62"/>
        <v>65.031688371603025</v>
      </c>
      <c r="EM45" s="2">
        <f t="shared" si="62"/>
        <v>74.058016821478788</v>
      </c>
      <c r="EN45" s="2">
        <f t="shared" si="62"/>
        <v>65.890925540436555</v>
      </c>
      <c r="EO45" s="2">
        <f t="shared" si="62"/>
        <v>66.962694794956406</v>
      </c>
      <c r="EQ45" s="2">
        <f t="shared" si="63"/>
        <v>56.544661776581407</v>
      </c>
      <c r="ER45" s="2">
        <f t="shared" si="63"/>
        <v>62.348892930457851</v>
      </c>
      <c r="ES45" s="2">
        <f t="shared" si="63"/>
        <v>57.432453100743523</v>
      </c>
      <c r="ET45" s="2">
        <f t="shared" si="63"/>
        <v>59.310604370440657</v>
      </c>
      <c r="EU45" s="2">
        <f t="shared" si="63"/>
        <v>64.18123811225766</v>
      </c>
      <c r="EV45" s="2">
        <f t="shared" si="63"/>
        <v>87.664711363560755</v>
      </c>
      <c r="EW45" s="2">
        <f t="shared" si="63"/>
        <v>67.531162403332658</v>
      </c>
      <c r="EX45" s="2">
        <f t="shared" si="63"/>
        <v>63.720614771564797</v>
      </c>
      <c r="EY45" s="2">
        <f t="shared" si="63"/>
        <v>60.409840959431115</v>
      </c>
      <c r="EZ45" s="2">
        <f t="shared" si="63"/>
        <v>60.510473934401013</v>
      </c>
      <c r="FA45" s="2">
        <f t="shared" si="63"/>
        <v>62.798135093383316</v>
      </c>
      <c r="FB45" s="2">
        <f t="shared" si="63"/>
        <v>62.851323417573347</v>
      </c>
      <c r="FC45" s="2">
        <f t="shared" si="63"/>
        <v>72.65497049139492</v>
      </c>
      <c r="FD45" s="2">
        <f t="shared" si="63"/>
        <v>67.20268012089528</v>
      </c>
      <c r="FE45" s="2">
        <f t="shared" si="63"/>
        <v>69.151655689000975</v>
      </c>
      <c r="FG45" s="2">
        <f t="shared" si="64"/>
        <v>0.24017923161275639</v>
      </c>
      <c r="FH45" s="2">
        <f t="shared" si="64"/>
        <v>0.18761476467582658</v>
      </c>
      <c r="FI45" s="2">
        <f t="shared" si="64"/>
        <v>0.17962803950805895</v>
      </c>
      <c r="FJ45" s="2">
        <f t="shared" si="64"/>
        <v>0.18220775026677299</v>
      </c>
      <c r="FK45" s="2">
        <f t="shared" si="64"/>
        <v>0.17731667682724228</v>
      </c>
      <c r="FL45" s="2">
        <f t="shared" si="64"/>
        <v>0.15977935166516694</v>
      </c>
      <c r="FM45" s="2">
        <f t="shared" si="64"/>
        <v>0.16368263610794556</v>
      </c>
      <c r="FN45" s="2">
        <f t="shared" si="64"/>
        <v>0.16481448285561237</v>
      </c>
      <c r="FO45" s="2">
        <f t="shared" si="64"/>
        <v>0.16900443015053451</v>
      </c>
      <c r="FP45" s="2">
        <f t="shared" si="64"/>
        <v>0.17560410210876612</v>
      </c>
      <c r="FQ45" s="2">
        <f t="shared" si="64"/>
        <v>0.16843411117076432</v>
      </c>
      <c r="FR45" s="2">
        <f t="shared" si="64"/>
        <v>0.17692648257926652</v>
      </c>
      <c r="FS45" s="2">
        <f t="shared" si="64"/>
        <v>0.15527374036001612</v>
      </c>
      <c r="FT45" s="2">
        <f t="shared" si="64"/>
        <v>0.15882893797632405</v>
      </c>
      <c r="FU45" s="2">
        <f t="shared" si="64"/>
        <v>0.12714280469463676</v>
      </c>
      <c r="FW45" s="2">
        <f t="shared" si="53"/>
        <v>9.0524233974684787E-6</v>
      </c>
      <c r="FX45" s="2">
        <f t="shared" si="53"/>
        <v>0</v>
      </c>
      <c r="FY45" s="2">
        <f t="shared" si="53"/>
        <v>1.0499406463937287E-5</v>
      </c>
      <c r="FZ45" s="2">
        <f t="shared" si="53"/>
        <v>1.017973949794057E-5</v>
      </c>
      <c r="GA45" s="2">
        <f t="shared" si="53"/>
        <v>1.079100146505684E-5</v>
      </c>
      <c r="GB45" s="2">
        <f t="shared" si="53"/>
        <v>1.4963790661638558E-5</v>
      </c>
      <c r="GC45" s="2">
        <f t="shared" si="53"/>
        <v>1.3860886140509444E-5</v>
      </c>
      <c r="GD45" s="2">
        <f t="shared" si="53"/>
        <v>1.38053265091786E-5</v>
      </c>
      <c r="GE45" s="2">
        <f t="shared" si="53"/>
        <v>1.0167311369210066E-5</v>
      </c>
      <c r="GF45" s="2">
        <f t="shared" si="53"/>
        <v>8.9371513004293819E-6</v>
      </c>
      <c r="GG45" s="2">
        <f t="shared" si="53"/>
        <v>7.893840022484271E-6</v>
      </c>
      <c r="GH45" s="2">
        <f t="shared" si="53"/>
        <v>7.1695574434415733E-6</v>
      </c>
      <c r="GI45" s="2">
        <f t="shared" si="53"/>
        <v>6.78515342753335E-6</v>
      </c>
      <c r="GJ45" s="2">
        <f t="shared" si="53"/>
        <v>6.6520212193172147E-6</v>
      </c>
      <c r="GK45" s="2">
        <f t="shared" si="53"/>
        <v>4.8103712144789968E-6</v>
      </c>
      <c r="GM45" s="86">
        <f t="shared" si="54"/>
        <v>2.0619690418939812E-4</v>
      </c>
      <c r="GN45" s="86">
        <f t="shared" si="54"/>
        <v>1.0749149125694598E-5</v>
      </c>
      <c r="GO45" s="86">
        <f t="shared" si="54"/>
        <v>3.8148217698157833E-6</v>
      </c>
      <c r="GP45" s="86">
        <f t="shared" si="54"/>
        <v>5.811036982794791E-6</v>
      </c>
      <c r="GQ45" s="86">
        <f t="shared" si="54"/>
        <v>3.7225891398383608E-6</v>
      </c>
      <c r="GR45" s="86">
        <f t="shared" si="54"/>
        <v>4.5420740266281476E-7</v>
      </c>
      <c r="GS45" s="86">
        <f t="shared" si="54"/>
        <v>5.7531221181647725E-7</v>
      </c>
      <c r="GT45" s="86">
        <f t="shared" si="54"/>
        <v>6.6761913967233742E-7</v>
      </c>
      <c r="GU45" s="86">
        <f t="shared" si="54"/>
        <v>1.5649790008433872E-6</v>
      </c>
      <c r="GV45" s="86">
        <f t="shared" si="54"/>
        <v>2.6311037804062042E-6</v>
      </c>
      <c r="GW45" s="86">
        <f t="shared" si="54"/>
        <v>2.0041183681647646E-6</v>
      </c>
      <c r="GX45" s="86">
        <f t="shared" si="54"/>
        <v>3.3731511957628873E-6</v>
      </c>
      <c r="GY45" s="86">
        <f t="shared" si="54"/>
        <v>3.0894101070028356E-7</v>
      </c>
      <c r="GZ45" s="86">
        <f t="shared" si="54"/>
        <v>3.6946418353219785E-7</v>
      </c>
      <c r="HA45" s="86">
        <f t="shared" si="54"/>
        <v>2.4436288516357859E-9</v>
      </c>
      <c r="HC45" s="86">
        <f t="shared" si="58"/>
        <v>2.1805246900278776E-22</v>
      </c>
      <c r="HD45" s="86">
        <f t="shared" si="58"/>
        <v>5.8846606242837825E-17</v>
      </c>
      <c r="HE45" s="86">
        <f t="shared" si="58"/>
        <v>1.5108254643051206E-19</v>
      </c>
      <c r="HF45" s="86">
        <f t="shared" si="58"/>
        <v>1.0327011850844844E-19</v>
      </c>
      <c r="HG45" s="86">
        <f t="shared" si="58"/>
        <v>6.9505895650739393E-20</v>
      </c>
      <c r="HH45" s="86">
        <f t="shared" si="58"/>
        <v>1.7914454795220108E-20</v>
      </c>
      <c r="HI45" s="86">
        <f t="shared" si="58"/>
        <v>3.8335414114936303E-22</v>
      </c>
      <c r="HJ45" s="86">
        <f t="shared" si="58"/>
        <v>6.3095815189052893E-21</v>
      </c>
      <c r="HK45" s="86">
        <f t="shared" si="58"/>
        <v>7.732305649533191E-20</v>
      </c>
      <c r="HL45" s="86">
        <f t="shared" si="58"/>
        <v>1.3962829702646343E-20</v>
      </c>
      <c r="HM45" s="86">
        <f t="shared" si="58"/>
        <v>1.4391522214925916E-20</v>
      </c>
      <c r="HN45" s="86">
        <f t="shared" si="58"/>
        <v>2.2387741781926143E-20</v>
      </c>
      <c r="HO45" s="86">
        <f t="shared" si="58"/>
        <v>1.1060282073658411E-21</v>
      </c>
      <c r="HP45" s="86">
        <f t="shared" si="58"/>
        <v>7.5343683253566657E-22</v>
      </c>
      <c r="HQ45" s="86">
        <f t="shared" si="58"/>
        <v>5.4168995545714929E-30</v>
      </c>
      <c r="HS45" s="86">
        <f t="shared" si="55"/>
        <v>6.7480893808773907E-121</v>
      </c>
      <c r="HT45" s="86">
        <f t="shared" si="55"/>
        <v>0</v>
      </c>
      <c r="HU45" s="86">
        <f t="shared" si="55"/>
        <v>1.0043904224809098E-100</v>
      </c>
      <c r="HV45" s="86">
        <f t="shared" si="55"/>
        <v>2.4011061399251453E-105</v>
      </c>
      <c r="HW45" s="86">
        <f t="shared" si="55"/>
        <v>5.668939510359857E-107</v>
      </c>
      <c r="HX45" s="86">
        <f t="shared" si="55"/>
        <v>1.6862260021975872E-108</v>
      </c>
      <c r="HY45" s="86">
        <f t="shared" si="55"/>
        <v>2.3205404128428043E-122</v>
      </c>
      <c r="HZ45" s="86">
        <f t="shared" si="55"/>
        <v>2.8397480217487122E-114</v>
      </c>
      <c r="IA45" s="86">
        <f t="shared" si="55"/>
        <v>9.4536283965284658E-112</v>
      </c>
      <c r="IB45" s="86">
        <f t="shared" si="55"/>
        <v>2.8330747284146596E-114</v>
      </c>
      <c r="IC45" s="86">
        <f t="shared" si="55"/>
        <v>2.8334604611035169E-112</v>
      </c>
      <c r="ID45" s="86">
        <f t="shared" si="55"/>
        <v>2.401378814482621E-112</v>
      </c>
      <c r="IE45" s="86">
        <f t="shared" si="55"/>
        <v>7.0279042256012226E-122</v>
      </c>
      <c r="IF45" s="86">
        <f t="shared" si="55"/>
        <v>6.4380056229104132E-85</v>
      </c>
      <c r="IG45" s="86">
        <f t="shared" si="55"/>
        <v>5.8615846541571403E-60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3.0849503416607305E-232</v>
      </c>
      <c r="IW45" s="86">
        <f t="shared" si="56"/>
        <v>9.5688061126238988E-183</v>
      </c>
      <c r="IY45" s="86">
        <f t="shared" si="57"/>
        <v>2.0619690418939812E-4</v>
      </c>
      <c r="IZ45" s="86">
        <f t="shared" si="57"/>
        <v>1.0749149125753445E-5</v>
      </c>
      <c r="JA45" s="86">
        <f t="shared" si="57"/>
        <v>3.8148217698159341E-6</v>
      </c>
      <c r="JB45" s="86">
        <f t="shared" si="57"/>
        <v>5.8110369827948943E-6</v>
      </c>
      <c r="JC45" s="86">
        <f t="shared" si="57"/>
        <v>3.7225891398384303E-6</v>
      </c>
      <c r="JD45" s="86">
        <f t="shared" si="57"/>
        <v>4.5420740266283265E-7</v>
      </c>
      <c r="JE45" s="86">
        <f t="shared" si="57"/>
        <v>5.7531221181647767E-7</v>
      </c>
      <c r="JF45" s="86">
        <f t="shared" si="57"/>
        <v>6.6761913967234378E-7</v>
      </c>
      <c r="JG45" s="86">
        <f t="shared" si="57"/>
        <v>1.5649790008434645E-6</v>
      </c>
      <c r="JH45" s="86">
        <f t="shared" si="57"/>
        <v>2.6311037804062182E-6</v>
      </c>
      <c r="JI45" s="86">
        <f t="shared" si="57"/>
        <v>2.004118368164779E-6</v>
      </c>
      <c r="JJ45" s="86">
        <f t="shared" si="57"/>
        <v>3.3731511957629097E-6</v>
      </c>
      <c r="JK45" s="86">
        <f t="shared" si="57"/>
        <v>3.0894101070028467E-7</v>
      </c>
      <c r="JL45" s="86">
        <f t="shared" si="57"/>
        <v>3.6946418353219859E-7</v>
      </c>
      <c r="JM45" s="86">
        <f t="shared" si="57"/>
        <v>2.4436288516357859E-9</v>
      </c>
    </row>
    <row r="46" spans="2:273" x14ac:dyDescent="0.25">
      <c r="B46" s="2">
        <v>19</v>
      </c>
      <c r="C46" s="37">
        <v>60.633000000000003</v>
      </c>
      <c r="D46" s="37">
        <v>60.616999999999997</v>
      </c>
      <c r="E46" s="37">
        <v>58.417000000000002</v>
      </c>
      <c r="F46" s="37">
        <v>58.866999999999997</v>
      </c>
      <c r="G46" s="37">
        <v>67.716999999999999</v>
      </c>
      <c r="H46" s="37">
        <v>67.25</v>
      </c>
      <c r="I46" s="37">
        <v>67.55</v>
      </c>
      <c r="J46" s="37">
        <v>62.616999999999997</v>
      </c>
      <c r="K46" s="37">
        <v>65.082999999999998</v>
      </c>
      <c r="L46" s="37">
        <v>64.650000000000006</v>
      </c>
      <c r="M46" s="37">
        <v>66.05</v>
      </c>
      <c r="N46" s="37">
        <v>63.616999999999997</v>
      </c>
      <c r="O46" s="37">
        <v>69.417000000000002</v>
      </c>
      <c r="P46" s="37">
        <v>64.033000000000001</v>
      </c>
      <c r="Q46" s="37">
        <v>60.25</v>
      </c>
      <c r="S46" s="4">
        <f t="shared" si="59"/>
        <v>63.469883944770714</v>
      </c>
      <c r="T46" s="4">
        <f t="shared" si="59"/>
        <v>63.241777803445991</v>
      </c>
      <c r="U46" s="4">
        <f t="shared" si="59"/>
        <v>59.803502677000452</v>
      </c>
      <c r="V46" s="4">
        <f t="shared" si="59"/>
        <v>61.96249468223165</v>
      </c>
      <c r="W46" s="4">
        <f t="shared" si="59"/>
        <v>68.647370906030076</v>
      </c>
      <c r="X46" s="4">
        <f t="shared" si="59"/>
        <v>71.318425860307315</v>
      </c>
      <c r="Y46" s="4">
        <f t="shared" si="59"/>
        <v>62.718965455111288</v>
      </c>
      <c r="Z46" s="4">
        <f t="shared" si="59"/>
        <v>64.799114238436303</v>
      </c>
      <c r="AA46" s="4">
        <f t="shared" si="59"/>
        <v>65.004843325663359</v>
      </c>
      <c r="AB46" s="4">
        <f t="shared" si="59"/>
        <v>64.186365958211013</v>
      </c>
      <c r="AC46" s="4">
        <f t="shared" si="59"/>
        <v>65.276928609259329</v>
      </c>
      <c r="AD46" s="4">
        <f t="shared" si="59"/>
        <v>64.823840205123687</v>
      </c>
      <c r="AE46" s="4">
        <f t="shared" si="59"/>
        <v>71.465354987303016</v>
      </c>
      <c r="AF46" s="4">
        <f t="shared" si="59"/>
        <v>66.63145249167026</v>
      </c>
      <c r="AG46" s="4">
        <f t="shared" si="59"/>
        <v>63.918057772579274</v>
      </c>
      <c r="AI46" s="4">
        <f t="shared" si="60"/>
        <v>-2.8368839447707117</v>
      </c>
      <c r="AJ46" s="4">
        <f t="shared" si="60"/>
        <v>-2.6247778034459941</v>
      </c>
      <c r="AK46" s="4">
        <f t="shared" si="60"/>
        <v>-1.3865026770004505</v>
      </c>
      <c r="AL46" s="4">
        <f t="shared" si="60"/>
        <v>-3.0954946822316529</v>
      </c>
      <c r="AM46" s="4">
        <f t="shared" si="60"/>
        <v>-0.93037090603007755</v>
      </c>
      <c r="AN46" s="4">
        <f t="shared" si="60"/>
        <v>-4.0684258603073147</v>
      </c>
      <c r="AO46" s="4">
        <f t="shared" si="60"/>
        <v>4.8310345448887091</v>
      </c>
      <c r="AP46" s="4">
        <f t="shared" si="60"/>
        <v>-2.1821142384363057</v>
      </c>
      <c r="AQ46" s="4">
        <f t="shared" si="60"/>
        <v>7.8156674336639753E-2</v>
      </c>
      <c r="AR46" s="4">
        <f t="shared" si="60"/>
        <v>0.46363404178899259</v>
      </c>
      <c r="AS46" s="4">
        <f t="shared" si="60"/>
        <v>0.77307139074066811</v>
      </c>
      <c r="AT46" s="4">
        <f t="shared" si="60"/>
        <v>-1.2068402051236902</v>
      </c>
      <c r="AU46" s="4">
        <f t="shared" si="60"/>
        <v>-2.0483549873030142</v>
      </c>
      <c r="AV46" s="4">
        <f t="shared" si="60"/>
        <v>-2.5984524916702583</v>
      </c>
      <c r="AW46" s="4">
        <f t="shared" si="60"/>
        <v>-3.6680577725792745</v>
      </c>
      <c r="AY46" s="2">
        <f t="shared" si="51"/>
        <v>63.221836728871068</v>
      </c>
      <c r="AZ46" s="2">
        <f t="shared" si="51"/>
        <v>63.220254925778619</v>
      </c>
      <c r="BA46" s="2">
        <f t="shared" si="51"/>
        <v>59.794969925677712</v>
      </c>
      <c r="BB46" s="2">
        <f t="shared" si="51"/>
        <v>61.95027089573221</v>
      </c>
      <c r="BC46" s="2">
        <f t="shared" si="51"/>
        <v>68.639141499745122</v>
      </c>
      <c r="BD46" s="2">
        <f t="shared" si="51"/>
        <v>71.317212536691457</v>
      </c>
      <c r="BE46" s="2">
        <f t="shared" si="51"/>
        <v>62.717317040148366</v>
      </c>
      <c r="BF46" s="2">
        <f t="shared" si="51"/>
        <v>64.797345824938105</v>
      </c>
      <c r="BG46" s="2">
        <f t="shared" si="51"/>
        <v>65.001120815294854</v>
      </c>
      <c r="BH46" s="2">
        <f t="shared" si="51"/>
        <v>64.180484443734827</v>
      </c>
      <c r="BI46" s="2">
        <f t="shared" si="51"/>
        <v>65.272381577221381</v>
      </c>
      <c r="BJ46" s="2">
        <f t="shared" si="51"/>
        <v>64.817007941561528</v>
      </c>
      <c r="BK46" s="2">
        <f t="shared" si="51"/>
        <v>71.464579915855253</v>
      </c>
      <c r="BL46" s="2">
        <f t="shared" si="51"/>
        <v>66.630517862161696</v>
      </c>
      <c r="BM46" s="2">
        <f t="shared" si="51"/>
        <v>63.918050388318342</v>
      </c>
      <c r="BO46" s="2">
        <f t="shared" si="10"/>
        <v>60.633000000000003</v>
      </c>
      <c r="BP46" s="2">
        <f t="shared" si="11"/>
        <v>60.616999999999997</v>
      </c>
      <c r="BQ46" s="2">
        <f t="shared" si="12"/>
        <v>58.417000000000002</v>
      </c>
      <c r="BR46" s="2">
        <f t="shared" si="13"/>
        <v>58.866999999999997</v>
      </c>
      <c r="BS46" s="2">
        <f t="shared" si="14"/>
        <v>67.716999999999999</v>
      </c>
      <c r="BT46" s="2">
        <f t="shared" si="15"/>
        <v>67.25</v>
      </c>
      <c r="BU46" s="2">
        <f t="shared" si="16"/>
        <v>67.55</v>
      </c>
      <c r="BV46" s="2">
        <f t="shared" si="17"/>
        <v>62.616999999999997</v>
      </c>
      <c r="BW46" s="2">
        <f t="shared" si="18"/>
        <v>65.082999999999998</v>
      </c>
      <c r="BX46" s="2">
        <f t="shared" si="19"/>
        <v>64.650000000000006</v>
      </c>
      <c r="BY46" s="2">
        <f t="shared" si="20"/>
        <v>66.05</v>
      </c>
      <c r="BZ46" s="2">
        <f t="shared" si="21"/>
        <v>63.616999999999997</v>
      </c>
      <c r="CA46" s="2">
        <f t="shared" si="22"/>
        <v>69.417000000000002</v>
      </c>
      <c r="CB46" s="2">
        <f t="shared" si="23"/>
        <v>64.033000000000001</v>
      </c>
      <c r="CC46" s="2">
        <f t="shared" si="24"/>
        <v>60.25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60.015917538005191</v>
      </c>
      <c r="DL46" s="2">
        <f t="shared" si="61"/>
        <v>63.477478991596612</v>
      </c>
      <c r="DM46" s="2">
        <f t="shared" si="61"/>
        <v>60.67122001527882</v>
      </c>
      <c r="DN46" s="2">
        <f t="shared" si="61"/>
        <v>62.164345301757059</v>
      </c>
      <c r="DO46" s="2">
        <f t="shared" si="61"/>
        <v>68.425963025210095</v>
      </c>
      <c r="DP46" s="2">
        <f t="shared" si="61"/>
        <v>69.255208451308448</v>
      </c>
      <c r="DQ46" s="2">
        <f t="shared" si="61"/>
        <v>67.155873015873027</v>
      </c>
      <c r="DR46" s="2">
        <f t="shared" si="61"/>
        <v>64.813348734448738</v>
      </c>
      <c r="DS46" s="2">
        <f t="shared" si="61"/>
        <v>65.78341288515405</v>
      </c>
      <c r="DT46" s="2">
        <f t="shared" si="61"/>
        <v>64.749388235294106</v>
      </c>
      <c r="DU46" s="2">
        <f t="shared" si="61"/>
        <v>65.497762464985982</v>
      </c>
      <c r="DV46" s="2">
        <f t="shared" si="61"/>
        <v>64.810675070027997</v>
      </c>
      <c r="DW46" s="2">
        <f t="shared" si="61"/>
        <v>70.988853667953663</v>
      </c>
      <c r="DX46" s="2">
        <f t="shared" si="61"/>
        <v>66.812541999141985</v>
      </c>
      <c r="DY46" s="2">
        <f t="shared" si="61"/>
        <v>63.453523841354723</v>
      </c>
      <c r="EA46" s="2">
        <f t="shared" si="62"/>
        <v>72.472169047619033</v>
      </c>
      <c r="EB46" s="2">
        <f t="shared" si="62"/>
        <v>62.204458670664664</v>
      </c>
      <c r="EC46" s="2">
        <f t="shared" si="62"/>
        <v>56.145137408485489</v>
      </c>
      <c r="ED46" s="2">
        <f t="shared" si="62"/>
        <v>61.074103400585734</v>
      </c>
      <c r="EE46" s="2">
        <f t="shared" si="62"/>
        <v>69.541524485981299</v>
      </c>
      <c r="EF46" s="2">
        <f t="shared" si="62"/>
        <v>81.205850572441037</v>
      </c>
      <c r="EG46" s="2">
        <f t="shared" si="62"/>
        <v>42.0322888338914</v>
      </c>
      <c r="EH46" s="2">
        <f t="shared" si="62"/>
        <v>64.72348802625207</v>
      </c>
      <c r="EI46" s="2">
        <f t="shared" si="62"/>
        <v>61.493115684830641</v>
      </c>
      <c r="EJ46" s="2">
        <f t="shared" si="62"/>
        <v>61.744765381157734</v>
      </c>
      <c r="EK46" s="2">
        <f t="shared" si="62"/>
        <v>64.257651728642912</v>
      </c>
      <c r="EL46" s="2">
        <f t="shared" si="62"/>
        <v>64.843965385294609</v>
      </c>
      <c r="EM46" s="2">
        <f t="shared" si="62"/>
        <v>73.824984272696796</v>
      </c>
      <c r="EN46" s="2">
        <f t="shared" si="62"/>
        <v>65.751270860641284</v>
      </c>
      <c r="EO46" s="2">
        <f t="shared" si="62"/>
        <v>66.826419952273312</v>
      </c>
      <c r="EQ46" s="2">
        <f t="shared" si="63"/>
        <v>56.424956931359333</v>
      </c>
      <c r="ER46" s="2">
        <f t="shared" si="63"/>
        <v>62.204458670664664</v>
      </c>
      <c r="ES46" s="2">
        <f t="shared" si="63"/>
        <v>57.301561099763049</v>
      </c>
      <c r="ET46" s="2">
        <f t="shared" si="63"/>
        <v>59.166402324421902</v>
      </c>
      <c r="EU46" s="2">
        <f t="shared" si="63"/>
        <v>64.022682075209289</v>
      </c>
      <c r="EV46" s="2">
        <f t="shared" si="63"/>
        <v>87.368292763880106</v>
      </c>
      <c r="EW46" s="2">
        <f t="shared" si="63"/>
        <v>67.453300666746443</v>
      </c>
      <c r="EX46" s="2">
        <f t="shared" si="63"/>
        <v>63.543210599514254</v>
      </c>
      <c r="EY46" s="2">
        <f t="shared" si="63"/>
        <v>60.260830982551049</v>
      </c>
      <c r="EZ46" s="2">
        <f t="shared" si="63"/>
        <v>60.357858508329642</v>
      </c>
      <c r="FA46" s="2">
        <f t="shared" si="63"/>
        <v>62.625598625286386</v>
      </c>
      <c r="FB46" s="2">
        <f t="shared" si="63"/>
        <v>62.690461111362453</v>
      </c>
      <c r="FC46" s="2">
        <f t="shared" si="63"/>
        <v>72.438662621199313</v>
      </c>
      <c r="FD46" s="2">
        <f t="shared" si="63"/>
        <v>67.047345733792284</v>
      </c>
      <c r="FE46" s="2">
        <f t="shared" si="63"/>
        <v>68.986991770259721</v>
      </c>
      <c r="FG46" s="2">
        <f t="shared" si="64"/>
        <v>0.25738710152308952</v>
      </c>
      <c r="FH46" s="2">
        <f t="shared" si="64"/>
        <v>0.20205809882884612</v>
      </c>
      <c r="FI46" s="2">
        <f t="shared" si="64"/>
        <v>0.19360305122361801</v>
      </c>
      <c r="FJ46" s="2">
        <f t="shared" si="64"/>
        <v>0.19633543007187229</v>
      </c>
      <c r="FK46" s="2">
        <f t="shared" si="64"/>
        <v>0.19115376556920841</v>
      </c>
      <c r="FL46" s="2">
        <f t="shared" si="64"/>
        <v>0.17253491105689761</v>
      </c>
      <c r="FM46" s="2">
        <f t="shared" si="64"/>
        <v>0.17668427783414473</v>
      </c>
      <c r="FN46" s="2">
        <f t="shared" si="64"/>
        <v>0.17788690644807154</v>
      </c>
      <c r="FO46" s="2">
        <f t="shared" si="64"/>
        <v>0.18233662973603987</v>
      </c>
      <c r="FP46" s="2">
        <f t="shared" si="64"/>
        <v>0.18933830578581737</v>
      </c>
      <c r="FQ46" s="2">
        <f t="shared" si="64"/>
        <v>0.1817311592101867</v>
      </c>
      <c r="FR46" s="2">
        <f t="shared" si="64"/>
        <v>0.19074018180082766</v>
      </c>
      <c r="FS46" s="2">
        <f t="shared" si="64"/>
        <v>0.16774141536970422</v>
      </c>
      <c r="FT46" s="2">
        <f t="shared" si="64"/>
        <v>0.17152411261971293</v>
      </c>
      <c r="FU46" s="2">
        <f t="shared" si="64"/>
        <v>0.13771996996886929</v>
      </c>
      <c r="FW46" s="2">
        <f t="shared" si="53"/>
        <v>9.9257762087899963E-6</v>
      </c>
      <c r="FX46" s="2">
        <f t="shared" si="53"/>
        <v>0</v>
      </c>
      <c r="FY46" s="2">
        <f t="shared" si="53"/>
        <v>1.151235859854958E-5</v>
      </c>
      <c r="FZ46" s="2">
        <f t="shared" si="53"/>
        <v>1.1161851439599452E-5</v>
      </c>
      <c r="GA46" s="2">
        <f t="shared" si="53"/>
        <v>1.1832085502642887E-5</v>
      </c>
      <c r="GB46" s="2">
        <f t="shared" si="53"/>
        <v>1.6407446505043043E-5</v>
      </c>
      <c r="GC46" s="2">
        <f t="shared" si="53"/>
        <v>1.5198139108226375E-5</v>
      </c>
      <c r="GD46" s="2">
        <f t="shared" si="53"/>
        <v>1.5137219346492627E-5</v>
      </c>
      <c r="GE46" s="2">
        <f t="shared" si="53"/>
        <v>1.1148224294178336E-5</v>
      </c>
      <c r="GF46" s="2">
        <f t="shared" si="53"/>
        <v>9.7993830871311384E-6</v>
      </c>
      <c r="GG46" s="2">
        <f t="shared" si="53"/>
        <v>8.6554168766742153E-6</v>
      </c>
      <c r="GH46" s="2">
        <f t="shared" si="53"/>
        <v>7.8612579750507044E-6</v>
      </c>
      <c r="GI46" s="2">
        <f t="shared" si="53"/>
        <v>7.4397679205603877E-6</v>
      </c>
      <c r="GJ46" s="2">
        <f t="shared" si="53"/>
        <v>7.293791546289997E-6</v>
      </c>
      <c r="GK46" s="2">
        <f t="shared" si="53"/>
        <v>5.2744647041733884E-6</v>
      </c>
      <c r="GM46" s="86">
        <f t="shared" si="54"/>
        <v>3.0100822913933323E-4</v>
      </c>
      <c r="GN46" s="86">
        <f t="shared" si="54"/>
        <v>1.8519809654405298E-5</v>
      </c>
      <c r="GO46" s="86">
        <f t="shared" si="54"/>
        <v>7.0360720047235287E-6</v>
      </c>
      <c r="GP46" s="86">
        <f t="shared" si="54"/>
        <v>1.0412172910604645E-5</v>
      </c>
      <c r="GQ46" s="86">
        <f t="shared" si="54"/>
        <v>6.8374973703068467E-6</v>
      </c>
      <c r="GR46" s="86">
        <f t="shared" si="54"/>
        <v>9.4139485432491598E-7</v>
      </c>
      <c r="GS46" s="86">
        <f t="shared" si="54"/>
        <v>1.1846125414987268E-6</v>
      </c>
      <c r="GT46" s="86">
        <f t="shared" si="54"/>
        <v>1.3630124148223314E-6</v>
      </c>
      <c r="GU46" s="86">
        <f t="shared" si="54"/>
        <v>3.0180223614250092E-6</v>
      </c>
      <c r="GV46" s="86">
        <f t="shared" si="54"/>
        <v>4.9521490918209366E-6</v>
      </c>
      <c r="GW46" s="86">
        <f t="shared" si="54"/>
        <v>3.7813433414340943E-6</v>
      </c>
      <c r="GX46" s="86">
        <f t="shared" si="54"/>
        <v>6.2405623423477943E-6</v>
      </c>
      <c r="GY46" s="86">
        <f t="shared" si="54"/>
        <v>6.5060022472009694E-7</v>
      </c>
      <c r="GZ46" s="86">
        <f t="shared" si="54"/>
        <v>7.7611758272589157E-7</v>
      </c>
      <c r="HA46" s="86">
        <f t="shared" si="54"/>
        <v>6.6508165579809104E-9</v>
      </c>
      <c r="HC46" s="86">
        <f t="shared" si="58"/>
        <v>1.0462523913705906E-21</v>
      </c>
      <c r="HD46" s="86">
        <f t="shared" si="58"/>
        <v>1.8914894567811015E-16</v>
      </c>
      <c r="HE46" s="86">
        <f t="shared" si="58"/>
        <v>5.7641693605909922E-19</v>
      </c>
      <c r="HF46" s="86">
        <f t="shared" si="58"/>
        <v>4.1118988015730664E-19</v>
      </c>
      <c r="HG46" s="86">
        <f t="shared" si="58"/>
        <v>2.8380684160788891E-19</v>
      </c>
      <c r="HH46" s="86">
        <f t="shared" si="58"/>
        <v>7.8282643568182247E-20</v>
      </c>
      <c r="HI46" s="86">
        <f t="shared" si="58"/>
        <v>1.9567759769399801E-21</v>
      </c>
      <c r="HJ46" s="86">
        <f t="shared" si="58"/>
        <v>2.8995303506199216E-20</v>
      </c>
      <c r="HK46" s="86">
        <f t="shared" si="58"/>
        <v>3.2504938281501481E-19</v>
      </c>
      <c r="HL46" s="86">
        <f t="shared" si="58"/>
        <v>6.0140885788505001E-20</v>
      </c>
      <c r="HM46" s="86">
        <f t="shared" si="58"/>
        <v>5.9969547473332153E-20</v>
      </c>
      <c r="HN46" s="86">
        <f t="shared" si="58"/>
        <v>9.1869271068964146E-20</v>
      </c>
      <c r="HO46" s="86">
        <f t="shared" si="58"/>
        <v>5.0466387685169813E-21</v>
      </c>
      <c r="HP46" s="86">
        <f t="shared" si="58"/>
        <v>3.4972228438805431E-21</v>
      </c>
      <c r="HQ46" s="86">
        <f t="shared" si="58"/>
        <v>4.554558882268084E-29</v>
      </c>
      <c r="HS46" s="86">
        <f t="shared" si="55"/>
        <v>1.8281574054311956E-118</v>
      </c>
      <c r="HT46" s="86">
        <f t="shared" si="55"/>
        <v>0</v>
      </c>
      <c r="HU46" s="86">
        <f t="shared" si="55"/>
        <v>1.0869713893073246E-98</v>
      </c>
      <c r="HV46" s="86">
        <f t="shared" si="55"/>
        <v>3.301439592770176E-103</v>
      </c>
      <c r="HW46" s="86">
        <f t="shared" si="55"/>
        <v>8.6645931074189298E-105</v>
      </c>
      <c r="HX46" s="86">
        <f t="shared" si="55"/>
        <v>3.1448049985021805E-106</v>
      </c>
      <c r="HY46" s="86">
        <f t="shared" si="55"/>
        <v>8.4184481122993231E-120</v>
      </c>
      <c r="HZ46" s="86">
        <f t="shared" si="55"/>
        <v>6.8625395545739134E-112</v>
      </c>
      <c r="IA46" s="86">
        <f t="shared" si="55"/>
        <v>1.8123487852045026E-109</v>
      </c>
      <c r="IB46" s="86">
        <f t="shared" si="55"/>
        <v>5.6799726654831594E-112</v>
      </c>
      <c r="IC46" s="86">
        <f t="shared" si="55"/>
        <v>4.8160476405081474E-110</v>
      </c>
      <c r="ID46" s="86">
        <f t="shared" si="55"/>
        <v>3.9683913267694536E-110</v>
      </c>
      <c r="IE46" s="86">
        <f t="shared" si="55"/>
        <v>1.7860310457647921E-119</v>
      </c>
      <c r="IF46" s="86">
        <f t="shared" si="55"/>
        <v>2.9328893051310702E-83</v>
      </c>
      <c r="IG46" s="86">
        <f t="shared" si="55"/>
        <v>7.8007414232533269E-59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1.0752044133990929E-228</v>
      </c>
      <c r="IW46" s="86">
        <f t="shared" si="56"/>
        <v>4.8834520778956147E-180</v>
      </c>
      <c r="IY46" s="86">
        <f t="shared" si="57"/>
        <v>3.0100822913933323E-4</v>
      </c>
      <c r="IZ46" s="86">
        <f t="shared" si="57"/>
        <v>1.8519809654594447E-5</v>
      </c>
      <c r="JA46" s="86">
        <f t="shared" si="57"/>
        <v>7.0360720047241055E-6</v>
      </c>
      <c r="JB46" s="86">
        <f t="shared" si="57"/>
        <v>1.0412172910605057E-5</v>
      </c>
      <c r="JC46" s="86">
        <f t="shared" si="57"/>
        <v>6.8374973703071305E-6</v>
      </c>
      <c r="JD46" s="86">
        <f t="shared" si="57"/>
        <v>9.4139485432499423E-7</v>
      </c>
      <c r="JE46" s="86">
        <f t="shared" si="57"/>
        <v>1.1846125414987287E-6</v>
      </c>
      <c r="JF46" s="86">
        <f t="shared" si="57"/>
        <v>1.3630124148223604E-6</v>
      </c>
      <c r="JG46" s="86">
        <f t="shared" si="57"/>
        <v>3.0180223614253345E-6</v>
      </c>
      <c r="JH46" s="86">
        <f t="shared" si="57"/>
        <v>4.9521490918209967E-6</v>
      </c>
      <c r="JI46" s="86">
        <f t="shared" si="57"/>
        <v>3.7813433414341545E-6</v>
      </c>
      <c r="JJ46" s="86">
        <f t="shared" si="57"/>
        <v>6.2405623423478857E-6</v>
      </c>
      <c r="JK46" s="86">
        <f t="shared" si="57"/>
        <v>6.5060022472010202E-7</v>
      </c>
      <c r="JL46" s="86">
        <f t="shared" si="57"/>
        <v>7.7611758272589507E-7</v>
      </c>
      <c r="JM46" s="86">
        <f t="shared" si="57"/>
        <v>6.6508165579809104E-9</v>
      </c>
    </row>
    <row r="47" spans="2:273" x14ac:dyDescent="0.25">
      <c r="B47" s="2">
        <v>20</v>
      </c>
      <c r="C47" s="37">
        <v>59.3</v>
      </c>
      <c r="D47" s="37">
        <v>64.466999999999999</v>
      </c>
      <c r="E47" s="37">
        <v>59.216999999999999</v>
      </c>
      <c r="F47" s="37">
        <v>62.6</v>
      </c>
      <c r="G47" s="37">
        <v>65.816999999999993</v>
      </c>
      <c r="H47" s="37">
        <v>68.332999999999998</v>
      </c>
      <c r="I47" s="37">
        <v>64.216999999999999</v>
      </c>
      <c r="J47" s="37">
        <v>61.917000000000002</v>
      </c>
      <c r="K47" s="37">
        <v>63.3</v>
      </c>
      <c r="L47" s="37">
        <v>61.7</v>
      </c>
      <c r="M47" s="37">
        <v>63.616999999999997</v>
      </c>
      <c r="N47" s="37">
        <v>63.482999999999997</v>
      </c>
      <c r="O47" s="37">
        <v>71.966999999999999</v>
      </c>
      <c r="P47" s="37">
        <v>66.566999999999993</v>
      </c>
      <c r="Q47" s="37">
        <v>63.283000000000001</v>
      </c>
      <c r="S47" s="4">
        <f t="shared" si="59"/>
        <v>63.9108931562699</v>
      </c>
      <c r="T47" s="4">
        <f t="shared" si="59"/>
        <v>63.404144055308102</v>
      </c>
      <c r="U47" s="4">
        <f t="shared" si="59"/>
        <v>59.887522753186545</v>
      </c>
      <c r="V47" s="4">
        <f t="shared" si="59"/>
        <v>62.122430387824643</v>
      </c>
      <c r="W47" s="4">
        <f t="shared" si="59"/>
        <v>68.950477165270641</v>
      </c>
      <c r="X47" s="4">
        <f t="shared" si="59"/>
        <v>71.740835860412957</v>
      </c>
      <c r="Y47" s="4">
        <f t="shared" si="59"/>
        <v>62.63289020348882</v>
      </c>
      <c r="Z47" s="4">
        <f t="shared" si="59"/>
        <v>64.962315937878927</v>
      </c>
      <c r="AA47" s="4">
        <f t="shared" si="59"/>
        <v>65.010513506835537</v>
      </c>
      <c r="AB47" s="4">
        <f t="shared" si="59"/>
        <v>64.292713889693545</v>
      </c>
      <c r="AC47" s="4">
        <f t="shared" si="59"/>
        <v>65.414710050898435</v>
      </c>
      <c r="AD47" s="4">
        <f t="shared" si="59"/>
        <v>64.929785160728215</v>
      </c>
      <c r="AE47" s="4">
        <f t="shared" si="59"/>
        <v>71.724643402801206</v>
      </c>
      <c r="AF47" s="4">
        <f t="shared" si="59"/>
        <v>66.708203813115887</v>
      </c>
      <c r="AG47" s="4">
        <f t="shared" si="59"/>
        <v>63.956113207945357</v>
      </c>
      <c r="AI47" s="4">
        <f t="shared" si="60"/>
        <v>-4.6108931562699027</v>
      </c>
      <c r="AJ47" s="4">
        <f t="shared" si="60"/>
        <v>1.062855944691897</v>
      </c>
      <c r="AK47" s="4">
        <f t="shared" si="60"/>
        <v>-0.67052275318654608</v>
      </c>
      <c r="AL47" s="4">
        <f t="shared" si="60"/>
        <v>0.47756961217535832</v>
      </c>
      <c r="AM47" s="4">
        <f t="shared" si="60"/>
        <v>-3.1334771652706479</v>
      </c>
      <c r="AN47" s="4">
        <f t="shared" si="60"/>
        <v>-3.4078358604129591</v>
      </c>
      <c r="AO47" s="4">
        <f t="shared" si="60"/>
        <v>1.5841097965111786</v>
      </c>
      <c r="AP47" s="4">
        <f t="shared" si="60"/>
        <v>-3.0453159378789252</v>
      </c>
      <c r="AQ47" s="4">
        <f t="shared" si="60"/>
        <v>-1.7105135068355395</v>
      </c>
      <c r="AR47" s="4">
        <f t="shared" si="60"/>
        <v>-2.5927138896935418</v>
      </c>
      <c r="AS47" s="4">
        <f t="shared" si="60"/>
        <v>-1.7977100508984378</v>
      </c>
      <c r="AT47" s="4">
        <f t="shared" si="60"/>
        <v>-1.4467851607282185</v>
      </c>
      <c r="AU47" s="4">
        <f t="shared" si="60"/>
        <v>0.24235659719879266</v>
      </c>
      <c r="AV47" s="4">
        <f t="shared" si="60"/>
        <v>-0.14120381311589369</v>
      </c>
      <c r="AW47" s="4">
        <f t="shared" si="60"/>
        <v>-0.6731132079453559</v>
      </c>
      <c r="AY47" s="2">
        <f t="shared" si="51"/>
        <v>63.560499518581338</v>
      </c>
      <c r="AZ47" s="2">
        <f t="shared" si="51"/>
        <v>63.368496583400464</v>
      </c>
      <c r="BA47" s="2">
        <f t="shared" si="51"/>
        <v>59.872440469442004</v>
      </c>
      <c r="BB47" s="2">
        <f t="shared" si="51"/>
        <v>62.101411533782716</v>
      </c>
      <c r="BC47" s="2">
        <f t="shared" si="51"/>
        <v>68.935984216591962</v>
      </c>
      <c r="BD47" s="2">
        <f t="shared" si="51"/>
        <v>71.738435117585411</v>
      </c>
      <c r="BE47" s="2">
        <f t="shared" si="51"/>
        <v>62.629650445074773</v>
      </c>
      <c r="BF47" s="2">
        <f t="shared" si="51"/>
        <v>64.95886881132752</v>
      </c>
      <c r="BG47" s="2">
        <f t="shared" si="51"/>
        <v>65.003642183173142</v>
      </c>
      <c r="BH47" s="2">
        <f t="shared" si="51"/>
        <v>64.282112228508865</v>
      </c>
      <c r="BI47" s="2">
        <f t="shared" si="51"/>
        <v>65.406487955492096</v>
      </c>
      <c r="BJ47" s="2">
        <f t="shared" si="51"/>
        <v>64.917669922819869</v>
      </c>
      <c r="BK47" s="2">
        <f t="shared" si="51"/>
        <v>71.723085490880763</v>
      </c>
      <c r="BL47" s="2">
        <f t="shared" si="51"/>
        <v>66.706330534110876</v>
      </c>
      <c r="BM47" s="2">
        <f t="shared" si="51"/>
        <v>63.956094170128502</v>
      </c>
      <c r="BO47" s="2">
        <f t="shared" si="10"/>
        <v>59.3</v>
      </c>
      <c r="BP47" s="2">
        <f t="shared" si="11"/>
        <v>64.466999999999999</v>
      </c>
      <c r="BQ47" s="2">
        <f t="shared" si="12"/>
        <v>59.216999999999999</v>
      </c>
      <c r="BR47" s="2">
        <f t="shared" si="13"/>
        <v>62.6</v>
      </c>
      <c r="BS47" s="2">
        <f t="shared" si="14"/>
        <v>65.816999999999993</v>
      </c>
      <c r="BT47" s="2">
        <f t="shared" si="15"/>
        <v>68.332999999999998</v>
      </c>
      <c r="BU47" s="2">
        <f t="shared" si="16"/>
        <v>64.216999999999999</v>
      </c>
      <c r="BV47" s="2">
        <f t="shared" si="17"/>
        <v>61.917000000000002</v>
      </c>
      <c r="BW47" s="2">
        <f t="shared" si="18"/>
        <v>63.3</v>
      </c>
      <c r="BX47" s="2">
        <f t="shared" si="19"/>
        <v>61.7</v>
      </c>
      <c r="BY47" s="2">
        <f t="shared" si="20"/>
        <v>63.616999999999997</v>
      </c>
      <c r="BZ47" s="2">
        <f t="shared" si="21"/>
        <v>63.482999999999997</v>
      </c>
      <c r="CA47" s="2">
        <f t="shared" si="22"/>
        <v>71.966999999999999</v>
      </c>
      <c r="CB47" s="2">
        <f t="shared" si="23"/>
        <v>66.566999999999993</v>
      </c>
      <c r="CC47" s="2">
        <f t="shared" si="24"/>
        <v>63.283000000000001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60.27475847237671</v>
      </c>
      <c r="DL47" s="2">
        <f t="shared" si="61"/>
        <v>63.731799999999978</v>
      </c>
      <c r="DM47" s="2">
        <f t="shared" si="61"/>
        <v>60.884402139037412</v>
      </c>
      <c r="DN47" s="2">
        <f t="shared" si="61"/>
        <v>62.421459893048123</v>
      </c>
      <c r="DO47" s="2">
        <f t="shared" si="61"/>
        <v>68.837701680672268</v>
      </c>
      <c r="DP47" s="2">
        <f t="shared" si="61"/>
        <v>69.623810381810372</v>
      </c>
      <c r="DQ47" s="2">
        <f t="shared" si="61"/>
        <v>67.414658730158749</v>
      </c>
      <c r="DR47" s="2">
        <f t="shared" si="61"/>
        <v>65.060488631488639</v>
      </c>
      <c r="DS47" s="2">
        <f t="shared" si="61"/>
        <v>65.902233613445361</v>
      </c>
      <c r="DT47" s="2">
        <f t="shared" si="61"/>
        <v>64.975282352941164</v>
      </c>
      <c r="DU47" s="2">
        <f t="shared" si="61"/>
        <v>65.733286554621841</v>
      </c>
      <c r="DV47" s="2">
        <f t="shared" si="61"/>
        <v>64.985255462184867</v>
      </c>
      <c r="DW47" s="2">
        <f t="shared" si="61"/>
        <v>71.310089446589444</v>
      </c>
      <c r="DX47" s="2">
        <f t="shared" si="61"/>
        <v>66.954829257829246</v>
      </c>
      <c r="DY47" s="2">
        <f t="shared" si="61"/>
        <v>63.477278520499112</v>
      </c>
      <c r="EA47" s="2">
        <f t="shared" si="62"/>
        <v>72.207004761904756</v>
      </c>
      <c r="EB47" s="2">
        <f t="shared" si="62"/>
        <v>62.060024410871485</v>
      </c>
      <c r="EC47" s="2">
        <f t="shared" si="62"/>
        <v>56.028217588427268</v>
      </c>
      <c r="ED47" s="2">
        <f t="shared" si="62"/>
        <v>60.90673023104457</v>
      </c>
      <c r="EE47" s="2">
        <f t="shared" si="62"/>
        <v>69.315607458833995</v>
      </c>
      <c r="EF47" s="2">
        <f t="shared" si="62"/>
        <v>80.987085883194752</v>
      </c>
      <c r="EG47" s="2">
        <f t="shared" si="62"/>
        <v>42.292127315389692</v>
      </c>
      <c r="EH47" s="2">
        <f t="shared" si="62"/>
        <v>64.530651951370217</v>
      </c>
      <c r="EI47" s="2">
        <f t="shared" si="62"/>
        <v>61.328670939097293</v>
      </c>
      <c r="EJ47" s="2">
        <f t="shared" si="62"/>
        <v>61.575478964964383</v>
      </c>
      <c r="EK47" s="2">
        <f t="shared" si="62"/>
        <v>64.064583706440914</v>
      </c>
      <c r="EL47" s="2">
        <f t="shared" si="62"/>
        <v>64.656242398986194</v>
      </c>
      <c r="EM47" s="2">
        <f t="shared" si="62"/>
        <v>73.591951723914804</v>
      </c>
      <c r="EN47" s="2">
        <f t="shared" si="62"/>
        <v>65.611616180846013</v>
      </c>
      <c r="EO47" s="2">
        <f t="shared" si="62"/>
        <v>66.690145109590219</v>
      </c>
      <c r="EQ47" s="2">
        <f t="shared" si="63"/>
        <v>56.305252086137259</v>
      </c>
      <c r="ER47" s="2">
        <f t="shared" si="63"/>
        <v>62.060024410871485</v>
      </c>
      <c r="ES47" s="2">
        <f t="shared" si="63"/>
        <v>57.170669098782575</v>
      </c>
      <c r="ET47" s="2">
        <f t="shared" si="63"/>
        <v>59.022200278403155</v>
      </c>
      <c r="EU47" s="2">
        <f t="shared" si="63"/>
        <v>63.864126038160926</v>
      </c>
      <c r="EV47" s="2">
        <f t="shared" si="63"/>
        <v>87.071874164199457</v>
      </c>
      <c r="EW47" s="2">
        <f t="shared" si="63"/>
        <v>67.375438930160229</v>
      </c>
      <c r="EX47" s="2">
        <f t="shared" si="63"/>
        <v>63.36580642746371</v>
      </c>
      <c r="EY47" s="2">
        <f t="shared" si="63"/>
        <v>60.111821005670983</v>
      </c>
      <c r="EZ47" s="2">
        <f t="shared" si="63"/>
        <v>60.205243082258278</v>
      </c>
      <c r="FA47" s="2">
        <f t="shared" si="63"/>
        <v>62.453062157189464</v>
      </c>
      <c r="FB47" s="2">
        <f t="shared" si="63"/>
        <v>62.529598805151565</v>
      </c>
      <c r="FC47" s="2">
        <f t="shared" si="63"/>
        <v>72.222354751003706</v>
      </c>
      <c r="FD47" s="2">
        <f t="shared" si="63"/>
        <v>66.892011346689287</v>
      </c>
      <c r="FE47" s="2">
        <f t="shared" si="63"/>
        <v>68.822327851518466</v>
      </c>
      <c r="FG47" s="2">
        <f t="shared" si="64"/>
        <v>0.27538101639865609</v>
      </c>
      <c r="FH47" s="2">
        <f t="shared" si="64"/>
        <v>0.21731589991028705</v>
      </c>
      <c r="FI47" s="2">
        <f t="shared" si="64"/>
        <v>0.20838913353797531</v>
      </c>
      <c r="FJ47" s="2">
        <f t="shared" si="64"/>
        <v>0.21127551870862041</v>
      </c>
      <c r="FK47" s="2">
        <f t="shared" si="64"/>
        <v>0.20580052764002568</v>
      </c>
      <c r="FL47" s="2">
        <f t="shared" si="64"/>
        <v>0.18608325283241753</v>
      </c>
      <c r="FM47" s="2">
        <f t="shared" si="64"/>
        <v>0.19048344310964135</v>
      </c>
      <c r="FN47" s="2">
        <f t="shared" si="64"/>
        <v>0.19175812156022376</v>
      </c>
      <c r="FO47" s="2">
        <f t="shared" si="64"/>
        <v>0.1964719016132232</v>
      </c>
      <c r="FP47" s="2">
        <f t="shared" si="64"/>
        <v>0.20388102558325946</v>
      </c>
      <c r="FQ47" s="2">
        <f t="shared" si="64"/>
        <v>0.19583073486830477</v>
      </c>
      <c r="FR47" s="2">
        <f t="shared" si="64"/>
        <v>0.20536329985368434</v>
      </c>
      <c r="FS47" s="2">
        <f t="shared" si="64"/>
        <v>0.18099568099877503</v>
      </c>
      <c r="FT47" s="2">
        <f t="shared" si="64"/>
        <v>0.18501082807232078</v>
      </c>
      <c r="FU47" s="2">
        <f t="shared" si="64"/>
        <v>0.1490268286063095</v>
      </c>
      <c r="FW47" s="2">
        <f t="shared" si="53"/>
        <v>1.0883386770575445E-5</v>
      </c>
      <c r="FX47" s="2">
        <f t="shared" si="53"/>
        <v>0</v>
      </c>
      <c r="FY47" s="2">
        <f t="shared" si="53"/>
        <v>1.2623036169191022E-5</v>
      </c>
      <c r="FZ47" s="2">
        <f t="shared" si="53"/>
        <v>1.2238713552541978E-5</v>
      </c>
      <c r="GA47" s="2">
        <f t="shared" si="53"/>
        <v>1.2973608958678746E-5</v>
      </c>
      <c r="GB47" s="2">
        <f t="shared" si="53"/>
        <v>1.7990378869100107E-5</v>
      </c>
      <c r="GC47" s="2">
        <f t="shared" si="53"/>
        <v>1.6664403719288613E-5</v>
      </c>
      <c r="GD47" s="2">
        <f t="shared" si="53"/>
        <v>1.659760672432827E-5</v>
      </c>
      <c r="GE47" s="2">
        <f t="shared" si="53"/>
        <v>1.2223771716873411E-5</v>
      </c>
      <c r="GF47" s="2">
        <f t="shared" si="53"/>
        <v>1.0744799732271934E-5</v>
      </c>
      <c r="GG47" s="2">
        <f t="shared" si="53"/>
        <v>9.4904679587022708E-6</v>
      </c>
      <c r="GH47" s="2">
        <f t="shared" si="53"/>
        <v>8.6196914263811511E-6</v>
      </c>
      <c r="GI47" s="2">
        <f t="shared" si="53"/>
        <v>8.1575374539803683E-6</v>
      </c>
      <c r="GJ47" s="2">
        <f t="shared" si="53"/>
        <v>7.9974777699605432E-6</v>
      </c>
      <c r="GK47" s="2">
        <f t="shared" si="53"/>
        <v>5.7833326014836128E-6</v>
      </c>
      <c r="GM47" s="86">
        <f t="shared" si="54"/>
        <v>4.3553264299564309E-4</v>
      </c>
      <c r="GN47" s="86">
        <f t="shared" si="54"/>
        <v>3.147441125379958E-5</v>
      </c>
      <c r="GO47" s="86">
        <f t="shared" si="54"/>
        <v>1.2772629898041534E-5</v>
      </c>
      <c r="GP47" s="86">
        <f t="shared" si="54"/>
        <v>1.8379968807001776E-5</v>
      </c>
      <c r="GQ47" s="86">
        <f t="shared" si="54"/>
        <v>1.2363784397998733E-5</v>
      </c>
      <c r="GR47" s="86">
        <f t="shared" si="54"/>
        <v>1.9139163521621747E-6</v>
      </c>
      <c r="GS47" s="86">
        <f t="shared" si="54"/>
        <v>2.3927394107734791E-6</v>
      </c>
      <c r="GT47" s="86">
        <f t="shared" si="54"/>
        <v>2.7304110232645051E-6</v>
      </c>
      <c r="GU47" s="86">
        <f t="shared" si="54"/>
        <v>5.7215910978694088E-6</v>
      </c>
      <c r="GV47" s="86">
        <f t="shared" si="54"/>
        <v>9.1683422187283776E-6</v>
      </c>
      <c r="GW47" s="86">
        <f t="shared" si="54"/>
        <v>7.0195115270526536E-6</v>
      </c>
      <c r="GX47" s="86">
        <f t="shared" si="54"/>
        <v>1.1363315449151505E-5</v>
      </c>
      <c r="GY47" s="86">
        <f t="shared" si="54"/>
        <v>1.3435149073308696E-6</v>
      </c>
      <c r="GZ47" s="86">
        <f t="shared" si="54"/>
        <v>1.5985457375343234E-6</v>
      </c>
      <c r="HA47" s="86">
        <f t="shared" si="54"/>
        <v>1.7623748992378939E-8</v>
      </c>
      <c r="HC47" s="86">
        <f t="shared" si="58"/>
        <v>4.8932896652494979E-21</v>
      </c>
      <c r="HD47" s="86">
        <f t="shared" si="58"/>
        <v>5.9654028233308273E-16</v>
      </c>
      <c r="HE47" s="86">
        <f t="shared" si="58"/>
        <v>2.1524050269599571E-18</v>
      </c>
      <c r="HF47" s="86">
        <f t="shared" si="58"/>
        <v>1.6004938564504912E-18</v>
      </c>
      <c r="HG47" s="86">
        <f t="shared" si="58"/>
        <v>1.132131228888852E-18</v>
      </c>
      <c r="HH47" s="86">
        <f t="shared" si="58"/>
        <v>3.3368175935496821E-19</v>
      </c>
      <c r="HI47" s="86">
        <f t="shared" si="58"/>
        <v>9.7124374370812749E-21</v>
      </c>
      <c r="HJ47" s="86">
        <f t="shared" si="58"/>
        <v>1.2982851727842431E-19</v>
      </c>
      <c r="HK47" s="86">
        <f t="shared" si="58"/>
        <v>1.3335496907116696E-18</v>
      </c>
      <c r="HL47" s="86">
        <f t="shared" si="58"/>
        <v>2.5283808011190352E-19</v>
      </c>
      <c r="HM47" s="86">
        <f t="shared" si="58"/>
        <v>2.4417408359457328E-19</v>
      </c>
      <c r="HN47" s="86">
        <f t="shared" si="58"/>
        <v>3.6846227448743743E-19</v>
      </c>
      <c r="HO47" s="86">
        <f t="shared" si="58"/>
        <v>2.2463320410047048E-20</v>
      </c>
      <c r="HP47" s="86">
        <f t="shared" si="58"/>
        <v>1.5829909091671727E-20</v>
      </c>
      <c r="HQ47" s="86">
        <f t="shared" si="58"/>
        <v>3.6985475962602667E-28</v>
      </c>
      <c r="HS47" s="86">
        <f t="shared" si="55"/>
        <v>4.675158284855825E-116</v>
      </c>
      <c r="HT47" s="86">
        <f t="shared" si="55"/>
        <v>0</v>
      </c>
      <c r="HU47" s="86">
        <f t="shared" si="55"/>
        <v>1.1206319750238463E-96</v>
      </c>
      <c r="HV47" s="86">
        <f t="shared" si="55"/>
        <v>4.3126943026149658E-101</v>
      </c>
      <c r="HW47" s="86">
        <f t="shared" si="55"/>
        <v>1.2564272849806643E-102</v>
      </c>
      <c r="HX47" s="86">
        <f t="shared" si="55"/>
        <v>5.5451745578504104E-104</v>
      </c>
      <c r="HY47" s="86">
        <f t="shared" si="55"/>
        <v>2.8672766427188474E-117</v>
      </c>
      <c r="HZ47" s="86">
        <f t="shared" si="55"/>
        <v>1.5639829729815386E-109</v>
      </c>
      <c r="IA47" s="86">
        <f t="shared" si="55"/>
        <v>3.2885318512643479E-107</v>
      </c>
      <c r="IB47" s="86">
        <f t="shared" si="55"/>
        <v>1.0781742351768997E-109</v>
      </c>
      <c r="IC47" s="86">
        <f t="shared" si="55"/>
        <v>7.7692076695341014E-108</v>
      </c>
      <c r="ID47" s="86">
        <f t="shared" si="55"/>
        <v>6.2279409860796542E-108</v>
      </c>
      <c r="IE47" s="86">
        <f t="shared" si="55"/>
        <v>4.2921522282371038E-117</v>
      </c>
      <c r="IF47" s="86">
        <f t="shared" si="55"/>
        <v>1.2858590743031305E-81</v>
      </c>
      <c r="IG47" s="86">
        <f t="shared" si="55"/>
        <v>1.0124287338888393E-57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3.51812422495842E-225</v>
      </c>
      <c r="IW47" s="86">
        <f t="shared" si="56"/>
        <v>2.3779373513535961E-177</v>
      </c>
      <c r="IY47" s="86">
        <f t="shared" si="57"/>
        <v>4.3553264299564309E-4</v>
      </c>
      <c r="IZ47" s="86">
        <f t="shared" si="57"/>
        <v>3.1474411254396122E-5</v>
      </c>
      <c r="JA47" s="86">
        <f t="shared" si="57"/>
        <v>1.2772629898043687E-5</v>
      </c>
      <c r="JB47" s="86">
        <f t="shared" si="57"/>
        <v>1.8379968807003376E-5</v>
      </c>
      <c r="JC47" s="86">
        <f t="shared" si="57"/>
        <v>1.2363784397999865E-5</v>
      </c>
      <c r="JD47" s="86">
        <f t="shared" si="57"/>
        <v>1.9139163521625084E-6</v>
      </c>
      <c r="JE47" s="86">
        <f t="shared" si="57"/>
        <v>2.3927394107734889E-6</v>
      </c>
      <c r="JF47" s="86">
        <f t="shared" si="57"/>
        <v>2.7304110232646351E-6</v>
      </c>
      <c r="JG47" s="86">
        <f t="shared" si="57"/>
        <v>5.721591097870742E-6</v>
      </c>
      <c r="JH47" s="86">
        <f t="shared" si="57"/>
        <v>9.16834221872863E-6</v>
      </c>
      <c r="JI47" s="86">
        <f t="shared" si="57"/>
        <v>7.0195115270528975E-6</v>
      </c>
      <c r="JJ47" s="86">
        <f t="shared" si="57"/>
        <v>1.1363315449151874E-5</v>
      </c>
      <c r="JK47" s="86">
        <f t="shared" si="57"/>
        <v>1.343514907330892E-6</v>
      </c>
      <c r="JL47" s="86">
        <f t="shared" si="57"/>
        <v>1.5985457375343393E-6</v>
      </c>
      <c r="JM47" s="86">
        <f t="shared" si="57"/>
        <v>1.7623748992378939E-8</v>
      </c>
    </row>
    <row r="48" spans="2:273" x14ac:dyDescent="0.25">
      <c r="B48" s="2">
        <v>21</v>
      </c>
      <c r="C48" s="37">
        <v>60.232999999999997</v>
      </c>
      <c r="D48" s="37">
        <v>63.533000000000001</v>
      </c>
      <c r="E48" s="37">
        <v>58.8</v>
      </c>
      <c r="F48" s="37">
        <v>62.116999999999997</v>
      </c>
      <c r="G48" s="37">
        <v>68.316999999999993</v>
      </c>
      <c r="H48" s="37">
        <v>68.367000000000004</v>
      </c>
      <c r="I48" s="37">
        <v>66.582999999999998</v>
      </c>
      <c r="J48" s="37">
        <v>65.266999999999996</v>
      </c>
      <c r="K48" s="37">
        <v>65.983000000000004</v>
      </c>
      <c r="L48" s="37">
        <v>62.567</v>
      </c>
      <c r="M48" s="37">
        <v>63.116999999999997</v>
      </c>
      <c r="N48" s="37">
        <v>62.9</v>
      </c>
      <c r="O48" s="37">
        <v>71.05</v>
      </c>
      <c r="P48" s="37">
        <v>65.349999999999994</v>
      </c>
      <c r="Q48" s="37">
        <v>63.15</v>
      </c>
      <c r="S48" s="4">
        <f t="shared" si="59"/>
        <v>64.379316297193114</v>
      </c>
      <c r="T48" s="4">
        <f t="shared" si="59"/>
        <v>63.56108650873901</v>
      </c>
      <c r="U48" s="4">
        <f t="shared" si="59"/>
        <v>59.962141013769703</v>
      </c>
      <c r="V48" s="4">
        <f t="shared" si="59"/>
        <v>62.273870613070514</v>
      </c>
      <c r="W48" s="4">
        <f t="shared" si="59"/>
        <v>69.239128561950452</v>
      </c>
      <c r="X48" s="4">
        <f t="shared" si="59"/>
        <v>72.157086464203502</v>
      </c>
      <c r="Y48" s="4">
        <f t="shared" si="59"/>
        <v>62.52792743280196</v>
      </c>
      <c r="Z48" s="4">
        <f t="shared" si="59"/>
        <v>65.113988681652785</v>
      </c>
      <c r="AA48" s="4">
        <f t="shared" si="59"/>
        <v>65.006670098944923</v>
      </c>
      <c r="AB48" s="4">
        <f t="shared" si="59"/>
        <v>64.38793862945154</v>
      </c>
      <c r="AC48" s="4">
        <f t="shared" si="59"/>
        <v>65.541423412058364</v>
      </c>
      <c r="AD48" s="4">
        <f t="shared" si="59"/>
        <v>65.028303001136706</v>
      </c>
      <c r="AE48" s="4">
        <f t="shared" si="59"/>
        <v>71.971352051173653</v>
      </c>
      <c r="AF48" s="4">
        <f t="shared" si="59"/>
        <v>66.776908385807175</v>
      </c>
      <c r="AG48" s="4">
        <f t="shared" si="59"/>
        <v>63.992871429467705</v>
      </c>
      <c r="AI48" s="4">
        <f t="shared" si="60"/>
        <v>-4.1463162971931169</v>
      </c>
      <c r="AJ48" s="4">
        <f t="shared" si="60"/>
        <v>-2.8086508739008309E-2</v>
      </c>
      <c r="AK48" s="4">
        <f t="shared" si="60"/>
        <v>-1.1621410137697055</v>
      </c>
      <c r="AL48" s="4">
        <f t="shared" si="60"/>
        <v>-0.15687061307051664</v>
      </c>
      <c r="AM48" s="4">
        <f t="shared" si="60"/>
        <v>-0.92212856195045845</v>
      </c>
      <c r="AN48" s="4">
        <f t="shared" si="60"/>
        <v>-3.7900864642034975</v>
      </c>
      <c r="AO48" s="4">
        <f t="shared" si="60"/>
        <v>4.0550725671980388</v>
      </c>
      <c r="AP48" s="4">
        <f t="shared" si="60"/>
        <v>0.15301131834721104</v>
      </c>
      <c r="AQ48" s="4">
        <f t="shared" si="60"/>
        <v>0.976329901055081</v>
      </c>
      <c r="AR48" s="4">
        <f t="shared" si="60"/>
        <v>-1.8209386294515397</v>
      </c>
      <c r="AS48" s="4">
        <f t="shared" si="60"/>
        <v>-2.424423412058367</v>
      </c>
      <c r="AT48" s="4">
        <f t="shared" si="60"/>
        <v>-2.1283030011367075</v>
      </c>
      <c r="AU48" s="4">
        <f t="shared" si="60"/>
        <v>-0.92135205117365615</v>
      </c>
      <c r="AV48" s="4">
        <f t="shared" si="60"/>
        <v>-1.4269083858071809</v>
      </c>
      <c r="AW48" s="4">
        <f t="shared" si="60"/>
        <v>-0.84287142946770643</v>
      </c>
      <c r="AY48" s="2">
        <f t="shared" si="51"/>
        <v>63.888970187834168</v>
      </c>
      <c r="AZ48" s="2">
        <f t="shared" si="51"/>
        <v>63.502882176741522</v>
      </c>
      <c r="BA48" s="2">
        <f t="shared" si="51"/>
        <v>59.935919398241346</v>
      </c>
      <c r="BB48" s="2">
        <f t="shared" si="51"/>
        <v>62.238286431612913</v>
      </c>
      <c r="BC48" s="2">
        <f t="shared" si="51"/>
        <v>69.214017072036754</v>
      </c>
      <c r="BD48" s="2">
        <f t="shared" si="51"/>
        <v>72.152430006069764</v>
      </c>
      <c r="BE48" s="2">
        <f t="shared" si="51"/>
        <v>62.521685653632282</v>
      </c>
      <c r="BF48" s="2">
        <f t="shared" si="51"/>
        <v>65.107400095415343</v>
      </c>
      <c r="BG48" s="2">
        <f t="shared" si="51"/>
        <v>64.994209365349221</v>
      </c>
      <c r="BH48" s="2">
        <f t="shared" si="51"/>
        <v>64.369153339183285</v>
      </c>
      <c r="BI48" s="2">
        <f t="shared" si="51"/>
        <v>65.526804926991488</v>
      </c>
      <c r="BJ48" s="2">
        <f t="shared" si="51"/>
        <v>65.007172218246239</v>
      </c>
      <c r="BK48" s="2">
        <f t="shared" si="51"/>
        <v>71.968283428200309</v>
      </c>
      <c r="BL48" s="2">
        <f t="shared" si="51"/>
        <v>66.773229531699783</v>
      </c>
      <c r="BM48" s="2">
        <f t="shared" si="51"/>
        <v>63.992823675714973</v>
      </c>
      <c r="BO48" s="2">
        <f t="shared" si="10"/>
        <v>60.232999999999997</v>
      </c>
      <c r="BP48" s="2">
        <f t="shared" si="11"/>
        <v>63.533000000000001</v>
      </c>
      <c r="BQ48" s="2">
        <f t="shared" si="12"/>
        <v>58.8</v>
      </c>
      <c r="BR48" s="2">
        <f t="shared" si="13"/>
        <v>62.116999999999997</v>
      </c>
      <c r="BS48" s="2">
        <f t="shared" si="14"/>
        <v>68.316999999999993</v>
      </c>
      <c r="BT48" s="2">
        <f t="shared" si="15"/>
        <v>68.367000000000004</v>
      </c>
      <c r="BU48" s="2">
        <f t="shared" si="16"/>
        <v>66.582999999999998</v>
      </c>
      <c r="BV48" s="2">
        <f t="shared" si="17"/>
        <v>65.266999999999996</v>
      </c>
      <c r="BW48" s="2">
        <f t="shared" si="18"/>
        <v>65.983000000000004</v>
      </c>
      <c r="BX48" s="2">
        <f t="shared" si="19"/>
        <v>62.567</v>
      </c>
      <c r="BY48" s="2">
        <f t="shared" si="20"/>
        <v>63.116999999999997</v>
      </c>
      <c r="BZ48" s="2">
        <f t="shared" si="21"/>
        <v>62.9</v>
      </c>
      <c r="CA48" s="2">
        <f t="shared" si="22"/>
        <v>71.05</v>
      </c>
      <c r="CB48" s="2">
        <f t="shared" si="23"/>
        <v>65.349999999999994</v>
      </c>
      <c r="CC48" s="2">
        <f t="shared" si="24"/>
        <v>63.15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60.533599406748237</v>
      </c>
      <c r="DL48" s="2">
        <f t="shared" si="61"/>
        <v>63.986121008403337</v>
      </c>
      <c r="DM48" s="2">
        <f t="shared" si="61"/>
        <v>61.097584262796012</v>
      </c>
      <c r="DN48" s="2">
        <f t="shared" si="61"/>
        <v>62.67857448433918</v>
      </c>
      <c r="DO48" s="2">
        <f t="shared" si="61"/>
        <v>69.249440336134455</v>
      </c>
      <c r="DP48" s="2">
        <f t="shared" si="61"/>
        <v>69.992412312312311</v>
      </c>
      <c r="DQ48" s="2">
        <f t="shared" si="61"/>
        <v>67.673444444444456</v>
      </c>
      <c r="DR48" s="2">
        <f t="shared" si="61"/>
        <v>65.307628528528525</v>
      </c>
      <c r="DS48" s="2">
        <f t="shared" si="61"/>
        <v>66.021054341736672</v>
      </c>
      <c r="DT48" s="2">
        <f t="shared" si="61"/>
        <v>65.201176470588223</v>
      </c>
      <c r="DU48" s="2">
        <f t="shared" si="61"/>
        <v>65.968810644257701</v>
      </c>
      <c r="DV48" s="2">
        <f t="shared" si="61"/>
        <v>65.159835854341722</v>
      </c>
      <c r="DW48" s="2">
        <f t="shared" si="61"/>
        <v>71.631325225225225</v>
      </c>
      <c r="DX48" s="2">
        <f t="shared" si="61"/>
        <v>67.097116516516508</v>
      </c>
      <c r="DY48" s="2">
        <f t="shared" si="61"/>
        <v>63.501033199643494</v>
      </c>
      <c r="EA48" s="2">
        <f t="shared" si="62"/>
        <v>71.941840476190464</v>
      </c>
      <c r="EB48" s="2">
        <f t="shared" si="62"/>
        <v>61.915590151078305</v>
      </c>
      <c r="EC48" s="2">
        <f t="shared" si="62"/>
        <v>55.911297768369053</v>
      </c>
      <c r="ED48" s="2">
        <f t="shared" si="62"/>
        <v>60.739357061503405</v>
      </c>
      <c r="EE48" s="2">
        <f t="shared" si="62"/>
        <v>69.089690431686691</v>
      </c>
      <c r="EF48" s="2">
        <f t="shared" si="62"/>
        <v>80.768321193948466</v>
      </c>
      <c r="EG48" s="2">
        <f t="shared" si="62"/>
        <v>42.551965796887984</v>
      </c>
      <c r="EH48" s="2">
        <f t="shared" si="62"/>
        <v>64.337815876488364</v>
      </c>
      <c r="EI48" s="2">
        <f t="shared" si="62"/>
        <v>61.164226193363952</v>
      </c>
      <c r="EJ48" s="2">
        <f t="shared" si="62"/>
        <v>61.406192548771031</v>
      </c>
      <c r="EK48" s="2">
        <f t="shared" si="62"/>
        <v>63.871515684238915</v>
      </c>
      <c r="EL48" s="2">
        <f t="shared" si="62"/>
        <v>64.468519412677779</v>
      </c>
      <c r="EM48" s="2">
        <f t="shared" si="62"/>
        <v>73.358919175132797</v>
      </c>
      <c r="EN48" s="2">
        <f t="shared" si="62"/>
        <v>65.471961501050743</v>
      </c>
      <c r="EO48" s="2">
        <f t="shared" si="62"/>
        <v>66.55387026690714</v>
      </c>
      <c r="EQ48" s="2">
        <f t="shared" si="63"/>
        <v>56.185547240915184</v>
      </c>
      <c r="ER48" s="2">
        <f t="shared" si="63"/>
        <v>61.915590151078305</v>
      </c>
      <c r="ES48" s="2">
        <f t="shared" si="63"/>
        <v>57.039777097802101</v>
      </c>
      <c r="ET48" s="2">
        <f t="shared" si="63"/>
        <v>58.8779982323844</v>
      </c>
      <c r="EU48" s="2">
        <f t="shared" si="63"/>
        <v>63.705570001112555</v>
      </c>
      <c r="EV48" s="2">
        <f t="shared" si="63"/>
        <v>86.775455564518808</v>
      </c>
      <c r="EW48" s="2">
        <f t="shared" si="63"/>
        <v>67.297577193574014</v>
      </c>
      <c r="EX48" s="2">
        <f t="shared" si="63"/>
        <v>63.188402255413173</v>
      </c>
      <c r="EY48" s="2">
        <f t="shared" si="63"/>
        <v>59.96281102879091</v>
      </c>
      <c r="EZ48" s="2">
        <f t="shared" si="63"/>
        <v>60.052627656186914</v>
      </c>
      <c r="FA48" s="2">
        <f t="shared" si="63"/>
        <v>62.280525689092542</v>
      </c>
      <c r="FB48" s="2">
        <f t="shared" si="63"/>
        <v>62.36873649894067</v>
      </c>
      <c r="FC48" s="2">
        <f t="shared" si="63"/>
        <v>72.0060468808081</v>
      </c>
      <c r="FD48" s="2">
        <f t="shared" si="63"/>
        <v>66.736676959586305</v>
      </c>
      <c r="FE48" s="2">
        <f t="shared" si="63"/>
        <v>68.657663932777211</v>
      </c>
      <c r="FG48" s="2">
        <f t="shared" si="64"/>
        <v>0.29413463359990777</v>
      </c>
      <c r="FH48" s="2">
        <f t="shared" si="64"/>
        <v>0.23338885771841231</v>
      </c>
      <c r="FI48" s="2">
        <f t="shared" si="64"/>
        <v>0.22399080439065011</v>
      </c>
      <c r="FJ48" s="2">
        <f t="shared" si="64"/>
        <v>0.22703131123873729</v>
      </c>
      <c r="FK48" s="2">
        <f t="shared" si="64"/>
        <v>0.22126256474822645</v>
      </c>
      <c r="FL48" s="2">
        <f t="shared" si="64"/>
        <v>0.20043777472560986</v>
      </c>
      <c r="FM48" s="2">
        <f t="shared" si="64"/>
        <v>0.20509186652679542</v>
      </c>
      <c r="FN48" s="2">
        <f t="shared" si="64"/>
        <v>0.20643937222927511</v>
      </c>
      <c r="FO48" s="2">
        <f t="shared" si="64"/>
        <v>0.21141964309853103</v>
      </c>
      <c r="FP48" s="2">
        <f t="shared" si="64"/>
        <v>0.21923865861369896</v>
      </c>
      <c r="FQ48" s="2">
        <f t="shared" si="64"/>
        <v>0.21074248959737479</v>
      </c>
      <c r="FR48" s="2">
        <f t="shared" si="64"/>
        <v>0.2208016202515686</v>
      </c>
      <c r="FS48" s="2">
        <f t="shared" si="64"/>
        <v>0.19505179665257893</v>
      </c>
      <c r="FT48" s="2">
        <f t="shared" si="64"/>
        <v>0.19930288008930627</v>
      </c>
      <c r="FU48" s="2">
        <f t="shared" si="64"/>
        <v>0.16108856269127497</v>
      </c>
      <c r="FW48" s="2">
        <f t="shared" si="53"/>
        <v>1.1933383763962563E-5</v>
      </c>
      <c r="FX48" s="2">
        <f t="shared" si="53"/>
        <v>0</v>
      </c>
      <c r="FY48" s="2">
        <f t="shared" si="53"/>
        <v>1.3840867072575793E-5</v>
      </c>
      <c r="FZ48" s="2">
        <f t="shared" si="53"/>
        <v>1.3419466713914018E-5</v>
      </c>
      <c r="GA48" s="2">
        <f t="shared" si="53"/>
        <v>1.4225261543140473E-5</v>
      </c>
      <c r="GB48" s="2">
        <f t="shared" si="53"/>
        <v>1.9726023932271916E-5</v>
      </c>
      <c r="GC48" s="2">
        <f t="shared" si="53"/>
        <v>1.8272125952887423E-5</v>
      </c>
      <c r="GD48" s="2">
        <f t="shared" si="53"/>
        <v>1.8198884739381069E-5</v>
      </c>
      <c r="GE48" s="2">
        <f t="shared" si="53"/>
        <v>1.3403083355559407E-5</v>
      </c>
      <c r="GF48" s="2">
        <f t="shared" si="53"/>
        <v>1.178142641527643E-5</v>
      </c>
      <c r="GG48" s="2">
        <f t="shared" si="53"/>
        <v>1.0406081659862462E-5</v>
      </c>
      <c r="GH48" s="2">
        <f t="shared" si="53"/>
        <v>9.4512958466955911E-6</v>
      </c>
      <c r="GI48" s="2">
        <f t="shared" si="53"/>
        <v>8.9445549129270147E-6</v>
      </c>
      <c r="GJ48" s="2">
        <f t="shared" si="53"/>
        <v>8.7690532328559151E-6</v>
      </c>
      <c r="GK48" s="2">
        <f t="shared" si="53"/>
        <v>6.34129456034725E-6</v>
      </c>
      <c r="GM48" s="86">
        <f t="shared" si="54"/>
        <v>6.2462319734773552E-4</v>
      </c>
      <c r="GN48" s="86">
        <f t="shared" si="54"/>
        <v>5.2765390943748552E-5</v>
      </c>
      <c r="GO48" s="86">
        <f t="shared" si="54"/>
        <v>2.2821155939832194E-5</v>
      </c>
      <c r="GP48" s="86">
        <f t="shared" si="54"/>
        <v>3.1965124814125604E-5</v>
      </c>
      <c r="GQ48" s="86">
        <f t="shared" si="54"/>
        <v>2.2010034924550574E-5</v>
      </c>
      <c r="GR48" s="86">
        <f t="shared" si="54"/>
        <v>3.8169981211267105E-6</v>
      </c>
      <c r="GS48" s="86">
        <f t="shared" si="54"/>
        <v>4.7410600517809282E-6</v>
      </c>
      <c r="GT48" s="86">
        <f t="shared" si="54"/>
        <v>5.3669552188933754E-6</v>
      </c>
      <c r="GU48" s="86">
        <f t="shared" si="54"/>
        <v>1.0663629732329638E-5</v>
      </c>
      <c r="GV48" s="86">
        <f t="shared" si="54"/>
        <v>1.669716454146503E-5</v>
      </c>
      <c r="GW48" s="86">
        <f t="shared" si="54"/>
        <v>1.2820899274551447E-5</v>
      </c>
      <c r="GX48" s="86">
        <f t="shared" si="54"/>
        <v>2.0365396601907459E-5</v>
      </c>
      <c r="GY48" s="86">
        <f t="shared" si="54"/>
        <v>2.7206620864349442E-6</v>
      </c>
      <c r="GZ48" s="86">
        <f t="shared" si="54"/>
        <v>3.2283420344690253E-6</v>
      </c>
      <c r="HA48" s="86">
        <f t="shared" si="54"/>
        <v>4.5469557586899094E-8</v>
      </c>
      <c r="HC48" s="86">
        <f t="shared" si="58"/>
        <v>2.2307870836227128E-20</v>
      </c>
      <c r="HD48" s="86">
        <f t="shared" si="58"/>
        <v>1.8460038205734484E-15</v>
      </c>
      <c r="HE48" s="86">
        <f t="shared" si="58"/>
        <v>7.8664649088981324E-18</v>
      </c>
      <c r="HF48" s="86">
        <f t="shared" si="58"/>
        <v>6.0899430549960451E-18</v>
      </c>
      <c r="HG48" s="86">
        <f t="shared" si="58"/>
        <v>4.4121193932334654E-18</v>
      </c>
      <c r="HH48" s="86">
        <f t="shared" si="58"/>
        <v>1.3874222042183213E-18</v>
      </c>
      <c r="HI48" s="86">
        <f t="shared" si="58"/>
        <v>4.6877656305221931E-20</v>
      </c>
      <c r="HJ48" s="86">
        <f t="shared" si="58"/>
        <v>5.6641155943129638E-19</v>
      </c>
      <c r="HK48" s="86">
        <f t="shared" si="58"/>
        <v>5.3394036368506023E-18</v>
      </c>
      <c r="HL48" s="86">
        <f t="shared" si="58"/>
        <v>1.0375172773247831E-18</v>
      </c>
      <c r="HM48" s="86">
        <f t="shared" si="58"/>
        <v>9.7144174496368291E-19</v>
      </c>
      <c r="HN48" s="86">
        <f t="shared" si="58"/>
        <v>1.4443824260299257E-18</v>
      </c>
      <c r="HO48" s="86">
        <f t="shared" si="58"/>
        <v>9.7540534333537222E-20</v>
      </c>
      <c r="HP48" s="86">
        <f t="shared" si="58"/>
        <v>6.9874057025728116E-20</v>
      </c>
      <c r="HQ48" s="86">
        <f t="shared" si="58"/>
        <v>2.9007430500851825E-27</v>
      </c>
      <c r="HS48" s="86">
        <f t="shared" si="55"/>
        <v>1.1285738763063628E-113</v>
      </c>
      <c r="HT48" s="86">
        <f t="shared" si="55"/>
        <v>0</v>
      </c>
      <c r="HU48" s="86">
        <f t="shared" si="55"/>
        <v>1.100622119399985E-94</v>
      </c>
      <c r="HV48" s="86">
        <f t="shared" si="55"/>
        <v>5.352396946249108E-99</v>
      </c>
      <c r="HW48" s="86">
        <f t="shared" si="55"/>
        <v>1.7285040286102634E-100</v>
      </c>
      <c r="HX48" s="86">
        <f t="shared" si="55"/>
        <v>9.2444563943022054E-102</v>
      </c>
      <c r="HY48" s="86">
        <f t="shared" si="55"/>
        <v>9.168597288224126E-115</v>
      </c>
      <c r="HZ48" s="86">
        <f t="shared" si="55"/>
        <v>3.3614167992560289E-107</v>
      </c>
      <c r="IA48" s="86">
        <f t="shared" si="55"/>
        <v>5.6478136185120426E-105</v>
      </c>
      <c r="IB48" s="86">
        <f t="shared" si="55"/>
        <v>1.9377025605063105E-107</v>
      </c>
      <c r="IC48" s="86">
        <f t="shared" si="55"/>
        <v>1.1895315243572551E-105</v>
      </c>
      <c r="ID48" s="86">
        <f t="shared" si="55"/>
        <v>9.2822140642405506E-106</v>
      </c>
      <c r="IE48" s="86">
        <f t="shared" si="55"/>
        <v>9.7540523849036273E-115</v>
      </c>
      <c r="IF48" s="86">
        <f t="shared" si="55"/>
        <v>5.4255697260592426E-80</v>
      </c>
      <c r="IG48" s="86">
        <f t="shared" si="55"/>
        <v>1.2814497410041441E-56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1.0807095361085667E-221</v>
      </c>
      <c r="IW48" s="86">
        <f t="shared" si="56"/>
        <v>1.1047870290944285E-174</v>
      </c>
      <c r="IY48" s="86">
        <f t="shared" si="57"/>
        <v>6.2462319734773552E-4</v>
      </c>
      <c r="IZ48" s="86">
        <f t="shared" si="57"/>
        <v>5.2765390945594555E-5</v>
      </c>
      <c r="JA48" s="86">
        <f t="shared" si="57"/>
        <v>2.2821155939840062E-5</v>
      </c>
      <c r="JB48" s="86">
        <f t="shared" si="57"/>
        <v>3.1965124814131696E-5</v>
      </c>
      <c r="JC48" s="86">
        <f t="shared" si="57"/>
        <v>2.2010034924554986E-5</v>
      </c>
      <c r="JD48" s="86">
        <f t="shared" si="57"/>
        <v>3.816998121128098E-6</v>
      </c>
      <c r="JE48" s="86">
        <f t="shared" si="57"/>
        <v>4.7410600517809748E-6</v>
      </c>
      <c r="JF48" s="86">
        <f t="shared" si="57"/>
        <v>5.3669552188939421E-6</v>
      </c>
      <c r="JG48" s="86">
        <f t="shared" si="57"/>
        <v>1.0663629732334978E-5</v>
      </c>
      <c r="JH48" s="86">
        <f t="shared" si="57"/>
        <v>1.6697164541466067E-5</v>
      </c>
      <c r="JI48" s="86">
        <f t="shared" si="57"/>
        <v>1.2820899274552418E-5</v>
      </c>
      <c r="JJ48" s="86">
        <f t="shared" si="57"/>
        <v>2.0365396601908902E-5</v>
      </c>
      <c r="JK48" s="86">
        <f t="shared" si="57"/>
        <v>2.7206620864350416E-6</v>
      </c>
      <c r="JL48" s="86">
        <f t="shared" si="57"/>
        <v>3.2283420344690952E-6</v>
      </c>
      <c r="JM48" s="86">
        <f t="shared" si="57"/>
        <v>4.5469557586899094E-8</v>
      </c>
    </row>
    <row r="49" spans="2:273" x14ac:dyDescent="0.25">
      <c r="B49" s="2">
        <v>22</v>
      </c>
      <c r="C49" s="37">
        <v>56.283000000000001</v>
      </c>
      <c r="D49" s="37">
        <v>64.066999999999993</v>
      </c>
      <c r="E49" s="37">
        <v>59.567</v>
      </c>
      <c r="F49" s="37">
        <v>62.75</v>
      </c>
      <c r="G49" s="37">
        <v>69.367000000000004</v>
      </c>
      <c r="H49" s="37">
        <v>67.316999999999993</v>
      </c>
      <c r="I49" s="37">
        <v>66.266999999999996</v>
      </c>
      <c r="J49" s="37">
        <v>65.867000000000004</v>
      </c>
      <c r="K49" s="37">
        <v>63.417000000000002</v>
      </c>
      <c r="L49" s="37">
        <v>65.25</v>
      </c>
      <c r="M49" s="37">
        <v>65.466999999999999</v>
      </c>
      <c r="N49" s="37">
        <v>64.716999999999999</v>
      </c>
      <c r="O49" s="37">
        <v>72.3</v>
      </c>
      <c r="P49" s="37">
        <v>64.3</v>
      </c>
      <c r="Q49" s="37">
        <v>63.866999999999997</v>
      </c>
      <c r="S49" s="4">
        <f t="shared" si="59"/>
        <v>64.885458741946792</v>
      </c>
      <c r="T49" s="4">
        <f t="shared" si="59"/>
        <v>63.716139775360233</v>
      </c>
      <c r="U49" s="4">
        <f t="shared" si="59"/>
        <v>60.029451528922223</v>
      </c>
      <c r="V49" s="4">
        <f t="shared" si="59"/>
        <v>62.419178318669459</v>
      </c>
      <c r="W49" s="4">
        <f t="shared" si="59"/>
        <v>69.514488357607462</v>
      </c>
      <c r="X49" s="4">
        <f t="shared" si="59"/>
        <v>72.566709545609612</v>
      </c>
      <c r="Y49" s="4">
        <f t="shared" si="59"/>
        <v>62.405065669507607</v>
      </c>
      <c r="Z49" s="4">
        <f t="shared" si="59"/>
        <v>65.254210736815097</v>
      </c>
      <c r="AA49" s="4">
        <f t="shared" si="59"/>
        <v>64.994314919486598</v>
      </c>
      <c r="AB49" s="4">
        <f t="shared" si="59"/>
        <v>64.473362881920593</v>
      </c>
      <c r="AC49" s="4">
        <f t="shared" si="59"/>
        <v>65.657834996043675</v>
      </c>
      <c r="AD49" s="4">
        <f t="shared" si="59"/>
        <v>65.120880280403654</v>
      </c>
      <c r="AE49" s="4">
        <f t="shared" si="59"/>
        <v>72.204775113184638</v>
      </c>
      <c r="AF49" s="4">
        <f t="shared" si="59"/>
        <v>66.837596889584006</v>
      </c>
      <c r="AG49" s="4">
        <f t="shared" si="59"/>
        <v>64.0280562001916</v>
      </c>
      <c r="AI49" s="4">
        <f t="shared" si="60"/>
        <v>-8.6024587419467906</v>
      </c>
      <c r="AJ49" s="4">
        <f t="shared" si="60"/>
        <v>0.35086022463976008</v>
      </c>
      <c r="AK49" s="4">
        <f t="shared" si="60"/>
        <v>-0.46245152892222308</v>
      </c>
      <c r="AL49" s="4">
        <f t="shared" si="60"/>
        <v>0.33082168133054068</v>
      </c>
      <c r="AM49" s="4">
        <f t="shared" si="60"/>
        <v>-0.14748835760745749</v>
      </c>
      <c r="AN49" s="4">
        <f t="shared" si="60"/>
        <v>-5.249709545609619</v>
      </c>
      <c r="AO49" s="4">
        <f t="shared" si="60"/>
        <v>3.8619343304923888</v>
      </c>
      <c r="AP49" s="4">
        <f t="shared" si="60"/>
        <v>0.6127892631849079</v>
      </c>
      <c r="AQ49" s="4">
        <f t="shared" si="60"/>
        <v>-1.5773149194865965</v>
      </c>
      <c r="AR49" s="4">
        <f t="shared" si="60"/>
        <v>0.77663711807940672</v>
      </c>
      <c r="AS49" s="4">
        <f t="shared" si="60"/>
        <v>-0.1908349960436766</v>
      </c>
      <c r="AT49" s="4">
        <f t="shared" si="60"/>
        <v>-0.40388028040365498</v>
      </c>
      <c r="AU49" s="4">
        <f t="shared" si="60"/>
        <v>9.52248868153589E-2</v>
      </c>
      <c r="AV49" s="4">
        <f t="shared" si="60"/>
        <v>-2.5375968895840089</v>
      </c>
      <c r="AW49" s="4">
        <f t="shared" si="60"/>
        <v>-0.16105620019160227</v>
      </c>
      <c r="AY49" s="2">
        <f t="shared" si="51"/>
        <v>64.205670070856925</v>
      </c>
      <c r="AZ49" s="2">
        <f t="shared" si="51"/>
        <v>63.622452618677308</v>
      </c>
      <c r="BA49" s="2">
        <f t="shared" si="51"/>
        <v>59.984611477306125</v>
      </c>
      <c r="BB49" s="2">
        <f t="shared" si="51"/>
        <v>62.359865359295313</v>
      </c>
      <c r="BC49" s="2">
        <f t="shared" si="51"/>
        <v>69.47168126975032</v>
      </c>
      <c r="BD49" s="2">
        <f t="shared" si="51"/>
        <v>72.557856211822084</v>
      </c>
      <c r="BE49" s="2">
        <f t="shared" si="51"/>
        <v>62.393277296556583</v>
      </c>
      <c r="BF49" s="2">
        <f t="shared" si="51"/>
        <v>65.241862957962738</v>
      </c>
      <c r="BG49" s="2">
        <f t="shared" si="51"/>
        <v>64.972115299911977</v>
      </c>
      <c r="BH49" s="2">
        <f t="shared" si="51"/>
        <v>64.440642290960213</v>
      </c>
      <c r="BI49" s="2">
        <f t="shared" si="51"/>
        <v>65.632279307658507</v>
      </c>
      <c r="BJ49" s="2">
        <f t="shared" si="51"/>
        <v>65.084629652420176</v>
      </c>
      <c r="BK49" s="2">
        <f t="shared" si="51"/>
        <v>72.198852087257251</v>
      </c>
      <c r="BL49" s="2">
        <f t="shared" si="51"/>
        <v>66.830517924220345</v>
      </c>
      <c r="BM49" s="2">
        <f t="shared" si="51"/>
        <v>64.027939659357997</v>
      </c>
      <c r="BO49" s="2">
        <f t="shared" si="10"/>
        <v>56.283000000000001</v>
      </c>
      <c r="BP49" s="2">
        <f t="shared" si="11"/>
        <v>64.066999999999993</v>
      </c>
      <c r="BQ49" s="2">
        <f t="shared" si="12"/>
        <v>59.567</v>
      </c>
      <c r="BR49" s="2">
        <f t="shared" si="13"/>
        <v>62.75</v>
      </c>
      <c r="BS49" s="2">
        <f t="shared" si="14"/>
        <v>69.367000000000004</v>
      </c>
      <c r="BT49" s="2">
        <f t="shared" si="15"/>
        <v>67.316999999999993</v>
      </c>
      <c r="BU49" s="2">
        <f t="shared" si="16"/>
        <v>66.266999999999996</v>
      </c>
      <c r="BV49" s="2">
        <f t="shared" si="17"/>
        <v>65.867000000000004</v>
      </c>
      <c r="BW49" s="2">
        <f t="shared" si="18"/>
        <v>63.417000000000002</v>
      </c>
      <c r="BX49" s="2">
        <f t="shared" si="19"/>
        <v>65.25</v>
      </c>
      <c r="BY49" s="2">
        <f t="shared" si="20"/>
        <v>65.466999999999999</v>
      </c>
      <c r="BZ49" s="2">
        <f t="shared" si="21"/>
        <v>64.716999999999999</v>
      </c>
      <c r="CA49" s="2">
        <f t="shared" si="22"/>
        <v>72.3</v>
      </c>
      <c r="CB49" s="2">
        <f t="shared" si="23"/>
        <v>64.3</v>
      </c>
      <c r="CC49" s="2">
        <f t="shared" si="24"/>
        <v>63.866999999999997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60.792440341119757</v>
      </c>
      <c r="DL49" s="2">
        <f t="shared" si="61"/>
        <v>64.240442016806696</v>
      </c>
      <c r="DM49" s="2">
        <f t="shared" si="61"/>
        <v>61.310766386554604</v>
      </c>
      <c r="DN49" s="2">
        <f t="shared" si="61"/>
        <v>62.935689075630243</v>
      </c>
      <c r="DO49" s="2">
        <f t="shared" si="61"/>
        <v>69.661178991596643</v>
      </c>
      <c r="DP49" s="2">
        <f t="shared" si="61"/>
        <v>70.361014242814235</v>
      </c>
      <c r="DQ49" s="2">
        <f t="shared" si="61"/>
        <v>67.932230158730164</v>
      </c>
      <c r="DR49" s="2">
        <f t="shared" si="61"/>
        <v>65.554768425568426</v>
      </c>
      <c r="DS49" s="2">
        <f t="shared" si="61"/>
        <v>66.139875070027998</v>
      </c>
      <c r="DT49" s="2">
        <f t="shared" si="61"/>
        <v>65.427070588235281</v>
      </c>
      <c r="DU49" s="2">
        <f t="shared" si="61"/>
        <v>66.204334733893546</v>
      </c>
      <c r="DV49" s="2">
        <f t="shared" si="61"/>
        <v>65.334416246498591</v>
      </c>
      <c r="DW49" s="2">
        <f t="shared" si="61"/>
        <v>71.952561003861007</v>
      </c>
      <c r="DX49" s="2">
        <f t="shared" si="61"/>
        <v>67.239403775203755</v>
      </c>
      <c r="DY49" s="2">
        <f t="shared" si="61"/>
        <v>63.524787878787883</v>
      </c>
      <c r="EA49" s="2">
        <f t="shared" si="62"/>
        <v>71.676676190476172</v>
      </c>
      <c r="EB49" s="2">
        <f t="shared" si="62"/>
        <v>61.771155891285126</v>
      </c>
      <c r="EC49" s="2">
        <f t="shared" si="62"/>
        <v>55.794377948310839</v>
      </c>
      <c r="ED49" s="2">
        <f t="shared" si="62"/>
        <v>60.57198389196224</v>
      </c>
      <c r="EE49" s="2">
        <f t="shared" si="62"/>
        <v>68.863773404539373</v>
      </c>
      <c r="EF49" s="2">
        <f t="shared" si="62"/>
        <v>80.549556504702181</v>
      </c>
      <c r="EG49" s="2">
        <f t="shared" si="62"/>
        <v>42.811804278386276</v>
      </c>
      <c r="EH49" s="2">
        <f t="shared" si="62"/>
        <v>64.144979801606524</v>
      </c>
      <c r="EI49" s="2">
        <f t="shared" si="62"/>
        <v>60.999781447630603</v>
      </c>
      <c r="EJ49" s="2">
        <f t="shared" si="62"/>
        <v>61.23690613257768</v>
      </c>
      <c r="EK49" s="2">
        <f t="shared" si="62"/>
        <v>63.678447662036923</v>
      </c>
      <c r="EL49" s="2">
        <f t="shared" si="62"/>
        <v>64.280796426369363</v>
      </c>
      <c r="EM49" s="2">
        <f t="shared" si="62"/>
        <v>73.125886626350805</v>
      </c>
      <c r="EN49" s="2">
        <f t="shared" si="62"/>
        <v>65.332306821255472</v>
      </c>
      <c r="EO49" s="2">
        <f t="shared" si="62"/>
        <v>66.417595424224046</v>
      </c>
      <c r="EQ49" s="2">
        <f t="shared" si="63"/>
        <v>56.065842395693117</v>
      </c>
      <c r="ER49" s="2">
        <f t="shared" si="63"/>
        <v>61.771155891285126</v>
      </c>
      <c r="ES49" s="2">
        <f t="shared" si="63"/>
        <v>56.908885096821635</v>
      </c>
      <c r="ET49" s="2">
        <f t="shared" si="63"/>
        <v>58.733796186365645</v>
      </c>
      <c r="EU49" s="2">
        <f t="shared" si="63"/>
        <v>63.547013964064192</v>
      </c>
      <c r="EV49" s="2">
        <f t="shared" si="63"/>
        <v>86.479036964838158</v>
      </c>
      <c r="EW49" s="2">
        <f t="shared" si="63"/>
        <v>67.219715456987799</v>
      </c>
      <c r="EX49" s="2">
        <f t="shared" si="63"/>
        <v>63.01099808336263</v>
      </c>
      <c r="EY49" s="2">
        <f t="shared" si="63"/>
        <v>59.813801051910843</v>
      </c>
      <c r="EZ49" s="2">
        <f t="shared" si="63"/>
        <v>59.900012230115543</v>
      </c>
      <c r="FA49" s="2">
        <f t="shared" si="63"/>
        <v>62.10798922099562</v>
      </c>
      <c r="FB49" s="2">
        <f t="shared" si="63"/>
        <v>62.207874192729783</v>
      </c>
      <c r="FC49" s="2">
        <f t="shared" si="63"/>
        <v>71.789739010612493</v>
      </c>
      <c r="FD49" s="2">
        <f t="shared" si="63"/>
        <v>66.581342572483308</v>
      </c>
      <c r="FE49" s="2">
        <f t="shared" si="63"/>
        <v>68.493000014035957</v>
      </c>
      <c r="FG49" s="2">
        <f t="shared" si="64"/>
        <v>0.31361264490647373</v>
      </c>
      <c r="FH49" s="2">
        <f t="shared" si="64"/>
        <v>0.250270469566929</v>
      </c>
      <c r="FI49" s="2">
        <f t="shared" si="64"/>
        <v>0.24040580863110494</v>
      </c>
      <c r="FJ49" s="2">
        <f t="shared" si="64"/>
        <v>0.24359919036176619</v>
      </c>
      <c r="FK49" s="2">
        <f t="shared" si="64"/>
        <v>0.23753883327842656</v>
      </c>
      <c r="FL49" s="2">
        <f t="shared" si="64"/>
        <v>0.21560628234486143</v>
      </c>
      <c r="FM49" s="2">
        <f t="shared" si="64"/>
        <v>0.22051544428019992</v>
      </c>
      <c r="FN49" s="2">
        <f t="shared" si="64"/>
        <v>0.2219359938679798</v>
      </c>
      <c r="FO49" s="2">
        <f t="shared" si="64"/>
        <v>0.22718308780575319</v>
      </c>
      <c r="FP49" s="2">
        <f t="shared" si="64"/>
        <v>0.23541105310656996</v>
      </c>
      <c r="FQ49" s="2">
        <f t="shared" si="64"/>
        <v>0.22646994540272236</v>
      </c>
      <c r="FR49" s="2">
        <f t="shared" si="64"/>
        <v>0.23705430302595465</v>
      </c>
      <c r="FS49" s="2">
        <f t="shared" si="64"/>
        <v>0.20991972129836167</v>
      </c>
      <c r="FT49" s="2">
        <f t="shared" si="64"/>
        <v>0.21440853318965603</v>
      </c>
      <c r="FU49" s="2">
        <f t="shared" si="64"/>
        <v>0.17392700419884041</v>
      </c>
      <c r="FW49" s="2">
        <f t="shared" si="53"/>
        <v>1.3084680038853559E-5</v>
      </c>
      <c r="FX49" s="2">
        <f t="shared" si="53"/>
        <v>0</v>
      </c>
      <c r="FY49" s="2">
        <f t="shared" si="53"/>
        <v>1.517618869539504E-5</v>
      </c>
      <c r="FZ49" s="2">
        <f t="shared" si="53"/>
        <v>1.4714133605494027E-5</v>
      </c>
      <c r="GA49" s="2">
        <f t="shared" si="53"/>
        <v>1.5597667709818436E-5</v>
      </c>
      <c r="GB49" s="2">
        <f t="shared" si="53"/>
        <v>2.1629113975293032E-5</v>
      </c>
      <c r="GC49" s="2">
        <f t="shared" si="53"/>
        <v>2.0034952385671813E-5</v>
      </c>
      <c r="GD49" s="2">
        <f t="shared" si="53"/>
        <v>1.9954645274576521E-5</v>
      </c>
      <c r="GE49" s="2">
        <f t="shared" si="53"/>
        <v>1.4696169656765576E-5</v>
      </c>
      <c r="GF49" s="2">
        <f t="shared" si="53"/>
        <v>1.2918062500490298E-5</v>
      </c>
      <c r="GG49" s="2">
        <f t="shared" si="53"/>
        <v>1.1410030192110921E-5</v>
      </c>
      <c r="GH49" s="2">
        <f t="shared" si="53"/>
        <v>1.0363130371642386E-5</v>
      </c>
      <c r="GI49" s="2">
        <f t="shared" si="53"/>
        <v>9.8075009728025462E-6</v>
      </c>
      <c r="GJ49" s="2">
        <f t="shared" si="53"/>
        <v>9.6150675360825396E-6</v>
      </c>
      <c r="GK49" s="2">
        <f t="shared" si="53"/>
        <v>6.9530869668667679E-6</v>
      </c>
      <c r="GM49" s="86">
        <f t="shared" si="54"/>
        <v>8.8793261743472078E-4</v>
      </c>
      <c r="GN49" s="86">
        <f t="shared" si="54"/>
        <v>8.7261705121463297E-5</v>
      </c>
      <c r="GO49" s="86">
        <f t="shared" si="54"/>
        <v>4.0134358762074552E-5</v>
      </c>
      <c r="GP49" s="86">
        <f t="shared" si="54"/>
        <v>5.4770874795713372E-5</v>
      </c>
      <c r="GQ49" s="86">
        <f t="shared" si="54"/>
        <v>3.8576145741472267E-5</v>
      </c>
      <c r="GR49" s="86">
        <f t="shared" si="54"/>
        <v>7.4676534196528432E-6</v>
      </c>
      <c r="GS49" s="86">
        <f t="shared" si="54"/>
        <v>9.2157813159337081E-6</v>
      </c>
      <c r="GT49" s="86">
        <f t="shared" si="54"/>
        <v>1.0351784280479076E-5</v>
      </c>
      <c r="GU49" s="86">
        <f t="shared" si="54"/>
        <v>1.9538964591945515E-5</v>
      </c>
      <c r="GV49" s="86">
        <f t="shared" si="54"/>
        <v>2.9913263610546074E-5</v>
      </c>
      <c r="GW49" s="86">
        <f t="shared" si="54"/>
        <v>2.3040640343019047E-5</v>
      </c>
      <c r="GX49" s="86">
        <f t="shared" si="54"/>
        <v>3.5925356494970065E-5</v>
      </c>
      <c r="GY49" s="86">
        <f t="shared" si="54"/>
        <v>5.4028854185774611E-6</v>
      </c>
      <c r="GZ49" s="86">
        <f t="shared" si="54"/>
        <v>6.3930271096634492E-6</v>
      </c>
      <c r="HA49" s="86">
        <f t="shared" si="54"/>
        <v>1.1422440766400715E-7</v>
      </c>
      <c r="HC49" s="86">
        <f t="shared" si="58"/>
        <v>9.913156443454799E-20</v>
      </c>
      <c r="HD49" s="86">
        <f t="shared" si="58"/>
        <v>5.6051363106943334E-15</v>
      </c>
      <c r="HE49" s="86">
        <f t="shared" si="58"/>
        <v>2.8138908858225256E-17</v>
      </c>
      <c r="HF49" s="86">
        <f t="shared" si="58"/>
        <v>2.2652911887496859E-17</v>
      </c>
      <c r="HG49" s="86">
        <f t="shared" si="58"/>
        <v>1.6798805074366552E-17</v>
      </c>
      <c r="HH49" s="86">
        <f t="shared" si="58"/>
        <v>5.6272771247034283E-18</v>
      </c>
      <c r="HI49" s="86">
        <f t="shared" si="58"/>
        <v>2.2001822214775859E-19</v>
      </c>
      <c r="HJ49" s="86">
        <f t="shared" si="58"/>
        <v>2.4077874273711695E-18</v>
      </c>
      <c r="HK49" s="86">
        <f t="shared" si="58"/>
        <v>2.0864326599155728E-17</v>
      </c>
      <c r="HL49" s="86">
        <f t="shared" si="58"/>
        <v>4.1555879482361116E-18</v>
      </c>
      <c r="HM49" s="86">
        <f t="shared" si="58"/>
        <v>3.7764712114678407E-18</v>
      </c>
      <c r="HN49" s="86">
        <f t="shared" si="58"/>
        <v>5.5340308658238175E-18</v>
      </c>
      <c r="HO49" s="86">
        <f t="shared" si="58"/>
        <v>4.1318035676383774E-19</v>
      </c>
      <c r="HP49" s="86">
        <f t="shared" si="58"/>
        <v>3.0077371273423735E-19</v>
      </c>
      <c r="HQ49" s="86">
        <f t="shared" si="58"/>
        <v>2.1972752239466603E-26</v>
      </c>
      <c r="HS49" s="86">
        <f t="shared" si="55"/>
        <v>2.5716721752865733E-111</v>
      </c>
      <c r="HT49" s="86">
        <f t="shared" si="55"/>
        <v>0</v>
      </c>
      <c r="HU49" s="86">
        <f t="shared" si="55"/>
        <v>1.0297808385619507E-92</v>
      </c>
      <c r="HV49" s="86">
        <f t="shared" si="55"/>
        <v>6.3110744159111751E-97</v>
      </c>
      <c r="HW49" s="86">
        <f t="shared" si="55"/>
        <v>2.2560479754797095E-98</v>
      </c>
      <c r="HX49" s="86">
        <f t="shared" si="55"/>
        <v>1.4571132907637751E-99</v>
      </c>
      <c r="HY49" s="86">
        <f t="shared" si="55"/>
        <v>2.7525363728412675E-112</v>
      </c>
      <c r="HZ49" s="86">
        <f t="shared" si="55"/>
        <v>6.8132921798913422E-105</v>
      </c>
      <c r="IA49" s="86">
        <f t="shared" si="55"/>
        <v>9.1807410749154639E-103</v>
      </c>
      <c r="IB49" s="86">
        <f t="shared" si="55"/>
        <v>3.2971730355333197E-105</v>
      </c>
      <c r="IC49" s="86">
        <f t="shared" si="55"/>
        <v>1.7285797146117894E-103</v>
      </c>
      <c r="ID49" s="86">
        <f t="shared" si="55"/>
        <v>1.3138225375649841E-103</v>
      </c>
      <c r="IE49" s="86">
        <f t="shared" si="55"/>
        <v>2.0961378699704434E-112</v>
      </c>
      <c r="IF49" s="86">
        <f t="shared" si="55"/>
        <v>2.2031928600953787E-78</v>
      </c>
      <c r="IG49" s="86">
        <f t="shared" si="55"/>
        <v>1.5817871632921958E-55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3.1166274989275973E-218</v>
      </c>
      <c r="IW49" s="86">
        <f t="shared" si="56"/>
        <v>4.8973572983290944E-172</v>
      </c>
      <c r="IY49" s="86">
        <f t="shared" si="57"/>
        <v>8.8793261743472089E-4</v>
      </c>
      <c r="IZ49" s="86">
        <f t="shared" si="57"/>
        <v>8.7261705127068432E-5</v>
      </c>
      <c r="JA49" s="86">
        <f t="shared" si="57"/>
        <v>4.0134358762102693E-5</v>
      </c>
      <c r="JB49" s="86">
        <f t="shared" si="57"/>
        <v>5.4770874795736025E-5</v>
      </c>
      <c r="JC49" s="86">
        <f t="shared" si="57"/>
        <v>3.8576145741489065E-5</v>
      </c>
      <c r="JD49" s="86">
        <f t="shared" si="57"/>
        <v>7.4676534196584709E-6</v>
      </c>
      <c r="JE49" s="86">
        <f t="shared" si="57"/>
        <v>9.2157813159339284E-6</v>
      </c>
      <c r="JF49" s="86">
        <f t="shared" si="57"/>
        <v>1.0351784280481483E-5</v>
      </c>
      <c r="JG49" s="86">
        <f t="shared" si="57"/>
        <v>1.9538964591966379E-5</v>
      </c>
      <c r="JH49" s="86">
        <f t="shared" si="57"/>
        <v>2.9913263610550231E-5</v>
      </c>
      <c r="JI49" s="86">
        <f t="shared" si="57"/>
        <v>2.3040640343022825E-5</v>
      </c>
      <c r="JJ49" s="86">
        <f t="shared" si="57"/>
        <v>3.5925356494975601E-5</v>
      </c>
      <c r="JK49" s="86">
        <f t="shared" si="57"/>
        <v>5.4028854185778745E-6</v>
      </c>
      <c r="JL49" s="86">
        <f t="shared" si="57"/>
        <v>6.3930271096637498E-6</v>
      </c>
      <c r="JM49" s="86">
        <f t="shared" si="57"/>
        <v>1.1422440766400715E-7</v>
      </c>
    </row>
    <row r="50" spans="2:273" x14ac:dyDescent="0.25">
      <c r="B50" s="2">
        <v>23</v>
      </c>
      <c r="C50" s="37">
        <v>60.567</v>
      </c>
      <c r="D50" s="37">
        <v>62.982999999999997</v>
      </c>
      <c r="E50" s="37">
        <v>62.167000000000002</v>
      </c>
      <c r="F50" s="37">
        <v>62.8</v>
      </c>
      <c r="G50" s="37">
        <v>70.55</v>
      </c>
      <c r="H50" s="37">
        <v>69.016999999999996</v>
      </c>
      <c r="I50" s="37">
        <v>67.882999999999996</v>
      </c>
      <c r="J50" s="37">
        <v>65.783000000000001</v>
      </c>
      <c r="K50" s="37">
        <v>64.3</v>
      </c>
      <c r="L50" s="37">
        <v>63.25</v>
      </c>
      <c r="M50" s="37">
        <v>64.033000000000001</v>
      </c>
      <c r="N50" s="37">
        <v>63.6</v>
      </c>
      <c r="O50" s="37">
        <v>70.566999999999993</v>
      </c>
      <c r="P50" s="37">
        <v>65.75</v>
      </c>
      <c r="Q50" s="37">
        <v>65.716999999999999</v>
      </c>
      <c r="S50" s="4">
        <f t="shared" si="59"/>
        <v>65.442619023167907</v>
      </c>
      <c r="T50" s="4">
        <f t="shared" si="59"/>
        <v>63.874944760574117</v>
      </c>
      <c r="U50" s="4">
        <f t="shared" si="59"/>
        <v>60.093188297464984</v>
      </c>
      <c r="V50" s="4">
        <f t="shared" si="59"/>
        <v>62.562484441903102</v>
      </c>
      <c r="W50" s="4">
        <f t="shared" si="59"/>
        <v>69.779224949208754</v>
      </c>
      <c r="X50" s="4">
        <f t="shared" si="59"/>
        <v>72.969793800785666</v>
      </c>
      <c r="Y50" s="4">
        <f t="shared" si="59"/>
        <v>62.266270816378444</v>
      </c>
      <c r="Z50" s="4">
        <f t="shared" si="59"/>
        <v>65.383874296339783</v>
      </c>
      <c r="AA50" s="4">
        <f t="shared" si="59"/>
        <v>64.975541719411396</v>
      </c>
      <c r="AB50" s="4">
        <f t="shared" si="59"/>
        <v>64.551672436669463</v>
      </c>
      <c r="AC50" s="4">
        <f t="shared" si="59"/>
        <v>65.765799891098069</v>
      </c>
      <c r="AD50" s="4">
        <f t="shared" si="59"/>
        <v>65.210337726359967</v>
      </c>
      <c r="AE50" s="4">
        <f t="shared" si="59"/>
        <v>72.424647207526618</v>
      </c>
      <c r="AF50" s="4">
        <f t="shared" si="59"/>
        <v>66.890849987955832</v>
      </c>
      <c r="AG50" s="4">
        <f t="shared" si="59"/>
        <v>64.061394401299651</v>
      </c>
      <c r="AI50" s="4">
        <f t="shared" si="60"/>
        <v>-4.8756190231679071</v>
      </c>
      <c r="AJ50" s="4">
        <f t="shared" si="60"/>
        <v>-0.89194476057411975</v>
      </c>
      <c r="AK50" s="4">
        <f t="shared" si="60"/>
        <v>2.0738117025350178</v>
      </c>
      <c r="AL50" s="4">
        <f t="shared" si="60"/>
        <v>0.23751555809689506</v>
      </c>
      <c r="AM50" s="4">
        <f t="shared" si="60"/>
        <v>0.77077505079124364</v>
      </c>
      <c r="AN50" s="4">
        <f t="shared" si="60"/>
        <v>-3.9527938007856704</v>
      </c>
      <c r="AO50" s="4">
        <f t="shared" si="60"/>
        <v>5.6167291836215512</v>
      </c>
      <c r="AP50" s="4">
        <f t="shared" si="60"/>
        <v>0.39912570366021782</v>
      </c>
      <c r="AQ50" s="4">
        <f t="shared" si="60"/>
        <v>-0.67554171941139884</v>
      </c>
      <c r="AR50" s="4">
        <f t="shared" si="60"/>
        <v>-1.3016724366694632</v>
      </c>
      <c r="AS50" s="4">
        <f t="shared" si="60"/>
        <v>-1.7327998910980682</v>
      </c>
      <c r="AT50" s="4">
        <f t="shared" si="60"/>
        <v>-1.6103377263599654</v>
      </c>
      <c r="AU50" s="4">
        <f t="shared" si="60"/>
        <v>-1.8576472075266253</v>
      </c>
      <c r="AV50" s="4">
        <f t="shared" si="60"/>
        <v>-1.140849987955832</v>
      </c>
      <c r="AW50" s="4">
        <f t="shared" si="60"/>
        <v>1.6556055987003475</v>
      </c>
      <c r="AY50" s="2">
        <f t="shared" si="51"/>
        <v>64.508999814475999</v>
      </c>
      <c r="AZ50" s="2">
        <f t="shared" si="51"/>
        <v>63.726281729338751</v>
      </c>
      <c r="BA50" s="2">
        <f t="shared" si="51"/>
        <v>60.017768201167343</v>
      </c>
      <c r="BB50" s="2">
        <f t="shared" si="51"/>
        <v>62.465145443340013</v>
      </c>
      <c r="BC50" s="2">
        <f t="shared" si="51"/>
        <v>69.707431244681871</v>
      </c>
      <c r="BD50" s="2">
        <f t="shared" si="51"/>
        <v>72.953293226976086</v>
      </c>
      <c r="BE50" s="2">
        <f t="shared" si="51"/>
        <v>62.244446078840468</v>
      </c>
      <c r="BF50" s="2">
        <f t="shared" si="51"/>
        <v>65.36118364035751</v>
      </c>
      <c r="BG50" s="2">
        <f t="shared" si="51"/>
        <v>64.936686786002738</v>
      </c>
      <c r="BH50" s="2">
        <f t="shared" si="51"/>
        <v>64.495647212025474</v>
      </c>
      <c r="BI50" s="2">
        <f t="shared" si="51"/>
        <v>65.721872222098099</v>
      </c>
      <c r="BJ50" s="2">
        <f t="shared" si="51"/>
        <v>65.149168669190644</v>
      </c>
      <c r="BK50" s="2">
        <f t="shared" si="51"/>
        <v>72.413443978732587</v>
      </c>
      <c r="BL50" s="2">
        <f t="shared" si="51"/>
        <v>66.877503280788503</v>
      </c>
      <c r="BM50" s="2">
        <f t="shared" si="51"/>
        <v>64.061117688667011</v>
      </c>
      <c r="BO50" s="2">
        <f t="shared" si="10"/>
        <v>60.567</v>
      </c>
      <c r="BP50" s="2">
        <f t="shared" si="11"/>
        <v>62.982999999999997</v>
      </c>
      <c r="BQ50" s="2">
        <f t="shared" si="12"/>
        <v>62.167000000000002</v>
      </c>
      <c r="BR50" s="2">
        <f t="shared" si="13"/>
        <v>62.8</v>
      </c>
      <c r="BS50" s="2">
        <f t="shared" si="14"/>
        <v>70.55</v>
      </c>
      <c r="BT50" s="2">
        <f t="shared" si="15"/>
        <v>69.016999999999996</v>
      </c>
      <c r="BU50" s="2">
        <f t="shared" si="16"/>
        <v>67.882999999999996</v>
      </c>
      <c r="BV50" s="2">
        <f t="shared" si="17"/>
        <v>65.783000000000001</v>
      </c>
      <c r="BW50" s="2">
        <f t="shared" si="18"/>
        <v>64.3</v>
      </c>
      <c r="BX50" s="2">
        <f t="shared" si="19"/>
        <v>63.25</v>
      </c>
      <c r="BY50" s="2">
        <f t="shared" si="20"/>
        <v>64.033000000000001</v>
      </c>
      <c r="BZ50" s="2">
        <f t="shared" si="21"/>
        <v>63.6</v>
      </c>
      <c r="CA50" s="2">
        <f t="shared" si="22"/>
        <v>70.566999999999993</v>
      </c>
      <c r="CB50" s="2">
        <f t="shared" si="23"/>
        <v>65.75</v>
      </c>
      <c r="CC50" s="2">
        <f t="shared" si="24"/>
        <v>65.716999999999999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61.051281275491284</v>
      </c>
      <c r="DL50" s="2">
        <f t="shared" si="61"/>
        <v>64.494763025210062</v>
      </c>
      <c r="DM50" s="2">
        <f t="shared" si="61"/>
        <v>61.523948510313197</v>
      </c>
      <c r="DN50" s="2">
        <f t="shared" si="61"/>
        <v>63.192803666921307</v>
      </c>
      <c r="DO50" s="2">
        <f t="shared" si="61"/>
        <v>70.07291764705883</v>
      </c>
      <c r="DP50" s="2">
        <f t="shared" si="61"/>
        <v>70.729616173316174</v>
      </c>
      <c r="DQ50" s="2">
        <f t="shared" si="61"/>
        <v>68.191015873015886</v>
      </c>
      <c r="DR50" s="2">
        <f t="shared" si="61"/>
        <v>65.801908322608327</v>
      </c>
      <c r="DS50" s="2">
        <f t="shared" si="61"/>
        <v>66.258695798319309</v>
      </c>
      <c r="DT50" s="2">
        <f t="shared" si="61"/>
        <v>65.65296470588234</v>
      </c>
      <c r="DU50" s="2">
        <f t="shared" si="61"/>
        <v>66.439858823529406</v>
      </c>
      <c r="DV50" s="2">
        <f t="shared" si="61"/>
        <v>65.508996638655447</v>
      </c>
      <c r="DW50" s="2">
        <f t="shared" si="61"/>
        <v>72.273796782496788</v>
      </c>
      <c r="DX50" s="2">
        <f t="shared" si="61"/>
        <v>67.381691033891016</v>
      </c>
      <c r="DY50" s="2">
        <f t="shared" si="61"/>
        <v>63.548542557932265</v>
      </c>
      <c r="EA50" s="2">
        <f t="shared" si="62"/>
        <v>71.411511904761895</v>
      </c>
      <c r="EB50" s="2">
        <f t="shared" si="62"/>
        <v>61.626721631491947</v>
      </c>
      <c r="EC50" s="2">
        <f t="shared" si="62"/>
        <v>55.677458128252617</v>
      </c>
      <c r="ED50" s="2">
        <f t="shared" si="62"/>
        <v>60.404610722421076</v>
      </c>
      <c r="EE50" s="2">
        <f t="shared" si="62"/>
        <v>68.637856377392069</v>
      </c>
      <c r="EF50" s="2">
        <f t="shared" si="62"/>
        <v>80.330791815455896</v>
      </c>
      <c r="EG50" s="2">
        <f t="shared" si="62"/>
        <v>43.071642759884568</v>
      </c>
      <c r="EH50" s="2">
        <f t="shared" si="62"/>
        <v>63.952143726724671</v>
      </c>
      <c r="EI50" s="2">
        <f t="shared" si="62"/>
        <v>60.835336701897262</v>
      </c>
      <c r="EJ50" s="2">
        <f t="shared" si="62"/>
        <v>61.067619716384328</v>
      </c>
      <c r="EK50" s="2">
        <f t="shared" si="62"/>
        <v>63.485379639834925</v>
      </c>
      <c r="EL50" s="2">
        <f t="shared" si="62"/>
        <v>64.093073440060948</v>
      </c>
      <c r="EM50" s="2">
        <f t="shared" si="62"/>
        <v>72.892854077568813</v>
      </c>
      <c r="EN50" s="2">
        <f t="shared" si="62"/>
        <v>65.192652141460201</v>
      </c>
      <c r="EO50" s="2">
        <f t="shared" si="62"/>
        <v>66.281320581540953</v>
      </c>
      <c r="EQ50" s="2">
        <f t="shared" si="63"/>
        <v>55.946137550471043</v>
      </c>
      <c r="ER50" s="2">
        <f t="shared" si="63"/>
        <v>61.626721631491947</v>
      </c>
      <c r="ES50" s="2">
        <f t="shared" si="63"/>
        <v>56.777993095841161</v>
      </c>
      <c r="ET50" s="2">
        <f t="shared" si="63"/>
        <v>58.58959414034689</v>
      </c>
      <c r="EU50" s="2">
        <f t="shared" si="63"/>
        <v>63.388457927015821</v>
      </c>
      <c r="EV50" s="2">
        <f t="shared" si="63"/>
        <v>86.182618365157509</v>
      </c>
      <c r="EW50" s="2">
        <f t="shared" si="63"/>
        <v>67.141853720401585</v>
      </c>
      <c r="EX50" s="2">
        <f t="shared" si="63"/>
        <v>62.833593911312093</v>
      </c>
      <c r="EY50" s="2">
        <f t="shared" si="63"/>
        <v>59.664791075030777</v>
      </c>
      <c r="EZ50" s="2">
        <f t="shared" si="63"/>
        <v>59.747396804044179</v>
      </c>
      <c r="FA50" s="2">
        <f t="shared" si="63"/>
        <v>61.935452752898691</v>
      </c>
      <c r="FB50" s="2">
        <f t="shared" si="63"/>
        <v>62.047011886518895</v>
      </c>
      <c r="FC50" s="2">
        <f t="shared" si="63"/>
        <v>71.573431140416886</v>
      </c>
      <c r="FD50" s="2">
        <f t="shared" si="63"/>
        <v>66.426008185380311</v>
      </c>
      <c r="FE50" s="2">
        <f t="shared" si="63"/>
        <v>68.328336095294702</v>
      </c>
      <c r="FG50" s="2">
        <f t="shared" si="64"/>
        <v>0.33377060272067494</v>
      </c>
      <c r="FH50" s="2">
        <f t="shared" si="64"/>
        <v>0.26794637537467508</v>
      </c>
      <c r="FI50" s="2">
        <f t="shared" si="64"/>
        <v>0.25762440780518991</v>
      </c>
      <c r="FJ50" s="2">
        <f t="shared" si="64"/>
        <v>0.26096792981155498</v>
      </c>
      <c r="FK50" s="2">
        <f t="shared" si="64"/>
        <v>0.25462092273349718</v>
      </c>
      <c r="FL50" s="2">
        <f t="shared" si="64"/>
        <v>0.23159020892594781</v>
      </c>
      <c r="FM50" s="2">
        <f t="shared" si="64"/>
        <v>0.23675346267912384</v>
      </c>
      <c r="FN50" s="2">
        <f t="shared" si="64"/>
        <v>0.23824664478656274</v>
      </c>
      <c r="FO50" s="2">
        <f t="shared" si="64"/>
        <v>0.24375855012230271</v>
      </c>
      <c r="FP50" s="2">
        <f t="shared" si="64"/>
        <v>0.25239077897079926</v>
      </c>
      <c r="FQ50" s="2">
        <f t="shared" si="64"/>
        <v>0.24300973738901671</v>
      </c>
      <c r="FR50" s="2">
        <f t="shared" si="64"/>
        <v>0.25411316133335154</v>
      </c>
      <c r="FS50" s="2">
        <f t="shared" si="64"/>
        <v>0.22560332626247115</v>
      </c>
      <c r="FT50" s="2">
        <f t="shared" si="64"/>
        <v>0.2303297386589595</v>
      </c>
      <c r="FU50" s="2">
        <f t="shared" si="64"/>
        <v>0.18755988230975931</v>
      </c>
      <c r="FW50" s="2">
        <f t="shared" si="53"/>
        <v>1.434704825459533E-5</v>
      </c>
      <c r="FX50" s="2">
        <f t="shared" si="53"/>
        <v>0</v>
      </c>
      <c r="FY50" s="2">
        <f t="shared" si="53"/>
        <v>1.6640335640753312E-5</v>
      </c>
      <c r="FZ50" s="2">
        <f t="shared" si="53"/>
        <v>1.6133703770267868E-5</v>
      </c>
      <c r="GA50" s="2">
        <f t="shared" si="53"/>
        <v>1.7102476818099496E-5</v>
      </c>
      <c r="GB50" s="2">
        <f t="shared" si="53"/>
        <v>2.3715802387141009E-5</v>
      </c>
      <c r="GC50" s="2">
        <f t="shared" si="53"/>
        <v>2.1967845989214264E-5</v>
      </c>
      <c r="GD50" s="2">
        <f t="shared" si="53"/>
        <v>2.1879791332629109E-5</v>
      </c>
      <c r="GE50" s="2">
        <f t="shared" si="53"/>
        <v>1.61140067480599E-5</v>
      </c>
      <c r="GF50" s="2">
        <f t="shared" si="53"/>
        <v>1.4164356215004352E-5</v>
      </c>
      <c r="GG50" s="2">
        <f t="shared" si="53"/>
        <v>1.2510835550817939E-5</v>
      </c>
      <c r="GH50" s="2">
        <f t="shared" si="53"/>
        <v>1.136293513544932E-5</v>
      </c>
      <c r="GI50" s="2">
        <f t="shared" si="53"/>
        <v>1.0753700800071823E-5</v>
      </c>
      <c r="GJ50" s="2">
        <f t="shared" si="53"/>
        <v>1.0542702127880401E-5</v>
      </c>
      <c r="GK50" s="2">
        <f t="shared" si="53"/>
        <v>7.6239031407802342E-6</v>
      </c>
      <c r="GM50" s="86">
        <f t="shared" si="54"/>
        <v>1.251170214490306E-3</v>
      </c>
      <c r="GN50" s="86">
        <f t="shared" si="54"/>
        <v>1.4236216366984047E-4</v>
      </c>
      <c r="GO50" s="86">
        <f t="shared" si="54"/>
        <v>6.947546965372808E-5</v>
      </c>
      <c r="GP50" s="86">
        <f t="shared" si="54"/>
        <v>9.2465323323018061E-5</v>
      </c>
      <c r="GQ50" s="86">
        <f t="shared" si="54"/>
        <v>6.6567217122402456E-5</v>
      </c>
      <c r="GR50" s="86">
        <f t="shared" si="54"/>
        <v>1.4332634834920085E-5</v>
      </c>
      <c r="GS50" s="86">
        <f t="shared" si="54"/>
        <v>1.7574473613368042E-5</v>
      </c>
      <c r="GT50" s="86">
        <f t="shared" si="54"/>
        <v>1.9593248664121968E-5</v>
      </c>
      <c r="GU50" s="86">
        <f t="shared" si="54"/>
        <v>3.5198297662515693E-5</v>
      </c>
      <c r="GV50" s="86">
        <f t="shared" si="54"/>
        <v>5.2719268767416276E-5</v>
      </c>
      <c r="GW50" s="86">
        <f t="shared" si="54"/>
        <v>4.0742684041433404E-5</v>
      </c>
      <c r="GX50" s="86">
        <f t="shared" si="54"/>
        <v>6.2379888474261671E-5</v>
      </c>
      <c r="GY50" s="86">
        <f t="shared" si="54"/>
        <v>1.0522337954720578E-5</v>
      </c>
      <c r="GZ50" s="86">
        <f t="shared" si="54"/>
        <v>1.2414316572638358E-5</v>
      </c>
      <c r="HA50" s="86">
        <f t="shared" si="54"/>
        <v>2.7940281943116283E-7</v>
      </c>
      <c r="HC50" s="86">
        <f t="shared" si="58"/>
        <v>4.2940445069712872E-19</v>
      </c>
      <c r="HD50" s="86">
        <f t="shared" si="58"/>
        <v>1.6699539677743872E-14</v>
      </c>
      <c r="HE50" s="86">
        <f t="shared" si="58"/>
        <v>9.8516911279809597E-17</v>
      </c>
      <c r="HF50" s="86">
        <f t="shared" si="58"/>
        <v>8.2374079515456783E-17</v>
      </c>
      <c r="HG50" s="86">
        <f t="shared" si="58"/>
        <v>6.2487686876994391E-17</v>
      </c>
      <c r="HH50" s="86">
        <f t="shared" si="58"/>
        <v>2.2264142333742566E-17</v>
      </c>
      <c r="HI50" s="86">
        <f t="shared" si="58"/>
        <v>1.0041794437454907E-18</v>
      </c>
      <c r="HJ50" s="86">
        <f t="shared" si="58"/>
        <v>9.9731621347243835E-18</v>
      </c>
      <c r="HK50" s="86">
        <f t="shared" si="58"/>
        <v>7.9569872068534453E-17</v>
      </c>
      <c r="HL50" s="86">
        <f t="shared" si="58"/>
        <v>1.6246439808096734E-17</v>
      </c>
      <c r="HM50" s="86">
        <f t="shared" si="58"/>
        <v>1.4345372179078466E-17</v>
      </c>
      <c r="HN50" s="86">
        <f t="shared" si="58"/>
        <v>2.0724075345279867E-17</v>
      </c>
      <c r="HO50" s="86">
        <f t="shared" si="58"/>
        <v>1.7074251033387708E-18</v>
      </c>
      <c r="HP50" s="86">
        <f t="shared" si="58"/>
        <v>1.2625666638890804E-18</v>
      </c>
      <c r="HQ50" s="86">
        <f t="shared" si="58"/>
        <v>1.607537078040103E-25</v>
      </c>
      <c r="HS50" s="86">
        <f t="shared" si="55"/>
        <v>5.5316435493018595E-109</v>
      </c>
      <c r="HT50" s="86">
        <f t="shared" si="55"/>
        <v>0</v>
      </c>
      <c r="HU50" s="86">
        <f t="shared" si="55"/>
        <v>9.1787547456510897E-91</v>
      </c>
      <c r="HV50" s="86">
        <f t="shared" si="55"/>
        <v>7.0699232145249867E-95</v>
      </c>
      <c r="HW50" s="86">
        <f t="shared" si="55"/>
        <v>2.7936516023397274E-96</v>
      </c>
      <c r="HX50" s="86">
        <f t="shared" si="55"/>
        <v>2.1714618959576098E-97</v>
      </c>
      <c r="HY50" s="86">
        <f t="shared" si="55"/>
        <v>7.7582052637400504E-110</v>
      </c>
      <c r="HZ50" s="86">
        <f t="shared" si="55"/>
        <v>1.3023781924148292E-102</v>
      </c>
      <c r="IA50" s="86">
        <f t="shared" si="55"/>
        <v>1.4125221995958589E-100</v>
      </c>
      <c r="IB50" s="86">
        <f t="shared" si="55"/>
        <v>5.3119485877019648E-103</v>
      </c>
      <c r="IC50" s="86">
        <f t="shared" si="55"/>
        <v>2.3840649854641385E-101</v>
      </c>
      <c r="ID50" s="86">
        <f t="shared" si="55"/>
        <v>1.7660412522293512E-101</v>
      </c>
      <c r="IE50" s="86">
        <f t="shared" si="55"/>
        <v>4.259713267753789E-110</v>
      </c>
      <c r="IF50" s="86">
        <f t="shared" si="55"/>
        <v>8.6102511550359105E-77</v>
      </c>
      <c r="IG50" s="86">
        <f t="shared" si="55"/>
        <v>1.9041655906109447E-54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8.4379965594792704E-215</v>
      </c>
      <c r="IW50" s="86">
        <f t="shared" si="56"/>
        <v>2.0713356190639881E-169</v>
      </c>
      <c r="IY50" s="86">
        <f t="shared" si="57"/>
        <v>1.2511702144903064E-3</v>
      </c>
      <c r="IZ50" s="86">
        <f t="shared" si="57"/>
        <v>1.4236216368654001E-4</v>
      </c>
      <c r="JA50" s="86">
        <f t="shared" si="57"/>
        <v>6.9475469653826593E-5</v>
      </c>
      <c r="JB50" s="86">
        <f t="shared" si="57"/>
        <v>9.2465323323100433E-5</v>
      </c>
      <c r="JC50" s="86">
        <f t="shared" si="57"/>
        <v>6.6567217122464947E-5</v>
      </c>
      <c r="JD50" s="86">
        <f t="shared" si="57"/>
        <v>1.4332634834942348E-5</v>
      </c>
      <c r="JE50" s="86">
        <f t="shared" si="57"/>
        <v>1.7574473613369045E-5</v>
      </c>
      <c r="JF50" s="86">
        <f t="shared" si="57"/>
        <v>1.9593248664131943E-5</v>
      </c>
      <c r="JG50" s="86">
        <f t="shared" si="57"/>
        <v>3.519829766259526E-5</v>
      </c>
      <c r="JH50" s="86">
        <f t="shared" si="57"/>
        <v>5.2719268767432526E-5</v>
      </c>
      <c r="JI50" s="86">
        <f t="shared" si="57"/>
        <v>4.074268404144775E-5</v>
      </c>
      <c r="JJ50" s="86">
        <f t="shared" si="57"/>
        <v>6.2379888474282393E-5</v>
      </c>
      <c r="JK50" s="86">
        <f t="shared" si="57"/>
        <v>1.0522337954722286E-5</v>
      </c>
      <c r="JL50" s="86">
        <f t="shared" si="57"/>
        <v>1.241431657263962E-5</v>
      </c>
      <c r="JM50" s="86">
        <f t="shared" si="57"/>
        <v>2.7940281943116283E-7</v>
      </c>
    </row>
    <row r="51" spans="2:273" x14ac:dyDescent="0.25">
      <c r="B51" s="2">
        <v>24</v>
      </c>
      <c r="C51" s="37">
        <v>60.767000000000003</v>
      </c>
      <c r="D51" s="37">
        <v>64.599999999999994</v>
      </c>
      <c r="E51" s="37">
        <v>60.05</v>
      </c>
      <c r="F51" s="37">
        <v>62.917000000000002</v>
      </c>
      <c r="G51" s="37">
        <v>69.5</v>
      </c>
      <c r="H51" s="37">
        <v>67.966999999999999</v>
      </c>
      <c r="I51" s="37">
        <v>66.617000000000004</v>
      </c>
      <c r="J51" s="37">
        <v>65.150000000000006</v>
      </c>
      <c r="K51" s="37">
        <v>63.85</v>
      </c>
      <c r="L51" s="37">
        <v>64.867000000000004</v>
      </c>
      <c r="M51" s="37">
        <v>64.816999999999993</v>
      </c>
      <c r="N51" s="37">
        <v>63.982999999999997</v>
      </c>
      <c r="O51" s="37">
        <v>73.55</v>
      </c>
      <c r="P51" s="37">
        <v>65.533000000000001</v>
      </c>
      <c r="Q51" s="37">
        <v>63.283000000000001</v>
      </c>
      <c r="S51" s="4">
        <f t="shared" si="59"/>
        <v>66.067616892774808</v>
      </c>
      <c r="T51" s="4">
        <f t="shared" si="59"/>
        <v>64.046047877963971</v>
      </c>
      <c r="U51" s="4">
        <f t="shared" si="59"/>
        <v>60.159477512140938</v>
      </c>
      <c r="V51" s="4">
        <f t="shared" si="59"/>
        <v>62.710447565963158</v>
      </c>
      <c r="W51" s="4">
        <f t="shared" si="59"/>
        <v>70.038222969952344</v>
      </c>
      <c r="X51" s="4">
        <f t="shared" si="59"/>
        <v>73.367399231768061</v>
      </c>
      <c r="Y51" s="4">
        <f t="shared" si="59"/>
        <v>62.115005945243801</v>
      </c>
      <c r="Z51" s="4">
        <f t="shared" si="59"/>
        <v>65.505192948480271</v>
      </c>
      <c r="AA51" s="4">
        <f t="shared" si="59"/>
        <v>64.954108877893844</v>
      </c>
      <c r="AB51" s="4">
        <f t="shared" si="59"/>
        <v>64.627586096555191</v>
      </c>
      <c r="AC51" s="4">
        <f t="shared" si="59"/>
        <v>65.868818984408392</v>
      </c>
      <c r="AD51" s="4">
        <f t="shared" si="59"/>
        <v>65.301464764018718</v>
      </c>
      <c r="AE51" s="4">
        <f t="shared" si="59"/>
        <v>72.631468079252244</v>
      </c>
      <c r="AF51" s="4">
        <f t="shared" si="59"/>
        <v>66.93816458352218</v>
      </c>
      <c r="AG51" s="4">
        <f t="shared" si="59"/>
        <v>64.092648651329384</v>
      </c>
      <c r="AI51" s="4">
        <f t="shared" si="60"/>
        <v>-5.300616892774805</v>
      </c>
      <c r="AJ51" s="4">
        <f t="shared" si="60"/>
        <v>0.55395212203602284</v>
      </c>
      <c r="AK51" s="4">
        <f t="shared" si="60"/>
        <v>-0.10947751214094126</v>
      </c>
      <c r="AL51" s="4">
        <f t="shared" si="60"/>
        <v>0.20655243403684409</v>
      </c>
      <c r="AM51" s="4">
        <f t="shared" si="60"/>
        <v>-0.53822296995234353</v>
      </c>
      <c r="AN51" s="4">
        <f t="shared" si="60"/>
        <v>-5.4003992317680627</v>
      </c>
      <c r="AO51" s="4">
        <f t="shared" si="60"/>
        <v>4.501994054756203</v>
      </c>
      <c r="AP51" s="4">
        <f t="shared" si="60"/>
        <v>-0.35519294848026561</v>
      </c>
      <c r="AQ51" s="4">
        <f t="shared" si="60"/>
        <v>-1.104108877893843</v>
      </c>
      <c r="AR51" s="4">
        <f t="shared" si="60"/>
        <v>0.23941390344481306</v>
      </c>
      <c r="AS51" s="4">
        <f t="shared" si="60"/>
        <v>-1.0518189844083992</v>
      </c>
      <c r="AT51" s="4">
        <f t="shared" si="60"/>
        <v>-1.3184647640187208</v>
      </c>
      <c r="AU51" s="4">
        <f t="shared" si="60"/>
        <v>0.91853192074775336</v>
      </c>
      <c r="AV51" s="4">
        <f t="shared" si="60"/>
        <v>-1.4051645835221791</v>
      </c>
      <c r="AW51" s="4">
        <f t="shared" si="60"/>
        <v>-0.80964865132938257</v>
      </c>
      <c r="AY51" s="2">
        <f t="shared" si="51"/>
        <v>64.797363682076707</v>
      </c>
      <c r="AZ51" s="2">
        <f t="shared" si="51"/>
        <v>63.813493733045632</v>
      </c>
      <c r="BA51" s="2">
        <f t="shared" si="51"/>
        <v>60.034704005262306</v>
      </c>
      <c r="BB51" s="2">
        <f t="shared" si="51"/>
        <v>62.553169260388756</v>
      </c>
      <c r="BC51" s="2">
        <f t="shared" si="51"/>
        <v>69.919759481068724</v>
      </c>
      <c r="BD51" s="2">
        <f t="shared" si="51"/>
        <v>73.337253048907414</v>
      </c>
      <c r="BE51" s="2">
        <f t="shared" si="51"/>
        <v>62.075396944454688</v>
      </c>
      <c r="BF51" s="2">
        <f t="shared" si="51"/>
        <v>65.464307679343747</v>
      </c>
      <c r="BG51" s="2">
        <f t="shared" si="51"/>
        <v>64.887298254898354</v>
      </c>
      <c r="BH51" s="2">
        <f t="shared" si="51"/>
        <v>64.533287481676211</v>
      </c>
      <c r="BI51" s="2">
        <f t="shared" si="51"/>
        <v>65.794576227322182</v>
      </c>
      <c r="BJ51" s="2">
        <f t="shared" si="51"/>
        <v>65.199941787030824</v>
      </c>
      <c r="BK51" s="2">
        <f t="shared" si="51"/>
        <v>72.610702586228513</v>
      </c>
      <c r="BL51" s="2">
        <f t="shared" si="51"/>
        <v>66.913508414473384</v>
      </c>
      <c r="BM51" s="2">
        <f t="shared" si="51"/>
        <v>64.092009416979224</v>
      </c>
      <c r="BO51" s="2">
        <f t="shared" si="10"/>
        <v>60.767000000000003</v>
      </c>
      <c r="BP51" s="2">
        <f t="shared" si="11"/>
        <v>64.599999999999994</v>
      </c>
      <c r="BQ51" s="2">
        <f t="shared" si="12"/>
        <v>60.05</v>
      </c>
      <c r="BR51" s="2">
        <f t="shared" si="13"/>
        <v>62.917000000000002</v>
      </c>
      <c r="BS51" s="2">
        <f t="shared" si="14"/>
        <v>69.5</v>
      </c>
      <c r="BT51" s="2">
        <f t="shared" si="15"/>
        <v>67.966999999999999</v>
      </c>
      <c r="BU51" s="2">
        <f t="shared" si="16"/>
        <v>66.617000000000004</v>
      </c>
      <c r="BV51" s="2">
        <f t="shared" si="17"/>
        <v>65.150000000000006</v>
      </c>
      <c r="BW51" s="2">
        <f t="shared" si="18"/>
        <v>63.85</v>
      </c>
      <c r="BX51" s="2">
        <f t="shared" si="19"/>
        <v>64.867000000000004</v>
      </c>
      <c r="BY51" s="2">
        <f t="shared" si="20"/>
        <v>64.816999999999993</v>
      </c>
      <c r="BZ51" s="2">
        <f t="shared" si="21"/>
        <v>63.982999999999997</v>
      </c>
      <c r="CA51" s="2">
        <f t="shared" si="22"/>
        <v>73.55</v>
      </c>
      <c r="CB51" s="2">
        <f t="shared" si="23"/>
        <v>65.533000000000001</v>
      </c>
      <c r="CC51" s="2">
        <f t="shared" si="24"/>
        <v>63.283000000000001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61.310122209862811</v>
      </c>
      <c r="DL51" s="2">
        <f t="shared" si="61"/>
        <v>64.749084033613428</v>
      </c>
      <c r="DM51" s="2">
        <f t="shared" si="61"/>
        <v>61.737130634071789</v>
      </c>
      <c r="DN51" s="2">
        <f t="shared" si="61"/>
        <v>63.449918258212371</v>
      </c>
      <c r="DO51" s="2">
        <f t="shared" si="61"/>
        <v>70.484656302521017</v>
      </c>
      <c r="DP51" s="2">
        <f t="shared" si="61"/>
        <v>71.098218103818098</v>
      </c>
      <c r="DQ51" s="2">
        <f t="shared" si="61"/>
        <v>68.449801587301593</v>
      </c>
      <c r="DR51" s="2">
        <f t="shared" si="61"/>
        <v>66.049048219648228</v>
      </c>
      <c r="DS51" s="2">
        <f t="shared" si="61"/>
        <v>66.377516526610634</v>
      </c>
      <c r="DT51" s="2">
        <f t="shared" si="61"/>
        <v>65.878858823529399</v>
      </c>
      <c r="DU51" s="2">
        <f t="shared" si="61"/>
        <v>66.675382913165265</v>
      </c>
      <c r="DV51" s="2">
        <f t="shared" si="61"/>
        <v>65.683577030812316</v>
      </c>
      <c r="DW51" s="2">
        <f t="shared" si="61"/>
        <v>72.59503256113257</v>
      </c>
      <c r="DX51" s="2">
        <f t="shared" si="61"/>
        <v>67.523978292578278</v>
      </c>
      <c r="DY51" s="2">
        <f t="shared" si="61"/>
        <v>63.572297237076654</v>
      </c>
      <c r="EA51" s="2">
        <f t="shared" si="62"/>
        <v>71.146347619047603</v>
      </c>
      <c r="EB51" s="2">
        <f t="shared" si="62"/>
        <v>61.482287371698767</v>
      </c>
      <c r="EC51" s="2">
        <f t="shared" si="62"/>
        <v>55.560538308194403</v>
      </c>
      <c r="ED51" s="2">
        <f t="shared" si="62"/>
        <v>60.237237552879911</v>
      </c>
      <c r="EE51" s="2">
        <f t="shared" si="62"/>
        <v>68.411939350244765</v>
      </c>
      <c r="EF51" s="2">
        <f t="shared" si="62"/>
        <v>80.112027126209611</v>
      </c>
      <c r="EG51" s="2">
        <f t="shared" si="62"/>
        <v>43.331481241382861</v>
      </c>
      <c r="EH51" s="2">
        <f t="shared" si="62"/>
        <v>63.759307651842825</v>
      </c>
      <c r="EI51" s="2">
        <f t="shared" si="62"/>
        <v>60.670891956163914</v>
      </c>
      <c r="EJ51" s="2">
        <f t="shared" si="62"/>
        <v>60.89833330019097</v>
      </c>
      <c r="EK51" s="2">
        <f t="shared" si="62"/>
        <v>63.292311617632926</v>
      </c>
      <c r="EL51" s="2">
        <f t="shared" si="62"/>
        <v>63.905350453752533</v>
      </c>
      <c r="EM51" s="2">
        <f t="shared" si="62"/>
        <v>72.659821528786821</v>
      </c>
      <c r="EN51" s="2">
        <f t="shared" si="62"/>
        <v>65.052997461664944</v>
      </c>
      <c r="EO51" s="2">
        <f t="shared" si="62"/>
        <v>66.14504573885786</v>
      </c>
      <c r="EQ51" s="2">
        <f t="shared" si="63"/>
        <v>55.826432705248969</v>
      </c>
      <c r="ER51" s="2">
        <f t="shared" si="63"/>
        <v>61.482287371698767</v>
      </c>
      <c r="ES51" s="2">
        <f t="shared" si="63"/>
        <v>56.647101094860687</v>
      </c>
      <c r="ET51" s="2">
        <f t="shared" si="63"/>
        <v>58.445392094328142</v>
      </c>
      <c r="EU51" s="2">
        <f t="shared" si="63"/>
        <v>63.229901889967451</v>
      </c>
      <c r="EV51" s="2">
        <f t="shared" si="63"/>
        <v>85.88619976547686</v>
      </c>
      <c r="EW51" s="2">
        <f t="shared" si="63"/>
        <v>67.06399198381537</v>
      </c>
      <c r="EX51" s="2">
        <f t="shared" si="63"/>
        <v>62.656189739261549</v>
      </c>
      <c r="EY51" s="2">
        <f t="shared" si="63"/>
        <v>59.515781098150711</v>
      </c>
      <c r="EZ51" s="2">
        <f t="shared" si="63"/>
        <v>59.594781377972808</v>
      </c>
      <c r="FA51" s="2">
        <f t="shared" si="63"/>
        <v>61.762916284801769</v>
      </c>
      <c r="FB51" s="2">
        <f t="shared" si="63"/>
        <v>61.886149580308</v>
      </c>
      <c r="FC51" s="2">
        <f t="shared" si="63"/>
        <v>71.35712327022128</v>
      </c>
      <c r="FD51" s="2">
        <f t="shared" si="63"/>
        <v>66.270673798277315</v>
      </c>
      <c r="FE51" s="2">
        <f t="shared" si="63"/>
        <v>68.163672176553433</v>
      </c>
      <c r="FG51" s="2">
        <f t="shared" si="64"/>
        <v>0.35455495658541308</v>
      </c>
      <c r="FH51" s="2">
        <f t="shared" si="64"/>
        <v>0.28639379716381097</v>
      </c>
      <c r="FI51" s="2">
        <f t="shared" si="64"/>
        <v>0.27562875516562552</v>
      </c>
      <c r="FJ51" s="2">
        <f t="shared" si="64"/>
        <v>0.27911808919652259</v>
      </c>
      <c r="FK51" s="2">
        <f t="shared" si="64"/>
        <v>0.27249241382019457</v>
      </c>
      <c r="FL51" s="2">
        <f t="shared" si="64"/>
        <v>0.24838387291021763</v>
      </c>
      <c r="FM51" s="2">
        <f t="shared" si="64"/>
        <v>0.25379787362757289</v>
      </c>
      <c r="FN51" s="2">
        <f t="shared" si="64"/>
        <v>0.25536258735821488</v>
      </c>
      <c r="FO51" s="2">
        <f t="shared" si="64"/>
        <v>0.26113472931157861</v>
      </c>
      <c r="FP51" s="2">
        <f t="shared" si="64"/>
        <v>0.270162473865667</v>
      </c>
      <c r="FQ51" s="2">
        <f t="shared" si="64"/>
        <v>0.26035091456776421</v>
      </c>
      <c r="FR51" s="2">
        <f t="shared" si="64"/>
        <v>0.27196201676376858</v>
      </c>
      <c r="FS51" s="2">
        <f t="shared" si="64"/>
        <v>0.24209963550282126</v>
      </c>
      <c r="FT51" s="2">
        <f t="shared" si="64"/>
        <v>0.24706138817443832</v>
      </c>
      <c r="FU51" s="2">
        <f t="shared" si="64"/>
        <v>0.20200004196344318</v>
      </c>
      <c r="FW51" s="2">
        <f t="shared" si="53"/>
        <v>1.5731203815402133E-5</v>
      </c>
      <c r="FX51" s="2">
        <f t="shared" si="53"/>
        <v>0</v>
      </c>
      <c r="FY51" s="2">
        <f t="shared" si="53"/>
        <v>1.8245735914346479E-5</v>
      </c>
      <c r="FZ51" s="2">
        <f t="shared" si="53"/>
        <v>1.7690226871397908E-5</v>
      </c>
      <c r="GA51" s="2">
        <f t="shared" si="53"/>
        <v>1.875246198922593E-5</v>
      </c>
      <c r="GB51" s="2">
        <f t="shared" si="53"/>
        <v>2.6003800723340634E-5</v>
      </c>
      <c r="GC51" s="2">
        <f t="shared" si="53"/>
        <v>2.4087213092528233E-5</v>
      </c>
      <c r="GD51" s="2">
        <f t="shared" si="53"/>
        <v>2.3990663489951872E-5</v>
      </c>
      <c r="GE51" s="2">
        <f t="shared" si="53"/>
        <v>1.766862958321148E-5</v>
      </c>
      <c r="GF51" s="2">
        <f t="shared" si="53"/>
        <v>1.5530886528400646E-5</v>
      </c>
      <c r="GG51" s="2">
        <f t="shared" si="53"/>
        <v>1.3717841839256378E-5</v>
      </c>
      <c r="GH51" s="2">
        <f t="shared" si="53"/>
        <v>1.2459196961497295E-5</v>
      </c>
      <c r="GI51" s="2">
        <f t="shared" si="53"/>
        <v>1.1791186221798216E-5</v>
      </c>
      <c r="GJ51" s="2">
        <f t="shared" si="53"/>
        <v>1.1559831253676241E-5</v>
      </c>
      <c r="GK51" s="2">
        <f t="shared" si="53"/>
        <v>8.3594374146689429E-6</v>
      </c>
      <c r="GM51" s="86">
        <f t="shared" si="54"/>
        <v>1.7475830796548652E-3</v>
      </c>
      <c r="GN51" s="86">
        <f t="shared" si="54"/>
        <v>2.2912689096030574E-4</v>
      </c>
      <c r="GO51" s="86">
        <f t="shared" si="54"/>
        <v>1.1838570795351386E-4</v>
      </c>
      <c r="GP51" s="86">
        <f t="shared" si="54"/>
        <v>1.5380814401011415E-4</v>
      </c>
      <c r="GQ51" s="86">
        <f t="shared" si="54"/>
        <v>1.1309961401314847E-4</v>
      </c>
      <c r="GR51" s="86">
        <f t="shared" si="54"/>
        <v>2.6987661947216968E-5</v>
      </c>
      <c r="GS51" s="86">
        <f t="shared" si="54"/>
        <v>3.2880923146923843E-5</v>
      </c>
      <c r="GT51" s="86">
        <f t="shared" si="54"/>
        <v>3.6393146622269619E-5</v>
      </c>
      <c r="GU51" s="86">
        <f t="shared" si="54"/>
        <v>6.2342162814705139E-5</v>
      </c>
      <c r="GV51" s="86">
        <f t="shared" si="54"/>
        <v>9.1406251162678761E-5</v>
      </c>
      <c r="GW51" s="86">
        <f t="shared" si="54"/>
        <v>7.0892346252877659E-5</v>
      </c>
      <c r="GX51" s="86">
        <f t="shared" si="54"/>
        <v>1.066201576140904E-4</v>
      </c>
      <c r="GY51" s="86">
        <f t="shared" si="54"/>
        <v>2.0097940913210411E-5</v>
      </c>
      <c r="GZ51" s="86">
        <f t="shared" si="54"/>
        <v>2.3639937329689921E-5</v>
      </c>
      <c r="HA51" s="86">
        <f t="shared" si="54"/>
        <v>6.6551165047757257E-7</v>
      </c>
      <c r="HC51" s="86">
        <f t="shared" si="58"/>
        <v>1.8131184196241624E-18</v>
      </c>
      <c r="HD51" s="86">
        <f t="shared" si="58"/>
        <v>4.8819320272531245E-14</v>
      </c>
      <c r="HE51" s="86">
        <f t="shared" si="58"/>
        <v>3.3759364343796623E-16</v>
      </c>
      <c r="HF51" s="86">
        <f t="shared" si="58"/>
        <v>2.9283110483281667E-16</v>
      </c>
      <c r="HG51" s="86">
        <f t="shared" si="58"/>
        <v>2.2709099780895454E-16</v>
      </c>
      <c r="HH51" s="86">
        <f t="shared" si="58"/>
        <v>8.5928333086848359E-17</v>
      </c>
      <c r="HI51" s="86">
        <f t="shared" si="58"/>
        <v>4.4568598960241815E-18</v>
      </c>
      <c r="HJ51" s="86">
        <f t="shared" si="58"/>
        <v>4.0251423251920093E-17</v>
      </c>
      <c r="HK51" s="86">
        <f t="shared" si="58"/>
        <v>2.9616276166954272E-16</v>
      </c>
      <c r="HL51" s="86">
        <f t="shared" si="58"/>
        <v>6.1997908413061056E-17</v>
      </c>
      <c r="HM51" s="86">
        <f t="shared" si="58"/>
        <v>5.3247336612038186E-17</v>
      </c>
      <c r="HN51" s="86">
        <f t="shared" si="58"/>
        <v>7.5855510934783948E-17</v>
      </c>
      <c r="HO51" s="86">
        <f t="shared" si="58"/>
        <v>6.8832798254302185E-18</v>
      </c>
      <c r="HP51" s="86">
        <f t="shared" si="58"/>
        <v>5.1684895065446817E-18</v>
      </c>
      <c r="HQ51" s="86">
        <f t="shared" si="58"/>
        <v>1.1359083317166565E-24</v>
      </c>
      <c r="HS51" s="86">
        <f t="shared" si="55"/>
        <v>1.1231733734677033E-106</v>
      </c>
      <c r="HT51" s="86">
        <f t="shared" si="55"/>
        <v>0</v>
      </c>
      <c r="HU51" s="86">
        <f t="shared" si="55"/>
        <v>7.793924496985989E-89</v>
      </c>
      <c r="HV51" s="86">
        <f t="shared" si="55"/>
        <v>7.5246031103447917E-93</v>
      </c>
      <c r="HW51" s="86">
        <f t="shared" si="55"/>
        <v>3.2820353321775552E-94</v>
      </c>
      <c r="HX51" s="86">
        <f t="shared" si="55"/>
        <v>3.0595620443641288E-95</v>
      </c>
      <c r="HY51" s="86">
        <f t="shared" si="55"/>
        <v>2.0529988046894816E-107</v>
      </c>
      <c r="HZ51" s="86">
        <f t="shared" si="55"/>
        <v>2.3478149508666469E-100</v>
      </c>
      <c r="IA51" s="86">
        <f t="shared" si="55"/>
        <v>2.0569990980522466E-98</v>
      </c>
      <c r="IB51" s="86">
        <f t="shared" si="55"/>
        <v>8.1026028334023409E-101</v>
      </c>
      <c r="IC51" s="86">
        <f t="shared" si="55"/>
        <v>3.1207789631017828E-99</v>
      </c>
      <c r="ID51" s="86">
        <f t="shared" si="55"/>
        <v>2.2544727546083784E-99</v>
      </c>
      <c r="IE51" s="86">
        <f t="shared" si="55"/>
        <v>8.1859228955350463E-108</v>
      </c>
      <c r="IF51" s="86">
        <f t="shared" si="55"/>
        <v>3.2384428543682897E-75</v>
      </c>
      <c r="IG51" s="86">
        <f t="shared" si="55"/>
        <v>2.2354885219515764E-53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2.1447306634788576E-211</v>
      </c>
      <c r="IW51" s="86">
        <f t="shared" si="56"/>
        <v>8.3588209059419656E-167</v>
      </c>
      <c r="IY51" s="86">
        <f t="shared" si="57"/>
        <v>1.7475830796548669E-3</v>
      </c>
      <c r="IZ51" s="86">
        <f t="shared" si="57"/>
        <v>2.2912689100912506E-4</v>
      </c>
      <c r="JA51" s="86">
        <f t="shared" si="57"/>
        <v>1.1838570795385145E-4</v>
      </c>
      <c r="JB51" s="86">
        <f t="shared" si="57"/>
        <v>1.5380814401040699E-4</v>
      </c>
      <c r="JC51" s="86">
        <f t="shared" si="57"/>
        <v>1.1309961401337555E-4</v>
      </c>
      <c r="JD51" s="86">
        <f t="shared" si="57"/>
        <v>2.6987661947302897E-5</v>
      </c>
      <c r="JE51" s="86">
        <f t="shared" si="57"/>
        <v>3.2880923146928302E-5</v>
      </c>
      <c r="JF51" s="86">
        <f t="shared" si="57"/>
        <v>3.639314662230987E-5</v>
      </c>
      <c r="JG51" s="86">
        <f t="shared" si="57"/>
        <v>6.2342162815001302E-5</v>
      </c>
      <c r="JH51" s="86">
        <f t="shared" si="57"/>
        <v>9.1406251162740764E-5</v>
      </c>
      <c r="JI51" s="86">
        <f t="shared" si="57"/>
        <v>7.0892346252930907E-5</v>
      </c>
      <c r="JJ51" s="86">
        <f t="shared" si="57"/>
        <v>1.0662015761416626E-4</v>
      </c>
      <c r="JK51" s="86">
        <f t="shared" si="57"/>
        <v>2.0097940913217295E-5</v>
      </c>
      <c r="JL51" s="86">
        <f t="shared" si="57"/>
        <v>2.3639937329695088E-5</v>
      </c>
      <c r="JM51" s="86">
        <f t="shared" si="57"/>
        <v>6.6551165047757257E-7</v>
      </c>
    </row>
    <row r="52" spans="2:273" x14ac:dyDescent="0.25">
      <c r="B52" s="2">
        <v>25</v>
      </c>
      <c r="C52" s="37">
        <v>61.933</v>
      </c>
      <c r="D52" s="37">
        <v>65.150000000000006</v>
      </c>
      <c r="E52" s="37">
        <v>62.5</v>
      </c>
      <c r="F52" s="37">
        <v>61.6</v>
      </c>
      <c r="G52" s="37">
        <v>69.75</v>
      </c>
      <c r="H52" s="37">
        <v>70.733000000000004</v>
      </c>
      <c r="I52" s="37">
        <v>67.400000000000006</v>
      </c>
      <c r="J52" s="37">
        <v>63.95</v>
      </c>
      <c r="K52" s="37">
        <v>64.516999999999996</v>
      </c>
      <c r="L52" s="37">
        <v>63.616999999999997</v>
      </c>
      <c r="M52" s="37">
        <v>66.283000000000001</v>
      </c>
      <c r="N52" s="37">
        <v>66.117000000000004</v>
      </c>
      <c r="O52" s="37">
        <v>70.117000000000004</v>
      </c>
      <c r="P52" s="37">
        <v>67.933000000000007</v>
      </c>
      <c r="Q52" s="37">
        <v>62.55</v>
      </c>
      <c r="S52" s="4">
        <f t="shared" si="59"/>
        <v>66.781320984542717</v>
      </c>
      <c r="T52" s="4">
        <f t="shared" si="59"/>
        <v>64.241908902351341</v>
      </c>
      <c r="U52" s="4">
        <f t="shared" si="59"/>
        <v>60.237848453895943</v>
      </c>
      <c r="V52" s="4">
        <f t="shared" si="59"/>
        <v>62.873248702467997</v>
      </c>
      <c r="W52" s="4">
        <f t="shared" si="59"/>
        <v>70.299537148446717</v>
      </c>
      <c r="X52" s="4">
        <f t="shared" si="59"/>
        <v>73.762184567528379</v>
      </c>
      <c r="Y52" s="4">
        <f t="shared" si="59"/>
        <v>61.957002705361127</v>
      </c>
      <c r="Z52" s="4">
        <f t="shared" si="59"/>
        <v>65.622453017021499</v>
      </c>
      <c r="AA52" s="4">
        <f t="shared" si="59"/>
        <v>64.93624709515673</v>
      </c>
      <c r="AB52" s="4">
        <f t="shared" si="59"/>
        <v>64.70877448618586</v>
      </c>
      <c r="AC52" s="4">
        <f t="shared" si="59"/>
        <v>65.972811224922708</v>
      </c>
      <c r="AD52" s="4">
        <f t="shared" si="59"/>
        <v>65.401877825228212</v>
      </c>
      <c r="AE52" s="4">
        <f t="shared" si="59"/>
        <v>72.826999000876555</v>
      </c>
      <c r="AF52" s="4">
        <f t="shared" si="59"/>
        <v>66.982512930953561</v>
      </c>
      <c r="AG52" s="4">
        <f t="shared" si="59"/>
        <v>64.121681300416839</v>
      </c>
      <c r="AI52" s="4">
        <f t="shared" si="60"/>
        <v>-4.8483209845427169</v>
      </c>
      <c r="AJ52" s="4">
        <f t="shared" si="60"/>
        <v>0.90809109764866491</v>
      </c>
      <c r="AK52" s="4">
        <f t="shared" si="60"/>
        <v>2.2621515461040573</v>
      </c>
      <c r="AL52" s="4">
        <f t="shared" si="60"/>
        <v>-1.2732487024679955</v>
      </c>
      <c r="AM52" s="4">
        <f t="shared" si="60"/>
        <v>-0.54953714844671708</v>
      </c>
      <c r="AN52" s="4">
        <f t="shared" si="60"/>
        <v>-3.0291845675283753</v>
      </c>
      <c r="AO52" s="4">
        <f t="shared" si="60"/>
        <v>5.4429972946388787</v>
      </c>
      <c r="AP52" s="4">
        <f t="shared" si="60"/>
        <v>-1.6724530170214962</v>
      </c>
      <c r="AQ52" s="4">
        <f t="shared" si="60"/>
        <v>-0.41924709515673442</v>
      </c>
      <c r="AR52" s="4">
        <f t="shared" si="60"/>
        <v>-1.0917744861858623</v>
      </c>
      <c r="AS52" s="4">
        <f t="shared" si="60"/>
        <v>0.31018877507729314</v>
      </c>
      <c r="AT52" s="4">
        <f t="shared" si="60"/>
        <v>0.71512217477179263</v>
      </c>
      <c r="AU52" s="4">
        <f t="shared" si="60"/>
        <v>-2.7099990008765502</v>
      </c>
      <c r="AV52" s="4">
        <f t="shared" si="60"/>
        <v>0.95048706904644575</v>
      </c>
      <c r="AW52" s="4">
        <f t="shared" si="60"/>
        <v>-1.5716813004168415</v>
      </c>
      <c r="AY52" s="2">
        <f t="shared" si="51"/>
        <v>65.069195896574158</v>
      </c>
      <c r="AZ52" s="2">
        <f t="shared" si="51"/>
        <v>63.883281590459745</v>
      </c>
      <c r="BA52" s="2">
        <f t="shared" si="51"/>
        <v>60.034812943927236</v>
      </c>
      <c r="BB52" s="2">
        <f t="shared" si="51"/>
        <v>62.6230440178226</v>
      </c>
      <c r="BC52" s="2">
        <f t="shared" si="51"/>
        <v>70.107223480607288</v>
      </c>
      <c r="BD52" s="2">
        <f t="shared" si="51"/>
        <v>73.70819539336901</v>
      </c>
      <c r="BE52" s="2">
        <f t="shared" si="51"/>
        <v>61.886535274454111</v>
      </c>
      <c r="BF52" s="2">
        <f t="shared" si="51"/>
        <v>65.550217918206144</v>
      </c>
      <c r="BG52" s="2">
        <f t="shared" si="51"/>
        <v>64.823386174238465</v>
      </c>
      <c r="BH52" s="2">
        <f t="shared" si="51"/>
        <v>64.552752335650595</v>
      </c>
      <c r="BI52" s="2">
        <f t="shared" si="51"/>
        <v>65.849433890322032</v>
      </c>
      <c r="BJ52" s="2">
        <f t="shared" si="51"/>
        <v>65.236143216456242</v>
      </c>
      <c r="BK52" s="2">
        <f t="shared" si="51"/>
        <v>72.789281686800678</v>
      </c>
      <c r="BL52" s="2">
        <f t="shared" si="51"/>
        <v>66.937883208239455</v>
      </c>
      <c r="BM52" s="2">
        <f t="shared" si="51"/>
        <v>64.120244582609772</v>
      </c>
      <c r="BO52" s="2">
        <f t="shared" si="10"/>
        <v>61.933</v>
      </c>
      <c r="BP52" s="2">
        <f t="shared" si="11"/>
        <v>65.150000000000006</v>
      </c>
      <c r="BQ52" s="2">
        <f t="shared" si="12"/>
        <v>62.5</v>
      </c>
      <c r="BR52" s="2">
        <f t="shared" si="13"/>
        <v>61.6</v>
      </c>
      <c r="BS52" s="2">
        <f t="shared" si="14"/>
        <v>69.75</v>
      </c>
      <c r="BT52" s="2">
        <f t="shared" si="15"/>
        <v>70.733000000000004</v>
      </c>
      <c r="BU52" s="2">
        <f t="shared" si="16"/>
        <v>67.400000000000006</v>
      </c>
      <c r="BV52" s="2">
        <f t="shared" si="17"/>
        <v>63.95</v>
      </c>
      <c r="BW52" s="2">
        <f t="shared" si="18"/>
        <v>64.516999999999996</v>
      </c>
      <c r="BX52" s="2">
        <f t="shared" si="19"/>
        <v>63.616999999999997</v>
      </c>
      <c r="BY52" s="2">
        <f t="shared" si="20"/>
        <v>66.283000000000001</v>
      </c>
      <c r="BZ52" s="2">
        <f t="shared" si="21"/>
        <v>66.117000000000004</v>
      </c>
      <c r="CA52" s="2">
        <f t="shared" si="22"/>
        <v>70.117000000000004</v>
      </c>
      <c r="CB52" s="2">
        <f t="shared" si="23"/>
        <v>67.933000000000007</v>
      </c>
      <c r="CC52" s="2">
        <f t="shared" si="24"/>
        <v>62.55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61.568963144234331</v>
      </c>
      <c r="DL52" s="2">
        <f t="shared" si="61"/>
        <v>65.00340504201678</v>
      </c>
      <c r="DM52" s="2">
        <f t="shared" si="61"/>
        <v>61.950312757830389</v>
      </c>
      <c r="DN52" s="2">
        <f t="shared" si="61"/>
        <v>63.707032849503427</v>
      </c>
      <c r="DO52" s="2">
        <f t="shared" si="61"/>
        <v>70.896394957983205</v>
      </c>
      <c r="DP52" s="2">
        <f t="shared" si="61"/>
        <v>71.466820034320037</v>
      </c>
      <c r="DQ52" s="2">
        <f t="shared" si="61"/>
        <v>68.708587301587315</v>
      </c>
      <c r="DR52" s="2">
        <f t="shared" si="61"/>
        <v>66.296188116688114</v>
      </c>
      <c r="DS52" s="2">
        <f t="shared" si="61"/>
        <v>66.496337254901945</v>
      </c>
      <c r="DT52" s="2">
        <f t="shared" si="61"/>
        <v>66.104752941176457</v>
      </c>
      <c r="DU52" s="2">
        <f t="shared" si="61"/>
        <v>66.91090700280111</v>
      </c>
      <c r="DV52" s="2">
        <f t="shared" si="61"/>
        <v>65.858157422969171</v>
      </c>
      <c r="DW52" s="2">
        <f t="shared" si="61"/>
        <v>72.916268339768337</v>
      </c>
      <c r="DX52" s="2">
        <f t="shared" si="61"/>
        <v>67.666265551265539</v>
      </c>
      <c r="DY52" s="2">
        <f t="shared" si="61"/>
        <v>63.596051916221036</v>
      </c>
      <c r="EA52" s="2">
        <f t="shared" si="62"/>
        <v>70.881183333333325</v>
      </c>
      <c r="EB52" s="2">
        <f t="shared" si="62"/>
        <v>61.337853111905588</v>
      </c>
      <c r="EC52" s="2">
        <f t="shared" si="62"/>
        <v>55.443618488136188</v>
      </c>
      <c r="ED52" s="2">
        <f t="shared" si="62"/>
        <v>60.069864383338746</v>
      </c>
      <c r="EE52" s="2">
        <f t="shared" si="62"/>
        <v>68.186022323097461</v>
      </c>
      <c r="EF52" s="2">
        <f t="shared" si="62"/>
        <v>79.893262436963326</v>
      </c>
      <c r="EG52" s="2">
        <f t="shared" si="62"/>
        <v>43.591319722881153</v>
      </c>
      <c r="EH52" s="2">
        <f t="shared" si="62"/>
        <v>63.566471576960971</v>
      </c>
      <c r="EI52" s="2">
        <f t="shared" si="62"/>
        <v>60.506447210430572</v>
      </c>
      <c r="EJ52" s="2">
        <f t="shared" si="62"/>
        <v>60.729046883997619</v>
      </c>
      <c r="EK52" s="2">
        <f t="shared" si="62"/>
        <v>63.099243595430927</v>
      </c>
      <c r="EL52" s="2">
        <f t="shared" si="62"/>
        <v>63.717627467444117</v>
      </c>
      <c r="EM52" s="2">
        <f t="shared" si="62"/>
        <v>72.426788980004829</v>
      </c>
      <c r="EN52" s="2">
        <f t="shared" si="62"/>
        <v>64.913342781869673</v>
      </c>
      <c r="EO52" s="2">
        <f t="shared" si="62"/>
        <v>66.008770896174781</v>
      </c>
      <c r="EQ52" s="2">
        <f t="shared" si="63"/>
        <v>55.706727860026895</v>
      </c>
      <c r="ER52" s="2">
        <f t="shared" si="63"/>
        <v>61.337853111905588</v>
      </c>
      <c r="ES52" s="2">
        <f t="shared" si="63"/>
        <v>56.516209093880214</v>
      </c>
      <c r="ET52" s="2">
        <f t="shared" si="63"/>
        <v>58.301190048309387</v>
      </c>
      <c r="EU52" s="2">
        <f t="shared" si="63"/>
        <v>63.07134585291908</v>
      </c>
      <c r="EV52" s="2">
        <f t="shared" si="63"/>
        <v>85.589781165796211</v>
      </c>
      <c r="EW52" s="2">
        <f t="shared" si="63"/>
        <v>66.986130247229156</v>
      </c>
      <c r="EX52" s="2">
        <f t="shared" si="63"/>
        <v>62.478785567211013</v>
      </c>
      <c r="EY52" s="2">
        <f t="shared" si="63"/>
        <v>59.366771121270638</v>
      </c>
      <c r="EZ52" s="2">
        <f t="shared" si="63"/>
        <v>59.442165951901444</v>
      </c>
      <c r="FA52" s="2">
        <f t="shared" si="63"/>
        <v>61.590379816704846</v>
      </c>
      <c r="FB52" s="2">
        <f t="shared" si="63"/>
        <v>61.725287274097113</v>
      </c>
      <c r="FC52" s="2">
        <f t="shared" si="63"/>
        <v>71.140815400025673</v>
      </c>
      <c r="FD52" s="2">
        <f t="shared" si="63"/>
        <v>66.115339411174318</v>
      </c>
      <c r="FE52" s="2">
        <f t="shared" si="63"/>
        <v>67.999008257812179</v>
      </c>
      <c r="FG52" s="2">
        <f t="shared" si="64"/>
        <v>0.37590332099738044</v>
      </c>
      <c r="FH52" s="2">
        <f t="shared" si="64"/>
        <v>0.30558111654499265</v>
      </c>
      <c r="FI52" s="2">
        <f t="shared" si="64"/>
        <v>0.29439238924905115</v>
      </c>
      <c r="FJ52" s="2">
        <f t="shared" si="64"/>
        <v>0.2980215337669514</v>
      </c>
      <c r="FK52" s="2">
        <f t="shared" si="64"/>
        <v>0.29112834934290432</v>
      </c>
      <c r="FL52" s="2">
        <f t="shared" si="64"/>
        <v>0.26597380362922796</v>
      </c>
      <c r="FM52" s="2">
        <f t="shared" si="64"/>
        <v>0.27163264822063449</v>
      </c>
      <c r="FN52" s="2">
        <f t="shared" si="64"/>
        <v>0.27326705020509273</v>
      </c>
      <c r="FO52" s="2">
        <f t="shared" si="64"/>
        <v>0.27929210536943677</v>
      </c>
      <c r="FP52" s="2">
        <f t="shared" si="64"/>
        <v>0.28870229778140816</v>
      </c>
      <c r="FQ52" s="2">
        <f t="shared" si="64"/>
        <v>0.27847433096063062</v>
      </c>
      <c r="FR52" s="2">
        <f t="shared" si="64"/>
        <v>0.2905761664801812</v>
      </c>
      <c r="FS52" s="2">
        <f t="shared" si="64"/>
        <v>0.25939812248716554</v>
      </c>
      <c r="FT52" s="2">
        <f t="shared" si="64"/>
        <v>0.26459063310371278</v>
      </c>
      <c r="FU52" s="2">
        <f t="shared" si="64"/>
        <v>0.21725465268050148</v>
      </c>
      <c r="FW52" s="2">
        <f t="shared" si="53"/>
        <v>1.7248895803710386E-5</v>
      </c>
      <c r="FX52" s="2">
        <f t="shared" si="53"/>
        <v>0</v>
      </c>
      <c r="FY52" s="2">
        <f t="shared" si="53"/>
        <v>2.0006016385763045E-5</v>
      </c>
      <c r="FZ52" s="2">
        <f t="shared" si="53"/>
        <v>1.9396914944188581E-5</v>
      </c>
      <c r="GA52" s="2">
        <f t="shared" si="53"/>
        <v>2.0561628495015605E-5</v>
      </c>
      <c r="GB52" s="2">
        <f t="shared" si="53"/>
        <v>2.8512528977768761E-5</v>
      </c>
      <c r="GC52" s="2">
        <f t="shared" si="53"/>
        <v>2.6411042585431141E-5</v>
      </c>
      <c r="GD52" s="2">
        <f t="shared" si="53"/>
        <v>2.6305178542407292E-5</v>
      </c>
      <c r="GE52" s="2">
        <f t="shared" si="53"/>
        <v>1.9373234069380376E-5</v>
      </c>
      <c r="GF52" s="2">
        <f t="shared" si="53"/>
        <v>1.7029252928670286E-5</v>
      </c>
      <c r="GG52" s="2">
        <f t="shared" si="53"/>
        <v>1.5041294568143578E-5</v>
      </c>
      <c r="GH52" s="2">
        <f t="shared" si="53"/>
        <v>1.3661221388389055E-5</v>
      </c>
      <c r="GI52" s="2">
        <f t="shared" si="53"/>
        <v>1.2928763891202437E-5</v>
      </c>
      <c r="GJ52" s="2">
        <f t="shared" si="53"/>
        <v>1.2675088784583133E-5</v>
      </c>
      <c r="GK52" s="2">
        <f t="shared" si="53"/>
        <v>9.1659334648511733E-6</v>
      </c>
      <c r="GM52" s="86">
        <f t="shared" si="54"/>
        <v>2.4196663736962007E-3</v>
      </c>
      <c r="GN52" s="86">
        <f t="shared" si="54"/>
        <v>3.6381730200588238E-4</v>
      </c>
      <c r="GO52" s="86">
        <f t="shared" si="54"/>
        <v>1.9858067311711363E-4</v>
      </c>
      <c r="GP52" s="86">
        <f t="shared" si="54"/>
        <v>2.520968029454432E-4</v>
      </c>
      <c r="GQ52" s="86">
        <f t="shared" si="54"/>
        <v>1.8920725760807695E-4</v>
      </c>
      <c r="GR52" s="86">
        <f t="shared" si="54"/>
        <v>4.9856388800577188E-5</v>
      </c>
      <c r="GS52" s="86">
        <f t="shared" si="54"/>
        <v>6.035824380183335E-5</v>
      </c>
      <c r="GT52" s="86">
        <f t="shared" si="54"/>
        <v>6.6339768254638118E-5</v>
      </c>
      <c r="GU52" s="86">
        <f t="shared" si="54"/>
        <v>1.0856749503883061E-4</v>
      </c>
      <c r="GV52" s="86">
        <f t="shared" si="54"/>
        <v>1.5591969232451732E-4</v>
      </c>
      <c r="GW52" s="86">
        <f t="shared" si="54"/>
        <v>1.2138370157101461E-4</v>
      </c>
      <c r="GX52" s="86">
        <f t="shared" si="54"/>
        <v>1.7939168909595992E-4</v>
      </c>
      <c r="GY52" s="86">
        <f t="shared" si="54"/>
        <v>3.7649786211239461E-5</v>
      </c>
      <c r="GZ52" s="86">
        <f t="shared" si="54"/>
        <v>4.4146510813186672E-5</v>
      </c>
      <c r="HA52" s="86">
        <f t="shared" si="54"/>
        <v>1.5436698205832526E-6</v>
      </c>
      <c r="HC52" s="86">
        <f t="shared" si="58"/>
        <v>7.4626894134651967E-18</v>
      </c>
      <c r="HD52" s="86">
        <f t="shared" si="58"/>
        <v>1.4004004377612157E-13</v>
      </c>
      <c r="HE52" s="86">
        <f t="shared" si="58"/>
        <v>1.1323010750976855E-15</v>
      </c>
      <c r="HF52" s="86">
        <f t="shared" si="58"/>
        <v>1.0176735983776683E-15</v>
      </c>
      <c r="HG52" s="86">
        <f t="shared" si="58"/>
        <v>8.0630530809956894E-16</v>
      </c>
      <c r="HH52" s="86">
        <f t="shared" si="58"/>
        <v>3.2351509489945334E-16</v>
      </c>
      <c r="HI52" s="86">
        <f t="shared" si="58"/>
        <v>1.9236096692583949E-17</v>
      </c>
      <c r="HJ52" s="86">
        <f t="shared" si="58"/>
        <v>1.5829544188997173E-16</v>
      </c>
      <c r="HK52" s="86">
        <f t="shared" si="58"/>
        <v>1.0758577067473004E-15</v>
      </c>
      <c r="HL52" s="86">
        <f t="shared" si="58"/>
        <v>2.3093710852000074E-16</v>
      </c>
      <c r="HM52" s="86">
        <f t="shared" si="58"/>
        <v>1.9312958126165113E-16</v>
      </c>
      <c r="HN52" s="86">
        <f t="shared" si="58"/>
        <v>2.7138253685029916E-16</v>
      </c>
      <c r="HO52" s="86">
        <f t="shared" si="58"/>
        <v>2.7071073593131576E-17</v>
      </c>
      <c r="HP52" s="86">
        <f t="shared" si="58"/>
        <v>2.0633476790397868E-17</v>
      </c>
      <c r="HQ52" s="86">
        <f t="shared" si="58"/>
        <v>7.7523960064302269E-24</v>
      </c>
      <c r="HS52" s="86">
        <f t="shared" si="55"/>
        <v>2.1527546698253616E-104</v>
      </c>
      <c r="HT52" s="86">
        <f t="shared" si="55"/>
        <v>0</v>
      </c>
      <c r="HU52" s="86">
        <f t="shared" si="55"/>
        <v>6.3046823057681655E-87</v>
      </c>
      <c r="HV52" s="86">
        <f t="shared" si="55"/>
        <v>7.6087118130784215E-91</v>
      </c>
      <c r="HW52" s="86">
        <f t="shared" si="55"/>
        <v>3.6581584090409937E-92</v>
      </c>
      <c r="HX52" s="86">
        <f t="shared" si="55"/>
        <v>4.0758268106299176E-93</v>
      </c>
      <c r="HY52" s="86">
        <f t="shared" si="55"/>
        <v>5.1005451997135975E-105</v>
      </c>
      <c r="HZ52" s="86">
        <f t="shared" si="55"/>
        <v>3.9915216588204881E-98</v>
      </c>
      <c r="IA52" s="86">
        <f t="shared" si="55"/>
        <v>2.8352760538807658E-96</v>
      </c>
      <c r="IB52" s="86">
        <f t="shared" si="55"/>
        <v>1.1701860263968772E-98</v>
      </c>
      <c r="IC52" s="86">
        <f t="shared" si="55"/>
        <v>3.8772627102383459E-97</v>
      </c>
      <c r="ID52" s="86">
        <f t="shared" si="55"/>
        <v>2.7331922717096718E-97</v>
      </c>
      <c r="IE52" s="86">
        <f t="shared" si="55"/>
        <v>1.4875881975630886E-105</v>
      </c>
      <c r="IF52" s="86">
        <f t="shared" si="55"/>
        <v>1.1722352502191832E-73</v>
      </c>
      <c r="IG52" s="86">
        <f t="shared" si="55"/>
        <v>2.5594823283842975E-52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5.1178269884777358E-208</v>
      </c>
      <c r="IW52" s="86">
        <f t="shared" si="56"/>
        <v>3.2184431609129768E-164</v>
      </c>
      <c r="IY52" s="86">
        <f t="shared" si="57"/>
        <v>2.4196663736962081E-3</v>
      </c>
      <c r="IZ52" s="86">
        <f t="shared" si="57"/>
        <v>3.6381730214592243E-4</v>
      </c>
      <c r="JA52" s="86">
        <f t="shared" si="57"/>
        <v>1.9858067311824594E-4</v>
      </c>
      <c r="JB52" s="86">
        <f t="shared" si="57"/>
        <v>2.5209680294646089E-4</v>
      </c>
      <c r="JC52" s="86">
        <f t="shared" si="57"/>
        <v>1.8920725760888325E-4</v>
      </c>
      <c r="JD52" s="86">
        <f t="shared" si="57"/>
        <v>4.98563888009007E-5</v>
      </c>
      <c r="JE52" s="86">
        <f t="shared" si="57"/>
        <v>6.0358243801852588E-5</v>
      </c>
      <c r="JF52" s="86">
        <f t="shared" si="57"/>
        <v>6.6339768254796412E-5</v>
      </c>
      <c r="JG52" s="86">
        <f t="shared" si="57"/>
        <v>1.0856749503990647E-4</v>
      </c>
      <c r="JH52" s="86">
        <f t="shared" si="57"/>
        <v>1.5591969232474825E-4</v>
      </c>
      <c r="JI52" s="86">
        <f t="shared" si="57"/>
        <v>1.2138370157120773E-4</v>
      </c>
      <c r="JJ52" s="86">
        <f t="shared" si="57"/>
        <v>1.7939168909623129E-4</v>
      </c>
      <c r="JK52" s="86">
        <f t="shared" si="57"/>
        <v>3.7649786211266532E-5</v>
      </c>
      <c r="JL52" s="86">
        <f t="shared" si="57"/>
        <v>4.4146510813207305E-5</v>
      </c>
      <c r="JM52" s="86">
        <f t="shared" si="57"/>
        <v>1.5436698205832526E-6</v>
      </c>
    </row>
    <row r="53" spans="2:273" x14ac:dyDescent="0.25">
      <c r="B53" s="2">
        <v>26</v>
      </c>
      <c r="C53" s="37">
        <v>62.6</v>
      </c>
      <c r="D53" s="37">
        <v>66.45</v>
      </c>
      <c r="E53" s="37">
        <v>62.1</v>
      </c>
      <c r="F53" s="37">
        <v>62.966999999999999</v>
      </c>
      <c r="G53" s="37">
        <v>71.283000000000001</v>
      </c>
      <c r="H53" s="37">
        <v>70.332999999999998</v>
      </c>
      <c r="I53" s="37">
        <v>68.05</v>
      </c>
      <c r="J53" s="37">
        <v>67.783000000000001</v>
      </c>
      <c r="K53" s="37">
        <v>66.167000000000002</v>
      </c>
      <c r="L53" s="37">
        <v>65.283000000000001</v>
      </c>
      <c r="M53" s="37">
        <v>66.8</v>
      </c>
      <c r="N53" s="37">
        <v>66.816999999999993</v>
      </c>
      <c r="O53" s="37">
        <v>71.75</v>
      </c>
      <c r="P53" s="37">
        <v>66.8</v>
      </c>
      <c r="Q53" s="37">
        <v>65.599999999999994</v>
      </c>
      <c r="S53" s="4">
        <f t="shared" si="59"/>
        <v>67.609141577060996</v>
      </c>
      <c r="T53" s="4">
        <f t="shared" si="59"/>
        <v>64.480131882753156</v>
      </c>
      <c r="U53" s="4">
        <f t="shared" si="59"/>
        <v>60.342549847577139</v>
      </c>
      <c r="V53" s="4">
        <f t="shared" si="59"/>
        <v>63.065853605383843</v>
      </c>
      <c r="W53" s="4">
        <f t="shared" si="59"/>
        <v>70.575633275100117</v>
      </c>
      <c r="X53" s="4">
        <f t="shared" si="59"/>
        <v>74.159327254175054</v>
      </c>
      <c r="Y53" s="4">
        <f t="shared" si="59"/>
        <v>61.801374854764305</v>
      </c>
      <c r="Z53" s="4">
        <f t="shared" si="59"/>
        <v>65.743092436819239</v>
      </c>
      <c r="AA53" s="4">
        <f t="shared" si="59"/>
        <v>64.931764813073343</v>
      </c>
      <c r="AB53" s="4">
        <f t="shared" si="59"/>
        <v>64.807081861030511</v>
      </c>
      <c r="AC53" s="4">
        <f t="shared" si="59"/>
        <v>66.087153464239705</v>
      </c>
      <c r="AD53" s="4">
        <f t="shared" si="59"/>
        <v>65.523145799895801</v>
      </c>
      <c r="AE53" s="4">
        <f t="shared" si="59"/>
        <v>73.015000332360714</v>
      </c>
      <c r="AF53" s="4">
        <f t="shared" si="59"/>
        <v>67.029170753864079</v>
      </c>
      <c r="AG53" s="4">
        <f t="shared" si="59"/>
        <v>64.148575486697368</v>
      </c>
      <c r="AI53" s="4">
        <f t="shared" si="60"/>
        <v>-5.0091415770609942</v>
      </c>
      <c r="AJ53" s="4">
        <f t="shared" si="60"/>
        <v>1.9698681172468469</v>
      </c>
      <c r="AK53" s="4">
        <f t="shared" si="60"/>
        <v>1.7574501524228623</v>
      </c>
      <c r="AL53" s="4">
        <f t="shared" si="60"/>
        <v>-9.8853605383844467E-2</v>
      </c>
      <c r="AM53" s="4">
        <f t="shared" si="60"/>
        <v>0.7073667248998845</v>
      </c>
      <c r="AN53" s="4">
        <f t="shared" si="60"/>
        <v>-3.8263272541750553</v>
      </c>
      <c r="AO53" s="4">
        <f t="shared" si="60"/>
        <v>6.2486251452356925</v>
      </c>
      <c r="AP53" s="4">
        <f t="shared" si="60"/>
        <v>2.0399075631807619</v>
      </c>
      <c r="AQ53" s="4">
        <f t="shared" si="60"/>
        <v>1.2352351869266585</v>
      </c>
      <c r="AR53" s="4">
        <f t="shared" si="60"/>
        <v>0.4759181389694902</v>
      </c>
      <c r="AS53" s="4">
        <f t="shared" si="60"/>
        <v>0.712846535760292</v>
      </c>
      <c r="AT53" s="4">
        <f t="shared" si="60"/>
        <v>1.2938542001041924</v>
      </c>
      <c r="AU53" s="4">
        <f t="shared" si="60"/>
        <v>-1.2650003323607137</v>
      </c>
      <c r="AV53" s="4">
        <f t="shared" si="60"/>
        <v>-0.22917075386408214</v>
      </c>
      <c r="AW53" s="4">
        <f t="shared" si="60"/>
        <v>1.4514245133026265</v>
      </c>
      <c r="AY53" s="2">
        <f t="shared" si="51"/>
        <v>65.322988283443095</v>
      </c>
      <c r="AZ53" s="2">
        <f t="shared" si="51"/>
        <v>63.934925648705374</v>
      </c>
      <c r="BA53" s="2">
        <f t="shared" si="51"/>
        <v>60.017585332684057</v>
      </c>
      <c r="BB53" s="2">
        <f t="shared" si="51"/>
        <v>62.67396131539391</v>
      </c>
      <c r="BC53" s="2">
        <f t="shared" si="51"/>
        <v>70.26847426511867</v>
      </c>
      <c r="BD53" s="2">
        <f t="shared" si="51"/>
        <v>74.064546073844269</v>
      </c>
      <c r="BE53" s="2">
        <f t="shared" si="51"/>
        <v>61.678480287507043</v>
      </c>
      <c r="BF53" s="2">
        <f t="shared" si="51"/>
        <v>65.61795383960488</v>
      </c>
      <c r="BG53" s="2">
        <f t="shared" si="51"/>
        <v>64.744463693381775</v>
      </c>
      <c r="BH53" s="2">
        <f t="shared" si="51"/>
        <v>64.553319944869855</v>
      </c>
      <c r="BI53" s="2">
        <f t="shared" si="51"/>
        <v>65.885557406684669</v>
      </c>
      <c r="BJ53" s="2">
        <f t="shared" si="51"/>
        <v>65.257025272021437</v>
      </c>
      <c r="BK53" s="2">
        <f t="shared" si="51"/>
        <v>72.947866917401754</v>
      </c>
      <c r="BL53" s="2">
        <f t="shared" si="51"/>
        <v>66.950017294434716</v>
      </c>
      <c r="BM53" s="2">
        <f t="shared" si="51"/>
        <v>64.145433798381603</v>
      </c>
      <c r="BO53" s="2">
        <f t="shared" si="10"/>
        <v>62.6</v>
      </c>
      <c r="BP53" s="2">
        <f t="shared" si="11"/>
        <v>66.45</v>
      </c>
      <c r="BQ53" s="2">
        <f t="shared" si="12"/>
        <v>62.1</v>
      </c>
      <c r="BR53" s="2">
        <f t="shared" si="13"/>
        <v>62.966999999999999</v>
      </c>
      <c r="BS53" s="2">
        <f t="shared" si="14"/>
        <v>71.283000000000001</v>
      </c>
      <c r="BT53" s="2">
        <f t="shared" si="15"/>
        <v>70.332999999999998</v>
      </c>
      <c r="BU53" s="2">
        <f t="shared" si="16"/>
        <v>68.05</v>
      </c>
      <c r="BV53" s="2">
        <f t="shared" si="17"/>
        <v>67.783000000000001</v>
      </c>
      <c r="BW53" s="2">
        <f t="shared" si="18"/>
        <v>66.167000000000002</v>
      </c>
      <c r="BX53" s="2">
        <f t="shared" si="19"/>
        <v>65.283000000000001</v>
      </c>
      <c r="BY53" s="2">
        <f t="shared" si="20"/>
        <v>66.8</v>
      </c>
      <c r="BZ53" s="2">
        <f t="shared" si="21"/>
        <v>66.816999999999993</v>
      </c>
      <c r="CA53" s="2">
        <f t="shared" si="22"/>
        <v>71.75</v>
      </c>
      <c r="CB53" s="2">
        <f t="shared" si="23"/>
        <v>66.8</v>
      </c>
      <c r="CC53" s="2">
        <f t="shared" si="24"/>
        <v>65.599999999999994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61.827804078605858</v>
      </c>
      <c r="DL53" s="2">
        <f t="shared" si="61"/>
        <v>65.257726050420146</v>
      </c>
      <c r="DM53" s="2">
        <f t="shared" si="61"/>
        <v>62.163494881588981</v>
      </c>
      <c r="DN53" s="2">
        <f t="shared" si="61"/>
        <v>63.964147440794491</v>
      </c>
      <c r="DO53" s="2">
        <f t="shared" si="61"/>
        <v>71.308133613445392</v>
      </c>
      <c r="DP53" s="2">
        <f t="shared" si="61"/>
        <v>71.835421964821961</v>
      </c>
      <c r="DQ53" s="2">
        <f t="shared" si="61"/>
        <v>68.967373015873022</v>
      </c>
      <c r="DR53" s="2">
        <f t="shared" si="61"/>
        <v>66.543328013728015</v>
      </c>
      <c r="DS53" s="2">
        <f t="shared" si="61"/>
        <v>66.615157983193257</v>
      </c>
      <c r="DT53" s="2">
        <f t="shared" si="61"/>
        <v>66.330647058823516</v>
      </c>
      <c r="DU53" s="2">
        <f t="shared" si="61"/>
        <v>67.14643109243697</v>
      </c>
      <c r="DV53" s="2">
        <f t="shared" si="61"/>
        <v>66.03273781512604</v>
      </c>
      <c r="DW53" s="2">
        <f t="shared" si="61"/>
        <v>73.237504118404118</v>
      </c>
      <c r="DX53" s="2">
        <f t="shared" si="61"/>
        <v>67.808552809952801</v>
      </c>
      <c r="DY53" s="2">
        <f t="shared" si="61"/>
        <v>63.619806595365418</v>
      </c>
      <c r="EA53" s="2">
        <f t="shared" si="62"/>
        <v>70.616019047619034</v>
      </c>
      <c r="EB53" s="2">
        <f t="shared" si="62"/>
        <v>61.193418852112409</v>
      </c>
      <c r="EC53" s="2">
        <f t="shared" si="62"/>
        <v>55.326698668077974</v>
      </c>
      <c r="ED53" s="2">
        <f t="shared" si="62"/>
        <v>59.902491213797582</v>
      </c>
      <c r="EE53" s="2">
        <f t="shared" si="62"/>
        <v>67.960105295950143</v>
      </c>
      <c r="EF53" s="2">
        <f t="shared" si="62"/>
        <v>79.674497747717027</v>
      </c>
      <c r="EG53" s="2">
        <f t="shared" si="62"/>
        <v>43.851158204379445</v>
      </c>
      <c r="EH53" s="2">
        <f t="shared" si="62"/>
        <v>63.373635502079125</v>
      </c>
      <c r="EI53" s="2">
        <f t="shared" si="62"/>
        <v>60.342002464697224</v>
      </c>
      <c r="EJ53" s="2">
        <f t="shared" si="62"/>
        <v>60.559760467804267</v>
      </c>
      <c r="EK53" s="2">
        <f t="shared" si="62"/>
        <v>62.906175573228928</v>
      </c>
      <c r="EL53" s="2">
        <f t="shared" si="62"/>
        <v>63.529904481135702</v>
      </c>
      <c r="EM53" s="2">
        <f t="shared" si="62"/>
        <v>72.193756431222837</v>
      </c>
      <c r="EN53" s="2">
        <f t="shared" si="62"/>
        <v>64.773688102074402</v>
      </c>
      <c r="EO53" s="2">
        <f t="shared" si="62"/>
        <v>65.872496053491687</v>
      </c>
      <c r="EQ53" s="2">
        <f t="shared" si="63"/>
        <v>55.587023014804821</v>
      </c>
      <c r="ER53" s="2">
        <f t="shared" si="63"/>
        <v>61.193418852112409</v>
      </c>
      <c r="ES53" s="2">
        <f t="shared" si="63"/>
        <v>56.38531709289974</v>
      </c>
      <c r="ET53" s="2">
        <f t="shared" si="63"/>
        <v>58.156988002290632</v>
      </c>
      <c r="EU53" s="2">
        <f t="shared" si="63"/>
        <v>62.912789815870717</v>
      </c>
      <c r="EV53" s="2">
        <f t="shared" si="63"/>
        <v>85.293362566115562</v>
      </c>
      <c r="EW53" s="2">
        <f t="shared" si="63"/>
        <v>66.908268510642941</v>
      </c>
      <c r="EX53" s="2">
        <f t="shared" si="63"/>
        <v>62.301381395160469</v>
      </c>
      <c r="EY53" s="2">
        <f t="shared" si="63"/>
        <v>59.217761144390572</v>
      </c>
      <c r="EZ53" s="2">
        <f t="shared" si="63"/>
        <v>59.28955052583008</v>
      </c>
      <c r="FA53" s="2">
        <f t="shared" si="63"/>
        <v>61.417843348607917</v>
      </c>
      <c r="FB53" s="2">
        <f t="shared" si="63"/>
        <v>61.564424967886218</v>
      </c>
      <c r="FC53" s="2">
        <f t="shared" si="63"/>
        <v>70.924507529830066</v>
      </c>
      <c r="FD53" s="2">
        <f t="shared" si="63"/>
        <v>65.960005024071336</v>
      </c>
      <c r="FE53" s="2">
        <f t="shared" si="63"/>
        <v>67.834344339070924</v>
      </c>
      <c r="FG53" s="2">
        <f t="shared" si="64"/>
        <v>0.39774498696999211</v>
      </c>
      <c r="FH53" s="2">
        <f t="shared" si="64"/>
        <v>0.32546762268992785</v>
      </c>
      <c r="FI53" s="2">
        <f t="shared" si="64"/>
        <v>0.31387987938608147</v>
      </c>
      <c r="FJ53" s="2">
        <f t="shared" si="64"/>
        <v>0.31764111226811836</v>
      </c>
      <c r="FK53" s="2">
        <f t="shared" si="64"/>
        <v>0.31049485139904881</v>
      </c>
      <c r="FL53" s="2">
        <f t="shared" si="64"/>
        <v>0.28433816773909565</v>
      </c>
      <c r="FM53" s="2">
        <f t="shared" si="64"/>
        <v>0.29023324156462177</v>
      </c>
      <c r="FN53" s="2">
        <f t="shared" si="64"/>
        <v>0.29193470461788623</v>
      </c>
      <c r="FO53" s="2">
        <f t="shared" si="64"/>
        <v>0.29820246012343299</v>
      </c>
      <c r="FP53" s="2">
        <f t="shared" si="64"/>
        <v>0.30797752968125386</v>
      </c>
      <c r="FQ53" s="2">
        <f t="shared" si="64"/>
        <v>0.29735216046044555</v>
      </c>
      <c r="FR53" s="2">
        <f t="shared" si="64"/>
        <v>0.30992199569849738</v>
      </c>
      <c r="FS53" s="2">
        <f t="shared" si="64"/>
        <v>0.27748009559455439</v>
      </c>
      <c r="FT53" s="2">
        <f t="shared" si="64"/>
        <v>0.2828963019842311</v>
      </c>
      <c r="FU53" s="2">
        <f t="shared" si="64"/>
        <v>0.23332443097263397</v>
      </c>
      <c r="FW53" s="2">
        <f t="shared" si="53"/>
        <v>1.891300668237871E-5</v>
      </c>
      <c r="FX53" s="2">
        <f t="shared" si="53"/>
        <v>0</v>
      </c>
      <c r="FY53" s="2">
        <f t="shared" si="53"/>
        <v>2.1936118418796929E-5</v>
      </c>
      <c r="FZ53" s="2">
        <f t="shared" si="53"/>
        <v>2.1268254507774065E-5</v>
      </c>
      <c r="GA53" s="2">
        <f t="shared" si="53"/>
        <v>2.254533259770392E-5</v>
      </c>
      <c r="GB53" s="2">
        <f t="shared" si="53"/>
        <v>3.1263280340824565E-5</v>
      </c>
      <c r="GC53" s="2">
        <f t="shared" si="53"/>
        <v>2.8959058542054273E-5</v>
      </c>
      <c r="GD53" s="2">
        <f t="shared" si="53"/>
        <v>2.8842981517487596E-5</v>
      </c>
      <c r="GE53" s="2">
        <f t="shared" si="53"/>
        <v>2.1242289042004514E-5</v>
      </c>
      <c r="GF53" s="2">
        <f t="shared" si="53"/>
        <v>1.8672173855416449E-5</v>
      </c>
      <c r="GG53" s="2">
        <f t="shared" si="53"/>
        <v>1.6492427602635148E-5</v>
      </c>
      <c r="GH53" s="2">
        <f t="shared" si="53"/>
        <v>1.4979211642302862E-5</v>
      </c>
      <c r="GI53" s="2">
        <f t="shared" si="53"/>
        <v>1.4176090027328541E-5</v>
      </c>
      <c r="GJ53" s="2">
        <f t="shared" si="53"/>
        <v>1.3897941491102857E-5</v>
      </c>
      <c r="GK53" s="2">
        <f t="shared" si="53"/>
        <v>1.0050237303955708E-5</v>
      </c>
      <c r="GM53" s="86">
        <f t="shared" si="54"/>
        <v>3.3210943053185683E-3</v>
      </c>
      <c r="GN53" s="86">
        <f t="shared" si="54"/>
        <v>5.6994465878800501E-4</v>
      </c>
      <c r="GO53" s="86">
        <f t="shared" si="54"/>
        <v>3.2791640754317069E-4</v>
      </c>
      <c r="GP53" s="86">
        <f t="shared" si="54"/>
        <v>4.0715559731606144E-4</v>
      </c>
      <c r="GQ53" s="86">
        <f t="shared" si="54"/>
        <v>3.1167961729069277E-4</v>
      </c>
      <c r="GR53" s="86">
        <f t="shared" si="54"/>
        <v>9.0367681758427352E-5</v>
      </c>
      <c r="GS53" s="86">
        <f t="shared" si="54"/>
        <v>1.0871287868215454E-4</v>
      </c>
      <c r="GT53" s="86">
        <f t="shared" si="54"/>
        <v>1.1868346417183945E-4</v>
      </c>
      <c r="GU53" s="86">
        <f t="shared" si="54"/>
        <v>1.8590645511974368E-4</v>
      </c>
      <c r="GV53" s="86">
        <f t="shared" si="54"/>
        <v>2.6167575739885224E-4</v>
      </c>
      <c r="GW53" s="86">
        <f t="shared" si="54"/>
        <v>2.045269809630216E-4</v>
      </c>
      <c r="GX53" s="86">
        <f t="shared" si="54"/>
        <v>2.9713367424064876E-4</v>
      </c>
      <c r="GY53" s="86">
        <f t="shared" si="54"/>
        <v>6.9177573734442827E-5</v>
      </c>
      <c r="GZ53" s="86">
        <f t="shared" si="54"/>
        <v>8.0852566680190217E-5</v>
      </c>
      <c r="HA53" s="86">
        <f t="shared" si="54"/>
        <v>3.4869811304947873E-6</v>
      </c>
      <c r="HC53" s="86">
        <f t="shared" si="58"/>
        <v>2.9941867737071976E-17</v>
      </c>
      <c r="HD53" s="86">
        <f t="shared" si="58"/>
        <v>3.9417640296776771E-13</v>
      </c>
      <c r="HE53" s="86">
        <f t="shared" si="58"/>
        <v>3.7172196403609166E-15</v>
      </c>
      <c r="HF53" s="86">
        <f t="shared" si="58"/>
        <v>3.4575565506231807E-15</v>
      </c>
      <c r="HG53" s="86">
        <f t="shared" si="58"/>
        <v>2.7970370058503837E-15</v>
      </c>
      <c r="HH53" s="86">
        <f t="shared" si="58"/>
        <v>1.1881895124898266E-15</v>
      </c>
      <c r="HI53" s="86">
        <f t="shared" si="58"/>
        <v>8.0738534067238551E-17</v>
      </c>
      <c r="HJ53" s="86">
        <f t="shared" si="58"/>
        <v>6.065964222089824E-16</v>
      </c>
      <c r="HK53" s="86">
        <f t="shared" si="58"/>
        <v>3.8144082364169124E-15</v>
      </c>
      <c r="HL53" s="86">
        <f t="shared" si="58"/>
        <v>8.3967893597621139E-16</v>
      </c>
      <c r="HM53" s="86">
        <f t="shared" si="58"/>
        <v>6.8449327238629182E-16</v>
      </c>
      <c r="HN53" s="86">
        <f t="shared" si="58"/>
        <v>9.4899529574092054E-16</v>
      </c>
      <c r="HO53" s="86">
        <f t="shared" si="58"/>
        <v>1.0386675930769074E-16</v>
      </c>
      <c r="HP53" s="86">
        <f t="shared" si="58"/>
        <v>8.03314218655753E-17</v>
      </c>
      <c r="HQ53" s="86">
        <f t="shared" si="58"/>
        <v>5.1102702218437096E-23</v>
      </c>
      <c r="HS53" s="86">
        <f t="shared" si="55"/>
        <v>3.8949200060127815E-102</v>
      </c>
      <c r="HT53" s="86">
        <f t="shared" si="55"/>
        <v>0</v>
      </c>
      <c r="HU53" s="86">
        <f t="shared" si="55"/>
        <v>4.8585419476821527E-85</v>
      </c>
      <c r="HV53" s="86">
        <f t="shared" si="55"/>
        <v>7.309681908744017E-89</v>
      </c>
      <c r="HW53" s="86">
        <f t="shared" si="55"/>
        <v>3.868398469105218E-90</v>
      </c>
      <c r="HX53" s="86">
        <f t="shared" si="55"/>
        <v>5.1336100238977107E-91</v>
      </c>
      <c r="HY53" s="86">
        <f t="shared" si="55"/>
        <v>1.1897241087990213E-102</v>
      </c>
      <c r="HZ53" s="86">
        <f t="shared" si="55"/>
        <v>6.3997390862092151E-96</v>
      </c>
      <c r="IA53" s="86">
        <f t="shared" si="55"/>
        <v>3.6989649807896784E-94</v>
      </c>
      <c r="IB53" s="86">
        <f t="shared" si="55"/>
        <v>1.6000961141682589E-96</v>
      </c>
      <c r="IC53" s="86">
        <f t="shared" si="55"/>
        <v>4.5719959197161013E-95</v>
      </c>
      <c r="ID53" s="86">
        <f t="shared" si="55"/>
        <v>3.1468604932090178E-95</v>
      </c>
      <c r="IE53" s="86">
        <f t="shared" si="55"/>
        <v>2.5563873136163739E-103</v>
      </c>
      <c r="IF53" s="86">
        <f t="shared" si="55"/>
        <v>4.0836872633843294E-72</v>
      </c>
      <c r="IG53" s="86">
        <f t="shared" si="55"/>
        <v>2.8578847276201687E-51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1.1465112575465925E-204</v>
      </c>
      <c r="IW53" s="86">
        <f t="shared" si="56"/>
        <v>1.182369904247821E-161</v>
      </c>
      <c r="IY53" s="86">
        <f t="shared" si="57"/>
        <v>3.3210943053185982E-3</v>
      </c>
      <c r="IZ53" s="86">
        <f t="shared" si="57"/>
        <v>5.6994465918218146E-4</v>
      </c>
      <c r="JA53" s="86">
        <f t="shared" si="57"/>
        <v>3.2791640754688793E-4</v>
      </c>
      <c r="JB53" s="86">
        <f t="shared" si="57"/>
        <v>4.0715559731951902E-4</v>
      </c>
      <c r="JC53" s="86">
        <f t="shared" si="57"/>
        <v>3.116796172934898E-4</v>
      </c>
      <c r="JD53" s="86">
        <f t="shared" si="57"/>
        <v>9.0367681759615542E-5</v>
      </c>
      <c r="JE53" s="86">
        <f t="shared" si="57"/>
        <v>1.0871287868223527E-4</v>
      </c>
      <c r="JF53" s="86">
        <f t="shared" si="57"/>
        <v>1.1868346417244605E-4</v>
      </c>
      <c r="JG53" s="86">
        <f t="shared" si="57"/>
        <v>1.859064551235581E-4</v>
      </c>
      <c r="JH53" s="86">
        <f t="shared" si="57"/>
        <v>2.6167575739969191E-4</v>
      </c>
      <c r="JI53" s="86">
        <f t="shared" si="57"/>
        <v>2.0452698096370608E-4</v>
      </c>
      <c r="JJ53" s="86">
        <f t="shared" si="57"/>
        <v>2.9713367424159776E-4</v>
      </c>
      <c r="JK53" s="86">
        <f t="shared" si="57"/>
        <v>6.9177573734546693E-5</v>
      </c>
      <c r="JL53" s="86">
        <f t="shared" si="57"/>
        <v>8.0852566680270543E-5</v>
      </c>
      <c r="JM53" s="86">
        <f t="shared" si="57"/>
        <v>3.4869811304947873E-6</v>
      </c>
    </row>
    <row r="54" spans="2:273" x14ac:dyDescent="0.25">
      <c r="B54" s="2">
        <v>27</v>
      </c>
      <c r="C54" s="37">
        <v>64.066999999999993</v>
      </c>
      <c r="D54" s="37">
        <v>66.066999999999993</v>
      </c>
      <c r="E54" s="37">
        <v>63.832999999999998</v>
      </c>
      <c r="F54" s="37">
        <v>63.683</v>
      </c>
      <c r="G54" s="37">
        <v>71.2</v>
      </c>
      <c r="H54" s="37">
        <v>69.716999999999999</v>
      </c>
      <c r="I54" s="37">
        <v>67.55</v>
      </c>
      <c r="J54" s="37">
        <v>66.316999999999993</v>
      </c>
      <c r="K54" s="37">
        <v>68.3</v>
      </c>
      <c r="L54" s="37">
        <v>67.283000000000001</v>
      </c>
      <c r="M54" s="37">
        <v>65.816999999999993</v>
      </c>
      <c r="N54" s="37">
        <v>66.417000000000002</v>
      </c>
      <c r="O54" s="37">
        <v>72.650000000000006</v>
      </c>
      <c r="P54" s="37">
        <v>66.216999999999999</v>
      </c>
      <c r="Q54" s="37">
        <v>64.25</v>
      </c>
      <c r="S54" s="4">
        <f t="shared" si="59"/>
        <v>68.581444263831614</v>
      </c>
      <c r="T54" s="4">
        <f t="shared" si="59"/>
        <v>64.78491431771188</v>
      </c>
      <c r="U54" s="4">
        <f t="shared" si="59"/>
        <v>60.494204534675703</v>
      </c>
      <c r="V54" s="4">
        <f t="shared" si="59"/>
        <v>63.309558729180296</v>
      </c>
      <c r="W54" s="4">
        <f t="shared" si="59"/>
        <v>70.884948450952308</v>
      </c>
      <c r="X54" s="4">
        <f t="shared" si="59"/>
        <v>74.567827635228426</v>
      </c>
      <c r="Y54" s="4">
        <f t="shared" si="59"/>
        <v>61.662175079153492</v>
      </c>
      <c r="Z54" s="4">
        <f t="shared" si="59"/>
        <v>65.879198772316059</v>
      </c>
      <c r="AA54" s="4">
        <f t="shared" si="59"/>
        <v>64.955511747060754</v>
      </c>
      <c r="AB54" s="4">
        <f t="shared" si="59"/>
        <v>64.940095864569926</v>
      </c>
      <c r="AC54" s="4">
        <f t="shared" si="59"/>
        <v>66.226036127562864</v>
      </c>
      <c r="AD54" s="4">
        <f t="shared" si="59"/>
        <v>65.682215564391043</v>
      </c>
      <c r="AE54" s="4">
        <f t="shared" si="59"/>
        <v>73.202293607950736</v>
      </c>
      <c r="AF54" s="4">
        <f t="shared" si="59"/>
        <v>67.08690396063588</v>
      </c>
      <c r="AG54" s="4">
        <f t="shared" si="59"/>
        <v>64.173856150695229</v>
      </c>
      <c r="AI54" s="4">
        <f t="shared" si="60"/>
        <v>-4.5144442638316207</v>
      </c>
      <c r="AJ54" s="4">
        <f t="shared" si="60"/>
        <v>1.2820856822881126</v>
      </c>
      <c r="AK54" s="4">
        <f t="shared" si="60"/>
        <v>3.3387954653242957</v>
      </c>
      <c r="AL54" s="4">
        <f t="shared" si="60"/>
        <v>0.37344127081970413</v>
      </c>
      <c r="AM54" s="4">
        <f t="shared" si="60"/>
        <v>0.31505154904769483</v>
      </c>
      <c r="AN54" s="4">
        <f t="shared" si="60"/>
        <v>-4.850827635228427</v>
      </c>
      <c r="AO54" s="4">
        <f t="shared" si="60"/>
        <v>5.887824920846505</v>
      </c>
      <c r="AP54" s="4">
        <f t="shared" si="60"/>
        <v>0.43780122768393426</v>
      </c>
      <c r="AQ54" s="4">
        <f t="shared" si="60"/>
        <v>3.344488252939243</v>
      </c>
      <c r="AR54" s="4">
        <f t="shared" si="60"/>
        <v>2.342904135430075</v>
      </c>
      <c r="AS54" s="4">
        <f t="shared" si="60"/>
        <v>-0.40903612756287089</v>
      </c>
      <c r="AT54" s="4">
        <f t="shared" si="60"/>
        <v>0.73478443560895812</v>
      </c>
      <c r="AU54" s="4">
        <f t="shared" si="60"/>
        <v>-0.55229360795073035</v>
      </c>
      <c r="AV54" s="4">
        <f t="shared" si="60"/>
        <v>-0.86990396063588094</v>
      </c>
      <c r="AW54" s="4">
        <f t="shared" si="60"/>
        <v>7.6143849304770583E-2</v>
      </c>
      <c r="AY54" s="2">
        <f t="shared" si="51"/>
        <v>65.557318337240702</v>
      </c>
      <c r="AZ54" s="2">
        <f t="shared" si="51"/>
        <v>63.967812002776625</v>
      </c>
      <c r="BA54" s="2">
        <f t="shared" si="51"/>
        <v>59.98262377853117</v>
      </c>
      <c r="BB54" s="2">
        <f t="shared" si="51"/>
        <v>62.705216879901251</v>
      </c>
      <c r="BC54" s="2">
        <f t="shared" si="51"/>
        <v>70.402285633502984</v>
      </c>
      <c r="BD54" s="2">
        <f t="shared" si="51"/>
        <v>74.404718376384835</v>
      </c>
      <c r="BE54" s="2">
        <f t="shared" si="51"/>
        <v>61.452074801840538</v>
      </c>
      <c r="BF54" s="2">
        <f t="shared" si="51"/>
        <v>65.666631747434181</v>
      </c>
      <c r="BG54" s="2">
        <f t="shared" si="51"/>
        <v>64.650135064229289</v>
      </c>
      <c r="BH54" s="2">
        <f t="shared" si="51"/>
        <v>64.534376375894865</v>
      </c>
      <c r="BI54" s="2">
        <f t="shared" si="51"/>
        <v>65.902148733945609</v>
      </c>
      <c r="BJ54" s="2">
        <f t="shared" si="51"/>
        <v>65.261915118654699</v>
      </c>
      <c r="BK54" s="2">
        <f t="shared" si="51"/>
        <v>73.085199190363653</v>
      </c>
      <c r="BL54" s="2">
        <f t="shared" si="51"/>
        <v>66.94935328272193</v>
      </c>
      <c r="BM54" s="2">
        <f t="shared" si="51"/>
        <v>64.16717217331886</v>
      </c>
      <c r="BO54" s="2">
        <f t="shared" si="10"/>
        <v>64.066999999999993</v>
      </c>
      <c r="BP54" s="2">
        <f t="shared" si="11"/>
        <v>66.066999999999993</v>
      </c>
      <c r="BQ54" s="2">
        <f t="shared" si="12"/>
        <v>63.832999999999998</v>
      </c>
      <c r="BR54" s="2">
        <f t="shared" si="13"/>
        <v>63.683</v>
      </c>
      <c r="BS54" s="2">
        <f t="shared" si="14"/>
        <v>71.2</v>
      </c>
      <c r="BT54" s="2">
        <f t="shared" si="15"/>
        <v>69.716999999999999</v>
      </c>
      <c r="BU54" s="2">
        <f t="shared" si="16"/>
        <v>67.55</v>
      </c>
      <c r="BV54" s="2">
        <f t="shared" si="17"/>
        <v>66.316999999999993</v>
      </c>
      <c r="BW54" s="2">
        <f t="shared" si="18"/>
        <v>68.3</v>
      </c>
      <c r="BX54" s="2">
        <f t="shared" si="19"/>
        <v>67.283000000000001</v>
      </c>
      <c r="BY54" s="2">
        <f t="shared" si="20"/>
        <v>65.816999999999993</v>
      </c>
      <c r="BZ54" s="2">
        <f t="shared" si="21"/>
        <v>66.417000000000002</v>
      </c>
      <c r="CA54" s="2">
        <f t="shared" si="22"/>
        <v>72.650000000000006</v>
      </c>
      <c r="CB54" s="2">
        <f t="shared" si="23"/>
        <v>66.216999999999999</v>
      </c>
      <c r="CC54" s="2">
        <f t="shared" si="24"/>
        <v>64.25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62.086645012977378</v>
      </c>
      <c r="DL54" s="2">
        <f t="shared" si="61"/>
        <v>65.512047058823512</v>
      </c>
      <c r="DM54" s="2">
        <f t="shared" si="61"/>
        <v>62.376677005347574</v>
      </c>
      <c r="DN54" s="2">
        <f t="shared" si="61"/>
        <v>64.221262032085548</v>
      </c>
      <c r="DO54" s="2">
        <f t="shared" si="61"/>
        <v>71.719872268907565</v>
      </c>
      <c r="DP54" s="2">
        <f t="shared" si="61"/>
        <v>72.2040238953239</v>
      </c>
      <c r="DQ54" s="2">
        <f t="shared" si="61"/>
        <v>69.226158730158744</v>
      </c>
      <c r="DR54" s="2">
        <f t="shared" si="61"/>
        <v>66.790467910767916</v>
      </c>
      <c r="DS54" s="2">
        <f t="shared" si="61"/>
        <v>66.733978711484582</v>
      </c>
      <c r="DT54" s="2">
        <f t="shared" si="61"/>
        <v>66.556541176470574</v>
      </c>
      <c r="DU54" s="2">
        <f t="shared" si="61"/>
        <v>67.381955182072815</v>
      </c>
      <c r="DV54" s="2">
        <f t="shared" si="61"/>
        <v>66.207318207282896</v>
      </c>
      <c r="DW54" s="2">
        <f t="shared" si="61"/>
        <v>73.558739897039899</v>
      </c>
      <c r="DX54" s="2">
        <f t="shared" si="61"/>
        <v>67.950840068640048</v>
      </c>
      <c r="DY54" s="2">
        <f t="shared" si="61"/>
        <v>63.643561274509807</v>
      </c>
      <c r="EA54" s="2">
        <f t="shared" si="62"/>
        <v>70.350854761904756</v>
      </c>
      <c r="EB54" s="2">
        <f t="shared" si="62"/>
        <v>61.048984592319222</v>
      </c>
      <c r="EC54" s="2">
        <f t="shared" si="62"/>
        <v>55.209778848019752</v>
      </c>
      <c r="ED54" s="2">
        <f t="shared" si="62"/>
        <v>59.735118044256417</v>
      </c>
      <c r="EE54" s="2">
        <f t="shared" si="62"/>
        <v>67.734188268802839</v>
      </c>
      <c r="EF54" s="2">
        <f t="shared" si="62"/>
        <v>79.455733058470742</v>
      </c>
      <c r="EG54" s="2">
        <f t="shared" si="62"/>
        <v>44.110996685877737</v>
      </c>
      <c r="EH54" s="2">
        <f t="shared" si="62"/>
        <v>63.180799427197272</v>
      </c>
      <c r="EI54" s="2">
        <f t="shared" si="62"/>
        <v>60.177557718963882</v>
      </c>
      <c r="EJ54" s="2">
        <f t="shared" si="62"/>
        <v>60.390474051610916</v>
      </c>
      <c r="EK54" s="2">
        <f t="shared" si="62"/>
        <v>62.71310755102693</v>
      </c>
      <c r="EL54" s="2">
        <f t="shared" si="62"/>
        <v>63.342181494827287</v>
      </c>
      <c r="EM54" s="2">
        <f t="shared" si="62"/>
        <v>71.960723882440846</v>
      </c>
      <c r="EN54" s="2">
        <f t="shared" si="62"/>
        <v>64.634033422279131</v>
      </c>
      <c r="EO54" s="2">
        <f t="shared" si="62"/>
        <v>65.736221210808594</v>
      </c>
      <c r="EQ54" s="2">
        <f t="shared" si="63"/>
        <v>55.467318169582754</v>
      </c>
      <c r="ER54" s="2">
        <f t="shared" si="63"/>
        <v>61.048984592319222</v>
      </c>
      <c r="ES54" s="2">
        <f t="shared" si="63"/>
        <v>56.254425091919273</v>
      </c>
      <c r="ET54" s="2">
        <f t="shared" si="63"/>
        <v>58.012785956271877</v>
      </c>
      <c r="EU54" s="2">
        <f t="shared" si="63"/>
        <v>62.754233778822346</v>
      </c>
      <c r="EV54" s="2">
        <f t="shared" si="63"/>
        <v>84.996943966434912</v>
      </c>
      <c r="EW54" s="2">
        <f t="shared" si="63"/>
        <v>66.830406774056726</v>
      </c>
      <c r="EX54" s="2">
        <f t="shared" si="63"/>
        <v>62.123977223109932</v>
      </c>
      <c r="EY54" s="2">
        <f t="shared" si="63"/>
        <v>59.068751167510506</v>
      </c>
      <c r="EZ54" s="2">
        <f t="shared" si="63"/>
        <v>59.136935099758709</v>
      </c>
      <c r="FA54" s="2">
        <f t="shared" si="63"/>
        <v>61.245306880510995</v>
      </c>
      <c r="FB54" s="2">
        <f t="shared" si="63"/>
        <v>61.403562661675331</v>
      </c>
      <c r="FC54" s="2">
        <f t="shared" si="63"/>
        <v>70.70819965963446</v>
      </c>
      <c r="FD54" s="2">
        <f t="shared" si="63"/>
        <v>65.804670636968339</v>
      </c>
      <c r="FE54" s="2">
        <f t="shared" si="63"/>
        <v>67.669680420329669</v>
      </c>
      <c r="FG54" s="2">
        <f t="shared" si="64"/>
        <v>0.4200016794659947</v>
      </c>
      <c r="FH54" s="2">
        <f t="shared" si="64"/>
        <v>0.34600346009864774</v>
      </c>
      <c r="FI54" s="2">
        <f t="shared" si="64"/>
        <v>0.33404665456891308</v>
      </c>
      <c r="FJ54" s="2">
        <f t="shared" si="64"/>
        <v>0.33793052369471327</v>
      </c>
      <c r="FK54" s="2">
        <f t="shared" si="64"/>
        <v>0.33054891678416476</v>
      </c>
      <c r="FL54" s="2">
        <f t="shared" si="64"/>
        <v>0.30344632998362669</v>
      </c>
      <c r="FM54" s="2">
        <f t="shared" si="64"/>
        <v>0.30956620233961468</v>
      </c>
      <c r="FN54" s="2">
        <f t="shared" si="64"/>
        <v>0.3113312886763332</v>
      </c>
      <c r="FO54" s="2">
        <f t="shared" si="64"/>
        <v>0.31782855672146321</v>
      </c>
      <c r="FP54" s="2">
        <f t="shared" si="64"/>
        <v>0.32794633843259974</v>
      </c>
      <c r="FQ54" s="2">
        <f t="shared" si="64"/>
        <v>0.31694756865227558</v>
      </c>
      <c r="FR54" s="2">
        <f t="shared" si="64"/>
        <v>0.32995676749176694</v>
      </c>
      <c r="FS54" s="2">
        <f t="shared" si="64"/>
        <v>0.29631820546472859</v>
      </c>
      <c r="FT54" s="2">
        <f t="shared" si="64"/>
        <v>0.30194844974984725</v>
      </c>
      <c r="FU54" s="2">
        <f t="shared" si="64"/>
        <v>0.25020290362811182</v>
      </c>
      <c r="FW54" s="2">
        <f t="shared" si="53"/>
        <v>2.0737661610877427E-5</v>
      </c>
      <c r="FX54" s="2">
        <f t="shared" si="53"/>
        <v>0</v>
      </c>
      <c r="FY54" s="2">
        <f t="shared" si="53"/>
        <v>2.4052424650705207E-5</v>
      </c>
      <c r="FZ54" s="2">
        <f t="shared" si="53"/>
        <v>2.3320129486692175E-5</v>
      </c>
      <c r="GA54" s="2">
        <f t="shared" si="53"/>
        <v>2.472041184799449E-5</v>
      </c>
      <c r="GB54" s="2">
        <f t="shared" si="53"/>
        <v>3.4279401839240873E-5</v>
      </c>
      <c r="GC54" s="2">
        <f t="shared" si="53"/>
        <v>3.1752887557241011E-5</v>
      </c>
      <c r="GD54" s="2">
        <f t="shared" si="53"/>
        <v>3.1625612340499097E-5</v>
      </c>
      <c r="GE54" s="2">
        <f t="shared" si="53"/>
        <v>2.3291659036390284E-5</v>
      </c>
      <c r="GF54" s="2">
        <f t="shared" si="53"/>
        <v>2.0473594624745268E-5</v>
      </c>
      <c r="GG54" s="2">
        <f t="shared" si="53"/>
        <v>1.8083558493930579E-5</v>
      </c>
      <c r="GH54" s="2">
        <f t="shared" si="53"/>
        <v>1.6424355225257826E-5</v>
      </c>
      <c r="GI54" s="2">
        <f t="shared" si="53"/>
        <v>1.5543752362593491E-5</v>
      </c>
      <c r="GJ54" s="2">
        <f t="shared" si="53"/>
        <v>1.5238769383389603E-5</v>
      </c>
      <c r="GK54" s="2">
        <f t="shared" si="53"/>
        <v>1.1019855384683521E-5</v>
      </c>
      <c r="GM54" s="86">
        <f t="shared" si="54"/>
        <v>4.5188459095562138E-3</v>
      </c>
      <c r="GN54" s="86">
        <f t="shared" si="54"/>
        <v>8.809301145800163E-4</v>
      </c>
      <c r="GO54" s="86">
        <f t="shared" si="54"/>
        <v>5.3308651121626376E-4</v>
      </c>
      <c r="GP54" s="86">
        <f t="shared" si="54"/>
        <v>6.4800342197995952E-4</v>
      </c>
      <c r="GQ54" s="86">
        <f t="shared" si="54"/>
        <v>5.0558276545697794E-4</v>
      </c>
      <c r="GR54" s="86">
        <f t="shared" si="54"/>
        <v>1.6071789969409681E-4</v>
      </c>
      <c r="GS54" s="86">
        <f t="shared" si="54"/>
        <v>1.921320092269911E-4</v>
      </c>
      <c r="GT54" s="86">
        <f t="shared" si="54"/>
        <v>2.0839665541642023E-4</v>
      </c>
      <c r="GU54" s="86">
        <f t="shared" si="54"/>
        <v>3.1303016552341534E-4</v>
      </c>
      <c r="GV54" s="86">
        <f t="shared" si="54"/>
        <v>4.3209949717835271E-4</v>
      </c>
      <c r="GW54" s="86">
        <f t="shared" si="54"/>
        <v>3.3914798481604857E-4</v>
      </c>
      <c r="GX54" s="86">
        <f t="shared" si="54"/>
        <v>4.8451542189969479E-4</v>
      </c>
      <c r="GY54" s="86">
        <f t="shared" si="54"/>
        <v>1.2467569547940473E-4</v>
      </c>
      <c r="GZ54" s="86">
        <f t="shared" si="54"/>
        <v>1.4523157037106465E-4</v>
      </c>
      <c r="HA54" s="86">
        <f t="shared" si="54"/>
        <v>7.6712413686678707E-6</v>
      </c>
      <c r="HC54" s="86">
        <f t="shared" si="58"/>
        <v>1.1710669733282445E-16</v>
      </c>
      <c r="HD54" s="86">
        <f t="shared" si="58"/>
        <v>1.0887087359452314E-12</v>
      </c>
      <c r="HE54" s="86">
        <f t="shared" si="58"/>
        <v>1.1944496735590681E-14</v>
      </c>
      <c r="HF54" s="86">
        <f t="shared" si="58"/>
        <v>1.1484302462647231E-14</v>
      </c>
      <c r="HG54" s="86">
        <f t="shared" si="58"/>
        <v>9.4798447020800501E-15</v>
      </c>
      <c r="HH54" s="86">
        <f t="shared" si="58"/>
        <v>4.2571154189066184E-15</v>
      </c>
      <c r="HI54" s="86">
        <f t="shared" si="58"/>
        <v>3.2955404205230395E-16</v>
      </c>
      <c r="HJ54" s="86">
        <f t="shared" si="58"/>
        <v>2.2650683081335056E-15</v>
      </c>
      <c r="HK54" s="86">
        <f t="shared" si="58"/>
        <v>1.3199367146849022E-14</v>
      </c>
      <c r="HL54" s="86">
        <f t="shared" si="58"/>
        <v>2.9801690673192982E-15</v>
      </c>
      <c r="HM54" s="86">
        <f t="shared" si="58"/>
        <v>2.3706307851378364E-15</v>
      </c>
      <c r="HN54" s="86">
        <f t="shared" si="58"/>
        <v>3.2436835460675675E-15</v>
      </c>
      <c r="HO54" s="86">
        <f t="shared" si="58"/>
        <v>3.8878879159608425E-16</v>
      </c>
      <c r="HP54" s="86">
        <f t="shared" si="58"/>
        <v>3.0500560644314969E-16</v>
      </c>
      <c r="HQ54" s="86">
        <f t="shared" si="58"/>
        <v>3.2536599977461085E-22</v>
      </c>
      <c r="HS54" s="86">
        <f t="shared" si="55"/>
        <v>6.6521185146064728E-100</v>
      </c>
      <c r="HT54" s="86">
        <f t="shared" si="55"/>
        <v>0</v>
      </c>
      <c r="HU54" s="86">
        <f t="shared" si="55"/>
        <v>3.5668564636938367E-83</v>
      </c>
      <c r="HV54" s="86">
        <f t="shared" si="55"/>
        <v>6.6718586419993218E-87</v>
      </c>
      <c r="HW54" s="86">
        <f t="shared" si="55"/>
        <v>3.8810618934371722E-88</v>
      </c>
      <c r="HX54" s="86">
        <f t="shared" si="55"/>
        <v>6.1133893618039883E-89</v>
      </c>
      <c r="HY54" s="86">
        <f t="shared" si="55"/>
        <v>2.6054276084615134E-100</v>
      </c>
      <c r="HZ54" s="86">
        <f t="shared" si="55"/>
        <v>9.6769058672252525E-94</v>
      </c>
      <c r="IA54" s="86">
        <f t="shared" si="55"/>
        <v>4.5676197544703888E-92</v>
      </c>
      <c r="IB54" s="86">
        <f t="shared" si="55"/>
        <v>2.0715681096250999E-94</v>
      </c>
      <c r="IC54" s="86">
        <f t="shared" si="55"/>
        <v>5.1168884815772515E-93</v>
      </c>
      <c r="ID54" s="86">
        <f t="shared" si="55"/>
        <v>3.4408679978265674E-93</v>
      </c>
      <c r="IE54" s="86">
        <f t="shared" si="55"/>
        <v>4.1543256485087657E-101</v>
      </c>
      <c r="IF54" s="86">
        <f t="shared" si="55"/>
        <v>1.3691480312184852E-70</v>
      </c>
      <c r="IG54" s="86">
        <f t="shared" si="55"/>
        <v>3.1120825680250023E-50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2.4113008756827591E-201</v>
      </c>
      <c r="IW54" s="86">
        <f t="shared" si="56"/>
        <v>4.1444606681893964E-159</v>
      </c>
      <c r="IY54" s="86">
        <f t="shared" si="57"/>
        <v>4.5188459095563309E-3</v>
      </c>
      <c r="IZ54" s="86">
        <f t="shared" si="57"/>
        <v>8.8093011566872507E-4</v>
      </c>
      <c r="JA54" s="86">
        <f t="shared" si="57"/>
        <v>5.3308651122820831E-4</v>
      </c>
      <c r="JB54" s="86">
        <f t="shared" si="57"/>
        <v>6.4800342199144382E-4</v>
      </c>
      <c r="JC54" s="86">
        <f t="shared" si="57"/>
        <v>5.0558276546645777E-4</v>
      </c>
      <c r="JD54" s="86">
        <f t="shared" si="57"/>
        <v>1.6071789969835393E-4</v>
      </c>
      <c r="JE54" s="86">
        <f t="shared" si="57"/>
        <v>1.9213200922732065E-4</v>
      </c>
      <c r="JF54" s="86">
        <f t="shared" si="57"/>
        <v>2.083966554186853E-4</v>
      </c>
      <c r="JG54" s="86">
        <f t="shared" si="57"/>
        <v>3.1303016553661469E-4</v>
      </c>
      <c r="JH54" s="86">
        <f t="shared" si="57"/>
        <v>4.3209949718133286E-4</v>
      </c>
      <c r="JI54" s="86">
        <f t="shared" si="57"/>
        <v>3.3914798481841918E-4</v>
      </c>
      <c r="JJ54" s="86">
        <f t="shared" si="57"/>
        <v>4.8451542190293845E-4</v>
      </c>
      <c r="JK54" s="86">
        <f t="shared" si="57"/>
        <v>1.2467569547979353E-4</v>
      </c>
      <c r="JL54" s="86">
        <f t="shared" si="57"/>
        <v>1.4523157037136966E-4</v>
      </c>
      <c r="JM54" s="86">
        <f t="shared" si="57"/>
        <v>7.6712413686678707E-6</v>
      </c>
    </row>
    <row r="55" spans="2:273" x14ac:dyDescent="0.25">
      <c r="B55" s="2">
        <v>28</v>
      </c>
      <c r="C55" s="37">
        <v>64.466999999999999</v>
      </c>
      <c r="D55" s="37">
        <v>66.099999999999994</v>
      </c>
      <c r="E55" s="37">
        <v>62.667000000000002</v>
      </c>
      <c r="F55" s="37">
        <v>66.766999999999996</v>
      </c>
      <c r="G55" s="37">
        <v>72.617000000000004</v>
      </c>
      <c r="H55" s="37">
        <v>71.917000000000002</v>
      </c>
      <c r="I55" s="37">
        <v>70.45</v>
      </c>
      <c r="J55" s="37">
        <v>67.150000000000006</v>
      </c>
      <c r="K55" s="37">
        <v>66.117000000000004</v>
      </c>
      <c r="L55" s="37">
        <v>65.5</v>
      </c>
      <c r="M55" s="37">
        <v>67.2</v>
      </c>
      <c r="N55" s="37">
        <v>65.516999999999996</v>
      </c>
      <c r="O55" s="37">
        <v>72.783000000000001</v>
      </c>
      <c r="P55" s="37">
        <v>65.917000000000002</v>
      </c>
      <c r="Q55" s="37">
        <v>62.35</v>
      </c>
      <c r="S55" s="4">
        <f t="shared" si="59"/>
        <v>69.733831018315357</v>
      </c>
      <c r="T55" s="4">
        <f t="shared" si="59"/>
        <v>65.188680521116581</v>
      </c>
      <c r="U55" s="4">
        <f t="shared" si="59"/>
        <v>60.721806789264321</v>
      </c>
      <c r="V55" s="4">
        <f t="shared" si="59"/>
        <v>63.633808203999074</v>
      </c>
      <c r="W55" s="4">
        <f t="shared" si="59"/>
        <v>71.253777508333201</v>
      </c>
      <c r="X55" s="4">
        <f t="shared" si="59"/>
        <v>75.002291322739126</v>
      </c>
      <c r="Y55" s="4">
        <f t="shared" si="59"/>
        <v>61.560493989731548</v>
      </c>
      <c r="Z55" s="4">
        <f t="shared" si="59"/>
        <v>66.049513182540807</v>
      </c>
      <c r="AA55" s="4">
        <f t="shared" si="59"/>
        <v>65.029245831998111</v>
      </c>
      <c r="AB55" s="4">
        <f t="shared" si="59"/>
        <v>65.133086946989863</v>
      </c>
      <c r="AC55" s="4">
        <f t="shared" si="59"/>
        <v>66.410167767427595</v>
      </c>
      <c r="AD55" s="4">
        <f t="shared" si="59"/>
        <v>65.903147791126571</v>
      </c>
      <c r="AE55" s="4">
        <f t="shared" si="59"/>
        <v>73.400239052137749</v>
      </c>
      <c r="AF55" s="4">
        <f t="shared" si="59"/>
        <v>67.169608679519229</v>
      </c>
      <c r="AG55" s="4">
        <f t="shared" si="59"/>
        <v>64.198879032584145</v>
      </c>
      <c r="AI55" s="4">
        <f t="shared" si="60"/>
        <v>-5.2668310183153579</v>
      </c>
      <c r="AJ55" s="4">
        <f t="shared" si="60"/>
        <v>0.91131947888341358</v>
      </c>
      <c r="AK55" s="4">
        <f t="shared" si="60"/>
        <v>1.9451932107356811</v>
      </c>
      <c r="AL55" s="4">
        <f t="shared" si="60"/>
        <v>3.1331917960009221</v>
      </c>
      <c r="AM55" s="4">
        <f t="shared" si="60"/>
        <v>1.3632224916668036</v>
      </c>
      <c r="AN55" s="4">
        <f t="shared" si="60"/>
        <v>-3.0852913227391241</v>
      </c>
      <c r="AO55" s="4">
        <f t="shared" si="60"/>
        <v>8.8895060102684553</v>
      </c>
      <c r="AP55" s="4">
        <f t="shared" si="60"/>
        <v>1.1004868174591991</v>
      </c>
      <c r="AQ55" s="4">
        <f t="shared" si="60"/>
        <v>1.0877541680018936</v>
      </c>
      <c r="AR55" s="4">
        <f t="shared" si="60"/>
        <v>0.36691305301013699</v>
      </c>
      <c r="AS55" s="4">
        <f t="shared" si="60"/>
        <v>0.78983223257240809</v>
      </c>
      <c r="AT55" s="4">
        <f t="shared" si="60"/>
        <v>-0.38614779112657516</v>
      </c>
      <c r="AU55" s="4">
        <f t="shared" si="60"/>
        <v>-0.61723905213774799</v>
      </c>
      <c r="AV55" s="4">
        <f t="shared" si="60"/>
        <v>-1.2526086795192271</v>
      </c>
      <c r="AW55" s="4">
        <f t="shared" si="60"/>
        <v>-1.8488790325841435</v>
      </c>
      <c r="AY55" s="2">
        <f t="shared" si="51"/>
        <v>65.770876736542249</v>
      </c>
      <c r="AZ55" s="2">
        <f t="shared" si="51"/>
        <v>63.981449894575007</v>
      </c>
      <c r="BA55" s="2">
        <f t="shared" si="51"/>
        <v>59.929657969980774</v>
      </c>
      <c r="BB55" s="2">
        <f t="shared" si="51"/>
        <v>62.716229582703619</v>
      </c>
      <c r="BC55" s="2">
        <f t="shared" si="51"/>
        <v>70.507583247350723</v>
      </c>
      <c r="BD55" s="2">
        <f t="shared" si="51"/>
        <v>74.72713709567023</v>
      </c>
      <c r="BE55" s="2">
        <f t="shared" si="51"/>
        <v>61.208390555262518</v>
      </c>
      <c r="BF55" s="2">
        <f t="shared" si="51"/>
        <v>65.695465214055659</v>
      </c>
      <c r="BG55" s="2">
        <f t="shared" si="51"/>
        <v>64.540109312904235</v>
      </c>
      <c r="BH55" s="2">
        <f t="shared" si="51"/>
        <v>64.495433762249291</v>
      </c>
      <c r="BI55" s="2">
        <f t="shared" si="51"/>
        <v>65.898519611093548</v>
      </c>
      <c r="BJ55" s="2">
        <f t="shared" si="51"/>
        <v>65.250231311287592</v>
      </c>
      <c r="BK55" s="2">
        <f t="shared" si="51"/>
        <v>73.200099413179615</v>
      </c>
      <c r="BL55" s="2">
        <f t="shared" si="51"/>
        <v>66.935400158201276</v>
      </c>
      <c r="BM55" s="2">
        <f t="shared" si="51"/>
        <v>64.185043779826202</v>
      </c>
      <c r="BO55" s="2">
        <f t="shared" si="10"/>
        <v>64.466999999999999</v>
      </c>
      <c r="BP55" s="2">
        <f t="shared" si="11"/>
        <v>66.099999999999994</v>
      </c>
      <c r="BQ55" s="2">
        <f t="shared" si="12"/>
        <v>62.667000000000002</v>
      </c>
      <c r="BR55" s="2">
        <f t="shared" si="13"/>
        <v>66.766999999999996</v>
      </c>
      <c r="BS55" s="2">
        <f t="shared" si="14"/>
        <v>72.617000000000004</v>
      </c>
      <c r="BT55" s="2">
        <f t="shared" si="15"/>
        <v>71.917000000000002</v>
      </c>
      <c r="BU55" s="2">
        <f t="shared" si="16"/>
        <v>70.45</v>
      </c>
      <c r="BV55" s="2">
        <f t="shared" si="17"/>
        <v>67.150000000000006</v>
      </c>
      <c r="BW55" s="2">
        <f t="shared" si="18"/>
        <v>66.117000000000004</v>
      </c>
      <c r="BX55" s="2">
        <f t="shared" si="19"/>
        <v>65.5</v>
      </c>
      <c r="BY55" s="2">
        <f t="shared" si="20"/>
        <v>67.2</v>
      </c>
      <c r="BZ55" s="2">
        <f t="shared" si="21"/>
        <v>65.516999999999996</v>
      </c>
      <c r="CA55" s="2">
        <f t="shared" si="22"/>
        <v>72.783000000000001</v>
      </c>
      <c r="CB55" s="2">
        <f t="shared" si="23"/>
        <v>65.917000000000002</v>
      </c>
      <c r="CC55" s="2">
        <f t="shared" si="24"/>
        <v>62.35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62.345485947348905</v>
      </c>
      <c r="DL55" s="2">
        <f t="shared" si="61"/>
        <v>65.766368067226864</v>
      </c>
      <c r="DM55" s="2">
        <f t="shared" si="61"/>
        <v>62.589859129106173</v>
      </c>
      <c r="DN55" s="2">
        <f t="shared" si="61"/>
        <v>64.478376623376619</v>
      </c>
      <c r="DO55" s="2">
        <f t="shared" si="61"/>
        <v>72.131610924369753</v>
      </c>
      <c r="DP55" s="2">
        <f t="shared" si="61"/>
        <v>72.572625825825824</v>
      </c>
      <c r="DQ55" s="2">
        <f t="shared" si="61"/>
        <v>69.484944444444452</v>
      </c>
      <c r="DR55" s="2">
        <f t="shared" si="61"/>
        <v>67.037607807807817</v>
      </c>
      <c r="DS55" s="2">
        <f t="shared" si="61"/>
        <v>66.852799439775893</v>
      </c>
      <c r="DT55" s="2">
        <f t="shared" si="61"/>
        <v>66.782435294117633</v>
      </c>
      <c r="DU55" s="2">
        <f t="shared" si="61"/>
        <v>67.617479271708675</v>
      </c>
      <c r="DV55" s="2">
        <f t="shared" si="61"/>
        <v>66.381898599439765</v>
      </c>
      <c r="DW55" s="2">
        <f t="shared" si="61"/>
        <v>73.879975675675681</v>
      </c>
      <c r="DX55" s="2">
        <f t="shared" si="61"/>
        <v>68.093127327327309</v>
      </c>
      <c r="DY55" s="2">
        <f t="shared" si="61"/>
        <v>63.667315953654189</v>
      </c>
      <c r="EA55" s="2">
        <f t="shared" si="62"/>
        <v>70.085690476190464</v>
      </c>
      <c r="EB55" s="2">
        <f t="shared" si="62"/>
        <v>60.904550332526043</v>
      </c>
      <c r="EC55" s="2">
        <f t="shared" si="62"/>
        <v>55.092859027961538</v>
      </c>
      <c r="ED55" s="2">
        <f t="shared" si="62"/>
        <v>59.567744874715252</v>
      </c>
      <c r="EE55" s="2">
        <f t="shared" si="62"/>
        <v>67.508271241655535</v>
      </c>
      <c r="EF55" s="2">
        <f t="shared" si="62"/>
        <v>79.236968369224456</v>
      </c>
      <c r="EG55" s="2">
        <f t="shared" si="62"/>
        <v>44.370835167376029</v>
      </c>
      <c r="EH55" s="2">
        <f t="shared" si="62"/>
        <v>62.987963352315425</v>
      </c>
      <c r="EI55" s="2">
        <f t="shared" si="62"/>
        <v>60.013112973230534</v>
      </c>
      <c r="EJ55" s="2">
        <f t="shared" si="62"/>
        <v>60.221187635417564</v>
      </c>
      <c r="EK55" s="2">
        <f t="shared" si="62"/>
        <v>62.520039528824931</v>
      </c>
      <c r="EL55" s="2">
        <f t="shared" si="62"/>
        <v>63.154458508518871</v>
      </c>
      <c r="EM55" s="2">
        <f t="shared" si="62"/>
        <v>71.727691333658839</v>
      </c>
      <c r="EN55" s="2">
        <f t="shared" si="62"/>
        <v>64.49437874248386</v>
      </c>
      <c r="EO55" s="2">
        <f t="shared" si="62"/>
        <v>65.599946368125501</v>
      </c>
      <c r="EQ55" s="2">
        <f t="shared" si="63"/>
        <v>55.34761332436068</v>
      </c>
      <c r="ER55" s="2">
        <f t="shared" si="63"/>
        <v>60.904550332526043</v>
      </c>
      <c r="ES55" s="2">
        <f t="shared" si="63"/>
        <v>56.1235330909388</v>
      </c>
      <c r="ET55" s="2">
        <f t="shared" si="63"/>
        <v>57.868583910253122</v>
      </c>
      <c r="EU55" s="2">
        <f t="shared" si="63"/>
        <v>62.595677741773976</v>
      </c>
      <c r="EV55" s="2">
        <f t="shared" si="63"/>
        <v>84.700525366754263</v>
      </c>
      <c r="EW55" s="2">
        <f t="shared" si="63"/>
        <v>66.752545037470512</v>
      </c>
      <c r="EX55" s="2">
        <f t="shared" si="63"/>
        <v>61.946573051059389</v>
      </c>
      <c r="EY55" s="2">
        <f t="shared" si="63"/>
        <v>58.91974119063044</v>
      </c>
      <c r="EZ55" s="2">
        <f t="shared" si="63"/>
        <v>58.984319673687345</v>
      </c>
      <c r="FA55" s="2">
        <f t="shared" si="63"/>
        <v>61.072770412414073</v>
      </c>
      <c r="FB55" s="2">
        <f t="shared" si="63"/>
        <v>61.242700355464436</v>
      </c>
      <c r="FC55" s="2">
        <f t="shared" si="63"/>
        <v>70.491891789438853</v>
      </c>
      <c r="FD55" s="2">
        <f t="shared" si="63"/>
        <v>65.649336249865343</v>
      </c>
      <c r="FE55" s="2">
        <f t="shared" si="63"/>
        <v>67.505016501588415</v>
      </c>
      <c r="FG55" s="2">
        <f t="shared" si="64"/>
        <v>0.44258855124047181</v>
      </c>
      <c r="FH55" s="2">
        <f t="shared" si="64"/>
        <v>0.36712980001536144</v>
      </c>
      <c r="FI55" s="2">
        <f t="shared" si="64"/>
        <v>0.35483904296348678</v>
      </c>
      <c r="FJ55" s="2">
        <f t="shared" si="64"/>
        <v>0.35883439919563859</v>
      </c>
      <c r="FK55" s="2">
        <f t="shared" si="64"/>
        <v>0.35123841876308659</v>
      </c>
      <c r="FL55" s="2">
        <f t="shared" si="64"/>
        <v>0.32325858100359178</v>
      </c>
      <c r="FM55" s="2">
        <f t="shared" si="64"/>
        <v>0.32958895913429476</v>
      </c>
      <c r="FN55" s="2">
        <f t="shared" si="64"/>
        <v>0.33141341086493653</v>
      </c>
      <c r="FO55" s="2">
        <f t="shared" si="64"/>
        <v>0.33812400829292388</v>
      </c>
      <c r="FP55" s="2">
        <f t="shared" si="64"/>
        <v>0.34855775678993506</v>
      </c>
      <c r="FQ55" s="2">
        <f t="shared" si="64"/>
        <v>0.33721457252799925</v>
      </c>
      <c r="FR55" s="2">
        <f t="shared" si="64"/>
        <v>0.35062861821606628</v>
      </c>
      <c r="FS55" s="2">
        <f t="shared" si="64"/>
        <v>0.31587610756043577</v>
      </c>
      <c r="FT55" s="2">
        <f t="shared" si="64"/>
        <v>0.3217080715595535</v>
      </c>
      <c r="FU55" s="2">
        <f t="shared" si="64"/>
        <v>0.26787574245866846</v>
      </c>
      <c r="FW55" s="2">
        <f t="shared" si="53"/>
        <v>2.273834830197738E-5</v>
      </c>
      <c r="FX55" s="2">
        <f t="shared" si="53"/>
        <v>0</v>
      </c>
      <c r="FY55" s="2">
        <f t="shared" si="53"/>
        <v>2.6372897994654355E-5</v>
      </c>
      <c r="FZ55" s="2">
        <f t="shared" si="53"/>
        <v>2.5569955983958196E-5</v>
      </c>
      <c r="GA55" s="2">
        <f t="shared" si="53"/>
        <v>2.7105327945320424E-5</v>
      </c>
      <c r="GB55" s="2">
        <f t="shared" si="53"/>
        <v>3.7586492386952252E-5</v>
      </c>
      <c r="GC55" s="2">
        <f t="shared" si="53"/>
        <v>3.4816242212889888E-5</v>
      </c>
      <c r="GD55" s="2">
        <f t="shared" si="53"/>
        <v>3.4676688566145058E-5</v>
      </c>
      <c r="GE55" s="2">
        <f t="shared" si="53"/>
        <v>2.5538738896351858E-5</v>
      </c>
      <c r="GF55" s="2">
        <f t="shared" si="53"/>
        <v>2.2448805760580978E-5</v>
      </c>
      <c r="GG55" s="2">
        <f t="shared" si="53"/>
        <v>1.9828193003639052E-5</v>
      </c>
      <c r="GH55" s="2">
        <f t="shared" si="53"/>
        <v>1.8008918853413872E-5</v>
      </c>
      <c r="GI55" s="2">
        <f t="shared" si="53"/>
        <v>1.7043359993044573E-5</v>
      </c>
      <c r="GJ55" s="2">
        <f t="shared" si="53"/>
        <v>1.6708953799287076E-5</v>
      </c>
      <c r="GK55" s="2">
        <f t="shared" si="53"/>
        <v>1.2083018307584264E-5</v>
      </c>
      <c r="GM55" s="86">
        <f t="shared" si="54"/>
        <v>6.0954779635825646E-3</v>
      </c>
      <c r="GN55" s="86">
        <f t="shared" si="54"/>
        <v>1.3434708802109027E-3</v>
      </c>
      <c r="GO55" s="86">
        <f t="shared" si="54"/>
        <v>8.5322194312061213E-4</v>
      </c>
      <c r="GP55" s="86">
        <f t="shared" si="54"/>
        <v>1.0163379154401549E-3</v>
      </c>
      <c r="GQ55" s="86">
        <f t="shared" si="54"/>
        <v>8.0762564850362609E-4</v>
      </c>
      <c r="GR55" s="86">
        <f t="shared" si="54"/>
        <v>2.8047741541736853E-4</v>
      </c>
      <c r="GS55" s="86">
        <f t="shared" si="54"/>
        <v>3.3320927991360244E-4</v>
      </c>
      <c r="GT55" s="86">
        <f t="shared" si="54"/>
        <v>3.5916966832703358E-4</v>
      </c>
      <c r="GU55" s="86">
        <f t="shared" si="54"/>
        <v>5.1831872507200442E-4</v>
      </c>
      <c r="GV55" s="86">
        <f t="shared" si="54"/>
        <v>7.0207517480588258E-4</v>
      </c>
      <c r="GW55" s="86">
        <f t="shared" si="54"/>
        <v>5.534735906979933E-4</v>
      </c>
      <c r="GX55" s="86">
        <f t="shared" si="54"/>
        <v>7.7784058201084969E-4</v>
      </c>
      <c r="GY55" s="86">
        <f t="shared" si="54"/>
        <v>2.2041211251243366E-4</v>
      </c>
      <c r="GZ55" s="86">
        <f t="shared" si="54"/>
        <v>2.5587170760490974E-4</v>
      </c>
      <c r="HA55" s="86">
        <f t="shared" si="54"/>
        <v>1.643724666305638E-5</v>
      </c>
      <c r="HC55" s="86">
        <f t="shared" si="58"/>
        <v>4.4648736231891783E-16</v>
      </c>
      <c r="HD55" s="86">
        <f t="shared" si="58"/>
        <v>2.9506695228367819E-12</v>
      </c>
      <c r="HE55" s="86">
        <f t="shared" si="58"/>
        <v>3.7567798413684196E-14</v>
      </c>
      <c r="HF55" s="86">
        <f t="shared" si="58"/>
        <v>3.729235661513483E-14</v>
      </c>
      <c r="HG55" s="86">
        <f t="shared" si="58"/>
        <v>3.1391643522177654E-14</v>
      </c>
      <c r="HH55" s="86">
        <f t="shared" si="58"/>
        <v>1.4879540638339747E-14</v>
      </c>
      <c r="HI55" s="86">
        <f t="shared" si="58"/>
        <v>1.3081591070236358E-15</v>
      </c>
      <c r="HJ55" s="86">
        <f t="shared" si="58"/>
        <v>8.2417391329334683E-15</v>
      </c>
      <c r="HK55" s="86">
        <f t="shared" si="58"/>
        <v>4.4579850490348119E-14</v>
      </c>
      <c r="HL55" s="86">
        <f t="shared" si="58"/>
        <v>1.0324813085863884E-14</v>
      </c>
      <c r="HM55" s="86">
        <f t="shared" si="58"/>
        <v>8.0230248364447931E-15</v>
      </c>
      <c r="HN55" s="86">
        <f t="shared" si="58"/>
        <v>1.083702963210932E-14</v>
      </c>
      <c r="HO55" s="86">
        <f t="shared" si="58"/>
        <v>1.4197837869537202E-15</v>
      </c>
      <c r="HP55" s="86">
        <f t="shared" si="58"/>
        <v>1.1293923738255693E-15</v>
      </c>
      <c r="HQ55" s="86">
        <f t="shared" si="58"/>
        <v>2.0009040743533724E-21</v>
      </c>
      <c r="HS55" s="86">
        <f t="shared" si="55"/>
        <v>1.072457416445942E-97</v>
      </c>
      <c r="HT55" s="86">
        <f t="shared" si="55"/>
        <v>0</v>
      </c>
      <c r="HU55" s="86">
        <f t="shared" si="55"/>
        <v>2.49461463915975E-81</v>
      </c>
      <c r="HV55" s="86">
        <f t="shared" si="55"/>
        <v>5.7857206125700906E-85</v>
      </c>
      <c r="HW55" s="86">
        <f t="shared" si="55"/>
        <v>3.6942125514243115E-86</v>
      </c>
      <c r="HX55" s="86">
        <f t="shared" si="55"/>
        <v>6.8832675552787203E-87</v>
      </c>
      <c r="HY55" s="86">
        <f t="shared" si="55"/>
        <v>5.3569330881287262E-98</v>
      </c>
      <c r="HZ55" s="86">
        <f t="shared" si="55"/>
        <v>1.3799476089152953E-91</v>
      </c>
      <c r="IA55" s="86">
        <f t="shared" si="55"/>
        <v>5.3385804584828204E-90</v>
      </c>
      <c r="IB55" s="86">
        <f t="shared" si="55"/>
        <v>2.5393090632601682E-92</v>
      </c>
      <c r="IC55" s="86">
        <f t="shared" si="55"/>
        <v>5.4353403499503386E-91</v>
      </c>
      <c r="ID55" s="86">
        <f t="shared" si="55"/>
        <v>3.5730812221807071E-91</v>
      </c>
      <c r="IE55" s="86">
        <f t="shared" si="55"/>
        <v>6.3841856617642275E-99</v>
      </c>
      <c r="IF55" s="86">
        <f t="shared" si="55"/>
        <v>4.4178368765048155E-69</v>
      </c>
      <c r="IG55" s="86">
        <f t="shared" si="55"/>
        <v>3.3050065513080861E-49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4.7610783288843441E-198</v>
      </c>
      <c r="IW55" s="86">
        <f t="shared" si="56"/>
        <v>1.3860862462773314E-156</v>
      </c>
      <c r="IY55" s="86">
        <f t="shared" si="57"/>
        <v>6.0954779635830113E-3</v>
      </c>
      <c r="IZ55" s="86">
        <f t="shared" si="57"/>
        <v>1.3434708831615721E-3</v>
      </c>
      <c r="JA55" s="86">
        <f t="shared" si="57"/>
        <v>8.5322194315817996E-4</v>
      </c>
      <c r="JB55" s="86">
        <f t="shared" si="57"/>
        <v>1.0163379154774473E-3</v>
      </c>
      <c r="JC55" s="86">
        <f t="shared" si="57"/>
        <v>8.0762564853501776E-4</v>
      </c>
      <c r="JD55" s="86">
        <f t="shared" si="57"/>
        <v>2.8047741543224807E-4</v>
      </c>
      <c r="JE55" s="86">
        <f t="shared" si="57"/>
        <v>3.3320927991491059E-4</v>
      </c>
      <c r="JF55" s="86">
        <f t="shared" si="57"/>
        <v>3.5916966833527531E-4</v>
      </c>
      <c r="JG55" s="86">
        <f t="shared" si="57"/>
        <v>5.1831872511658432E-4</v>
      </c>
      <c r="JH55" s="86">
        <f t="shared" si="57"/>
        <v>7.0207517481620744E-4</v>
      </c>
      <c r="JI55" s="86">
        <f t="shared" si="57"/>
        <v>5.5347359070601629E-4</v>
      </c>
      <c r="JJ55" s="86">
        <f t="shared" si="57"/>
        <v>7.7784058202168673E-4</v>
      </c>
      <c r="JK55" s="86">
        <f t="shared" si="57"/>
        <v>2.2041211251385345E-4</v>
      </c>
      <c r="JL55" s="86">
        <f t="shared" si="57"/>
        <v>2.5587170760603916E-4</v>
      </c>
      <c r="JM55" s="86">
        <f t="shared" si="57"/>
        <v>1.6437246663056383E-5</v>
      </c>
    </row>
    <row r="56" spans="2:273" x14ac:dyDescent="0.25">
      <c r="B56" s="2">
        <v>29</v>
      </c>
      <c r="C56" s="37">
        <v>66.183000000000007</v>
      </c>
      <c r="D56" s="37">
        <v>64.033000000000001</v>
      </c>
      <c r="E56" s="37">
        <v>60.85</v>
      </c>
      <c r="F56" s="37">
        <v>63.883000000000003</v>
      </c>
      <c r="G56" s="37">
        <v>72.332999999999998</v>
      </c>
      <c r="H56" s="37">
        <v>71.683000000000007</v>
      </c>
      <c r="I56" s="37">
        <v>70.400000000000006</v>
      </c>
      <c r="J56" s="37">
        <v>66.132999999999996</v>
      </c>
      <c r="K56" s="37">
        <v>68.3</v>
      </c>
      <c r="L56" s="37">
        <v>65.882999999999996</v>
      </c>
      <c r="M56" s="37">
        <v>68.2</v>
      </c>
      <c r="N56" s="37">
        <v>65.382999999999996</v>
      </c>
      <c r="O56" s="37">
        <v>73.367000000000004</v>
      </c>
      <c r="P56" s="37">
        <v>67.316999999999993</v>
      </c>
      <c r="Q56" s="37">
        <v>63.966999999999999</v>
      </c>
      <c r="S56" s="4">
        <f t="shared" si="59"/>
        <v>71.107227220556055</v>
      </c>
      <c r="T56" s="4">
        <f t="shared" si="59"/>
        <v>65.733824883743097</v>
      </c>
      <c r="U56" s="4">
        <f t="shared" si="59"/>
        <v>61.065019664701737</v>
      </c>
      <c r="V56" s="4">
        <f t="shared" si="59"/>
        <v>64.078225619834882</v>
      </c>
      <c r="W56" s="4">
        <f t="shared" si="59"/>
        <v>71.718450503227871</v>
      </c>
      <c r="X56" s="4">
        <f t="shared" si="59"/>
        <v>75.485268330730293</v>
      </c>
      <c r="Y56" s="4">
        <f t="shared" si="59"/>
        <v>61.527175396402974</v>
      </c>
      <c r="Z56" s="4">
        <f t="shared" si="59"/>
        <v>66.282000868543591</v>
      </c>
      <c r="AA56" s="4">
        <f t="shared" si="59"/>
        <v>65.183915317775984</v>
      </c>
      <c r="AB56" s="4">
        <f t="shared" si="59"/>
        <v>65.421297133039971</v>
      </c>
      <c r="AC56" s="4">
        <f t="shared" si="59"/>
        <v>66.66883075189574</v>
      </c>
      <c r="AD56" s="4">
        <f t="shared" si="59"/>
        <v>66.219134615390686</v>
      </c>
      <c r="AE56" s="4">
        <f t="shared" si="59"/>
        <v>73.626713503054205</v>
      </c>
      <c r="AF56" s="4">
        <f t="shared" si="59"/>
        <v>67.298488117186167</v>
      </c>
      <c r="AG56" s="4">
        <f t="shared" si="59"/>
        <v>64.226489405646433</v>
      </c>
      <c r="AI56" s="4">
        <f t="shared" si="60"/>
        <v>-4.9242272205560482</v>
      </c>
      <c r="AJ56" s="4">
        <f t="shared" si="60"/>
        <v>-1.7008248837430955</v>
      </c>
      <c r="AK56" s="4">
        <f t="shared" si="60"/>
        <v>-0.21501966470173528</v>
      </c>
      <c r="AL56" s="4">
        <f t="shared" si="60"/>
        <v>-0.19522561983487918</v>
      </c>
      <c r="AM56" s="4">
        <f t="shared" si="60"/>
        <v>0.61454949677212767</v>
      </c>
      <c r="AN56" s="4">
        <f t="shared" si="60"/>
        <v>-3.8022683307302856</v>
      </c>
      <c r="AO56" s="4">
        <f t="shared" si="60"/>
        <v>8.8728246035970315</v>
      </c>
      <c r="AP56" s="4">
        <f t="shared" si="60"/>
        <v>-0.14900086854359529</v>
      </c>
      <c r="AQ56" s="4">
        <f t="shared" si="60"/>
        <v>3.1160846822240131</v>
      </c>
      <c r="AR56" s="4">
        <f t="shared" si="60"/>
        <v>0.46170286696002449</v>
      </c>
      <c r="AS56" s="4">
        <f t="shared" si="60"/>
        <v>1.5311692481042627</v>
      </c>
      <c r="AT56" s="4">
        <f t="shared" si="60"/>
        <v>-0.83613461539069078</v>
      </c>
      <c r="AU56" s="4">
        <f t="shared" si="60"/>
        <v>-0.2597135030542006</v>
      </c>
      <c r="AV56" s="4">
        <f t="shared" si="60"/>
        <v>1.8511882813825764E-2</v>
      </c>
      <c r="AW56" s="4">
        <f t="shared" si="60"/>
        <v>-0.25948940564643408</v>
      </c>
      <c r="AY56" s="2">
        <f t="shared" si="51"/>
        <v>65.962493284771753</v>
      </c>
      <c r="AZ56" s="2">
        <f t="shared" si="51"/>
        <v>63.975487440214671</v>
      </c>
      <c r="BA56" s="2">
        <f t="shared" si="51"/>
        <v>59.858557576674897</v>
      </c>
      <c r="BB56" s="2">
        <f t="shared" si="51"/>
        <v>62.706558997164024</v>
      </c>
      <c r="BC56" s="2">
        <f t="shared" si="51"/>
        <v>70.583472507625885</v>
      </c>
      <c r="BD56" s="2">
        <f t="shared" si="51"/>
        <v>75.030264726353749</v>
      </c>
      <c r="BE56" s="2">
        <f t="shared" si="51"/>
        <v>60.948728371748388</v>
      </c>
      <c r="BF56" s="2">
        <f t="shared" si="51"/>
        <v>65.703785114618228</v>
      </c>
      <c r="BG56" s="2">
        <f t="shared" si="51"/>
        <v>64.414212600597537</v>
      </c>
      <c r="BH56" s="2">
        <f t="shared" si="51"/>
        <v>64.436146964700498</v>
      </c>
      <c r="BI56" s="2">
        <f t="shared" si="51"/>
        <v>65.874110754377412</v>
      </c>
      <c r="BJ56" s="2">
        <f t="shared" si="51"/>
        <v>65.221499526095627</v>
      </c>
      <c r="BK56" s="2">
        <f t="shared" si="51"/>
        <v>73.291493826176335</v>
      </c>
      <c r="BL56" s="2">
        <f t="shared" si="51"/>
        <v>66.907746408165792</v>
      </c>
      <c r="BM56" s="2">
        <f t="shared" si="51"/>
        <v>64.198626944472096</v>
      </c>
      <c r="BO56" s="2">
        <f t="shared" si="10"/>
        <v>66.183000000000007</v>
      </c>
      <c r="BP56" s="2">
        <f t="shared" si="11"/>
        <v>64.033000000000001</v>
      </c>
      <c r="BQ56" s="2">
        <f t="shared" si="12"/>
        <v>60.85</v>
      </c>
      <c r="BR56" s="2">
        <f t="shared" si="13"/>
        <v>63.883000000000003</v>
      </c>
      <c r="BS56" s="2">
        <f t="shared" si="14"/>
        <v>72.332999999999998</v>
      </c>
      <c r="BT56" s="2">
        <f t="shared" si="15"/>
        <v>71.683000000000007</v>
      </c>
      <c r="BU56" s="2">
        <f t="shared" si="16"/>
        <v>70.400000000000006</v>
      </c>
      <c r="BV56" s="2">
        <f t="shared" si="17"/>
        <v>66.132999999999996</v>
      </c>
      <c r="BW56" s="2">
        <f t="shared" si="18"/>
        <v>68.3</v>
      </c>
      <c r="BX56" s="2">
        <f t="shared" si="19"/>
        <v>65.882999999999996</v>
      </c>
      <c r="BY56" s="2">
        <f t="shared" si="20"/>
        <v>68.2</v>
      </c>
      <c r="BZ56" s="2">
        <f t="shared" si="21"/>
        <v>65.382999999999996</v>
      </c>
      <c r="CA56" s="2">
        <f t="shared" si="22"/>
        <v>73.367000000000004</v>
      </c>
      <c r="CB56" s="2">
        <f t="shared" si="23"/>
        <v>67.316999999999993</v>
      </c>
      <c r="CC56" s="2">
        <f t="shared" si="24"/>
        <v>63.966999999999999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62.604326881720425</v>
      </c>
      <c r="DL56" s="2">
        <f t="shared" si="61"/>
        <v>66.02068907563023</v>
      </c>
      <c r="DM56" s="2">
        <f t="shared" si="61"/>
        <v>62.803041252864766</v>
      </c>
      <c r="DN56" s="2">
        <f t="shared" si="61"/>
        <v>64.735491214667675</v>
      </c>
      <c r="DO56" s="2">
        <f t="shared" si="61"/>
        <v>72.54334957983194</v>
      </c>
      <c r="DP56" s="2">
        <f t="shared" si="61"/>
        <v>72.941227756327748</v>
      </c>
      <c r="DQ56" s="2">
        <f t="shared" si="61"/>
        <v>69.743730158730173</v>
      </c>
      <c r="DR56" s="2">
        <f t="shared" si="61"/>
        <v>67.284747704847703</v>
      </c>
      <c r="DS56" s="2">
        <f t="shared" si="61"/>
        <v>66.971620168067204</v>
      </c>
      <c r="DT56" s="2">
        <f t="shared" si="61"/>
        <v>67.008329411764691</v>
      </c>
      <c r="DU56" s="2">
        <f t="shared" si="61"/>
        <v>67.853003361344534</v>
      </c>
      <c r="DV56" s="2">
        <f t="shared" si="61"/>
        <v>66.55647899159662</v>
      </c>
      <c r="DW56" s="2">
        <f t="shared" si="61"/>
        <v>74.201211454311462</v>
      </c>
      <c r="DX56" s="2">
        <f t="shared" si="61"/>
        <v>68.235414586014571</v>
      </c>
      <c r="DY56" s="2">
        <f t="shared" si="61"/>
        <v>63.691070632798578</v>
      </c>
      <c r="EA56" s="2">
        <f t="shared" si="62"/>
        <v>69.820526190476173</v>
      </c>
      <c r="EB56" s="2">
        <f t="shared" si="62"/>
        <v>60.760116072732863</v>
      </c>
      <c r="EC56" s="2">
        <f t="shared" si="62"/>
        <v>54.975939207903323</v>
      </c>
      <c r="ED56" s="2">
        <f t="shared" si="62"/>
        <v>59.400371705174088</v>
      </c>
      <c r="EE56" s="2">
        <f t="shared" si="62"/>
        <v>67.282354214508231</v>
      </c>
      <c r="EF56" s="2">
        <f t="shared" si="62"/>
        <v>79.018203679978171</v>
      </c>
      <c r="EG56" s="2">
        <f t="shared" si="62"/>
        <v>44.630673648874321</v>
      </c>
      <c r="EH56" s="2">
        <f t="shared" si="62"/>
        <v>62.795127277433579</v>
      </c>
      <c r="EI56" s="2">
        <f t="shared" si="62"/>
        <v>59.848668227497193</v>
      </c>
      <c r="EJ56" s="2">
        <f t="shared" si="62"/>
        <v>60.051901219224213</v>
      </c>
      <c r="EK56" s="2">
        <f t="shared" si="62"/>
        <v>62.326971506622932</v>
      </c>
      <c r="EL56" s="2">
        <f t="shared" si="62"/>
        <v>62.966735522210456</v>
      </c>
      <c r="EM56" s="2">
        <f t="shared" si="62"/>
        <v>71.494658784876847</v>
      </c>
      <c r="EN56" s="2">
        <f t="shared" si="62"/>
        <v>64.354724062688589</v>
      </c>
      <c r="EO56" s="2">
        <f t="shared" si="62"/>
        <v>65.463671525442408</v>
      </c>
      <c r="EQ56" s="2">
        <f t="shared" si="63"/>
        <v>55.227908479138605</v>
      </c>
      <c r="ER56" s="2">
        <f t="shared" si="63"/>
        <v>60.760116072732863</v>
      </c>
      <c r="ES56" s="2">
        <f t="shared" si="63"/>
        <v>55.992641089958326</v>
      </c>
      <c r="ET56" s="2">
        <f t="shared" si="63"/>
        <v>57.724381864234374</v>
      </c>
      <c r="EU56" s="2">
        <f t="shared" si="63"/>
        <v>62.437121704725605</v>
      </c>
      <c r="EV56" s="2">
        <f t="shared" si="63"/>
        <v>84.404106767073614</v>
      </c>
      <c r="EW56" s="2">
        <f t="shared" si="63"/>
        <v>66.674683300884297</v>
      </c>
      <c r="EX56" s="2">
        <f t="shared" si="63"/>
        <v>61.769168879008845</v>
      </c>
      <c r="EY56" s="2">
        <f t="shared" si="63"/>
        <v>58.770731213750366</v>
      </c>
      <c r="EZ56" s="2">
        <f t="shared" si="63"/>
        <v>58.831704247615974</v>
      </c>
      <c r="FA56" s="2">
        <f t="shared" si="63"/>
        <v>60.900233944317151</v>
      </c>
      <c r="FB56" s="2">
        <f t="shared" si="63"/>
        <v>61.081838049253548</v>
      </c>
      <c r="FC56" s="2">
        <f t="shared" si="63"/>
        <v>70.275583919243246</v>
      </c>
      <c r="FD56" s="2">
        <f t="shared" si="63"/>
        <v>65.494001862762346</v>
      </c>
      <c r="FE56" s="2">
        <f t="shared" si="63"/>
        <v>67.34035258284716</v>
      </c>
      <c r="FG56" s="2">
        <f t="shared" si="64"/>
        <v>0.46541539156600664</v>
      </c>
      <c r="FH56" s="2">
        <f t="shared" si="64"/>
        <v>0.38877925166880528</v>
      </c>
      <c r="FI56" s="2">
        <f t="shared" si="64"/>
        <v>0.37619454294602067</v>
      </c>
      <c r="FJ56" s="2">
        <f t="shared" si="64"/>
        <v>0.38028861854941004</v>
      </c>
      <c r="FK56" s="2">
        <f t="shared" si="64"/>
        <v>0.3725023373421032</v>
      </c>
      <c r="FL56" s="2">
        <f t="shared" si="64"/>
        <v>0.34372606195786637</v>
      </c>
      <c r="FM56" s="2">
        <f t="shared" si="64"/>
        <v>0.35024981193717419</v>
      </c>
      <c r="FN56" s="2">
        <f t="shared" si="64"/>
        <v>0.35212856113124558</v>
      </c>
      <c r="FO56" s="2">
        <f t="shared" si="64"/>
        <v>0.35903336197780361</v>
      </c>
      <c r="FP56" s="2">
        <f t="shared" si="64"/>
        <v>0.36975188146055449</v>
      </c>
      <c r="FQ56" s="2">
        <f t="shared" si="64"/>
        <v>0.35809811454048335</v>
      </c>
      <c r="FR56" s="2">
        <f t="shared" si="64"/>
        <v>0.37187678089968212</v>
      </c>
      <c r="FS56" s="2">
        <f t="shared" si="64"/>
        <v>0.33610831105334871</v>
      </c>
      <c r="FT56" s="2">
        <f t="shared" si="64"/>
        <v>0.34212701130050771</v>
      </c>
      <c r="FU56" s="2">
        <f t="shared" si="64"/>
        <v>0.28632020332400443</v>
      </c>
      <c r="FW56" s="2">
        <f t="shared" si="53"/>
        <v>2.4932048434626035E-5</v>
      </c>
      <c r="FX56" s="2">
        <f t="shared" si="53"/>
        <v>0</v>
      </c>
      <c r="FY56" s="2">
        <f t="shared" si="53"/>
        <v>2.8917234042958175E-5</v>
      </c>
      <c r="FZ56" s="2">
        <f t="shared" si="53"/>
        <v>2.8036830047483113E-5</v>
      </c>
      <c r="GA56" s="2">
        <f t="shared" si="53"/>
        <v>2.9720323370534848E-5</v>
      </c>
      <c r="GB56" s="2">
        <f t="shared" si="53"/>
        <v>4.1212619923419833E-5</v>
      </c>
      <c r="GC56" s="2">
        <f t="shared" si="53"/>
        <v>3.8175122227523383E-5</v>
      </c>
      <c r="GD56" s="2">
        <f t="shared" si="53"/>
        <v>3.8022105722584329E-5</v>
      </c>
      <c r="GE56" s="2">
        <f t="shared" si="53"/>
        <v>2.8002601360353248E-5</v>
      </c>
      <c r="GF56" s="2">
        <f t="shared" si="53"/>
        <v>2.4614572735189616E-5</v>
      </c>
      <c r="GG56" s="2">
        <f t="shared" si="53"/>
        <v>2.1741139706863317E-5</v>
      </c>
      <c r="GH56" s="2">
        <f t="shared" si="53"/>
        <v>1.9746352550224457E-5</v>
      </c>
      <c r="GI56" s="2">
        <f t="shared" si="53"/>
        <v>1.8687641893066876E-5</v>
      </c>
      <c r="GJ56" s="2">
        <f t="shared" si="53"/>
        <v>1.8320973986961078E-5</v>
      </c>
      <c r="GK56" s="2">
        <f t="shared" si="53"/>
        <v>1.3248750673163007E-5</v>
      </c>
      <c r="GM56" s="86">
        <f t="shared" si="54"/>
        <v>8.1514716828082426E-3</v>
      </c>
      <c r="GN56" s="86">
        <f t="shared" si="54"/>
        <v>2.0216828463924946E-3</v>
      </c>
      <c r="GO56" s="86">
        <f t="shared" si="54"/>
        <v>1.3445567573433417E-3</v>
      </c>
      <c r="GP56" s="86">
        <f t="shared" si="54"/>
        <v>1.5709577510252253E-3</v>
      </c>
      <c r="GQ56" s="86">
        <f t="shared" si="54"/>
        <v>1.2705279421401892E-3</v>
      </c>
      <c r="GR56" s="86">
        <f t="shared" si="54"/>
        <v>4.8033004700581819E-4</v>
      </c>
      <c r="GS56" s="86">
        <f t="shared" si="54"/>
        <v>5.670996243172735E-4</v>
      </c>
      <c r="GT56" s="86">
        <f t="shared" si="54"/>
        <v>6.0763529858321092E-4</v>
      </c>
      <c r="GU56" s="86">
        <f t="shared" si="54"/>
        <v>8.4401508064752809E-4</v>
      </c>
      <c r="GV56" s="86">
        <f t="shared" si="54"/>
        <v>1.1225005666747456E-3</v>
      </c>
      <c r="GW56" s="86">
        <f t="shared" si="54"/>
        <v>8.8898775889085743E-4</v>
      </c>
      <c r="GX56" s="86">
        <f t="shared" si="54"/>
        <v>1.2294858399309163E-3</v>
      </c>
      <c r="GY56" s="86">
        <f t="shared" si="54"/>
        <v>3.82253713019054E-4</v>
      </c>
      <c r="GZ56" s="86">
        <f t="shared" si="54"/>
        <v>4.4218468262472577E-4</v>
      </c>
      <c r="HA56" s="86">
        <f t="shared" si="54"/>
        <v>3.4305888948340717E-5</v>
      </c>
      <c r="HC56" s="86">
        <f t="shared" si="58"/>
        <v>1.659459857994982E-15</v>
      </c>
      <c r="HD56" s="86">
        <f t="shared" si="58"/>
        <v>7.8473415130989632E-12</v>
      </c>
      <c r="HE56" s="86">
        <f t="shared" si="58"/>
        <v>1.1565570847382772E-13</v>
      </c>
      <c r="HF56" s="86">
        <f t="shared" si="58"/>
        <v>1.1839150166855115E-13</v>
      </c>
      <c r="HG56" s="86">
        <f t="shared" si="58"/>
        <v>1.0156463411598816E-13</v>
      </c>
      <c r="HH56" s="86">
        <f t="shared" si="58"/>
        <v>5.0735761191023558E-14</v>
      </c>
      <c r="HI56" s="86">
        <f t="shared" si="58"/>
        <v>5.0499754385753804E-15</v>
      </c>
      <c r="HJ56" s="86">
        <f t="shared" si="58"/>
        <v>2.9222606193438714E-14</v>
      </c>
      <c r="HK56" s="86">
        <f t="shared" si="58"/>
        <v>1.4695689225083549E-13</v>
      </c>
      <c r="HL56" s="86">
        <f t="shared" si="58"/>
        <v>3.4917487828008225E-14</v>
      </c>
      <c r="HM56" s="86">
        <f t="shared" si="58"/>
        <v>2.6533664721370249E-14</v>
      </c>
      <c r="HN56" s="86">
        <f t="shared" si="58"/>
        <v>3.5390344337535402E-14</v>
      </c>
      <c r="HO56" s="86">
        <f t="shared" si="58"/>
        <v>5.058334715417254E-15</v>
      </c>
      <c r="HP56" s="86">
        <f t="shared" si="58"/>
        <v>4.0785158994629559E-15</v>
      </c>
      <c r="HQ56" s="86">
        <f t="shared" si="58"/>
        <v>1.1885347325171739E-20</v>
      </c>
      <c r="HS56" s="86">
        <f t="shared" si="55"/>
        <v>1.6321498543351066E-95</v>
      </c>
      <c r="HT56" s="86">
        <f t="shared" si="55"/>
        <v>0</v>
      </c>
      <c r="HU56" s="86">
        <f t="shared" si="55"/>
        <v>1.6621137035667082E-79</v>
      </c>
      <c r="HV56" s="86">
        <f t="shared" si="55"/>
        <v>4.766851650578722E-83</v>
      </c>
      <c r="HW56" s="86">
        <f t="shared" si="55"/>
        <v>3.3361567891176857E-84</v>
      </c>
      <c r="HX56" s="86">
        <f t="shared" si="55"/>
        <v>7.3276056258234949E-85</v>
      </c>
      <c r="HY56" s="86">
        <f t="shared" si="55"/>
        <v>1.0340923361307502E-95</v>
      </c>
      <c r="HZ56" s="86">
        <f t="shared" si="55"/>
        <v>1.855845961539127E-89</v>
      </c>
      <c r="IA56" s="86">
        <f t="shared" si="55"/>
        <v>5.9059407720399691E-88</v>
      </c>
      <c r="IB56" s="86">
        <f t="shared" si="55"/>
        <v>2.9471101377284622E-90</v>
      </c>
      <c r="IC56" s="86">
        <f t="shared" si="55"/>
        <v>5.4798593394792622E-89</v>
      </c>
      <c r="ID56" s="86">
        <f t="shared" si="55"/>
        <v>3.5237354552351167E-89</v>
      </c>
      <c r="IE56" s="86">
        <f t="shared" si="55"/>
        <v>9.2777515973948855E-97</v>
      </c>
      <c r="IF56" s="86">
        <f t="shared" si="55"/>
        <v>1.3719283427916589E-67</v>
      </c>
      <c r="IG56" s="86">
        <f t="shared" si="55"/>
        <v>3.4230193876756499E-48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8.8255257909418146E-195</v>
      </c>
      <c r="IW56" s="86">
        <f t="shared" si="56"/>
        <v>4.4230364269143046E-154</v>
      </c>
      <c r="IY56" s="86">
        <f t="shared" si="57"/>
        <v>8.1514716828099028E-3</v>
      </c>
      <c r="IZ56" s="86">
        <f t="shared" si="57"/>
        <v>2.0216828542398363E-3</v>
      </c>
      <c r="JA56" s="86">
        <f t="shared" si="57"/>
        <v>1.3445567574589974E-3</v>
      </c>
      <c r="JB56" s="86">
        <f t="shared" si="57"/>
        <v>1.5709577511436167E-3</v>
      </c>
      <c r="JC56" s="86">
        <f t="shared" si="57"/>
        <v>1.2705279422417538E-3</v>
      </c>
      <c r="JD56" s="86">
        <f t="shared" si="57"/>
        <v>4.8033004705655397E-4</v>
      </c>
      <c r="JE56" s="86">
        <f t="shared" si="57"/>
        <v>5.6709962432232349E-4</v>
      </c>
      <c r="JF56" s="86">
        <f t="shared" si="57"/>
        <v>6.0763529861243353E-4</v>
      </c>
      <c r="JG56" s="86">
        <f t="shared" si="57"/>
        <v>8.4401508079448497E-4</v>
      </c>
      <c r="JH56" s="86">
        <f t="shared" si="57"/>
        <v>1.1225005667096629E-3</v>
      </c>
      <c r="JI56" s="86">
        <f t="shared" si="57"/>
        <v>8.8898775891739111E-4</v>
      </c>
      <c r="JJ56" s="86">
        <f t="shared" si="57"/>
        <v>1.2294858399663066E-3</v>
      </c>
      <c r="JK56" s="86">
        <f t="shared" si="57"/>
        <v>3.8225371302411234E-4</v>
      </c>
      <c r="JL56" s="86">
        <f t="shared" si="57"/>
        <v>4.4218468262880427E-4</v>
      </c>
      <c r="JM56" s="86">
        <f t="shared" si="57"/>
        <v>3.4305888948340731E-5</v>
      </c>
    </row>
    <row r="57" spans="2:273" x14ac:dyDescent="0.25">
      <c r="B57" s="2">
        <v>30</v>
      </c>
      <c r="C57" s="37">
        <v>66.783000000000001</v>
      </c>
      <c r="D57" s="37">
        <v>63.883000000000003</v>
      </c>
      <c r="E57" s="37">
        <v>63.05</v>
      </c>
      <c r="F57" s="37">
        <v>67.417000000000002</v>
      </c>
      <c r="G57" s="37">
        <v>72.617000000000004</v>
      </c>
      <c r="H57" s="37">
        <v>74.25</v>
      </c>
      <c r="I57" s="37">
        <v>71.233000000000004</v>
      </c>
      <c r="J57" s="37">
        <v>65.632999999999996</v>
      </c>
      <c r="K57" s="37">
        <v>67.966999999999999</v>
      </c>
      <c r="L57" s="37">
        <v>67.650000000000006</v>
      </c>
      <c r="M57" s="37">
        <v>68.433000000000007</v>
      </c>
      <c r="N57" s="37">
        <v>65.167000000000002</v>
      </c>
      <c r="O57" s="37">
        <v>74.349999999999994</v>
      </c>
      <c r="P57" s="37">
        <v>68.082999999999998</v>
      </c>
      <c r="Q57" s="37">
        <v>62.517000000000003</v>
      </c>
      <c r="S57" s="4">
        <f t="shared" si="59"/>
        <v>72.747707914069707</v>
      </c>
      <c r="T57" s="4">
        <f t="shared" si="59"/>
        <v>66.474440097445324</v>
      </c>
      <c r="U57" s="4">
        <f t="shared" si="59"/>
        <v>61.576661976898464</v>
      </c>
      <c r="V57" s="4">
        <f t="shared" si="59"/>
        <v>64.694745034988586</v>
      </c>
      <c r="W57" s="4">
        <f t="shared" si="59"/>
        <v>72.32770508192354</v>
      </c>
      <c r="X57" s="4">
        <f t="shared" si="59"/>
        <v>76.050184384333065</v>
      </c>
      <c r="Y57" s="4">
        <f t="shared" si="59"/>
        <v>61.60616356916681</v>
      </c>
      <c r="Z57" s="4">
        <f t="shared" si="59"/>
        <v>66.616991015594309</v>
      </c>
      <c r="AA57" s="4">
        <f t="shared" si="59"/>
        <v>65.462310216210597</v>
      </c>
      <c r="AB57" s="4">
        <f t="shared" si="59"/>
        <v>65.852493283286208</v>
      </c>
      <c r="AC57" s="4">
        <f t="shared" si="59"/>
        <v>67.042239864124952</v>
      </c>
      <c r="AD57" s="4">
        <f t="shared" si="59"/>
        <v>66.67471368322802</v>
      </c>
      <c r="AE57" s="4">
        <f t="shared" si="59"/>
        <v>73.908645201294547</v>
      </c>
      <c r="AF57" s="4">
        <f t="shared" si="59"/>
        <v>67.504812182743279</v>
      </c>
      <c r="AG57" s="4">
        <f t="shared" si="59"/>
        <v>64.26209268962252</v>
      </c>
      <c r="AI57" s="4">
        <f t="shared" si="60"/>
        <v>-5.9647079140697059</v>
      </c>
      <c r="AJ57" s="4">
        <f t="shared" si="60"/>
        <v>-2.5914400974453216</v>
      </c>
      <c r="AK57" s="4">
        <f t="shared" si="60"/>
        <v>1.4733380231015332</v>
      </c>
      <c r="AL57" s="4">
        <f t="shared" si="60"/>
        <v>2.7222549650114161</v>
      </c>
      <c r="AM57" s="4">
        <f t="shared" si="60"/>
        <v>0.28929491807646457</v>
      </c>
      <c r="AN57" s="4">
        <f t="shared" si="60"/>
        <v>-1.8001843843330647</v>
      </c>
      <c r="AO57" s="4">
        <f t="shared" si="60"/>
        <v>9.626836430833194</v>
      </c>
      <c r="AP57" s="4">
        <f t="shared" si="60"/>
        <v>-0.98399101559431301</v>
      </c>
      <c r="AQ57" s="4">
        <f t="shared" si="60"/>
        <v>2.5046897837894022</v>
      </c>
      <c r="AR57" s="4">
        <f t="shared" si="60"/>
        <v>1.7975067167137979</v>
      </c>
      <c r="AS57" s="4">
        <f t="shared" si="60"/>
        <v>1.3907601358750554</v>
      </c>
      <c r="AT57" s="4">
        <f t="shared" si="60"/>
        <v>-1.5077136832280189</v>
      </c>
      <c r="AU57" s="4">
        <f t="shared" si="60"/>
        <v>0.44135479870544714</v>
      </c>
      <c r="AV57" s="4">
        <f t="shared" si="60"/>
        <v>0.57818781725671897</v>
      </c>
      <c r="AW57" s="4">
        <f t="shared" si="60"/>
        <v>-1.745092689622517</v>
      </c>
      <c r="AY57" s="2">
        <f t="shared" si="51"/>
        <v>66.131160266547454</v>
      </c>
      <c r="AZ57" s="2">
        <f t="shared" si="51"/>
        <v>63.949724979259216</v>
      </c>
      <c r="BA57" s="2">
        <f t="shared" si="51"/>
        <v>59.76934262304718</v>
      </c>
      <c r="BB57" s="2">
        <f t="shared" si="51"/>
        <v>62.675920738582228</v>
      </c>
      <c r="BC57" s="2">
        <f t="shared" si="51"/>
        <v>70.629264120316535</v>
      </c>
      <c r="BD57" s="2">
        <f t="shared" si="51"/>
        <v>75.312629135321515</v>
      </c>
      <c r="BE57" s="2">
        <f t="shared" si="51"/>
        <v>60.674612611852062</v>
      </c>
      <c r="BF57" s="2">
        <f t="shared" si="51"/>
        <v>65.691058501963639</v>
      </c>
      <c r="BG57" s="2">
        <f t="shared" si="51"/>
        <v>64.272398703256101</v>
      </c>
      <c r="BH57" s="2">
        <f t="shared" si="51"/>
        <v>64.35632798413198</v>
      </c>
      <c r="BI57" s="2">
        <f t="shared" si="51"/>
        <v>65.828509469093561</v>
      </c>
      <c r="BJ57" s="2">
        <f t="shared" si="51"/>
        <v>65.175366849098907</v>
      </c>
      <c r="BK57" s="2">
        <f t="shared" si="51"/>
        <v>73.358439147950833</v>
      </c>
      <c r="BL57" s="2">
        <f t="shared" si="51"/>
        <v>66.866072389034727</v>
      </c>
      <c r="BM57" s="2">
        <f t="shared" si="51"/>
        <v>64.207500299712024</v>
      </c>
      <c r="BO57" s="2" t="str">
        <f t="shared" si="10"/>
        <v/>
      </c>
      <c r="BP57" s="2">
        <f t="shared" si="11"/>
        <v>63.883000000000003</v>
      </c>
      <c r="BQ57" s="2">
        <f t="shared" si="12"/>
        <v>63.05</v>
      </c>
      <c r="BR57" s="2">
        <f t="shared" si="13"/>
        <v>67.417000000000002</v>
      </c>
      <c r="BS57" s="2">
        <f t="shared" si="14"/>
        <v>72.617000000000004</v>
      </c>
      <c r="BT57" s="2">
        <f t="shared" si="15"/>
        <v>74.25</v>
      </c>
      <c r="BU57" s="2">
        <f t="shared" si="16"/>
        <v>71.233000000000004</v>
      </c>
      <c r="BV57" s="2">
        <f t="shared" si="17"/>
        <v>65.632999999999996</v>
      </c>
      <c r="BW57" s="2">
        <f t="shared" si="18"/>
        <v>67.966999999999999</v>
      </c>
      <c r="BX57" s="2">
        <f t="shared" si="19"/>
        <v>67.650000000000006</v>
      </c>
      <c r="BY57" s="2">
        <f t="shared" si="20"/>
        <v>68.433000000000007</v>
      </c>
      <c r="BZ57" s="2">
        <f t="shared" si="21"/>
        <v>65.167000000000002</v>
      </c>
      <c r="CA57" s="2">
        <f t="shared" si="22"/>
        <v>74.349999999999994</v>
      </c>
      <c r="CB57" s="2">
        <f t="shared" si="23"/>
        <v>68.082999999999998</v>
      </c>
      <c r="CC57" s="2">
        <f t="shared" si="24"/>
        <v>62.517000000000003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62.863167816091952</v>
      </c>
      <c r="DL57" s="2">
        <f t="shared" si="61"/>
        <v>66.275010084033596</v>
      </c>
      <c r="DM57" s="2">
        <f t="shared" si="61"/>
        <v>63.016223376623358</v>
      </c>
      <c r="DN57" s="2">
        <f t="shared" si="61"/>
        <v>64.992605805958732</v>
      </c>
      <c r="DO57" s="2">
        <f t="shared" si="61"/>
        <v>72.955088235294127</v>
      </c>
      <c r="DP57" s="2">
        <f t="shared" si="61"/>
        <v>73.309829686829687</v>
      </c>
      <c r="DQ57" s="2">
        <f t="shared" si="61"/>
        <v>70.002515873015881</v>
      </c>
      <c r="DR57" s="2">
        <f t="shared" si="61"/>
        <v>67.531887601887604</v>
      </c>
      <c r="DS57" s="2">
        <f t="shared" si="61"/>
        <v>67.09044089635853</v>
      </c>
      <c r="DT57" s="2">
        <f t="shared" si="61"/>
        <v>67.234223529411764</v>
      </c>
      <c r="DU57" s="2">
        <f t="shared" si="61"/>
        <v>68.088527450980379</v>
      </c>
      <c r="DV57" s="2">
        <f t="shared" si="61"/>
        <v>66.73105938375349</v>
      </c>
      <c r="DW57" s="2">
        <f t="shared" si="61"/>
        <v>74.522447232947229</v>
      </c>
      <c r="DX57" s="2">
        <f t="shared" si="61"/>
        <v>68.377701844701832</v>
      </c>
      <c r="DY57" s="2">
        <f t="shared" si="61"/>
        <v>63.71482531194296</v>
      </c>
      <c r="EA57" s="2">
        <f t="shared" si="62"/>
        <v>69.555361904761895</v>
      </c>
      <c r="EB57" s="2">
        <f t="shared" si="62"/>
        <v>60.615681812939684</v>
      </c>
      <c r="EC57" s="2">
        <f t="shared" si="62"/>
        <v>54.859019387845102</v>
      </c>
      <c r="ED57" s="2">
        <f t="shared" si="62"/>
        <v>59.232998535632923</v>
      </c>
      <c r="EE57" s="2">
        <f t="shared" si="62"/>
        <v>67.056437187360913</v>
      </c>
      <c r="EF57" s="2">
        <f t="shared" si="62"/>
        <v>78.799438990731886</v>
      </c>
      <c r="EG57" s="2">
        <f t="shared" si="62"/>
        <v>44.890512130372606</v>
      </c>
      <c r="EH57" s="2">
        <f t="shared" si="62"/>
        <v>62.602291202551726</v>
      </c>
      <c r="EI57" s="2">
        <f t="shared" si="62"/>
        <v>59.684223481763844</v>
      </c>
      <c r="EJ57" s="2">
        <f t="shared" si="62"/>
        <v>59.882614803030862</v>
      </c>
      <c r="EK57" s="2">
        <f t="shared" si="62"/>
        <v>62.133903484420941</v>
      </c>
      <c r="EL57" s="2">
        <f t="shared" si="62"/>
        <v>62.779012535902041</v>
      </c>
      <c r="EM57" s="2">
        <f t="shared" si="62"/>
        <v>71.261626236094855</v>
      </c>
      <c r="EN57" s="2">
        <f t="shared" si="62"/>
        <v>64.215069382893319</v>
      </c>
      <c r="EO57" s="2">
        <f t="shared" si="62"/>
        <v>65.327396682759328</v>
      </c>
      <c r="EQ57" s="2">
        <f t="shared" si="63"/>
        <v>55.108203633916531</v>
      </c>
      <c r="ER57" s="2">
        <f t="shared" si="63"/>
        <v>60.615681812939684</v>
      </c>
      <c r="ES57" s="2">
        <f t="shared" si="63"/>
        <v>55.861749088977852</v>
      </c>
      <c r="ET57" s="2">
        <f t="shared" si="63"/>
        <v>57.580179818215619</v>
      </c>
      <c r="EU57" s="2">
        <f t="shared" si="63"/>
        <v>62.278565667677242</v>
      </c>
      <c r="EV57" s="2">
        <f t="shared" si="63"/>
        <v>84.107688167392965</v>
      </c>
      <c r="EW57" s="2">
        <f t="shared" si="63"/>
        <v>66.596821564298082</v>
      </c>
      <c r="EX57" s="2">
        <f t="shared" si="63"/>
        <v>61.591764706958308</v>
      </c>
      <c r="EY57" s="2">
        <f t="shared" si="63"/>
        <v>58.6217212368703</v>
      </c>
      <c r="EZ57" s="2">
        <f t="shared" si="63"/>
        <v>58.67908882154461</v>
      </c>
      <c r="FA57" s="2">
        <f t="shared" si="63"/>
        <v>60.727697476220222</v>
      </c>
      <c r="FB57" s="2">
        <f t="shared" si="63"/>
        <v>60.920975743042661</v>
      </c>
      <c r="FC57" s="2">
        <f t="shared" si="63"/>
        <v>70.059276049047639</v>
      </c>
      <c r="FD57" s="2">
        <f t="shared" si="63"/>
        <v>65.338667475659364</v>
      </c>
      <c r="FE57" s="2">
        <f t="shared" si="63"/>
        <v>67.175688664105891</v>
      </c>
      <c r="FG57" s="2">
        <f t="shared" si="64"/>
        <v>0.48838801664010817</v>
      </c>
      <c r="FH57" s="2">
        <f t="shared" si="64"/>
        <v>0.41087651986035412</v>
      </c>
      <c r="FI57" s="2">
        <f t="shared" si="64"/>
        <v>0.3980423379900489</v>
      </c>
      <c r="FJ57" s="2">
        <f t="shared" si="64"/>
        <v>0.40222087170282761</v>
      </c>
      <c r="FK57" s="2">
        <f t="shared" si="64"/>
        <v>0.39427123197250408</v>
      </c>
      <c r="FL57" s="2">
        <f t="shared" si="64"/>
        <v>0.36479091051793161</v>
      </c>
      <c r="FM57" s="2">
        <f t="shared" si="64"/>
        <v>0.37148815125342516</v>
      </c>
      <c r="FN57" s="2">
        <f t="shared" si="64"/>
        <v>0.37341535121672453</v>
      </c>
      <c r="FO57" s="2">
        <f t="shared" si="64"/>
        <v>0.38049241766944847</v>
      </c>
      <c r="FP57" s="2">
        <f t="shared" si="64"/>
        <v>0.39146031434659267</v>
      </c>
      <c r="FQ57" s="2">
        <f t="shared" si="64"/>
        <v>0.37953437069174983</v>
      </c>
      <c r="FR57" s="2">
        <f t="shared" si="64"/>
        <v>0.39363205079299607</v>
      </c>
      <c r="FS57" s="2">
        <f t="shared" si="64"/>
        <v>0.35696024077905841</v>
      </c>
      <c r="FT57" s="2">
        <f t="shared" si="64"/>
        <v>0.36314808980883251</v>
      </c>
      <c r="FU57" s="2">
        <f t="shared" si="64"/>
        <v>0.30550470301278043</v>
      </c>
      <c r="FW57" s="2">
        <f t="shared" si="53"/>
        <v>2.7337381736440953E-5</v>
      </c>
      <c r="FX57" s="2">
        <f t="shared" si="53"/>
        <v>0</v>
      </c>
      <c r="FY57" s="2">
        <f t="shared" si="53"/>
        <v>3.17070281619876E-5</v>
      </c>
      <c r="FZ57" s="2">
        <f t="shared" si="53"/>
        <v>3.0741689681525509E-5</v>
      </c>
      <c r="GA57" s="2">
        <f t="shared" si="53"/>
        <v>3.2587593117651298E-5</v>
      </c>
      <c r="GB57" s="2">
        <f t="shared" si="53"/>
        <v>4.5188559476865886E-5</v>
      </c>
      <c r="GC57" s="2">
        <f t="shared" si="53"/>
        <v>4.1858034991636065E-5</v>
      </c>
      <c r="GD57" s="2">
        <f t="shared" si="53"/>
        <v>4.1690256963721184E-5</v>
      </c>
      <c r="GE57" s="2">
        <f t="shared" si="53"/>
        <v>3.0704158875318713E-5</v>
      </c>
      <c r="GF57" s="2">
        <f t="shared" si="53"/>
        <v>2.6989278218199129E-5</v>
      </c>
      <c r="GG57" s="2">
        <f t="shared" si="53"/>
        <v>2.3838635645245055E-5</v>
      </c>
      <c r="GH57" s="2">
        <f t="shared" si="53"/>
        <v>2.1651403776751126E-5</v>
      </c>
      <c r="GI57" s="2">
        <f t="shared" si="53"/>
        <v>2.0490554929634209E-5</v>
      </c>
      <c r="GJ57" s="2">
        <f t="shared" si="53"/>
        <v>2.008851300086553E-5</v>
      </c>
      <c r="GK57" s="2">
        <f t="shared" si="53"/>
        <v>1.4526947670689936E-5</v>
      </c>
      <c r="GM57" s="86">
        <f t="shared" si="54"/>
        <v>1.0807551105657672E-2</v>
      </c>
      <c r="GN57" s="86">
        <f t="shared" si="54"/>
        <v>3.0020446492325086E-3</v>
      </c>
      <c r="GO57" s="86">
        <f t="shared" si="54"/>
        <v>2.0862861126933027E-3</v>
      </c>
      <c r="GP57" s="86">
        <f t="shared" si="54"/>
        <v>2.393203720547092E-3</v>
      </c>
      <c r="GQ57" s="86">
        <f t="shared" si="54"/>
        <v>1.968514475739344E-3</v>
      </c>
      <c r="GR57" s="86">
        <f t="shared" si="54"/>
        <v>8.0726773105771585E-4</v>
      </c>
      <c r="GS57" s="86">
        <f t="shared" si="54"/>
        <v>9.4722897689823162E-4</v>
      </c>
      <c r="GT57" s="86">
        <f t="shared" si="54"/>
        <v>1.0091342774268554E-3</v>
      </c>
      <c r="GU57" s="86">
        <f t="shared" si="54"/>
        <v>1.3516728348725532E-3</v>
      </c>
      <c r="GV57" s="86">
        <f t="shared" si="54"/>
        <v>1.7661108765989403E-3</v>
      </c>
      <c r="GW57" s="86">
        <f t="shared" si="54"/>
        <v>1.4054317696947562E-3</v>
      </c>
      <c r="GX57" s="86">
        <f t="shared" si="54"/>
        <v>1.9135104181920669E-3</v>
      </c>
      <c r="GY57" s="86">
        <f t="shared" si="54"/>
        <v>6.5036635070748507E-4</v>
      </c>
      <c r="GZ57" s="86">
        <f t="shared" si="54"/>
        <v>7.4960704220758379E-4</v>
      </c>
      <c r="HA57" s="86">
        <f t="shared" si="54"/>
        <v>6.9745440434476667E-5</v>
      </c>
      <c r="HC57" s="86">
        <f t="shared" si="58"/>
        <v>6.0125725324830424E-15</v>
      </c>
      <c r="HD57" s="86">
        <f t="shared" si="58"/>
        <v>2.0479685405831784E-11</v>
      </c>
      <c r="HE57" s="86">
        <f t="shared" si="58"/>
        <v>3.4851967535217843E-13</v>
      </c>
      <c r="HF57" s="86">
        <f t="shared" si="58"/>
        <v>3.6746218058969104E-13</v>
      </c>
      <c r="HG57" s="86">
        <f t="shared" si="58"/>
        <v>3.210648110236321E-13</v>
      </c>
      <c r="HH57" s="86">
        <f t="shared" si="58"/>
        <v>1.6877025722879566E-13</v>
      </c>
      <c r="HI57" s="86">
        <f t="shared" si="58"/>
        <v>1.8959188559034033E-14</v>
      </c>
      <c r="HJ57" s="86">
        <f t="shared" si="58"/>
        <v>1.0096906520563667E-13</v>
      </c>
      <c r="HK57" s="86">
        <f t="shared" si="58"/>
        <v>4.7283956970284793E-13</v>
      </c>
      <c r="HL57" s="86">
        <f t="shared" si="58"/>
        <v>1.1527349179661687E-13</v>
      </c>
      <c r="HM57" s="86">
        <f t="shared" si="58"/>
        <v>8.5752524858073896E-14</v>
      </c>
      <c r="HN57" s="86">
        <f t="shared" si="58"/>
        <v>1.1297119671671062E-13</v>
      </c>
      <c r="HO57" s="86">
        <f t="shared" si="58"/>
        <v>1.758229839856378E-14</v>
      </c>
      <c r="HP57" s="86">
        <f t="shared" si="58"/>
        <v>1.4364340052438055E-14</v>
      </c>
      <c r="HQ57" s="86">
        <f t="shared" si="58"/>
        <v>6.8192250795036802E-20</v>
      </c>
      <c r="HS57" s="86">
        <f t="shared" si="55"/>
        <v>2.3447751010794852E-93</v>
      </c>
      <c r="HT57" s="86">
        <f t="shared" si="55"/>
        <v>0</v>
      </c>
      <c r="HU57" s="86">
        <f t="shared" si="55"/>
        <v>1.0550152564383215E-77</v>
      </c>
      <c r="HV57" s="86">
        <f t="shared" si="55"/>
        <v>3.7313905596426192E-81</v>
      </c>
      <c r="HW57" s="86">
        <f t="shared" si="55"/>
        <v>2.8584174389642565E-82</v>
      </c>
      <c r="HX57" s="86">
        <f t="shared" si="55"/>
        <v>7.3754045662649147E-83</v>
      </c>
      <c r="HY57" s="86">
        <f t="shared" si="55"/>
        <v>1.8741734428897597E-93</v>
      </c>
      <c r="HZ57" s="86">
        <f t="shared" si="55"/>
        <v>2.3538347106121539E-87</v>
      </c>
      <c r="IA57" s="86">
        <f t="shared" si="55"/>
        <v>6.1841667485448398E-86</v>
      </c>
      <c r="IB57" s="86">
        <f t="shared" si="55"/>
        <v>3.2384927460099569E-88</v>
      </c>
      <c r="IC57" s="86">
        <f t="shared" si="55"/>
        <v>5.2436680933027741E-87</v>
      </c>
      <c r="ID57" s="86">
        <f t="shared" si="55"/>
        <v>3.3002774455410048E-87</v>
      </c>
      <c r="IE57" s="86">
        <f t="shared" si="55"/>
        <v>1.2750095708222024E-94</v>
      </c>
      <c r="IF57" s="86">
        <f t="shared" si="55"/>
        <v>4.100311437142364E-66</v>
      </c>
      <c r="IG57" s="86">
        <f t="shared" si="55"/>
        <v>3.4575084939203076E-47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1.5358814645068243E-191</v>
      </c>
      <c r="IW57" s="86">
        <f t="shared" si="56"/>
        <v>1.3466640717718056E-151</v>
      </c>
      <c r="IY57" s="86">
        <f t="shared" si="57"/>
        <v>1.0807551105663685E-2</v>
      </c>
      <c r="IZ57" s="86">
        <f t="shared" si="57"/>
        <v>3.0020446697121938E-3</v>
      </c>
      <c r="JA57" s="86">
        <f t="shared" si="57"/>
        <v>2.0862861130418226E-3</v>
      </c>
      <c r="JB57" s="86">
        <f t="shared" si="57"/>
        <v>2.3932037209145542E-3</v>
      </c>
      <c r="JC57" s="86">
        <f t="shared" si="57"/>
        <v>1.9685144760604087E-3</v>
      </c>
      <c r="JD57" s="86">
        <f t="shared" si="57"/>
        <v>8.0726773122648612E-4</v>
      </c>
      <c r="JE57" s="86">
        <f t="shared" si="57"/>
        <v>9.4722897691719085E-4</v>
      </c>
      <c r="JF57" s="86">
        <f t="shared" si="57"/>
        <v>1.0091342775278246E-3</v>
      </c>
      <c r="JG57" s="86">
        <f t="shared" si="57"/>
        <v>1.3516728353453928E-3</v>
      </c>
      <c r="JH57" s="86">
        <f t="shared" si="57"/>
        <v>1.7661108767142138E-3</v>
      </c>
      <c r="JI57" s="86">
        <f t="shared" si="57"/>
        <v>1.4054317697805088E-3</v>
      </c>
      <c r="JJ57" s="86">
        <f t="shared" si="57"/>
        <v>1.9135104183050382E-3</v>
      </c>
      <c r="JK57" s="86">
        <f t="shared" si="57"/>
        <v>6.5036635072506736E-4</v>
      </c>
      <c r="JL57" s="86">
        <f t="shared" si="57"/>
        <v>7.4960704222194817E-4</v>
      </c>
      <c r="JM57" s="86">
        <f t="shared" si="57"/>
        <v>6.9745440434476735E-5</v>
      </c>
    </row>
    <row r="58" spans="2:273" x14ac:dyDescent="0.25">
      <c r="B58" s="2">
        <v>31</v>
      </c>
      <c r="C58" s="37">
        <v>69.45</v>
      </c>
      <c r="D58" s="37">
        <v>67.417000000000002</v>
      </c>
      <c r="E58" s="37">
        <v>62.6</v>
      </c>
      <c r="F58" s="37">
        <v>65.8</v>
      </c>
      <c r="G58" s="37">
        <v>74.816999999999993</v>
      </c>
      <c r="H58" s="37">
        <v>73.933000000000007</v>
      </c>
      <c r="I58" s="37">
        <v>68.716999999999999</v>
      </c>
      <c r="J58" s="37">
        <v>68.617000000000004</v>
      </c>
      <c r="K58" s="37">
        <v>70.382999999999996</v>
      </c>
      <c r="L58" s="37">
        <v>68.566999999999993</v>
      </c>
      <c r="M58" s="37">
        <v>69.816999999999993</v>
      </c>
      <c r="N58" s="37">
        <v>68.066999999999993</v>
      </c>
      <c r="O58" s="37">
        <v>76.650000000000006</v>
      </c>
      <c r="P58" s="37">
        <v>70.316999999999993</v>
      </c>
      <c r="Q58" s="37">
        <v>61.3</v>
      </c>
      <c r="S58" s="4">
        <f t="shared" si="59"/>
        <v>74.705995237391406</v>
      </c>
      <c r="T58" s="4">
        <f t="shared" si="59"/>
        <v>67.477846959626646</v>
      </c>
      <c r="U58" s="4">
        <f t="shared" si="59"/>
        <v>62.325186299613819</v>
      </c>
      <c r="V58" s="4">
        <f t="shared" si="59"/>
        <v>65.549651973233708</v>
      </c>
      <c r="W58" s="4">
        <f t="shared" si="59"/>
        <v>73.145077348253864</v>
      </c>
      <c r="X58" s="4">
        <f t="shared" si="59"/>
        <v>76.74481880606578</v>
      </c>
      <c r="Y58" s="4">
        <f t="shared" si="59"/>
        <v>61.858395715155076</v>
      </c>
      <c r="Z58" s="4">
        <f t="shared" si="59"/>
        <v>67.110791525955534</v>
      </c>
      <c r="AA58" s="4">
        <f t="shared" si="59"/>
        <v>65.921952118311623</v>
      </c>
      <c r="AB58" s="4">
        <f t="shared" si="59"/>
        <v>66.489611720646465</v>
      </c>
      <c r="AC58" s="4">
        <f t="shared" si="59"/>
        <v>67.584082983875675</v>
      </c>
      <c r="AD58" s="4">
        <f t="shared" si="59"/>
        <v>67.32801736900403</v>
      </c>
      <c r="AE58" s="4">
        <f t="shared" si="59"/>
        <v>74.285100622173488</v>
      </c>
      <c r="AF58" s="4">
        <f t="shared" si="59"/>
        <v>67.833231299289992</v>
      </c>
      <c r="AG58" s="4">
        <f t="shared" si="59"/>
        <v>64.315319353999712</v>
      </c>
      <c r="AI58" s="4">
        <f t="shared" si="60"/>
        <v>-5.255995237391403</v>
      </c>
      <c r="AJ58" s="4">
        <f t="shared" si="60"/>
        <v>-6.0846959626644548E-2</v>
      </c>
      <c r="AK58" s="4">
        <f t="shared" si="60"/>
        <v>0.2748137003861828</v>
      </c>
      <c r="AL58" s="4">
        <f t="shared" si="60"/>
        <v>0.25034802676628942</v>
      </c>
      <c r="AM58" s="4">
        <f t="shared" si="60"/>
        <v>1.6719226517461294</v>
      </c>
      <c r="AN58" s="4">
        <f t="shared" si="60"/>
        <v>-2.8118188060657729</v>
      </c>
      <c r="AO58" s="4">
        <f t="shared" si="60"/>
        <v>6.8586042848449225</v>
      </c>
      <c r="AP58" s="4">
        <f t="shared" si="60"/>
        <v>1.5062084740444703</v>
      </c>
      <c r="AQ58" s="4">
        <f t="shared" si="60"/>
        <v>4.4610478816883727</v>
      </c>
      <c r="AR58" s="4">
        <f t="shared" si="60"/>
        <v>2.0773882793535279</v>
      </c>
      <c r="AS58" s="4">
        <f t="shared" si="60"/>
        <v>2.2329170161243184</v>
      </c>
      <c r="AT58" s="4">
        <f t="shared" si="60"/>
        <v>0.73898263099596306</v>
      </c>
      <c r="AU58" s="4">
        <f t="shared" si="60"/>
        <v>2.3648993778265179</v>
      </c>
      <c r="AV58" s="4">
        <f t="shared" si="60"/>
        <v>2.4837687007100016</v>
      </c>
      <c r="AW58" s="4">
        <f t="shared" si="60"/>
        <v>-3.0153193539997147</v>
      </c>
      <c r="AY58" s="2">
        <f t="shared" si="51"/>
        <v>66.276052284552392</v>
      </c>
      <c r="AZ58" s="2">
        <f t="shared" si="51"/>
        <v>63.904125386308593</v>
      </c>
      <c r="BA58" s="2">
        <f t="shared" si="51"/>
        <v>59.662190755835418</v>
      </c>
      <c r="BB58" s="2">
        <f t="shared" si="51"/>
        <v>62.624198859336083</v>
      </c>
      <c r="BC58" s="2">
        <f t="shared" si="51"/>
        <v>70.644496243778647</v>
      </c>
      <c r="BD58" s="2">
        <f t="shared" si="51"/>
        <v>75.572851888593519</v>
      </c>
      <c r="BE58" s="2">
        <f t="shared" si="51"/>
        <v>60.387779547956022</v>
      </c>
      <c r="BF58" s="2">
        <f t="shared" si="51"/>
        <v>65.656905543302045</v>
      </c>
      <c r="BG58" s="2">
        <f t="shared" si="51"/>
        <v>64.114757064739635</v>
      </c>
      <c r="BH58" s="2">
        <f t="shared" si="51"/>
        <v>64.255957419354218</v>
      </c>
      <c r="BI58" s="2">
        <f t="shared" si="51"/>
        <v>65.761464906057356</v>
      </c>
      <c r="BJ58" s="2">
        <f t="shared" si="51"/>
        <v>65.1116139900071</v>
      </c>
      <c r="BK58" s="2">
        <f t="shared" si="51"/>
        <v>73.400146625155415</v>
      </c>
      <c r="BL58" s="2">
        <f t="shared" si="51"/>
        <v>66.8101614208597</v>
      </c>
      <c r="BM58" s="2">
        <f t="shared" si="51"/>
        <v>64.211249489343587</v>
      </c>
      <c r="BO58" s="2" t="str">
        <f t="shared" si="10"/>
        <v/>
      </c>
      <c r="BP58" s="2">
        <f t="shared" si="11"/>
        <v>67.417000000000002</v>
      </c>
      <c r="BQ58" s="2">
        <f t="shared" si="12"/>
        <v>62.6</v>
      </c>
      <c r="BR58" s="2">
        <f t="shared" si="13"/>
        <v>65.8</v>
      </c>
      <c r="BS58" s="2">
        <f t="shared" si="14"/>
        <v>74.816999999999993</v>
      </c>
      <c r="BT58" s="2">
        <f t="shared" si="15"/>
        <v>73.933000000000007</v>
      </c>
      <c r="BU58" s="2">
        <f t="shared" si="16"/>
        <v>68.716999999999999</v>
      </c>
      <c r="BV58" s="2">
        <f t="shared" si="17"/>
        <v>68.617000000000004</v>
      </c>
      <c r="BW58" s="2">
        <f t="shared" si="18"/>
        <v>70.382999999999996</v>
      </c>
      <c r="BX58" s="2">
        <f t="shared" si="19"/>
        <v>68.566999999999993</v>
      </c>
      <c r="BY58" s="2">
        <f t="shared" si="20"/>
        <v>69.816999999999993</v>
      </c>
      <c r="BZ58" s="2">
        <f t="shared" si="21"/>
        <v>68.066999999999993</v>
      </c>
      <c r="CA58" s="2">
        <f t="shared" si="22"/>
        <v>76.650000000000006</v>
      </c>
      <c r="CB58" s="2">
        <f t="shared" si="23"/>
        <v>70.316999999999993</v>
      </c>
      <c r="CC58" s="2">
        <f t="shared" si="24"/>
        <v>61.3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63.122008750463479</v>
      </c>
      <c r="DL58" s="2">
        <f t="shared" si="61"/>
        <v>66.529331092436948</v>
      </c>
      <c r="DM58" s="2">
        <f t="shared" si="61"/>
        <v>63.229405500381951</v>
      </c>
      <c r="DN58" s="2">
        <f t="shared" si="61"/>
        <v>65.249720397249803</v>
      </c>
      <c r="DO58" s="2">
        <f t="shared" si="61"/>
        <v>73.366826890756315</v>
      </c>
      <c r="DP58" s="2">
        <f t="shared" si="61"/>
        <v>73.678431617331611</v>
      </c>
      <c r="DQ58" s="2">
        <f t="shared" si="61"/>
        <v>70.261301587301602</v>
      </c>
      <c r="DR58" s="2">
        <f t="shared" si="61"/>
        <v>67.779027498927505</v>
      </c>
      <c r="DS58" s="2">
        <f t="shared" si="61"/>
        <v>67.209261624649841</v>
      </c>
      <c r="DT58" s="2">
        <f t="shared" si="61"/>
        <v>67.460117647058809</v>
      </c>
      <c r="DU58" s="2">
        <f t="shared" si="61"/>
        <v>68.324051540616239</v>
      </c>
      <c r="DV58" s="2">
        <f t="shared" si="61"/>
        <v>66.905639775910345</v>
      </c>
      <c r="DW58" s="2">
        <f t="shared" si="61"/>
        <v>74.843683011583011</v>
      </c>
      <c r="DX58" s="2">
        <f t="shared" si="61"/>
        <v>68.519989103389094</v>
      </c>
      <c r="DY58" s="2">
        <f t="shared" si="61"/>
        <v>63.738579991087349</v>
      </c>
      <c r="EA58" s="2">
        <f t="shared" si="62"/>
        <v>69.290197619047603</v>
      </c>
      <c r="EB58" s="2">
        <f t="shared" si="62"/>
        <v>60.471247553146505</v>
      </c>
      <c r="EC58" s="2">
        <f t="shared" si="62"/>
        <v>54.742099567786887</v>
      </c>
      <c r="ED58" s="2">
        <f t="shared" si="62"/>
        <v>59.065625366091751</v>
      </c>
      <c r="EE58" s="2">
        <f t="shared" si="62"/>
        <v>66.830520160213609</v>
      </c>
      <c r="EF58" s="2">
        <f t="shared" si="62"/>
        <v>78.580674301485601</v>
      </c>
      <c r="EG58" s="2">
        <f t="shared" si="62"/>
        <v>45.150350611870898</v>
      </c>
      <c r="EH58" s="2">
        <f t="shared" si="62"/>
        <v>62.409455127669879</v>
      </c>
      <c r="EI58" s="2">
        <f t="shared" si="62"/>
        <v>59.519778736030503</v>
      </c>
      <c r="EJ58" s="2">
        <f t="shared" si="62"/>
        <v>59.713328386837503</v>
      </c>
      <c r="EK58" s="2">
        <f t="shared" si="62"/>
        <v>61.940835462218942</v>
      </c>
      <c r="EL58" s="2">
        <f t="shared" si="62"/>
        <v>62.591289549593625</v>
      </c>
      <c r="EM58" s="2">
        <f t="shared" si="62"/>
        <v>71.028593687312863</v>
      </c>
      <c r="EN58" s="2">
        <f t="shared" si="62"/>
        <v>64.075414703098062</v>
      </c>
      <c r="EO58" s="2">
        <f t="shared" si="62"/>
        <v>65.191121840076235</v>
      </c>
      <c r="EQ58" s="2">
        <f t="shared" si="63"/>
        <v>54.988498788694457</v>
      </c>
      <c r="ER58" s="2">
        <f t="shared" si="63"/>
        <v>60.471247553146505</v>
      </c>
      <c r="ES58" s="2">
        <f t="shared" si="63"/>
        <v>55.730857087997379</v>
      </c>
      <c r="ET58" s="2">
        <f t="shared" si="63"/>
        <v>57.435977772196864</v>
      </c>
      <c r="EU58" s="2">
        <f t="shared" si="63"/>
        <v>62.120009630628871</v>
      </c>
      <c r="EV58" s="2">
        <f t="shared" si="63"/>
        <v>83.811269567712316</v>
      </c>
      <c r="EW58" s="2">
        <f t="shared" si="63"/>
        <v>66.518959827711868</v>
      </c>
      <c r="EX58" s="2">
        <f t="shared" si="63"/>
        <v>61.414360534907765</v>
      </c>
      <c r="EY58" s="2">
        <f t="shared" si="63"/>
        <v>58.472711259990234</v>
      </c>
      <c r="EZ58" s="2">
        <f t="shared" si="63"/>
        <v>58.526473395473246</v>
      </c>
      <c r="FA58" s="2">
        <f t="shared" si="63"/>
        <v>60.555161008123299</v>
      </c>
      <c r="FB58" s="2">
        <f t="shared" si="63"/>
        <v>60.760113436831766</v>
      </c>
      <c r="FC58" s="2">
        <f t="shared" si="63"/>
        <v>69.842968178852033</v>
      </c>
      <c r="FD58" s="2">
        <f t="shared" si="63"/>
        <v>65.183333088556367</v>
      </c>
      <c r="FE58" s="2">
        <f t="shared" si="63"/>
        <v>67.011024745364637</v>
      </c>
      <c r="FG58" s="2">
        <f t="shared" si="64"/>
        <v>0.51140979813408816</v>
      </c>
      <c r="FH58" s="2">
        <f t="shared" si="64"/>
        <v>0.43333930427044498</v>
      </c>
      <c r="FI58" s="2">
        <f t="shared" si="64"/>
        <v>0.42030405737464949</v>
      </c>
      <c r="FJ58" s="2">
        <f t="shared" si="64"/>
        <v>0.42455146522676579</v>
      </c>
      <c r="FK58" s="2">
        <f t="shared" si="64"/>
        <v>0.41646796053464158</v>
      </c>
      <c r="FL58" s="2">
        <f t="shared" si="64"/>
        <v>0.38638664535459055</v>
      </c>
      <c r="FM58" s="2">
        <f t="shared" si="64"/>
        <v>0.39323491920985415</v>
      </c>
      <c r="FN58" s="2">
        <f t="shared" si="64"/>
        <v>0.39520399779840837</v>
      </c>
      <c r="FO58" s="2">
        <f t="shared" si="64"/>
        <v>0.4024287918709602</v>
      </c>
      <c r="FP58" s="2">
        <f t="shared" si="64"/>
        <v>0.41360685019081944</v>
      </c>
      <c r="FQ58" s="2">
        <f t="shared" si="64"/>
        <v>0.40145130348973052</v>
      </c>
      <c r="FR58" s="2">
        <f t="shared" si="64"/>
        <v>0.4158174972433149</v>
      </c>
      <c r="FS58" s="2">
        <f t="shared" si="64"/>
        <v>0.37836853237465995</v>
      </c>
      <c r="FT58" s="2">
        <f t="shared" si="64"/>
        <v>0.38470547057633192</v>
      </c>
      <c r="FU58" s="2">
        <f t="shared" si="64"/>
        <v>0.3253885664886878</v>
      </c>
      <c r="FW58" s="2">
        <f t="shared" si="53"/>
        <v>2.9974763956371191E-5</v>
      </c>
      <c r="FX58" s="2">
        <f t="shared" si="53"/>
        <v>0</v>
      </c>
      <c r="FY58" s="2">
        <f t="shared" si="53"/>
        <v>3.4765958693767428E-5</v>
      </c>
      <c r="FZ58" s="2">
        <f t="shared" si="53"/>
        <v>3.3707492475247446E-5</v>
      </c>
      <c r="GA58" s="2">
        <f t="shared" si="53"/>
        <v>3.5731472978818065E-5</v>
      </c>
      <c r="GB58" s="2">
        <f t="shared" si="53"/>
        <v>4.9548054166320681E-5</v>
      </c>
      <c r="GC58" s="2">
        <f t="shared" si="53"/>
        <v>4.5896237354926535E-5</v>
      </c>
      <c r="GD58" s="2">
        <f t="shared" si="53"/>
        <v>4.571227388838275E-5</v>
      </c>
      <c r="GE58" s="2">
        <f t="shared" si="53"/>
        <v>3.3666341008511867E-5</v>
      </c>
      <c r="GF58" s="2">
        <f t="shared" si="53"/>
        <v>2.9593078039165881E-5</v>
      </c>
      <c r="GG58" s="2">
        <f t="shared" si="53"/>
        <v>2.6138484094689464E-5</v>
      </c>
      <c r="GH58" s="2">
        <f t="shared" si="53"/>
        <v>2.3740242566382965E-5</v>
      </c>
      <c r="GI58" s="2">
        <f t="shared" si="53"/>
        <v>2.24674022915953E-5</v>
      </c>
      <c r="GJ58" s="2">
        <f t="shared" si="53"/>
        <v>2.2026573808608249E-5</v>
      </c>
      <c r="GK58" s="2">
        <f t="shared" si="53"/>
        <v>1.5928459053152279E-5</v>
      </c>
      <c r="GM58" s="86">
        <f t="shared" si="54"/>
        <v>1.4206840765574224E-2</v>
      </c>
      <c r="GN58" s="86">
        <f t="shared" si="54"/>
        <v>4.3990974486869021E-3</v>
      </c>
      <c r="GO58" s="86">
        <f t="shared" si="54"/>
        <v>3.1876670084751342E-3</v>
      </c>
      <c r="GP58" s="86">
        <f t="shared" si="54"/>
        <v>3.5934253892954703E-3</v>
      </c>
      <c r="GQ58" s="86">
        <f t="shared" si="54"/>
        <v>3.0039945510851834E-3</v>
      </c>
      <c r="GR58" s="86">
        <f t="shared" si="54"/>
        <v>1.3315623215034065E-3</v>
      </c>
      <c r="GS58" s="86">
        <f t="shared" si="54"/>
        <v>1.5528687673155559E-3</v>
      </c>
      <c r="GT58" s="86">
        <f t="shared" si="54"/>
        <v>1.645311323274412E-3</v>
      </c>
      <c r="GU58" s="86">
        <f t="shared" si="54"/>
        <v>2.1290631608393918E-3</v>
      </c>
      <c r="GV58" s="86">
        <f t="shared" si="54"/>
        <v>2.734671506381142E-3</v>
      </c>
      <c r="GW58" s="86">
        <f t="shared" si="54"/>
        <v>2.1870797501515947E-3</v>
      </c>
      <c r="GX58" s="86">
        <f t="shared" si="54"/>
        <v>2.9325054816045537E-3</v>
      </c>
      <c r="GY58" s="86">
        <f t="shared" si="54"/>
        <v>1.0856361613543592E-3</v>
      </c>
      <c r="GZ58" s="86">
        <f t="shared" si="54"/>
        <v>1.2466452489682976E-3</v>
      </c>
      <c r="HA58" s="86">
        <f t="shared" si="54"/>
        <v>1.3813530829307204E-4</v>
      </c>
      <c r="HC58" s="86">
        <f t="shared" si="58"/>
        <v>2.1237142480158879E-14</v>
      </c>
      <c r="HD58" s="86">
        <f t="shared" si="58"/>
        <v>5.2447970063444121E-11</v>
      </c>
      <c r="HE58" s="86">
        <f t="shared" si="58"/>
        <v>1.0280214614157923E-12</v>
      </c>
      <c r="HF58" s="86">
        <f t="shared" si="58"/>
        <v>1.1150707861939415E-12</v>
      </c>
      <c r="HG58" s="86">
        <f t="shared" si="58"/>
        <v>9.9167901572045273E-13</v>
      </c>
      <c r="HH58" s="86">
        <f t="shared" si="58"/>
        <v>5.4769857540275634E-13</v>
      </c>
      <c r="HI58" s="86">
        <f t="shared" si="58"/>
        <v>6.9224437668842872E-14</v>
      </c>
      <c r="HJ58" s="86">
        <f t="shared" si="58"/>
        <v>3.3996500764732006E-13</v>
      </c>
      <c r="HK58" s="86">
        <f t="shared" si="58"/>
        <v>1.4849683721150286E-12</v>
      </c>
      <c r="HL58" s="86">
        <f t="shared" si="58"/>
        <v>3.7149082376449048E-13</v>
      </c>
      <c r="HM58" s="86">
        <f t="shared" si="58"/>
        <v>2.7082776202398112E-13</v>
      </c>
      <c r="HN58" s="86">
        <f t="shared" si="58"/>
        <v>3.525048237235789E-13</v>
      </c>
      <c r="HO58" s="86">
        <f t="shared" si="58"/>
        <v>5.9625583622113318E-14</v>
      </c>
      <c r="HP58" s="86">
        <f t="shared" si="58"/>
        <v>4.9340286312324794E-14</v>
      </c>
      <c r="HQ58" s="86">
        <f t="shared" si="58"/>
        <v>3.7792192275354221E-19</v>
      </c>
      <c r="HS58" s="86">
        <f t="shared" si="55"/>
        <v>3.1798372003858775E-91</v>
      </c>
      <c r="HT58" s="86">
        <f t="shared" si="55"/>
        <v>0</v>
      </c>
      <c r="HU58" s="86">
        <f t="shared" si="55"/>
        <v>6.3796794567113212E-76</v>
      </c>
      <c r="HV58" s="86">
        <f t="shared" si="55"/>
        <v>2.7750835194365183E-79</v>
      </c>
      <c r="HW58" s="86">
        <f t="shared" si="55"/>
        <v>2.323597449254156E-80</v>
      </c>
      <c r="HX58" s="86">
        <f t="shared" si="55"/>
        <v>7.0188743551007433E-81</v>
      </c>
      <c r="HY58" s="86">
        <f t="shared" si="55"/>
        <v>3.1891072974591302E-91</v>
      </c>
      <c r="HZ58" s="86">
        <f t="shared" si="55"/>
        <v>2.8155693183919415E-85</v>
      </c>
      <c r="IA58" s="86">
        <f t="shared" si="55"/>
        <v>6.1291961007570097E-84</v>
      </c>
      <c r="IB58" s="86">
        <f t="shared" si="55"/>
        <v>3.3694312215387509E-86</v>
      </c>
      <c r="IC58" s="86">
        <f t="shared" si="55"/>
        <v>4.7623946193162722E-85</v>
      </c>
      <c r="ID58" s="86">
        <f t="shared" si="55"/>
        <v>2.9355238384305096E-85</v>
      </c>
      <c r="IE58" s="86">
        <f t="shared" si="55"/>
        <v>1.6569861337368294E-92</v>
      </c>
      <c r="IF58" s="86">
        <f t="shared" si="55"/>
        <v>1.1794163550802015E-64</v>
      </c>
      <c r="IG58" s="86">
        <f t="shared" si="55"/>
        <v>3.4059250776235903E-46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2.5093265487276156E-188</v>
      </c>
      <c r="IW58" s="86">
        <f t="shared" si="56"/>
        <v>3.912073477296683E-149</v>
      </c>
      <c r="IY58" s="86">
        <f t="shared" si="57"/>
        <v>1.420684076559546E-2</v>
      </c>
      <c r="IZ58" s="86">
        <f t="shared" si="57"/>
        <v>4.3990975011348726E-3</v>
      </c>
      <c r="JA58" s="86">
        <f t="shared" si="57"/>
        <v>3.1876670095031556E-3</v>
      </c>
      <c r="JB58" s="86">
        <f t="shared" si="57"/>
        <v>3.5934253904105411E-3</v>
      </c>
      <c r="JC58" s="86">
        <f t="shared" si="57"/>
        <v>3.0039945520768624E-3</v>
      </c>
      <c r="JD58" s="86">
        <f t="shared" si="57"/>
        <v>1.3315623220511051E-3</v>
      </c>
      <c r="JE58" s="86">
        <f t="shared" si="57"/>
        <v>1.5528687673847803E-3</v>
      </c>
      <c r="JF58" s="86">
        <f t="shared" si="57"/>
        <v>1.645311323614377E-3</v>
      </c>
      <c r="JG58" s="86">
        <f t="shared" si="57"/>
        <v>2.1290631623243602E-3</v>
      </c>
      <c r="JH58" s="86">
        <f t="shared" si="57"/>
        <v>2.7346715067526331E-3</v>
      </c>
      <c r="JI58" s="86">
        <f t="shared" si="57"/>
        <v>2.1870797504224223E-3</v>
      </c>
      <c r="JJ58" s="86">
        <f t="shared" si="57"/>
        <v>2.9325054819570586E-3</v>
      </c>
      <c r="JK58" s="86">
        <f t="shared" si="57"/>
        <v>1.0856361614139847E-3</v>
      </c>
      <c r="JL58" s="86">
        <f t="shared" si="57"/>
        <v>1.2466452490176379E-3</v>
      </c>
      <c r="JM58" s="86">
        <f t="shared" si="57"/>
        <v>1.3813530829307242E-4</v>
      </c>
    </row>
    <row r="59" spans="2:273" x14ac:dyDescent="0.25">
      <c r="B59" s="2">
        <v>32</v>
      </c>
      <c r="C59" s="37">
        <v>73.2</v>
      </c>
      <c r="D59" s="37">
        <v>69.917000000000002</v>
      </c>
      <c r="E59" s="37">
        <v>66.832999999999998</v>
      </c>
      <c r="F59" s="37">
        <v>67.05</v>
      </c>
      <c r="G59" s="37">
        <v>73.7</v>
      </c>
      <c r="H59" s="37">
        <v>76.8</v>
      </c>
      <c r="I59" s="37">
        <v>71.716999999999999</v>
      </c>
      <c r="J59" s="37">
        <v>69.966999999999999</v>
      </c>
      <c r="K59" s="37">
        <v>66.966999999999999</v>
      </c>
      <c r="L59" s="37">
        <v>68.816999999999993</v>
      </c>
      <c r="M59" s="37">
        <v>70.966999999999999</v>
      </c>
      <c r="N59" s="37">
        <v>70.466999999999999</v>
      </c>
      <c r="O59" s="37">
        <v>76.849999999999994</v>
      </c>
      <c r="P59" s="37">
        <v>70.25</v>
      </c>
      <c r="Q59" s="37">
        <v>61.65</v>
      </c>
      <c r="S59" s="4">
        <f t="shared" si="59"/>
        <v>77.036562981381778</v>
      </c>
      <c r="T59" s="4">
        <f t="shared" si="59"/>
        <v>68.825681339606248</v>
      </c>
      <c r="U59" s="4">
        <f t="shared" si="59"/>
        <v>63.396845435490619</v>
      </c>
      <c r="V59" s="4">
        <f t="shared" si="59"/>
        <v>66.725262281784183</v>
      </c>
      <c r="W59" s="4">
        <f t="shared" si="59"/>
        <v>74.25103945545213</v>
      </c>
      <c r="X59" s="4">
        <f t="shared" si="59"/>
        <v>77.635156877984528</v>
      </c>
      <c r="Y59" s="4">
        <f t="shared" si="59"/>
        <v>62.365999682713159</v>
      </c>
      <c r="Z59" s="4">
        <f t="shared" si="59"/>
        <v>67.839540903826887</v>
      </c>
      <c r="AA59" s="4">
        <f t="shared" si="59"/>
        <v>66.637978719084359</v>
      </c>
      <c r="AB59" s="4">
        <f t="shared" si="59"/>
        <v>67.413212189467714</v>
      </c>
      <c r="AC59" s="4">
        <f t="shared" si="59"/>
        <v>68.364028989693097</v>
      </c>
      <c r="AD59" s="4">
        <f t="shared" si="59"/>
        <v>68.252804922869075</v>
      </c>
      <c r="AE59" s="4">
        <f t="shared" si="59"/>
        <v>74.810815457325774</v>
      </c>
      <c r="AF59" s="4">
        <f t="shared" si="59"/>
        <v>68.34549573879552</v>
      </c>
      <c r="AG59" s="4">
        <f t="shared" si="59"/>
        <v>64.402492514019869</v>
      </c>
      <c r="AI59" s="4">
        <f t="shared" si="60"/>
        <v>-3.8365629813817748</v>
      </c>
      <c r="AJ59" s="4">
        <f t="shared" si="60"/>
        <v>1.0913186603937532</v>
      </c>
      <c r="AK59" s="4">
        <f t="shared" si="60"/>
        <v>3.4361545645093798</v>
      </c>
      <c r="AL59" s="4">
        <f t="shared" si="60"/>
        <v>0.32473771821581465</v>
      </c>
      <c r="AM59" s="4">
        <f t="shared" si="60"/>
        <v>-0.55103945545212696</v>
      </c>
      <c r="AN59" s="4">
        <f t="shared" si="60"/>
        <v>-0.83515687798453087</v>
      </c>
      <c r="AO59" s="4">
        <f t="shared" si="60"/>
        <v>9.3510003172868394</v>
      </c>
      <c r="AP59" s="4">
        <f t="shared" si="60"/>
        <v>2.1274590961731121</v>
      </c>
      <c r="AQ59" s="4">
        <f t="shared" si="60"/>
        <v>0.32902128091564009</v>
      </c>
      <c r="AR59" s="4">
        <f t="shared" si="60"/>
        <v>1.403787810532279</v>
      </c>
      <c r="AS59" s="4">
        <f t="shared" si="60"/>
        <v>2.6029710103069021</v>
      </c>
      <c r="AT59" s="4">
        <f t="shared" si="60"/>
        <v>2.214195077130924</v>
      </c>
      <c r="AU59" s="4">
        <f t="shared" si="60"/>
        <v>2.0391845426742208</v>
      </c>
      <c r="AV59" s="4">
        <f t="shared" si="60"/>
        <v>1.9045042612044796</v>
      </c>
      <c r="AW59" s="4">
        <f t="shared" si="60"/>
        <v>-2.7524925140198704</v>
      </c>
      <c r="AY59" s="2">
        <f t="shared" ref="AY59:BM75" si="65">IF(OR($B59 &lt; C$230, $B59 &gt; C$233), #N/A, ((1-FG59)*DK59) + (FG59 - FW59)*EA59 + (FW59*EQ59))</f>
        <v>66.396541778567837</v>
      </c>
      <c r="AZ59" s="2">
        <f t="shared" si="65"/>
        <v>63.838820777413858</v>
      </c>
      <c r="BA59" s="2">
        <f t="shared" si="65"/>
        <v>59.537440922251086</v>
      </c>
      <c r="BB59" s="2">
        <f t="shared" si="65"/>
        <v>62.551454650062823</v>
      </c>
      <c r="BC59" s="2">
        <f t="shared" si="65"/>
        <v>70.628952172854937</v>
      </c>
      <c r="BD59" s="2">
        <f t="shared" si="65"/>
        <v>75.809676285354982</v>
      </c>
      <c r="BE59" s="2">
        <f t="shared" si="65"/>
        <v>60.09015955666856</v>
      </c>
      <c r="BF59" s="2">
        <f t="shared" si="65"/>
        <v>65.601113751162146</v>
      </c>
      <c r="BG59" s="2">
        <f t="shared" si="65"/>
        <v>63.94151793943302</v>
      </c>
      <c r="BH59" s="2">
        <f t="shared" si="65"/>
        <v>64.135192337623366</v>
      </c>
      <c r="BI59" s="2">
        <f t="shared" si="65"/>
        <v>65.672900226440689</v>
      </c>
      <c r="BJ59" s="2">
        <f t="shared" si="65"/>
        <v>65.03016483043281</v>
      </c>
      <c r="BK59" s="2">
        <f t="shared" si="65"/>
        <v>73.416004032276618</v>
      </c>
      <c r="BL59" s="2">
        <f t="shared" si="65"/>
        <v>66.739909100742466</v>
      </c>
      <c r="BM59" s="2">
        <f t="shared" si="65"/>
        <v>64.209474374751238</v>
      </c>
      <c r="BO59" s="2" t="str">
        <f t="shared" si="10"/>
        <v/>
      </c>
      <c r="BP59" s="2">
        <f t="shared" si="11"/>
        <v>69.917000000000002</v>
      </c>
      <c r="BQ59" s="2">
        <f t="shared" si="12"/>
        <v>66.832999999999998</v>
      </c>
      <c r="BR59" s="2">
        <f t="shared" si="13"/>
        <v>67.05</v>
      </c>
      <c r="BS59" s="2">
        <f t="shared" si="14"/>
        <v>73.7</v>
      </c>
      <c r="BT59" s="2">
        <f t="shared" si="15"/>
        <v>76.8</v>
      </c>
      <c r="BU59" s="2">
        <f t="shared" si="16"/>
        <v>71.716999999999999</v>
      </c>
      <c r="BV59" s="2">
        <f t="shared" si="17"/>
        <v>69.966999999999999</v>
      </c>
      <c r="BW59" s="2">
        <f t="shared" si="18"/>
        <v>66.966999999999999</v>
      </c>
      <c r="BX59" s="2">
        <f t="shared" si="19"/>
        <v>68.816999999999993</v>
      </c>
      <c r="BY59" s="2">
        <f t="shared" si="20"/>
        <v>70.966999999999999</v>
      </c>
      <c r="BZ59" s="2">
        <f t="shared" si="21"/>
        <v>70.466999999999999</v>
      </c>
      <c r="CA59" s="2">
        <f t="shared" si="22"/>
        <v>76.849999999999994</v>
      </c>
      <c r="CB59" s="2">
        <f t="shared" si="23"/>
        <v>70.25</v>
      </c>
      <c r="CC59" s="2">
        <f t="shared" si="24"/>
        <v>61.65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63.380849684834999</v>
      </c>
      <c r="DL59" s="2">
        <f t="shared" si="61"/>
        <v>66.783652100840314</v>
      </c>
      <c r="DM59" s="2">
        <f t="shared" si="61"/>
        <v>63.442587624140543</v>
      </c>
      <c r="DN59" s="2">
        <f t="shared" si="61"/>
        <v>65.506834988540859</v>
      </c>
      <c r="DO59" s="2">
        <f t="shared" si="61"/>
        <v>73.778565546218488</v>
      </c>
      <c r="DP59" s="2">
        <f t="shared" si="61"/>
        <v>74.04703354783355</v>
      </c>
      <c r="DQ59" s="2">
        <f t="shared" si="61"/>
        <v>70.52008730158731</v>
      </c>
      <c r="DR59" s="2">
        <f t="shared" si="61"/>
        <v>68.026167395967406</v>
      </c>
      <c r="DS59" s="2">
        <f t="shared" si="61"/>
        <v>67.328082352941166</v>
      </c>
      <c r="DT59" s="2">
        <f t="shared" si="61"/>
        <v>67.686011764705881</v>
      </c>
      <c r="DU59" s="2">
        <f t="shared" si="61"/>
        <v>68.559575630252098</v>
      </c>
      <c r="DV59" s="2">
        <f t="shared" si="61"/>
        <v>67.080220168067214</v>
      </c>
      <c r="DW59" s="2">
        <f t="shared" si="61"/>
        <v>75.164918790218792</v>
      </c>
      <c r="DX59" s="2">
        <f t="shared" si="61"/>
        <v>68.662276362076341</v>
      </c>
      <c r="DY59" s="2">
        <f t="shared" si="61"/>
        <v>63.762334670231731</v>
      </c>
      <c r="EA59" s="2">
        <f t="shared" si="62"/>
        <v>69.025033333333326</v>
      </c>
      <c r="EB59" s="2">
        <f t="shared" si="62"/>
        <v>60.326813293353325</v>
      </c>
      <c r="EC59" s="2">
        <f t="shared" si="62"/>
        <v>54.625179747728673</v>
      </c>
      <c r="ED59" s="2">
        <f t="shared" si="62"/>
        <v>58.898252196550587</v>
      </c>
      <c r="EE59" s="2">
        <f t="shared" si="62"/>
        <v>66.604603133066306</v>
      </c>
      <c r="EF59" s="2">
        <f t="shared" si="62"/>
        <v>78.361909612239316</v>
      </c>
      <c r="EG59" s="2">
        <f t="shared" si="62"/>
        <v>45.410189093369191</v>
      </c>
      <c r="EH59" s="2">
        <f t="shared" si="62"/>
        <v>62.216619052788033</v>
      </c>
      <c r="EI59" s="2">
        <f t="shared" si="62"/>
        <v>59.355333990297154</v>
      </c>
      <c r="EJ59" s="2">
        <f t="shared" si="62"/>
        <v>59.544041970644152</v>
      </c>
      <c r="EK59" s="2">
        <f t="shared" si="62"/>
        <v>61.747767440016943</v>
      </c>
      <c r="EL59" s="2">
        <f t="shared" si="62"/>
        <v>62.40356656328521</v>
      </c>
      <c r="EM59" s="2">
        <f t="shared" si="62"/>
        <v>70.795561138530871</v>
      </c>
      <c r="EN59" s="2">
        <f t="shared" si="62"/>
        <v>63.935760023302791</v>
      </c>
      <c r="EO59" s="2">
        <f t="shared" si="62"/>
        <v>65.054846997393142</v>
      </c>
      <c r="EQ59" s="2">
        <f t="shared" si="63"/>
        <v>54.86879394347239</v>
      </c>
      <c r="ER59" s="2">
        <f t="shared" si="63"/>
        <v>60.326813293353325</v>
      </c>
      <c r="ES59" s="2">
        <f t="shared" si="63"/>
        <v>55.599965087016912</v>
      </c>
      <c r="ET59" s="2">
        <f t="shared" si="63"/>
        <v>57.291775726178109</v>
      </c>
      <c r="EU59" s="2">
        <f t="shared" si="63"/>
        <v>61.961453593580501</v>
      </c>
      <c r="EV59" s="2">
        <f t="shared" si="63"/>
        <v>83.514850968031666</v>
      </c>
      <c r="EW59" s="2">
        <f t="shared" si="63"/>
        <v>66.441098091125653</v>
      </c>
      <c r="EX59" s="2">
        <f t="shared" si="63"/>
        <v>61.236956362857228</v>
      </c>
      <c r="EY59" s="2">
        <f t="shared" si="63"/>
        <v>58.323701283110168</v>
      </c>
      <c r="EZ59" s="2">
        <f t="shared" si="63"/>
        <v>58.373857969401875</v>
      </c>
      <c r="FA59" s="2">
        <f t="shared" si="63"/>
        <v>60.382624540026377</v>
      </c>
      <c r="FB59" s="2">
        <f t="shared" si="63"/>
        <v>60.599251130620878</v>
      </c>
      <c r="FC59" s="2">
        <f t="shared" si="63"/>
        <v>69.626660308656426</v>
      </c>
      <c r="FD59" s="2">
        <f t="shared" si="63"/>
        <v>65.02799870145337</v>
      </c>
      <c r="FE59" s="2">
        <f t="shared" si="63"/>
        <v>66.846360826623382</v>
      </c>
      <c r="FG59" s="2">
        <f t="shared" si="64"/>
        <v>0.53438327821077414</v>
      </c>
      <c r="FH59" s="2">
        <f t="shared" si="64"/>
        <v>0.45607942388337075</v>
      </c>
      <c r="FI59" s="2">
        <f t="shared" si="64"/>
        <v>0.44289477309332309</v>
      </c>
      <c r="FJ59" s="2">
        <f t="shared" si="64"/>
        <v>0.44719436179824318</v>
      </c>
      <c r="FK59" s="2">
        <f t="shared" si="64"/>
        <v>0.43900863702291021</v>
      </c>
      <c r="FL59" s="2">
        <f t="shared" si="64"/>
        <v>0.40843879678011502</v>
      </c>
      <c r="FM59" s="2">
        <f t="shared" si="64"/>
        <v>0.41541331700756096</v>
      </c>
      <c r="FN59" s="2">
        <f t="shared" si="64"/>
        <v>0.41741705182887584</v>
      </c>
      <c r="FO59" s="2">
        <f t="shared" si="64"/>
        <v>0.42476272641285456</v>
      </c>
      <c r="FP59" s="2">
        <f t="shared" si="64"/>
        <v>0.4361084045604432</v>
      </c>
      <c r="FQ59" s="2">
        <f t="shared" si="64"/>
        <v>0.42376946001991894</v>
      </c>
      <c r="FR59" s="2">
        <f t="shared" si="64"/>
        <v>0.43834941465992128</v>
      </c>
      <c r="FS59" s="2">
        <f t="shared" si="64"/>
        <v>0.40026157195840351</v>
      </c>
      <c r="FT59" s="2">
        <f t="shared" si="64"/>
        <v>0.40672527139757036</v>
      </c>
      <c r="FU59" s="2">
        <f t="shared" si="64"/>
        <v>0.34592197382577533</v>
      </c>
      <c r="FW59" s="2">
        <f t="shared" ref="FW59:GK75" si="67">POWER(10,($B59-C$232)/C$229)/(1+POWER(10,($B59-C$232)/C$229))</f>
        <v>3.286658006547007E-5</v>
      </c>
      <c r="FX59" s="2">
        <f t="shared" si="67"/>
        <v>0</v>
      </c>
      <c r="FY59" s="2">
        <f t="shared" si="67"/>
        <v>3.8119987815307368E-5</v>
      </c>
      <c r="FZ59" s="2">
        <f t="shared" si="67"/>
        <v>3.6959410352359829E-5</v>
      </c>
      <c r="GA59" s="2">
        <f t="shared" si="67"/>
        <v>3.9178645976491377E-5</v>
      </c>
      <c r="GB59" s="2">
        <f t="shared" si="67"/>
        <v>5.4328101349694979E-5</v>
      </c>
      <c r="GC59" s="2">
        <f t="shared" si="67"/>
        <v>5.0324000710709142E-5</v>
      </c>
      <c r="GD59" s="2">
        <f t="shared" si="67"/>
        <v>5.0122290563520346E-5</v>
      </c>
      <c r="GE59" s="2">
        <f t="shared" si="67"/>
        <v>3.6914288959639256E-5</v>
      </c>
      <c r="GF59" s="2">
        <f t="shared" si="67"/>
        <v>3.2448072184646971E-5</v>
      </c>
      <c r="GG59" s="2">
        <f t="shared" si="67"/>
        <v>2.8660205614933727E-5</v>
      </c>
      <c r="GH59" s="2">
        <f t="shared" si="67"/>
        <v>2.6030598724295192E-5</v>
      </c>
      <c r="GI59" s="2">
        <f t="shared" si="67"/>
        <v>2.463496333760928E-5</v>
      </c>
      <c r="GJ59" s="2">
        <f t="shared" si="67"/>
        <v>2.415160659268213E-5</v>
      </c>
      <c r="GK59" s="2">
        <f t="shared" si="67"/>
        <v>1.7465181210341281E-5</v>
      </c>
      <c r="GM59" s="86">
        <f t="shared" ref="GM59:HA75" si="68" xml:space="preserve"> _xlfn.NORM.DIST($B59, C$7, ABS(C$11), TRUE) * _xlfn.NORM.DIST(($B59 - C$7)*C$15, 0, ABS(C$11), TRUE) * 2</f>
        <v>1.8516700443743567E-2</v>
      </c>
      <c r="GN59" s="86">
        <f t="shared" si="68"/>
        <v>6.3617560690405819E-3</v>
      </c>
      <c r="GO59" s="86">
        <f t="shared" si="68"/>
        <v>4.7962881020715319E-3</v>
      </c>
      <c r="GP59" s="86">
        <f t="shared" si="68"/>
        <v>5.3183675312189864E-3</v>
      </c>
      <c r="GQ59" s="86">
        <f t="shared" si="68"/>
        <v>4.5153737730864556E-3</v>
      </c>
      <c r="GR59" s="86">
        <f t="shared" si="68"/>
        <v>2.1557783753647411E-3</v>
      </c>
      <c r="GS59" s="86">
        <f t="shared" si="68"/>
        <v>2.4988037568734241E-3</v>
      </c>
      <c r="GT59" s="86">
        <f t="shared" si="68"/>
        <v>2.6337437505601184E-3</v>
      </c>
      <c r="GU59" s="86">
        <f t="shared" si="68"/>
        <v>3.2986089521356821E-3</v>
      </c>
      <c r="GV59" s="86">
        <f t="shared" si="68"/>
        <v>4.1675204346102463E-3</v>
      </c>
      <c r="GW59" s="86">
        <f t="shared" si="68"/>
        <v>3.3503343167073157E-3</v>
      </c>
      <c r="GX59" s="86">
        <f t="shared" si="68"/>
        <v>4.4256387782233919E-3</v>
      </c>
      <c r="GY59" s="86">
        <f t="shared" si="68"/>
        <v>1.7781268891068609E-3</v>
      </c>
      <c r="GZ59" s="86">
        <f t="shared" si="68"/>
        <v>2.0340645963507066E-3</v>
      </c>
      <c r="HA59" s="86">
        <f t="shared" si="68"/>
        <v>2.6654631337673737E-4</v>
      </c>
      <c r="HC59" s="86">
        <f t="shared" si="58"/>
        <v>7.3127467631224138E-14</v>
      </c>
      <c r="HD59" s="86">
        <f t="shared" ref="HD59:HQ77" si="69" xml:space="preserve"> _xlfn.NORM.DIST($B59, D$8, ABS(D$12), TRUE) * _xlfn.NORM.DIST(($B59 - D$8)*D$16, 0, ABS(D$12), TRUE) * 2</f>
        <v>1.3180898559113755E-10</v>
      </c>
      <c r="HE59" s="86">
        <f t="shared" si="69"/>
        <v>2.9682315988864871E-12</v>
      </c>
      <c r="HF59" s="86">
        <f t="shared" si="69"/>
        <v>3.3082361649373388E-12</v>
      </c>
      <c r="HG59" s="86">
        <f t="shared" si="69"/>
        <v>2.9928474991187803E-12</v>
      </c>
      <c r="HH59" s="86">
        <f t="shared" si="69"/>
        <v>1.7340378477363503E-12</v>
      </c>
      <c r="HI59" s="86">
        <f t="shared" si="69"/>
        <v>2.4581943301087777E-13</v>
      </c>
      <c r="HJ59" s="86">
        <f t="shared" si="69"/>
        <v>1.1154862011330027E-12</v>
      </c>
      <c r="HK59" s="86">
        <f t="shared" si="69"/>
        <v>4.5520558006462121E-12</v>
      </c>
      <c r="HL59" s="86">
        <f t="shared" si="69"/>
        <v>1.1687074369553085E-12</v>
      </c>
      <c r="HM59" s="86">
        <f t="shared" si="69"/>
        <v>8.3587699846338464E-13</v>
      </c>
      <c r="HN59" s="86">
        <f t="shared" si="69"/>
        <v>1.0751847760988594E-12</v>
      </c>
      <c r="HO59" s="86">
        <f t="shared" si="69"/>
        <v>1.9728092028336793E-13</v>
      </c>
      <c r="HP59" s="86">
        <f t="shared" si="69"/>
        <v>1.6529386616477574E-13</v>
      </c>
      <c r="HQ59" s="86">
        <f t="shared" si="69"/>
        <v>2.0231114229801466E-18</v>
      </c>
      <c r="HS59" s="86">
        <f t="shared" ref="HS59:IG75" si="70" xml:space="preserve"> _xlfn.NORM.DIST($B59, C$9, ABS(C$13), TRUE) * _xlfn.NORM.DIST(($B59 - C$9)*C$17, 0, ABS(C$13), TRUE) * 2</f>
        <v>4.0707318325764983E-89</v>
      </c>
      <c r="HT59" s="86">
        <f t="shared" si="70"/>
        <v>0</v>
      </c>
      <c r="HU59" s="86">
        <f t="shared" si="70"/>
        <v>3.6752128457715547E-74</v>
      </c>
      <c r="HV59" s="86">
        <f t="shared" si="70"/>
        <v>1.960871431341159E-77</v>
      </c>
      <c r="HW59" s="86">
        <f t="shared" si="70"/>
        <v>1.7920644729032226E-78</v>
      </c>
      <c r="HX59" s="86">
        <f t="shared" si="70"/>
        <v>6.3155116511767102E-79</v>
      </c>
      <c r="HY59" s="86">
        <f t="shared" si="70"/>
        <v>5.0949386633722736E-89</v>
      </c>
      <c r="HZ59" s="86">
        <f t="shared" si="70"/>
        <v>3.1762470950422566E-83</v>
      </c>
      <c r="IA59" s="86">
        <f t="shared" si="70"/>
        <v>5.7498633844191757E-82</v>
      </c>
      <c r="IB59" s="86">
        <f t="shared" si="70"/>
        <v>3.3192408102022221E-84</v>
      </c>
      <c r="IC59" s="86">
        <f t="shared" si="70"/>
        <v>4.1052659068667041E-83</v>
      </c>
      <c r="ID59" s="86">
        <f t="shared" si="70"/>
        <v>2.4797624383024473E-83</v>
      </c>
      <c r="IE59" s="86">
        <f t="shared" si="70"/>
        <v>2.0363870394120897E-90</v>
      </c>
      <c r="IF59" s="86">
        <f t="shared" si="70"/>
        <v>3.2650030752168016E-63</v>
      </c>
      <c r="IG59" s="86">
        <f t="shared" si="70"/>
        <v>3.2720955163150945E-45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3.8489260866553913E-185</v>
      </c>
      <c r="IW59" s="86">
        <f t="shared" si="71"/>
        <v>1.0843367914853274E-146</v>
      </c>
      <c r="IY59" s="86">
        <f t="shared" ref="IY59:JM75" si="72">GM59+HC59+HS59+II59</f>
        <v>1.8516700443816696E-2</v>
      </c>
      <c r="IZ59" s="86">
        <f t="shared" si="72"/>
        <v>6.3617562008495675E-3</v>
      </c>
      <c r="JA59" s="86">
        <f t="shared" si="72"/>
        <v>4.7962881050397635E-3</v>
      </c>
      <c r="JB59" s="86">
        <f t="shared" si="72"/>
        <v>5.3183675345272229E-3</v>
      </c>
      <c r="JC59" s="86">
        <f t="shared" si="72"/>
        <v>4.5153737760793029E-3</v>
      </c>
      <c r="JD59" s="86">
        <f t="shared" si="72"/>
        <v>2.155778377098779E-3</v>
      </c>
      <c r="JE59" s="86">
        <f t="shared" si="72"/>
        <v>2.4988037571192436E-3</v>
      </c>
      <c r="JF59" s="86">
        <f t="shared" si="72"/>
        <v>2.6337437516756046E-3</v>
      </c>
      <c r="JG59" s="86">
        <f t="shared" si="72"/>
        <v>3.2986089566877379E-3</v>
      </c>
      <c r="JH59" s="86">
        <f t="shared" si="72"/>
        <v>4.1675204357789538E-3</v>
      </c>
      <c r="JI59" s="86">
        <f t="shared" si="72"/>
        <v>3.3503343175431926E-3</v>
      </c>
      <c r="JJ59" s="86">
        <f t="shared" si="72"/>
        <v>4.425638779298577E-3</v>
      </c>
      <c r="JK59" s="86">
        <f t="shared" si="72"/>
        <v>1.7781268893041419E-3</v>
      </c>
      <c r="JL59" s="86">
        <f t="shared" si="72"/>
        <v>2.0340645965160006E-3</v>
      </c>
      <c r="JM59" s="86">
        <f t="shared" si="72"/>
        <v>2.6654631337673937E-4</v>
      </c>
    </row>
    <row r="60" spans="2:273" x14ac:dyDescent="0.25">
      <c r="B60" s="2">
        <v>33</v>
      </c>
      <c r="C60" s="37">
        <v>75.983000000000004</v>
      </c>
      <c r="D60" s="37">
        <v>70.45</v>
      </c>
      <c r="E60" s="37">
        <v>67.233000000000004</v>
      </c>
      <c r="F60" s="37">
        <v>68.332999999999998</v>
      </c>
      <c r="G60" s="37">
        <v>77.05</v>
      </c>
      <c r="H60" s="37">
        <v>77.882999999999996</v>
      </c>
      <c r="I60" s="37">
        <v>70.75</v>
      </c>
      <c r="J60" s="37">
        <v>69.533000000000001</v>
      </c>
      <c r="K60" s="37">
        <v>69.849999999999994</v>
      </c>
      <c r="L60" s="37">
        <v>74.132999999999996</v>
      </c>
      <c r="M60" s="37">
        <v>71.667000000000002</v>
      </c>
      <c r="N60" s="37">
        <v>69.599999999999994</v>
      </c>
      <c r="O60" s="37">
        <v>77.5</v>
      </c>
      <c r="P60" s="37">
        <v>70.367000000000004</v>
      </c>
      <c r="Q60" s="37">
        <v>65.233000000000004</v>
      </c>
      <c r="S60" s="4">
        <f t="shared" si="59"/>
        <v>79.79629476382209</v>
      </c>
      <c r="T60" s="4">
        <f t="shared" si="59"/>
        <v>70.614238391976727</v>
      </c>
      <c r="U60" s="4">
        <f t="shared" si="59"/>
        <v>64.897135727456316</v>
      </c>
      <c r="V60" s="4">
        <f t="shared" si="59"/>
        <v>68.320883923411529</v>
      </c>
      <c r="W60" s="4">
        <f t="shared" si="59"/>
        <v>75.744510455498826</v>
      </c>
      <c r="X60" s="4">
        <f t="shared" si="59"/>
        <v>78.809271267893692</v>
      </c>
      <c r="Y60" s="4">
        <f t="shared" si="59"/>
        <v>63.236354674099161</v>
      </c>
      <c r="Z60" s="4">
        <f t="shared" si="59"/>
        <v>68.902874365508808</v>
      </c>
      <c r="AA60" s="4">
        <f t="shared" si="59"/>
        <v>67.705645466198277</v>
      </c>
      <c r="AB60" s="4">
        <f t="shared" si="59"/>
        <v>68.723338741327723</v>
      </c>
      <c r="AC60" s="4">
        <f t="shared" si="59"/>
        <v>69.469878114323478</v>
      </c>
      <c r="AD60" s="4">
        <f t="shared" si="59"/>
        <v>69.539927301936459</v>
      </c>
      <c r="AE60" s="4">
        <f t="shared" si="59"/>
        <v>75.559912454254729</v>
      </c>
      <c r="AF60" s="4">
        <f t="shared" si="59"/>
        <v>69.124263420224949</v>
      </c>
      <c r="AG60" s="4">
        <f t="shared" si="59"/>
        <v>64.550094971090104</v>
      </c>
      <c r="AI60" s="4">
        <f t="shared" si="60"/>
        <v>-3.8132947638220855</v>
      </c>
      <c r="AJ60" s="4">
        <f t="shared" si="60"/>
        <v>-0.16423839197672407</v>
      </c>
      <c r="AK60" s="4">
        <f t="shared" si="60"/>
        <v>2.335864272543688</v>
      </c>
      <c r="AL60" s="4">
        <f t="shared" si="60"/>
        <v>1.2116076588469582E-2</v>
      </c>
      <c r="AM60" s="4">
        <f t="shared" si="60"/>
        <v>1.3054895445011709</v>
      </c>
      <c r="AN60" s="4">
        <f t="shared" si="60"/>
        <v>-0.9262712678936964</v>
      </c>
      <c r="AO60" s="4">
        <f t="shared" si="60"/>
        <v>7.5136453259008391</v>
      </c>
      <c r="AP60" s="4">
        <f t="shared" si="60"/>
        <v>0.63012563449119341</v>
      </c>
      <c r="AQ60" s="4">
        <f t="shared" si="60"/>
        <v>2.1443545338017174</v>
      </c>
      <c r="AR60" s="4">
        <f t="shared" si="60"/>
        <v>5.4096612586722728</v>
      </c>
      <c r="AS60" s="4">
        <f t="shared" si="60"/>
        <v>2.1971218856765233</v>
      </c>
      <c r="AT60" s="4">
        <f t="shared" si="60"/>
        <v>6.0072698063535768E-2</v>
      </c>
      <c r="AU60" s="4">
        <f t="shared" si="60"/>
        <v>1.9400875457452713</v>
      </c>
      <c r="AV60" s="4">
        <f t="shared" si="60"/>
        <v>1.2427365797750554</v>
      </c>
      <c r="AW60" s="4">
        <f t="shared" si="60"/>
        <v>0.68290502890990012</v>
      </c>
      <c r="AY60" s="2">
        <f t="shared" si="65"/>
        <v>66.492209618283297</v>
      </c>
      <c r="AZ60" s="2">
        <f t="shared" si="65"/>
        <v>63.754115178649371</v>
      </c>
      <c r="BA60" s="2">
        <f t="shared" si="65"/>
        <v>59.3955931114252</v>
      </c>
      <c r="BB60" s="2">
        <f t="shared" si="65"/>
        <v>62.457931322932325</v>
      </c>
      <c r="BC60" s="2">
        <f t="shared" si="65"/>
        <v>70.582672647630886</v>
      </c>
      <c r="BD60" s="2">
        <f t="shared" si="65"/>
        <v>76.02199407452558</v>
      </c>
      <c r="BE60" s="2">
        <f t="shared" si="65"/>
        <v>59.783853306455448</v>
      </c>
      <c r="BF60" s="2">
        <f t="shared" si="65"/>
        <v>65.523648800884089</v>
      </c>
      <c r="BG60" s="2">
        <f t="shared" si="65"/>
        <v>63.753054237893501</v>
      </c>
      <c r="BH60" s="2">
        <f t="shared" si="65"/>
        <v>63.99437004738926</v>
      </c>
      <c r="BI60" s="2">
        <f t="shared" si="65"/>
        <v>65.562921022658799</v>
      </c>
      <c r="BJ60" s="2">
        <f t="shared" si="65"/>
        <v>64.931092797245213</v>
      </c>
      <c r="BK60" s="2">
        <f t="shared" si="65"/>
        <v>73.405594668426446</v>
      </c>
      <c r="BL60" s="2">
        <f t="shared" si="65"/>
        <v>66.655330362121632</v>
      </c>
      <c r="BM60" s="2">
        <f t="shared" si="65"/>
        <v>64.201796545290335</v>
      </c>
      <c r="BO60" s="2" t="str">
        <f t="shared" si="10"/>
        <v/>
      </c>
      <c r="BP60" s="2">
        <f t="shared" si="11"/>
        <v>70.45</v>
      </c>
      <c r="BQ60" s="2">
        <f t="shared" si="12"/>
        <v>67.233000000000004</v>
      </c>
      <c r="BR60" s="2">
        <f t="shared" si="13"/>
        <v>68.332999999999998</v>
      </c>
      <c r="BS60" s="2">
        <f t="shared" si="14"/>
        <v>77.05</v>
      </c>
      <c r="BT60" s="2">
        <f t="shared" si="15"/>
        <v>77.882999999999996</v>
      </c>
      <c r="BU60" s="2">
        <f t="shared" si="16"/>
        <v>70.75</v>
      </c>
      <c r="BV60" s="2">
        <f t="shared" si="17"/>
        <v>69.533000000000001</v>
      </c>
      <c r="BW60" s="2">
        <f t="shared" si="18"/>
        <v>69.849999999999994</v>
      </c>
      <c r="BX60" s="2">
        <f t="shared" si="19"/>
        <v>74.132999999999996</v>
      </c>
      <c r="BY60" s="2">
        <f t="shared" si="20"/>
        <v>71.667000000000002</v>
      </c>
      <c r="BZ60" s="2">
        <f t="shared" si="21"/>
        <v>69.599999999999994</v>
      </c>
      <c r="CA60" s="2">
        <f t="shared" si="22"/>
        <v>77.5</v>
      </c>
      <c r="CB60" s="2">
        <f t="shared" si="23"/>
        <v>70.367000000000004</v>
      </c>
      <c r="CC60" s="2">
        <f t="shared" si="24"/>
        <v>65.233000000000004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63.639690619206526</v>
      </c>
      <c r="DL60" s="2">
        <f t="shared" si="61"/>
        <v>67.03797310924368</v>
      </c>
      <c r="DM60" s="2">
        <f t="shared" si="61"/>
        <v>63.655769747899143</v>
      </c>
      <c r="DN60" s="2">
        <f t="shared" si="61"/>
        <v>65.76394957983193</v>
      </c>
      <c r="DO60" s="2">
        <f t="shared" si="61"/>
        <v>74.190304201680675</v>
      </c>
      <c r="DP60" s="2">
        <f t="shared" si="61"/>
        <v>74.415635478335474</v>
      </c>
      <c r="DQ60" s="2">
        <f t="shared" si="61"/>
        <v>70.778873015873032</v>
      </c>
      <c r="DR60" s="2">
        <f t="shared" si="61"/>
        <v>68.273307293007292</v>
      </c>
      <c r="DS60" s="2">
        <f t="shared" si="61"/>
        <v>67.446903081232477</v>
      </c>
      <c r="DT60" s="2">
        <f t="shared" si="61"/>
        <v>67.911905882352926</v>
      </c>
      <c r="DU60" s="2">
        <f t="shared" si="61"/>
        <v>68.795099719887943</v>
      </c>
      <c r="DV60" s="2">
        <f t="shared" si="61"/>
        <v>67.254800560224069</v>
      </c>
      <c r="DW60" s="2">
        <f t="shared" si="61"/>
        <v>75.486154568854573</v>
      </c>
      <c r="DX60" s="2">
        <f t="shared" si="61"/>
        <v>68.804563620763602</v>
      </c>
      <c r="DY60" s="2">
        <f t="shared" si="61"/>
        <v>63.786089349376113</v>
      </c>
      <c r="EA60" s="2">
        <f t="shared" si="62"/>
        <v>68.759869047619034</v>
      </c>
      <c r="EB60" s="2">
        <f t="shared" si="62"/>
        <v>60.182379033560146</v>
      </c>
      <c r="EC60" s="2">
        <f t="shared" si="62"/>
        <v>54.508259927670458</v>
      </c>
      <c r="ED60" s="2">
        <f t="shared" si="62"/>
        <v>58.730879027009422</v>
      </c>
      <c r="EE60" s="2">
        <f t="shared" si="62"/>
        <v>66.378686105919002</v>
      </c>
      <c r="EF60" s="2">
        <f t="shared" si="62"/>
        <v>78.143144922993031</v>
      </c>
      <c r="EG60" s="2">
        <f t="shared" si="62"/>
        <v>45.670027574867483</v>
      </c>
      <c r="EH60" s="2">
        <f t="shared" si="62"/>
        <v>62.02378297790618</v>
      </c>
      <c r="EI60" s="2">
        <f t="shared" si="62"/>
        <v>59.190889244563813</v>
      </c>
      <c r="EJ60" s="2">
        <f t="shared" si="62"/>
        <v>59.3747555544508</v>
      </c>
      <c r="EK60" s="2">
        <f t="shared" si="62"/>
        <v>61.554699417814945</v>
      </c>
      <c r="EL60" s="2">
        <f t="shared" si="62"/>
        <v>62.215843576976795</v>
      </c>
      <c r="EM60" s="2">
        <f t="shared" si="62"/>
        <v>70.562528589748865</v>
      </c>
      <c r="EN60" s="2">
        <f t="shared" si="62"/>
        <v>63.79610534350752</v>
      </c>
      <c r="EO60" s="2">
        <f t="shared" si="62"/>
        <v>64.918572154710048</v>
      </c>
      <c r="EQ60" s="2">
        <f t="shared" si="63"/>
        <v>54.749089098250316</v>
      </c>
      <c r="ER60" s="2">
        <f t="shared" si="63"/>
        <v>60.182379033560146</v>
      </c>
      <c r="ES60" s="2">
        <f t="shared" si="63"/>
        <v>55.469073086036438</v>
      </c>
      <c r="ET60" s="2">
        <f t="shared" si="63"/>
        <v>57.147573680159361</v>
      </c>
      <c r="EU60" s="2">
        <f t="shared" si="63"/>
        <v>61.80289755653213</v>
      </c>
      <c r="EV60" s="2">
        <f t="shared" si="63"/>
        <v>83.218432368351017</v>
      </c>
      <c r="EW60" s="2">
        <f t="shared" si="63"/>
        <v>66.363236354539438</v>
      </c>
      <c r="EX60" s="2">
        <f t="shared" si="63"/>
        <v>61.059552190806684</v>
      </c>
      <c r="EY60" s="2">
        <f t="shared" si="63"/>
        <v>58.174691306230095</v>
      </c>
      <c r="EZ60" s="2">
        <f t="shared" si="63"/>
        <v>58.221242543330511</v>
      </c>
      <c r="FA60" s="2">
        <f t="shared" si="63"/>
        <v>60.210088071929448</v>
      </c>
      <c r="FB60" s="2">
        <f t="shared" si="63"/>
        <v>60.438388824409984</v>
      </c>
      <c r="FC60" s="2">
        <f t="shared" si="63"/>
        <v>69.410352438460819</v>
      </c>
      <c r="FD60" s="2">
        <f t="shared" si="63"/>
        <v>64.872664314350374</v>
      </c>
      <c r="FE60" s="2">
        <f t="shared" si="63"/>
        <v>66.681696907882127</v>
      </c>
      <c r="FG60" s="2">
        <f t="shared" si="64"/>
        <v>0.55721181413604537</v>
      </c>
      <c r="FH60" s="2">
        <f t="shared" si="64"/>
        <v>0.47900413798448122</v>
      </c>
      <c r="FI60" s="2">
        <f t="shared" si="64"/>
        <v>0.4657242112732683</v>
      </c>
      <c r="FJ60" s="2">
        <f t="shared" si="64"/>
        <v>0.47005842875491372</v>
      </c>
      <c r="FK60" s="2">
        <f t="shared" si="64"/>
        <v>0.46180380830387824</v>
      </c>
      <c r="FL60" s="2">
        <f t="shared" si="64"/>
        <v>0.43086578019068378</v>
      </c>
      <c r="FM60" s="2">
        <f t="shared" si="64"/>
        <v>0.43793975170164789</v>
      </c>
      <c r="FN60" s="2">
        <f t="shared" si="64"/>
        <v>0.43997036599105965</v>
      </c>
      <c r="FO60" s="2">
        <f t="shared" si="64"/>
        <v>0.44740813002802043</v>
      </c>
      <c r="FP60" s="2">
        <f t="shared" si="64"/>
        <v>0.45887616408794951</v>
      </c>
      <c r="FQ60" s="2">
        <f t="shared" si="64"/>
        <v>0.44640300365966723</v>
      </c>
      <c r="FR60" s="2">
        <f t="shared" si="64"/>
        <v>0.46113849329268058</v>
      </c>
      <c r="FS60" s="2">
        <f t="shared" si="64"/>
        <v>0.42256028120219774</v>
      </c>
      <c r="FT60" s="2">
        <f t="shared" si="64"/>
        <v>0.42912641949281038</v>
      </c>
      <c r="FU60" s="2">
        <f t="shared" si="64"/>
        <v>0.36704613071264458</v>
      </c>
      <c r="FW60" s="2">
        <f t="shared" si="67"/>
        <v>3.6037374152371331E-5</v>
      </c>
      <c r="FX60" s="2">
        <f t="shared" si="67"/>
        <v>0</v>
      </c>
      <c r="FY60" s="2">
        <f t="shared" si="67"/>
        <v>4.1797581755769839E-5</v>
      </c>
      <c r="FZ60" s="2">
        <f t="shared" si="67"/>
        <v>4.0525043090394889E-5</v>
      </c>
      <c r="GA60" s="2">
        <f t="shared" si="67"/>
        <v>4.2958368689938352E-5</v>
      </c>
      <c r="GB60" s="2">
        <f t="shared" si="67"/>
        <v>5.9569266336845263E-5</v>
      </c>
      <c r="GC60" s="2">
        <f t="shared" si="67"/>
        <v>5.5178901619104517E-5</v>
      </c>
      <c r="GD60" s="2">
        <f t="shared" si="67"/>
        <v>5.4957732984094389E-5</v>
      </c>
      <c r="GE60" s="2">
        <f t="shared" si="67"/>
        <v>4.0475568819710898E-5</v>
      </c>
      <c r="GF60" s="2">
        <f t="shared" si="67"/>
        <v>3.5578492277755727E-5</v>
      </c>
      <c r="GG60" s="2">
        <f t="shared" si="67"/>
        <v>3.1425203660398019E-5</v>
      </c>
      <c r="GH60" s="2">
        <f t="shared" si="67"/>
        <v>2.8541912254005941E-5</v>
      </c>
      <c r="GI60" s="2">
        <f t="shared" si="67"/>
        <v>2.7011635962925418E-5</v>
      </c>
      <c r="GJ60" s="2">
        <f t="shared" si="67"/>
        <v>2.6481648325724137E-5</v>
      </c>
      <c r="GK60" s="2">
        <f t="shared" si="67"/>
        <v>1.9150158120636614E-5</v>
      </c>
      <c r="GM60" s="86">
        <f t="shared" si="68"/>
        <v>2.3930048149647446E-2</v>
      </c>
      <c r="GN60" s="86">
        <f t="shared" si="68"/>
        <v>9.0799611754999419E-3</v>
      </c>
      <c r="GO60" s="86">
        <f t="shared" si="68"/>
        <v>7.1072571779466631E-3</v>
      </c>
      <c r="GP60" s="86">
        <f t="shared" si="68"/>
        <v>7.7592168287684959E-3</v>
      </c>
      <c r="GQ60" s="86">
        <f t="shared" si="68"/>
        <v>6.6857856225315407E-3</v>
      </c>
      <c r="GR60" s="86">
        <f t="shared" si="68"/>
        <v>3.4259490226888089E-3</v>
      </c>
      <c r="GS60" s="86">
        <f t="shared" si="68"/>
        <v>3.9471489663023334E-3</v>
      </c>
      <c r="GT60" s="86">
        <f t="shared" si="68"/>
        <v>4.1396274281711746E-3</v>
      </c>
      <c r="GU60" s="86">
        <f t="shared" si="68"/>
        <v>5.0272520165468796E-3</v>
      </c>
      <c r="GV60" s="86">
        <f t="shared" si="68"/>
        <v>6.2512616098255756E-3</v>
      </c>
      <c r="GW60" s="86">
        <f t="shared" si="68"/>
        <v>5.0525473836517953E-3</v>
      </c>
      <c r="GX60" s="86">
        <f t="shared" si="68"/>
        <v>6.5776831117967758E-3</v>
      </c>
      <c r="GY60" s="86">
        <f t="shared" si="68"/>
        <v>2.8577782775796529E-3</v>
      </c>
      <c r="GZ60" s="86">
        <f t="shared" si="68"/>
        <v>3.2563831068916889E-3</v>
      </c>
      <c r="HA60" s="86">
        <f t="shared" si="68"/>
        <v>5.0114182811904022E-4</v>
      </c>
      <c r="HC60" s="86">
        <f t="shared" ref="HC60:HH122" si="73" xml:space="preserve"> _xlfn.NORM.DIST($B60, C$8, ABS(C$12), TRUE) * _xlfn.NORM.DIST(($B60 - C$8)*C$16, 0, ABS(C$12), TRUE) * 2</f>
        <v>2.4548252832357972E-13</v>
      </c>
      <c r="HD60" s="86">
        <f t="shared" si="69"/>
        <v>3.25071493354015E-10</v>
      </c>
      <c r="HE60" s="86">
        <f t="shared" si="69"/>
        <v>8.3891994001021983E-12</v>
      </c>
      <c r="HF60" s="86">
        <f t="shared" si="69"/>
        <v>9.5962561976805048E-12</v>
      </c>
      <c r="HG60" s="86">
        <f t="shared" si="69"/>
        <v>8.8255206555155928E-12</v>
      </c>
      <c r="HH60" s="86">
        <f t="shared" si="69"/>
        <v>5.3561721133014788E-12</v>
      </c>
      <c r="HI60" s="86">
        <f t="shared" si="69"/>
        <v>8.4898190108705888E-13</v>
      </c>
      <c r="HJ60" s="86">
        <f t="shared" si="69"/>
        <v>3.5668624270684744E-12</v>
      </c>
      <c r="HK60" s="86">
        <f t="shared" si="69"/>
        <v>1.3620492930666723E-11</v>
      </c>
      <c r="HL60" s="86">
        <f t="shared" si="69"/>
        <v>3.5893011101520821E-12</v>
      </c>
      <c r="HM60" s="86">
        <f t="shared" si="69"/>
        <v>2.5211645937518015E-12</v>
      </c>
      <c r="HN60" s="86">
        <f t="shared" si="69"/>
        <v>3.205741698823774E-12</v>
      </c>
      <c r="HO60" s="86">
        <f t="shared" si="69"/>
        <v>6.3685399901651744E-13</v>
      </c>
      <c r="HP60" s="86">
        <f t="shared" si="69"/>
        <v>5.4007974885102039E-13</v>
      </c>
      <c r="HQ60" s="86">
        <f t="shared" si="69"/>
        <v>1.046153272171051E-17</v>
      </c>
      <c r="HS60" s="86">
        <f t="shared" si="70"/>
        <v>4.9193242824604963E-87</v>
      </c>
      <c r="HT60" s="86">
        <f t="shared" si="70"/>
        <v>0</v>
      </c>
      <c r="HU60" s="86">
        <f t="shared" si="70"/>
        <v>2.0170242189744917E-72</v>
      </c>
      <c r="HV60" s="86">
        <f t="shared" si="70"/>
        <v>1.3164106158255255E-75</v>
      </c>
      <c r="HW60" s="86">
        <f t="shared" si="70"/>
        <v>1.3113100372473607E-76</v>
      </c>
      <c r="HX60" s="86">
        <f t="shared" si="70"/>
        <v>5.3729242402608991E-77</v>
      </c>
      <c r="HY60" s="86">
        <f t="shared" si="70"/>
        <v>7.6422441846329696E-87</v>
      </c>
      <c r="HZ60" s="86">
        <f t="shared" si="70"/>
        <v>3.3792612081773653E-81</v>
      </c>
      <c r="IA60" s="86">
        <f t="shared" si="70"/>
        <v>5.1055758817797976E-80</v>
      </c>
      <c r="IB60" s="86">
        <f t="shared" si="70"/>
        <v>3.0959281219763044E-82</v>
      </c>
      <c r="IC60" s="86">
        <f t="shared" si="70"/>
        <v>3.3588012847041391E-81</v>
      </c>
      <c r="ID60" s="86">
        <f t="shared" si="70"/>
        <v>1.989414114679793E-81</v>
      </c>
      <c r="IE60" s="86">
        <f t="shared" si="70"/>
        <v>2.366677796226454E-88</v>
      </c>
      <c r="IF60" s="86">
        <f t="shared" si="70"/>
        <v>8.6989632616063014E-62</v>
      </c>
      <c r="IG60" s="86">
        <f t="shared" si="70"/>
        <v>3.0657522061848772E-44</v>
      </c>
      <c r="II60" s="86">
        <f t="shared" si="71"/>
        <v>0</v>
      </c>
      <c r="IJ60" s="86">
        <f t="shared" si="71"/>
        <v>0</v>
      </c>
      <c r="IK60" s="86">
        <f t="shared" si="71"/>
        <v>7.0050429792617565E-306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5.5424963791462737E-182</v>
      </c>
      <c r="IW60" s="86">
        <f t="shared" si="71"/>
        <v>2.8676843457795534E-144</v>
      </c>
      <c r="IY60" s="86">
        <f t="shared" si="72"/>
        <v>2.393004814989293E-2</v>
      </c>
      <c r="IZ60" s="86">
        <f t="shared" si="72"/>
        <v>9.079961500571436E-3</v>
      </c>
      <c r="JA60" s="86">
        <f t="shared" si="72"/>
        <v>7.1072571863358622E-3</v>
      </c>
      <c r="JB60" s="86">
        <f t="shared" si="72"/>
        <v>7.759216838364752E-3</v>
      </c>
      <c r="JC60" s="86">
        <f t="shared" si="72"/>
        <v>6.6857856313570618E-3</v>
      </c>
      <c r="JD60" s="86">
        <f t="shared" si="72"/>
        <v>3.425949028044981E-3</v>
      </c>
      <c r="JE60" s="86">
        <f t="shared" si="72"/>
        <v>3.9471489671513149E-3</v>
      </c>
      <c r="JF60" s="86">
        <f t="shared" si="72"/>
        <v>4.1396274317380367E-3</v>
      </c>
      <c r="JG60" s="86">
        <f t="shared" si="72"/>
        <v>5.0272520301673724E-3</v>
      </c>
      <c r="JH60" s="86">
        <f t="shared" si="72"/>
        <v>6.2512616134148763E-3</v>
      </c>
      <c r="JI60" s="86">
        <f t="shared" si="72"/>
        <v>5.05254738617296E-3</v>
      </c>
      <c r="JJ60" s="86">
        <f t="shared" si="72"/>
        <v>6.5776831150025179E-3</v>
      </c>
      <c r="JK60" s="86">
        <f t="shared" si="72"/>
        <v>2.8577782782165067E-3</v>
      </c>
      <c r="JL60" s="86">
        <f t="shared" si="72"/>
        <v>3.2563831074317686E-3</v>
      </c>
      <c r="JM60" s="86">
        <f t="shared" si="72"/>
        <v>5.0114182811905063E-4</v>
      </c>
    </row>
    <row r="61" spans="2:273" x14ac:dyDescent="0.25">
      <c r="B61" s="2">
        <v>34</v>
      </c>
      <c r="C61" s="37">
        <v>80.167000000000002</v>
      </c>
      <c r="D61" s="37">
        <v>71.7</v>
      </c>
      <c r="E61" s="37">
        <v>67.599999999999994</v>
      </c>
      <c r="F61" s="37">
        <v>71.3</v>
      </c>
      <c r="G61" s="37">
        <v>78.650000000000006</v>
      </c>
      <c r="H61" s="37">
        <v>78.832999999999998</v>
      </c>
      <c r="I61" s="37">
        <v>73.483000000000004</v>
      </c>
      <c r="J61" s="37">
        <v>69.233000000000004</v>
      </c>
      <c r="K61" s="37">
        <v>71.599999999999994</v>
      </c>
      <c r="L61" s="37">
        <v>73.082999999999998</v>
      </c>
      <c r="M61" s="37">
        <v>72.933000000000007</v>
      </c>
      <c r="N61" s="37">
        <v>70.466999999999999</v>
      </c>
      <c r="O61" s="37">
        <v>77.900000000000006</v>
      </c>
      <c r="P61" s="37">
        <v>72.016999999999996</v>
      </c>
      <c r="Q61" s="37">
        <v>62.832999999999998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83.042660224577773</v>
      </c>
      <c r="T61" s="4">
        <f t="shared" si="74"/>
        <v>72.953734998739932</v>
      </c>
      <c r="U61" s="4">
        <f t="shared" si="74"/>
        <v>66.951008219025013</v>
      </c>
      <c r="V61" s="4">
        <f t="shared" si="74"/>
        <v>70.452637941298548</v>
      </c>
      <c r="W61" s="4">
        <f t="shared" si="74"/>
        <v>77.743273715599685</v>
      </c>
      <c r="X61" s="4">
        <f t="shared" si="74"/>
        <v>80.380676495084245</v>
      </c>
      <c r="Y61" s="4">
        <f t="shared" si="74"/>
        <v>64.605336475231439</v>
      </c>
      <c r="Z61" s="4">
        <f t="shared" si="74"/>
        <v>70.426768594580111</v>
      </c>
      <c r="AA61" s="4">
        <f t="shared" si="74"/>
        <v>69.241925984114204</v>
      </c>
      <c r="AB61" s="4">
        <f t="shared" si="74"/>
        <v>70.540269758567135</v>
      </c>
      <c r="AC61" s="4">
        <f t="shared" si="74"/>
        <v>71.008916039781866</v>
      </c>
      <c r="AD61" s="4">
        <f t="shared" si="74"/>
        <v>71.297783483129564</v>
      </c>
      <c r="AE61" s="4">
        <f t="shared" si="74"/>
        <v>76.629357382522429</v>
      </c>
      <c r="AF61" s="4">
        <f t="shared" si="74"/>
        <v>70.276470228282932</v>
      </c>
      <c r="AG61" s="4">
        <f t="shared" si="74"/>
        <v>64.799350972485243</v>
      </c>
      <c r="AI61" s="4">
        <f t="shared" ref="AI61:AW77" si="75">IF(OR($B61 &lt; C$230, $B61 &gt; C$233), 0, C61-S61)</f>
        <v>-2.8756602245777714</v>
      </c>
      <c r="AJ61" s="4">
        <f t="shared" si="75"/>
        <v>-1.2537349987399296</v>
      </c>
      <c r="AK61" s="4">
        <f t="shared" si="75"/>
        <v>0.64899178097498122</v>
      </c>
      <c r="AL61" s="4">
        <f t="shared" si="75"/>
        <v>0.84736205870144943</v>
      </c>
      <c r="AM61" s="4">
        <f t="shared" si="75"/>
        <v>0.90672628440032099</v>
      </c>
      <c r="AN61" s="4">
        <f t="shared" si="75"/>
        <v>-1.5476764950842465</v>
      </c>
      <c r="AO61" s="4">
        <f t="shared" si="75"/>
        <v>8.8776635247685647</v>
      </c>
      <c r="AP61" s="4">
        <f t="shared" si="75"/>
        <v>-1.1937685945801064</v>
      </c>
      <c r="AQ61" s="4">
        <f t="shared" si="75"/>
        <v>2.3580740158857907</v>
      </c>
      <c r="AR61" s="4">
        <f t="shared" si="75"/>
        <v>2.5427302414328636</v>
      </c>
      <c r="AS61" s="4">
        <f t="shared" si="75"/>
        <v>1.924083960218141</v>
      </c>
      <c r="AT61" s="4">
        <f t="shared" si="75"/>
        <v>-0.83078348312956507</v>
      </c>
      <c r="AU61" s="4">
        <f t="shared" si="75"/>
        <v>1.2706426174775771</v>
      </c>
      <c r="AV61" s="4">
        <f t="shared" si="75"/>
        <v>1.740529771717064</v>
      </c>
      <c r="AW61" s="4">
        <f t="shared" si="75"/>
        <v>-1.9663509724852446</v>
      </c>
      <c r="AY61" s="2">
        <f t="shared" si="65"/>
        <v>66.562850391647103</v>
      </c>
      <c r="AZ61" s="2">
        <f t="shared" si="65"/>
        <v>63.65048289499957</v>
      </c>
      <c r="BA61" s="2">
        <f t="shared" si="65"/>
        <v>59.237303979538424</v>
      </c>
      <c r="BB61" s="2">
        <f t="shared" si="65"/>
        <v>62.344054220001333</v>
      </c>
      <c r="BC61" s="2">
        <f t="shared" si="65"/>
        <v>70.505962074485566</v>
      </c>
      <c r="BD61" s="2">
        <f t="shared" si="65"/>
        <v>76.208869807610455</v>
      </c>
      <c r="BE61" s="2">
        <f t="shared" si="65"/>
        <v>59.471102420771224</v>
      </c>
      <c r="BF61" s="2">
        <f t="shared" si="65"/>
        <v>65.424661336024982</v>
      </c>
      <c r="BG61" s="2">
        <f t="shared" si="65"/>
        <v>63.549879819314917</v>
      </c>
      <c r="BH61" s="2">
        <f t="shared" si="65"/>
        <v>63.834007426074663</v>
      </c>
      <c r="BI61" s="2">
        <f t="shared" si="65"/>
        <v>65.431819474865222</v>
      </c>
      <c r="BJ61" s="2">
        <f t="shared" si="65"/>
        <v>64.81462367153334</v>
      </c>
      <c r="BK61" s="2">
        <f t="shared" si="65"/>
        <v>73.368712458351936</v>
      </c>
      <c r="BL61" s="2">
        <f t="shared" si="65"/>
        <v>66.556563875282862</v>
      </c>
      <c r="BM61" s="2">
        <f t="shared" si="65"/>
        <v>64.187866898130579</v>
      </c>
      <c r="BO61" s="2" t="str">
        <f t="shared" si="10"/>
        <v/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>
        <f t="shared" si="14"/>
        <v>78.650000000000006</v>
      </c>
      <c r="BT61" s="2">
        <f t="shared" si="15"/>
        <v>78.832999999999998</v>
      </c>
      <c r="BU61" s="2">
        <f t="shared" si="16"/>
        <v>73.483000000000004</v>
      </c>
      <c r="BV61" s="2">
        <f t="shared" si="17"/>
        <v>69.233000000000004</v>
      </c>
      <c r="BW61" s="2">
        <f t="shared" si="18"/>
        <v>71.599999999999994</v>
      </c>
      <c r="BX61" s="2">
        <f t="shared" si="19"/>
        <v>73.082999999999998</v>
      </c>
      <c r="BY61" s="2">
        <f t="shared" si="20"/>
        <v>72.933000000000007</v>
      </c>
      <c r="BZ61" s="2">
        <f t="shared" si="21"/>
        <v>70.466999999999999</v>
      </c>
      <c r="CA61" s="2">
        <f t="shared" si="22"/>
        <v>77.900000000000006</v>
      </c>
      <c r="CB61" s="2">
        <f t="shared" si="23"/>
        <v>72.016999999999996</v>
      </c>
      <c r="CC61" s="2">
        <f t="shared" si="24"/>
        <v>62.832999999999998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63.898531553578053</v>
      </c>
      <c r="DL61" s="2">
        <f t="shared" si="76"/>
        <v>67.292294117647032</v>
      </c>
      <c r="DM61" s="2">
        <f t="shared" si="76"/>
        <v>63.868951871657735</v>
      </c>
      <c r="DN61" s="2">
        <f t="shared" si="76"/>
        <v>66.021064171122987</v>
      </c>
      <c r="DO61" s="2">
        <f t="shared" si="76"/>
        <v>74.602042857142862</v>
      </c>
      <c r="DP61" s="2">
        <f t="shared" si="76"/>
        <v>74.784237408837413</v>
      </c>
      <c r="DQ61" s="2">
        <f t="shared" si="76"/>
        <v>71.037658730158739</v>
      </c>
      <c r="DR61" s="2">
        <f t="shared" si="76"/>
        <v>68.520447190047193</v>
      </c>
      <c r="DS61" s="2">
        <f t="shared" si="76"/>
        <v>67.565723809523789</v>
      </c>
      <c r="DT61" s="2">
        <f t="shared" si="76"/>
        <v>68.137799999999999</v>
      </c>
      <c r="DU61" s="2">
        <f t="shared" si="76"/>
        <v>69.030623809523803</v>
      </c>
      <c r="DV61" s="2">
        <f t="shared" si="76"/>
        <v>67.429380952380939</v>
      </c>
      <c r="DW61" s="2">
        <f t="shared" si="76"/>
        <v>75.807390347490355</v>
      </c>
      <c r="DX61" s="2">
        <f t="shared" si="76"/>
        <v>68.946850879450864</v>
      </c>
      <c r="DY61" s="2">
        <f t="shared" si="76"/>
        <v>63.809844028520502</v>
      </c>
      <c r="EA61" s="2">
        <f t="shared" ref="EA61:EO77" si="77">CE$228*$B61+CE$229</f>
        <v>68.494704761904757</v>
      </c>
      <c r="EB61" s="2">
        <f t="shared" si="77"/>
        <v>60.037944773766966</v>
      </c>
      <c r="EC61" s="2">
        <f t="shared" si="77"/>
        <v>54.391340107612237</v>
      </c>
      <c r="ED61" s="2">
        <f t="shared" si="77"/>
        <v>58.563505857468257</v>
      </c>
      <c r="EE61" s="2">
        <f t="shared" si="77"/>
        <v>66.152769078771684</v>
      </c>
      <c r="EF61" s="2">
        <f t="shared" si="77"/>
        <v>77.924380233746746</v>
      </c>
      <c r="EG61" s="2">
        <f t="shared" si="77"/>
        <v>45.929866056365775</v>
      </c>
      <c r="EH61" s="2">
        <f t="shared" si="77"/>
        <v>61.830946903024333</v>
      </c>
      <c r="EI61" s="2">
        <f t="shared" si="77"/>
        <v>59.026444498830465</v>
      </c>
      <c r="EJ61" s="2">
        <f t="shared" si="77"/>
        <v>59.205469138257449</v>
      </c>
      <c r="EK61" s="2">
        <f t="shared" si="77"/>
        <v>61.361631395612946</v>
      </c>
      <c r="EL61" s="2">
        <f t="shared" si="77"/>
        <v>62.028120590668379</v>
      </c>
      <c r="EM61" s="2">
        <f t="shared" si="77"/>
        <v>70.329496040966873</v>
      </c>
      <c r="EN61" s="2">
        <f t="shared" si="77"/>
        <v>63.656450663712249</v>
      </c>
      <c r="EO61" s="2">
        <f t="shared" si="77"/>
        <v>64.782297312026969</v>
      </c>
      <c r="EQ61" s="2">
        <f t="shared" ref="EQ61:FE77" si="78">CU$228*$B61+CU$229</f>
        <v>54.629384253028242</v>
      </c>
      <c r="ER61" s="2">
        <f t="shared" si="78"/>
        <v>60.037944773766966</v>
      </c>
      <c r="ES61" s="2">
        <f t="shared" si="78"/>
        <v>55.338181085055965</v>
      </c>
      <c r="ET61" s="2">
        <f t="shared" si="78"/>
        <v>57.003371634140606</v>
      </c>
      <c r="EU61" s="2">
        <f t="shared" si="78"/>
        <v>61.644341519483767</v>
      </c>
      <c r="EV61" s="2">
        <f t="shared" si="78"/>
        <v>82.922013768670368</v>
      </c>
      <c r="EW61" s="2">
        <f t="shared" si="78"/>
        <v>66.285374617953224</v>
      </c>
      <c r="EX61" s="2">
        <f t="shared" si="78"/>
        <v>60.882148018756141</v>
      </c>
      <c r="EY61" s="2">
        <f t="shared" si="78"/>
        <v>58.025681329350029</v>
      </c>
      <c r="EZ61" s="2">
        <f t="shared" si="78"/>
        <v>58.06862711725914</v>
      </c>
      <c r="FA61" s="2">
        <f t="shared" si="78"/>
        <v>60.037551603832526</v>
      </c>
      <c r="FB61" s="2">
        <f t="shared" si="78"/>
        <v>60.277526518199096</v>
      </c>
      <c r="FC61" s="2">
        <f t="shared" si="78"/>
        <v>69.194044568265213</v>
      </c>
      <c r="FD61" s="2">
        <f t="shared" si="78"/>
        <v>64.717329927247377</v>
      </c>
      <c r="FE61" s="2">
        <f t="shared" si="78"/>
        <v>66.517032989140873</v>
      </c>
      <c r="FG61" s="2">
        <f t="shared" ref="FG61:FU77" si="79">POWER(10,($B61-C$231)/C$229)/(1+POWER(10,($B61-C$231)/C$229))</f>
        <v>0.57980119380939277</v>
      </c>
      <c r="FH61" s="2">
        <f t="shared" si="79"/>
        <v>0.50201762418841611</v>
      </c>
      <c r="FI61" s="2">
        <f t="shared" si="79"/>
        <v>0.48869814475488177</v>
      </c>
      <c r="FJ61" s="2">
        <f t="shared" si="79"/>
        <v>0.49304886029080891</v>
      </c>
      <c r="FK61" s="2">
        <f t="shared" si="79"/>
        <v>0.48475981852355848</v>
      </c>
      <c r="FL61" s="2">
        <f t="shared" si="79"/>
        <v>0.45357999703426533</v>
      </c>
      <c r="FM61" s="2">
        <f t="shared" si="79"/>
        <v>0.46072500324965598</v>
      </c>
      <c r="FN61" s="2">
        <f t="shared" si="79"/>
        <v>0.46277428012850058</v>
      </c>
      <c r="FO61" s="2">
        <f t="shared" si="79"/>
        <v>0.47027382871818363</v>
      </c>
      <c r="FP61" s="2">
        <f t="shared" si="79"/>
        <v>0.48181692900784928</v>
      </c>
      <c r="FQ61" s="2">
        <f t="shared" si="79"/>
        <v>0.46926095589619587</v>
      </c>
      <c r="FR61" s="2">
        <f t="shared" si="79"/>
        <v>0.48409117873088026</v>
      </c>
      <c r="FS61" s="2">
        <f t="shared" si="79"/>
        <v>0.44517913697149353</v>
      </c>
      <c r="FT61" s="2">
        <f t="shared" si="79"/>
        <v>0.45182173576433987</v>
      </c>
      <c r="FU61" s="2">
        <f t="shared" si="79"/>
        <v>0.38869367873552735</v>
      </c>
      <c r="FW61" s="2">
        <f t="shared" si="67"/>
        <v>3.9514057621029586E-5</v>
      </c>
      <c r="FX61" s="2">
        <f t="shared" si="67"/>
        <v>0</v>
      </c>
      <c r="FY61" s="2">
        <f t="shared" si="67"/>
        <v>4.5829952234897431E-5</v>
      </c>
      <c r="FZ61" s="2">
        <f t="shared" si="67"/>
        <v>4.4434652416529901E-5</v>
      </c>
      <c r="GA61" s="2">
        <f t="shared" si="67"/>
        <v>4.7102719391013974E-5</v>
      </c>
      <c r="GB61" s="2">
        <f t="shared" si="67"/>
        <v>6.5316026318552612E-5</v>
      </c>
      <c r="GC61" s="2">
        <f t="shared" si="67"/>
        <v>6.0502140425649344E-5</v>
      </c>
      <c r="GD61" s="2">
        <f t="shared" si="67"/>
        <v>6.0259636416492023E-5</v>
      </c>
      <c r="GE61" s="2">
        <f t="shared" si="67"/>
        <v>4.4380405381384987E-5</v>
      </c>
      <c r="GF61" s="2">
        <f t="shared" si="67"/>
        <v>3.9010907127367079E-5</v>
      </c>
      <c r="GG61" s="2">
        <f t="shared" si="67"/>
        <v>3.4456946154797878E-5</v>
      </c>
      <c r="GH61" s="2">
        <f t="shared" si="67"/>
        <v>3.1295498285205656E-5</v>
      </c>
      <c r="GI61" s="2">
        <f t="shared" si="67"/>
        <v>2.9617592691053924E-5</v>
      </c>
      <c r="GJ61" s="2">
        <f t="shared" si="67"/>
        <v>2.9036475801747927E-5</v>
      </c>
      <c r="GK61" s="2">
        <f t="shared" si="67"/>
        <v>2.0997692037209621E-5</v>
      </c>
      <c r="GM61" s="86">
        <f t="shared" si="68"/>
        <v>3.0665962053991781E-2</v>
      </c>
      <c r="GN61" s="86">
        <f t="shared" si="68"/>
        <v>1.2791253786286368E-2</v>
      </c>
      <c r="GO61" s="86">
        <f t="shared" si="68"/>
        <v>1.0372824709198897E-2</v>
      </c>
      <c r="GP61" s="86">
        <f t="shared" si="68"/>
        <v>1.1159857688363129E-2</v>
      </c>
      <c r="GQ61" s="86">
        <f t="shared" si="68"/>
        <v>9.7523201964806322E-3</v>
      </c>
      <c r="GR61" s="86">
        <f t="shared" si="68"/>
        <v>5.3447874088015318E-3</v>
      </c>
      <c r="GS61" s="86">
        <f t="shared" si="68"/>
        <v>6.1210852139779257E-3</v>
      </c>
      <c r="GT61" s="86">
        <f t="shared" si="68"/>
        <v>6.3892586464610783E-3</v>
      </c>
      <c r="GU61" s="86">
        <f t="shared" si="68"/>
        <v>7.5374237370079509E-3</v>
      </c>
      <c r="GV61" s="86">
        <f t="shared" si="68"/>
        <v>9.2301685053684003E-3</v>
      </c>
      <c r="GW61" s="86">
        <f t="shared" si="68"/>
        <v>7.5017723537801912E-3</v>
      </c>
      <c r="GX61" s="86">
        <f t="shared" si="68"/>
        <v>9.6285972587002878E-3</v>
      </c>
      <c r="GY61" s="86">
        <f t="shared" si="68"/>
        <v>4.5073352294561168E-3</v>
      </c>
      <c r="GZ61" s="86">
        <f t="shared" si="68"/>
        <v>5.1155771046490009E-3</v>
      </c>
      <c r="HA61" s="86">
        <f t="shared" si="68"/>
        <v>9.1814963567499078E-4</v>
      </c>
      <c r="HC61" s="86">
        <f t="shared" si="73"/>
        <v>8.0338466480577204E-13</v>
      </c>
      <c r="HD61" s="86">
        <f t="shared" si="69"/>
        <v>7.8675093651209766E-10</v>
      </c>
      <c r="HE61" s="86">
        <f t="shared" si="69"/>
        <v>2.3210107444831984E-11</v>
      </c>
      <c r="HF61" s="86">
        <f t="shared" si="69"/>
        <v>2.7216095350171976E-11</v>
      </c>
      <c r="HG61" s="86">
        <f t="shared" si="69"/>
        <v>2.5429980538104364E-11</v>
      </c>
      <c r="HH61" s="86">
        <f t="shared" si="69"/>
        <v>1.6141268540768117E-11</v>
      </c>
      <c r="HI61" s="86">
        <f t="shared" si="69"/>
        <v>2.851773138289093E-12</v>
      </c>
      <c r="HJ61" s="86">
        <f t="shared" si="69"/>
        <v>1.1114994546749693E-11</v>
      </c>
      <c r="HK61" s="86">
        <f t="shared" si="69"/>
        <v>3.9781515116617389E-11</v>
      </c>
      <c r="HL61" s="86">
        <f t="shared" si="69"/>
        <v>1.0761382651022433E-11</v>
      </c>
      <c r="HM61" s="86">
        <f t="shared" si="69"/>
        <v>7.4315044988189619E-12</v>
      </c>
      <c r="HN61" s="86">
        <f t="shared" si="69"/>
        <v>9.3434739435112211E-12</v>
      </c>
      <c r="HO61" s="86">
        <f t="shared" si="69"/>
        <v>2.0058771882407208E-12</v>
      </c>
      <c r="HP61" s="86">
        <f t="shared" si="69"/>
        <v>1.7211255035201293E-12</v>
      </c>
      <c r="HQ61" s="86">
        <f t="shared" si="69"/>
        <v>5.2256004952436416E-17</v>
      </c>
      <c r="HS61" s="86">
        <f t="shared" si="70"/>
        <v>5.6118396095351665E-85</v>
      </c>
      <c r="HT61" s="86">
        <f t="shared" si="70"/>
        <v>0</v>
      </c>
      <c r="HU61" s="86">
        <f t="shared" si="70"/>
        <v>1.0545962512327227E-70</v>
      </c>
      <c r="HV61" s="86">
        <f t="shared" si="70"/>
        <v>8.3966174478874969E-74</v>
      </c>
      <c r="HW61" s="86">
        <f t="shared" si="70"/>
        <v>9.1036955983529731E-75</v>
      </c>
      <c r="HX61" s="86">
        <f t="shared" si="70"/>
        <v>4.3219099193543371E-75</v>
      </c>
      <c r="HY61" s="86">
        <f t="shared" si="70"/>
        <v>1.0762587320119475E-84</v>
      </c>
      <c r="HZ61" s="86">
        <f t="shared" si="70"/>
        <v>3.3907077647668983E-79</v>
      </c>
      <c r="IA61" s="86">
        <f t="shared" si="70"/>
        <v>4.2910810292499975E-78</v>
      </c>
      <c r="IB61" s="86">
        <f t="shared" si="70"/>
        <v>2.7341001193453856E-80</v>
      </c>
      <c r="IC61" s="86">
        <f t="shared" si="70"/>
        <v>2.6082898832039814E-79</v>
      </c>
      <c r="ID61" s="86">
        <f t="shared" si="70"/>
        <v>1.5157666850171433E-79</v>
      </c>
      <c r="IE61" s="86">
        <f t="shared" si="70"/>
        <v>2.6010978982945528E-86</v>
      </c>
      <c r="IF61" s="86">
        <f t="shared" si="70"/>
        <v>2.2305923223021176E-60</v>
      </c>
      <c r="IG61" s="86">
        <f t="shared" si="70"/>
        <v>2.8013637501931644E-43</v>
      </c>
      <c r="II61" s="86">
        <f t="shared" si="71"/>
        <v>0</v>
      </c>
      <c r="IJ61" s="86">
        <f t="shared" si="71"/>
        <v>0</v>
      </c>
      <c r="IK61" s="86">
        <f t="shared" si="71"/>
        <v>2.3368158771411726E-300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7.4929923018415877E-179</v>
      </c>
      <c r="IW61" s="86">
        <f t="shared" si="71"/>
        <v>7.2361735212214741E-142</v>
      </c>
      <c r="IY61" s="86">
        <f t="shared" si="72"/>
        <v>3.0665962054795166E-2</v>
      </c>
      <c r="IZ61" s="86">
        <f t="shared" si="72"/>
        <v>1.2791254573037305E-2</v>
      </c>
      <c r="JA61" s="86">
        <f t="shared" si="72"/>
        <v>1.0372824732409004E-2</v>
      </c>
      <c r="JB61" s="86">
        <f t="shared" si="72"/>
        <v>1.1159857715579225E-2</v>
      </c>
      <c r="JC61" s="86">
        <f t="shared" si="72"/>
        <v>9.7523202219106132E-3</v>
      </c>
      <c r="JD61" s="86">
        <f t="shared" si="72"/>
        <v>5.3447874249428007E-3</v>
      </c>
      <c r="JE61" s="86">
        <f t="shared" si="72"/>
        <v>6.1210852168296992E-3</v>
      </c>
      <c r="JF61" s="86">
        <f t="shared" si="72"/>
        <v>6.3892586575760727E-3</v>
      </c>
      <c r="JG61" s="86">
        <f t="shared" si="72"/>
        <v>7.5374237767894658E-3</v>
      </c>
      <c r="JH61" s="86">
        <f t="shared" si="72"/>
        <v>9.2301685161297834E-3</v>
      </c>
      <c r="JI61" s="86">
        <f t="shared" si="72"/>
        <v>7.5017723612116954E-3</v>
      </c>
      <c r="JJ61" s="86">
        <f t="shared" si="72"/>
        <v>9.6285972680437617E-3</v>
      </c>
      <c r="JK61" s="86">
        <f t="shared" si="72"/>
        <v>4.507335231461994E-3</v>
      </c>
      <c r="JL61" s="86">
        <f t="shared" si="72"/>
        <v>5.1155771063701267E-3</v>
      </c>
      <c r="JM61" s="86">
        <f t="shared" si="72"/>
        <v>9.1814963567504303E-4</v>
      </c>
    </row>
    <row r="62" spans="2:273" x14ac:dyDescent="0.25">
      <c r="B62" s="2">
        <v>35</v>
      </c>
      <c r="C62" s="37">
        <v>87.266999999999996</v>
      </c>
      <c r="D62" s="37">
        <v>73.867000000000004</v>
      </c>
      <c r="E62" s="37">
        <v>70.95</v>
      </c>
      <c r="F62" s="37">
        <v>73.599999999999994</v>
      </c>
      <c r="G62" s="37">
        <v>79.617000000000004</v>
      </c>
      <c r="H62" s="37">
        <v>81.433000000000007</v>
      </c>
      <c r="I62" s="37">
        <v>75.766999999999996</v>
      </c>
      <c r="J62" s="37">
        <v>73.7</v>
      </c>
      <c r="K62" s="37">
        <v>73.849999999999994</v>
      </c>
      <c r="L62" s="37">
        <v>74.283000000000001</v>
      </c>
      <c r="M62" s="37">
        <v>77.05</v>
      </c>
      <c r="N62" s="37">
        <v>74.349999999999994</v>
      </c>
      <c r="O62" s="37">
        <v>78.983000000000004</v>
      </c>
      <c r="P62" s="37">
        <v>73.516999999999996</v>
      </c>
      <c r="Q62" s="37">
        <v>62.817</v>
      </c>
      <c r="S62" s="4">
        <f t="shared" si="74"/>
        <v>86.831399111763844</v>
      </c>
      <c r="T62" s="4">
        <f t="shared" si="74"/>
        <v>75.9661414911794</v>
      </c>
      <c r="U62" s="4">
        <f t="shared" si="74"/>
        <v>69.701275967832046</v>
      </c>
      <c r="V62" s="4">
        <f t="shared" si="74"/>
        <v>73.251677709623578</v>
      </c>
      <c r="W62" s="4">
        <f t="shared" si="74"/>
        <v>80.38276978137597</v>
      </c>
      <c r="X62" s="4">
        <f t="shared" si="74"/>
        <v>82.490376984512324</v>
      </c>
      <c r="Y62" s="4">
        <f t="shared" si="74"/>
        <v>66.638830684584718</v>
      </c>
      <c r="Z62" s="4">
        <f t="shared" si="74"/>
        <v>72.564719987054929</v>
      </c>
      <c r="AA62" s="4">
        <f t="shared" si="74"/>
        <v>71.385568905187824</v>
      </c>
      <c r="AB62" s="4">
        <f t="shared" si="74"/>
        <v>73.00355276140148</v>
      </c>
      <c r="AC62" s="4">
        <f t="shared" si="74"/>
        <v>73.107933828252555</v>
      </c>
      <c r="AD62" s="4">
        <f t="shared" si="74"/>
        <v>73.651262727011314</v>
      </c>
      <c r="AE62" s="4">
        <f t="shared" si="74"/>
        <v>78.141488490298229</v>
      </c>
      <c r="AF62" s="4">
        <f t="shared" si="74"/>
        <v>71.935510472503154</v>
      </c>
      <c r="AG62" s="4">
        <f t="shared" si="74"/>
        <v>65.21185041100469</v>
      </c>
      <c r="AI62" s="4">
        <f t="shared" si="75"/>
        <v>0.43560088823615217</v>
      </c>
      <c r="AJ62" s="4">
        <f t="shared" si="75"/>
        <v>-2.0991414911793953</v>
      </c>
      <c r="AK62" s="4">
        <f t="shared" si="75"/>
        <v>1.2487240321679565</v>
      </c>
      <c r="AL62" s="4">
        <f t="shared" si="75"/>
        <v>0.34832229037641582</v>
      </c>
      <c r="AM62" s="4">
        <f t="shared" si="75"/>
        <v>-0.76576978137596541</v>
      </c>
      <c r="AN62" s="4">
        <f t="shared" si="75"/>
        <v>-1.0573769845123167</v>
      </c>
      <c r="AO62" s="4">
        <f t="shared" si="75"/>
        <v>9.1281693154152777</v>
      </c>
      <c r="AP62" s="4">
        <f t="shared" si="75"/>
        <v>1.1352800129450742</v>
      </c>
      <c r="AQ62" s="4">
        <f t="shared" si="75"/>
        <v>2.4644310948121699</v>
      </c>
      <c r="AR62" s="4">
        <f t="shared" si="75"/>
        <v>1.2794472385985216</v>
      </c>
      <c r="AS62" s="4">
        <f t="shared" si="75"/>
        <v>3.9420661717474417</v>
      </c>
      <c r="AT62" s="4">
        <f t="shared" si="75"/>
        <v>0.69873727298868005</v>
      </c>
      <c r="AU62" s="4">
        <f t="shared" si="75"/>
        <v>0.84151150970177468</v>
      </c>
      <c r="AV62" s="4">
        <f t="shared" si="75"/>
        <v>1.5814895274968421</v>
      </c>
      <c r="AW62" s="4">
        <f t="shared" si="75"/>
        <v>-2.3948504110046898</v>
      </c>
      <c r="AY62" s="2">
        <f t="shared" si="65"/>
        <v>66.608472263690828</v>
      </c>
      <c r="AZ62" s="2">
        <f t="shared" si="65"/>
        <v>63.528562513738329</v>
      </c>
      <c r="BA62" s="2">
        <f t="shared" si="65"/>
        <v>59.063378368298459</v>
      </c>
      <c r="BB62" s="2">
        <f t="shared" si="65"/>
        <v>62.210426388471483</v>
      </c>
      <c r="BC62" s="2">
        <f t="shared" si="65"/>
        <v>70.399388203825978</v>
      </c>
      <c r="BD62" s="2">
        <f t="shared" si="65"/>
        <v>76.369561822735903</v>
      </c>
      <c r="BE62" s="2">
        <f t="shared" si="65"/>
        <v>59.154255393780225</v>
      </c>
      <c r="BF62" s="2">
        <f t="shared" si="65"/>
        <v>65.304489317811317</v>
      </c>
      <c r="BG62" s="2">
        <f t="shared" si="65"/>
        <v>63.332644130298014</v>
      </c>
      <c r="BH62" s="2">
        <f t="shared" si="65"/>
        <v>63.654795651283855</v>
      </c>
      <c r="BI62" s="2">
        <f t="shared" si="65"/>
        <v>65.28007389655221</v>
      </c>
      <c r="BJ62" s="2">
        <f t="shared" si="65"/>
        <v>64.681134595204739</v>
      </c>
      <c r="BK62" s="2">
        <f t="shared" si="65"/>
        <v>73.305372385680542</v>
      </c>
      <c r="BL62" s="2">
        <f t="shared" si="65"/>
        <v>66.443873483774794</v>
      </c>
      <c r="BM62" s="2">
        <f t="shared" si="65"/>
        <v>64.167373024289091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>
        <f t="shared" si="15"/>
        <v>81.433000000000007</v>
      </c>
      <c r="BU62" s="2">
        <f t="shared" si="16"/>
        <v>75.766999999999996</v>
      </c>
      <c r="BV62" s="2">
        <f t="shared" si="17"/>
        <v>73.7</v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>
        <f t="shared" si="22"/>
        <v>78.983000000000004</v>
      </c>
      <c r="CB62" s="2">
        <f t="shared" si="23"/>
        <v>73.516999999999996</v>
      </c>
      <c r="CC62" s="2">
        <f t="shared" si="24"/>
        <v>62.817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64.157372487949573</v>
      </c>
      <c r="DL62" s="2">
        <f t="shared" si="76"/>
        <v>67.546615126050398</v>
      </c>
      <c r="DM62" s="2">
        <f t="shared" si="76"/>
        <v>64.082133995416328</v>
      </c>
      <c r="DN62" s="2">
        <f t="shared" si="76"/>
        <v>66.278178762414043</v>
      </c>
      <c r="DO62" s="2">
        <f t="shared" si="76"/>
        <v>75.01378151260505</v>
      </c>
      <c r="DP62" s="2">
        <f t="shared" si="76"/>
        <v>75.152839339339337</v>
      </c>
      <c r="DQ62" s="2">
        <f t="shared" si="76"/>
        <v>71.296444444444461</v>
      </c>
      <c r="DR62" s="2">
        <f t="shared" si="76"/>
        <v>68.767587087087094</v>
      </c>
      <c r="DS62" s="2">
        <f t="shared" si="76"/>
        <v>67.684544537815114</v>
      </c>
      <c r="DT62" s="2">
        <f t="shared" si="76"/>
        <v>68.363694117647057</v>
      </c>
      <c r="DU62" s="2">
        <f t="shared" si="76"/>
        <v>69.266147899159662</v>
      </c>
      <c r="DV62" s="2">
        <f t="shared" si="76"/>
        <v>67.603961344537794</v>
      </c>
      <c r="DW62" s="2">
        <f t="shared" si="76"/>
        <v>76.128626126126136</v>
      </c>
      <c r="DX62" s="2">
        <f t="shared" si="76"/>
        <v>69.089138138138125</v>
      </c>
      <c r="DY62" s="2">
        <f t="shared" si="76"/>
        <v>63.833598707664883</v>
      </c>
      <c r="EA62" s="2">
        <f t="shared" si="77"/>
        <v>68.229540476190465</v>
      </c>
      <c r="EB62" s="2">
        <f t="shared" si="77"/>
        <v>59.89351051397378</v>
      </c>
      <c r="EC62" s="2">
        <f t="shared" si="77"/>
        <v>54.274420287554022</v>
      </c>
      <c r="ED62" s="2">
        <f t="shared" si="77"/>
        <v>58.396132687927093</v>
      </c>
      <c r="EE62" s="2">
        <f t="shared" si="77"/>
        <v>65.92685205162438</v>
      </c>
      <c r="EF62" s="2">
        <f t="shared" si="77"/>
        <v>77.705615544500461</v>
      </c>
      <c r="EG62" s="2">
        <f t="shared" si="77"/>
        <v>46.189704537864067</v>
      </c>
      <c r="EH62" s="2">
        <f t="shared" si="77"/>
        <v>61.638110828142487</v>
      </c>
      <c r="EI62" s="2">
        <f t="shared" si="77"/>
        <v>58.861999753097123</v>
      </c>
      <c r="EJ62" s="2">
        <f t="shared" si="77"/>
        <v>59.036182722064098</v>
      </c>
      <c r="EK62" s="2">
        <f t="shared" si="77"/>
        <v>61.168563373410947</v>
      </c>
      <c r="EL62" s="2">
        <f t="shared" si="77"/>
        <v>61.840397604359964</v>
      </c>
      <c r="EM62" s="2">
        <f t="shared" si="77"/>
        <v>70.096463492184881</v>
      </c>
      <c r="EN62" s="2">
        <f t="shared" si="77"/>
        <v>63.516795983916978</v>
      </c>
      <c r="EO62" s="2">
        <f t="shared" si="77"/>
        <v>64.646022469343876</v>
      </c>
      <c r="EQ62" s="2">
        <f t="shared" si="78"/>
        <v>54.509679407806168</v>
      </c>
      <c r="ER62" s="2">
        <f t="shared" si="78"/>
        <v>59.89351051397378</v>
      </c>
      <c r="ES62" s="2">
        <f t="shared" si="78"/>
        <v>55.207289084075491</v>
      </c>
      <c r="ET62" s="2">
        <f t="shared" si="78"/>
        <v>56.859169588121851</v>
      </c>
      <c r="EU62" s="2">
        <f t="shared" si="78"/>
        <v>61.485785482435396</v>
      </c>
      <c r="EV62" s="2">
        <f t="shared" si="78"/>
        <v>82.625595168989719</v>
      </c>
      <c r="EW62" s="2">
        <f t="shared" si="78"/>
        <v>66.207512881367009</v>
      </c>
      <c r="EX62" s="2">
        <f t="shared" si="78"/>
        <v>60.704743846705604</v>
      </c>
      <c r="EY62" s="2">
        <f t="shared" si="78"/>
        <v>57.876671352469963</v>
      </c>
      <c r="EZ62" s="2">
        <f t="shared" si="78"/>
        <v>57.916011691187776</v>
      </c>
      <c r="FA62" s="2">
        <f t="shared" si="78"/>
        <v>59.865015135735604</v>
      </c>
      <c r="FB62" s="2">
        <f t="shared" si="78"/>
        <v>60.116664211988208</v>
      </c>
      <c r="FC62" s="2">
        <f t="shared" si="78"/>
        <v>68.977736698069606</v>
      </c>
      <c r="FD62" s="2">
        <f t="shared" si="78"/>
        <v>64.561995540144395</v>
      </c>
      <c r="FE62" s="2">
        <f t="shared" si="78"/>
        <v>66.352369070399618</v>
      </c>
      <c r="FG62" s="2">
        <f t="shared" si="79"/>
        <v>0.60206116530738563</v>
      </c>
      <c r="FH62" s="2">
        <f t="shared" si="79"/>
        <v>0.52502256482572762</v>
      </c>
      <c r="FI62" s="2">
        <f t="shared" si="79"/>
        <v>0.51171992316456627</v>
      </c>
      <c r="FJ62" s="2">
        <f t="shared" si="79"/>
        <v>0.51606872790129965</v>
      </c>
      <c r="FK62" s="2">
        <f t="shared" si="79"/>
        <v>0.50778031912805954</v>
      </c>
      <c r="FL62" s="2">
        <f t="shared" si="79"/>
        <v>0.47648913603601001</v>
      </c>
      <c r="FM62" s="2">
        <f t="shared" si="79"/>
        <v>0.48367558094145702</v>
      </c>
      <c r="FN62" s="2">
        <f t="shared" si="79"/>
        <v>0.4857349927465916</v>
      </c>
      <c r="FO62" s="2">
        <f t="shared" si="79"/>
        <v>0.49326498937870805</v>
      </c>
      <c r="FP62" s="2">
        <f t="shared" si="79"/>
        <v>0.50483460721318052</v>
      </c>
      <c r="FQ62" s="2">
        <f t="shared" si="79"/>
        <v>0.49224861319597135</v>
      </c>
      <c r="FR62" s="2">
        <f t="shared" si="79"/>
        <v>0.50711117836974851</v>
      </c>
      <c r="FS62" s="2">
        <f t="shared" si="79"/>
        <v>0.46802740263689763</v>
      </c>
      <c r="FT62" s="2">
        <f t="shared" si="79"/>
        <v>0.47471922182418608</v>
      </c>
      <c r="FU62" s="2">
        <f t="shared" si="79"/>
        <v>0.41078935200455691</v>
      </c>
      <c r="FW62" s="2">
        <f t="shared" si="67"/>
        <v>4.3326137452753442E-5</v>
      </c>
      <c r="FX62" s="2">
        <f t="shared" si="67"/>
        <v>0</v>
      </c>
      <c r="FY62" s="2">
        <f t="shared" si="67"/>
        <v>5.0251321165053161E-5</v>
      </c>
      <c r="FZ62" s="2">
        <f t="shared" si="67"/>
        <v>4.8721418660416912E-5</v>
      </c>
      <c r="GA62" s="2">
        <f t="shared" si="67"/>
        <v>5.1646870088015193E-5</v>
      </c>
      <c r="GB62" s="2">
        <f t="shared" si="67"/>
        <v>7.1617147416367906E-5</v>
      </c>
      <c r="GC62" s="2">
        <f t="shared" si="67"/>
        <v>6.6338890567500225E-5</v>
      </c>
      <c r="GD62" s="2">
        <f t="shared" si="67"/>
        <v>6.6072993306927718E-5</v>
      </c>
      <c r="GE62" s="2">
        <f t="shared" si="67"/>
        <v>4.8661938478845011E-5</v>
      </c>
      <c r="GF62" s="2">
        <f t="shared" si="67"/>
        <v>4.2774448086651172E-5</v>
      </c>
      <c r="GG62" s="2">
        <f t="shared" si="67"/>
        <v>3.7781164566827514E-5</v>
      </c>
      <c r="GH62" s="2">
        <f t="shared" si="67"/>
        <v>3.4314727899566472E-5</v>
      </c>
      <c r="GI62" s="2">
        <f t="shared" si="67"/>
        <v>3.2474951812377071E-5</v>
      </c>
      <c r="GJ62" s="2">
        <f t="shared" si="67"/>
        <v>3.1837773419537399E-5</v>
      </c>
      <c r="GK62" s="2">
        <f t="shared" si="67"/>
        <v>2.3023464846746805E-5</v>
      </c>
      <c r="GM62" s="86">
        <f t="shared" si="68"/>
        <v>3.8969340974081473E-2</v>
      </c>
      <c r="GN62" s="86">
        <f t="shared" si="68"/>
        <v>1.7786693109075023E-2</v>
      </c>
      <c r="GO62" s="86">
        <f t="shared" si="68"/>
        <v>1.4911690806939238E-2</v>
      </c>
      <c r="GP62" s="86">
        <f t="shared" si="68"/>
        <v>1.5824667530142351E-2</v>
      </c>
      <c r="GQ62" s="86">
        <f t="shared" si="68"/>
        <v>1.4015077370229575E-2</v>
      </c>
      <c r="GR62" s="86">
        <f t="shared" si="68"/>
        <v>8.1864339540463713E-3</v>
      </c>
      <c r="GS62" s="86">
        <f t="shared" si="68"/>
        <v>9.3198731666398384E-3</v>
      </c>
      <c r="GT62" s="86">
        <f t="shared" si="68"/>
        <v>9.6846478013940546E-3</v>
      </c>
      <c r="GU62" s="86">
        <f t="shared" si="68"/>
        <v>1.111848335488898E-2</v>
      </c>
      <c r="GV62" s="86">
        <f t="shared" si="68"/>
        <v>1.3416560373220454E-2</v>
      </c>
      <c r="GW62" s="86">
        <f t="shared" si="68"/>
        <v>1.0966898485502433E-2</v>
      </c>
      <c r="GX62" s="86">
        <f t="shared" si="68"/>
        <v>1.3882963800575009E-2</v>
      </c>
      <c r="GY62" s="86">
        <f t="shared" si="68"/>
        <v>6.9771550731972162E-3</v>
      </c>
      <c r="GZ62" s="86">
        <f t="shared" si="68"/>
        <v>7.8865166709833293E-3</v>
      </c>
      <c r="HA62" s="86">
        <f t="shared" si="68"/>
        <v>1.6393828726538942E-3</v>
      </c>
      <c r="HC62" s="86">
        <f t="shared" si="73"/>
        <v>2.5632862418816003E-12</v>
      </c>
      <c r="HD62" s="86">
        <f t="shared" si="69"/>
        <v>1.8686481900883737E-9</v>
      </c>
      <c r="HE62" s="86">
        <f t="shared" si="69"/>
        <v>6.2860067948705603E-11</v>
      </c>
      <c r="HF62" s="86">
        <f t="shared" si="69"/>
        <v>7.547033665799192E-11</v>
      </c>
      <c r="HG62" s="86">
        <f t="shared" si="69"/>
        <v>7.1599466339567625E-11</v>
      </c>
      <c r="HH62" s="86">
        <f t="shared" si="69"/>
        <v>4.7458793162673428E-11</v>
      </c>
      <c r="HI62" s="86">
        <f t="shared" si="69"/>
        <v>9.3169825749581244E-12</v>
      </c>
      <c r="HJ62" s="86">
        <f t="shared" si="69"/>
        <v>3.3755301350242253E-11</v>
      </c>
      <c r="HK62" s="86">
        <f t="shared" si="69"/>
        <v>1.1341799111736605E-10</v>
      </c>
      <c r="HL62" s="86">
        <f t="shared" si="69"/>
        <v>3.1498403635382758E-11</v>
      </c>
      <c r="HM62" s="86">
        <f t="shared" si="69"/>
        <v>2.1408020739219239E-11</v>
      </c>
      <c r="HN62" s="86">
        <f t="shared" si="69"/>
        <v>2.6621353453212985E-11</v>
      </c>
      <c r="HO62" s="86">
        <f t="shared" si="69"/>
        <v>6.1643346669414701E-12</v>
      </c>
      <c r="HP62" s="86">
        <f t="shared" si="69"/>
        <v>5.3496889421284517E-12</v>
      </c>
      <c r="HQ62" s="86">
        <f t="shared" si="69"/>
        <v>2.5214507953476057E-16</v>
      </c>
      <c r="HS62" s="86">
        <f t="shared" si="70"/>
        <v>6.0432899055154311E-83</v>
      </c>
      <c r="HT62" s="86">
        <f t="shared" si="70"/>
        <v>0</v>
      </c>
      <c r="HU62" s="86">
        <f t="shared" si="70"/>
        <v>5.2530241256997272E-69</v>
      </c>
      <c r="HV62" s="86">
        <f t="shared" si="70"/>
        <v>5.0884989348990344E-72</v>
      </c>
      <c r="HW62" s="86">
        <f t="shared" si="70"/>
        <v>5.9964233394229949E-73</v>
      </c>
      <c r="HX62" s="86">
        <f t="shared" si="70"/>
        <v>3.2870423630459983E-73</v>
      </c>
      <c r="HY62" s="86">
        <f t="shared" si="70"/>
        <v>1.4230759043571849E-82</v>
      </c>
      <c r="HZ62" s="86">
        <f t="shared" si="70"/>
        <v>3.2086461778058114E-77</v>
      </c>
      <c r="IA62" s="86">
        <f t="shared" si="70"/>
        <v>3.4136979864926306E-76</v>
      </c>
      <c r="IB62" s="86">
        <f t="shared" si="70"/>
        <v>2.2861827598367217E-78</v>
      </c>
      <c r="IC62" s="86">
        <f t="shared" si="70"/>
        <v>1.9224604150112964E-77</v>
      </c>
      <c r="ID62" s="86">
        <f t="shared" si="70"/>
        <v>1.0968140574620791E-77</v>
      </c>
      <c r="IE62" s="86">
        <f t="shared" si="70"/>
        <v>2.7034257570489657E-84</v>
      </c>
      <c r="IF62" s="86">
        <f t="shared" si="70"/>
        <v>5.5048198657898738E-59</v>
      </c>
      <c r="IG62" s="86">
        <f t="shared" si="70"/>
        <v>2.4964597113506476E-42</v>
      </c>
      <c r="II62" s="86">
        <f t="shared" si="71"/>
        <v>0</v>
      </c>
      <c r="IJ62" s="86">
        <f t="shared" si="71"/>
        <v>0</v>
      </c>
      <c r="IK62" s="86">
        <f t="shared" si="71"/>
        <v>6.9378703534443046E-295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9.5102022977474914E-176</v>
      </c>
      <c r="IW62" s="86">
        <f t="shared" si="71"/>
        <v>1.7421983617395713E-139</v>
      </c>
      <c r="IY62" s="86">
        <f t="shared" si="72"/>
        <v>3.8969340976644756E-2</v>
      </c>
      <c r="IZ62" s="86">
        <f t="shared" si="72"/>
        <v>1.7786694977723214E-2</v>
      </c>
      <c r="JA62" s="86">
        <f t="shared" si="72"/>
        <v>1.4911690869799306E-2</v>
      </c>
      <c r="JB62" s="86">
        <f t="shared" si="72"/>
        <v>1.5824667605612689E-2</v>
      </c>
      <c r="JC62" s="86">
        <f t="shared" si="72"/>
        <v>1.4015077441829041E-2</v>
      </c>
      <c r="JD62" s="86">
        <f t="shared" si="72"/>
        <v>8.1864340015051652E-3</v>
      </c>
      <c r="JE62" s="86">
        <f t="shared" si="72"/>
        <v>9.3198731759568214E-3</v>
      </c>
      <c r="JF62" s="86">
        <f t="shared" si="72"/>
        <v>9.6846478351493553E-3</v>
      </c>
      <c r="JG62" s="86">
        <f t="shared" si="72"/>
        <v>1.111848346830697E-2</v>
      </c>
      <c r="JH62" s="86">
        <f t="shared" si="72"/>
        <v>1.3416560404718857E-2</v>
      </c>
      <c r="JI62" s="86">
        <f t="shared" si="72"/>
        <v>1.0966898506910454E-2</v>
      </c>
      <c r="JJ62" s="86">
        <f t="shared" si="72"/>
        <v>1.3882963827196362E-2</v>
      </c>
      <c r="JK62" s="86">
        <f t="shared" si="72"/>
        <v>6.9771550793615508E-3</v>
      </c>
      <c r="JL62" s="86">
        <f t="shared" si="72"/>
        <v>7.8865166763330188E-3</v>
      </c>
      <c r="JM62" s="86">
        <f t="shared" si="72"/>
        <v>1.6393828726541464E-3</v>
      </c>
    </row>
    <row r="63" spans="2:273" x14ac:dyDescent="0.25">
      <c r="B63" s="2">
        <v>36</v>
      </c>
      <c r="C63" s="37">
        <v>91.066999999999993</v>
      </c>
      <c r="D63" s="37">
        <v>76.167000000000002</v>
      </c>
      <c r="E63" s="37">
        <v>72.617000000000004</v>
      </c>
      <c r="F63" s="37">
        <v>76.632999999999996</v>
      </c>
      <c r="G63" s="37">
        <v>80.832999999999998</v>
      </c>
      <c r="H63" s="37">
        <v>83.683000000000007</v>
      </c>
      <c r="I63" s="37">
        <v>78.516999999999996</v>
      </c>
      <c r="J63" s="37">
        <v>75.867000000000004</v>
      </c>
      <c r="K63" s="37">
        <v>74.566999999999993</v>
      </c>
      <c r="L63" s="37">
        <v>78.832999999999998</v>
      </c>
      <c r="M63" s="37">
        <v>76.483000000000004</v>
      </c>
      <c r="N63" s="37">
        <v>75.117000000000004</v>
      </c>
      <c r="O63" s="37">
        <v>80.716999999999999</v>
      </c>
      <c r="P63" s="37">
        <v>73.55</v>
      </c>
      <c r="Q63" s="37">
        <v>65.516999999999996</v>
      </c>
      <c r="S63" s="4">
        <f t="shared" si="74"/>
        <v>91.213735215030738</v>
      </c>
      <c r="T63" s="4">
        <f t="shared" si="74"/>
        <v>79.781266118560438</v>
      </c>
      <c r="U63" s="4">
        <f t="shared" si="74"/>
        <v>73.304644561840476</v>
      </c>
      <c r="V63" s="4">
        <f t="shared" si="74"/>
        <v>76.86035996762557</v>
      </c>
      <c r="W63" s="4">
        <f t="shared" si="74"/>
        <v>83.812722158545355</v>
      </c>
      <c r="X63" s="4">
        <f t="shared" si="74"/>
        <v>85.306634767893343</v>
      </c>
      <c r="Y63" s="4">
        <f t="shared" si="74"/>
        <v>69.531408674631592</v>
      </c>
      <c r="Z63" s="4">
        <f t="shared" si="74"/>
        <v>75.496251460868294</v>
      </c>
      <c r="AA63" s="4">
        <f t="shared" si="74"/>
        <v>74.29489351506156</v>
      </c>
      <c r="AB63" s="4">
        <f t="shared" si="74"/>
        <v>76.268691399547706</v>
      </c>
      <c r="AC63" s="4">
        <f t="shared" si="74"/>
        <v>75.911316446105957</v>
      </c>
      <c r="AD63" s="4">
        <f t="shared" si="74"/>
        <v>76.738653129368089</v>
      </c>
      <c r="AE63" s="4">
        <f t="shared" si="74"/>
        <v>80.244748604453676</v>
      </c>
      <c r="AF63" s="4">
        <f t="shared" si="74"/>
        <v>74.261271953885895</v>
      </c>
      <c r="AG63" s="4">
        <f t="shared" si="74"/>
        <v>65.875820146771346</v>
      </c>
      <c r="AI63" s="4">
        <f t="shared" si="75"/>
        <v>-0.14673521503074483</v>
      </c>
      <c r="AJ63" s="4">
        <f t="shared" si="75"/>
        <v>-3.6142661185604368</v>
      </c>
      <c r="AK63" s="4">
        <f t="shared" si="75"/>
        <v>-0.68764456184047162</v>
      </c>
      <c r="AL63" s="4">
        <f t="shared" si="75"/>
        <v>-0.2273599676255742</v>
      </c>
      <c r="AM63" s="4">
        <f t="shared" si="75"/>
        <v>-2.979722158545357</v>
      </c>
      <c r="AN63" s="4">
        <f t="shared" si="75"/>
        <v>-1.6236347678933356</v>
      </c>
      <c r="AO63" s="4">
        <f t="shared" si="75"/>
        <v>8.9855913253684037</v>
      </c>
      <c r="AP63" s="4">
        <f t="shared" si="75"/>
        <v>0.37074853913171069</v>
      </c>
      <c r="AQ63" s="4">
        <f t="shared" si="75"/>
        <v>0.27210648493843337</v>
      </c>
      <c r="AR63" s="4">
        <f t="shared" si="75"/>
        <v>2.5643086004522928</v>
      </c>
      <c r="AS63" s="4">
        <f t="shared" si="75"/>
        <v>0.57168355389404724</v>
      </c>
      <c r="AT63" s="4">
        <f t="shared" si="75"/>
        <v>-1.6216531293680845</v>
      </c>
      <c r="AU63" s="4">
        <f t="shared" si="75"/>
        <v>0.47225139554632278</v>
      </c>
      <c r="AV63" s="4">
        <f t="shared" si="75"/>
        <v>-0.71127195388589826</v>
      </c>
      <c r="AW63" s="4">
        <f t="shared" si="75"/>
        <v>-0.35882014677135032</v>
      </c>
      <c r="AY63" s="2">
        <f t="shared" si="65"/>
        <v>66.629291537672273</v>
      </c>
      <c r="AZ63" s="2">
        <f t="shared" si="65"/>
        <v>63.389146683845908</v>
      </c>
      <c r="BA63" s="2">
        <f t="shared" si="65"/>
        <v>58.874756923826268</v>
      </c>
      <c r="BB63" s="2">
        <f t="shared" si="65"/>
        <v>62.057819581865878</v>
      </c>
      <c r="BC63" s="2">
        <f t="shared" si="65"/>
        <v>70.263775106309481</v>
      </c>
      <c r="BD63" s="2">
        <f t="shared" si="65"/>
        <v>76.503538960997489</v>
      </c>
      <c r="BE63" s="2">
        <f t="shared" si="65"/>
        <v>58.835729803833054</v>
      </c>
      <c r="BF63" s="2">
        <f t="shared" si="65"/>
        <v>65.163655666861828</v>
      </c>
      <c r="BG63" s="2">
        <f t="shared" si="65"/>
        <v>63.102123260471991</v>
      </c>
      <c r="BH63" s="2">
        <f t="shared" si="65"/>
        <v>63.457590398749652</v>
      </c>
      <c r="BI63" s="2">
        <f t="shared" si="65"/>
        <v>65.108343528446852</v>
      </c>
      <c r="BJ63" s="2">
        <f t="shared" si="65"/>
        <v>64.531149210976395</v>
      </c>
      <c r="BK63" s="2">
        <f t="shared" si="65"/>
        <v>73.215815664127462</v>
      </c>
      <c r="BL63" s="2">
        <f t="shared" si="65"/>
        <v>66.317646496696852</v>
      </c>
      <c r="BM63" s="2">
        <f t="shared" si="65"/>
        <v>64.140046121907744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>
        <f t="shared" si="24"/>
        <v>65.516999999999996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64.416213422321093</v>
      </c>
      <c r="DL63" s="2">
        <f t="shared" si="76"/>
        <v>67.800936134453764</v>
      </c>
      <c r="DM63" s="2">
        <f t="shared" si="76"/>
        <v>64.295316119174927</v>
      </c>
      <c r="DN63" s="2">
        <f t="shared" si="76"/>
        <v>66.535293353705114</v>
      </c>
      <c r="DO63" s="2">
        <f t="shared" si="76"/>
        <v>75.425520168067237</v>
      </c>
      <c r="DP63" s="2">
        <f t="shared" si="76"/>
        <v>75.521441269841262</v>
      </c>
      <c r="DQ63" s="2">
        <f t="shared" si="76"/>
        <v>71.555230158730168</v>
      </c>
      <c r="DR63" s="2">
        <f t="shared" si="76"/>
        <v>69.01472698412698</v>
      </c>
      <c r="DS63" s="2">
        <f t="shared" si="76"/>
        <v>67.803365266106425</v>
      </c>
      <c r="DT63" s="2">
        <f t="shared" si="76"/>
        <v>68.589588235294116</v>
      </c>
      <c r="DU63" s="2">
        <f t="shared" si="76"/>
        <v>69.501671988795508</v>
      </c>
      <c r="DV63" s="2">
        <f t="shared" si="76"/>
        <v>67.778541736694663</v>
      </c>
      <c r="DW63" s="2">
        <f t="shared" si="76"/>
        <v>76.449861904761903</v>
      </c>
      <c r="DX63" s="2">
        <f t="shared" si="76"/>
        <v>69.231425396825387</v>
      </c>
      <c r="DY63" s="2">
        <f t="shared" si="76"/>
        <v>63.857353386809272</v>
      </c>
      <c r="EA63" s="2">
        <f t="shared" si="77"/>
        <v>67.964376190476173</v>
      </c>
      <c r="EB63" s="2">
        <f t="shared" si="77"/>
        <v>59.749076254180601</v>
      </c>
      <c r="EC63" s="2">
        <f t="shared" si="77"/>
        <v>54.157500467495808</v>
      </c>
      <c r="ED63" s="2">
        <f t="shared" si="77"/>
        <v>58.228759518385928</v>
      </c>
      <c r="EE63" s="2">
        <f t="shared" si="77"/>
        <v>65.700935024477076</v>
      </c>
      <c r="EF63" s="2">
        <f t="shared" si="77"/>
        <v>77.486850855254175</v>
      </c>
      <c r="EG63" s="2">
        <f t="shared" si="77"/>
        <v>46.449543019362359</v>
      </c>
      <c r="EH63" s="2">
        <f t="shared" si="77"/>
        <v>61.445274753260634</v>
      </c>
      <c r="EI63" s="2">
        <f t="shared" si="77"/>
        <v>58.697555007363775</v>
      </c>
      <c r="EJ63" s="2">
        <f t="shared" si="77"/>
        <v>58.866896305870746</v>
      </c>
      <c r="EK63" s="2">
        <f t="shared" si="77"/>
        <v>60.975495351208949</v>
      </c>
      <c r="EL63" s="2">
        <f t="shared" si="77"/>
        <v>61.652674618051549</v>
      </c>
      <c r="EM63" s="2">
        <f t="shared" si="77"/>
        <v>69.863430943402889</v>
      </c>
      <c r="EN63" s="2">
        <f t="shared" si="77"/>
        <v>63.377141304121714</v>
      </c>
      <c r="EO63" s="2">
        <f t="shared" si="77"/>
        <v>64.509747626660783</v>
      </c>
      <c r="EQ63" s="2">
        <f t="shared" si="78"/>
        <v>54.389974562584101</v>
      </c>
      <c r="ER63" s="2">
        <f t="shared" si="78"/>
        <v>59.749076254180601</v>
      </c>
      <c r="ES63" s="2">
        <f t="shared" si="78"/>
        <v>55.076397083095017</v>
      </c>
      <c r="ET63" s="2">
        <f t="shared" si="78"/>
        <v>56.714967542103096</v>
      </c>
      <c r="EU63" s="2">
        <f t="shared" si="78"/>
        <v>61.327229445387026</v>
      </c>
      <c r="EV63" s="2">
        <f t="shared" si="78"/>
        <v>82.32917656930907</v>
      </c>
      <c r="EW63" s="2">
        <f t="shared" si="78"/>
        <v>66.129651144780794</v>
      </c>
      <c r="EX63" s="2">
        <f t="shared" si="78"/>
        <v>60.52733967465506</v>
      </c>
      <c r="EY63" s="2">
        <f t="shared" si="78"/>
        <v>57.727661375589896</v>
      </c>
      <c r="EZ63" s="2">
        <f t="shared" si="78"/>
        <v>57.763396265116413</v>
      </c>
      <c r="FA63" s="2">
        <f t="shared" si="78"/>
        <v>59.692478667638682</v>
      </c>
      <c r="FB63" s="2">
        <f t="shared" si="78"/>
        <v>59.955801905777314</v>
      </c>
      <c r="FC63" s="2">
        <f t="shared" si="78"/>
        <v>68.761428827873999</v>
      </c>
      <c r="FD63" s="2">
        <f t="shared" si="78"/>
        <v>64.406661153041398</v>
      </c>
      <c r="FE63" s="2">
        <f t="shared" si="78"/>
        <v>66.187705151658349</v>
      </c>
      <c r="FG63" s="2">
        <f t="shared" si="79"/>
        <v>0.62390682870807035</v>
      </c>
      <c r="FH63" s="2">
        <f t="shared" si="79"/>
        <v>0.54792178654482315</v>
      </c>
      <c r="FI63" s="2">
        <f t="shared" si="79"/>
        <v>0.53469208871727947</v>
      </c>
      <c r="FJ63" s="2">
        <f t="shared" si="79"/>
        <v>0.53902060609530478</v>
      </c>
      <c r="FK63" s="2">
        <f t="shared" si="79"/>
        <v>0.53076787392866265</v>
      </c>
      <c r="FL63" s="2">
        <f t="shared" si="79"/>
        <v>0.49949763626813659</v>
      </c>
      <c r="FM63" s="2">
        <f t="shared" si="79"/>
        <v>0.50669522763496866</v>
      </c>
      <c r="FN63" s="2">
        <f t="shared" si="79"/>
        <v>0.50875607613922491</v>
      </c>
      <c r="FO63" s="2">
        <f t="shared" si="79"/>
        <v>0.51628467120619659</v>
      </c>
      <c r="FP63" s="2">
        <f t="shared" si="79"/>
        <v>0.52783181021055736</v>
      </c>
      <c r="FQ63" s="2">
        <f t="shared" si="79"/>
        <v>0.51526909384444863</v>
      </c>
      <c r="FR63" s="2">
        <f t="shared" si="79"/>
        <v>0.53010106448695249</v>
      </c>
      <c r="FS63" s="2">
        <f t="shared" si="79"/>
        <v>0.49101053659482535</v>
      </c>
      <c r="FT63" s="2">
        <f t="shared" si="79"/>
        <v>0.49772351218742578</v>
      </c>
      <c r="FU63" s="2">
        <f t="shared" si="79"/>
        <v>0.43325087553948899</v>
      </c>
      <c r="FW63" s="2">
        <f t="shared" si="67"/>
        <v>4.7505966463796383E-5</v>
      </c>
      <c r="FX63" s="2">
        <f t="shared" si="67"/>
        <v>0</v>
      </c>
      <c r="FY63" s="2">
        <f t="shared" si="67"/>
        <v>5.5099210855254557E-5</v>
      </c>
      <c r="FZ63" s="2">
        <f t="shared" si="67"/>
        <v>5.3421722134589962E-5</v>
      </c>
      <c r="GA63" s="2">
        <f t="shared" si="67"/>
        <v>5.6629384777827496E-5</v>
      </c>
      <c r="GB63" s="2">
        <f t="shared" si="67"/>
        <v>7.8526098036479542E-5</v>
      </c>
      <c r="GC63" s="2">
        <f t="shared" si="67"/>
        <v>7.2738681517373874E-5</v>
      </c>
      <c r="GD63" s="2">
        <f t="shared" si="67"/>
        <v>7.2447134693223581E-5</v>
      </c>
      <c r="GE63" s="2">
        <f t="shared" si="67"/>
        <v>5.3356504025143462E-5</v>
      </c>
      <c r="GF63" s="2">
        <f t="shared" si="67"/>
        <v>4.6901056127718376E-5</v>
      </c>
      <c r="GG63" s="2">
        <f t="shared" si="67"/>
        <v>4.1426072171962972E-5</v>
      </c>
      <c r="GH63" s="2">
        <f t="shared" si="67"/>
        <v>3.7625226385519163E-5</v>
      </c>
      <c r="GI63" s="2">
        <f t="shared" si="67"/>
        <v>3.5607965018874821E-5</v>
      </c>
      <c r="GJ63" s="2">
        <f t="shared" si="67"/>
        <v>3.4909317139032701E-5</v>
      </c>
      <c r="GK63" s="2">
        <f t="shared" si="67"/>
        <v>2.5244671129089257E-5</v>
      </c>
      <c r="GM63" s="86">
        <f t="shared" si="68"/>
        <v>4.9109403301885284E-2</v>
      </c>
      <c r="GN63" s="86">
        <f t="shared" si="68"/>
        <v>2.4415382982731458E-2</v>
      </c>
      <c r="GO63" s="86">
        <f t="shared" si="68"/>
        <v>2.111695452782936E-2</v>
      </c>
      <c r="GP63" s="86">
        <f t="shared" si="68"/>
        <v>2.2124956922086606E-2</v>
      </c>
      <c r="GQ63" s="86">
        <f t="shared" si="68"/>
        <v>1.9845101363543439E-2</v>
      </c>
      <c r="GR63" s="86">
        <f t="shared" si="68"/>
        <v>1.2311748451768171E-2</v>
      </c>
      <c r="GS63" s="86">
        <f t="shared" si="68"/>
        <v>1.3933984203416011E-2</v>
      </c>
      <c r="GT63" s="86">
        <f t="shared" si="68"/>
        <v>1.4418095363919553E-2</v>
      </c>
      <c r="GU63" s="86">
        <f t="shared" si="68"/>
        <v>1.6137627765591297E-2</v>
      </c>
      <c r="GV63" s="86">
        <f t="shared" si="68"/>
        <v>1.9200085474402925E-2</v>
      </c>
      <c r="GW63" s="86">
        <f t="shared" si="68"/>
        <v>1.5787320195116559E-2</v>
      </c>
      <c r="GX63" s="86">
        <f t="shared" si="68"/>
        <v>1.9718301208743648E-2</v>
      </c>
      <c r="GY63" s="86">
        <f t="shared" si="68"/>
        <v>1.0601065406262733E-2</v>
      </c>
      <c r="GZ63" s="86">
        <f t="shared" si="68"/>
        <v>1.1933127476349706E-2</v>
      </c>
      <c r="HA63" s="86">
        <f t="shared" si="68"/>
        <v>2.8530913427977072E-3</v>
      </c>
      <c r="HC63" s="86">
        <f t="shared" si="73"/>
        <v>7.9735086614682166E-12</v>
      </c>
      <c r="HD63" s="86">
        <f t="shared" si="69"/>
        <v>4.3556956555956941E-9</v>
      </c>
      <c r="HE63" s="86">
        <f t="shared" si="69"/>
        <v>1.6665608784065876E-10</v>
      </c>
      <c r="HF63" s="86">
        <f t="shared" si="69"/>
        <v>2.046263448523191E-10</v>
      </c>
      <c r="HG63" s="86">
        <f t="shared" si="69"/>
        <v>1.9698820654761564E-10</v>
      </c>
      <c r="HH63" s="86">
        <f t="shared" si="69"/>
        <v>1.3614473574456689E-10</v>
      </c>
      <c r="HI63" s="86">
        <f t="shared" si="69"/>
        <v>2.9606660002293455E-11</v>
      </c>
      <c r="HJ63" s="86">
        <f t="shared" si="69"/>
        <v>9.9906615907357431E-11</v>
      </c>
      <c r="HK63" s="86">
        <f t="shared" si="69"/>
        <v>3.1564881908798308E-10</v>
      </c>
      <c r="HL63" s="86">
        <f t="shared" si="69"/>
        <v>9.0007769543745269E-11</v>
      </c>
      <c r="HM63" s="86">
        <f t="shared" si="69"/>
        <v>6.0271009867008813E-11</v>
      </c>
      <c r="HN63" s="86">
        <f t="shared" si="69"/>
        <v>7.4148385204986809E-11</v>
      </c>
      <c r="HO63" s="86">
        <f t="shared" si="69"/>
        <v>1.8483903988790428E-11</v>
      </c>
      <c r="HP63" s="86">
        <f t="shared" si="69"/>
        <v>1.6218631071320764E-11</v>
      </c>
      <c r="HQ63" s="86">
        <f t="shared" si="69"/>
        <v>1.1752945861786698E-15</v>
      </c>
      <c r="HS63" s="86">
        <f t="shared" si="70"/>
        <v>6.1434395029812354E-81</v>
      </c>
      <c r="HT63" s="86">
        <f t="shared" si="70"/>
        <v>0</v>
      </c>
      <c r="HU63" s="86">
        <f t="shared" si="70"/>
        <v>2.4927702692197711E-67</v>
      </c>
      <c r="HV63" s="86">
        <f t="shared" si="70"/>
        <v>2.929874332722002E-70</v>
      </c>
      <c r="HW63" s="86">
        <f t="shared" si="70"/>
        <v>3.7474060179777811E-71</v>
      </c>
      <c r="HX63" s="86">
        <f t="shared" si="70"/>
        <v>2.3637488819230716E-71</v>
      </c>
      <c r="HY63" s="86">
        <f t="shared" si="70"/>
        <v>1.766675887144315E-80</v>
      </c>
      <c r="HZ63" s="86">
        <f t="shared" si="70"/>
        <v>2.863637171742397E-75</v>
      </c>
      <c r="IA63" s="86">
        <f t="shared" si="70"/>
        <v>2.5705234332858116E-74</v>
      </c>
      <c r="IB63" s="86">
        <f t="shared" si="70"/>
        <v>1.8100145695079499E-76</v>
      </c>
      <c r="IC63" s="86">
        <f t="shared" si="70"/>
        <v>1.3449015266181092E-75</v>
      </c>
      <c r="ID63" s="86">
        <f t="shared" si="70"/>
        <v>7.5375228418697567E-76</v>
      </c>
      <c r="IE63" s="86">
        <f t="shared" si="70"/>
        <v>2.6571365455879464E-82</v>
      </c>
      <c r="IF63" s="86">
        <f t="shared" si="70"/>
        <v>1.3074878807945326E-57</v>
      </c>
      <c r="IG63" s="86">
        <f t="shared" si="70"/>
        <v>2.1697189680874712E-41</v>
      </c>
      <c r="II63" s="86">
        <f t="shared" si="71"/>
        <v>0</v>
      </c>
      <c r="IJ63" s="86">
        <f t="shared" si="71"/>
        <v>0</v>
      </c>
      <c r="IK63" s="86">
        <f t="shared" si="71"/>
        <v>1.8332282632020572E-289</v>
      </c>
      <c r="IL63" s="86">
        <f t="shared" si="71"/>
        <v>2.2020039076309757E-307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1.1332074442213114E-172</v>
      </c>
      <c r="IW63" s="86">
        <f t="shared" si="71"/>
        <v>4.00219063109295E-137</v>
      </c>
      <c r="IY63" s="86">
        <f t="shared" si="72"/>
        <v>4.9109403309858794E-2</v>
      </c>
      <c r="IZ63" s="86">
        <f t="shared" si="72"/>
        <v>2.4415387338427113E-2</v>
      </c>
      <c r="JA63" s="86">
        <f t="shared" si="72"/>
        <v>2.1116954694485449E-2</v>
      </c>
      <c r="JB63" s="86">
        <f t="shared" si="72"/>
        <v>2.212495712671295E-2</v>
      </c>
      <c r="JC63" s="86">
        <f t="shared" si="72"/>
        <v>1.9845101560531646E-2</v>
      </c>
      <c r="JD63" s="86">
        <f t="shared" si="72"/>
        <v>1.2311748587912907E-2</v>
      </c>
      <c r="JE63" s="86">
        <f t="shared" si="72"/>
        <v>1.3933984233022671E-2</v>
      </c>
      <c r="JF63" s="86">
        <f t="shared" si="72"/>
        <v>1.4418095463826169E-2</v>
      </c>
      <c r="JG63" s="86">
        <f t="shared" si="72"/>
        <v>1.6137628081240116E-2</v>
      </c>
      <c r="JH63" s="86">
        <f t="shared" si="72"/>
        <v>1.9200085564410694E-2</v>
      </c>
      <c r="JI63" s="86">
        <f t="shared" si="72"/>
        <v>1.5787320255387569E-2</v>
      </c>
      <c r="JJ63" s="86">
        <f t="shared" si="72"/>
        <v>1.9718301282892033E-2</v>
      </c>
      <c r="JK63" s="86">
        <f t="shared" si="72"/>
        <v>1.0601065424746637E-2</v>
      </c>
      <c r="JL63" s="86">
        <f t="shared" si="72"/>
        <v>1.1933127492568337E-2</v>
      </c>
      <c r="JM63" s="86">
        <f t="shared" si="72"/>
        <v>2.8530913427988825E-3</v>
      </c>
    </row>
    <row r="64" spans="2:273" x14ac:dyDescent="0.25">
      <c r="B64" s="2">
        <v>37</v>
      </c>
      <c r="C64" s="37">
        <v>96.117000000000004</v>
      </c>
      <c r="D64" s="37">
        <v>78.599999999999994</v>
      </c>
      <c r="E64" s="37">
        <v>74.95</v>
      </c>
      <c r="F64" s="37">
        <v>77.716999999999999</v>
      </c>
      <c r="G64" s="37">
        <v>84.433000000000007</v>
      </c>
      <c r="H64" s="37">
        <v>86.867000000000004</v>
      </c>
      <c r="I64" s="37">
        <v>80.033000000000001</v>
      </c>
      <c r="J64" s="37">
        <v>80.25</v>
      </c>
      <c r="K64" s="37">
        <v>76.766999999999996</v>
      </c>
      <c r="L64" s="37">
        <v>80.132999999999996</v>
      </c>
      <c r="M64" s="37">
        <v>80.332999999999998</v>
      </c>
      <c r="N64" s="37">
        <v>81.033000000000001</v>
      </c>
      <c r="O64" s="37">
        <v>81.917000000000002</v>
      </c>
      <c r="P64" s="37">
        <v>75.066999999999993</v>
      </c>
      <c r="Q64" s="37">
        <v>64.832999999999998</v>
      </c>
      <c r="S64" s="4">
        <f t="shared" si="74"/>
        <v>96.233177839091638</v>
      </c>
      <c r="T64" s="4">
        <f t="shared" si="74"/>
        <v>84.530861829619184</v>
      </c>
      <c r="U64" s="4">
        <f t="shared" si="74"/>
        <v>77.924879798968888</v>
      </c>
      <c r="V64" s="4">
        <f t="shared" si="74"/>
        <v>81.426005817770786</v>
      </c>
      <c r="W64" s="4">
        <f t="shared" si="74"/>
        <v>88.191119898078881</v>
      </c>
      <c r="X64" s="4">
        <f t="shared" si="74"/>
        <v>89.021374918543771</v>
      </c>
      <c r="Y64" s="4">
        <f t="shared" si="74"/>
        <v>73.500988118460683</v>
      </c>
      <c r="Z64" s="4">
        <f t="shared" si="74"/>
        <v>79.421692595738705</v>
      </c>
      <c r="AA64" s="4">
        <f t="shared" si="74"/>
        <v>78.142617456534779</v>
      </c>
      <c r="AB64" s="4">
        <f t="shared" si="74"/>
        <v>80.50091338586202</v>
      </c>
      <c r="AC64" s="4">
        <f t="shared" si="74"/>
        <v>79.57661204208155</v>
      </c>
      <c r="AD64" s="4">
        <f t="shared" si="74"/>
        <v>80.706057202250165</v>
      </c>
      <c r="AE64" s="4">
        <f t="shared" si="74"/>
        <v>83.111603562637498</v>
      </c>
      <c r="AF64" s="4">
        <f t="shared" si="74"/>
        <v>77.436948089253022</v>
      </c>
      <c r="AG64" s="4">
        <f t="shared" si="74"/>
        <v>66.912183531838508</v>
      </c>
      <c r="AI64" s="4">
        <f t="shared" si="75"/>
        <v>-0.11617783909163393</v>
      </c>
      <c r="AJ64" s="4">
        <f t="shared" si="75"/>
        <v>-5.9308618296191895</v>
      </c>
      <c r="AK64" s="4">
        <f t="shared" si="75"/>
        <v>-2.9748797989688853</v>
      </c>
      <c r="AL64" s="4">
        <f t="shared" si="75"/>
        <v>-3.7090058177707874</v>
      </c>
      <c r="AM64" s="4">
        <f t="shared" si="75"/>
        <v>-3.7581198980788741</v>
      </c>
      <c r="AN64" s="4">
        <f t="shared" si="75"/>
        <v>-2.1543749185437662</v>
      </c>
      <c r="AO64" s="4">
        <f t="shared" si="75"/>
        <v>6.5320118815393187</v>
      </c>
      <c r="AP64" s="4">
        <f t="shared" si="75"/>
        <v>0.82830740426129523</v>
      </c>
      <c r="AQ64" s="4">
        <f t="shared" si="75"/>
        <v>-1.3756174565347834</v>
      </c>
      <c r="AR64" s="4">
        <f t="shared" si="75"/>
        <v>-0.36791338586202471</v>
      </c>
      <c r="AS64" s="4">
        <f t="shared" si="75"/>
        <v>0.75638795791844871</v>
      </c>
      <c r="AT64" s="4">
        <f t="shared" si="75"/>
        <v>0.3269427977498367</v>
      </c>
      <c r="AU64" s="4">
        <f t="shared" si="75"/>
        <v>-1.1946035626374965</v>
      </c>
      <c r="AV64" s="4">
        <f t="shared" si="75"/>
        <v>-2.3699480892530289</v>
      </c>
      <c r="AW64" s="4">
        <f t="shared" si="75"/>
        <v>-2.0791835318385097</v>
      </c>
      <c r="AY64" s="2">
        <f t="shared" si="65"/>
        <v>66.625722291766124</v>
      </c>
      <c r="AZ64" s="2">
        <f t="shared" si="65"/>
        <v>63.233168016181963</v>
      </c>
      <c r="BA64" s="2">
        <f t="shared" si="65"/>
        <v>58.67250021371531</v>
      </c>
      <c r="BB64" s="2">
        <f t="shared" si="65"/>
        <v>61.887160965720902</v>
      </c>
      <c r="BC64" s="2">
        <f t="shared" si="65"/>
        <v>70.100189606419988</v>
      </c>
      <c r="BD64" s="2">
        <f t="shared" si="65"/>
        <v>76.610492283826844</v>
      </c>
      <c r="BE64" s="2">
        <f t="shared" si="65"/>
        <v>58.51797208665544</v>
      </c>
      <c r="BF64" s="2">
        <f t="shared" si="65"/>
        <v>65.00286116230059</v>
      </c>
      <c r="BG64" s="2">
        <f t="shared" si="65"/>
        <v>62.859207659586254</v>
      </c>
      <c r="BH64" s="2">
        <f t="shared" si="65"/>
        <v>63.243397788916973</v>
      </c>
      <c r="BI64" s="2">
        <f t="shared" si="65"/>
        <v>64.917458663280343</v>
      </c>
      <c r="BJ64" s="2">
        <f t="shared" si="65"/>
        <v>64.365329055064223</v>
      </c>
      <c r="BK64" s="2">
        <f t="shared" si="65"/>
        <v>73.100509277548838</v>
      </c>
      <c r="BL64" s="2">
        <f t="shared" si="65"/>
        <v>66.178388800212389</v>
      </c>
      <c r="BM64" s="2">
        <f t="shared" si="65"/>
        <v>64.105667157803353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64.832999999999998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64.675054356692613</v>
      </c>
      <c r="DL64" s="2">
        <f t="shared" si="76"/>
        <v>68.055257142857116</v>
      </c>
      <c r="DM64" s="2">
        <f t="shared" si="76"/>
        <v>64.508498242933513</v>
      </c>
      <c r="DN64" s="2">
        <f t="shared" si="76"/>
        <v>66.792407944996171</v>
      </c>
      <c r="DO64" s="2">
        <f t="shared" si="76"/>
        <v>75.837258823529424</v>
      </c>
      <c r="DP64" s="2">
        <f t="shared" si="76"/>
        <v>75.8900432003432</v>
      </c>
      <c r="DQ64" s="2">
        <f t="shared" si="76"/>
        <v>71.81401587301589</v>
      </c>
      <c r="DR64" s="2">
        <f t="shared" si="76"/>
        <v>69.261866881166881</v>
      </c>
      <c r="DS64" s="2">
        <f t="shared" si="76"/>
        <v>67.922185994397736</v>
      </c>
      <c r="DT64" s="2">
        <f t="shared" si="76"/>
        <v>68.815482352941174</v>
      </c>
      <c r="DU64" s="2">
        <f t="shared" si="76"/>
        <v>69.737196078431367</v>
      </c>
      <c r="DV64" s="2">
        <f t="shared" si="76"/>
        <v>67.953122128851533</v>
      </c>
      <c r="DW64" s="2">
        <f t="shared" si="76"/>
        <v>76.771097683397684</v>
      </c>
      <c r="DX64" s="2">
        <f t="shared" si="76"/>
        <v>69.373712655512634</v>
      </c>
      <c r="DY64" s="2">
        <f t="shared" si="76"/>
        <v>63.881108065953654</v>
      </c>
      <c r="EA64" s="2">
        <f t="shared" si="77"/>
        <v>67.699211904761896</v>
      </c>
      <c r="EB64" s="2">
        <f t="shared" si="77"/>
        <v>59.604641994387421</v>
      </c>
      <c r="EC64" s="2">
        <f t="shared" si="77"/>
        <v>54.040580647437594</v>
      </c>
      <c r="ED64" s="2">
        <f t="shared" si="77"/>
        <v>58.061386348844763</v>
      </c>
      <c r="EE64" s="2">
        <f t="shared" si="77"/>
        <v>65.475017997329772</v>
      </c>
      <c r="EF64" s="2">
        <f t="shared" si="77"/>
        <v>77.26808616600789</v>
      </c>
      <c r="EG64" s="2">
        <f t="shared" si="77"/>
        <v>46.709381500860651</v>
      </c>
      <c r="EH64" s="2">
        <f t="shared" si="77"/>
        <v>61.252438678378788</v>
      </c>
      <c r="EI64" s="2">
        <f t="shared" si="77"/>
        <v>58.533110261630434</v>
      </c>
      <c r="EJ64" s="2">
        <f t="shared" si="77"/>
        <v>58.697609889677395</v>
      </c>
      <c r="EK64" s="2">
        <f t="shared" si="77"/>
        <v>60.78242732900695</v>
      </c>
      <c r="EL64" s="2">
        <f t="shared" si="77"/>
        <v>61.464951631743133</v>
      </c>
      <c r="EM64" s="2">
        <f t="shared" si="77"/>
        <v>69.630398394620897</v>
      </c>
      <c r="EN64" s="2">
        <f t="shared" si="77"/>
        <v>63.237486624326444</v>
      </c>
      <c r="EO64" s="2">
        <f t="shared" si="77"/>
        <v>64.373472783977689</v>
      </c>
      <c r="EQ64" s="2">
        <f t="shared" si="78"/>
        <v>54.270269717362027</v>
      </c>
      <c r="ER64" s="2">
        <f t="shared" si="78"/>
        <v>59.604641994387421</v>
      </c>
      <c r="ES64" s="2">
        <f t="shared" si="78"/>
        <v>54.945505082114551</v>
      </c>
      <c r="ET64" s="2">
        <f t="shared" si="78"/>
        <v>56.570765496084348</v>
      </c>
      <c r="EU64" s="2">
        <f t="shared" si="78"/>
        <v>61.168673408338655</v>
      </c>
      <c r="EV64" s="2">
        <f t="shared" si="78"/>
        <v>82.03275796962842</v>
      </c>
      <c r="EW64" s="2">
        <f t="shared" si="78"/>
        <v>66.05178940819458</v>
      </c>
      <c r="EX64" s="2">
        <f t="shared" si="78"/>
        <v>60.349935502604524</v>
      </c>
      <c r="EY64" s="2">
        <f t="shared" si="78"/>
        <v>57.578651398709823</v>
      </c>
      <c r="EZ64" s="2">
        <f t="shared" si="78"/>
        <v>57.610780839045042</v>
      </c>
      <c r="FA64" s="2">
        <f t="shared" si="78"/>
        <v>59.519942199541752</v>
      </c>
      <c r="FB64" s="2">
        <f t="shared" si="78"/>
        <v>59.794939599566426</v>
      </c>
      <c r="FC64" s="2">
        <f t="shared" si="78"/>
        <v>68.545120957678392</v>
      </c>
      <c r="FD64" s="2">
        <f t="shared" si="78"/>
        <v>64.251326765938401</v>
      </c>
      <c r="FE64" s="2">
        <f t="shared" si="78"/>
        <v>66.023041232917095</v>
      </c>
      <c r="FG64" s="2">
        <f t="shared" si="79"/>
        <v>0.64525984657323254</v>
      </c>
      <c r="FH64" s="2">
        <f t="shared" si="79"/>
        <v>0.57061989475977737</v>
      </c>
      <c r="FI64" s="2">
        <f t="shared" si="79"/>
        <v>0.55751802082620594</v>
      </c>
      <c r="FJ64" s="2">
        <f t="shared" si="79"/>
        <v>0.56180821585045615</v>
      </c>
      <c r="FK64" s="2">
        <f t="shared" si="79"/>
        <v>0.55362560293940577</v>
      </c>
      <c r="FL64" s="2">
        <f t="shared" si="79"/>
        <v>0.52250826427420483</v>
      </c>
      <c r="FM64" s="2">
        <f t="shared" si="79"/>
        <v>0.52968652157251683</v>
      </c>
      <c r="FN64" s="2">
        <f t="shared" si="79"/>
        <v>0.53174008426813868</v>
      </c>
      <c r="FO64" s="2">
        <f t="shared" si="79"/>
        <v>0.53923545184922883</v>
      </c>
      <c r="FP64" s="2">
        <f t="shared" si="79"/>
        <v>0.55071149525290586</v>
      </c>
      <c r="FQ64" s="2">
        <f t="shared" si="79"/>
        <v>0.538224961990174</v>
      </c>
      <c r="FR64" s="2">
        <f t="shared" si="79"/>
        <v>0.5529639177775254</v>
      </c>
      <c r="FS64" s="2">
        <f t="shared" si="79"/>
        <v>0.51403173340303066</v>
      </c>
      <c r="FT64" s="2">
        <f t="shared" si="79"/>
        <v>0.52073744448104275</v>
      </c>
      <c r="FU64" s="2">
        <f t="shared" si="79"/>
        <v>0.45599008886227205</v>
      </c>
      <c r="FW64" s="2">
        <f t="shared" si="67"/>
        <v>5.2089017675190937E-5</v>
      </c>
      <c r="FX64" s="2">
        <f t="shared" si="67"/>
        <v>0</v>
      </c>
      <c r="FY64" s="2">
        <f t="shared" si="67"/>
        <v>6.0414762170311355E-5</v>
      </c>
      <c r="FZ64" s="2">
        <f t="shared" si="67"/>
        <v>5.857545162128151E-5</v>
      </c>
      <c r="GA64" s="2">
        <f t="shared" si="67"/>
        <v>6.2092546427207817E-5</v>
      </c>
      <c r="GB64" s="2">
        <f t="shared" si="67"/>
        <v>8.6101502015376163E-5</v>
      </c>
      <c r="GC64" s="2">
        <f t="shared" si="67"/>
        <v>7.975581859785214E-5</v>
      </c>
      <c r="GD64" s="2">
        <f t="shared" si="67"/>
        <v>7.9436148339738581E-5</v>
      </c>
      <c r="GE64" s="2">
        <f t="shared" si="67"/>
        <v>5.8503942122956098E-5</v>
      </c>
      <c r="GF64" s="2">
        <f t="shared" si="67"/>
        <v>5.1425752722236026E-5</v>
      </c>
      <c r="GG64" s="2">
        <f t="shared" si="67"/>
        <v>4.5422603347315007E-5</v>
      </c>
      <c r="GH64" s="2">
        <f t="shared" si="67"/>
        <v>4.1255090600117744E-5</v>
      </c>
      <c r="GI64" s="2">
        <f t="shared" si="67"/>
        <v>3.9043223123439997E-5</v>
      </c>
      <c r="GJ64" s="2">
        <f t="shared" si="67"/>
        <v>3.8277176168128973E-5</v>
      </c>
      <c r="GK64" s="2">
        <f t="shared" si="67"/>
        <v>2.7680164045142216E-5</v>
      </c>
      <c r="GM64" s="86">
        <f t="shared" si="68"/>
        <v>6.1376814758023188E-2</v>
      </c>
      <c r="GN64" s="86">
        <f t="shared" si="68"/>
        <v>3.3086743402819765E-2</v>
      </c>
      <c r="GO64" s="86">
        <f t="shared" si="68"/>
        <v>2.9461396385346703E-2</v>
      </c>
      <c r="GP64" s="86">
        <f t="shared" si="68"/>
        <v>3.0502958424786755E-2</v>
      </c>
      <c r="GQ64" s="86">
        <f t="shared" si="68"/>
        <v>2.7689995996923396E-2</v>
      </c>
      <c r="GR64" s="86">
        <f t="shared" si="68"/>
        <v>1.8182577363703288E-2</v>
      </c>
      <c r="GS64" s="86">
        <f t="shared" si="68"/>
        <v>2.0458594595463984E-2</v>
      </c>
      <c r="GT64" s="86">
        <f t="shared" si="68"/>
        <v>2.1084995143583838E-2</v>
      </c>
      <c r="GU64" s="86">
        <f t="shared" si="68"/>
        <v>2.3048897763947068E-2</v>
      </c>
      <c r="GV64" s="86">
        <f t="shared" si="68"/>
        <v>2.7054524555829199E-2</v>
      </c>
      <c r="GW64" s="86">
        <f t="shared" si="68"/>
        <v>2.2380981608173874E-2</v>
      </c>
      <c r="GX64" s="86">
        <f t="shared" si="68"/>
        <v>2.7590992035105705E-2</v>
      </c>
      <c r="GY64" s="86">
        <f t="shared" si="68"/>
        <v>1.5811858500019361E-2</v>
      </c>
      <c r="GZ64" s="86">
        <f t="shared" si="68"/>
        <v>1.772365150940183E-2</v>
      </c>
      <c r="HA64" s="86">
        <f t="shared" si="68"/>
        <v>4.8403764394608882E-3</v>
      </c>
      <c r="HC64" s="86">
        <f t="shared" si="73"/>
        <v>2.4181836824260275E-11</v>
      </c>
      <c r="HD64" s="86">
        <f t="shared" si="69"/>
        <v>9.9640406933581819E-9</v>
      </c>
      <c r="HE64" s="86">
        <f t="shared" si="69"/>
        <v>4.3253792485955667E-10</v>
      </c>
      <c r="HF64" s="86">
        <f t="shared" si="69"/>
        <v>5.424883429038983E-10</v>
      </c>
      <c r="HG64" s="86">
        <f t="shared" si="69"/>
        <v>5.2959820549211392E-10</v>
      </c>
      <c r="HH64" s="86">
        <f t="shared" si="69"/>
        <v>3.8106581434198297E-10</v>
      </c>
      <c r="HI64" s="86">
        <f t="shared" si="69"/>
        <v>9.150990279833456E-11</v>
      </c>
      <c r="HJ64" s="86">
        <f t="shared" si="69"/>
        <v>2.8818829858346513E-10</v>
      </c>
      <c r="HK64" s="86">
        <f t="shared" si="69"/>
        <v>8.5754719595701738E-10</v>
      </c>
      <c r="HL64" s="86">
        <f t="shared" si="69"/>
        <v>2.5110287382522835E-10</v>
      </c>
      <c r="HM64" s="86">
        <f t="shared" si="69"/>
        <v>1.6583684860656457E-10</v>
      </c>
      <c r="HN64" s="86">
        <f t="shared" si="69"/>
        <v>2.0189774507504155E-10</v>
      </c>
      <c r="HO64" s="86">
        <f t="shared" si="69"/>
        <v>5.407985845561104E-11</v>
      </c>
      <c r="HP64" s="86">
        <f t="shared" si="69"/>
        <v>4.795991211378656E-11</v>
      </c>
      <c r="HQ64" s="86">
        <f t="shared" si="69"/>
        <v>5.2921725948235986E-15</v>
      </c>
      <c r="HS64" s="86">
        <f t="shared" si="70"/>
        <v>5.8955100021787952E-79</v>
      </c>
      <c r="HT64" s="86">
        <f t="shared" si="70"/>
        <v>0</v>
      </c>
      <c r="HU64" s="86">
        <f t="shared" si="70"/>
        <v>1.1269547891696393E-65</v>
      </c>
      <c r="HV64" s="86">
        <f t="shared" si="70"/>
        <v>1.6028172194461927E-68</v>
      </c>
      <c r="HW64" s="86">
        <f t="shared" si="70"/>
        <v>2.2219530289625339E-69</v>
      </c>
      <c r="HX64" s="86">
        <f t="shared" si="70"/>
        <v>1.6071845041509985E-69</v>
      </c>
      <c r="HY64" s="86">
        <f t="shared" si="70"/>
        <v>2.0592309113399781E-78</v>
      </c>
      <c r="HZ64" s="86">
        <f t="shared" si="70"/>
        <v>2.4103534946958325E-73</v>
      </c>
      <c r="IA64" s="86">
        <f t="shared" si="70"/>
        <v>1.8321367417075727E-72</v>
      </c>
      <c r="IB64" s="86">
        <f t="shared" si="70"/>
        <v>1.3568425567684752E-74</v>
      </c>
      <c r="IC64" s="86">
        <f t="shared" si="70"/>
        <v>8.9301074112121292E-74</v>
      </c>
      <c r="ID64" s="86">
        <f t="shared" si="70"/>
        <v>4.9194982048954573E-74</v>
      </c>
      <c r="IE64" s="86">
        <f t="shared" si="70"/>
        <v>2.469770037406047E-80</v>
      </c>
      <c r="IF64" s="86">
        <f t="shared" si="70"/>
        <v>2.9888586920530032E-56</v>
      </c>
      <c r="IG64" s="86">
        <f t="shared" si="70"/>
        <v>1.8391094866128676E-40</v>
      </c>
      <c r="II64" s="86">
        <f t="shared" si="71"/>
        <v>0</v>
      </c>
      <c r="IJ64" s="86">
        <f t="shared" si="71"/>
        <v>0</v>
      </c>
      <c r="IK64" s="86">
        <f t="shared" si="71"/>
        <v>4.3111813388354698E-284</v>
      </c>
      <c r="IL64" s="86">
        <f t="shared" si="71"/>
        <v>1.07435248086908E-301</v>
      </c>
      <c r="IM64" s="86">
        <f t="shared" si="71"/>
        <v>3.1161643511043031E-306</v>
      </c>
      <c r="IN64" s="86">
        <f t="shared" si="71"/>
        <v>1.1450736368240915E-304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1.2676953214899226E-169</v>
      </c>
      <c r="IW64" s="86">
        <f t="shared" si="71"/>
        <v>8.7722305340820748E-135</v>
      </c>
      <c r="IY64" s="86">
        <f t="shared" si="72"/>
        <v>6.1376814782205025E-2</v>
      </c>
      <c r="IZ64" s="86">
        <f t="shared" si="72"/>
        <v>3.3086753366860462E-2</v>
      </c>
      <c r="JA64" s="86">
        <f t="shared" si="72"/>
        <v>2.9461396817884629E-2</v>
      </c>
      <c r="JB64" s="86">
        <f t="shared" si="72"/>
        <v>3.0502958967275097E-2</v>
      </c>
      <c r="JC64" s="86">
        <f t="shared" si="72"/>
        <v>2.7689996526521602E-2</v>
      </c>
      <c r="JD64" s="86">
        <f t="shared" si="72"/>
        <v>1.8182577744769102E-2</v>
      </c>
      <c r="JE64" s="86">
        <f t="shared" si="72"/>
        <v>2.0458594686973888E-2</v>
      </c>
      <c r="JF64" s="86">
        <f t="shared" si="72"/>
        <v>2.1084995431772138E-2</v>
      </c>
      <c r="JG64" s="86">
        <f t="shared" si="72"/>
        <v>2.3048898621494264E-2</v>
      </c>
      <c r="JH64" s="86">
        <f t="shared" si="72"/>
        <v>2.7054524806932073E-2</v>
      </c>
      <c r="JI64" s="86">
        <f t="shared" si="72"/>
        <v>2.2380981774010721E-2</v>
      </c>
      <c r="JJ64" s="86">
        <f t="shared" si="72"/>
        <v>2.759099223700345E-2</v>
      </c>
      <c r="JK64" s="86">
        <f t="shared" si="72"/>
        <v>1.5811858554099219E-2</v>
      </c>
      <c r="JL64" s="86">
        <f t="shared" si="72"/>
        <v>1.7723651557361744E-2</v>
      </c>
      <c r="JM64" s="86">
        <f t="shared" si="72"/>
        <v>4.84037643946618E-3</v>
      </c>
    </row>
    <row r="65" spans="2:273" x14ac:dyDescent="0.25">
      <c r="B65" s="2">
        <v>38</v>
      </c>
      <c r="C65" s="37">
        <v>100.667</v>
      </c>
      <c r="D65" s="37">
        <v>83.55</v>
      </c>
      <c r="E65" s="37">
        <v>76.766999999999996</v>
      </c>
      <c r="F65" s="37">
        <v>81.983000000000004</v>
      </c>
      <c r="G65" s="37">
        <v>88.95</v>
      </c>
      <c r="H65" s="37">
        <v>90.316999999999993</v>
      </c>
      <c r="I65" s="37">
        <v>81.216999999999999</v>
      </c>
      <c r="J65" s="37">
        <v>81.483000000000004</v>
      </c>
      <c r="K65" s="37">
        <v>80.650000000000006</v>
      </c>
      <c r="L65" s="37">
        <v>84.667000000000002</v>
      </c>
      <c r="M65" s="37">
        <v>82.65</v>
      </c>
      <c r="N65" s="37">
        <v>83.132999999999996</v>
      </c>
      <c r="O65" s="37">
        <v>82.5</v>
      </c>
      <c r="P65" s="37">
        <v>79.3</v>
      </c>
      <c r="Q65" s="37">
        <v>66.117000000000004</v>
      </c>
      <c r="S65" s="4">
        <f t="shared" si="74"/>
        <v>101.92200102735457</v>
      </c>
      <c r="T65" s="4">
        <f t="shared" si="74"/>
        <v>90.34067146788334</v>
      </c>
      <c r="U65" s="4">
        <f t="shared" si="74"/>
        <v>83.722822504595797</v>
      </c>
      <c r="V65" s="4">
        <f t="shared" si="74"/>
        <v>87.092058488001896</v>
      </c>
      <c r="W65" s="4">
        <f t="shared" si="74"/>
        <v>93.675245541850614</v>
      </c>
      <c r="X65" s="4">
        <f t="shared" si="74"/>
        <v>93.842192009331242</v>
      </c>
      <c r="Y65" s="4">
        <f t="shared" si="74"/>
        <v>78.778415609028826</v>
      </c>
      <c r="Z65" s="4">
        <f t="shared" si="74"/>
        <v>84.552300850824707</v>
      </c>
      <c r="AA65" s="4">
        <f t="shared" si="74"/>
        <v>83.107142990058875</v>
      </c>
      <c r="AB65" s="4">
        <f t="shared" si="74"/>
        <v>85.865626039571936</v>
      </c>
      <c r="AC65" s="4">
        <f t="shared" si="74"/>
        <v>84.267100395876781</v>
      </c>
      <c r="AD65" s="4">
        <f t="shared" si="74"/>
        <v>85.699010450212214</v>
      </c>
      <c r="AE65" s="4">
        <f t="shared" si="74"/>
        <v>86.932609407899918</v>
      </c>
      <c r="AF65" s="4">
        <f t="shared" si="74"/>
        <v>81.661577095577172</v>
      </c>
      <c r="AG65" s="4">
        <f t="shared" si="74"/>
        <v>68.478985805587129</v>
      </c>
      <c r="AI65" s="4">
        <f t="shared" si="75"/>
        <v>-1.2550010273545666</v>
      </c>
      <c r="AJ65" s="4">
        <f t="shared" si="75"/>
        <v>-6.7906714678833424</v>
      </c>
      <c r="AK65" s="4">
        <f t="shared" si="75"/>
        <v>-6.9558225045958011</v>
      </c>
      <c r="AL65" s="4">
        <f t="shared" si="75"/>
        <v>-5.1090584880018923</v>
      </c>
      <c r="AM65" s="4">
        <f t="shared" si="75"/>
        <v>-4.7252455418506116</v>
      </c>
      <c r="AN65" s="4">
        <f t="shared" si="75"/>
        <v>-3.5251920093312492</v>
      </c>
      <c r="AO65" s="4">
        <f t="shared" si="75"/>
        <v>2.4385843909711724</v>
      </c>
      <c r="AP65" s="4">
        <f t="shared" si="75"/>
        <v>-3.0693008508247033</v>
      </c>
      <c r="AQ65" s="4">
        <f t="shared" si="75"/>
        <v>-2.4571429900588697</v>
      </c>
      <c r="AR65" s="4">
        <f t="shared" si="75"/>
        <v>-1.1986260395719341</v>
      </c>
      <c r="AS65" s="4">
        <f t="shared" si="75"/>
        <v>-1.6171003958767756</v>
      </c>
      <c r="AT65" s="4">
        <f t="shared" si="75"/>
        <v>-2.5660104502122181</v>
      </c>
      <c r="AU65" s="4">
        <f t="shared" si="75"/>
        <v>-4.4326094078999176</v>
      </c>
      <c r="AV65" s="4">
        <f t="shared" si="75"/>
        <v>-2.3615770955771751</v>
      </c>
      <c r="AW65" s="4">
        <f t="shared" si="75"/>
        <v>-2.3619858055871248</v>
      </c>
      <c r="AY65" s="2">
        <f t="shared" si="65"/>
        <v>66.598361673216189</v>
      </c>
      <c r="AZ65" s="2">
        <f t="shared" si="65"/>
        <v>63.061681632556734</v>
      </c>
      <c r="BA65" s="2">
        <f t="shared" si="65"/>
        <v>58.457769909268912</v>
      </c>
      <c r="BB65" s="2">
        <f t="shared" si="65"/>
        <v>61.6995160116238</v>
      </c>
      <c r="BC65" s="2">
        <f t="shared" si="65"/>
        <v>69.90992164523233</v>
      </c>
      <c r="BD65" s="2">
        <f t="shared" si="65"/>
        <v>76.690341279271706</v>
      </c>
      <c r="BE65" s="2">
        <f t="shared" si="65"/>
        <v>58.203416276639743</v>
      </c>
      <c r="BF65" s="2">
        <f t="shared" si="65"/>
        <v>64.822972789502302</v>
      </c>
      <c r="BG65" s="2">
        <f t="shared" si="65"/>
        <v>62.604886924519562</v>
      </c>
      <c r="BH65" s="2">
        <f t="shared" si="65"/>
        <v>63.013356569686252</v>
      </c>
      <c r="BI65" s="2">
        <f t="shared" si="65"/>
        <v>64.708406408626985</v>
      </c>
      <c r="BJ65" s="2">
        <f t="shared" si="65"/>
        <v>64.184461501464909</v>
      </c>
      <c r="BK65" s="2">
        <f t="shared" si="65"/>
        <v>72.960139777717103</v>
      </c>
      <c r="BL65" s="2">
        <f t="shared" si="65"/>
        <v>66.026716903035236</v>
      </c>
      <c r="BM65" s="2">
        <f t="shared" si="65"/>
        <v>64.064072015540305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>
        <f t="shared" si="24"/>
        <v>66.117000000000004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64.933895291064147</v>
      </c>
      <c r="DL65" s="2">
        <f t="shared" si="76"/>
        <v>68.309578151260482</v>
      </c>
      <c r="DM65" s="2">
        <f t="shared" si="76"/>
        <v>64.721680366692112</v>
      </c>
      <c r="DN65" s="2">
        <f t="shared" si="76"/>
        <v>67.049522536287242</v>
      </c>
      <c r="DO65" s="2">
        <f t="shared" si="76"/>
        <v>76.248997478991612</v>
      </c>
      <c r="DP65" s="2">
        <f t="shared" si="76"/>
        <v>76.258645130845125</v>
      </c>
      <c r="DQ65" s="2">
        <f t="shared" si="76"/>
        <v>72.072801587301598</v>
      </c>
      <c r="DR65" s="2">
        <f t="shared" si="76"/>
        <v>69.509006778206782</v>
      </c>
      <c r="DS65" s="2">
        <f t="shared" si="76"/>
        <v>68.041006722689062</v>
      </c>
      <c r="DT65" s="2">
        <f t="shared" si="76"/>
        <v>69.041376470588233</v>
      </c>
      <c r="DU65" s="2">
        <f t="shared" si="76"/>
        <v>69.972720168067227</v>
      </c>
      <c r="DV65" s="2">
        <f t="shared" si="76"/>
        <v>68.127702521008388</v>
      </c>
      <c r="DW65" s="2">
        <f t="shared" si="76"/>
        <v>77.092333462033466</v>
      </c>
      <c r="DX65" s="2">
        <f t="shared" si="76"/>
        <v>69.515999914199895</v>
      </c>
      <c r="DY65" s="2">
        <f t="shared" si="76"/>
        <v>63.904862745098043</v>
      </c>
      <c r="EA65" s="2">
        <f t="shared" si="77"/>
        <v>67.434047619047604</v>
      </c>
      <c r="EB65" s="2">
        <f t="shared" si="77"/>
        <v>59.460207734594242</v>
      </c>
      <c r="EC65" s="2">
        <f t="shared" si="77"/>
        <v>53.923660827379372</v>
      </c>
      <c r="ED65" s="2">
        <f t="shared" si="77"/>
        <v>57.894013179303599</v>
      </c>
      <c r="EE65" s="2">
        <f t="shared" si="77"/>
        <v>65.249100970182454</v>
      </c>
      <c r="EF65" s="2">
        <f t="shared" si="77"/>
        <v>77.049321476761605</v>
      </c>
      <c r="EG65" s="2">
        <f t="shared" si="77"/>
        <v>46.969219982358943</v>
      </c>
      <c r="EH65" s="2">
        <f t="shared" si="77"/>
        <v>61.059602603496934</v>
      </c>
      <c r="EI65" s="2">
        <f t="shared" si="77"/>
        <v>58.368665515897085</v>
      </c>
      <c r="EJ65" s="2">
        <f t="shared" si="77"/>
        <v>58.528323473484036</v>
      </c>
      <c r="EK65" s="2">
        <f t="shared" si="77"/>
        <v>60.589359306804951</v>
      </c>
      <c r="EL65" s="2">
        <f t="shared" si="77"/>
        <v>61.277228645434718</v>
      </c>
      <c r="EM65" s="2">
        <f t="shared" si="77"/>
        <v>69.397365845838905</v>
      </c>
      <c r="EN65" s="2">
        <f t="shared" si="77"/>
        <v>63.097831944531173</v>
      </c>
      <c r="EO65" s="2">
        <f t="shared" si="77"/>
        <v>64.23719794129461</v>
      </c>
      <c r="EQ65" s="2">
        <f t="shared" si="78"/>
        <v>54.150564872139952</v>
      </c>
      <c r="ER65" s="2">
        <f t="shared" si="78"/>
        <v>59.460207734594242</v>
      </c>
      <c r="ES65" s="2">
        <f t="shared" si="78"/>
        <v>54.814613081134077</v>
      </c>
      <c r="ET65" s="2">
        <f t="shared" si="78"/>
        <v>56.426563450065593</v>
      </c>
      <c r="EU65" s="2">
        <f t="shared" si="78"/>
        <v>61.010117371290292</v>
      </c>
      <c r="EV65" s="2">
        <f t="shared" si="78"/>
        <v>81.736339369947771</v>
      </c>
      <c r="EW65" s="2">
        <f t="shared" si="78"/>
        <v>65.973927671608365</v>
      </c>
      <c r="EX65" s="2">
        <f t="shared" si="78"/>
        <v>60.17253133055398</v>
      </c>
      <c r="EY65" s="2">
        <f t="shared" si="78"/>
        <v>57.429641421829757</v>
      </c>
      <c r="EZ65" s="2">
        <f t="shared" si="78"/>
        <v>57.458165412973678</v>
      </c>
      <c r="FA65" s="2">
        <f t="shared" si="78"/>
        <v>59.34740573144483</v>
      </c>
      <c r="FB65" s="2">
        <f t="shared" si="78"/>
        <v>59.634077293355531</v>
      </c>
      <c r="FC65" s="2">
        <f t="shared" si="78"/>
        <v>68.328813087482786</v>
      </c>
      <c r="FD65" s="2">
        <f t="shared" si="78"/>
        <v>64.095992378835405</v>
      </c>
      <c r="FE65" s="2">
        <f t="shared" si="78"/>
        <v>65.85837731417584</v>
      </c>
      <c r="FG65" s="2">
        <f t="shared" si="79"/>
        <v>0.66604943979062659</v>
      </c>
      <c r="FH65" s="2">
        <f t="shared" si="79"/>
        <v>0.59302484488842888</v>
      </c>
      <c r="FI65" s="2">
        <f t="shared" si="79"/>
        <v>0.58010355084486831</v>
      </c>
      <c r="FJ65" s="2">
        <f t="shared" si="79"/>
        <v>0.58433802720693118</v>
      </c>
      <c r="FK65" s="2">
        <f t="shared" si="79"/>
        <v>0.57625880635956761</v>
      </c>
      <c r="FL65" s="2">
        <f t="shared" si="79"/>
        <v>0.54542375066302884</v>
      </c>
      <c r="FM65" s="2">
        <f t="shared" si="79"/>
        <v>0.55255251970254426</v>
      </c>
      <c r="FN65" s="2">
        <f t="shared" si="79"/>
        <v>0.55459019695261946</v>
      </c>
      <c r="FO65" s="2">
        <f t="shared" si="79"/>
        <v>0.56202107075129371</v>
      </c>
      <c r="FP65" s="2">
        <f t="shared" si="79"/>
        <v>0.57337859512621481</v>
      </c>
      <c r="FQ65" s="2">
        <f t="shared" si="79"/>
        <v>0.56101987147031107</v>
      </c>
      <c r="FR65" s="2">
        <f t="shared" si="79"/>
        <v>0.57560495273806589</v>
      </c>
      <c r="FS65" s="2">
        <f t="shared" si="79"/>
        <v>0.53699354510640251</v>
      </c>
      <c r="FT65" s="2">
        <f t="shared" si="79"/>
        <v>0.54366369349981203</v>
      </c>
      <c r="FU65" s="2">
        <f t="shared" si="79"/>
        <v>0.47891426629597811</v>
      </c>
      <c r="FW65" s="2">
        <f t="shared" si="67"/>
        <v>5.7114185114627256E-5</v>
      </c>
      <c r="FX65" s="2">
        <f t="shared" si="67"/>
        <v>0</v>
      </c>
      <c r="FY65" s="2">
        <f t="shared" si="67"/>
        <v>6.6243083333380787E-5</v>
      </c>
      <c r="FZ65" s="2">
        <f t="shared" si="67"/>
        <v>6.4226342572605487E-5</v>
      </c>
      <c r="GA65" s="2">
        <f t="shared" si="67"/>
        <v>6.8082715445701153E-5</v>
      </c>
      <c r="GB65" s="2">
        <f t="shared" si="67"/>
        <v>9.4407635378590716E-5</v>
      </c>
      <c r="GC65" s="2">
        <f t="shared" si="67"/>
        <v>8.7449843208005313E-5</v>
      </c>
      <c r="GD65" s="2">
        <f t="shared" si="67"/>
        <v>8.709933712331543E-5</v>
      </c>
      <c r="GE65" s="2">
        <f t="shared" si="67"/>
        <v>6.4147934852539965E-5</v>
      </c>
      <c r="GF65" s="2">
        <f t="shared" si="67"/>
        <v>5.6386936818433746E-5</v>
      </c>
      <c r="GG65" s="2">
        <f t="shared" si="67"/>
        <v>4.980467592381649E-5</v>
      </c>
      <c r="GH65" s="2">
        <f t="shared" si="67"/>
        <v>4.5235127277330788E-5</v>
      </c>
      <c r="GI65" s="2">
        <f t="shared" si="67"/>
        <v>4.2809881604898401E-5</v>
      </c>
      <c r="GJ65" s="2">
        <f t="shared" si="67"/>
        <v>4.1969934086973444E-5</v>
      </c>
      <c r="GK65" s="2">
        <f t="shared" si="67"/>
        <v>3.0350615288866639E-5</v>
      </c>
      <c r="GM65" s="86">
        <f t="shared" si="68"/>
        <v>7.6079245866109937E-2</v>
      </c>
      <c r="GN65" s="86">
        <f t="shared" si="68"/>
        <v>4.4269588299058568E-2</v>
      </c>
      <c r="GO65" s="86">
        <f t="shared" si="68"/>
        <v>4.0498586505784119E-2</v>
      </c>
      <c r="GP65" s="86">
        <f t="shared" si="68"/>
        <v>4.1472128117744068E-2</v>
      </c>
      <c r="GQ65" s="86">
        <f t="shared" si="68"/>
        <v>3.8075818995836237E-2</v>
      </c>
      <c r="GR65" s="86">
        <f t="shared" si="68"/>
        <v>2.637282723543477E-2</v>
      </c>
      <c r="GS65" s="86">
        <f t="shared" si="68"/>
        <v>2.9503105520610261E-2</v>
      </c>
      <c r="GT65" s="86">
        <f t="shared" si="68"/>
        <v>3.0292581195030387E-2</v>
      </c>
      <c r="GU65" s="86">
        <f t="shared" si="68"/>
        <v>3.2398563024049358E-2</v>
      </c>
      <c r="GV65" s="86">
        <f t="shared" si="68"/>
        <v>3.7540468609301485E-2</v>
      </c>
      <c r="GW65" s="86">
        <f t="shared" si="68"/>
        <v>3.1249353128221868E-2</v>
      </c>
      <c r="GX65" s="86">
        <f t="shared" si="68"/>
        <v>3.8038352521085707E-2</v>
      </c>
      <c r="GY65" s="86">
        <f t="shared" si="68"/>
        <v>2.3154366748425036E-2</v>
      </c>
      <c r="GZ65" s="86">
        <f t="shared" si="68"/>
        <v>2.5842722851024097E-2</v>
      </c>
      <c r="HA65" s="86">
        <f t="shared" si="68"/>
        <v>8.0063927399765152E-3</v>
      </c>
      <c r="HC65" s="86">
        <f t="shared" si="73"/>
        <v>7.1503239721091856E-11</v>
      </c>
      <c r="HD65" s="86">
        <f t="shared" si="69"/>
        <v>2.2370218184122388E-8</v>
      </c>
      <c r="HE65" s="86">
        <f t="shared" si="69"/>
        <v>1.0989865894412172E-9</v>
      </c>
      <c r="HF65" s="86">
        <f t="shared" si="69"/>
        <v>1.4062814366427936E-9</v>
      </c>
      <c r="HG65" s="86">
        <f t="shared" si="69"/>
        <v>1.3913562899162143E-9</v>
      </c>
      <c r="HH65" s="86">
        <f t="shared" si="69"/>
        <v>1.0406976576793773E-9</v>
      </c>
      <c r="HI65" s="86">
        <f t="shared" si="69"/>
        <v>2.7512037760756393E-10</v>
      </c>
      <c r="HJ65" s="86">
        <f t="shared" si="69"/>
        <v>8.1021311209540807E-10</v>
      </c>
      <c r="HK65" s="86">
        <f t="shared" si="69"/>
        <v>2.2743340438621722E-9</v>
      </c>
      <c r="HL65" s="86">
        <f t="shared" si="69"/>
        <v>6.8393278879262635E-10</v>
      </c>
      <c r="HM65" s="86">
        <f t="shared" si="69"/>
        <v>4.4596746759667684E-10</v>
      </c>
      <c r="HN65" s="86">
        <f t="shared" si="69"/>
        <v>5.3743798037310928E-10</v>
      </c>
      <c r="HO65" s="86">
        <f t="shared" si="69"/>
        <v>1.5439065315096145E-10</v>
      </c>
      <c r="HP65" s="86">
        <f t="shared" si="69"/>
        <v>1.3833449388606383E-10</v>
      </c>
      <c r="HQ65" s="86">
        <f t="shared" si="69"/>
        <v>2.3020882026248218E-14</v>
      </c>
      <c r="HS65" s="86">
        <f t="shared" si="70"/>
        <v>5.3407780836516874E-77</v>
      </c>
      <c r="HT65" s="86">
        <f t="shared" si="70"/>
        <v>0</v>
      </c>
      <c r="HU65" s="86">
        <f t="shared" si="70"/>
        <v>4.8538221441186565E-64</v>
      </c>
      <c r="HV65" s="86">
        <f t="shared" si="70"/>
        <v>8.3309876276787513E-67</v>
      </c>
      <c r="HW65" s="86">
        <f t="shared" si="70"/>
        <v>1.2499898297273217E-67</v>
      </c>
      <c r="HX65" s="86">
        <f t="shared" si="70"/>
        <v>1.0332383035237145E-67</v>
      </c>
      <c r="HY65" s="86">
        <f t="shared" si="70"/>
        <v>2.2535881732921947E-76</v>
      </c>
      <c r="HZ65" s="86">
        <f t="shared" si="70"/>
        <v>1.9134276367662405E-71</v>
      </c>
      <c r="IA65" s="86">
        <f t="shared" si="70"/>
        <v>1.2360495152679381E-70</v>
      </c>
      <c r="IB65" s="86">
        <f t="shared" si="70"/>
        <v>9.6306329928621166E-73</v>
      </c>
      <c r="IC65" s="86">
        <f t="shared" si="70"/>
        <v>5.6280459870261661E-72</v>
      </c>
      <c r="ID65" s="86">
        <f t="shared" si="70"/>
        <v>3.0493769270240066E-72</v>
      </c>
      <c r="IE65" s="86">
        <f t="shared" si="70"/>
        <v>2.1709208127444698E-78</v>
      </c>
      <c r="IF65" s="86">
        <f t="shared" si="70"/>
        <v>6.5757879351874619E-55</v>
      </c>
      <c r="IG65" s="86">
        <f t="shared" si="70"/>
        <v>1.5203312117483769E-39</v>
      </c>
      <c r="II65" s="86">
        <f t="shared" si="71"/>
        <v>0</v>
      </c>
      <c r="IJ65" s="86">
        <f t="shared" si="71"/>
        <v>0</v>
      </c>
      <c r="IK65" s="86">
        <f t="shared" si="71"/>
        <v>9.0233155034043552E-279</v>
      </c>
      <c r="IL65" s="86">
        <f t="shared" si="71"/>
        <v>4.6349358534446493E-296</v>
      </c>
      <c r="IM65" s="86">
        <f t="shared" si="71"/>
        <v>1.7704834100795781E-300</v>
      </c>
      <c r="IN65" s="86">
        <f t="shared" si="71"/>
        <v>9.6089461320076204E-299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1.3313945908474658E-166</v>
      </c>
      <c r="IW65" s="86">
        <f t="shared" si="71"/>
        <v>1.8345728657054428E-132</v>
      </c>
      <c r="IY65" s="86">
        <f t="shared" si="72"/>
        <v>7.6079245937613171E-2</v>
      </c>
      <c r="IZ65" s="86">
        <f t="shared" si="72"/>
        <v>4.4269610669276753E-2</v>
      </c>
      <c r="JA65" s="86">
        <f t="shared" si="72"/>
        <v>4.0498587604770708E-2</v>
      </c>
      <c r="JB65" s="86">
        <f t="shared" si="72"/>
        <v>4.1472129524025507E-2</v>
      </c>
      <c r="JC65" s="86">
        <f t="shared" si="72"/>
        <v>3.8075820387192524E-2</v>
      </c>
      <c r="JD65" s="86">
        <f t="shared" si="72"/>
        <v>2.6372828276132427E-2</v>
      </c>
      <c r="JE65" s="86">
        <f t="shared" si="72"/>
        <v>2.9503105795730639E-2</v>
      </c>
      <c r="JF65" s="86">
        <f t="shared" si="72"/>
        <v>3.0292582005243499E-2</v>
      </c>
      <c r="JG65" s="86">
        <f t="shared" si="72"/>
        <v>3.2398565298383399E-2</v>
      </c>
      <c r="JH65" s="86">
        <f t="shared" si="72"/>
        <v>3.754046929323427E-2</v>
      </c>
      <c r="JI65" s="86">
        <f t="shared" si="72"/>
        <v>3.1249353574189336E-2</v>
      </c>
      <c r="JJ65" s="86">
        <f t="shared" si="72"/>
        <v>3.803835305852369E-2</v>
      </c>
      <c r="JK65" s="86">
        <f t="shared" si="72"/>
        <v>2.3154366902815689E-2</v>
      </c>
      <c r="JL65" s="86">
        <f t="shared" si="72"/>
        <v>2.584272298935859E-2</v>
      </c>
      <c r="JM65" s="86">
        <f t="shared" si="72"/>
        <v>8.0063927399995367E-3</v>
      </c>
    </row>
    <row r="66" spans="2:273" x14ac:dyDescent="0.25">
      <c r="B66" s="2">
        <v>39</v>
      </c>
      <c r="C66" s="37">
        <v>109.43300000000001</v>
      </c>
      <c r="D66" s="37">
        <v>93.033000000000001</v>
      </c>
      <c r="E66" s="37">
        <v>83.132999999999996</v>
      </c>
      <c r="F66" s="37">
        <v>87.466999999999999</v>
      </c>
      <c r="G66" s="37">
        <v>93.917000000000002</v>
      </c>
      <c r="H66" s="37">
        <v>94.933000000000007</v>
      </c>
      <c r="I66" s="37">
        <v>86.45</v>
      </c>
      <c r="J66" s="37">
        <v>83.632999999999996</v>
      </c>
      <c r="K66" s="37">
        <v>86.483000000000004</v>
      </c>
      <c r="L66" s="37">
        <v>86.483000000000004</v>
      </c>
      <c r="M66" s="37">
        <v>84.632999999999996</v>
      </c>
      <c r="N66" s="37">
        <v>88.183000000000007</v>
      </c>
      <c r="O66" s="37">
        <v>87.75</v>
      </c>
      <c r="P66" s="37">
        <v>82.066999999999993</v>
      </c>
      <c r="Q66" s="37">
        <v>68.382999999999996</v>
      </c>
      <c r="S66" s="4">
        <f t="shared" si="74"/>
        <v>108.29750572694311</v>
      </c>
      <c r="T66" s="4">
        <f t="shared" si="74"/>
        <v>97.320533724932162</v>
      </c>
      <c r="U66" s="4">
        <f t="shared" si="74"/>
        <v>90.84327396465406</v>
      </c>
      <c r="V66" s="4">
        <f t="shared" si="74"/>
        <v>93.986701028950037</v>
      </c>
      <c r="W66" s="4">
        <f t="shared" si="74"/>
        <v>100.40970999332332</v>
      </c>
      <c r="X66" s="4">
        <f t="shared" si="74"/>
        <v>99.979182170234154</v>
      </c>
      <c r="Y66" s="4">
        <f t="shared" si="74"/>
        <v>85.591276277217858</v>
      </c>
      <c r="Z66" s="4">
        <f t="shared" si="74"/>
        <v>91.095141588344688</v>
      </c>
      <c r="AA66" s="4">
        <f t="shared" si="74"/>
        <v>89.360010739294893</v>
      </c>
      <c r="AB66" s="4">
        <f t="shared" si="74"/>
        <v>92.515475470363086</v>
      </c>
      <c r="AC66" s="4">
        <f t="shared" si="74"/>
        <v>90.141102965373889</v>
      </c>
      <c r="AD66" s="4">
        <f t="shared" si="74"/>
        <v>91.851259235611977</v>
      </c>
      <c r="AE66" s="4">
        <f t="shared" si="74"/>
        <v>91.905759121243022</v>
      </c>
      <c r="AF66" s="4">
        <f t="shared" si="74"/>
        <v>87.137501364776355</v>
      </c>
      <c r="AG66" s="4">
        <f t="shared" si="74"/>
        <v>70.772205276739356</v>
      </c>
      <c r="AI66" s="4">
        <f t="shared" si="75"/>
        <v>1.1354942730568922</v>
      </c>
      <c r="AJ66" s="4">
        <f t="shared" si="75"/>
        <v>-4.2875337249321603</v>
      </c>
      <c r="AK66" s="4">
        <f t="shared" si="75"/>
        <v>-7.7102739646540641</v>
      </c>
      <c r="AL66" s="4">
        <f t="shared" si="75"/>
        <v>-6.5197010289500383</v>
      </c>
      <c r="AM66" s="4">
        <f t="shared" si="75"/>
        <v>-6.4927099933233166</v>
      </c>
      <c r="AN66" s="4">
        <f t="shared" si="75"/>
        <v>-5.0461821702341467</v>
      </c>
      <c r="AO66" s="4">
        <f t="shared" si="75"/>
        <v>0.8587237227821447</v>
      </c>
      <c r="AP66" s="4">
        <f t="shared" si="75"/>
        <v>-7.4621415883446929</v>
      </c>
      <c r="AQ66" s="4">
        <f t="shared" si="75"/>
        <v>-2.8770107392948887</v>
      </c>
      <c r="AR66" s="4">
        <f t="shared" si="75"/>
        <v>-6.0324754703630816</v>
      </c>
      <c r="AS66" s="4">
        <f t="shared" si="75"/>
        <v>-5.5081029653738938</v>
      </c>
      <c r="AT66" s="4">
        <f t="shared" si="75"/>
        <v>-3.6682592356119699</v>
      </c>
      <c r="AU66" s="4">
        <f t="shared" si="75"/>
        <v>-4.1557591212430225</v>
      </c>
      <c r="AV66" s="4">
        <f t="shared" si="75"/>
        <v>-5.0705013647763622</v>
      </c>
      <c r="AW66" s="4">
        <f t="shared" si="75"/>
        <v>-2.3892052767393608</v>
      </c>
      <c r="AY66" s="2">
        <f t="shared" si="65"/>
        <v>66.54797159449835</v>
      </c>
      <c r="AZ66" s="2">
        <f t="shared" si="65"/>
        <v>62.875845041666665</v>
      </c>
      <c r="BA66" s="2">
        <f t="shared" si="65"/>
        <v>58.231807734656563</v>
      </c>
      <c r="BB66" s="2">
        <f t="shared" si="65"/>
        <v>61.49606823866494</v>
      </c>
      <c r="BC66" s="2">
        <f t="shared" si="65"/>
        <v>69.694459329211341</v>
      </c>
      <c r="BD66" s="2">
        <f t="shared" si="65"/>
        <v>76.74323430084236</v>
      </c>
      <c r="BE66" s="2">
        <f t="shared" si="65"/>
        <v>57.894443187433424</v>
      </c>
      <c r="BF66" s="2">
        <f t="shared" si="65"/>
        <v>64.62500794599552</v>
      </c>
      <c r="BG66" s="2">
        <f t="shared" si="65"/>
        <v>62.340232205491191</v>
      </c>
      <c r="BH66" s="2">
        <f t="shared" si="65"/>
        <v>62.768717199659783</v>
      </c>
      <c r="BI66" s="2">
        <f t="shared" si="65"/>
        <v>64.482312603710241</v>
      </c>
      <c r="BJ66" s="2">
        <f t="shared" si="65"/>
        <v>63.989444718628896</v>
      </c>
      <c r="BK66" s="2">
        <f t="shared" si="65"/>
        <v>72.795601501023953</v>
      </c>
      <c r="BL66" s="2">
        <f t="shared" si="65"/>
        <v>65.863347178699613</v>
      </c>
      <c r="BM66" s="2">
        <f t="shared" si="65"/>
        <v>64.015155402867066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65.192736225435667</v>
      </c>
      <c r="DL66" s="2">
        <f t="shared" si="76"/>
        <v>68.563899159663848</v>
      </c>
      <c r="DM66" s="2">
        <f t="shared" si="76"/>
        <v>64.934862490450712</v>
      </c>
      <c r="DN66" s="2">
        <f t="shared" si="76"/>
        <v>67.306637127578298</v>
      </c>
      <c r="DO66" s="2">
        <f t="shared" si="76"/>
        <v>76.660736134453785</v>
      </c>
      <c r="DP66" s="2">
        <f t="shared" si="76"/>
        <v>76.627247061347063</v>
      </c>
      <c r="DQ66" s="2">
        <f t="shared" si="76"/>
        <v>72.331587301587319</v>
      </c>
      <c r="DR66" s="2">
        <f t="shared" si="76"/>
        <v>69.756146675246683</v>
      </c>
      <c r="DS66" s="2">
        <f t="shared" si="76"/>
        <v>68.159827450980373</v>
      </c>
      <c r="DT66" s="2">
        <f t="shared" si="76"/>
        <v>69.267270588235291</v>
      </c>
      <c r="DU66" s="2">
        <f t="shared" si="76"/>
        <v>70.208244257703072</v>
      </c>
      <c r="DV66" s="2">
        <f t="shared" si="76"/>
        <v>68.302282913165257</v>
      </c>
      <c r="DW66" s="2">
        <f t="shared" si="76"/>
        <v>77.413569240669247</v>
      </c>
      <c r="DX66" s="2">
        <f t="shared" si="76"/>
        <v>69.658287172887157</v>
      </c>
      <c r="DY66" s="2">
        <f t="shared" si="76"/>
        <v>63.928617424242425</v>
      </c>
      <c r="EA66" s="2">
        <f t="shared" si="77"/>
        <v>67.168883333333326</v>
      </c>
      <c r="EB66" s="2">
        <f t="shared" si="77"/>
        <v>59.315773474801063</v>
      </c>
      <c r="EC66" s="2">
        <f t="shared" si="77"/>
        <v>53.806741007321158</v>
      </c>
      <c r="ED66" s="2">
        <f t="shared" si="77"/>
        <v>57.726640009762434</v>
      </c>
      <c r="EE66" s="2">
        <f t="shared" si="77"/>
        <v>65.02318394303515</v>
      </c>
      <c r="EF66" s="2">
        <f t="shared" si="77"/>
        <v>76.83055678751532</v>
      </c>
      <c r="EG66" s="2">
        <f t="shared" si="77"/>
        <v>47.229058463857235</v>
      </c>
      <c r="EH66" s="2">
        <f t="shared" si="77"/>
        <v>60.866766528615088</v>
      </c>
      <c r="EI66" s="2">
        <f t="shared" si="77"/>
        <v>58.204220770163744</v>
      </c>
      <c r="EJ66" s="2">
        <f t="shared" si="77"/>
        <v>58.359037057290685</v>
      </c>
      <c r="EK66" s="2">
        <f t="shared" si="77"/>
        <v>60.39629128460296</v>
      </c>
      <c r="EL66" s="2">
        <f t="shared" si="77"/>
        <v>61.089505659126303</v>
      </c>
      <c r="EM66" s="2">
        <f t="shared" si="77"/>
        <v>69.164333297056913</v>
      </c>
      <c r="EN66" s="2">
        <f t="shared" si="77"/>
        <v>62.958177264735909</v>
      </c>
      <c r="EO66" s="2">
        <f t="shared" si="77"/>
        <v>64.100923098611517</v>
      </c>
      <c r="EQ66" s="2">
        <f t="shared" si="78"/>
        <v>54.030860026917878</v>
      </c>
      <c r="ER66" s="2">
        <f t="shared" si="78"/>
        <v>59.315773474801063</v>
      </c>
      <c r="ES66" s="2">
        <f t="shared" si="78"/>
        <v>54.683721080153603</v>
      </c>
      <c r="ET66" s="2">
        <f t="shared" si="78"/>
        <v>56.282361404046839</v>
      </c>
      <c r="EU66" s="2">
        <f t="shared" si="78"/>
        <v>60.851561334241921</v>
      </c>
      <c r="EV66" s="2">
        <f t="shared" si="78"/>
        <v>81.439920770267122</v>
      </c>
      <c r="EW66" s="2">
        <f t="shared" si="78"/>
        <v>65.89606593502215</v>
      </c>
      <c r="EX66" s="2">
        <f t="shared" si="78"/>
        <v>59.995127158503443</v>
      </c>
      <c r="EY66" s="2">
        <f t="shared" si="78"/>
        <v>57.280631444949691</v>
      </c>
      <c r="EZ66" s="2">
        <f t="shared" si="78"/>
        <v>57.305549986902307</v>
      </c>
      <c r="FA66" s="2">
        <f t="shared" si="78"/>
        <v>59.174869263347908</v>
      </c>
      <c r="FB66" s="2">
        <f t="shared" si="78"/>
        <v>59.473214987144644</v>
      </c>
      <c r="FC66" s="2">
        <f t="shared" si="78"/>
        <v>68.112505217287179</v>
      </c>
      <c r="FD66" s="2">
        <f t="shared" si="78"/>
        <v>63.940657991732415</v>
      </c>
      <c r="FE66" s="2">
        <f t="shared" si="78"/>
        <v>65.693713395434585</v>
      </c>
      <c r="FG66" s="2">
        <f t="shared" si="79"/>
        <v>0.68621314714230197</v>
      </c>
      <c r="FH66" s="2">
        <f t="shared" si="79"/>
        <v>0.61504939615032639</v>
      </c>
      <c r="FI66" s="2">
        <f t="shared" si="79"/>
        <v>0.60235849008337738</v>
      </c>
      <c r="FJ66" s="2">
        <f t="shared" si="79"/>
        <v>0.60652076487760664</v>
      </c>
      <c r="FK66" s="2">
        <f t="shared" si="79"/>
        <v>0.59857651128186251</v>
      </c>
      <c r="FL66" s="2">
        <f t="shared" si="79"/>
        <v>0.56814842798599507</v>
      </c>
      <c r="FM66" s="2">
        <f t="shared" si="79"/>
        <v>0.57519838391051181</v>
      </c>
      <c r="FN66" s="2">
        <f t="shared" si="79"/>
        <v>0.57721184172048812</v>
      </c>
      <c r="FO66" s="2">
        <f t="shared" si="79"/>
        <v>0.58454803108847064</v>
      </c>
      <c r="FP66" s="2">
        <f t="shared" si="79"/>
        <v>0.59574157781830439</v>
      </c>
      <c r="FQ66" s="2">
        <f t="shared" si="79"/>
        <v>0.58356017079072253</v>
      </c>
      <c r="FR66" s="2">
        <f t="shared" si="79"/>
        <v>0.59793306739585761</v>
      </c>
      <c r="FS66" s="2">
        <f t="shared" si="79"/>
        <v>0.55979952549519774</v>
      </c>
      <c r="FT66" s="2">
        <f t="shared" si="79"/>
        <v>0.56640641107747791</v>
      </c>
      <c r="FU66" s="2">
        <f t="shared" si="79"/>
        <v>0.50192759446864976</v>
      </c>
      <c r="FW66" s="2">
        <f t="shared" si="67"/>
        <v>6.2624113592677435E-5</v>
      </c>
      <c r="FX66" s="2">
        <f t="shared" si="67"/>
        <v>0</v>
      </c>
      <c r="FY66" s="2">
        <f t="shared" si="67"/>
        <v>7.2633632317845918E-5</v>
      </c>
      <c r="FZ66" s="2">
        <f t="shared" si="67"/>
        <v>7.0422347880913323E-5</v>
      </c>
      <c r="GA66" s="2">
        <f t="shared" si="67"/>
        <v>7.4650722677341416E-5</v>
      </c>
      <c r="GB66" s="2">
        <f t="shared" si="67"/>
        <v>1.0351497089889092E-4</v>
      </c>
      <c r="GC66" s="2">
        <f t="shared" si="67"/>
        <v>9.5886037342921232E-5</v>
      </c>
      <c r="GD66" s="2">
        <f t="shared" si="67"/>
        <v>9.5501721535421694E-5</v>
      </c>
      <c r="GE66" s="2">
        <f t="shared" si="67"/>
        <v>7.0336376590237224E-5</v>
      </c>
      <c r="GF66" s="2">
        <f t="shared" si="67"/>
        <v>6.1826710424613357E-5</v>
      </c>
      <c r="GG66" s="2">
        <f t="shared" si="67"/>
        <v>5.4609478814330895E-5</v>
      </c>
      <c r="GH66" s="2">
        <f t="shared" si="67"/>
        <v>4.9599114298727706E-5</v>
      </c>
      <c r="GI66" s="2">
        <f t="shared" si="67"/>
        <v>4.6939907887088702E-5</v>
      </c>
      <c r="GJ66" s="2">
        <f t="shared" si="67"/>
        <v>4.6018931280834328E-5</v>
      </c>
      <c r="GK66" s="2">
        <f t="shared" si="67"/>
        <v>3.3278690458022193E-5</v>
      </c>
      <c r="GM66" s="86">
        <f t="shared" si="68"/>
        <v>9.3535139152270269E-2</v>
      </c>
      <c r="GN66" s="86">
        <f t="shared" si="68"/>
        <v>5.84870769175342E-2</v>
      </c>
      <c r="GO66" s="86">
        <f t="shared" si="68"/>
        <v>5.4858239272469508E-2</v>
      </c>
      <c r="GP66" s="86">
        <f t="shared" si="68"/>
        <v>5.5612488089070732E-2</v>
      </c>
      <c r="GQ66" s="86">
        <f t="shared" si="68"/>
        <v>5.1603761612341766E-2</v>
      </c>
      <c r="GR66" s="86">
        <f t="shared" si="68"/>
        <v>3.7573658487905115E-2</v>
      </c>
      <c r="GS66" s="86">
        <f t="shared" si="68"/>
        <v>4.1793888866899533E-2</v>
      </c>
      <c r="GT66" s="86">
        <f t="shared" si="68"/>
        <v>4.27619123316745E-2</v>
      </c>
      <c r="GU66" s="86">
        <f t="shared" si="68"/>
        <v>4.482493373916694E-2</v>
      </c>
      <c r="GV66" s="86">
        <f t="shared" si="68"/>
        <v>5.1302093370208635E-2</v>
      </c>
      <c r="GW66" s="86">
        <f t="shared" si="68"/>
        <v>4.297769854316822E-2</v>
      </c>
      <c r="GX66" s="86">
        <f t="shared" si="68"/>
        <v>5.1675267385843833E-2</v>
      </c>
      <c r="GY66" s="86">
        <f t="shared" si="68"/>
        <v>3.3293464166395115E-2</v>
      </c>
      <c r="GZ66" s="86">
        <f t="shared" si="68"/>
        <v>3.6997397189517472E-2</v>
      </c>
      <c r="HA66" s="86">
        <f t="shared" si="68"/>
        <v>1.2914039825136227E-2</v>
      </c>
      <c r="HC66" s="86">
        <f t="shared" si="73"/>
        <v>2.0614294058680148E-10</v>
      </c>
      <c r="HD66" s="86">
        <f t="shared" si="69"/>
        <v>4.9291385692249893E-8</v>
      </c>
      <c r="HE66" s="86">
        <f t="shared" si="69"/>
        <v>2.7335991307417289E-9</v>
      </c>
      <c r="HF66" s="86">
        <f t="shared" si="69"/>
        <v>3.5646509414633389E-9</v>
      </c>
      <c r="HG66" s="86">
        <f t="shared" si="69"/>
        <v>3.5721208339395077E-9</v>
      </c>
      <c r="HH66" s="86">
        <f t="shared" si="69"/>
        <v>2.7732293483288592E-9</v>
      </c>
      <c r="HI66" s="86">
        <f t="shared" si="69"/>
        <v>8.0457334209349842E-10</v>
      </c>
      <c r="HJ66" s="86">
        <f t="shared" si="69"/>
        <v>2.2201113521471827E-9</v>
      </c>
      <c r="HK66" s="86">
        <f t="shared" si="69"/>
        <v>5.8884943158366143E-9</v>
      </c>
      <c r="HL66" s="86">
        <f t="shared" si="69"/>
        <v>1.8187612553100932E-9</v>
      </c>
      <c r="HM66" s="86">
        <f t="shared" si="69"/>
        <v>1.1721533105976936E-9</v>
      </c>
      <c r="HN66" s="86">
        <f t="shared" si="69"/>
        <v>1.3986267313009815E-9</v>
      </c>
      <c r="HO66" s="86">
        <f t="shared" si="69"/>
        <v>4.3009058914140498E-10</v>
      </c>
      <c r="HP66" s="86">
        <f t="shared" si="69"/>
        <v>3.8920689340846016E-10</v>
      </c>
      <c r="HQ66" s="86">
        <f t="shared" si="69"/>
        <v>9.6743306068726696E-14</v>
      </c>
      <c r="HS66" s="86">
        <f t="shared" si="70"/>
        <v>4.5673346042849683E-75</v>
      </c>
      <c r="HT66" s="86">
        <f t="shared" si="70"/>
        <v>0</v>
      </c>
      <c r="HU66" s="86">
        <f t="shared" si="70"/>
        <v>1.9916644457346578E-62</v>
      </c>
      <c r="HV66" s="86">
        <f t="shared" si="70"/>
        <v>4.1142276095434432E-65</v>
      </c>
      <c r="HW66" s="86">
        <f t="shared" si="70"/>
        <v>6.671868208356265E-66</v>
      </c>
      <c r="HX66" s="86">
        <f t="shared" si="70"/>
        <v>6.2806948931340322E-66</v>
      </c>
      <c r="HY66" s="86">
        <f t="shared" si="70"/>
        <v>2.3156209328966197E-74</v>
      </c>
      <c r="HZ66" s="86">
        <f t="shared" si="70"/>
        <v>1.4325637151990663E-69</v>
      </c>
      <c r="IA66" s="86">
        <f t="shared" si="70"/>
        <v>7.8932782720615293E-69</v>
      </c>
      <c r="IB66" s="86">
        <f t="shared" si="70"/>
        <v>6.4723202177590006E-71</v>
      </c>
      <c r="IC66" s="86">
        <f t="shared" si="70"/>
        <v>3.3666274173049773E-70</v>
      </c>
      <c r="ID66" s="86">
        <f t="shared" si="70"/>
        <v>1.7951519612816974E-70</v>
      </c>
      <c r="IE66" s="86">
        <f t="shared" si="70"/>
        <v>1.8045874240194482E-76</v>
      </c>
      <c r="IF66" s="86">
        <f t="shared" si="70"/>
        <v>1.3924080719894713E-53</v>
      </c>
      <c r="IG66" s="86">
        <f t="shared" si="70"/>
        <v>1.2257355058877765E-38</v>
      </c>
      <c r="II66" s="86">
        <f t="shared" si="71"/>
        <v>0</v>
      </c>
      <c r="IJ66" s="86">
        <f t="shared" si="71"/>
        <v>0</v>
      </c>
      <c r="IK66" s="86">
        <f t="shared" si="71"/>
        <v>1.6808418194967962E-273</v>
      </c>
      <c r="IL66" s="86">
        <f t="shared" si="71"/>
        <v>1.7681114377623682E-290</v>
      </c>
      <c r="IM66" s="86">
        <f t="shared" si="71"/>
        <v>8.8647659680977493E-295</v>
      </c>
      <c r="IN66" s="86">
        <f t="shared" si="71"/>
        <v>7.0473057711423468E-293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1.3127612978784483E-163</v>
      </c>
      <c r="IW66" s="86">
        <f t="shared" si="71"/>
        <v>3.6607758899014419E-130</v>
      </c>
      <c r="IY66" s="86">
        <f t="shared" si="72"/>
        <v>9.3535139358413205E-2</v>
      </c>
      <c r="IZ66" s="86">
        <f t="shared" si="72"/>
        <v>5.8487126208919896E-2</v>
      </c>
      <c r="JA66" s="86">
        <f t="shared" si="72"/>
        <v>5.485824200606864E-2</v>
      </c>
      <c r="JB66" s="86">
        <f t="shared" si="72"/>
        <v>5.5612491653721674E-2</v>
      </c>
      <c r="JC66" s="86">
        <f t="shared" si="72"/>
        <v>5.1603765184462601E-2</v>
      </c>
      <c r="JD66" s="86">
        <f t="shared" si="72"/>
        <v>3.7573661261134463E-2</v>
      </c>
      <c r="JE66" s="86">
        <f t="shared" si="72"/>
        <v>4.1793889671472878E-2</v>
      </c>
      <c r="JF66" s="86">
        <f t="shared" si="72"/>
        <v>4.2761914551785851E-2</v>
      </c>
      <c r="JG66" s="86">
        <f t="shared" si="72"/>
        <v>4.4824939627661257E-2</v>
      </c>
      <c r="JH66" s="86">
        <f t="shared" si="72"/>
        <v>5.1302095188969887E-2</v>
      </c>
      <c r="JI66" s="86">
        <f t="shared" si="72"/>
        <v>4.2977699715321532E-2</v>
      </c>
      <c r="JJ66" s="86">
        <f t="shared" si="72"/>
        <v>5.1675268784470561E-2</v>
      </c>
      <c r="JK66" s="86">
        <f t="shared" si="72"/>
        <v>3.3293464596485703E-2</v>
      </c>
      <c r="JL66" s="86">
        <f t="shared" si="72"/>
        <v>3.6997397578724368E-2</v>
      </c>
      <c r="JM66" s="86">
        <f t="shared" si="72"/>
        <v>1.2914039825232971E-2</v>
      </c>
    </row>
    <row r="67" spans="2:273" x14ac:dyDescent="0.25">
      <c r="B67" s="2">
        <v>40</v>
      </c>
      <c r="C67" s="37">
        <v>117.31699999999999</v>
      </c>
      <c r="D67" s="37">
        <v>100.583</v>
      </c>
      <c r="E67" s="37">
        <v>93.917000000000002</v>
      </c>
      <c r="F67" s="37">
        <v>96.316999999999993</v>
      </c>
      <c r="G67" s="37">
        <v>100</v>
      </c>
      <c r="H67" s="37">
        <v>99.617000000000004</v>
      </c>
      <c r="I67" s="37">
        <v>93.033000000000001</v>
      </c>
      <c r="J67" s="37">
        <v>88.7</v>
      </c>
      <c r="K67" s="37">
        <v>88.05</v>
      </c>
      <c r="L67" s="37">
        <v>93.566999999999993</v>
      </c>
      <c r="M67" s="37">
        <v>90.7</v>
      </c>
      <c r="N67" s="37">
        <v>94.983000000000004</v>
      </c>
      <c r="O67" s="37">
        <v>91.266999999999996</v>
      </c>
      <c r="P67" s="37">
        <v>88.632999999999996</v>
      </c>
      <c r="Q67" s="37">
        <v>72.332999999999998</v>
      </c>
      <c r="S67" s="4">
        <f t="shared" si="74"/>
        <v>115.35814044827991</v>
      </c>
      <c r="T67" s="4">
        <f t="shared" si="74"/>
        <v>105.55292715998115</v>
      </c>
      <c r="U67" s="4">
        <f t="shared" si="74"/>
        <v>99.399195511225557</v>
      </c>
      <c r="V67" s="4">
        <f t="shared" si="74"/>
        <v>102.20933088128646</v>
      </c>
      <c r="W67" s="4">
        <f t="shared" si="74"/>
        <v>108.51183089375613</v>
      </c>
      <c r="X67" s="4">
        <f t="shared" si="74"/>
        <v>107.62634388306741</v>
      </c>
      <c r="Y67" s="4">
        <f t="shared" si="74"/>
        <v>94.141887150127744</v>
      </c>
      <c r="Z67" s="4">
        <f t="shared" si="74"/>
        <v>99.232747013979107</v>
      </c>
      <c r="AA67" s="4">
        <f t="shared" si="74"/>
        <v>97.049668559880757</v>
      </c>
      <c r="AB67" s="4">
        <f t="shared" si="74"/>
        <v>100.57436106459198</v>
      </c>
      <c r="AC67" s="4">
        <f t="shared" si="74"/>
        <v>97.338125009065081</v>
      </c>
      <c r="AD67" s="4">
        <f t="shared" si="74"/>
        <v>99.271013921027688</v>
      </c>
      <c r="AE67" s="4">
        <f t="shared" si="74"/>
        <v>98.220648625102157</v>
      </c>
      <c r="AF67" s="4">
        <f t="shared" si="74"/>
        <v>94.052442696625391</v>
      </c>
      <c r="AG67" s="4">
        <f t="shared" si="74"/>
        <v>74.020593961916617</v>
      </c>
      <c r="AI67" s="4">
        <f t="shared" si="75"/>
        <v>1.9588595517200815</v>
      </c>
      <c r="AJ67" s="4">
        <f t="shared" si="75"/>
        <v>-4.9699271599811539</v>
      </c>
      <c r="AK67" s="4">
        <f t="shared" si="75"/>
        <v>-5.4821955112255552</v>
      </c>
      <c r="AL67" s="4">
        <f t="shared" si="75"/>
        <v>-5.892330881286469</v>
      </c>
      <c r="AM67" s="4">
        <f t="shared" si="75"/>
        <v>-8.5118308937561267</v>
      </c>
      <c r="AN67" s="4">
        <f t="shared" si="75"/>
        <v>-8.0093438830674017</v>
      </c>
      <c r="AO67" s="4">
        <f t="shared" si="75"/>
        <v>-1.1088871501277424</v>
      </c>
      <c r="AP67" s="4">
        <f t="shared" si="75"/>
        <v>-10.532747013979105</v>
      </c>
      <c r="AQ67" s="4">
        <f t="shared" si="75"/>
        <v>-8.9996685598807602</v>
      </c>
      <c r="AR67" s="4">
        <f t="shared" si="75"/>
        <v>-7.0073610645919899</v>
      </c>
      <c r="AS67" s="4">
        <f t="shared" si="75"/>
        <v>-6.6381250090650781</v>
      </c>
      <c r="AT67" s="4">
        <f t="shared" si="75"/>
        <v>-4.2880139210276838</v>
      </c>
      <c r="AU67" s="4">
        <f t="shared" si="75"/>
        <v>-6.9536486251021614</v>
      </c>
      <c r="AV67" s="4">
        <f t="shared" si="75"/>
        <v>-5.4194426966253957</v>
      </c>
      <c r="AW67" s="4">
        <f t="shared" si="75"/>
        <v>-1.6875939619166189</v>
      </c>
      <c r="AY67" s="2">
        <f t="shared" si="65"/>
        <v>66.475457684259922</v>
      </c>
      <c r="AZ67" s="2">
        <f t="shared" si="65"/>
        <v>62.676896125464651</v>
      </c>
      <c r="BA67" s="2">
        <f t="shared" si="65"/>
        <v>57.995912975099635</v>
      </c>
      <c r="BB67" s="2">
        <f t="shared" si="65"/>
        <v>61.278096593777853</v>
      </c>
      <c r="BC67" s="2">
        <f t="shared" si="65"/>
        <v>69.455459657585791</v>
      </c>
      <c r="BD67" s="2">
        <f t="shared" si="65"/>
        <v>76.769543256018565</v>
      </c>
      <c r="BE67" s="2">
        <f t="shared" si="65"/>
        <v>57.593341476407659</v>
      </c>
      <c r="BF67" s="2">
        <f t="shared" si="65"/>
        <v>64.410115108799943</v>
      </c>
      <c r="BG67" s="2">
        <f t="shared" si="65"/>
        <v>62.066376887798171</v>
      </c>
      <c r="BH67" s="2">
        <f t="shared" si="65"/>
        <v>62.510818630986613</v>
      </c>
      <c r="BI67" s="2">
        <f t="shared" si="65"/>
        <v>64.240420582921274</v>
      </c>
      <c r="BJ67" s="2">
        <f t="shared" si="65"/>
        <v>63.781270231414325</v>
      </c>
      <c r="BK67" s="2">
        <f t="shared" si="65"/>
        <v>72.607979631490181</v>
      </c>
      <c r="BL67" s="2">
        <f t="shared" si="65"/>
        <v>65.689082700789641</v>
      </c>
      <c r="BM67" s="2">
        <f t="shared" si="65"/>
        <v>63.958873341816457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65.451577159807186</v>
      </c>
      <c r="DL67" s="2">
        <f t="shared" si="76"/>
        <v>68.818220168067199</v>
      </c>
      <c r="DM67" s="2">
        <f t="shared" si="76"/>
        <v>65.148044614209297</v>
      </c>
      <c r="DN67" s="2">
        <f t="shared" si="76"/>
        <v>67.563751718869355</v>
      </c>
      <c r="DO67" s="2">
        <f t="shared" si="76"/>
        <v>77.072474789915972</v>
      </c>
      <c r="DP67" s="2">
        <f t="shared" si="76"/>
        <v>76.995848991848987</v>
      </c>
      <c r="DQ67" s="2">
        <f t="shared" si="76"/>
        <v>72.590373015873027</v>
      </c>
      <c r="DR67" s="2">
        <f t="shared" si="76"/>
        <v>70.003286572286584</v>
      </c>
      <c r="DS67" s="2">
        <f t="shared" si="76"/>
        <v>68.278648179271698</v>
      </c>
      <c r="DT67" s="2">
        <f t="shared" si="76"/>
        <v>69.49316470588235</v>
      </c>
      <c r="DU67" s="2">
        <f t="shared" si="76"/>
        <v>70.443768347338931</v>
      </c>
      <c r="DV67" s="2">
        <f t="shared" si="76"/>
        <v>68.476863305322112</v>
      </c>
      <c r="DW67" s="2">
        <f t="shared" si="76"/>
        <v>77.734805019305028</v>
      </c>
      <c r="DX67" s="2">
        <f t="shared" si="76"/>
        <v>69.800574431574418</v>
      </c>
      <c r="DY67" s="2">
        <f t="shared" si="76"/>
        <v>63.952372103386814</v>
      </c>
      <c r="EA67" s="2">
        <f t="shared" si="77"/>
        <v>66.903719047619035</v>
      </c>
      <c r="EB67" s="2">
        <f t="shared" si="77"/>
        <v>59.171339215007883</v>
      </c>
      <c r="EC67" s="2">
        <f t="shared" si="77"/>
        <v>53.689821187262943</v>
      </c>
      <c r="ED67" s="2">
        <f t="shared" si="77"/>
        <v>57.559266840221269</v>
      </c>
      <c r="EE67" s="2">
        <f t="shared" si="77"/>
        <v>64.797266915887846</v>
      </c>
      <c r="EF67" s="2">
        <f t="shared" si="77"/>
        <v>76.611792098269035</v>
      </c>
      <c r="EG67" s="2">
        <f t="shared" si="77"/>
        <v>47.488896945355521</v>
      </c>
      <c r="EH67" s="2">
        <f t="shared" si="77"/>
        <v>60.673930453733234</v>
      </c>
      <c r="EI67" s="2">
        <f t="shared" si="77"/>
        <v>58.039776024430395</v>
      </c>
      <c r="EJ67" s="2">
        <f t="shared" si="77"/>
        <v>58.189750641097334</v>
      </c>
      <c r="EK67" s="2">
        <f t="shared" si="77"/>
        <v>60.203223262400961</v>
      </c>
      <c r="EL67" s="2">
        <f t="shared" si="77"/>
        <v>60.901782672817887</v>
      </c>
      <c r="EM67" s="2">
        <f t="shared" si="77"/>
        <v>68.931300748274907</v>
      </c>
      <c r="EN67" s="2">
        <f t="shared" si="77"/>
        <v>62.818522584940638</v>
      </c>
      <c r="EO67" s="2">
        <f t="shared" si="77"/>
        <v>63.964648255928424</v>
      </c>
      <c r="EQ67" s="2">
        <f t="shared" si="78"/>
        <v>53.911155181695804</v>
      </c>
      <c r="ER67" s="2">
        <f t="shared" si="78"/>
        <v>59.171339215007883</v>
      </c>
      <c r="ES67" s="2">
        <f t="shared" si="78"/>
        <v>54.552829079173129</v>
      </c>
      <c r="ET67" s="2">
        <f t="shared" si="78"/>
        <v>56.138159358028084</v>
      </c>
      <c r="EU67" s="2">
        <f t="shared" si="78"/>
        <v>60.693005297193551</v>
      </c>
      <c r="EV67" s="2">
        <f t="shared" si="78"/>
        <v>81.143502170586473</v>
      </c>
      <c r="EW67" s="2">
        <f t="shared" si="78"/>
        <v>65.818204198435936</v>
      </c>
      <c r="EX67" s="2">
        <f t="shared" si="78"/>
        <v>59.8177229864529</v>
      </c>
      <c r="EY67" s="2">
        <f t="shared" si="78"/>
        <v>57.131621468069625</v>
      </c>
      <c r="EZ67" s="2">
        <f t="shared" si="78"/>
        <v>57.152934560830943</v>
      </c>
      <c r="FA67" s="2">
        <f t="shared" si="78"/>
        <v>59.002332795250979</v>
      </c>
      <c r="FB67" s="2">
        <f t="shared" si="78"/>
        <v>59.312352680933756</v>
      </c>
      <c r="FC67" s="2">
        <f t="shared" si="78"/>
        <v>67.896197347091572</v>
      </c>
      <c r="FD67" s="2">
        <f t="shared" si="78"/>
        <v>63.785323604629426</v>
      </c>
      <c r="FE67" s="2">
        <f t="shared" si="78"/>
        <v>65.529049476693331</v>
      </c>
      <c r="FG67" s="2">
        <f t="shared" si="79"/>
        <v>0.70569733903462184</v>
      </c>
      <c r="FH67" s="2">
        <f t="shared" si="79"/>
        <v>0.63661240068013436</v>
      </c>
      <c r="FI67" s="2">
        <f t="shared" si="79"/>
        <v>0.62419801945799303</v>
      </c>
      <c r="FJ67" s="2">
        <f t="shared" si="79"/>
        <v>0.62827276656771758</v>
      </c>
      <c r="FK67" s="2">
        <f t="shared" si="79"/>
        <v>0.6204928883682137</v>
      </c>
      <c r="FL67" s="2">
        <f t="shared" si="79"/>
        <v>0.59058981163338764</v>
      </c>
      <c r="FM67" s="2">
        <f t="shared" si="79"/>
        <v>0.59753293260318019</v>
      </c>
      <c r="FN67" s="2">
        <f t="shared" si="79"/>
        <v>0.59951423603063969</v>
      </c>
      <c r="FO67" s="2">
        <f t="shared" si="79"/>
        <v>0.60672710421921672</v>
      </c>
      <c r="FP67" s="2">
        <f t="shared" si="79"/>
        <v>0.61771388253442827</v>
      </c>
      <c r="FQ67" s="2">
        <f t="shared" si="79"/>
        <v>0.60575641299383087</v>
      </c>
      <c r="FR67" s="2">
        <f t="shared" si="79"/>
        <v>0.61986226444382331</v>
      </c>
      <c r="FS67" s="2">
        <f t="shared" si="79"/>
        <v>0.58235583864245399</v>
      </c>
      <c r="FT67" s="2">
        <f t="shared" si="79"/>
        <v>0.58887281338737529</v>
      </c>
      <c r="FU67" s="2">
        <f t="shared" si="79"/>
        <v>0.52493275838040332</v>
      </c>
      <c r="FW67" s="2">
        <f t="shared" si="67"/>
        <v>6.8665560239359062E-5</v>
      </c>
      <c r="FX67" s="2">
        <f t="shared" si="67"/>
        <v>0</v>
      </c>
      <c r="FY67" s="2">
        <f t="shared" si="67"/>
        <v>7.9640636056518182E-5</v>
      </c>
      <c r="FZ67" s="2">
        <f t="shared" si="67"/>
        <v>7.7216044349754664E-5</v>
      </c>
      <c r="GA67" s="2">
        <f t="shared" si="67"/>
        <v>8.1852300228095573E-5</v>
      </c>
      <c r="GB67" s="2">
        <f t="shared" si="67"/>
        <v>1.1350077503986477E-4</v>
      </c>
      <c r="GC67" s="2">
        <f t="shared" si="67"/>
        <v>1.0513597665742498E-4</v>
      </c>
      <c r="GD67" s="2">
        <f t="shared" si="67"/>
        <v>1.0471459053489197E-4</v>
      </c>
      <c r="GE67" s="2">
        <f t="shared" si="67"/>
        <v>7.7121779984162377E-5</v>
      </c>
      <c r="GF67" s="2">
        <f t="shared" si="67"/>
        <v>6.7791235549906757E-5</v>
      </c>
      <c r="GG67" s="2">
        <f t="shared" si="67"/>
        <v>5.9877787349109016E-5</v>
      </c>
      <c r="GH67" s="2">
        <f t="shared" si="67"/>
        <v>5.4384087136035908E-5</v>
      </c>
      <c r="GI67" s="2">
        <f t="shared" si="67"/>
        <v>5.1468352443585373E-5</v>
      </c>
      <c r="GJ67" s="2">
        <f t="shared" si="67"/>
        <v>5.0458530732276978E-5</v>
      </c>
      <c r="GK67" s="2">
        <f t="shared" si="67"/>
        <v>3.6489241328579179E-5</v>
      </c>
      <c r="GM67" s="86">
        <f t="shared" si="68"/>
        <v>0.11406533831848731</v>
      </c>
      <c r="GN67" s="86">
        <f t="shared" si="68"/>
        <v>7.6306718521735595E-2</v>
      </c>
      <c r="GO67" s="86">
        <f t="shared" si="68"/>
        <v>7.3234346844762682E-2</v>
      </c>
      <c r="GP67" s="86">
        <f t="shared" si="68"/>
        <v>7.3559847815920384E-2</v>
      </c>
      <c r="GQ67" s="86">
        <f t="shared" si="68"/>
        <v>6.8940189825675124E-2</v>
      </c>
      <c r="GR67" s="86">
        <f t="shared" si="68"/>
        <v>5.2589813452214154E-2</v>
      </c>
      <c r="GS67" s="86">
        <f t="shared" si="68"/>
        <v>5.8167256717784693E-2</v>
      </c>
      <c r="GT67" s="86">
        <f t="shared" si="68"/>
        <v>5.9320223917272714E-2</v>
      </c>
      <c r="GU67" s="86">
        <f t="shared" si="68"/>
        <v>6.1050602110398131E-2</v>
      </c>
      <c r="GV67" s="86">
        <f t="shared" si="68"/>
        <v>6.905631785507152E-2</v>
      </c>
      <c r="GW67" s="86">
        <f t="shared" si="68"/>
        <v>5.8228942053055135E-2</v>
      </c>
      <c r="GX67" s="86">
        <f t="shared" si="68"/>
        <v>6.9183884574839719E-2</v>
      </c>
      <c r="GY67" s="86">
        <f t="shared" si="68"/>
        <v>4.7013915345078212E-2</v>
      </c>
      <c r="GZ67" s="86">
        <f t="shared" si="68"/>
        <v>5.2013918908706151E-2</v>
      </c>
      <c r="HA67" s="86">
        <f t="shared" si="68"/>
        <v>2.0315896960698732E-2</v>
      </c>
      <c r="HC67" s="86">
        <f t="shared" si="73"/>
        <v>5.7946575338107176E-10</v>
      </c>
      <c r="HD67" s="86">
        <f t="shared" si="69"/>
        <v>1.065976955875021E-7</v>
      </c>
      <c r="HE67" s="86">
        <f t="shared" si="69"/>
        <v>6.6567325302129055E-9</v>
      </c>
      <c r="HF67" s="86">
        <f t="shared" si="69"/>
        <v>8.8355850877204879E-9</v>
      </c>
      <c r="HG67" s="86">
        <f t="shared" si="69"/>
        <v>8.9623294725305216E-9</v>
      </c>
      <c r="HH67" s="86">
        <f t="shared" si="69"/>
        <v>7.2110008648410805E-9</v>
      </c>
      <c r="HI67" s="86">
        <f t="shared" si="69"/>
        <v>2.2888104023789766E-9</v>
      </c>
      <c r="HJ67" s="86">
        <f t="shared" si="69"/>
        <v>5.9294629082533426E-9</v>
      </c>
      <c r="HK67" s="86">
        <f t="shared" si="69"/>
        <v>1.4884020472642526E-8</v>
      </c>
      <c r="HL67" s="86">
        <f t="shared" si="69"/>
        <v>4.7222573477551387E-9</v>
      </c>
      <c r="HM67" s="86">
        <f t="shared" si="69"/>
        <v>3.0111673100794055E-9</v>
      </c>
      <c r="HN67" s="86">
        <f t="shared" si="69"/>
        <v>3.5584588874767876E-9</v>
      </c>
      <c r="HO67" s="86">
        <f t="shared" si="69"/>
        <v>1.1691301354733301E-9</v>
      </c>
      <c r="HP67" s="86">
        <f t="shared" si="69"/>
        <v>1.0681669977892638E-9</v>
      </c>
      <c r="HQ67" s="86">
        <f t="shared" si="69"/>
        <v>3.9277324912495248E-13</v>
      </c>
      <c r="HS67" s="86">
        <f t="shared" si="70"/>
        <v>3.6872121439360681E-73</v>
      </c>
      <c r="HT67" s="86">
        <f t="shared" si="70"/>
        <v>0</v>
      </c>
      <c r="HU67" s="86">
        <f t="shared" si="70"/>
        <v>7.7858372050013636E-61</v>
      </c>
      <c r="HV67" s="86">
        <f t="shared" si="70"/>
        <v>1.9304626236259784E-63</v>
      </c>
      <c r="HW67" s="86">
        <f t="shared" si="70"/>
        <v>3.378778945769372E-64</v>
      </c>
      <c r="HX67" s="86">
        <f t="shared" si="70"/>
        <v>3.6098528086771186E-64</v>
      </c>
      <c r="HY67" s="86">
        <f t="shared" si="70"/>
        <v>2.2340142371522393E-72</v>
      </c>
      <c r="HZ67" s="86">
        <f t="shared" si="70"/>
        <v>1.0115528605944665E-67</v>
      </c>
      <c r="IA67" s="86">
        <f t="shared" si="70"/>
        <v>4.771165566351944E-67</v>
      </c>
      <c r="IB67" s="86">
        <f t="shared" si="70"/>
        <v>4.1185734059342287E-69</v>
      </c>
      <c r="IC67" s="86">
        <f t="shared" si="70"/>
        <v>1.9114841797612832E-68</v>
      </c>
      <c r="ID67" s="86">
        <f t="shared" si="70"/>
        <v>1.0036744289632032E-68</v>
      </c>
      <c r="IE67" s="86">
        <f t="shared" si="70"/>
        <v>1.418600382761269E-74</v>
      </c>
      <c r="IF67" s="86">
        <f t="shared" si="70"/>
        <v>2.8376789209917005E-52</v>
      </c>
      <c r="IG67" s="86">
        <f t="shared" si="70"/>
        <v>9.6379506711499615E-38</v>
      </c>
      <c r="II67" s="86">
        <f t="shared" si="71"/>
        <v>0</v>
      </c>
      <c r="IJ67" s="86">
        <f t="shared" si="71"/>
        <v>0</v>
      </c>
      <c r="IK67" s="86">
        <f t="shared" si="71"/>
        <v>2.7866290623502596E-268</v>
      </c>
      <c r="IL67" s="86">
        <f t="shared" si="71"/>
        <v>5.9641048046306441E-285</v>
      </c>
      <c r="IM67" s="86">
        <f t="shared" si="71"/>
        <v>3.9115363147451768E-289</v>
      </c>
      <c r="IN67" s="86">
        <f t="shared" si="71"/>
        <v>4.5172730580579925E-287</v>
      </c>
      <c r="IO67" s="86">
        <f t="shared" si="71"/>
        <v>0</v>
      </c>
      <c r="IP67" s="86">
        <f t="shared" si="71"/>
        <v>3.1355106830115128E-305</v>
      </c>
      <c r="IQ67" s="86">
        <f t="shared" si="71"/>
        <v>8.61457683781712E-306</v>
      </c>
      <c r="IR67" s="86">
        <f t="shared" si="71"/>
        <v>0</v>
      </c>
      <c r="IS67" s="86">
        <f t="shared" si="71"/>
        <v>3.2466416876766302E-306</v>
      </c>
      <c r="IT67" s="86">
        <f t="shared" si="71"/>
        <v>0</v>
      </c>
      <c r="IU67" s="86">
        <f t="shared" si="71"/>
        <v>0</v>
      </c>
      <c r="IV67" s="86">
        <f t="shared" si="71"/>
        <v>1.2152132001663821E-160</v>
      </c>
      <c r="IW67" s="86">
        <f t="shared" si="71"/>
        <v>6.9698778260872092E-128</v>
      </c>
      <c r="IY67" s="86">
        <f t="shared" si="72"/>
        <v>0.11406533889795306</v>
      </c>
      <c r="IZ67" s="86">
        <f t="shared" si="72"/>
        <v>7.6306825119431182E-2</v>
      </c>
      <c r="JA67" s="86">
        <f t="shared" si="72"/>
        <v>7.3234353501495209E-2</v>
      </c>
      <c r="JB67" s="86">
        <f t="shared" si="72"/>
        <v>7.3559856651505467E-2</v>
      </c>
      <c r="JC67" s="86">
        <f t="shared" si="72"/>
        <v>6.89401987880046E-2</v>
      </c>
      <c r="JD67" s="86">
        <f t="shared" si="72"/>
        <v>5.258982066321502E-2</v>
      </c>
      <c r="JE67" s="86">
        <f t="shared" si="72"/>
        <v>5.8167259006595098E-2</v>
      </c>
      <c r="JF67" s="86">
        <f t="shared" si="72"/>
        <v>5.9320229846735621E-2</v>
      </c>
      <c r="JG67" s="86">
        <f t="shared" si="72"/>
        <v>6.1050616994418605E-2</v>
      </c>
      <c r="JH67" s="86">
        <f t="shared" si="72"/>
        <v>6.9056322577328869E-2</v>
      </c>
      <c r="JI67" s="86">
        <f t="shared" si="72"/>
        <v>5.8228945064222444E-2</v>
      </c>
      <c r="JJ67" s="86">
        <f t="shared" si="72"/>
        <v>6.9183888133298607E-2</v>
      </c>
      <c r="JK67" s="86">
        <f t="shared" si="72"/>
        <v>4.7013916514208345E-2</v>
      </c>
      <c r="JL67" s="86">
        <f t="shared" si="72"/>
        <v>5.2013919976873151E-2</v>
      </c>
      <c r="JM67" s="86">
        <f t="shared" si="72"/>
        <v>2.0315896961091505E-2</v>
      </c>
    </row>
    <row r="68" spans="2:273" x14ac:dyDescent="0.25">
      <c r="B68" s="2">
        <v>41</v>
      </c>
      <c r="C68" s="37">
        <v>125.733</v>
      </c>
      <c r="D68" s="37">
        <v>110.233</v>
      </c>
      <c r="E68" s="37">
        <v>107.85</v>
      </c>
      <c r="F68" s="37">
        <v>108.06699999999999</v>
      </c>
      <c r="G68" s="37">
        <v>113.133</v>
      </c>
      <c r="H68" s="37">
        <v>111.617</v>
      </c>
      <c r="I68" s="37">
        <v>100.133</v>
      </c>
      <c r="J68" s="37">
        <v>98.867000000000004</v>
      </c>
      <c r="K68" s="37">
        <v>98.283000000000001</v>
      </c>
      <c r="L68" s="37">
        <v>102.533</v>
      </c>
      <c r="M68" s="37">
        <v>98.816999999999993</v>
      </c>
      <c r="N68" s="37">
        <v>104.55</v>
      </c>
      <c r="O68" s="37">
        <v>99.117000000000004</v>
      </c>
      <c r="P68" s="37">
        <v>97.733000000000004</v>
      </c>
      <c r="Q68" s="37">
        <v>73.716999999999999</v>
      </c>
      <c r="S68" s="4">
        <f t="shared" si="74"/>
        <v>123.07943738321187</v>
      </c>
      <c r="T68" s="4">
        <f t="shared" si="74"/>
        <v>115.08060825179609</v>
      </c>
      <c r="U68" s="4">
        <f t="shared" si="74"/>
        <v>109.454155531843</v>
      </c>
      <c r="V68" s="4">
        <f t="shared" si="74"/>
        <v>111.81567182128329</v>
      </c>
      <c r="W68" s="4">
        <f t="shared" si="74"/>
        <v>118.05514073147661</v>
      </c>
      <c r="X68" s="4">
        <f t="shared" si="74"/>
        <v>116.93806583200828</v>
      </c>
      <c r="Y68" s="4">
        <f t="shared" si="74"/>
        <v>104.58034826780761</v>
      </c>
      <c r="Z68" s="4">
        <f t="shared" si="74"/>
        <v>109.09840756165745</v>
      </c>
      <c r="AA68" s="4">
        <f t="shared" si="74"/>
        <v>106.28227627199367</v>
      </c>
      <c r="AB68" s="4">
        <f t="shared" si="74"/>
        <v>110.11928706935738</v>
      </c>
      <c r="AC68" s="4">
        <f t="shared" si="74"/>
        <v>105.96237703862296</v>
      </c>
      <c r="AD68" s="4">
        <f t="shared" si="74"/>
        <v>108.02542588389021</v>
      </c>
      <c r="AE68" s="4">
        <f t="shared" si="74"/>
        <v>106.03766760460752</v>
      </c>
      <c r="AF68" s="4">
        <f t="shared" si="74"/>
        <v>102.55664349984094</v>
      </c>
      <c r="AG68" s="4">
        <f t="shared" si="74"/>
        <v>78.472222150599436</v>
      </c>
      <c r="AI68" s="4">
        <f t="shared" si="75"/>
        <v>2.6535626167881361</v>
      </c>
      <c r="AJ68" s="4">
        <f t="shared" si="75"/>
        <v>-4.847608251796089</v>
      </c>
      <c r="AK68" s="4">
        <f t="shared" si="75"/>
        <v>-1.6041555318430056</v>
      </c>
      <c r="AL68" s="4">
        <f t="shared" si="75"/>
        <v>-3.7486718212832955</v>
      </c>
      <c r="AM68" s="4">
        <f t="shared" si="75"/>
        <v>-4.9221407314766168</v>
      </c>
      <c r="AN68" s="4">
        <f t="shared" si="75"/>
        <v>-5.3210658320082729</v>
      </c>
      <c r="AO68" s="4">
        <f t="shared" si="75"/>
        <v>-4.4473482678076124</v>
      </c>
      <c r="AP68" s="4">
        <f t="shared" si="75"/>
        <v>-10.231407561657448</v>
      </c>
      <c r="AQ68" s="4">
        <f t="shared" si="75"/>
        <v>-7.999276271993665</v>
      </c>
      <c r="AR68" s="4">
        <f t="shared" si="75"/>
        <v>-7.5862870693573825</v>
      </c>
      <c r="AS68" s="4">
        <f t="shared" si="75"/>
        <v>-7.1453770386229678</v>
      </c>
      <c r="AT68" s="4">
        <f t="shared" si="75"/>
        <v>-3.4754258838902103</v>
      </c>
      <c r="AU68" s="4">
        <f t="shared" si="75"/>
        <v>-6.920667604607516</v>
      </c>
      <c r="AV68" s="4">
        <f t="shared" si="75"/>
        <v>-4.8236434998409408</v>
      </c>
      <c r="AW68" s="4">
        <f t="shared" si="75"/>
        <v>-4.7552221505994368</v>
      </c>
      <c r="AY68" s="2">
        <f t="shared" si="65"/>
        <v>66.381846396649792</v>
      </c>
      <c r="AZ68" s="2">
        <f t="shared" si="65"/>
        <v>62.466130074610405</v>
      </c>
      <c r="BA68" s="2">
        <f t="shared" si="65"/>
        <v>57.751419376566545</v>
      </c>
      <c r="BB68" s="2">
        <f t="shared" si="65"/>
        <v>61.046951343356355</v>
      </c>
      <c r="BC68" s="2">
        <f t="shared" si="65"/>
        <v>69.194716090690648</v>
      </c>
      <c r="BD68" s="2">
        <f t="shared" si="65"/>
        <v>76.769852831938209</v>
      </c>
      <c r="BE68" s="2">
        <f t="shared" si="65"/>
        <v>57.302271924008814</v>
      </c>
      <c r="BF68" s="2">
        <f t="shared" si="65"/>
        <v>64.179551721230794</v>
      </c>
      <c r="BG68" s="2">
        <f t="shared" si="65"/>
        <v>61.784496270994126</v>
      </c>
      <c r="BH68" s="2">
        <f t="shared" si="65"/>
        <v>62.241063674346144</v>
      </c>
      <c r="BI68" s="2">
        <f t="shared" si="65"/>
        <v>63.984067610831197</v>
      </c>
      <c r="BJ68" s="2">
        <f t="shared" si="65"/>
        <v>63.561003774255198</v>
      </c>
      <c r="BK68" s="2">
        <f t="shared" si="65"/>
        <v>72.398528777223149</v>
      </c>
      <c r="BL68" s="2">
        <f t="shared" si="65"/>
        <v>65.504798175840136</v>
      </c>
      <c r="BM68" s="2">
        <f t="shared" si="65"/>
        <v>63.89524412800067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65.710418094178721</v>
      </c>
      <c r="DL68" s="2">
        <f t="shared" si="76"/>
        <v>69.072541176470565</v>
      </c>
      <c r="DM68" s="2">
        <f t="shared" si="76"/>
        <v>65.361226737967897</v>
      </c>
      <c r="DN68" s="2">
        <f t="shared" si="76"/>
        <v>67.820866310160426</v>
      </c>
      <c r="DO68" s="2">
        <f t="shared" si="76"/>
        <v>77.48421344537816</v>
      </c>
      <c r="DP68" s="2">
        <f t="shared" si="76"/>
        <v>77.364450922350926</v>
      </c>
      <c r="DQ68" s="2">
        <f t="shared" si="76"/>
        <v>72.849158730158734</v>
      </c>
      <c r="DR68" s="2">
        <f t="shared" si="76"/>
        <v>70.25042646932647</v>
      </c>
      <c r="DS68" s="2">
        <f t="shared" si="76"/>
        <v>68.39746890756301</v>
      </c>
      <c r="DT68" s="2">
        <f t="shared" si="76"/>
        <v>69.719058823529409</v>
      </c>
      <c r="DU68" s="2">
        <f t="shared" si="76"/>
        <v>70.679292436974777</v>
      </c>
      <c r="DV68" s="2">
        <f t="shared" si="76"/>
        <v>68.651443697478982</v>
      </c>
      <c r="DW68" s="2">
        <f t="shared" si="76"/>
        <v>78.056040797940796</v>
      </c>
      <c r="DX68" s="2">
        <f t="shared" si="76"/>
        <v>69.94286169026168</v>
      </c>
      <c r="DY68" s="2">
        <f t="shared" si="76"/>
        <v>63.976126782531196</v>
      </c>
      <c r="EA68" s="2">
        <f t="shared" si="77"/>
        <v>66.638554761904757</v>
      </c>
      <c r="EB68" s="2">
        <f t="shared" si="77"/>
        <v>59.026904955214704</v>
      </c>
      <c r="EC68" s="2">
        <f t="shared" si="77"/>
        <v>53.572901367204722</v>
      </c>
      <c r="ED68" s="2">
        <f t="shared" si="77"/>
        <v>57.391893670680105</v>
      </c>
      <c r="EE68" s="2">
        <f t="shared" si="77"/>
        <v>64.571349888740542</v>
      </c>
      <c r="EF68" s="2">
        <f t="shared" si="77"/>
        <v>76.39302740902275</v>
      </c>
      <c r="EG68" s="2">
        <f t="shared" si="77"/>
        <v>47.748735426853813</v>
      </c>
      <c r="EH68" s="2">
        <f t="shared" si="77"/>
        <v>60.481094378851388</v>
      </c>
      <c r="EI68" s="2">
        <f t="shared" si="77"/>
        <v>57.875331278697054</v>
      </c>
      <c r="EJ68" s="2">
        <f t="shared" si="77"/>
        <v>58.020464224903982</v>
      </c>
      <c r="EK68" s="2">
        <f t="shared" si="77"/>
        <v>60.010155240198962</v>
      </c>
      <c r="EL68" s="2">
        <f t="shared" si="77"/>
        <v>60.714059686509472</v>
      </c>
      <c r="EM68" s="2">
        <f t="shared" si="77"/>
        <v>68.698268199492915</v>
      </c>
      <c r="EN68" s="2">
        <f t="shared" si="77"/>
        <v>62.678867905145367</v>
      </c>
      <c r="EO68" s="2">
        <f t="shared" si="77"/>
        <v>63.82837341324533</v>
      </c>
      <c r="EQ68" s="2">
        <f t="shared" si="78"/>
        <v>53.791450336473737</v>
      </c>
      <c r="ER68" s="2">
        <f t="shared" si="78"/>
        <v>59.026904955214704</v>
      </c>
      <c r="ES68" s="2">
        <f t="shared" si="78"/>
        <v>54.421937078192656</v>
      </c>
      <c r="ET68" s="2">
        <f t="shared" si="78"/>
        <v>55.993957312009329</v>
      </c>
      <c r="EU68" s="2">
        <f t="shared" si="78"/>
        <v>60.53444926014518</v>
      </c>
      <c r="EV68" s="2">
        <f t="shared" si="78"/>
        <v>80.847083570905824</v>
      </c>
      <c r="EW68" s="2">
        <f t="shared" si="78"/>
        <v>65.740342461849721</v>
      </c>
      <c r="EX68" s="2">
        <f t="shared" si="78"/>
        <v>59.640318814402363</v>
      </c>
      <c r="EY68" s="2">
        <f t="shared" si="78"/>
        <v>56.982611491189552</v>
      </c>
      <c r="EZ68" s="2">
        <f t="shared" si="78"/>
        <v>57.000319134759579</v>
      </c>
      <c r="FA68" s="2">
        <f t="shared" si="78"/>
        <v>58.829796327154057</v>
      </c>
      <c r="FB68" s="2">
        <f t="shared" si="78"/>
        <v>59.151490374722862</v>
      </c>
      <c r="FC68" s="2">
        <f t="shared" si="78"/>
        <v>67.679889476895966</v>
      </c>
      <c r="FD68" s="2">
        <f t="shared" si="78"/>
        <v>63.629989217526429</v>
      </c>
      <c r="FE68" s="2">
        <f t="shared" si="78"/>
        <v>65.364385557952076</v>
      </c>
      <c r="FG68" s="2">
        <f t="shared" si="79"/>
        <v>0.72445748741264271</v>
      </c>
      <c r="FH68" s="2">
        <f t="shared" si="79"/>
        <v>0.65763989023228375</v>
      </c>
      <c r="FI68" s="2">
        <f t="shared" si="79"/>
        <v>0.64554389727716244</v>
      </c>
      <c r="FJ68" s="2">
        <f t="shared" si="79"/>
        <v>0.64951715231945839</v>
      </c>
      <c r="FK68" s="2">
        <f t="shared" si="79"/>
        <v>0.64192849342340774</v>
      </c>
      <c r="FL68" s="2">
        <f t="shared" si="79"/>
        <v>0.61266006893771907</v>
      </c>
      <c r="FM68" s="2">
        <f t="shared" si="79"/>
        <v>0.61947006459601861</v>
      </c>
      <c r="FN68" s="2">
        <f t="shared" si="79"/>
        <v>0.62141179737750496</v>
      </c>
      <c r="FO68" s="2">
        <f t="shared" si="79"/>
        <v>0.62847468640837167</v>
      </c>
      <c r="FP68" s="2">
        <f t="shared" si="79"/>
        <v>0.63921518585909221</v>
      </c>
      <c r="FQ68" s="2">
        <f t="shared" si="79"/>
        <v>0.62752471985438951</v>
      </c>
      <c r="FR68" s="2">
        <f t="shared" si="79"/>
        <v>0.64131289845125872</v>
      </c>
      <c r="FS68" s="2">
        <f t="shared" si="79"/>
        <v>0.60457277523837938</v>
      </c>
      <c r="FT68" s="2">
        <f t="shared" si="79"/>
        <v>0.61097466047427496</v>
      </c>
      <c r="FU68" s="2">
        <f t="shared" si="79"/>
        <v>0.5478325809099972</v>
      </c>
      <c r="FW68" s="2">
        <f t="shared" si="67"/>
        <v>7.5289790853923585E-5</v>
      </c>
      <c r="FX68" s="2">
        <f t="shared" si="67"/>
        <v>0</v>
      </c>
      <c r="FY68" s="2">
        <f t="shared" si="67"/>
        <v>8.7323550005036107E-5</v>
      </c>
      <c r="FZ68" s="2">
        <f t="shared" si="67"/>
        <v>8.4665078295488382E-5</v>
      </c>
      <c r="GA68" s="2">
        <f t="shared" si="67"/>
        <v>8.9748553763329187E-5</v>
      </c>
      <c r="GB68" s="2">
        <f t="shared" si="67"/>
        <v>1.2444976230810507E-4</v>
      </c>
      <c r="GC68" s="2">
        <f t="shared" si="67"/>
        <v>1.1527813673097419E-4</v>
      </c>
      <c r="GD68" s="2">
        <f t="shared" si="67"/>
        <v>1.1481610538979567E-4</v>
      </c>
      <c r="GE68" s="2">
        <f t="shared" si="67"/>
        <v>8.4561721012963126E-5</v>
      </c>
      <c r="GF68" s="2">
        <f t="shared" si="67"/>
        <v>7.4331125516561192E-5</v>
      </c>
      <c r="GG68" s="2">
        <f t="shared" si="67"/>
        <v>6.5654308983158875E-5</v>
      </c>
      <c r="GH68" s="2">
        <f t="shared" si="67"/>
        <v>5.9630652887016358E-5</v>
      </c>
      <c r="GI68" s="2">
        <f t="shared" si="67"/>
        <v>5.6433646020369815E-5</v>
      </c>
      <c r="GJ68" s="2">
        <f t="shared" si="67"/>
        <v>5.5326409420211748E-5</v>
      </c>
      <c r="GK68" s="2">
        <f t="shared" si="67"/>
        <v>4.0009516660444017E-5</v>
      </c>
      <c r="GM68" s="86">
        <f t="shared" si="68"/>
        <v>0.13798184471436456</v>
      </c>
      <c r="GN68" s="86">
        <f t="shared" si="68"/>
        <v>9.832484000545863E-2</v>
      </c>
      <c r="GO68" s="86">
        <f t="shared" si="68"/>
        <v>9.6364959507640652E-2</v>
      </c>
      <c r="GP68" s="86">
        <f t="shared" si="68"/>
        <v>9.5988028919886906E-2</v>
      </c>
      <c r="GQ68" s="86">
        <f t="shared" si="68"/>
        <v>9.0798900420172773E-2</v>
      </c>
      <c r="GR68" s="86">
        <f t="shared" si="68"/>
        <v>7.2324154121159709E-2</v>
      </c>
      <c r="GS68" s="86">
        <f t="shared" si="68"/>
        <v>7.9549854306892376E-2</v>
      </c>
      <c r="GT68" s="86">
        <f t="shared" si="68"/>
        <v>8.088100407182873E-2</v>
      </c>
      <c r="GU68" s="86">
        <f t="shared" si="68"/>
        <v>8.1865339533885265E-2</v>
      </c>
      <c r="GV68" s="86">
        <f t="shared" si="68"/>
        <v>9.1572954634585341E-2</v>
      </c>
      <c r="GW68" s="86">
        <f t="shared" si="68"/>
        <v>7.772960630629977E-2</v>
      </c>
      <c r="GX68" s="86">
        <f t="shared" si="68"/>
        <v>9.1295157104273078E-2</v>
      </c>
      <c r="GY68" s="86">
        <f t="shared" si="68"/>
        <v>6.5208900267562903E-2</v>
      </c>
      <c r="GZ68" s="86">
        <f t="shared" si="68"/>
        <v>7.1822017068880722E-2</v>
      </c>
      <c r="HA68" s="86">
        <f t="shared" si="68"/>
        <v>3.1178026686549728E-2</v>
      </c>
      <c r="HC68" s="86">
        <f t="shared" si="73"/>
        <v>1.5882338400414841E-9</v>
      </c>
      <c r="HD68" s="86">
        <f t="shared" si="69"/>
        <v>2.262617380217662E-7</v>
      </c>
      <c r="HE68" s="86">
        <f t="shared" si="69"/>
        <v>1.5870165493539962E-8</v>
      </c>
      <c r="HF68" s="86">
        <f t="shared" si="69"/>
        <v>2.1416005252978737E-8</v>
      </c>
      <c r="HG68" s="86">
        <f t="shared" si="69"/>
        <v>2.1975280672842014E-8</v>
      </c>
      <c r="HH68" s="86">
        <f t="shared" si="69"/>
        <v>1.8296440374248381E-8</v>
      </c>
      <c r="HI68" s="86">
        <f t="shared" si="69"/>
        <v>6.3338724944477558E-9</v>
      </c>
      <c r="HJ68" s="86">
        <f t="shared" si="69"/>
        <v>1.5435989953068231E-8</v>
      </c>
      <c r="HK68" s="86">
        <f t="shared" si="69"/>
        <v>3.67295236265986E-8</v>
      </c>
      <c r="HL68" s="86">
        <f t="shared" si="69"/>
        <v>1.1971462489279931E-8</v>
      </c>
      <c r="HM68" s="86">
        <f t="shared" si="69"/>
        <v>7.5607586955465372E-9</v>
      </c>
      <c r="HN68" s="86">
        <f t="shared" si="69"/>
        <v>8.851552887612418E-9</v>
      </c>
      <c r="HO68" s="86">
        <f t="shared" si="69"/>
        <v>3.1012797920650158E-9</v>
      </c>
      <c r="HP68" s="86">
        <f t="shared" si="69"/>
        <v>2.8596820927970966E-9</v>
      </c>
      <c r="HQ68" s="86">
        <f t="shared" si="69"/>
        <v>1.5406239756278202E-12</v>
      </c>
      <c r="HS68" s="86">
        <f t="shared" si="70"/>
        <v>2.8100390138916235E-71</v>
      </c>
      <c r="HT68" s="86">
        <f t="shared" si="70"/>
        <v>0</v>
      </c>
      <c r="HU68" s="86">
        <f t="shared" si="70"/>
        <v>2.8997013243884991E-59</v>
      </c>
      <c r="HV68" s="86">
        <f t="shared" si="70"/>
        <v>8.6063249334223663E-62</v>
      </c>
      <c r="HW68" s="86">
        <f t="shared" si="70"/>
        <v>1.6234745540284835E-62</v>
      </c>
      <c r="HX68" s="86">
        <f t="shared" si="70"/>
        <v>1.9617702307486002E-62</v>
      </c>
      <c r="HY68" s="86">
        <f t="shared" si="70"/>
        <v>2.023635101289043E-70</v>
      </c>
      <c r="HZ68" s="86">
        <f t="shared" si="70"/>
        <v>6.7365597575926235E-66</v>
      </c>
      <c r="IA68" s="86">
        <f t="shared" si="70"/>
        <v>2.7298522114929545E-65</v>
      </c>
      <c r="IB68" s="86">
        <f t="shared" si="70"/>
        <v>2.4815167839079904E-67</v>
      </c>
      <c r="IC68" s="86">
        <f t="shared" si="70"/>
        <v>1.0301167086422813E-66</v>
      </c>
      <c r="ID68" s="86">
        <f t="shared" si="70"/>
        <v>5.3295167345880972E-67</v>
      </c>
      <c r="IE68" s="86">
        <f t="shared" si="70"/>
        <v>1.0546107869687857E-72</v>
      </c>
      <c r="IF68" s="86">
        <f t="shared" si="70"/>
        <v>5.5659551067860739E-51</v>
      </c>
      <c r="IG68" s="86">
        <f t="shared" si="70"/>
        <v>7.3910052483851945E-37</v>
      </c>
      <c r="II68" s="86">
        <f t="shared" si="71"/>
        <v>0</v>
      </c>
      <c r="IJ68" s="86">
        <f t="shared" si="71"/>
        <v>0</v>
      </c>
      <c r="IK68" s="86">
        <f t="shared" si="71"/>
        <v>4.111723318485495E-263</v>
      </c>
      <c r="IL68" s="86">
        <f t="shared" si="71"/>
        <v>1.7788994777526146E-279</v>
      </c>
      <c r="IM68" s="86">
        <f t="shared" si="71"/>
        <v>1.5210130248582972E-283</v>
      </c>
      <c r="IN68" s="86">
        <f t="shared" si="71"/>
        <v>2.5306747222276682E-281</v>
      </c>
      <c r="IO68" s="86">
        <f t="shared" si="71"/>
        <v>0</v>
      </c>
      <c r="IP68" s="86">
        <f t="shared" si="71"/>
        <v>3.6080920235013933E-299</v>
      </c>
      <c r="IQ68" s="86">
        <f t="shared" si="71"/>
        <v>6.4899854078626676E-300</v>
      </c>
      <c r="IR68" s="86">
        <f t="shared" si="71"/>
        <v>2.1987355770863784E-306</v>
      </c>
      <c r="IS68" s="86">
        <f t="shared" si="71"/>
        <v>1.7545894060042359E-300</v>
      </c>
      <c r="IT68" s="86">
        <f t="shared" si="71"/>
        <v>6.1930079624444218E-303</v>
      </c>
      <c r="IU68" s="86">
        <f t="shared" si="71"/>
        <v>0</v>
      </c>
      <c r="IV68" s="86">
        <f t="shared" si="71"/>
        <v>1.0561062419238822E-157</v>
      </c>
      <c r="IW68" s="86">
        <f t="shared" si="71"/>
        <v>1.2661689223156562E-125</v>
      </c>
      <c r="IY68" s="86">
        <f t="shared" si="72"/>
        <v>0.13798184630259841</v>
      </c>
      <c r="IZ68" s="86">
        <f t="shared" si="72"/>
        <v>9.8325066267196656E-2</v>
      </c>
      <c r="JA68" s="86">
        <f t="shared" si="72"/>
        <v>9.6364975377806139E-2</v>
      </c>
      <c r="JB68" s="86">
        <f t="shared" si="72"/>
        <v>9.5988050335892153E-2</v>
      </c>
      <c r="JC68" s="86">
        <f t="shared" si="72"/>
        <v>9.0798922395453452E-2</v>
      </c>
      <c r="JD68" s="86">
        <f t="shared" si="72"/>
        <v>7.2324172417600086E-2</v>
      </c>
      <c r="JE68" s="86">
        <f t="shared" si="72"/>
        <v>7.9549860640764872E-2</v>
      </c>
      <c r="JF68" s="86">
        <f t="shared" si="72"/>
        <v>8.0881019507818688E-2</v>
      </c>
      <c r="JG68" s="86">
        <f t="shared" si="72"/>
        <v>8.1865376263408896E-2</v>
      </c>
      <c r="JH68" s="86">
        <f t="shared" si="72"/>
        <v>9.1572966606047829E-2</v>
      </c>
      <c r="JI68" s="86">
        <f t="shared" si="72"/>
        <v>7.772961386705847E-2</v>
      </c>
      <c r="JJ68" s="86">
        <f t="shared" si="72"/>
        <v>9.1295165955825971E-2</v>
      </c>
      <c r="JK68" s="86">
        <f t="shared" si="72"/>
        <v>6.5208903368842691E-2</v>
      </c>
      <c r="JL68" s="86">
        <f t="shared" si="72"/>
        <v>7.1822019928562811E-2</v>
      </c>
      <c r="JM68" s="86">
        <f t="shared" si="72"/>
        <v>3.1178026688090353E-2</v>
      </c>
    </row>
    <row r="69" spans="2:273" x14ac:dyDescent="0.25">
      <c r="B69" s="2">
        <v>42</v>
      </c>
      <c r="C69" s="37">
        <v>131.333</v>
      </c>
      <c r="D69" s="37">
        <v>125.383</v>
      </c>
      <c r="E69" s="37">
        <v>123.05</v>
      </c>
      <c r="F69" s="37">
        <v>122.467</v>
      </c>
      <c r="G69" s="37">
        <v>124.983</v>
      </c>
      <c r="H69" s="37">
        <v>125.733</v>
      </c>
      <c r="I69" s="37">
        <v>112.767</v>
      </c>
      <c r="J69" s="37">
        <v>112.967</v>
      </c>
      <c r="K69" s="37">
        <v>110.517</v>
      </c>
      <c r="L69" s="37">
        <v>114.983</v>
      </c>
      <c r="M69" s="37">
        <v>109.55</v>
      </c>
      <c r="N69" s="37">
        <v>115.417</v>
      </c>
      <c r="O69" s="37">
        <v>111.467</v>
      </c>
      <c r="P69" s="37">
        <v>110.31699999999999</v>
      </c>
      <c r="Q69" s="37">
        <v>80.25</v>
      </c>
      <c r="S69" s="4">
        <f t="shared" si="74"/>
        <v>131.40945731923168</v>
      </c>
      <c r="T69" s="4">
        <f t="shared" si="74"/>
        <v>125.89424959275438</v>
      </c>
      <c r="U69" s="4">
        <f t="shared" si="74"/>
        <v>121.00443876454115</v>
      </c>
      <c r="V69" s="4">
        <f t="shared" si="74"/>
        <v>122.80269025425967</v>
      </c>
      <c r="W69" s="4">
        <f t="shared" si="74"/>
        <v>129.05228503927262</v>
      </c>
      <c r="X69" s="4">
        <f t="shared" si="74"/>
        <v>128.00219212649048</v>
      </c>
      <c r="Y69" s="4">
        <f t="shared" si="74"/>
        <v>116.97462119095273</v>
      </c>
      <c r="Z69" s="4">
        <f t="shared" si="74"/>
        <v>120.74893213212769</v>
      </c>
      <c r="AA69" s="4">
        <f t="shared" si="74"/>
        <v>117.10091774182845</v>
      </c>
      <c r="AB69" s="4">
        <f t="shared" si="74"/>
        <v>121.16149578711182</v>
      </c>
      <c r="AC69" s="4">
        <f t="shared" si="74"/>
        <v>116.06474688668968</v>
      </c>
      <c r="AD69" s="4">
        <f t="shared" si="74"/>
        <v>118.12449329458735</v>
      </c>
      <c r="AE69" s="4">
        <f t="shared" si="74"/>
        <v>115.46330101597736</v>
      </c>
      <c r="AF69" s="4">
        <f t="shared" si="74"/>
        <v>112.73641077059115</v>
      </c>
      <c r="AG69" s="4">
        <f t="shared" si="74"/>
        <v>84.371051044648155</v>
      </c>
      <c r="AI69" s="4">
        <f t="shared" si="75"/>
        <v>-7.6457319231678866E-2</v>
      </c>
      <c r="AJ69" s="4">
        <f t="shared" si="75"/>
        <v>-0.51124959275438187</v>
      </c>
      <c r="AK69" s="4">
        <f t="shared" si="75"/>
        <v>2.0455612354588482</v>
      </c>
      <c r="AL69" s="4">
        <f t="shared" si="75"/>
        <v>-0.33569025425967425</v>
      </c>
      <c r="AM69" s="4">
        <f t="shared" si="75"/>
        <v>-4.0692850392726143</v>
      </c>
      <c r="AN69" s="4">
        <f t="shared" si="75"/>
        <v>-2.2691921264904806</v>
      </c>
      <c r="AO69" s="4">
        <f t="shared" si="75"/>
        <v>-4.2076211909527359</v>
      </c>
      <c r="AP69" s="4">
        <f t="shared" si="75"/>
        <v>-7.7819321321276931</v>
      </c>
      <c r="AQ69" s="4">
        <f t="shared" si="75"/>
        <v>-6.5839177418284578</v>
      </c>
      <c r="AR69" s="4">
        <f t="shared" si="75"/>
        <v>-6.1784957871118138</v>
      </c>
      <c r="AS69" s="4">
        <f t="shared" si="75"/>
        <v>-6.5147468866896787</v>
      </c>
      <c r="AT69" s="4">
        <f t="shared" si="75"/>
        <v>-2.7074932945873513</v>
      </c>
      <c r="AU69" s="4">
        <f t="shared" si="75"/>
        <v>-3.996301015977366</v>
      </c>
      <c r="AV69" s="4">
        <f t="shared" si="75"/>
        <v>-2.4194107705911563</v>
      </c>
      <c r="AW69" s="4">
        <f t="shared" si="75"/>
        <v>-4.121051044648155</v>
      </c>
      <c r="AY69" s="2">
        <f t="shared" si="65"/>
        <v>66.268261178356425</v>
      </c>
      <c r="AZ69" s="2">
        <f t="shared" si="65"/>
        <v>62.24487611470078</v>
      </c>
      <c r="BA69" s="2">
        <f t="shared" si="65"/>
        <v>57.499672258906799</v>
      </c>
      <c r="BB69" s="2">
        <f t="shared" si="65"/>
        <v>60.804029374283395</v>
      </c>
      <c r="BC69" s="2">
        <f t="shared" si="65"/>
        <v>68.914124215656997</v>
      </c>
      <c r="BD69" s="2">
        <f t="shared" si="65"/>
        <v>76.74494479295376</v>
      </c>
      <c r="BE69" s="2">
        <f t="shared" si="65"/>
        <v>57.0232360688086</v>
      </c>
      <c r="BF69" s="2">
        <f t="shared" si="65"/>
        <v>63.934660162290314</v>
      </c>
      <c r="BG69" s="2">
        <f t="shared" si="65"/>
        <v>61.495786987854693</v>
      </c>
      <c r="BH69" s="2">
        <f t="shared" si="65"/>
        <v>61.960893856435838</v>
      </c>
      <c r="BI69" s="2">
        <f t="shared" si="65"/>
        <v>63.714659892101359</v>
      </c>
      <c r="BJ69" s="2">
        <f t="shared" si="65"/>
        <v>63.32976517007863</v>
      </c>
      <c r="BK69" s="2">
        <f t="shared" si="65"/>
        <v>72.168647923023528</v>
      </c>
      <c r="BL69" s="2">
        <f t="shared" si="65"/>
        <v>65.31142355455134</v>
      </c>
      <c r="BM69" s="2">
        <f t="shared" si="65"/>
        <v>63.824347717199551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65.96925902855024</v>
      </c>
      <c r="DL69" s="2">
        <f t="shared" si="76"/>
        <v>69.326862184873931</v>
      </c>
      <c r="DM69" s="2">
        <f t="shared" si="76"/>
        <v>65.574408861726496</v>
      </c>
      <c r="DN69" s="2">
        <f t="shared" si="76"/>
        <v>68.077980901451483</v>
      </c>
      <c r="DO69" s="2">
        <f t="shared" si="76"/>
        <v>77.895952100840347</v>
      </c>
      <c r="DP69" s="2">
        <f t="shared" si="76"/>
        <v>77.73305285285285</v>
      </c>
      <c r="DQ69" s="2">
        <f t="shared" si="76"/>
        <v>73.107944444444456</v>
      </c>
      <c r="DR69" s="2">
        <f t="shared" si="76"/>
        <v>70.497566366366371</v>
      </c>
      <c r="DS69" s="2">
        <f t="shared" si="76"/>
        <v>68.516289635854321</v>
      </c>
      <c r="DT69" s="2">
        <f t="shared" si="76"/>
        <v>69.944952941176467</v>
      </c>
      <c r="DU69" s="2">
        <f t="shared" si="76"/>
        <v>70.914816526610636</v>
      </c>
      <c r="DV69" s="2">
        <f t="shared" si="76"/>
        <v>68.826024089635837</v>
      </c>
      <c r="DW69" s="2">
        <f t="shared" si="76"/>
        <v>78.377276576576577</v>
      </c>
      <c r="DX69" s="2">
        <f t="shared" si="76"/>
        <v>70.085148948948927</v>
      </c>
      <c r="DY69" s="2">
        <f t="shared" si="76"/>
        <v>63.999881461675578</v>
      </c>
      <c r="EA69" s="2">
        <f t="shared" si="77"/>
        <v>66.373390476190465</v>
      </c>
      <c r="EB69" s="2">
        <f t="shared" si="77"/>
        <v>58.882470695421517</v>
      </c>
      <c r="EC69" s="2">
        <f t="shared" si="77"/>
        <v>53.455981547146507</v>
      </c>
      <c r="ED69" s="2">
        <f t="shared" si="77"/>
        <v>57.22452050113894</v>
      </c>
      <c r="EE69" s="2">
        <f t="shared" si="77"/>
        <v>64.345432861593224</v>
      </c>
      <c r="EF69" s="2">
        <f t="shared" si="77"/>
        <v>76.174262719776465</v>
      </c>
      <c r="EG69" s="2">
        <f t="shared" si="77"/>
        <v>48.008573908352105</v>
      </c>
      <c r="EH69" s="2">
        <f t="shared" si="77"/>
        <v>60.288258303969542</v>
      </c>
      <c r="EI69" s="2">
        <f t="shared" si="77"/>
        <v>57.710886532963706</v>
      </c>
      <c r="EJ69" s="2">
        <f t="shared" si="77"/>
        <v>57.851177808710631</v>
      </c>
      <c r="EK69" s="2">
        <f t="shared" si="77"/>
        <v>59.817087217996963</v>
      </c>
      <c r="EL69" s="2">
        <f t="shared" si="77"/>
        <v>60.526336700201057</v>
      </c>
      <c r="EM69" s="2">
        <f t="shared" si="77"/>
        <v>68.465235650710923</v>
      </c>
      <c r="EN69" s="2">
        <f t="shared" si="77"/>
        <v>62.539213225350096</v>
      </c>
      <c r="EO69" s="2">
        <f t="shared" si="77"/>
        <v>63.692098570562244</v>
      </c>
      <c r="EQ69" s="2">
        <f t="shared" si="78"/>
        <v>53.671745491251663</v>
      </c>
      <c r="ER69" s="2">
        <f t="shared" si="78"/>
        <v>58.882470695421517</v>
      </c>
      <c r="ES69" s="2">
        <f t="shared" si="78"/>
        <v>54.291045077212189</v>
      </c>
      <c r="ET69" s="2">
        <f t="shared" si="78"/>
        <v>55.849755265990581</v>
      </c>
      <c r="EU69" s="2">
        <f t="shared" si="78"/>
        <v>60.375893223096817</v>
      </c>
      <c r="EV69" s="2">
        <f t="shared" si="78"/>
        <v>80.550664971225174</v>
      </c>
      <c r="EW69" s="2">
        <f t="shared" si="78"/>
        <v>65.662480725263507</v>
      </c>
      <c r="EX69" s="2">
        <f t="shared" si="78"/>
        <v>59.462914642351819</v>
      </c>
      <c r="EY69" s="2">
        <f t="shared" si="78"/>
        <v>56.833601514309485</v>
      </c>
      <c r="EZ69" s="2">
        <f t="shared" si="78"/>
        <v>56.847703708688208</v>
      </c>
      <c r="FA69" s="2">
        <f t="shared" si="78"/>
        <v>58.657259859057135</v>
      </c>
      <c r="FB69" s="2">
        <f t="shared" si="78"/>
        <v>58.990628068511974</v>
      </c>
      <c r="FC69" s="2">
        <f t="shared" si="78"/>
        <v>67.463581606700359</v>
      </c>
      <c r="FD69" s="2">
        <f t="shared" si="78"/>
        <v>63.474654830423432</v>
      </c>
      <c r="FE69" s="2">
        <f t="shared" si="78"/>
        <v>65.199721639210821</v>
      </c>
      <c r="FG69" s="2">
        <f t="shared" si="79"/>
        <v>0.74245820422966735</v>
      </c>
      <c r="FH69" s="2">
        <f t="shared" si="79"/>
        <v>0.67806593398237758</v>
      </c>
      <c r="FI69" s="2">
        <f t="shared" si="79"/>
        <v>0.66632545201651261</v>
      </c>
      <c r="FJ69" s="2">
        <f t="shared" si="79"/>
        <v>0.6701847738674358</v>
      </c>
      <c r="FK69" s="2">
        <f t="shared" si="79"/>
        <v>0.66281129882800804</v>
      </c>
      <c r="FL69" s="2">
        <f t="shared" si="79"/>
        <v>0.6342773283383043</v>
      </c>
      <c r="FM69" s="2">
        <f t="shared" si="79"/>
        <v>0.6409300098128542</v>
      </c>
      <c r="FN69" s="2">
        <f t="shared" si="79"/>
        <v>0.64282537659097438</v>
      </c>
      <c r="FO69" s="2">
        <f t="shared" si="79"/>
        <v>0.64971396623279565</v>
      </c>
      <c r="FP69" s="2">
        <f t="shared" si="79"/>
        <v>0.66017246164003573</v>
      </c>
      <c r="FQ69" s="2">
        <f t="shared" si="79"/>
        <v>0.648787958379617</v>
      </c>
      <c r="FR69" s="2">
        <f t="shared" si="79"/>
        <v>0.6622127137947853</v>
      </c>
      <c r="FS69" s="2">
        <f t="shared" si="79"/>
        <v>0.62636612577712203</v>
      </c>
      <c r="FT69" s="2">
        <f t="shared" si="79"/>
        <v>0.63262957925595342</v>
      </c>
      <c r="FU69" s="2">
        <f t="shared" si="79"/>
        <v>0.57053165739722311</v>
      </c>
      <c r="FW69" s="2">
        <f t="shared" si="67"/>
        <v>8.2553014413005654E-5</v>
      </c>
      <c r="FX69" s="2">
        <f t="shared" si="67"/>
        <v>0</v>
      </c>
      <c r="FY69" s="2">
        <f t="shared" si="67"/>
        <v>9.5747561934501877E-5</v>
      </c>
      <c r="FZ69" s="2">
        <f t="shared" si="67"/>
        <v>9.2832654037631326E-5</v>
      </c>
      <c r="GA69" s="2">
        <f t="shared" si="67"/>
        <v>9.8406480256952065E-5</v>
      </c>
      <c r="GB69" s="2">
        <f t="shared" si="67"/>
        <v>1.3645481251560056E-4</v>
      </c>
      <c r="GC69" s="2">
        <f t="shared" si="67"/>
        <v>1.2639855763467477E-4</v>
      </c>
      <c r="GD69" s="2">
        <f t="shared" si="67"/>
        <v>1.2589196158916473E-4</v>
      </c>
      <c r="GE69" s="2">
        <f t="shared" si="67"/>
        <v>9.2719326881195551E-5</v>
      </c>
      <c r="GF69" s="2">
        <f t="shared" si="67"/>
        <v>8.1501873946620995E-5</v>
      </c>
      <c r="GG69" s="2">
        <f t="shared" si="67"/>
        <v>7.1988062295427554E-5</v>
      </c>
      <c r="GH69" s="2">
        <f t="shared" si="67"/>
        <v>6.5383334558291668E-5</v>
      </c>
      <c r="GI69" s="2">
        <f t="shared" si="67"/>
        <v>6.1877925488632173E-5</v>
      </c>
      <c r="GJ69" s="2">
        <f t="shared" si="67"/>
        <v>6.0663877788980606E-5</v>
      </c>
      <c r="GK69" s="2">
        <f t="shared" si="67"/>
        <v>4.3869393318528317E-5</v>
      </c>
      <c r="GM69" s="86">
        <f t="shared" si="68"/>
        <v>0.16557206653552659</v>
      </c>
      <c r="GN69" s="86">
        <f t="shared" si="68"/>
        <v>0.12514523594582896</v>
      </c>
      <c r="GO69" s="86">
        <f t="shared" si="68"/>
        <v>0.1250030231160098</v>
      </c>
      <c r="GP69" s="86">
        <f t="shared" si="68"/>
        <v>0.12358369080951657</v>
      </c>
      <c r="GQ69" s="86">
        <f t="shared" si="68"/>
        <v>0.11791495472918997</v>
      </c>
      <c r="GR69" s="86">
        <f t="shared" si="68"/>
        <v>9.7748037928171633E-2</v>
      </c>
      <c r="GS69" s="86">
        <f t="shared" si="68"/>
        <v>0.10692439870325486</v>
      </c>
      <c r="GT69" s="86">
        <f t="shared" si="68"/>
        <v>0.10840987674922052</v>
      </c>
      <c r="GU69" s="86">
        <f t="shared" si="68"/>
        <v>0.10809842258509797</v>
      </c>
      <c r="GV69" s="86">
        <f t="shared" si="68"/>
        <v>0.11964506802382603</v>
      </c>
      <c r="GW69" s="86">
        <f t="shared" si="68"/>
        <v>0.10224671210137862</v>
      </c>
      <c r="GX69" s="86">
        <f t="shared" si="68"/>
        <v>0.11876155980723503</v>
      </c>
      <c r="GY69" s="86">
        <f t="shared" si="68"/>
        <v>8.8854418744761673E-2</v>
      </c>
      <c r="GZ69" s="86">
        <f t="shared" si="68"/>
        <v>9.7423895037368119E-2</v>
      </c>
      <c r="HA69" s="86">
        <f t="shared" si="68"/>
        <v>4.668740063095498E-2</v>
      </c>
      <c r="HC69" s="86">
        <f t="shared" si="73"/>
        <v>4.2446299758974902E-9</v>
      </c>
      <c r="HD69" s="86">
        <f t="shared" si="69"/>
        <v>4.7138108231545856E-7</v>
      </c>
      <c r="HE69" s="86">
        <f t="shared" si="69"/>
        <v>3.7043052022127723E-8</v>
      </c>
      <c r="HF69" s="86">
        <f t="shared" si="69"/>
        <v>5.0761977303489262E-8</v>
      </c>
      <c r="HG69" s="86">
        <f t="shared" si="69"/>
        <v>5.2659811922758466E-8</v>
      </c>
      <c r="HH69" s="86">
        <f t="shared" si="69"/>
        <v>4.530150188670764E-8</v>
      </c>
      <c r="HI69" s="86">
        <f t="shared" si="69"/>
        <v>1.7051365859242721E-8</v>
      </c>
      <c r="HJ69" s="86">
        <f t="shared" si="69"/>
        <v>3.9169365026585392E-8</v>
      </c>
      <c r="HK69" s="86">
        <f t="shared" si="69"/>
        <v>8.8491863104011492E-8</v>
      </c>
      <c r="HL69" s="86">
        <f t="shared" si="69"/>
        <v>2.9633373759324827E-8</v>
      </c>
      <c r="HM69" s="86">
        <f t="shared" si="69"/>
        <v>1.8556129762852354E-8</v>
      </c>
      <c r="HN69" s="86">
        <f t="shared" si="69"/>
        <v>2.1527114127122319E-8</v>
      </c>
      <c r="HO69" s="86">
        <f t="shared" si="69"/>
        <v>8.0279780876985641E-9</v>
      </c>
      <c r="HP69" s="86">
        <f t="shared" si="69"/>
        <v>7.4684154770931168E-9</v>
      </c>
      <c r="HQ69" s="86">
        <f t="shared" si="69"/>
        <v>5.8384527108881513E-12</v>
      </c>
      <c r="HS69" s="86">
        <f t="shared" si="70"/>
        <v>2.0216571515036955E-69</v>
      </c>
      <c r="HT69" s="86">
        <f t="shared" si="70"/>
        <v>0</v>
      </c>
      <c r="HU69" s="86">
        <f t="shared" si="70"/>
        <v>1.0288736790715016E-57</v>
      </c>
      <c r="HV69" s="86">
        <f t="shared" si="70"/>
        <v>3.6455194407084542E-60</v>
      </c>
      <c r="HW69" s="86">
        <f t="shared" si="70"/>
        <v>7.401277831637214E-61</v>
      </c>
      <c r="HX69" s="86">
        <f t="shared" si="70"/>
        <v>1.0080590630922253E-60</v>
      </c>
      <c r="HY69" s="86">
        <f t="shared" si="70"/>
        <v>1.7211099009610903E-68</v>
      </c>
      <c r="HZ69" s="86">
        <f t="shared" si="70"/>
        <v>4.2312141694425166E-64</v>
      </c>
      <c r="IA69" s="86">
        <f t="shared" si="70"/>
        <v>1.4784392650006304E-63</v>
      </c>
      <c r="IB69" s="86">
        <f t="shared" si="70"/>
        <v>1.415706512358785E-65</v>
      </c>
      <c r="IC69" s="86">
        <f t="shared" si="70"/>
        <v>5.2691933664579859E-65</v>
      </c>
      <c r="ID69" s="86">
        <f t="shared" si="70"/>
        <v>2.6877445788873377E-65</v>
      </c>
      <c r="IE69" s="86">
        <f t="shared" si="70"/>
        <v>7.4144030940235333E-71</v>
      </c>
      <c r="IF69" s="86">
        <f t="shared" si="70"/>
        <v>1.0507458123208268E-49</v>
      </c>
      <c r="IG69" s="86">
        <f t="shared" si="70"/>
        <v>5.5278309896909875E-36</v>
      </c>
      <c r="II69" s="86">
        <f t="shared" si="71"/>
        <v>0</v>
      </c>
      <c r="IJ69" s="86">
        <f t="shared" si="71"/>
        <v>0</v>
      </c>
      <c r="IK69" s="86">
        <f t="shared" si="71"/>
        <v>5.3996028560685105E-258</v>
      </c>
      <c r="IL69" s="86">
        <f t="shared" si="71"/>
        <v>4.6916851598547213E-274</v>
      </c>
      <c r="IM69" s="86">
        <f t="shared" si="71"/>
        <v>5.2122446591039681E-278</v>
      </c>
      <c r="IN69" s="86">
        <f t="shared" si="71"/>
        <v>1.239093211231148E-275</v>
      </c>
      <c r="IO69" s="86">
        <f t="shared" si="71"/>
        <v>0</v>
      </c>
      <c r="IP69" s="86">
        <f t="shared" si="71"/>
        <v>3.6067249059438983E-293</v>
      </c>
      <c r="IQ69" s="86">
        <f t="shared" si="71"/>
        <v>4.2844880002835368E-294</v>
      </c>
      <c r="IR69" s="86">
        <f t="shared" si="71"/>
        <v>1.6141187147154566E-300</v>
      </c>
      <c r="IS69" s="86">
        <f t="shared" si="71"/>
        <v>8.3643678736286257E-295</v>
      </c>
      <c r="IT69" s="86">
        <f t="shared" si="71"/>
        <v>2.8869050196175867E-297</v>
      </c>
      <c r="IU69" s="86">
        <f t="shared" si="71"/>
        <v>0</v>
      </c>
      <c r="IV69" s="86">
        <f t="shared" si="71"/>
        <v>8.6169159497098764E-155</v>
      </c>
      <c r="IW69" s="86">
        <f t="shared" si="71"/>
        <v>2.1946902119859845E-123</v>
      </c>
      <c r="IY69" s="86">
        <f t="shared" si="72"/>
        <v>0.16557207078015657</v>
      </c>
      <c r="IZ69" s="86">
        <f t="shared" si="72"/>
        <v>0.12514570732691127</v>
      </c>
      <c r="JA69" s="86">
        <f t="shared" si="72"/>
        <v>0.12500306015906182</v>
      </c>
      <c r="JB69" s="86">
        <f t="shared" si="72"/>
        <v>0.12358374157149388</v>
      </c>
      <c r="JC69" s="86">
        <f t="shared" si="72"/>
        <v>0.1179150073890019</v>
      </c>
      <c r="JD69" s="86">
        <f t="shared" si="72"/>
        <v>9.7748083229673516E-2</v>
      </c>
      <c r="JE69" s="86">
        <f t="shared" si="72"/>
        <v>0.10692441575462072</v>
      </c>
      <c r="JF69" s="86">
        <f t="shared" si="72"/>
        <v>0.10840991591858555</v>
      </c>
      <c r="JG69" s="86">
        <f t="shared" si="72"/>
        <v>0.10809851107696107</v>
      </c>
      <c r="JH69" s="86">
        <f t="shared" si="72"/>
        <v>0.11964509765719979</v>
      </c>
      <c r="JI69" s="86">
        <f t="shared" si="72"/>
        <v>0.10224673065750838</v>
      </c>
      <c r="JJ69" s="86">
        <f t="shared" si="72"/>
        <v>0.11876158133434916</v>
      </c>
      <c r="JK69" s="86">
        <f t="shared" si="72"/>
        <v>8.8854426772739761E-2</v>
      </c>
      <c r="JL69" s="86">
        <f t="shared" si="72"/>
        <v>9.7423902505783602E-2</v>
      </c>
      <c r="JM69" s="86">
        <f t="shared" si="72"/>
        <v>4.6687400636793434E-2</v>
      </c>
    </row>
    <row r="70" spans="2:273" x14ac:dyDescent="0.25">
      <c r="B70" s="2">
        <v>43</v>
      </c>
      <c r="C70" s="37">
        <v>140.25</v>
      </c>
      <c r="D70" s="37">
        <v>140.94999999999999</v>
      </c>
      <c r="E70" s="37">
        <v>138.68299999999999</v>
      </c>
      <c r="F70" s="37">
        <v>135.983</v>
      </c>
      <c r="G70" s="37">
        <v>144.233</v>
      </c>
      <c r="H70" s="37">
        <v>144.21700000000001</v>
      </c>
      <c r="I70" s="37">
        <v>132.583</v>
      </c>
      <c r="J70" s="37">
        <v>132.017</v>
      </c>
      <c r="K70" s="37">
        <v>125.4</v>
      </c>
      <c r="L70" s="37">
        <v>130.19999999999999</v>
      </c>
      <c r="M70" s="37">
        <v>123.93300000000001</v>
      </c>
      <c r="N70" s="37">
        <v>127.333</v>
      </c>
      <c r="O70" s="37">
        <v>126.233</v>
      </c>
      <c r="P70" s="37">
        <v>124.767</v>
      </c>
      <c r="Q70" s="37">
        <v>89.417000000000002</v>
      </c>
      <c r="S70" s="4">
        <f t="shared" si="74"/>
        <v>140.26299386512707</v>
      </c>
      <c r="T70" s="4">
        <f t="shared" si="74"/>
        <v>137.92107022807343</v>
      </c>
      <c r="U70" s="4">
        <f t="shared" si="74"/>
        <v>133.96251334236308</v>
      </c>
      <c r="V70" s="4">
        <f t="shared" si="74"/>
        <v>135.09479368649463</v>
      </c>
      <c r="W70" s="4">
        <f t="shared" si="74"/>
        <v>141.43899793302012</v>
      </c>
      <c r="X70" s="4">
        <f t="shared" si="74"/>
        <v>140.81219486592133</v>
      </c>
      <c r="Y70" s="4">
        <f t="shared" si="74"/>
        <v>131.28071764973819</v>
      </c>
      <c r="Z70" s="4">
        <f t="shared" si="74"/>
        <v>134.13770148693251</v>
      </c>
      <c r="AA70" s="4">
        <f t="shared" si="74"/>
        <v>129.46522874167792</v>
      </c>
      <c r="AB70" s="4">
        <f t="shared" si="74"/>
        <v>133.62882239680667</v>
      </c>
      <c r="AC70" s="4">
        <f t="shared" si="74"/>
        <v>127.62481693321583</v>
      </c>
      <c r="AD70" s="4">
        <f t="shared" si="74"/>
        <v>129.50600665871792</v>
      </c>
      <c r="AE70" s="4">
        <f t="shared" si="74"/>
        <v>126.52357410408949</v>
      </c>
      <c r="AF70" s="4">
        <f t="shared" si="74"/>
        <v>124.58600631938215</v>
      </c>
      <c r="AG70" s="4">
        <f t="shared" si="74"/>
        <v>91.923180724649995</v>
      </c>
      <c r="AI70" s="4">
        <f t="shared" si="75"/>
        <v>-1.2993865127072013E-2</v>
      </c>
      <c r="AJ70" s="4">
        <f t="shared" si="75"/>
        <v>3.0289297719265562</v>
      </c>
      <c r="AK70" s="4">
        <f t="shared" si="75"/>
        <v>4.7204866576369113</v>
      </c>
      <c r="AL70" s="4">
        <f t="shared" si="75"/>
        <v>0.88820631350537838</v>
      </c>
      <c r="AM70" s="4">
        <f t="shared" si="75"/>
        <v>2.7940020669798855</v>
      </c>
      <c r="AN70" s="4">
        <f t="shared" si="75"/>
        <v>3.4048051340786856</v>
      </c>
      <c r="AO70" s="4">
        <f t="shared" si="75"/>
        <v>1.3022823502618053</v>
      </c>
      <c r="AP70" s="4">
        <f t="shared" si="75"/>
        <v>-2.1207014869325178</v>
      </c>
      <c r="AQ70" s="4">
        <f t="shared" si="75"/>
        <v>-4.0652287416779131</v>
      </c>
      <c r="AR70" s="4">
        <f t="shared" si="75"/>
        <v>-3.4288223968066802</v>
      </c>
      <c r="AS70" s="4">
        <f t="shared" si="75"/>
        <v>-3.6918169332158186</v>
      </c>
      <c r="AT70" s="4">
        <f t="shared" si="75"/>
        <v>-2.1730066587179238</v>
      </c>
      <c r="AU70" s="4">
        <f t="shared" si="75"/>
        <v>-0.2905741040894867</v>
      </c>
      <c r="AV70" s="4">
        <f t="shared" si="75"/>
        <v>0.1809936806178456</v>
      </c>
      <c r="AW70" s="4">
        <f t="shared" si="75"/>
        <v>-2.5061807246499939</v>
      </c>
      <c r="AY70" s="2">
        <f t="shared" si="65"/>
        <v>66.135898539787476</v>
      </c>
      <c r="AZ70" s="2">
        <f t="shared" si="65"/>
        <v>62.014474819206598</v>
      </c>
      <c r="BA70" s="2">
        <f t="shared" si="65"/>
        <v>57.24200660654504</v>
      </c>
      <c r="BB70" s="2">
        <f t="shared" si="65"/>
        <v>60.55074977450559</v>
      </c>
      <c r="BC70" s="2">
        <f t="shared" si="65"/>
        <v>68.615646781197469</v>
      </c>
      <c r="BD70" s="2">
        <f t="shared" si="65"/>
        <v>76.695778091058543</v>
      </c>
      <c r="BE70" s="2">
        <f t="shared" si="65"/>
        <v>56.758050089229116</v>
      </c>
      <c r="BF70" s="2">
        <f t="shared" si="65"/>
        <v>63.676842711367151</v>
      </c>
      <c r="BG70" s="2">
        <f t="shared" si="65"/>
        <v>61.20144688123932</v>
      </c>
      <c r="BH70" s="2">
        <f t="shared" si="65"/>
        <v>61.671764653402327</v>
      </c>
      <c r="BI70" s="2">
        <f t="shared" si="65"/>
        <v>63.433647081445763</v>
      </c>
      <c r="BJ70" s="2">
        <f t="shared" si="65"/>
        <v>63.088707972501375</v>
      </c>
      <c r="BK70" s="2">
        <f t="shared" si="65"/>
        <v>71.919852759806361</v>
      </c>
      <c r="BL70" s="2">
        <f t="shared" si="65"/>
        <v>65.109926940666355</v>
      </c>
      <c r="BM70" s="2">
        <f t="shared" si="65"/>
        <v>63.746323571920634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66.22809996292176</v>
      </c>
      <c r="DL70" s="2">
        <f t="shared" si="76"/>
        <v>69.581183193277283</v>
      </c>
      <c r="DM70" s="2">
        <f t="shared" si="76"/>
        <v>65.787590985485082</v>
      </c>
      <c r="DN70" s="2">
        <f t="shared" si="76"/>
        <v>68.335095492742539</v>
      </c>
      <c r="DO70" s="2">
        <f t="shared" si="76"/>
        <v>78.30769075630252</v>
      </c>
      <c r="DP70" s="2">
        <f t="shared" si="76"/>
        <v>78.101654783354789</v>
      </c>
      <c r="DQ70" s="2">
        <f t="shared" si="76"/>
        <v>73.366730158730178</v>
      </c>
      <c r="DR70" s="2">
        <f t="shared" si="76"/>
        <v>70.744706263406272</v>
      </c>
      <c r="DS70" s="2">
        <f t="shared" si="76"/>
        <v>68.635110364145646</v>
      </c>
      <c r="DT70" s="2">
        <f t="shared" si="76"/>
        <v>70.170847058823526</v>
      </c>
      <c r="DU70" s="2">
        <f t="shared" si="76"/>
        <v>71.150340616246496</v>
      </c>
      <c r="DV70" s="2">
        <f t="shared" si="76"/>
        <v>69.000604481792706</v>
      </c>
      <c r="DW70" s="2">
        <f t="shared" si="76"/>
        <v>78.698512355212358</v>
      </c>
      <c r="DX70" s="2">
        <f t="shared" si="76"/>
        <v>70.227436207636188</v>
      </c>
      <c r="DY70" s="2">
        <f t="shared" si="76"/>
        <v>64.02363614081996</v>
      </c>
      <c r="EA70" s="2">
        <f t="shared" si="77"/>
        <v>66.108226190476188</v>
      </c>
      <c r="EB70" s="2">
        <f t="shared" si="77"/>
        <v>58.738036435628338</v>
      </c>
      <c r="EC70" s="2">
        <f t="shared" si="77"/>
        <v>53.339061727088293</v>
      </c>
      <c r="ED70" s="2">
        <f t="shared" si="77"/>
        <v>57.057147331597776</v>
      </c>
      <c r="EE70" s="2">
        <f t="shared" si="77"/>
        <v>64.11951583444592</v>
      </c>
      <c r="EF70" s="2">
        <f t="shared" si="77"/>
        <v>75.95549803053018</v>
      </c>
      <c r="EG70" s="2">
        <f t="shared" si="77"/>
        <v>48.268412389850397</v>
      </c>
      <c r="EH70" s="2">
        <f t="shared" si="77"/>
        <v>60.095422229087688</v>
      </c>
      <c r="EI70" s="2">
        <f t="shared" si="77"/>
        <v>57.546441787230364</v>
      </c>
      <c r="EJ70" s="2">
        <f t="shared" si="77"/>
        <v>57.681891392517279</v>
      </c>
      <c r="EK70" s="2">
        <f t="shared" si="77"/>
        <v>59.624019195794965</v>
      </c>
      <c r="EL70" s="2">
        <f t="shared" si="77"/>
        <v>60.338613713892641</v>
      </c>
      <c r="EM70" s="2">
        <f t="shared" si="77"/>
        <v>68.232203101928931</v>
      </c>
      <c r="EN70" s="2">
        <f t="shared" si="77"/>
        <v>62.399558545554832</v>
      </c>
      <c r="EO70" s="2">
        <f t="shared" si="77"/>
        <v>63.555823727879151</v>
      </c>
      <c r="EQ70" s="2">
        <f t="shared" si="78"/>
        <v>53.552040646029589</v>
      </c>
      <c r="ER70" s="2">
        <f t="shared" si="78"/>
        <v>58.738036435628338</v>
      </c>
      <c r="ES70" s="2">
        <f t="shared" si="78"/>
        <v>54.160153076231715</v>
      </c>
      <c r="ET70" s="2">
        <f t="shared" si="78"/>
        <v>55.705553219971826</v>
      </c>
      <c r="EU70" s="2">
        <f t="shared" si="78"/>
        <v>60.217337186048447</v>
      </c>
      <c r="EV70" s="2">
        <f t="shared" si="78"/>
        <v>80.254246371544525</v>
      </c>
      <c r="EW70" s="2">
        <f t="shared" si="78"/>
        <v>65.584618988677292</v>
      </c>
      <c r="EX70" s="2">
        <f t="shared" si="78"/>
        <v>59.285510470301276</v>
      </c>
      <c r="EY70" s="2">
        <f t="shared" si="78"/>
        <v>56.684591537429419</v>
      </c>
      <c r="EZ70" s="2">
        <f t="shared" si="78"/>
        <v>56.695088282616844</v>
      </c>
      <c r="FA70" s="2">
        <f t="shared" si="78"/>
        <v>58.484723390960205</v>
      </c>
      <c r="FB70" s="2">
        <f t="shared" si="78"/>
        <v>58.829765762301079</v>
      </c>
      <c r="FC70" s="2">
        <f t="shared" si="78"/>
        <v>67.247273736504752</v>
      </c>
      <c r="FD70" s="2">
        <f t="shared" si="78"/>
        <v>63.319320443320443</v>
      </c>
      <c r="FE70" s="2">
        <f t="shared" si="78"/>
        <v>65.035057720469553</v>
      </c>
      <c r="FG70" s="2">
        <f t="shared" si="79"/>
        <v>0.7596730693870315</v>
      </c>
      <c r="FH70" s="2">
        <f t="shared" si="79"/>
        <v>0.69783325294688991</v>
      </c>
      <c r="FI70" s="2">
        <f t="shared" si="79"/>
        <v>0.68648033861095725</v>
      </c>
      <c r="FJ70" s="2">
        <f t="shared" si="79"/>
        <v>0.69021492481231461</v>
      </c>
      <c r="FK70" s="2">
        <f t="shared" si="79"/>
        <v>0.68307749130661566</v>
      </c>
      <c r="FL70" s="2">
        <f t="shared" si="79"/>
        <v>0.65536678974156637</v>
      </c>
      <c r="FM70" s="2">
        <f t="shared" si="79"/>
        <v>0.66184037124583672</v>
      </c>
      <c r="FN70" s="2">
        <f t="shared" si="79"/>
        <v>0.66368327975761365</v>
      </c>
      <c r="FO70" s="2">
        <f t="shared" si="79"/>
        <v>0.67037587176164448</v>
      </c>
      <c r="FP70" s="2">
        <f t="shared" si="79"/>
        <v>0.68052080954668115</v>
      </c>
      <c r="FQ70" s="2">
        <f t="shared" si="79"/>
        <v>0.66947669820395406</v>
      </c>
      <c r="FR70" s="2">
        <f t="shared" si="79"/>
        <v>0.68249764943858693</v>
      </c>
      <c r="FS70" s="2">
        <f t="shared" si="79"/>
        <v>0.64765836805286725</v>
      </c>
      <c r="FT70" s="2">
        <f t="shared" si="79"/>
        <v>0.65376219033845318</v>
      </c>
      <c r="FU70" s="2">
        <f t="shared" si="79"/>
        <v>0.59293792723734406</v>
      </c>
      <c r="FW70" s="2">
        <f t="shared" si="67"/>
        <v>9.0516859402261471E-5</v>
      </c>
      <c r="FX70" s="2">
        <f t="shared" si="67"/>
        <v>0</v>
      </c>
      <c r="FY70" s="2">
        <f t="shared" si="67"/>
        <v>1.0498414419855312E-4</v>
      </c>
      <c r="FZ70" s="2">
        <f t="shared" si="67"/>
        <v>1.0178806939513182E-4</v>
      </c>
      <c r="GA70" s="2">
        <f t="shared" si="67"/>
        <v>1.0789953555415234E-4</v>
      </c>
      <c r="GB70" s="2">
        <f t="shared" si="67"/>
        <v>1.4961775697723374E-4</v>
      </c>
      <c r="GC70" s="2">
        <f t="shared" si="67"/>
        <v>1.3859157238705057E-4</v>
      </c>
      <c r="GD70" s="2">
        <f t="shared" si="67"/>
        <v>1.3803611438912311E-4</v>
      </c>
      <c r="GE70" s="2">
        <f t="shared" si="67"/>
        <v>1.0166381086352054E-4</v>
      </c>
      <c r="GF70" s="2">
        <f t="shared" si="67"/>
        <v>8.9364325041849915E-5</v>
      </c>
      <c r="GG70" s="2">
        <f t="shared" si="67"/>
        <v>7.8932792479315402E-5</v>
      </c>
      <c r="GH70" s="2">
        <f t="shared" si="67"/>
        <v>7.1690948503054608E-5</v>
      </c>
      <c r="GI70" s="2">
        <f t="shared" si="67"/>
        <v>6.7847391080710299E-5</v>
      </c>
      <c r="GJ70" s="2">
        <f t="shared" si="67"/>
        <v>6.6516229986812511E-5</v>
      </c>
      <c r="GK70" s="2">
        <f t="shared" si="67"/>
        <v>4.8101629664537557E-5</v>
      </c>
      <c r="GM70" s="86">
        <f t="shared" si="68"/>
        <v>0.19707519709494811</v>
      </c>
      <c r="GN70" s="86">
        <f t="shared" si="68"/>
        <v>0.1573518743973884</v>
      </c>
      <c r="GO70" s="86">
        <f t="shared" si="68"/>
        <v>0.1598781585961144</v>
      </c>
      <c r="GP70" s="86">
        <f t="shared" si="68"/>
        <v>0.15701395838815108</v>
      </c>
      <c r="GQ70" s="86">
        <f t="shared" si="68"/>
        <v>0.1510101863383139</v>
      </c>
      <c r="GR70" s="86">
        <f t="shared" si="68"/>
        <v>0.12985627610951703</v>
      </c>
      <c r="GS70" s="86">
        <f t="shared" si="68"/>
        <v>0.14127997869167197</v>
      </c>
      <c r="GT70" s="86">
        <f t="shared" si="68"/>
        <v>0.14287564138906447</v>
      </c>
      <c r="GU70" s="86">
        <f t="shared" si="68"/>
        <v>0.14058005024375494</v>
      </c>
      <c r="GV70" s="86">
        <f t="shared" si="68"/>
        <v>0.15404961901088826</v>
      </c>
      <c r="GW70" s="86">
        <f t="shared" si="68"/>
        <v>0.13255522587660368</v>
      </c>
      <c r="GX70" s="86">
        <f t="shared" si="68"/>
        <v>0.1523210798653305</v>
      </c>
      <c r="GY70" s="86">
        <f t="shared" si="68"/>
        <v>0.11896762100800864</v>
      </c>
      <c r="GZ70" s="86">
        <f t="shared" si="68"/>
        <v>0.1298451815508139</v>
      </c>
      <c r="HA70" s="86">
        <f t="shared" si="68"/>
        <v>6.8233476421936876E-2</v>
      </c>
      <c r="HC70" s="86">
        <f t="shared" si="73"/>
        <v>1.1061546095045935E-8</v>
      </c>
      <c r="HD70" s="86">
        <f t="shared" si="69"/>
        <v>9.6392414969787556E-7</v>
      </c>
      <c r="HE70" s="86">
        <f t="shared" si="69"/>
        <v>8.4654224257594727E-8</v>
      </c>
      <c r="HF70" s="86">
        <f t="shared" si="69"/>
        <v>1.1766529979949324E-7</v>
      </c>
      <c r="HG70" s="86">
        <f t="shared" si="69"/>
        <v>1.2333007212399017E-7</v>
      </c>
      <c r="HH70" s="86">
        <f t="shared" si="69"/>
        <v>1.0945816235319546E-7</v>
      </c>
      <c r="HI70" s="86">
        <f t="shared" si="69"/>
        <v>4.4657617215014187E-8</v>
      </c>
      <c r="HJ70" s="86">
        <f t="shared" si="69"/>
        <v>9.6887314813255047E-8</v>
      </c>
      <c r="HK70" s="86">
        <f t="shared" si="69"/>
        <v>2.0816099729461238E-7</v>
      </c>
      <c r="HL70" s="86">
        <f t="shared" si="69"/>
        <v>7.1625050539227121E-8</v>
      </c>
      <c r="HM70" s="86">
        <f t="shared" si="69"/>
        <v>4.4515704047116384E-8</v>
      </c>
      <c r="HN70" s="86">
        <f t="shared" si="69"/>
        <v>5.1188593856993461E-8</v>
      </c>
      <c r="HO70" s="86">
        <f t="shared" si="69"/>
        <v>2.0280157400150607E-8</v>
      </c>
      <c r="HP70" s="86">
        <f t="shared" si="69"/>
        <v>1.9027611999964387E-8</v>
      </c>
      <c r="HQ70" s="86">
        <f t="shared" si="69"/>
        <v>2.1377589749506814E-11</v>
      </c>
      <c r="HS70" s="86">
        <f t="shared" si="70"/>
        <v>1.3730478784853996E-67</v>
      </c>
      <c r="HT70" s="86">
        <f t="shared" si="70"/>
        <v>0</v>
      </c>
      <c r="HU70" s="86">
        <f t="shared" si="70"/>
        <v>3.478033925367155E-56</v>
      </c>
      <c r="HV70" s="86">
        <f t="shared" si="70"/>
        <v>1.4671975766918678E-58</v>
      </c>
      <c r="HW70" s="86">
        <f t="shared" si="70"/>
        <v>3.2014421487390325E-59</v>
      </c>
      <c r="HX70" s="86">
        <f t="shared" si="70"/>
        <v>4.8978496912270812E-59</v>
      </c>
      <c r="HY70" s="86">
        <f t="shared" si="70"/>
        <v>1.3744139872487585E-66</v>
      </c>
      <c r="HZ70" s="86">
        <f t="shared" si="70"/>
        <v>2.5065219644149476E-62</v>
      </c>
      <c r="IA70" s="86">
        <f t="shared" si="70"/>
        <v>7.5791370605484415E-62</v>
      </c>
      <c r="IB70" s="86">
        <f t="shared" si="70"/>
        <v>7.6474552923436643E-64</v>
      </c>
      <c r="IC70" s="86">
        <f t="shared" si="70"/>
        <v>2.5582666407106141E-63</v>
      </c>
      <c r="ID70" s="86">
        <f t="shared" si="70"/>
        <v>1.2873460076009263E-63</v>
      </c>
      <c r="IE70" s="86">
        <f t="shared" si="70"/>
        <v>4.9296258181923212E-69</v>
      </c>
      <c r="IF70" s="86">
        <f t="shared" si="70"/>
        <v>1.9091455094032993E-48</v>
      </c>
      <c r="IG70" s="86">
        <f t="shared" si="70"/>
        <v>4.0321812695544996E-35</v>
      </c>
      <c r="II70" s="86">
        <f t="shared" si="71"/>
        <v>0</v>
      </c>
      <c r="IJ70" s="86">
        <f t="shared" si="71"/>
        <v>0</v>
      </c>
      <c r="IK70" s="86">
        <f t="shared" si="71"/>
        <v>6.3109364081493954E-253</v>
      </c>
      <c r="IL70" s="86">
        <f t="shared" si="71"/>
        <v>1.0941540023933181E-268</v>
      </c>
      <c r="IM70" s="86">
        <f t="shared" si="71"/>
        <v>1.574069087009734E-272</v>
      </c>
      <c r="IN70" s="86">
        <f t="shared" si="71"/>
        <v>5.3024945892442597E-270</v>
      </c>
      <c r="IO70" s="86">
        <f t="shared" si="71"/>
        <v>0</v>
      </c>
      <c r="IP70" s="86">
        <f t="shared" si="71"/>
        <v>3.1319544664411733E-287</v>
      </c>
      <c r="IQ70" s="86">
        <f t="shared" si="71"/>
        <v>2.4785655462929091E-288</v>
      </c>
      <c r="IR70" s="86">
        <f t="shared" si="71"/>
        <v>1.0391446388027912E-294</v>
      </c>
      <c r="IS70" s="86">
        <f t="shared" si="71"/>
        <v>3.5172885013600818E-289</v>
      </c>
      <c r="IT70" s="86">
        <f t="shared" si="71"/>
        <v>1.1888140943386023E-291</v>
      </c>
      <c r="IU70" s="86">
        <f t="shared" si="71"/>
        <v>0</v>
      </c>
      <c r="IV70" s="86">
        <f t="shared" si="71"/>
        <v>6.6006383633574307E-152</v>
      </c>
      <c r="IW70" s="86">
        <f t="shared" si="71"/>
        <v>3.629698445525792E-121</v>
      </c>
      <c r="IY70" s="86">
        <f t="shared" si="72"/>
        <v>0.19707520815649421</v>
      </c>
      <c r="IZ70" s="86">
        <f t="shared" si="72"/>
        <v>0.1573528383215381</v>
      </c>
      <c r="JA70" s="86">
        <f t="shared" si="72"/>
        <v>0.15987824325033867</v>
      </c>
      <c r="JB70" s="86">
        <f t="shared" si="72"/>
        <v>0.15701407605345089</v>
      </c>
      <c r="JC70" s="86">
        <f t="shared" si="72"/>
        <v>0.15101030966838602</v>
      </c>
      <c r="JD70" s="86">
        <f t="shared" si="72"/>
        <v>0.12985638556767937</v>
      </c>
      <c r="JE70" s="86">
        <f t="shared" si="72"/>
        <v>0.14128002334928919</v>
      </c>
      <c r="JF70" s="86">
        <f t="shared" si="72"/>
        <v>0.14287573827637928</v>
      </c>
      <c r="JG70" s="86">
        <f t="shared" si="72"/>
        <v>0.14058025840475225</v>
      </c>
      <c r="JH70" s="86">
        <f t="shared" si="72"/>
        <v>0.15404969063593879</v>
      </c>
      <c r="JI70" s="86">
        <f t="shared" si="72"/>
        <v>0.13255527039230772</v>
      </c>
      <c r="JJ70" s="86">
        <f t="shared" si="72"/>
        <v>0.15232113105392436</v>
      </c>
      <c r="JK70" s="86">
        <f t="shared" si="72"/>
        <v>0.11896764128816605</v>
      </c>
      <c r="JL70" s="86">
        <f t="shared" si="72"/>
        <v>0.12984520057842591</v>
      </c>
      <c r="JM70" s="86">
        <f t="shared" si="72"/>
        <v>6.823347644331447E-2</v>
      </c>
    </row>
    <row r="71" spans="2:273" x14ac:dyDescent="0.25">
      <c r="B71" s="2">
        <v>44</v>
      </c>
      <c r="C71" s="37">
        <v>150.017</v>
      </c>
      <c r="D71" s="37">
        <v>156.233</v>
      </c>
      <c r="E71" s="37">
        <v>155.733</v>
      </c>
      <c r="F71" s="37">
        <v>154.55000000000001</v>
      </c>
      <c r="G71" s="37">
        <v>160.43299999999999</v>
      </c>
      <c r="H71" s="37">
        <v>163.017</v>
      </c>
      <c r="I71" s="37">
        <v>152.80000000000001</v>
      </c>
      <c r="J71" s="37">
        <v>155.6</v>
      </c>
      <c r="K71" s="37">
        <v>146.583</v>
      </c>
      <c r="L71" s="37">
        <v>147.96700000000001</v>
      </c>
      <c r="M71" s="37">
        <v>143.267</v>
      </c>
      <c r="N71" s="37">
        <v>142.667</v>
      </c>
      <c r="O71" s="37">
        <v>143.483</v>
      </c>
      <c r="P71" s="37">
        <v>141.88300000000001</v>
      </c>
      <c r="Q71" s="37">
        <v>99.683000000000007</v>
      </c>
      <c r="S71" s="4">
        <f t="shared" si="74"/>
        <v>149.51323595015123</v>
      </c>
      <c r="T71" s="4">
        <f t="shared" si="74"/>
        <v>151.01496391805367</v>
      </c>
      <c r="U71" s="4">
        <f t="shared" si="74"/>
        <v>148.14300785754116</v>
      </c>
      <c r="V71" s="4">
        <f t="shared" si="74"/>
        <v>148.53282211244738</v>
      </c>
      <c r="W71" s="4">
        <f t="shared" si="74"/>
        <v>155.06111774270866</v>
      </c>
      <c r="X71" s="4">
        <f t="shared" si="74"/>
        <v>155.24187077902707</v>
      </c>
      <c r="Y71" s="4">
        <f t="shared" si="74"/>
        <v>147.3169663235976</v>
      </c>
      <c r="Z71" s="4">
        <f t="shared" si="74"/>
        <v>149.09163273718522</v>
      </c>
      <c r="AA71" s="4">
        <f t="shared" si="74"/>
        <v>143.23395019220109</v>
      </c>
      <c r="AB71" s="4">
        <f t="shared" si="74"/>
        <v>147.35142310159569</v>
      </c>
      <c r="AC71" s="4">
        <f t="shared" si="74"/>
        <v>140.53495171257396</v>
      </c>
      <c r="AD71" s="4">
        <f t="shared" si="74"/>
        <v>142.02336749421681</v>
      </c>
      <c r="AE71" s="4">
        <f t="shared" si="74"/>
        <v>139.13824499325443</v>
      </c>
      <c r="AF71" s="4">
        <f t="shared" si="74"/>
        <v>137.97896926466902</v>
      </c>
      <c r="AG71" s="4">
        <f t="shared" si="74"/>
        <v>101.25397937116452</v>
      </c>
      <c r="AI71" s="4">
        <f t="shared" si="75"/>
        <v>0.50376404984876899</v>
      </c>
      <c r="AJ71" s="4">
        <f t="shared" si="75"/>
        <v>5.2180360819463374</v>
      </c>
      <c r="AK71" s="4">
        <f t="shared" si="75"/>
        <v>7.5899921424588399</v>
      </c>
      <c r="AL71" s="4">
        <f t="shared" si="75"/>
        <v>6.0171778875526343</v>
      </c>
      <c r="AM71" s="4">
        <f t="shared" si="75"/>
        <v>5.3718822572913325</v>
      </c>
      <c r="AN71" s="4">
        <f t="shared" si="75"/>
        <v>7.7751292209729286</v>
      </c>
      <c r="AO71" s="4">
        <f t="shared" si="75"/>
        <v>5.4830336764024139</v>
      </c>
      <c r="AP71" s="4">
        <f t="shared" si="75"/>
        <v>6.5083672628147724</v>
      </c>
      <c r="AQ71" s="4">
        <f t="shared" si="75"/>
        <v>3.3490498077989059</v>
      </c>
      <c r="AR71" s="4">
        <f t="shared" si="75"/>
        <v>0.61557689840432772</v>
      </c>
      <c r="AS71" s="4">
        <f t="shared" si="75"/>
        <v>2.7320482874260392</v>
      </c>
      <c r="AT71" s="4">
        <f t="shared" si="75"/>
        <v>0.64363250578318798</v>
      </c>
      <c r="AU71" s="4">
        <f t="shared" si="75"/>
        <v>4.3447550067455722</v>
      </c>
      <c r="AV71" s="4">
        <f t="shared" si="75"/>
        <v>3.9040307353309913</v>
      </c>
      <c r="AW71" s="4">
        <f t="shared" si="75"/>
        <v>-1.5709793711645119</v>
      </c>
      <c r="AY71" s="2">
        <f t="shared" si="65"/>
        <v>65.98600478502911</v>
      </c>
      <c r="AZ71" s="2">
        <f t="shared" si="65"/>
        <v>61.776256717627035</v>
      </c>
      <c r="BA71" s="2">
        <f t="shared" si="65"/>
        <v>56.979726803338067</v>
      </c>
      <c r="BB71" s="2">
        <f t="shared" si="65"/>
        <v>60.288530487563293</v>
      </c>
      <c r="BC71" s="2">
        <f t="shared" si="65"/>
        <v>68.301279314336924</v>
      </c>
      <c r="BD71" s="2">
        <f t="shared" si="65"/>
        <v>76.623465682504062</v>
      </c>
      <c r="BE71" s="2">
        <f t="shared" si="65"/>
        <v>56.508324534860073</v>
      </c>
      <c r="BF71" s="2">
        <f t="shared" si="65"/>
        <v>63.407536414498054</v>
      </c>
      <c r="BG71" s="2">
        <f t="shared" si="65"/>
        <v>60.902655992494154</v>
      </c>
      <c r="BH71" s="2">
        <f t="shared" si="65"/>
        <v>61.375121907613753</v>
      </c>
      <c r="BI71" s="2">
        <f t="shared" si="65"/>
        <v>63.14249718546133</v>
      </c>
      <c r="BJ71" s="2">
        <f t="shared" si="65"/>
        <v>62.838999569157316</v>
      </c>
      <c r="BK71" s="2">
        <f t="shared" si="65"/>
        <v>71.65374646416258</v>
      </c>
      <c r="BL71" s="2">
        <f t="shared" si="65"/>
        <v>64.901297417265184</v>
      </c>
      <c r="BM71" s="2">
        <f t="shared" si="65"/>
        <v>63.661367072550334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66.486940897293294</v>
      </c>
      <c r="DL71" s="2">
        <f t="shared" si="76"/>
        <v>69.835504201680649</v>
      </c>
      <c r="DM71" s="2">
        <f t="shared" si="76"/>
        <v>66.000773109243681</v>
      </c>
      <c r="DN71" s="2">
        <f t="shared" si="76"/>
        <v>68.59221008403361</v>
      </c>
      <c r="DO71" s="2">
        <f t="shared" si="76"/>
        <v>78.719429411764708</v>
      </c>
      <c r="DP71" s="2">
        <f t="shared" si="76"/>
        <v>78.470256713856713</v>
      </c>
      <c r="DQ71" s="2">
        <f t="shared" si="76"/>
        <v>73.625515873015885</v>
      </c>
      <c r="DR71" s="2">
        <f t="shared" si="76"/>
        <v>70.991846160446158</v>
      </c>
      <c r="DS71" s="2">
        <f t="shared" si="76"/>
        <v>68.753931092436957</v>
      </c>
      <c r="DT71" s="2">
        <f t="shared" si="76"/>
        <v>70.396741176470584</v>
      </c>
      <c r="DU71" s="2">
        <f t="shared" si="76"/>
        <v>71.385864705882341</v>
      </c>
      <c r="DV71" s="2">
        <f t="shared" si="76"/>
        <v>69.175184873949561</v>
      </c>
      <c r="DW71" s="2">
        <f t="shared" si="76"/>
        <v>79.01974813384814</v>
      </c>
      <c r="DX71" s="2">
        <f t="shared" si="76"/>
        <v>70.36972346632345</v>
      </c>
      <c r="DY71" s="2">
        <f t="shared" si="76"/>
        <v>64.047390819964349</v>
      </c>
      <c r="EA71" s="2">
        <f t="shared" si="77"/>
        <v>65.843061904761896</v>
      </c>
      <c r="EB71" s="2">
        <f t="shared" si="77"/>
        <v>58.593602175835159</v>
      </c>
      <c r="EC71" s="2">
        <f t="shared" si="77"/>
        <v>53.222141907030078</v>
      </c>
      <c r="ED71" s="2">
        <f t="shared" si="77"/>
        <v>56.889774162056611</v>
      </c>
      <c r="EE71" s="2">
        <f t="shared" si="77"/>
        <v>63.893598807298616</v>
      </c>
      <c r="EF71" s="2">
        <f t="shared" si="77"/>
        <v>75.736733341283895</v>
      </c>
      <c r="EG71" s="2">
        <f t="shared" si="77"/>
        <v>48.528250871348689</v>
      </c>
      <c r="EH71" s="2">
        <f t="shared" si="77"/>
        <v>59.902586154205842</v>
      </c>
      <c r="EI71" s="2">
        <f t="shared" si="77"/>
        <v>57.381997041497016</v>
      </c>
      <c r="EJ71" s="2">
        <f t="shared" si="77"/>
        <v>57.512604976323928</v>
      </c>
      <c r="EK71" s="2">
        <f t="shared" si="77"/>
        <v>59.430951173592966</v>
      </c>
      <c r="EL71" s="2">
        <f t="shared" si="77"/>
        <v>60.150890727584226</v>
      </c>
      <c r="EM71" s="2">
        <f t="shared" si="77"/>
        <v>67.999170553146939</v>
      </c>
      <c r="EN71" s="2">
        <f t="shared" si="77"/>
        <v>62.259903865759561</v>
      </c>
      <c r="EO71" s="2">
        <f t="shared" si="77"/>
        <v>63.419548885196065</v>
      </c>
      <c r="EQ71" s="2">
        <f t="shared" si="78"/>
        <v>53.432335800807515</v>
      </c>
      <c r="ER71" s="2">
        <f t="shared" si="78"/>
        <v>58.593602175835159</v>
      </c>
      <c r="ES71" s="2">
        <f t="shared" si="78"/>
        <v>54.029261075251242</v>
      </c>
      <c r="ET71" s="2">
        <f t="shared" si="78"/>
        <v>55.561351173953071</v>
      </c>
      <c r="EU71" s="2">
        <f t="shared" si="78"/>
        <v>60.058781149000076</v>
      </c>
      <c r="EV71" s="2">
        <f t="shared" si="78"/>
        <v>79.957827771863876</v>
      </c>
      <c r="EW71" s="2">
        <f t="shared" si="78"/>
        <v>65.506757252091077</v>
      </c>
      <c r="EX71" s="2">
        <f t="shared" si="78"/>
        <v>59.108106298250739</v>
      </c>
      <c r="EY71" s="2">
        <f t="shared" si="78"/>
        <v>56.535581560549346</v>
      </c>
      <c r="EZ71" s="2">
        <f t="shared" si="78"/>
        <v>56.542472856545473</v>
      </c>
      <c r="FA71" s="2">
        <f t="shared" si="78"/>
        <v>58.312186922863283</v>
      </c>
      <c r="FB71" s="2">
        <f t="shared" si="78"/>
        <v>58.668903456090192</v>
      </c>
      <c r="FC71" s="2">
        <f t="shared" si="78"/>
        <v>67.030965866309145</v>
      </c>
      <c r="FD71" s="2">
        <f t="shared" si="78"/>
        <v>63.163986056217446</v>
      </c>
      <c r="FE71" s="2">
        <f t="shared" si="78"/>
        <v>64.870393801728298</v>
      </c>
      <c r="FG71" s="2">
        <f t="shared" si="79"/>
        <v>0.77608427545584735</v>
      </c>
      <c r="FH71" s="2">
        <f t="shared" si="79"/>
        <v>0.71689358842704298</v>
      </c>
      <c r="FI71" s="2">
        <f t="shared" si="79"/>
        <v>0.70595504886074789</v>
      </c>
      <c r="FJ71" s="2">
        <f t="shared" si="79"/>
        <v>0.70955580446032396</v>
      </c>
      <c r="FK71" s="2">
        <f t="shared" si="79"/>
        <v>0.70267202457434885</v>
      </c>
      <c r="FL71" s="2">
        <f t="shared" si="79"/>
        <v>0.67586160829830211</v>
      </c>
      <c r="FM71" s="2">
        <f t="shared" si="79"/>
        <v>0.68213693408932208</v>
      </c>
      <c r="FN71" s="2">
        <f t="shared" si="79"/>
        <v>0.68392205574613929</v>
      </c>
      <c r="FO71" s="2">
        <f t="shared" si="79"/>
        <v>0.69039977843207678</v>
      </c>
      <c r="FP71" s="2">
        <f t="shared" si="79"/>
        <v>0.70020403930338104</v>
      </c>
      <c r="FQ71" s="2">
        <f t="shared" si="79"/>
        <v>0.68952993026586062</v>
      </c>
      <c r="FR71" s="2">
        <f t="shared" si="79"/>
        <v>0.70211239875683373</v>
      </c>
      <c r="FS71" s="2">
        <f t="shared" si="79"/>
        <v>0.66837963694621616</v>
      </c>
      <c r="FT71" s="2">
        <f t="shared" si="79"/>
        <v>0.67430500996840825</v>
      </c>
      <c r="FU71" s="2">
        <f t="shared" si="79"/>
        <v>0.61496412823570923</v>
      </c>
      <c r="FW71" s="2">
        <f t="shared" si="67"/>
        <v>9.9248895986925071E-5</v>
      </c>
      <c r="FX71" s="2">
        <f t="shared" si="67"/>
        <v>0</v>
      </c>
      <c r="FY71" s="2">
        <f t="shared" si="67"/>
        <v>1.1511165912520741E-4</v>
      </c>
      <c r="FZ71" s="2">
        <f t="shared" si="67"/>
        <v>1.1160730269880396E-4</v>
      </c>
      <c r="GA71" s="2">
        <f t="shared" si="67"/>
        <v>1.1830825652576707E-4</v>
      </c>
      <c r="GB71" s="2">
        <f t="shared" si="67"/>
        <v>1.6405024024056234E-4</v>
      </c>
      <c r="GC71" s="2">
        <f t="shared" si="67"/>
        <v>1.5196060541648284E-4</v>
      </c>
      <c r="GD71" s="2">
        <f t="shared" si="67"/>
        <v>1.5135157408714759E-4</v>
      </c>
      <c r="GE71" s="2">
        <f t="shared" si="67"/>
        <v>1.1147105860251099E-4</v>
      </c>
      <c r="GF71" s="2">
        <f t="shared" si="67"/>
        <v>9.7985189121665856E-5</v>
      </c>
      <c r="GG71" s="2">
        <f t="shared" si="67"/>
        <v>8.6547426830212732E-5</v>
      </c>
      <c r="GH71" s="2">
        <f t="shared" si="67"/>
        <v>7.8607018200068529E-5</v>
      </c>
      <c r="GI71" s="2">
        <f t="shared" si="67"/>
        <v>7.4392698025929147E-5</v>
      </c>
      <c r="GJ71" s="2">
        <f t="shared" si="67"/>
        <v>7.2933127831619057E-5</v>
      </c>
      <c r="GK71" s="2">
        <f t="shared" si="67"/>
        <v>5.2742143362571554E-5</v>
      </c>
      <c r="GM71" s="86">
        <f t="shared" si="68"/>
        <v>0.23264462732726673</v>
      </c>
      <c r="GN71" s="86">
        <f t="shared" si="68"/>
        <v>0.19547454641020487</v>
      </c>
      <c r="GO71" s="86">
        <f t="shared" si="68"/>
        <v>0.20164825590104116</v>
      </c>
      <c r="GP71" s="86">
        <f t="shared" si="68"/>
        <v>0.19688741089194095</v>
      </c>
      <c r="GQ71" s="86">
        <f t="shared" si="68"/>
        <v>0.19075134191982299</v>
      </c>
      <c r="GR71" s="86">
        <f t="shared" si="68"/>
        <v>0.16960701070366582</v>
      </c>
      <c r="GS71" s="86">
        <f t="shared" si="68"/>
        <v>0.18354789223124443</v>
      </c>
      <c r="GT71" s="86">
        <f t="shared" si="68"/>
        <v>0.18518756716130907</v>
      </c>
      <c r="GU71" s="86">
        <f t="shared" si="68"/>
        <v>0.18009269735815867</v>
      </c>
      <c r="GV71" s="86">
        <f t="shared" si="68"/>
        <v>0.19549925789487058</v>
      </c>
      <c r="GW71" s="86">
        <f t="shared" si="68"/>
        <v>0.16939658222761098</v>
      </c>
      <c r="GX71" s="86">
        <f t="shared" si="68"/>
        <v>0.19265339646067833</v>
      </c>
      <c r="GY71" s="86">
        <f t="shared" si="68"/>
        <v>0.15654772538723616</v>
      </c>
      <c r="GZ71" s="86">
        <f t="shared" si="68"/>
        <v>0.17006204241003153</v>
      </c>
      <c r="HA71" s="86">
        <f t="shared" si="68"/>
        <v>9.7353331548557492E-2</v>
      </c>
      <c r="HC71" s="86">
        <f t="shared" si="73"/>
        <v>2.8109608398669671E-8</v>
      </c>
      <c r="HD71" s="86">
        <f t="shared" si="69"/>
        <v>1.9347996918947746E-6</v>
      </c>
      <c r="HE71" s="86">
        <f t="shared" si="69"/>
        <v>1.8941722319409545E-7</v>
      </c>
      <c r="HF71" s="86">
        <f t="shared" si="69"/>
        <v>2.6673615369304028E-7</v>
      </c>
      <c r="HG71" s="86">
        <f t="shared" si="69"/>
        <v>2.8230455835077233E-7</v>
      </c>
      <c r="HH71" s="86">
        <f t="shared" si="69"/>
        <v>2.5810055918742174E-7</v>
      </c>
      <c r="HI71" s="86">
        <f t="shared" si="69"/>
        <v>1.1378783235654786E-7</v>
      </c>
      <c r="HJ71" s="86">
        <f t="shared" si="69"/>
        <v>2.3362119011924683E-7</v>
      </c>
      <c r="HK71" s="86">
        <f t="shared" si="69"/>
        <v>4.7810075366007997E-7</v>
      </c>
      <c r="HL71" s="86">
        <f t="shared" si="69"/>
        <v>1.6904928190782414E-7</v>
      </c>
      <c r="HM71" s="86">
        <f t="shared" si="69"/>
        <v>1.0438931594207926E-7</v>
      </c>
      <c r="HN71" s="86">
        <f t="shared" si="69"/>
        <v>1.1901307627380804E-7</v>
      </c>
      <c r="HO71" s="86">
        <f t="shared" si="69"/>
        <v>4.9997703195080565E-8</v>
      </c>
      <c r="HP71" s="86">
        <f t="shared" si="69"/>
        <v>4.7293244659232313E-8</v>
      </c>
      <c r="HQ71" s="86">
        <f t="shared" si="69"/>
        <v>7.5629990858723344E-11</v>
      </c>
      <c r="HS71" s="86">
        <f t="shared" si="70"/>
        <v>8.8033718179672389E-66</v>
      </c>
      <c r="HT71" s="86">
        <f t="shared" si="70"/>
        <v>0</v>
      </c>
      <c r="HU71" s="86">
        <f t="shared" si="70"/>
        <v>1.1201359827936899E-54</v>
      </c>
      <c r="HV71" s="86">
        <f t="shared" si="70"/>
        <v>5.6105771678364544E-57</v>
      </c>
      <c r="HW71" s="86">
        <f t="shared" si="70"/>
        <v>1.3139070619242695E-57</v>
      </c>
      <c r="HX71" s="86">
        <f t="shared" si="70"/>
        <v>2.250137780462715E-57</v>
      </c>
      <c r="HY71" s="86">
        <f t="shared" si="70"/>
        <v>1.0305323536359004E-64</v>
      </c>
      <c r="HZ71" s="86">
        <f t="shared" si="70"/>
        <v>1.4004260964630269E-60</v>
      </c>
      <c r="IA71" s="86">
        <f t="shared" si="70"/>
        <v>3.6778182414184054E-60</v>
      </c>
      <c r="IB71" s="86">
        <f t="shared" si="70"/>
        <v>3.9115649885191473E-62</v>
      </c>
      <c r="IC71" s="86">
        <f t="shared" si="70"/>
        <v>1.1789449060009195E-61</v>
      </c>
      <c r="ID71" s="86">
        <f t="shared" si="70"/>
        <v>5.8561438045030117E-62</v>
      </c>
      <c r="IE71" s="86">
        <f t="shared" si="70"/>
        <v>3.0996132065215538E-67</v>
      </c>
      <c r="IF71" s="86">
        <f t="shared" si="70"/>
        <v>3.3386103055810915E-47</v>
      </c>
      <c r="IG71" s="86">
        <f t="shared" si="70"/>
        <v>2.8685409693011758E-34</v>
      </c>
      <c r="II71" s="86">
        <f t="shared" si="71"/>
        <v>7.6790033471764481E-304</v>
      </c>
      <c r="IJ71" s="86">
        <f t="shared" si="71"/>
        <v>0</v>
      </c>
      <c r="IK71" s="86">
        <f t="shared" si="71"/>
        <v>6.5647879207906674E-248</v>
      </c>
      <c r="IL71" s="86">
        <f t="shared" si="71"/>
        <v>2.2563217932163803E-263</v>
      </c>
      <c r="IM71" s="86">
        <f t="shared" si="71"/>
        <v>4.1891970868848602E-267</v>
      </c>
      <c r="IN71" s="86">
        <f t="shared" si="71"/>
        <v>1.9831979521739642E-264</v>
      </c>
      <c r="IO71" s="86">
        <f t="shared" si="71"/>
        <v>2.1391863197718137E-302</v>
      </c>
      <c r="IP71" s="86">
        <f t="shared" si="71"/>
        <v>2.362576124998952E-281</v>
      </c>
      <c r="IQ71" s="86">
        <f t="shared" si="71"/>
        <v>1.2564609798547965E-282</v>
      </c>
      <c r="IR71" s="86">
        <f t="shared" si="71"/>
        <v>5.8667206190653225E-289</v>
      </c>
      <c r="IS71" s="86">
        <f t="shared" si="71"/>
        <v>1.3046706425367759E-283</v>
      </c>
      <c r="IT71" s="86">
        <f t="shared" si="71"/>
        <v>4.3246080309913599E-286</v>
      </c>
      <c r="IU71" s="86">
        <f t="shared" si="71"/>
        <v>0</v>
      </c>
      <c r="IV71" s="86">
        <f t="shared" si="71"/>
        <v>4.7469056086312681E-149</v>
      </c>
      <c r="IW71" s="86">
        <f t="shared" si="71"/>
        <v>5.7277528815315712E-119</v>
      </c>
      <c r="IY71" s="86">
        <f t="shared" si="72"/>
        <v>0.23264465543687513</v>
      </c>
      <c r="IZ71" s="86">
        <f t="shared" si="72"/>
        <v>0.19547648120989677</v>
      </c>
      <c r="JA71" s="86">
        <f t="shared" si="72"/>
        <v>0.20164844531826434</v>
      </c>
      <c r="JB71" s="86">
        <f t="shared" si="72"/>
        <v>0.19688767762809464</v>
      </c>
      <c r="JC71" s="86">
        <f t="shared" si="72"/>
        <v>0.19075162422438133</v>
      </c>
      <c r="JD71" s="86">
        <f t="shared" si="72"/>
        <v>0.169607268804225</v>
      </c>
      <c r="JE71" s="86">
        <f t="shared" si="72"/>
        <v>0.18354800601907678</v>
      </c>
      <c r="JF71" s="86">
        <f t="shared" si="72"/>
        <v>0.18518780078249919</v>
      </c>
      <c r="JG71" s="86">
        <f t="shared" si="72"/>
        <v>0.18009317545891232</v>
      </c>
      <c r="JH71" s="86">
        <f t="shared" si="72"/>
        <v>0.19549942694415248</v>
      </c>
      <c r="JI71" s="86">
        <f t="shared" si="72"/>
        <v>0.16939668661692692</v>
      </c>
      <c r="JJ71" s="86">
        <f t="shared" si="72"/>
        <v>0.19265351547375462</v>
      </c>
      <c r="JK71" s="86">
        <f t="shared" si="72"/>
        <v>0.15654777538493936</v>
      </c>
      <c r="JL71" s="86">
        <f t="shared" si="72"/>
        <v>0.17006208970327619</v>
      </c>
      <c r="JM71" s="86">
        <f t="shared" si="72"/>
        <v>9.7353331624187481E-2</v>
      </c>
    </row>
    <row r="72" spans="2:273" x14ac:dyDescent="0.25">
      <c r="B72" s="2">
        <v>45</v>
      </c>
      <c r="C72" s="37">
        <v>159.88300000000001</v>
      </c>
      <c r="D72" s="37">
        <v>175.06700000000001</v>
      </c>
      <c r="E72" s="37">
        <v>172.85</v>
      </c>
      <c r="F72" s="37">
        <v>170.63300000000001</v>
      </c>
      <c r="G72" s="37">
        <v>177.68299999999999</v>
      </c>
      <c r="H72" s="37">
        <v>181.167</v>
      </c>
      <c r="I72" s="37">
        <v>172.333</v>
      </c>
      <c r="J72" s="37">
        <v>176.45</v>
      </c>
      <c r="K72" s="37">
        <v>164.03299999999999</v>
      </c>
      <c r="L72" s="37">
        <v>167.38300000000001</v>
      </c>
      <c r="M72" s="37">
        <v>160.583</v>
      </c>
      <c r="N72" s="37">
        <v>160.56700000000001</v>
      </c>
      <c r="O72" s="37">
        <v>158.53299999999999</v>
      </c>
      <c r="P72" s="37">
        <v>159.9</v>
      </c>
      <c r="Q72" s="37">
        <v>112.65</v>
      </c>
      <c r="S72" s="4">
        <f t="shared" si="74"/>
        <v>158.97923093163013</v>
      </c>
      <c r="T72" s="4">
        <f t="shared" si="74"/>
        <v>164.94647657478464</v>
      </c>
      <c r="U72" s="4">
        <f t="shared" si="74"/>
        <v>163.24904471532142</v>
      </c>
      <c r="V72" s="4">
        <f t="shared" si="74"/>
        <v>162.86631735266326</v>
      </c>
      <c r="W72" s="4">
        <f t="shared" si="74"/>
        <v>169.66644256208559</v>
      </c>
      <c r="X72" s="4">
        <f t="shared" si="74"/>
        <v>171.02615950428458</v>
      </c>
      <c r="Y72" s="4">
        <f t="shared" si="74"/>
        <v>164.74641538208925</v>
      </c>
      <c r="Z72" s="4">
        <f t="shared" si="74"/>
        <v>165.29596349517089</v>
      </c>
      <c r="AA72" s="4">
        <f t="shared" si="74"/>
        <v>158.15308502408476</v>
      </c>
      <c r="AB72" s="4">
        <f t="shared" si="74"/>
        <v>162.05211903575207</v>
      </c>
      <c r="AC72" s="4">
        <f t="shared" si="74"/>
        <v>154.58867863467401</v>
      </c>
      <c r="AD72" s="4">
        <f t="shared" si="74"/>
        <v>155.4376810069931</v>
      </c>
      <c r="AE72" s="4">
        <f t="shared" si="74"/>
        <v>153.09709683552666</v>
      </c>
      <c r="AF72" s="4">
        <f t="shared" si="74"/>
        <v>152.63499700908432</v>
      </c>
      <c r="AG72" s="4">
        <f t="shared" si="74"/>
        <v>112.35746660787639</v>
      </c>
      <c r="AI72" s="4">
        <f t="shared" si="75"/>
        <v>0.90376906836988269</v>
      </c>
      <c r="AJ72" s="4">
        <f t="shared" si="75"/>
        <v>10.120523425215367</v>
      </c>
      <c r="AK72" s="4">
        <f t="shared" si="75"/>
        <v>9.6009552846785766</v>
      </c>
      <c r="AL72" s="4">
        <f t="shared" si="75"/>
        <v>7.7666826473367507</v>
      </c>
      <c r="AM72" s="4">
        <f t="shared" si="75"/>
        <v>8.0165574379144005</v>
      </c>
      <c r="AN72" s="4">
        <f t="shared" si="75"/>
        <v>10.140840495715423</v>
      </c>
      <c r="AO72" s="4">
        <f t="shared" si="75"/>
        <v>7.586584617910745</v>
      </c>
      <c r="AP72" s="4">
        <f t="shared" si="75"/>
        <v>11.154036504829094</v>
      </c>
      <c r="AQ72" s="4">
        <f t="shared" si="75"/>
        <v>5.8799149759152272</v>
      </c>
      <c r="AR72" s="4">
        <f t="shared" si="75"/>
        <v>5.3308809642479389</v>
      </c>
      <c r="AS72" s="4">
        <f t="shared" si="75"/>
        <v>5.9943213653259875</v>
      </c>
      <c r="AT72" s="4">
        <f t="shared" si="75"/>
        <v>5.1293189930069047</v>
      </c>
      <c r="AU72" s="4">
        <f t="shared" si="75"/>
        <v>5.4359031644733307</v>
      </c>
      <c r="AV72" s="4">
        <f t="shared" si="75"/>
        <v>7.2650029909156899</v>
      </c>
      <c r="AW72" s="4">
        <f t="shared" si="75"/>
        <v>0.29253339212361595</v>
      </c>
      <c r="AY72" s="2">
        <f t="shared" si="65"/>
        <v>65.819854035911703</v>
      </c>
      <c r="AZ72" s="2">
        <f t="shared" si="65"/>
        <v>61.531522788372243</v>
      </c>
      <c r="BA72" s="2">
        <f t="shared" si="65"/>
        <v>56.714088551295283</v>
      </c>
      <c r="BB72" s="2">
        <f t="shared" si="65"/>
        <v>60.01876672162706</v>
      </c>
      <c r="BC72" s="2">
        <f t="shared" si="65"/>
        <v>67.973017409189652</v>
      </c>
      <c r="BD72" s="2">
        <f t="shared" si="65"/>
        <v>76.529249034689087</v>
      </c>
      <c r="BE72" s="2">
        <f t="shared" si="65"/>
        <v>56.275450207374732</v>
      </c>
      <c r="BF72" s="2">
        <f t="shared" si="65"/>
        <v>63.128188700308066</v>
      </c>
      <c r="BG72" s="2">
        <f t="shared" si="65"/>
        <v>60.600559217969746</v>
      </c>
      <c r="BH72" s="2">
        <f t="shared" si="65"/>
        <v>61.072380119451793</v>
      </c>
      <c r="BI72" s="2">
        <f t="shared" si="65"/>
        <v>62.842672666193486</v>
      </c>
      <c r="BJ72" s="2">
        <f t="shared" si="65"/>
        <v>62.581802368034687</v>
      </c>
      <c r="BK72" s="2">
        <f t="shared" si="65"/>
        <v>71.371990007275343</v>
      </c>
      <c r="BL72" s="2">
        <f t="shared" si="65"/>
        <v>64.686528374707692</v>
      </c>
      <c r="BM72" s="2">
        <f t="shared" si="65"/>
        <v>63.569724661676098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66.745781831664814</v>
      </c>
      <c r="DL72" s="2">
        <f t="shared" si="76"/>
        <v>70.089825210084015</v>
      </c>
      <c r="DM72" s="2">
        <f t="shared" si="76"/>
        <v>66.213955233002281</v>
      </c>
      <c r="DN72" s="2">
        <f t="shared" si="76"/>
        <v>68.849324675324667</v>
      </c>
      <c r="DO72" s="2">
        <f t="shared" si="76"/>
        <v>79.131168067226895</v>
      </c>
      <c r="DP72" s="2">
        <f t="shared" si="76"/>
        <v>78.838858644358652</v>
      </c>
      <c r="DQ72" s="2">
        <f t="shared" si="76"/>
        <v>73.884301587301593</v>
      </c>
      <c r="DR72" s="2">
        <f t="shared" si="76"/>
        <v>71.238986057486059</v>
      </c>
      <c r="DS72" s="2">
        <f t="shared" si="76"/>
        <v>68.872751820728269</v>
      </c>
      <c r="DT72" s="2">
        <f t="shared" si="76"/>
        <v>70.622635294117643</v>
      </c>
      <c r="DU72" s="2">
        <f t="shared" si="76"/>
        <v>71.6213887955182</v>
      </c>
      <c r="DV72" s="2">
        <f t="shared" si="76"/>
        <v>69.349765266106431</v>
      </c>
      <c r="DW72" s="2">
        <f t="shared" si="76"/>
        <v>79.340983912483921</v>
      </c>
      <c r="DX72" s="2">
        <f t="shared" si="76"/>
        <v>70.512010725010711</v>
      </c>
      <c r="DY72" s="2">
        <f t="shared" si="76"/>
        <v>64.071145499108738</v>
      </c>
      <c r="EA72" s="2">
        <f t="shared" si="77"/>
        <v>65.577897619047604</v>
      </c>
      <c r="EB72" s="2">
        <f t="shared" si="77"/>
        <v>58.449167916041979</v>
      </c>
      <c r="EC72" s="2">
        <f t="shared" si="77"/>
        <v>53.105222086971857</v>
      </c>
      <c r="ED72" s="2">
        <f t="shared" si="77"/>
        <v>56.722400992515446</v>
      </c>
      <c r="EE72" s="2">
        <f t="shared" si="77"/>
        <v>63.667681780151305</v>
      </c>
      <c r="EF72" s="2">
        <f t="shared" si="77"/>
        <v>75.517968652037609</v>
      </c>
      <c r="EG72" s="2">
        <f t="shared" si="77"/>
        <v>48.788089352846981</v>
      </c>
      <c r="EH72" s="2">
        <f t="shared" si="77"/>
        <v>59.709750079323996</v>
      </c>
      <c r="EI72" s="2">
        <f t="shared" si="77"/>
        <v>57.217552295763674</v>
      </c>
      <c r="EJ72" s="2">
        <f t="shared" si="77"/>
        <v>57.343318560130569</v>
      </c>
      <c r="EK72" s="2">
        <f t="shared" si="77"/>
        <v>59.237883151390967</v>
      </c>
      <c r="EL72" s="2">
        <f t="shared" si="77"/>
        <v>59.963167741275811</v>
      </c>
      <c r="EM72" s="2">
        <f t="shared" si="77"/>
        <v>67.766138004364933</v>
      </c>
      <c r="EN72" s="2">
        <f t="shared" si="77"/>
        <v>62.12024918596429</v>
      </c>
      <c r="EO72" s="2">
        <f t="shared" si="77"/>
        <v>63.283274042512971</v>
      </c>
      <c r="EQ72" s="2">
        <f t="shared" si="78"/>
        <v>53.312630955585441</v>
      </c>
      <c r="ER72" s="2">
        <f t="shared" si="78"/>
        <v>58.449167916041979</v>
      </c>
      <c r="ES72" s="2">
        <f t="shared" si="78"/>
        <v>53.898369074270768</v>
      </c>
      <c r="ET72" s="2">
        <f t="shared" si="78"/>
        <v>55.417149127934316</v>
      </c>
      <c r="EU72" s="2">
        <f t="shared" si="78"/>
        <v>59.900225111951706</v>
      </c>
      <c r="EV72" s="2">
        <f t="shared" si="78"/>
        <v>79.661409172183227</v>
      </c>
      <c r="EW72" s="2">
        <f t="shared" si="78"/>
        <v>65.428895515504863</v>
      </c>
      <c r="EX72" s="2">
        <f t="shared" si="78"/>
        <v>58.930702126200195</v>
      </c>
      <c r="EY72" s="2">
        <f t="shared" si="78"/>
        <v>56.38657158366928</v>
      </c>
      <c r="EZ72" s="2">
        <f t="shared" si="78"/>
        <v>56.389857430474109</v>
      </c>
      <c r="FA72" s="2">
        <f t="shared" si="78"/>
        <v>58.139650454766361</v>
      </c>
      <c r="FB72" s="2">
        <f t="shared" si="78"/>
        <v>58.508041149879304</v>
      </c>
      <c r="FC72" s="2">
        <f t="shared" si="78"/>
        <v>66.814657996113539</v>
      </c>
      <c r="FD72" s="2">
        <f t="shared" si="78"/>
        <v>63.008651669114457</v>
      </c>
      <c r="FE72" s="2">
        <f t="shared" si="78"/>
        <v>64.705729882987043</v>
      </c>
      <c r="FG72" s="2">
        <f t="shared" si="79"/>
        <v>0.79168212061935317</v>
      </c>
      <c r="FH72" s="2">
        <f t="shared" si="79"/>
        <v>0.73520783281646096</v>
      </c>
      <c r="FI72" s="2">
        <f t="shared" si="79"/>
        <v>0.72470517812332302</v>
      </c>
      <c r="FJ72" s="2">
        <f t="shared" si="79"/>
        <v>0.72816473956806693</v>
      </c>
      <c r="FK72" s="2">
        <f t="shared" si="79"/>
        <v>0.72154892712201357</v>
      </c>
      <c r="FL72" s="2">
        <f t="shared" si="79"/>
        <v>0.69570353579479249</v>
      </c>
      <c r="FM72" s="2">
        <f t="shared" si="79"/>
        <v>0.70176423002289212</v>
      </c>
      <c r="FN72" s="2">
        <f t="shared" si="79"/>
        <v>0.70348703838983673</v>
      </c>
      <c r="FO72" s="2">
        <f t="shared" si="79"/>
        <v>0.70973397057928778</v>
      </c>
      <c r="FP72" s="2">
        <f t="shared" si="79"/>
        <v>0.71917500940694701</v>
      </c>
      <c r="FQ72" s="2">
        <f t="shared" si="79"/>
        <v>0.7088955392019749</v>
      </c>
      <c r="FR72" s="2">
        <f t="shared" si="79"/>
        <v>0.7210107243307402</v>
      </c>
      <c r="FS72" s="2">
        <f t="shared" si="79"/>
        <v>0.68846845623914155</v>
      </c>
      <c r="FT72" s="2">
        <f t="shared" si="79"/>
        <v>0.69419911038636295</v>
      </c>
      <c r="FU72" s="2">
        <f t="shared" si="79"/>
        <v>0.63652908644541306</v>
      </c>
      <c r="FW72" s="2">
        <f t="shared" si="67"/>
        <v>1.0882320842015291E-4</v>
      </c>
      <c r="FX72" s="2">
        <f t="shared" si="67"/>
        <v>0</v>
      </c>
      <c r="FY72" s="2">
        <f t="shared" si="67"/>
        <v>1.2621602262714136E-4</v>
      </c>
      <c r="FZ72" s="2">
        <f t="shared" si="67"/>
        <v>1.2237365626029183E-4</v>
      </c>
      <c r="GA72" s="2">
        <f t="shared" si="67"/>
        <v>1.2972094304768774E-4</v>
      </c>
      <c r="GB72" s="2">
        <f t="shared" si="67"/>
        <v>1.7987466457071972E-4</v>
      </c>
      <c r="GC72" s="2">
        <f t="shared" si="67"/>
        <v>1.6661904772917788E-4</v>
      </c>
      <c r="GD72" s="2">
        <f t="shared" si="67"/>
        <v>1.659512776968991E-4</v>
      </c>
      <c r="GE72" s="2">
        <f t="shared" si="67"/>
        <v>1.2222427079447418E-4</v>
      </c>
      <c r="GF72" s="2">
        <f t="shared" si="67"/>
        <v>1.0743760776250719E-4</v>
      </c>
      <c r="GG72" s="2">
        <f t="shared" si="67"/>
        <v>9.4896574070962297E-5</v>
      </c>
      <c r="GH72" s="2">
        <f t="shared" si="67"/>
        <v>8.6190227865298095E-5</v>
      </c>
      <c r="GI72" s="2">
        <f t="shared" si="67"/>
        <v>8.1569385891919023E-5</v>
      </c>
      <c r="GJ72" s="2">
        <f t="shared" si="67"/>
        <v>7.9969021745342119E-5</v>
      </c>
      <c r="GK72" s="2">
        <f t="shared" si="67"/>
        <v>5.7830315947272034E-5</v>
      </c>
      <c r="GM72" s="86">
        <f t="shared" si="68"/>
        <v>0.27228701276399664</v>
      </c>
      <c r="GN72" s="86">
        <f t="shared" si="68"/>
        <v>0.23994100823612521</v>
      </c>
      <c r="GO72" s="86">
        <f t="shared" si="68"/>
        <v>0.25083173138722004</v>
      </c>
      <c r="GP72" s="86">
        <f t="shared" si="68"/>
        <v>0.24370709037661759</v>
      </c>
      <c r="GQ72" s="86">
        <f t="shared" si="68"/>
        <v>0.23770220522969507</v>
      </c>
      <c r="GR72" s="86">
        <f t="shared" si="68"/>
        <v>0.21784796320964542</v>
      </c>
      <c r="GS72" s="86">
        <f t="shared" si="68"/>
        <v>0.23452531415810954</v>
      </c>
      <c r="GT72" s="86">
        <f t="shared" si="68"/>
        <v>0.23612187668741377</v>
      </c>
      <c r="GU72" s="86">
        <f t="shared" si="68"/>
        <v>0.22731444783106119</v>
      </c>
      <c r="GV72" s="86">
        <f t="shared" si="68"/>
        <v>0.24458473315105284</v>
      </c>
      <c r="GW72" s="86">
        <f t="shared" si="68"/>
        <v>0.21342981739323291</v>
      </c>
      <c r="GX72" s="86">
        <f t="shared" si="68"/>
        <v>0.24032882382897711</v>
      </c>
      <c r="GY72" s="86">
        <f t="shared" si="68"/>
        <v>0.20249484345484392</v>
      </c>
      <c r="GZ72" s="86">
        <f t="shared" si="68"/>
        <v>0.21888369988919226</v>
      </c>
      <c r="HA72" s="86">
        <f t="shared" si="68"/>
        <v>0.13562446806571349</v>
      </c>
      <c r="HC72" s="86">
        <f t="shared" si="73"/>
        <v>6.9657754440271191E-8</v>
      </c>
      <c r="HD72" s="86">
        <f t="shared" si="69"/>
        <v>3.8121082203369925E-6</v>
      </c>
      <c r="HE72" s="86">
        <f t="shared" si="69"/>
        <v>4.1498509437114679E-7</v>
      </c>
      <c r="HF72" s="86">
        <f t="shared" si="69"/>
        <v>5.9136244695843208E-7</v>
      </c>
      <c r="HG72" s="86">
        <f t="shared" si="69"/>
        <v>6.31599059768416E-7</v>
      </c>
      <c r="HH72" s="86">
        <f t="shared" si="69"/>
        <v>5.9395265794133752E-7</v>
      </c>
      <c r="HI72" s="86">
        <f t="shared" si="69"/>
        <v>2.8208418547604918E-7</v>
      </c>
      <c r="HJ72" s="86">
        <f t="shared" si="69"/>
        <v>5.4916178228551472E-7</v>
      </c>
      <c r="HK72" s="86">
        <f t="shared" si="69"/>
        <v>1.0722123734923095E-6</v>
      </c>
      <c r="HL72" s="86">
        <f t="shared" si="69"/>
        <v>3.8962060819194285E-7</v>
      </c>
      <c r="HM72" s="86">
        <f t="shared" si="69"/>
        <v>2.3929293554717653E-7</v>
      </c>
      <c r="HN72" s="86">
        <f t="shared" si="69"/>
        <v>2.7056039562066409E-7</v>
      </c>
      <c r="HO72" s="86">
        <f t="shared" si="69"/>
        <v>1.2029761890611876E-7</v>
      </c>
      <c r="HP72" s="86">
        <f t="shared" si="69"/>
        <v>1.1468004320678402E-7</v>
      </c>
      <c r="HQ72" s="86">
        <f t="shared" si="69"/>
        <v>2.5853494951631271E-10</v>
      </c>
      <c r="HS72" s="86">
        <f t="shared" si="70"/>
        <v>5.3284372692324834E-64</v>
      </c>
      <c r="HT72" s="86">
        <f t="shared" si="70"/>
        <v>0</v>
      </c>
      <c r="HU72" s="86">
        <f t="shared" si="70"/>
        <v>3.4369654326427666E-53</v>
      </c>
      <c r="HV72" s="86">
        <f t="shared" si="70"/>
        <v>2.0385369296523907E-55</v>
      </c>
      <c r="HW72" s="86">
        <f t="shared" si="70"/>
        <v>5.1164186961418804E-56</v>
      </c>
      <c r="HX72" s="86">
        <f t="shared" si="70"/>
        <v>9.7746139431558634E-56</v>
      </c>
      <c r="HY72" s="86">
        <f t="shared" si="70"/>
        <v>7.2551007024788367E-63</v>
      </c>
      <c r="HZ72" s="86">
        <f t="shared" si="70"/>
        <v>7.379614375789561E-59</v>
      </c>
      <c r="IA72" s="86">
        <f t="shared" si="70"/>
        <v>1.6893412973766639E-58</v>
      </c>
      <c r="IB72" s="86">
        <f t="shared" si="70"/>
        <v>1.8944201878387492E-60</v>
      </c>
      <c r="IC72" s="86">
        <f t="shared" si="70"/>
        <v>5.1569081049773073E-60</v>
      </c>
      <c r="ID72" s="86">
        <f t="shared" si="70"/>
        <v>2.5301100827584431E-60</v>
      </c>
      <c r="IE72" s="86">
        <f t="shared" si="70"/>
        <v>1.8431425374672839E-65</v>
      </c>
      <c r="IF72" s="86">
        <f t="shared" si="70"/>
        <v>5.619268522457574E-46</v>
      </c>
      <c r="IG72" s="86">
        <f t="shared" si="70"/>
        <v>1.990304465085622E-33</v>
      </c>
      <c r="II72" s="86">
        <f t="shared" si="71"/>
        <v>7.6489111960271684E-298</v>
      </c>
      <c r="IJ72" s="86">
        <f t="shared" si="71"/>
        <v>0</v>
      </c>
      <c r="IK72" s="86">
        <f t="shared" si="71"/>
        <v>6.0777578733355551E-243</v>
      </c>
      <c r="IL72" s="86">
        <f t="shared" si="71"/>
        <v>4.1143145682348038E-258</v>
      </c>
      <c r="IM72" s="86">
        <f t="shared" si="71"/>
        <v>9.825319853063579E-262</v>
      </c>
      <c r="IN72" s="86">
        <f t="shared" si="71"/>
        <v>6.4827977226421954E-259</v>
      </c>
      <c r="IO72" s="86">
        <f t="shared" si="71"/>
        <v>3.8689683746231628E-296</v>
      </c>
      <c r="IP72" s="86">
        <f t="shared" si="71"/>
        <v>1.5481930231115162E-275</v>
      </c>
      <c r="IQ72" s="86">
        <f t="shared" si="71"/>
        <v>5.5814315344137565E-277</v>
      </c>
      <c r="IR72" s="86">
        <f t="shared" si="71"/>
        <v>2.9046548406522354E-283</v>
      </c>
      <c r="IS72" s="86">
        <f t="shared" si="71"/>
        <v>4.2688670401026225E-278</v>
      </c>
      <c r="IT72" s="86">
        <f t="shared" si="71"/>
        <v>1.3897340434511407E-280</v>
      </c>
      <c r="IU72" s="86">
        <f t="shared" si="71"/>
        <v>4.1779344539482504E-307</v>
      </c>
      <c r="IV72" s="86">
        <f t="shared" si="71"/>
        <v>3.2049893264234708E-146</v>
      </c>
      <c r="IW72" s="86">
        <f t="shared" si="71"/>
        <v>8.624126000515705E-117</v>
      </c>
      <c r="IY72" s="86">
        <f t="shared" si="72"/>
        <v>0.27228708242175109</v>
      </c>
      <c r="IZ72" s="86">
        <f t="shared" si="72"/>
        <v>0.23994482034434556</v>
      </c>
      <c r="JA72" s="86">
        <f t="shared" si="72"/>
        <v>0.25083214637231438</v>
      </c>
      <c r="JB72" s="86">
        <f t="shared" si="72"/>
        <v>0.24370768173906454</v>
      </c>
      <c r="JC72" s="86">
        <f t="shared" si="72"/>
        <v>0.23770283682875484</v>
      </c>
      <c r="JD72" s="86">
        <f t="shared" si="72"/>
        <v>0.21784855716230336</v>
      </c>
      <c r="JE72" s="86">
        <f t="shared" si="72"/>
        <v>0.23452559624229502</v>
      </c>
      <c r="JF72" s="86">
        <f t="shared" si="72"/>
        <v>0.23612242584919607</v>
      </c>
      <c r="JG72" s="86">
        <f t="shared" si="72"/>
        <v>0.22731552004343469</v>
      </c>
      <c r="JH72" s="86">
        <f t="shared" si="72"/>
        <v>0.24458512277166103</v>
      </c>
      <c r="JI72" s="86">
        <f t="shared" si="72"/>
        <v>0.21343005668616846</v>
      </c>
      <c r="JJ72" s="86">
        <f t="shared" si="72"/>
        <v>0.24032909438937272</v>
      </c>
      <c r="JK72" s="86">
        <f t="shared" si="72"/>
        <v>0.20249496375246281</v>
      </c>
      <c r="JL72" s="86">
        <f t="shared" si="72"/>
        <v>0.21888381456923547</v>
      </c>
      <c r="JM72" s="86">
        <f t="shared" si="72"/>
        <v>0.13562446832424843</v>
      </c>
    </row>
    <row r="73" spans="2:273" x14ac:dyDescent="0.25">
      <c r="B73" s="2">
        <v>46</v>
      </c>
      <c r="C73" s="37">
        <v>166.88300000000001</v>
      </c>
      <c r="D73" s="37">
        <v>187.45</v>
      </c>
      <c r="E73" s="37">
        <v>188.667</v>
      </c>
      <c r="F73" s="37">
        <v>185.31700000000001</v>
      </c>
      <c r="G73" s="37">
        <v>192.88300000000001</v>
      </c>
      <c r="H73" s="37">
        <v>197.96700000000001</v>
      </c>
      <c r="I73" s="37">
        <v>190.7</v>
      </c>
      <c r="J73" s="37">
        <v>193.11699999999999</v>
      </c>
      <c r="K73" s="37">
        <v>183.2</v>
      </c>
      <c r="L73" s="37">
        <v>182.21700000000001</v>
      </c>
      <c r="M73" s="37">
        <v>175.78299999999999</v>
      </c>
      <c r="N73" s="37">
        <v>174.88300000000001</v>
      </c>
      <c r="O73" s="37">
        <v>175.2</v>
      </c>
      <c r="P73" s="37">
        <v>174.3</v>
      </c>
      <c r="Q73" s="37">
        <v>129.36699999999999</v>
      </c>
      <c r="S73" s="4">
        <f t="shared" si="74"/>
        <v>168.40796678963008</v>
      </c>
      <c r="T73" s="4">
        <f t="shared" si="74"/>
        <v>179.38507608087983</v>
      </c>
      <c r="U73" s="4">
        <f t="shared" si="74"/>
        <v>178.84640481866759</v>
      </c>
      <c r="V73" s="4">
        <f t="shared" si="74"/>
        <v>177.74469769025313</v>
      </c>
      <c r="W73" s="4">
        <f t="shared" si="74"/>
        <v>184.90118769250122</v>
      </c>
      <c r="X73" s="4">
        <f t="shared" si="74"/>
        <v>187.74866712664712</v>
      </c>
      <c r="Y73" s="4">
        <f t="shared" si="74"/>
        <v>183.06788896382255</v>
      </c>
      <c r="Z73" s="4">
        <f t="shared" si="74"/>
        <v>182.28925040167411</v>
      </c>
      <c r="AA73" s="4">
        <f t="shared" si="74"/>
        <v>173.85135270046902</v>
      </c>
      <c r="AB73" s="4">
        <f t="shared" si="74"/>
        <v>177.33712801693827</v>
      </c>
      <c r="AC73" s="4">
        <f t="shared" si="74"/>
        <v>169.47504617348312</v>
      </c>
      <c r="AD73" s="4">
        <f t="shared" si="74"/>
        <v>169.41230028501579</v>
      </c>
      <c r="AE73" s="4">
        <f t="shared" si="74"/>
        <v>168.03255194379216</v>
      </c>
      <c r="AF73" s="4">
        <f t="shared" si="74"/>
        <v>168.06632441464851</v>
      </c>
      <c r="AG73" s="4">
        <f t="shared" si="74"/>
        <v>125.03465152260901</v>
      </c>
      <c r="AI73" s="4">
        <f t="shared" si="75"/>
        <v>-1.5249667896300707</v>
      </c>
      <c r="AJ73" s="4">
        <f t="shared" si="75"/>
        <v>8.0649239191201616</v>
      </c>
      <c r="AK73" s="4">
        <f t="shared" si="75"/>
        <v>9.8205951813324077</v>
      </c>
      <c r="AL73" s="4">
        <f t="shared" si="75"/>
        <v>7.572302309746874</v>
      </c>
      <c r="AM73" s="4">
        <f t="shared" si="75"/>
        <v>7.9818123074987852</v>
      </c>
      <c r="AN73" s="4">
        <f t="shared" si="75"/>
        <v>10.218332873352892</v>
      </c>
      <c r="AO73" s="4">
        <f t="shared" si="75"/>
        <v>7.6321110361774345</v>
      </c>
      <c r="AP73" s="4">
        <f t="shared" si="75"/>
        <v>10.82774959832588</v>
      </c>
      <c r="AQ73" s="4">
        <f t="shared" si="75"/>
        <v>9.3486472995309668</v>
      </c>
      <c r="AR73" s="4">
        <f t="shared" si="75"/>
        <v>4.8798719830617472</v>
      </c>
      <c r="AS73" s="4">
        <f t="shared" si="75"/>
        <v>6.3079538265168651</v>
      </c>
      <c r="AT73" s="4">
        <f t="shared" si="75"/>
        <v>5.4706997149842209</v>
      </c>
      <c r="AU73" s="4">
        <f t="shared" si="75"/>
        <v>7.1674480562078315</v>
      </c>
      <c r="AV73" s="4">
        <f t="shared" si="75"/>
        <v>6.2336755853515058</v>
      </c>
      <c r="AW73" s="4">
        <f t="shared" si="75"/>
        <v>4.3323484773909797</v>
      </c>
      <c r="AY73" s="2">
        <f t="shared" si="65"/>
        <v>65.638728050447369</v>
      </c>
      <c r="AZ73" s="2">
        <f t="shared" si="65"/>
        <v>61.281527286898594</v>
      </c>
      <c r="BA73" s="2">
        <f t="shared" si="65"/>
        <v>56.446283368343899</v>
      </c>
      <c r="BB73" s="2">
        <f t="shared" si="65"/>
        <v>59.74281165341116</v>
      </c>
      <c r="BC73" s="2">
        <f t="shared" si="65"/>
        <v>67.632826606102682</v>
      </c>
      <c r="BD73" s="2">
        <f t="shared" si="65"/>
        <v>76.414471334987383</v>
      </c>
      <c r="BE73" s="2">
        <f t="shared" si="65"/>
        <v>56.060590196002991</v>
      </c>
      <c r="BF73" s="2">
        <f t="shared" si="65"/>
        <v>62.840234492424514</v>
      </c>
      <c r="BG73" s="2">
        <f t="shared" si="65"/>
        <v>60.296251070300436</v>
      </c>
      <c r="BH73" s="2">
        <f t="shared" si="65"/>
        <v>60.764903162306574</v>
      </c>
      <c r="BI73" s="2">
        <f t="shared" si="65"/>
        <v>62.535608435831868</v>
      </c>
      <c r="BJ73" s="2">
        <f t="shared" si="65"/>
        <v>62.318256585279627</v>
      </c>
      <c r="BK73" s="2">
        <f t="shared" si="65"/>
        <v>71.076273016001437</v>
      </c>
      <c r="BL73" s="2">
        <f t="shared" si="65"/>
        <v>64.466601858337441</v>
      </c>
      <c r="BM73" s="2">
        <f t="shared" si="65"/>
        <v>63.471687941668549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67.004622766036334</v>
      </c>
      <c r="DL73" s="2">
        <f t="shared" si="76"/>
        <v>70.344146218487367</v>
      </c>
      <c r="DM73" s="2">
        <f t="shared" si="76"/>
        <v>66.427137356760866</v>
      </c>
      <c r="DN73" s="2">
        <f t="shared" si="76"/>
        <v>69.106439266615723</v>
      </c>
      <c r="DO73" s="2">
        <f t="shared" si="76"/>
        <v>79.542906722689082</v>
      </c>
      <c r="DP73" s="2">
        <f t="shared" si="76"/>
        <v>79.207460574860576</v>
      </c>
      <c r="DQ73" s="2">
        <f t="shared" si="76"/>
        <v>74.143087301587315</v>
      </c>
      <c r="DR73" s="2">
        <f t="shared" si="76"/>
        <v>71.48612595452596</v>
      </c>
      <c r="DS73" s="2">
        <f t="shared" si="76"/>
        <v>68.991572549019594</v>
      </c>
      <c r="DT73" s="2">
        <f t="shared" si="76"/>
        <v>70.848529411764702</v>
      </c>
      <c r="DU73" s="2">
        <f t="shared" si="76"/>
        <v>71.85691288515406</v>
      </c>
      <c r="DV73" s="2">
        <f t="shared" si="76"/>
        <v>69.524345658263286</v>
      </c>
      <c r="DW73" s="2">
        <f t="shared" si="76"/>
        <v>79.662219691119702</v>
      </c>
      <c r="DX73" s="2">
        <f t="shared" si="76"/>
        <v>70.654297983697973</v>
      </c>
      <c r="DY73" s="2">
        <f t="shared" si="76"/>
        <v>64.094900178253127</v>
      </c>
      <c r="EA73" s="2">
        <f t="shared" si="77"/>
        <v>65.312733333333327</v>
      </c>
      <c r="EB73" s="2">
        <f t="shared" si="77"/>
        <v>58.3047336562488</v>
      </c>
      <c r="EC73" s="2">
        <f t="shared" si="77"/>
        <v>52.988302266913642</v>
      </c>
      <c r="ED73" s="2">
        <f t="shared" si="77"/>
        <v>56.555027822974282</v>
      </c>
      <c r="EE73" s="2">
        <f t="shared" si="77"/>
        <v>63.441764753004001</v>
      </c>
      <c r="EF73" s="2">
        <f t="shared" si="77"/>
        <v>75.29920396279131</v>
      </c>
      <c r="EG73" s="2">
        <f t="shared" si="77"/>
        <v>49.047927834345273</v>
      </c>
      <c r="EH73" s="2">
        <f t="shared" si="77"/>
        <v>59.516914004442143</v>
      </c>
      <c r="EI73" s="2">
        <f t="shared" si="77"/>
        <v>57.053107550030326</v>
      </c>
      <c r="EJ73" s="2">
        <f t="shared" si="77"/>
        <v>57.174032143937218</v>
      </c>
      <c r="EK73" s="2">
        <f t="shared" si="77"/>
        <v>59.044815129188976</v>
      </c>
      <c r="EL73" s="2">
        <f t="shared" si="77"/>
        <v>59.775444754967396</v>
      </c>
      <c r="EM73" s="2">
        <f t="shared" si="77"/>
        <v>67.533105455582941</v>
      </c>
      <c r="EN73" s="2">
        <f t="shared" si="77"/>
        <v>61.980594506169027</v>
      </c>
      <c r="EO73" s="2">
        <f t="shared" si="77"/>
        <v>63.146999199829885</v>
      </c>
      <c r="EQ73" s="2">
        <f t="shared" si="78"/>
        <v>53.192926110363373</v>
      </c>
      <c r="ER73" s="2">
        <f t="shared" si="78"/>
        <v>58.3047336562488</v>
      </c>
      <c r="ES73" s="2">
        <f t="shared" si="78"/>
        <v>53.767477073290294</v>
      </c>
      <c r="ET73" s="2">
        <f t="shared" si="78"/>
        <v>55.272947081915568</v>
      </c>
      <c r="EU73" s="2">
        <f t="shared" si="78"/>
        <v>59.741669074903342</v>
      </c>
      <c r="EV73" s="2">
        <f t="shared" si="78"/>
        <v>79.364990572502577</v>
      </c>
      <c r="EW73" s="2">
        <f t="shared" si="78"/>
        <v>65.351033778918648</v>
      </c>
      <c r="EX73" s="2">
        <f t="shared" si="78"/>
        <v>58.753297954149659</v>
      </c>
      <c r="EY73" s="2">
        <f t="shared" si="78"/>
        <v>56.237561606789214</v>
      </c>
      <c r="EZ73" s="2">
        <f t="shared" si="78"/>
        <v>56.237242004402745</v>
      </c>
      <c r="FA73" s="2">
        <f t="shared" si="78"/>
        <v>57.967113986669432</v>
      </c>
      <c r="FB73" s="2">
        <f t="shared" si="78"/>
        <v>58.347178843668409</v>
      </c>
      <c r="FC73" s="2">
        <f t="shared" si="78"/>
        <v>66.598350125917932</v>
      </c>
      <c r="FD73" s="2">
        <f t="shared" si="78"/>
        <v>62.85331728201146</v>
      </c>
      <c r="FE73" s="2">
        <f t="shared" si="78"/>
        <v>64.541065964245789</v>
      </c>
      <c r="FG73" s="2">
        <f t="shared" si="79"/>
        <v>0.80646438320655545</v>
      </c>
      <c r="FH73" s="2">
        <f t="shared" si="79"/>
        <v>0.75274594044675713</v>
      </c>
      <c r="FI73" s="2">
        <f t="shared" si="79"/>
        <v>0.74269546078992432</v>
      </c>
      <c r="FJ73" s="2">
        <f t="shared" si="79"/>
        <v>0.74600817825364762</v>
      </c>
      <c r="FK73" s="2">
        <f t="shared" si="79"/>
        <v>0.73967137598688781</v>
      </c>
      <c r="FL73" s="2">
        <f t="shared" si="79"/>
        <v>0.71484331579580707</v>
      </c>
      <c r="FM73" s="2">
        <f t="shared" si="79"/>
        <v>0.72067585637157217</v>
      </c>
      <c r="FN73" s="2">
        <f t="shared" si="79"/>
        <v>0.72233264406301678</v>
      </c>
      <c r="FO73" s="2">
        <f t="shared" si="79"/>
        <v>0.7283358609617534</v>
      </c>
      <c r="FP73" s="2">
        <f t="shared" si="79"/>
        <v>0.73739572990682123</v>
      </c>
      <c r="FQ73" s="2">
        <f t="shared" si="79"/>
        <v>0.72753053332141004</v>
      </c>
      <c r="FR73" s="2">
        <f t="shared" si="79"/>
        <v>0.73915553828146863</v>
      </c>
      <c r="FS73" s="2">
        <f t="shared" si="79"/>
        <v>0.70787222425435925</v>
      </c>
      <c r="FT73" s="2">
        <f t="shared" si="79"/>
        <v>0.71339453382014917</v>
      </c>
      <c r="FU73" s="2">
        <f t="shared" si="79"/>
        <v>0.65755880372265685</v>
      </c>
      <c r="FW73" s="2">
        <f t="shared" si="67"/>
        <v>1.1932102250765155E-4</v>
      </c>
      <c r="FX73" s="2">
        <f t="shared" si="67"/>
        <v>0</v>
      </c>
      <c r="FY73" s="2">
        <f t="shared" si="67"/>
        <v>1.3839143160907787E-4</v>
      </c>
      <c r="FZ73" s="2">
        <f t="shared" si="67"/>
        <v>1.3417846170853476E-4</v>
      </c>
      <c r="GA73" s="2">
        <f t="shared" si="67"/>
        <v>1.4223440553683215E-4</v>
      </c>
      <c r="GB73" s="2">
        <f t="shared" si="67"/>
        <v>1.9722522509712655E-4</v>
      </c>
      <c r="GC73" s="2">
        <f t="shared" si="67"/>
        <v>1.8269121611667216E-4</v>
      </c>
      <c r="GD73" s="2">
        <f t="shared" si="67"/>
        <v>1.8195904432873535E-4</v>
      </c>
      <c r="GE73" s="2">
        <f t="shared" si="67"/>
        <v>1.3401466766773944E-4</v>
      </c>
      <c r="GF73" s="2">
        <f t="shared" si="67"/>
        <v>1.1780177329645108E-4</v>
      </c>
      <c r="GG73" s="2">
        <f t="shared" si="67"/>
        <v>1.0405107172308244E-4</v>
      </c>
      <c r="GH73" s="2">
        <f t="shared" si="67"/>
        <v>9.4504919721358712E-5</v>
      </c>
      <c r="GI73" s="2">
        <f t="shared" si="67"/>
        <v>8.9438349253234304E-5</v>
      </c>
      <c r="GJ73" s="2">
        <f t="shared" si="67"/>
        <v>8.7683612208191321E-5</v>
      </c>
      <c r="GK73" s="2">
        <f t="shared" si="67"/>
        <v>6.3409326728504646E-5</v>
      </c>
      <c r="GM73" s="86">
        <f t="shared" si="68"/>
        <v>0.31576655522079305</v>
      </c>
      <c r="GN73" s="86">
        <f t="shared" si="68"/>
        <v>0.29099168932301961</v>
      </c>
      <c r="GO73" s="86">
        <f t="shared" si="68"/>
        <v>0.30768077783033543</v>
      </c>
      <c r="GP73" s="86">
        <f t="shared" si="68"/>
        <v>0.2978015559427345</v>
      </c>
      <c r="GQ73" s="86">
        <f t="shared" si="68"/>
        <v>0.29226705379172907</v>
      </c>
      <c r="GR73" s="86">
        <f t="shared" si="68"/>
        <v>0.27522462013831156</v>
      </c>
      <c r="GS73" s="86">
        <f t="shared" si="68"/>
        <v>0.29478300419614678</v>
      </c>
      <c r="GT73" s="86">
        <f t="shared" si="68"/>
        <v>0.29623906305149605</v>
      </c>
      <c r="GU73" s="86">
        <f t="shared" si="68"/>
        <v>0.28275550024280705</v>
      </c>
      <c r="GV73" s="86">
        <f t="shared" si="68"/>
        <v>0.30169340531999439</v>
      </c>
      <c r="GW73" s="86">
        <f t="shared" si="68"/>
        <v>0.26517670197667542</v>
      </c>
      <c r="GX73" s="86">
        <f t="shared" si="68"/>
        <v>0.29574239666238689</v>
      </c>
      <c r="GY73" s="86">
        <f t="shared" si="68"/>
        <v>0.25748116133166304</v>
      </c>
      <c r="GZ73" s="86">
        <f t="shared" si="68"/>
        <v>0.27672597859405862</v>
      </c>
      <c r="HA73" s="86">
        <f t="shared" si="68"/>
        <v>0.18446662864512831</v>
      </c>
      <c r="HC73" s="86">
        <f t="shared" si="73"/>
        <v>1.6833439281007732E-7</v>
      </c>
      <c r="HD73" s="86">
        <f t="shared" si="69"/>
        <v>7.373014179066583E-6</v>
      </c>
      <c r="HE73" s="86">
        <f t="shared" si="69"/>
        <v>8.9022933033346475E-7</v>
      </c>
      <c r="HF73" s="86">
        <f t="shared" si="69"/>
        <v>1.2822710163794952E-6</v>
      </c>
      <c r="HG73" s="86">
        <f t="shared" si="69"/>
        <v>1.3811992408063675E-6</v>
      </c>
      <c r="HH73" s="86">
        <f t="shared" si="69"/>
        <v>1.3339972594666844E-6</v>
      </c>
      <c r="HI73" s="86">
        <f t="shared" si="69"/>
        <v>6.8040031799391478E-7</v>
      </c>
      <c r="HJ73" s="86">
        <f t="shared" si="69"/>
        <v>1.2584917175765472E-6</v>
      </c>
      <c r="HK73" s="86">
        <f t="shared" si="69"/>
        <v>2.3480217054115628E-6</v>
      </c>
      <c r="HL73" s="86">
        <f t="shared" si="69"/>
        <v>8.7693524696281206E-7</v>
      </c>
      <c r="HM73" s="86">
        <f t="shared" si="69"/>
        <v>5.3622837597331345E-7</v>
      </c>
      <c r="HN73" s="86">
        <f t="shared" si="69"/>
        <v>6.0144621765543559E-7</v>
      </c>
      <c r="HO73" s="86">
        <f t="shared" si="69"/>
        <v>2.824931863234975E-7</v>
      </c>
      <c r="HP73" s="86">
        <f t="shared" si="69"/>
        <v>2.7131043590491775E-7</v>
      </c>
      <c r="HQ73" s="86">
        <f t="shared" si="69"/>
        <v>8.5398674937709377E-10</v>
      </c>
      <c r="HS73" s="86">
        <f t="shared" si="70"/>
        <v>3.0446717158693949E-62</v>
      </c>
      <c r="HT73" s="86">
        <f t="shared" si="70"/>
        <v>0</v>
      </c>
      <c r="HU73" s="86">
        <f t="shared" si="70"/>
        <v>1.0047302100194326E-51</v>
      </c>
      <c r="HV73" s="86">
        <f t="shared" si="70"/>
        <v>7.037593509824777E-54</v>
      </c>
      <c r="HW73" s="86">
        <f t="shared" si="70"/>
        <v>1.8903945503861785E-54</v>
      </c>
      <c r="HX73" s="86">
        <f t="shared" si="70"/>
        <v>4.0149462493421419E-54</v>
      </c>
      <c r="HY73" s="86">
        <f t="shared" si="70"/>
        <v>4.7958520033058978E-61</v>
      </c>
      <c r="HZ73" s="86">
        <f t="shared" si="70"/>
        <v>3.667707282730001E-57</v>
      </c>
      <c r="IA73" s="86">
        <f t="shared" si="70"/>
        <v>7.3452008976430621E-57</v>
      </c>
      <c r="IB73" s="86">
        <f t="shared" si="70"/>
        <v>8.6875357263090993E-59</v>
      </c>
      <c r="IC73" s="86">
        <f t="shared" si="70"/>
        <v>2.141093785568684E-58</v>
      </c>
      <c r="ID73" s="86">
        <f t="shared" si="70"/>
        <v>1.038198806810465E-58</v>
      </c>
      <c r="IE73" s="86">
        <f t="shared" si="70"/>
        <v>1.0365025789109157E-63</v>
      </c>
      <c r="IF73" s="86">
        <f t="shared" si="70"/>
        <v>9.1029739459189805E-45</v>
      </c>
      <c r="IG73" s="86">
        <f t="shared" si="70"/>
        <v>1.346843789931751E-32</v>
      </c>
      <c r="II73" s="86">
        <f t="shared" si="71"/>
        <v>6.6335604967579109E-292</v>
      </c>
      <c r="IJ73" s="86">
        <f t="shared" si="71"/>
        <v>0</v>
      </c>
      <c r="IK73" s="86">
        <f t="shared" si="71"/>
        <v>5.0079824736297728E-238</v>
      </c>
      <c r="IL73" s="86">
        <f t="shared" si="71"/>
        <v>6.6338970057029976E-253</v>
      </c>
      <c r="IM73" s="86">
        <f t="shared" si="71"/>
        <v>2.030824650586907E-256</v>
      </c>
      <c r="IN73" s="86">
        <f t="shared" si="71"/>
        <v>1.852125803039742E-253</v>
      </c>
      <c r="IO73" s="86">
        <f t="shared" si="71"/>
        <v>6.0136803664322961E-290</v>
      </c>
      <c r="IP73" s="86">
        <f t="shared" si="71"/>
        <v>8.8132142626085362E-270</v>
      </c>
      <c r="IQ73" s="86">
        <f t="shared" si="71"/>
        <v>2.172656662342151E-271</v>
      </c>
      <c r="IR73" s="86">
        <f t="shared" si="71"/>
        <v>1.2611717857795485E-277</v>
      </c>
      <c r="IS73" s="86">
        <f t="shared" si="71"/>
        <v>1.2320945615179408E-272</v>
      </c>
      <c r="IT73" s="86">
        <f t="shared" si="71"/>
        <v>3.9452051481644758E-275</v>
      </c>
      <c r="IU73" s="86">
        <f t="shared" si="71"/>
        <v>3.6172441206021753E-301</v>
      </c>
      <c r="IV73" s="86">
        <f t="shared" si="71"/>
        <v>2.0315835923219498E-143</v>
      </c>
      <c r="IW73" s="86">
        <f t="shared" si="71"/>
        <v>1.2389783328046864E-114</v>
      </c>
      <c r="IY73" s="86">
        <f t="shared" si="72"/>
        <v>0.31576672355518587</v>
      </c>
      <c r="IZ73" s="86">
        <f t="shared" si="72"/>
        <v>0.29099906233719869</v>
      </c>
      <c r="JA73" s="86">
        <f t="shared" si="72"/>
        <v>0.30768166805966574</v>
      </c>
      <c r="JB73" s="86">
        <f t="shared" si="72"/>
        <v>0.29780283821375086</v>
      </c>
      <c r="JC73" s="86">
        <f t="shared" si="72"/>
        <v>0.29226843499096988</v>
      </c>
      <c r="JD73" s="86">
        <f t="shared" si="72"/>
        <v>0.27522595413557105</v>
      </c>
      <c r="JE73" s="86">
        <f t="shared" si="72"/>
        <v>0.29478368459646476</v>
      </c>
      <c r="JF73" s="86">
        <f t="shared" si="72"/>
        <v>0.29624032154321361</v>
      </c>
      <c r="JG73" s="86">
        <f t="shared" si="72"/>
        <v>0.28275784826451245</v>
      </c>
      <c r="JH73" s="86">
        <f t="shared" si="72"/>
        <v>0.30169428225524136</v>
      </c>
      <c r="JI73" s="86">
        <f t="shared" si="72"/>
        <v>0.2651772382050514</v>
      </c>
      <c r="JJ73" s="86">
        <f t="shared" si="72"/>
        <v>0.29574299810860455</v>
      </c>
      <c r="JK73" s="86">
        <f t="shared" si="72"/>
        <v>0.25748144382484939</v>
      </c>
      <c r="JL73" s="86">
        <f t="shared" si="72"/>
        <v>0.27672624990449451</v>
      </c>
      <c r="JM73" s="86">
        <f t="shared" si="72"/>
        <v>0.18446662949911505</v>
      </c>
    </row>
    <row r="74" spans="2:273" x14ac:dyDescent="0.25">
      <c r="B74" s="2">
        <v>47</v>
      </c>
      <c r="C74" s="37">
        <v>174.8</v>
      </c>
      <c r="D74" s="37">
        <v>199.483</v>
      </c>
      <c r="E74" s="37">
        <v>198.767</v>
      </c>
      <c r="F74" s="37">
        <v>199.667</v>
      </c>
      <c r="G74" s="37">
        <v>207.21700000000001</v>
      </c>
      <c r="H74" s="37">
        <v>211.61699999999999</v>
      </c>
      <c r="I74" s="37">
        <v>206.267</v>
      </c>
      <c r="J74" s="37">
        <v>208.71700000000001</v>
      </c>
      <c r="K74" s="37">
        <v>200.95</v>
      </c>
      <c r="L74" s="37">
        <v>195.03299999999999</v>
      </c>
      <c r="M74" s="37">
        <v>192.85</v>
      </c>
      <c r="N74" s="37">
        <v>187.6</v>
      </c>
      <c r="O74" s="37">
        <v>190.583</v>
      </c>
      <c r="P74" s="37">
        <v>186.65</v>
      </c>
      <c r="Q74" s="37">
        <v>142.667</v>
      </c>
      <c r="S74" s="4">
        <f t="shared" si="74"/>
        <v>177.45207274620333</v>
      </c>
      <c r="T74" s="4">
        <f t="shared" si="74"/>
        <v>193.85509190959885</v>
      </c>
      <c r="U74" s="4">
        <f t="shared" si="74"/>
        <v>194.2919834716148</v>
      </c>
      <c r="V74" s="4">
        <f t="shared" si="74"/>
        <v>192.68767067203876</v>
      </c>
      <c r="W74" s="4">
        <f t="shared" si="74"/>
        <v>200.3006215720186</v>
      </c>
      <c r="X74" s="4">
        <f t="shared" si="74"/>
        <v>204.81986588036762</v>
      </c>
      <c r="Y74" s="4">
        <f t="shared" si="74"/>
        <v>201.59532618587843</v>
      </c>
      <c r="Z74" s="4">
        <f t="shared" si="74"/>
        <v>199.45917809188157</v>
      </c>
      <c r="AA74" s="4">
        <f t="shared" si="74"/>
        <v>189.83764865904695</v>
      </c>
      <c r="AB74" s="4">
        <f t="shared" si="74"/>
        <v>192.66313975947321</v>
      </c>
      <c r="AC74" s="4">
        <f t="shared" si="74"/>
        <v>184.776551118177</v>
      </c>
      <c r="AD74" s="4">
        <f t="shared" si="74"/>
        <v>183.49466002123444</v>
      </c>
      <c r="AE74" s="4">
        <f t="shared" si="74"/>
        <v>183.36313068805552</v>
      </c>
      <c r="AF74" s="4">
        <f t="shared" si="74"/>
        <v>183.47222535279764</v>
      </c>
      <c r="AG74" s="4">
        <f t="shared" si="74"/>
        <v>138.80526211286431</v>
      </c>
      <c r="AI74" s="4">
        <f t="shared" si="75"/>
        <v>-2.6520727462033165</v>
      </c>
      <c r="AJ74" s="4">
        <f t="shared" si="75"/>
        <v>5.6279080904011494</v>
      </c>
      <c r="AK74" s="4">
        <f t="shared" si="75"/>
        <v>4.475016528385197</v>
      </c>
      <c r="AL74" s="4">
        <f t="shared" si="75"/>
        <v>6.9793293279612385</v>
      </c>
      <c r="AM74" s="4">
        <f t="shared" si="75"/>
        <v>6.9163784279814138</v>
      </c>
      <c r="AN74" s="4">
        <f t="shared" si="75"/>
        <v>6.7971341196323749</v>
      </c>
      <c r="AO74" s="4">
        <f t="shared" si="75"/>
        <v>4.6716738141215615</v>
      </c>
      <c r="AP74" s="4">
        <f t="shared" si="75"/>
        <v>9.2578219081184443</v>
      </c>
      <c r="AQ74" s="4">
        <f t="shared" si="75"/>
        <v>11.11235134095304</v>
      </c>
      <c r="AR74" s="4">
        <f t="shared" si="75"/>
        <v>2.3698602405267764</v>
      </c>
      <c r="AS74" s="4">
        <f t="shared" si="75"/>
        <v>8.0734488818229977</v>
      </c>
      <c r="AT74" s="4">
        <f t="shared" si="75"/>
        <v>4.1053399787655565</v>
      </c>
      <c r="AU74" s="4">
        <f t="shared" si="75"/>
        <v>7.2198693119444783</v>
      </c>
      <c r="AV74" s="4">
        <f t="shared" si="75"/>
        <v>3.1777746472023694</v>
      </c>
      <c r="AW74" s="4">
        <f t="shared" si="75"/>
        <v>3.8617378871356891</v>
      </c>
      <c r="AY74" s="2">
        <f t="shared" si="65"/>
        <v>65.443898196085456</v>
      </c>
      <c r="AZ74" s="2">
        <f t="shared" si="65"/>
        <v>61.027463212443067</v>
      </c>
      <c r="BA74" s="2">
        <f t="shared" si="65"/>
        <v>56.177425910040341</v>
      </c>
      <c r="BB74" s="2">
        <f t="shared" si="65"/>
        <v>59.461959813413564</v>
      </c>
      <c r="BC74" s="2">
        <f t="shared" si="65"/>
        <v>67.282615575892251</v>
      </c>
      <c r="BD74" s="2">
        <f t="shared" si="65"/>
        <v>76.280550381547698</v>
      </c>
      <c r="BE74" s="2">
        <f t="shared" si="65"/>
        <v>55.864677805135159</v>
      </c>
      <c r="BF74" s="2">
        <f t="shared" si="65"/>
        <v>62.545075431974617</v>
      </c>
      <c r="BG74" s="2">
        <f t="shared" si="65"/>
        <v>59.990762848966277</v>
      </c>
      <c r="BH74" s="2">
        <f t="shared" si="65"/>
        <v>60.453987810579314</v>
      </c>
      <c r="BI74" s="2">
        <f t="shared" si="65"/>
        <v>62.222692285231396</v>
      </c>
      <c r="BJ74" s="2">
        <f t="shared" si="65"/>
        <v>62.049465032180294</v>
      </c>
      <c r="BK74" s="2">
        <f t="shared" si="65"/>
        <v>70.768286099689959</v>
      </c>
      <c r="BL74" s="2">
        <f t="shared" si="65"/>
        <v>64.24247436479817</v>
      </c>
      <c r="BM74" s="2">
        <f t="shared" si="65"/>
        <v>63.367586981524695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67.263463700407854</v>
      </c>
      <c r="DL74" s="2">
        <f t="shared" si="76"/>
        <v>70.598467226890733</v>
      </c>
      <c r="DM74" s="2">
        <f t="shared" si="76"/>
        <v>66.640319480519466</v>
      </c>
      <c r="DN74" s="2">
        <f t="shared" si="76"/>
        <v>69.363553857906794</v>
      </c>
      <c r="DO74" s="2">
        <f t="shared" si="76"/>
        <v>79.95464537815127</v>
      </c>
      <c r="DP74" s="2">
        <f t="shared" si="76"/>
        <v>79.576062505362501</v>
      </c>
      <c r="DQ74" s="2">
        <f t="shared" si="76"/>
        <v>74.401873015873022</v>
      </c>
      <c r="DR74" s="2">
        <f t="shared" si="76"/>
        <v>71.733265851565861</v>
      </c>
      <c r="DS74" s="2">
        <f t="shared" si="76"/>
        <v>69.110393277310905</v>
      </c>
      <c r="DT74" s="2">
        <f t="shared" si="76"/>
        <v>71.07442352941176</v>
      </c>
      <c r="DU74" s="2">
        <f t="shared" si="76"/>
        <v>72.092436974789905</v>
      </c>
      <c r="DV74" s="2">
        <f t="shared" si="76"/>
        <v>69.698926050420155</v>
      </c>
      <c r="DW74" s="2">
        <f t="shared" si="76"/>
        <v>79.983455469755469</v>
      </c>
      <c r="DX74" s="2">
        <f t="shared" si="76"/>
        <v>70.79658524238522</v>
      </c>
      <c r="DY74" s="2">
        <f t="shared" si="76"/>
        <v>64.118654857397502</v>
      </c>
      <c r="EA74" s="2">
        <f t="shared" si="77"/>
        <v>65.047569047619035</v>
      </c>
      <c r="EB74" s="2">
        <f t="shared" si="77"/>
        <v>58.160299396455621</v>
      </c>
      <c r="EC74" s="2">
        <f t="shared" si="77"/>
        <v>52.871382446855428</v>
      </c>
      <c r="ED74" s="2">
        <f t="shared" si="77"/>
        <v>56.387654653433117</v>
      </c>
      <c r="EE74" s="2">
        <f t="shared" si="77"/>
        <v>63.21584772585669</v>
      </c>
      <c r="EF74" s="2">
        <f t="shared" si="77"/>
        <v>75.080439273545025</v>
      </c>
      <c r="EG74" s="2">
        <f t="shared" si="77"/>
        <v>49.307766315843566</v>
      </c>
      <c r="EH74" s="2">
        <f t="shared" si="77"/>
        <v>59.324077929560296</v>
      </c>
      <c r="EI74" s="2">
        <f t="shared" si="77"/>
        <v>56.888662804296985</v>
      </c>
      <c r="EJ74" s="2">
        <f t="shared" si="77"/>
        <v>57.004745727743867</v>
      </c>
      <c r="EK74" s="2">
        <f t="shared" si="77"/>
        <v>58.851747106986977</v>
      </c>
      <c r="EL74" s="2">
        <f t="shared" si="77"/>
        <v>59.58772176865898</v>
      </c>
      <c r="EM74" s="2">
        <f t="shared" si="77"/>
        <v>67.300072906800949</v>
      </c>
      <c r="EN74" s="2">
        <f t="shared" si="77"/>
        <v>61.840939826373756</v>
      </c>
      <c r="EO74" s="2">
        <f t="shared" si="77"/>
        <v>63.010724357146792</v>
      </c>
      <c r="EQ74" s="2">
        <f t="shared" si="78"/>
        <v>53.073221265141299</v>
      </c>
      <c r="ER74" s="2">
        <f t="shared" si="78"/>
        <v>58.160299396455621</v>
      </c>
      <c r="ES74" s="2">
        <f t="shared" si="78"/>
        <v>53.636585072309828</v>
      </c>
      <c r="ET74" s="2">
        <f t="shared" si="78"/>
        <v>55.128745035896813</v>
      </c>
      <c r="EU74" s="2">
        <f t="shared" si="78"/>
        <v>59.583113037854972</v>
      </c>
      <c r="EV74" s="2">
        <f t="shared" si="78"/>
        <v>79.068571972821928</v>
      </c>
      <c r="EW74" s="2">
        <f t="shared" si="78"/>
        <v>65.273172042332433</v>
      </c>
      <c r="EX74" s="2">
        <f t="shared" si="78"/>
        <v>58.575893782099115</v>
      </c>
      <c r="EY74" s="2">
        <f t="shared" si="78"/>
        <v>56.088551629909148</v>
      </c>
      <c r="EZ74" s="2">
        <f t="shared" si="78"/>
        <v>56.084626578331374</v>
      </c>
      <c r="FA74" s="2">
        <f t="shared" si="78"/>
        <v>57.79457751857251</v>
      </c>
      <c r="FB74" s="2">
        <f t="shared" si="78"/>
        <v>58.186316537457522</v>
      </c>
      <c r="FC74" s="2">
        <f t="shared" si="78"/>
        <v>66.382042255722325</v>
      </c>
      <c r="FD74" s="2">
        <f t="shared" si="78"/>
        <v>62.697982894908463</v>
      </c>
      <c r="FE74" s="2">
        <f t="shared" si="78"/>
        <v>64.376402045504534</v>
      </c>
      <c r="FG74" s="2">
        <f t="shared" si="79"/>
        <v>0.82043561115545227</v>
      </c>
      <c r="FH74" s="2">
        <f t="shared" si="79"/>
        <v>0.76948664344504547</v>
      </c>
      <c r="FI74" s="2">
        <f t="shared" si="79"/>
        <v>0.75989959556303033</v>
      </c>
      <c r="FJ74" s="2">
        <f t="shared" si="79"/>
        <v>0.76306147846491401</v>
      </c>
      <c r="FK74" s="2">
        <f t="shared" si="79"/>
        <v>0.75701155621337202</v>
      </c>
      <c r="FL74" s="2">
        <f t="shared" si="79"/>
        <v>0.73324083975044829</v>
      </c>
      <c r="FM74" s="2">
        <f t="shared" si="79"/>
        <v>0.73883456052612906</v>
      </c>
      <c r="FN74" s="2">
        <f t="shared" si="79"/>
        <v>0.7404224359124254</v>
      </c>
      <c r="FO74" s="2">
        <f t="shared" si="79"/>
        <v>0.74617198262846085</v>
      </c>
      <c r="FP74" s="2">
        <f t="shared" si="79"/>
        <v>0.75483724793073825</v>
      </c>
      <c r="FQ74" s="2">
        <f t="shared" si="79"/>
        <v>0.74540104610218272</v>
      </c>
      <c r="FR74" s="2">
        <f t="shared" si="79"/>
        <v>0.75651876761413672</v>
      </c>
      <c r="FS74" s="2">
        <f t="shared" si="79"/>
        <v>0.72654745659586994</v>
      </c>
      <c r="FT74" s="2">
        <f t="shared" si="79"/>
        <v>0.73185046652344488</v>
      </c>
      <c r="FU74" s="2">
        <f t="shared" si="79"/>
        <v>0.67798731645926458</v>
      </c>
      <c r="FW74" s="2">
        <f t="shared" si="67"/>
        <v>1.3083139340623967E-4</v>
      </c>
      <c r="FX74" s="2">
        <f t="shared" si="67"/>
        <v>0</v>
      </c>
      <c r="FY74" s="2">
        <f t="shared" si="67"/>
        <v>1.5174116128148236E-4</v>
      </c>
      <c r="FZ74" s="2">
        <f t="shared" si="67"/>
        <v>1.4712185311951265E-4</v>
      </c>
      <c r="GA74" s="2">
        <f t="shared" si="67"/>
        <v>1.559547843200523E-4</v>
      </c>
      <c r="GB74" s="2">
        <f t="shared" si="67"/>
        <v>2.1624904427589936E-4</v>
      </c>
      <c r="GC74" s="2">
        <f t="shared" si="67"/>
        <v>2.0031340443103852E-4</v>
      </c>
      <c r="GD74" s="2">
        <f t="shared" si="67"/>
        <v>1.9951062227250142E-4</v>
      </c>
      <c r="GE74" s="2">
        <f t="shared" si="67"/>
        <v>1.4694226117205629E-4</v>
      </c>
      <c r="GF74" s="2">
        <f t="shared" si="67"/>
        <v>1.2916560788034352E-4</v>
      </c>
      <c r="GG74" s="2">
        <f t="shared" si="67"/>
        <v>1.1408858613319817E-4</v>
      </c>
      <c r="GH74" s="2">
        <f t="shared" si="67"/>
        <v>1.036216391154245E-4</v>
      </c>
      <c r="GI74" s="2">
        <f t="shared" si="67"/>
        <v>9.8066353655295715E-5</v>
      </c>
      <c r="GJ74" s="2">
        <f t="shared" si="67"/>
        <v>9.6142355623643898E-5</v>
      </c>
      <c r="GK74" s="2">
        <f t="shared" si="67"/>
        <v>6.9526518853278821E-5</v>
      </c>
      <c r="GM74" s="86">
        <f t="shared" si="68"/>
        <v>0.36246584938139959</v>
      </c>
      <c r="GN74" s="86">
        <f t="shared" si="68"/>
        <v>0.34849215236228259</v>
      </c>
      <c r="GO74" s="86">
        <f t="shared" si="68"/>
        <v>0.37187779970389867</v>
      </c>
      <c r="GP74" s="86">
        <f t="shared" si="68"/>
        <v>0.35917162550662152</v>
      </c>
      <c r="GQ74" s="86">
        <f t="shared" si="68"/>
        <v>0.35459461282607579</v>
      </c>
      <c r="GR74" s="86">
        <f t="shared" si="68"/>
        <v>0.34201996658124867</v>
      </c>
      <c r="GS74" s="86">
        <f t="shared" si="68"/>
        <v>0.36449966524681487</v>
      </c>
      <c r="GT74" s="86">
        <f t="shared" si="68"/>
        <v>0.36576409998915499</v>
      </c>
      <c r="GU74" s="86">
        <f t="shared" si="68"/>
        <v>0.34667165533586031</v>
      </c>
      <c r="GV74" s="86">
        <f t="shared" si="68"/>
        <v>0.36682666304473366</v>
      </c>
      <c r="GW74" s="86">
        <f t="shared" si="68"/>
        <v>0.32495264352321135</v>
      </c>
      <c r="GX74" s="86">
        <f t="shared" si="68"/>
        <v>0.35898227452555859</v>
      </c>
      <c r="GY74" s="86">
        <f t="shared" si="68"/>
        <v>0.32167840102489542</v>
      </c>
      <c r="GZ74" s="86">
        <f t="shared" si="68"/>
        <v>0.34312996805586904</v>
      </c>
      <c r="HA74" s="86">
        <f t="shared" si="68"/>
        <v>0.24475099546794882</v>
      </c>
      <c r="HC74" s="86">
        <f t="shared" si="73"/>
        <v>3.9671444583326494E-7</v>
      </c>
      <c r="HD74" s="86">
        <f t="shared" si="69"/>
        <v>1.3998811249038375E-5</v>
      </c>
      <c r="HE74" s="86">
        <f t="shared" si="69"/>
        <v>1.8700053382921988E-6</v>
      </c>
      <c r="HF74" s="86">
        <f t="shared" si="69"/>
        <v>2.7194254212392897E-6</v>
      </c>
      <c r="HG74" s="86">
        <f t="shared" si="69"/>
        <v>2.9524346795193316E-6</v>
      </c>
      <c r="HH74" s="86">
        <f t="shared" si="69"/>
        <v>2.9242722453811848E-6</v>
      </c>
      <c r="HI74" s="86">
        <f t="shared" si="69"/>
        <v>1.5968899342640602E-6</v>
      </c>
      <c r="HJ74" s="86">
        <f t="shared" si="69"/>
        <v>2.8117916729990324E-6</v>
      </c>
      <c r="HK74" s="86">
        <f t="shared" si="69"/>
        <v>5.0211516746793299E-6</v>
      </c>
      <c r="HL74" s="86">
        <f t="shared" si="69"/>
        <v>1.9275614725976088E-6</v>
      </c>
      <c r="HM74" s="86">
        <f t="shared" si="69"/>
        <v>1.1747135129462911E-6</v>
      </c>
      <c r="HN74" s="86">
        <f t="shared" si="69"/>
        <v>1.3073999220866302E-6</v>
      </c>
      <c r="HO74" s="86">
        <f t="shared" si="69"/>
        <v>6.4747020289108422E-7</v>
      </c>
      <c r="HP74" s="86">
        <f t="shared" si="69"/>
        <v>6.2625652540040019E-7</v>
      </c>
      <c r="HQ74" s="86">
        <f t="shared" si="69"/>
        <v>2.7258862446035159E-9</v>
      </c>
      <c r="HS74" s="86">
        <f t="shared" si="70"/>
        <v>1.6423788591809882E-60</v>
      </c>
      <c r="HT74" s="86">
        <f t="shared" si="70"/>
        <v>0</v>
      </c>
      <c r="HU74" s="86">
        <f t="shared" si="70"/>
        <v>2.7983120337725601E-50</v>
      </c>
      <c r="HV74" s="86">
        <f t="shared" si="70"/>
        <v>2.3084840450038146E-52</v>
      </c>
      <c r="HW74" s="86">
        <f t="shared" si="70"/>
        <v>6.6271438981655836E-53</v>
      </c>
      <c r="HX74" s="86">
        <f t="shared" si="70"/>
        <v>1.5593815031615873E-52</v>
      </c>
      <c r="HY74" s="86">
        <f t="shared" si="70"/>
        <v>2.9766755666804419E-59</v>
      </c>
      <c r="HZ74" s="86">
        <f t="shared" si="70"/>
        <v>1.7192777742702385E-55</v>
      </c>
      <c r="IA74" s="86">
        <f t="shared" si="70"/>
        <v>3.0230944706944401E-55</v>
      </c>
      <c r="IB74" s="86">
        <f t="shared" si="70"/>
        <v>3.7723665939655431E-57</v>
      </c>
      <c r="IC74" s="86">
        <f t="shared" si="70"/>
        <v>8.4379070262915429E-57</v>
      </c>
      <c r="ID74" s="86">
        <f t="shared" si="70"/>
        <v>4.0461066722037731E-57</v>
      </c>
      <c r="IE74" s="86">
        <f t="shared" si="70"/>
        <v>5.5124436036031499E-62</v>
      </c>
      <c r="IF74" s="86">
        <f t="shared" si="70"/>
        <v>1.4193139050540936E-43</v>
      </c>
      <c r="IG74" s="86">
        <f t="shared" si="70"/>
        <v>8.889064501701258E-32</v>
      </c>
      <c r="II74" s="86">
        <f t="shared" si="71"/>
        <v>5.0089532905616965E-286</v>
      </c>
      <c r="IJ74" s="86">
        <f t="shared" si="71"/>
        <v>0</v>
      </c>
      <c r="IK74" s="86">
        <f t="shared" si="71"/>
        <v>3.672652685722381E-233</v>
      </c>
      <c r="IL74" s="86">
        <f t="shared" si="71"/>
        <v>9.4583561861688062E-248</v>
      </c>
      <c r="IM74" s="86">
        <f t="shared" si="71"/>
        <v>3.6992095351982823E-251</v>
      </c>
      <c r="IN74" s="86">
        <f t="shared" si="71"/>
        <v>4.6247809135553703E-248</v>
      </c>
      <c r="IO74" s="86">
        <f t="shared" si="71"/>
        <v>8.0331362834720643E-284</v>
      </c>
      <c r="IP74" s="86">
        <f t="shared" si="71"/>
        <v>4.3582738428719343E-264</v>
      </c>
      <c r="IQ74" s="86">
        <f t="shared" si="71"/>
        <v>7.4111642605210461E-266</v>
      </c>
      <c r="IR74" s="86">
        <f t="shared" si="71"/>
        <v>4.8021469165892107E-272</v>
      </c>
      <c r="IS74" s="86">
        <f t="shared" si="71"/>
        <v>3.1368661353479924E-267</v>
      </c>
      <c r="IT74" s="86">
        <f t="shared" si="71"/>
        <v>9.8937576409388767E-270</v>
      </c>
      <c r="IU74" s="86">
        <f t="shared" si="71"/>
        <v>2.7384370055321962E-295</v>
      </c>
      <c r="IV74" s="86">
        <f t="shared" si="71"/>
        <v>1.2090262467646174E-140</v>
      </c>
      <c r="IW74" s="86">
        <f t="shared" si="71"/>
        <v>1.6983642999637804E-112</v>
      </c>
      <c r="IY74" s="86">
        <f t="shared" si="72"/>
        <v>0.36246624609584543</v>
      </c>
      <c r="IZ74" s="86">
        <f t="shared" si="72"/>
        <v>0.34850615117353162</v>
      </c>
      <c r="JA74" s="86">
        <f t="shared" si="72"/>
        <v>0.37187966970923697</v>
      </c>
      <c r="JB74" s="86">
        <f t="shared" si="72"/>
        <v>0.35917434493204276</v>
      </c>
      <c r="JC74" s="86">
        <f t="shared" si="72"/>
        <v>0.35459756526075531</v>
      </c>
      <c r="JD74" s="86">
        <f t="shared" si="72"/>
        <v>0.34202289085349408</v>
      </c>
      <c r="JE74" s="86">
        <f t="shared" si="72"/>
        <v>0.36450126213674916</v>
      </c>
      <c r="JF74" s="86">
        <f t="shared" si="72"/>
        <v>0.36576691178082799</v>
      </c>
      <c r="JG74" s="86">
        <f t="shared" si="72"/>
        <v>0.34667667648753497</v>
      </c>
      <c r="JH74" s="86">
        <f t="shared" si="72"/>
        <v>0.36682859060620626</v>
      </c>
      <c r="JI74" s="86">
        <f t="shared" si="72"/>
        <v>0.32495381823672431</v>
      </c>
      <c r="JJ74" s="86">
        <f t="shared" si="72"/>
        <v>0.35898358192548069</v>
      </c>
      <c r="JK74" s="86">
        <f t="shared" si="72"/>
        <v>0.32167904849509832</v>
      </c>
      <c r="JL74" s="86">
        <f t="shared" si="72"/>
        <v>0.34313059431239445</v>
      </c>
      <c r="JM74" s="86">
        <f t="shared" si="72"/>
        <v>0.24475099819383506</v>
      </c>
    </row>
    <row r="75" spans="2:273" x14ac:dyDescent="0.25">
      <c r="B75" s="2">
        <v>48</v>
      </c>
      <c r="C75" s="37">
        <v>182.13300000000001</v>
      </c>
      <c r="D75" s="37">
        <v>209.93299999999999</v>
      </c>
      <c r="E75" s="37">
        <v>208.2</v>
      </c>
      <c r="F75" s="37">
        <v>210.9</v>
      </c>
      <c r="G75" s="37">
        <v>219.983</v>
      </c>
      <c r="H75" s="37">
        <v>222.36699999999999</v>
      </c>
      <c r="I75" s="37">
        <v>219.13300000000001</v>
      </c>
      <c r="J75" s="37">
        <v>219.21700000000001</v>
      </c>
      <c r="K75" s="37">
        <v>211.25</v>
      </c>
      <c r="L75" s="37">
        <v>208</v>
      </c>
      <c r="M75" s="37">
        <v>206</v>
      </c>
      <c r="N75" s="37">
        <v>200.43299999999999</v>
      </c>
      <c r="O75" s="37">
        <v>199.86699999999999</v>
      </c>
      <c r="P75" s="37">
        <v>198.9</v>
      </c>
      <c r="Q75" s="37">
        <v>155.4</v>
      </c>
      <c r="S75" s="4">
        <f t="shared" si="74"/>
        <v>185.64862099634269</v>
      </c>
      <c r="T75" s="4">
        <f t="shared" si="74"/>
        <v>207.6367399146734</v>
      </c>
      <c r="U75" s="4">
        <f t="shared" si="74"/>
        <v>208.56531749675051</v>
      </c>
      <c r="V75" s="4">
        <f t="shared" si="74"/>
        <v>206.98438081138241</v>
      </c>
      <c r="W75" s="4">
        <f t="shared" si="74"/>
        <v>215.22845106925274</v>
      </c>
      <c r="X75" s="4">
        <f t="shared" si="74"/>
        <v>221.37481494401459</v>
      </c>
      <c r="Y75" s="4">
        <f t="shared" si="74"/>
        <v>219.32884779231384</v>
      </c>
      <c r="Z75" s="4">
        <f t="shared" si="74"/>
        <v>215.97112239191827</v>
      </c>
      <c r="AA75" s="4">
        <f t="shared" si="74"/>
        <v>205.4623441806778</v>
      </c>
      <c r="AB75" s="4">
        <f t="shared" si="74"/>
        <v>207.21164928431969</v>
      </c>
      <c r="AC75" s="4">
        <f t="shared" si="74"/>
        <v>199.9486598451567</v>
      </c>
      <c r="AD75" s="4">
        <f t="shared" si="74"/>
        <v>197.03370213090696</v>
      </c>
      <c r="AE75" s="4">
        <f t="shared" si="74"/>
        <v>198.1533547076728</v>
      </c>
      <c r="AF75" s="4">
        <f t="shared" si="74"/>
        <v>197.55942035948959</v>
      </c>
      <c r="AG75" s="4">
        <f t="shared" si="74"/>
        <v>152.76719698953389</v>
      </c>
      <c r="AI75" s="4">
        <f t="shared" si="75"/>
        <v>-3.5156209963426761</v>
      </c>
      <c r="AJ75" s="4">
        <f t="shared" si="75"/>
        <v>2.296260085326594</v>
      </c>
      <c r="AK75" s="4">
        <f t="shared" si="75"/>
        <v>-0.36531749675052083</v>
      </c>
      <c r="AL75" s="4">
        <f t="shared" si="75"/>
        <v>3.9156191886175975</v>
      </c>
      <c r="AM75" s="4">
        <f t="shared" si="75"/>
        <v>4.7545489307472621</v>
      </c>
      <c r="AN75" s="4">
        <f t="shared" si="75"/>
        <v>0.99218505598540219</v>
      </c>
      <c r="AO75" s="4">
        <f t="shared" si="75"/>
        <v>-0.19584779231382754</v>
      </c>
      <c r="AP75" s="4">
        <f t="shared" si="75"/>
        <v>3.2458776080817415</v>
      </c>
      <c r="AQ75" s="4">
        <f t="shared" si="75"/>
        <v>5.7876558193221967</v>
      </c>
      <c r="AR75" s="4">
        <f t="shared" si="75"/>
        <v>0.78835071568030912</v>
      </c>
      <c r="AS75" s="4">
        <f t="shared" si="75"/>
        <v>6.0513401548433023</v>
      </c>
      <c r="AT75" s="4">
        <f t="shared" si="75"/>
        <v>3.3992978690930329</v>
      </c>
      <c r="AU75" s="4">
        <f t="shared" si="75"/>
        <v>1.7136452923271861</v>
      </c>
      <c r="AV75" s="4">
        <f t="shared" si="75"/>
        <v>1.3405796405104127</v>
      </c>
      <c r="AW75" s="4">
        <f t="shared" si="75"/>
        <v>2.6328030104661195</v>
      </c>
      <c r="AY75" s="2">
        <f t="shared" si="65"/>
        <v>65.236609803027534</v>
      </c>
      <c r="AZ75" s="2">
        <f t="shared" si="65"/>
        <v>60.770450572153941</v>
      </c>
      <c r="BA75" s="2">
        <f t="shared" si="65"/>
        <v>55.908544214870041</v>
      </c>
      <c r="BB75" s="2">
        <f t="shared" si="65"/>
        <v>59.177433383297185</v>
      </c>
      <c r="BC75" s="2">
        <f t="shared" si="65"/>
        <v>66.924213106112688</v>
      </c>
      <c r="BD75" s="2">
        <f t="shared" si="65"/>
        <v>76.128952053746872</v>
      </c>
      <c r="BE75" s="2">
        <f t="shared" si="65"/>
        <v>55.688419887147774</v>
      </c>
      <c r="BF75" s="2">
        <f t="shared" si="65"/>
        <v>62.244061671400694</v>
      </c>
      <c r="BG75" s="2">
        <f t="shared" si="65"/>
        <v>59.685052390727904</v>
      </c>
      <c r="BH75" s="2">
        <f t="shared" si="65"/>
        <v>60.140850309716711</v>
      </c>
      <c r="BI75" s="2">
        <f t="shared" si="65"/>
        <v>61.905248129037268</v>
      </c>
      <c r="BJ75" s="2">
        <f t="shared" si="65"/>
        <v>61.776480171237338</v>
      </c>
      <c r="BK75" s="2">
        <f t="shared" si="65"/>
        <v>70.449695407192124</v>
      </c>
      <c r="BL75" s="2">
        <f t="shared" si="65"/>
        <v>64.015064412015249</v>
      </c>
      <c r="BM75" s="2">
        <f t="shared" si="65"/>
        <v>63.257783107716918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67.522304634779388</v>
      </c>
      <c r="DL75" s="2">
        <f t="shared" si="76"/>
        <v>70.852788235294099</v>
      </c>
      <c r="DM75" s="2">
        <f t="shared" si="76"/>
        <v>66.853501604278051</v>
      </c>
      <c r="DN75" s="2">
        <f t="shared" si="76"/>
        <v>69.620668449197851</v>
      </c>
      <c r="DO75" s="2">
        <f t="shared" si="76"/>
        <v>80.366384033613457</v>
      </c>
      <c r="DP75" s="2">
        <f t="shared" si="76"/>
        <v>79.944664435864439</v>
      </c>
      <c r="DQ75" s="2">
        <f t="shared" si="76"/>
        <v>74.660658730158744</v>
      </c>
      <c r="DR75" s="2">
        <f t="shared" si="76"/>
        <v>71.980405748605747</v>
      </c>
      <c r="DS75" s="2">
        <f t="shared" si="76"/>
        <v>69.22921400560223</v>
      </c>
      <c r="DT75" s="2">
        <f t="shared" si="76"/>
        <v>71.300317647058819</v>
      </c>
      <c r="DU75" s="2">
        <f t="shared" si="76"/>
        <v>72.327961064425764</v>
      </c>
      <c r="DV75" s="2">
        <f t="shared" si="76"/>
        <v>69.87350644257701</v>
      </c>
      <c r="DW75" s="2">
        <f t="shared" si="76"/>
        <v>80.304691248391251</v>
      </c>
      <c r="DX75" s="2">
        <f t="shared" si="76"/>
        <v>70.938872501072481</v>
      </c>
      <c r="DY75" s="2">
        <f t="shared" si="76"/>
        <v>64.142409536541891</v>
      </c>
      <c r="EA75" s="2">
        <f t="shared" si="77"/>
        <v>64.782404761904758</v>
      </c>
      <c r="EB75" s="2">
        <f t="shared" si="77"/>
        <v>58.015865136662441</v>
      </c>
      <c r="EC75" s="2">
        <f t="shared" si="77"/>
        <v>52.754462626797206</v>
      </c>
      <c r="ED75" s="2">
        <f t="shared" si="77"/>
        <v>56.220281483891952</v>
      </c>
      <c r="EE75" s="2">
        <f t="shared" si="77"/>
        <v>62.989930698709387</v>
      </c>
      <c r="EF75" s="2">
        <f t="shared" si="77"/>
        <v>74.86167458429874</v>
      </c>
      <c r="EG75" s="2">
        <f t="shared" si="77"/>
        <v>49.567604797341858</v>
      </c>
      <c r="EH75" s="2">
        <f t="shared" si="77"/>
        <v>59.13124185467845</v>
      </c>
      <c r="EI75" s="2">
        <f t="shared" si="77"/>
        <v>56.724218058563636</v>
      </c>
      <c r="EJ75" s="2">
        <f t="shared" si="77"/>
        <v>56.835459311550515</v>
      </c>
      <c r="EK75" s="2">
        <f t="shared" si="77"/>
        <v>58.658679084784978</v>
      </c>
      <c r="EL75" s="2">
        <f t="shared" si="77"/>
        <v>59.399998782350565</v>
      </c>
      <c r="EM75" s="2">
        <f t="shared" si="77"/>
        <v>67.067040358018957</v>
      </c>
      <c r="EN75" s="2">
        <f t="shared" si="77"/>
        <v>61.701285146578485</v>
      </c>
      <c r="EO75" s="2">
        <f t="shared" si="77"/>
        <v>62.874449514463706</v>
      </c>
      <c r="EQ75" s="2">
        <f t="shared" si="78"/>
        <v>52.953516419919225</v>
      </c>
      <c r="ER75" s="2">
        <f t="shared" si="78"/>
        <v>58.015865136662441</v>
      </c>
      <c r="ES75" s="2">
        <f t="shared" si="78"/>
        <v>53.505693071329354</v>
      </c>
      <c r="ET75" s="2">
        <f t="shared" si="78"/>
        <v>54.984542989878058</v>
      </c>
      <c r="EU75" s="2">
        <f t="shared" si="78"/>
        <v>59.424557000806601</v>
      </c>
      <c r="EV75" s="2">
        <f t="shared" si="78"/>
        <v>78.772153373141279</v>
      </c>
      <c r="EW75" s="2">
        <f t="shared" si="78"/>
        <v>65.195310305746219</v>
      </c>
      <c r="EX75" s="2">
        <f t="shared" si="78"/>
        <v>58.398489610048571</v>
      </c>
      <c r="EY75" s="2">
        <f t="shared" si="78"/>
        <v>55.939541653029082</v>
      </c>
      <c r="EZ75" s="2">
        <f t="shared" si="78"/>
        <v>55.93201115226001</v>
      </c>
      <c r="FA75" s="2">
        <f t="shared" si="78"/>
        <v>57.622041050475588</v>
      </c>
      <c r="FB75" s="2">
        <f t="shared" si="78"/>
        <v>58.025454231246627</v>
      </c>
      <c r="FC75" s="2">
        <f t="shared" si="78"/>
        <v>66.165734385526719</v>
      </c>
      <c r="FD75" s="2">
        <f t="shared" si="78"/>
        <v>62.542648507805474</v>
      </c>
      <c r="FE75" s="2">
        <f t="shared" si="78"/>
        <v>64.211738126763279</v>
      </c>
      <c r="FG75" s="2">
        <f t="shared" si="79"/>
        <v>0.83360635808335026</v>
      </c>
      <c r="FH75" s="2">
        <f t="shared" si="79"/>
        <v>0.78541700263164149</v>
      </c>
      <c r="FI75" s="2">
        <f t="shared" si="79"/>
        <v>0.7762998879170685</v>
      </c>
      <c r="FJ75" s="2">
        <f t="shared" si="79"/>
        <v>0.77930851933568146</v>
      </c>
      <c r="FK75" s="2">
        <f t="shared" si="79"/>
        <v>0.77355033245667426</v>
      </c>
      <c r="FL75" s="2">
        <f t="shared" si="79"/>
        <v>0.75086508080662773</v>
      </c>
      <c r="FM75" s="2">
        <f t="shared" si="79"/>
        <v>0.75621210895545554</v>
      </c>
      <c r="FN75" s="2">
        <f t="shared" si="79"/>
        <v>0.75772897477858614</v>
      </c>
      <c r="FO75" s="2">
        <f t="shared" si="79"/>
        <v>0.76321777558515969</v>
      </c>
      <c r="FP75" s="2">
        <f t="shared" si="79"/>
        <v>0.77147934167068966</v>
      </c>
      <c r="FQ75" s="2">
        <f t="shared" si="79"/>
        <v>0.76248213135361953</v>
      </c>
      <c r="FR75" s="2">
        <f t="shared" si="79"/>
        <v>0.77308103086163915</v>
      </c>
      <c r="FS75" s="2">
        <f t="shared" si="79"/>
        <v>0.74445979943455731</v>
      </c>
      <c r="FT75" s="2">
        <f t="shared" si="79"/>
        <v>0.74953518893720106</v>
      </c>
      <c r="FU75" s="2">
        <f t="shared" si="79"/>
        <v>0.69775731096658755</v>
      </c>
      <c r="FW75" s="2">
        <f t="shared" si="67"/>
        <v>1.4345195953628206E-4</v>
      </c>
      <c r="FX75" s="2">
        <f t="shared" si="67"/>
        <v>0</v>
      </c>
      <c r="FY75" s="2">
        <f t="shared" si="67"/>
        <v>1.6637843906990772E-4</v>
      </c>
      <c r="FZ75" s="2">
        <f t="shared" si="67"/>
        <v>1.6131361442805521E-4</v>
      </c>
      <c r="GA75" s="2">
        <f t="shared" si="67"/>
        <v>1.7099844770810413E-4</v>
      </c>
      <c r="GB75" s="2">
        <f t="shared" si="67"/>
        <v>2.3710741513799255E-4</v>
      </c>
      <c r="GC75" s="2">
        <f t="shared" si="67"/>
        <v>2.1963503571439678E-4</v>
      </c>
      <c r="GD75" s="2">
        <f t="shared" si="67"/>
        <v>2.1875483653470355E-4</v>
      </c>
      <c r="GE75" s="2">
        <f t="shared" si="67"/>
        <v>1.6111670136008274E-4</v>
      </c>
      <c r="GF75" s="2">
        <f t="shared" si="67"/>
        <v>1.4162550784276371E-4</v>
      </c>
      <c r="GG75" s="2">
        <f t="shared" si="67"/>
        <v>1.2509427020359354E-4</v>
      </c>
      <c r="GH75" s="2">
        <f t="shared" si="67"/>
        <v>1.1361773207621477E-4</v>
      </c>
      <c r="GI75" s="2">
        <f t="shared" si="67"/>
        <v>1.0752660122063998E-4</v>
      </c>
      <c r="GJ75" s="2">
        <f t="shared" si="67"/>
        <v>1.0541701885674281E-4</v>
      </c>
      <c r="GK75" s="2">
        <f t="shared" si="67"/>
        <v>7.6233800615794771E-5</v>
      </c>
      <c r="GM75" s="86">
        <f t="shared" si="68"/>
        <v>0.41120715540519642</v>
      </c>
      <c r="GN75" s="86">
        <f t="shared" si="68"/>
        <v>0.41151689916174899</v>
      </c>
      <c r="GO75" s="86">
        <f t="shared" si="68"/>
        <v>0.44181857337223135</v>
      </c>
      <c r="GP75" s="86">
        <f t="shared" si="68"/>
        <v>0.42706674858868154</v>
      </c>
      <c r="GQ75" s="86">
        <f t="shared" si="68"/>
        <v>0.4242941509108451</v>
      </c>
      <c r="GR75" s="86">
        <f t="shared" si="68"/>
        <v>0.41768584220506794</v>
      </c>
      <c r="GS75" s="86">
        <f t="shared" si="68"/>
        <v>0.44292321712954158</v>
      </c>
      <c r="GT75" s="86">
        <f t="shared" si="68"/>
        <v>0.44421505236986503</v>
      </c>
      <c r="GU75" s="86">
        <f t="shared" si="68"/>
        <v>0.41883502034421127</v>
      </c>
      <c r="GV75" s="86">
        <f t="shared" si="68"/>
        <v>0.43905918881930134</v>
      </c>
      <c r="GW75" s="86">
        <f t="shared" si="68"/>
        <v>0.39271523833122896</v>
      </c>
      <c r="GX75" s="86">
        <f t="shared" si="68"/>
        <v>0.42943653045251562</v>
      </c>
      <c r="GY75" s="86">
        <f t="shared" si="68"/>
        <v>0.39409757392864425</v>
      </c>
      <c r="GZ75" s="86">
        <f t="shared" si="68"/>
        <v>0.41581942310048314</v>
      </c>
      <c r="HA75" s="86">
        <f t="shared" si="68"/>
        <v>0.31601347639796734</v>
      </c>
      <c r="HC75" s="86">
        <f t="shared" si="73"/>
        <v>9.1179624917213483E-7</v>
      </c>
      <c r="HD75" s="86">
        <f t="shared" si="69"/>
        <v>2.6092771781915544E-5</v>
      </c>
      <c r="HE75" s="86">
        <f t="shared" si="69"/>
        <v>3.8465521015938941E-6</v>
      </c>
      <c r="HF75" s="86">
        <f t="shared" si="69"/>
        <v>5.6411029248905578E-6</v>
      </c>
      <c r="HG75" s="86">
        <f t="shared" si="69"/>
        <v>6.1692529902678601E-6</v>
      </c>
      <c r="HH75" s="86">
        <f t="shared" si="69"/>
        <v>6.2569330003092496E-6</v>
      </c>
      <c r="HI75" s="86">
        <f t="shared" si="69"/>
        <v>3.6469837084448212E-6</v>
      </c>
      <c r="HJ75" s="86">
        <f t="shared" si="69"/>
        <v>6.1252110622860853E-6</v>
      </c>
      <c r="HK75" s="86">
        <f t="shared" si="69"/>
        <v>1.0485910326325296E-5</v>
      </c>
      <c r="HL75" s="86">
        <f t="shared" si="69"/>
        <v>4.1379337905597615E-6</v>
      </c>
      <c r="HM75" s="86">
        <f t="shared" si="69"/>
        <v>2.5159022751779419E-6</v>
      </c>
      <c r="HN75" s="86">
        <f t="shared" si="69"/>
        <v>2.779178507605314E-6</v>
      </c>
      <c r="HO75" s="86">
        <f t="shared" si="69"/>
        <v>1.448473777923151E-6</v>
      </c>
      <c r="HP75" s="86">
        <f t="shared" si="69"/>
        <v>1.4104693629142835E-6</v>
      </c>
      <c r="HQ75" s="86">
        <f t="shared" si="69"/>
        <v>8.4083069649030626E-9</v>
      </c>
      <c r="HS75" s="86">
        <f t="shared" si="70"/>
        <v>8.3637498966413623E-59</v>
      </c>
      <c r="HT75" s="86">
        <f t="shared" si="70"/>
        <v>0</v>
      </c>
      <c r="HU75" s="86">
        <f t="shared" si="70"/>
        <v>7.42536509962324E-49</v>
      </c>
      <c r="HV75" s="86">
        <f t="shared" si="70"/>
        <v>7.1949758940308025E-51</v>
      </c>
      <c r="HW75" s="86">
        <f t="shared" si="70"/>
        <v>2.2044012058679559E-51</v>
      </c>
      <c r="HX75" s="86">
        <f t="shared" si="70"/>
        <v>5.7269128674763518E-51</v>
      </c>
      <c r="HY75" s="86">
        <f t="shared" si="70"/>
        <v>1.7347769982927805E-57</v>
      </c>
      <c r="HZ75" s="86">
        <f t="shared" si="70"/>
        <v>7.601351174765717E-54</v>
      </c>
      <c r="IA75" s="86">
        <f t="shared" si="70"/>
        <v>1.1777802083414591E-53</v>
      </c>
      <c r="IB75" s="86">
        <f t="shared" si="70"/>
        <v>1.5510676799332739E-55</v>
      </c>
      <c r="IC75" s="86">
        <f t="shared" si="70"/>
        <v>3.1563776183740989E-55</v>
      </c>
      <c r="ID75" s="86">
        <f t="shared" si="70"/>
        <v>1.4976564207735014E-55</v>
      </c>
      <c r="IE75" s="86">
        <f t="shared" si="70"/>
        <v>2.7725704891295561E-60</v>
      </c>
      <c r="IF75" s="86">
        <f t="shared" si="70"/>
        <v>2.1299408135325442E-42</v>
      </c>
      <c r="IG75" s="86">
        <f t="shared" si="70"/>
        <v>5.7218694653556591E-31</v>
      </c>
      <c r="II75" s="86">
        <f t="shared" si="71"/>
        <v>3.2930733801998106E-280</v>
      </c>
      <c r="IJ75" s="86">
        <f t="shared" si="71"/>
        <v>0</v>
      </c>
      <c r="IK75" s="86">
        <f t="shared" si="71"/>
        <v>2.3971518504135884E-228</v>
      </c>
      <c r="IL75" s="86">
        <f t="shared" si="71"/>
        <v>1.1924475249959941E-242</v>
      </c>
      <c r="IM75" s="86">
        <f t="shared" si="71"/>
        <v>5.938232474777922E-246</v>
      </c>
      <c r="IN75" s="86">
        <f t="shared" si="71"/>
        <v>1.00931241675264E-242</v>
      </c>
      <c r="IO75" s="86">
        <f t="shared" si="71"/>
        <v>9.2221171066208503E-278</v>
      </c>
      <c r="IP75" s="86">
        <f t="shared" si="71"/>
        <v>1.8722624790300841E-258</v>
      </c>
      <c r="IQ75" s="86">
        <f t="shared" si="71"/>
        <v>2.2153001490574377E-260</v>
      </c>
      <c r="IR75" s="86">
        <f t="shared" si="71"/>
        <v>1.6035372159304413E-266</v>
      </c>
      <c r="IS75" s="86">
        <f t="shared" si="71"/>
        <v>7.0448110377364774E-262</v>
      </c>
      <c r="IT75" s="86">
        <f t="shared" si="71"/>
        <v>2.1918336146857929E-264</v>
      </c>
      <c r="IU75" s="86">
        <f t="shared" si="71"/>
        <v>1.8127473204640481E-289</v>
      </c>
      <c r="IV75" s="86">
        <f t="shared" si="71"/>
        <v>6.7550802729438599E-138</v>
      </c>
      <c r="IW75" s="86">
        <f t="shared" si="71"/>
        <v>2.2213513715194944E-110</v>
      </c>
      <c r="IY75" s="86">
        <f t="shared" si="72"/>
        <v>0.41120806720144559</v>
      </c>
      <c r="IZ75" s="86">
        <f t="shared" si="72"/>
        <v>0.41154299193353089</v>
      </c>
      <c r="JA75" s="86">
        <f t="shared" si="72"/>
        <v>0.44182241992433297</v>
      </c>
      <c r="JB75" s="86">
        <f t="shared" si="72"/>
        <v>0.42707238969160644</v>
      </c>
      <c r="JC75" s="86">
        <f t="shared" si="72"/>
        <v>0.42430032016383534</v>
      </c>
      <c r="JD75" s="86">
        <f t="shared" si="72"/>
        <v>0.41769209913806826</v>
      </c>
      <c r="JE75" s="86">
        <f t="shared" si="72"/>
        <v>0.44292686411325005</v>
      </c>
      <c r="JF75" s="86">
        <f t="shared" si="72"/>
        <v>0.44422117758092733</v>
      </c>
      <c r="JG75" s="86">
        <f t="shared" si="72"/>
        <v>0.41884550625453759</v>
      </c>
      <c r="JH75" s="86">
        <f t="shared" si="72"/>
        <v>0.4390633267530919</v>
      </c>
      <c r="JI75" s="86">
        <f t="shared" si="72"/>
        <v>0.39271775423350413</v>
      </c>
      <c r="JJ75" s="86">
        <f t="shared" si="72"/>
        <v>0.42943930963102322</v>
      </c>
      <c r="JK75" s="86">
        <f t="shared" si="72"/>
        <v>0.39409902240242217</v>
      </c>
      <c r="JL75" s="86">
        <f t="shared" si="72"/>
        <v>0.41582083356984606</v>
      </c>
      <c r="JM75" s="86">
        <f t="shared" si="72"/>
        <v>0.31601348480627428</v>
      </c>
    </row>
    <row r="76" spans="2:273" x14ac:dyDescent="0.25">
      <c r="B76" s="2">
        <v>49</v>
      </c>
      <c r="C76" s="37">
        <v>187.63300000000001</v>
      </c>
      <c r="D76" s="37">
        <v>217.75</v>
      </c>
      <c r="E76" s="37">
        <v>213.833</v>
      </c>
      <c r="F76" s="37">
        <v>218.46700000000001</v>
      </c>
      <c r="G76" s="37">
        <v>227.28299999999999</v>
      </c>
      <c r="H76" s="37">
        <v>230.55</v>
      </c>
      <c r="I76" s="37">
        <v>227.8</v>
      </c>
      <c r="J76" s="37">
        <v>225.833</v>
      </c>
      <c r="K76" s="37">
        <v>220.11699999999999</v>
      </c>
      <c r="L76" s="37">
        <v>218.31700000000001</v>
      </c>
      <c r="M76" s="37">
        <v>215.667</v>
      </c>
      <c r="N76" s="37">
        <v>208.233</v>
      </c>
      <c r="O76" s="37">
        <v>208.35</v>
      </c>
      <c r="P76" s="37">
        <v>204.85</v>
      </c>
      <c r="Q76" s="37">
        <v>164.86699999999999</v>
      </c>
      <c r="S76" s="4">
        <f t="shared" si="74"/>
        <v>192.41069030357318</v>
      </c>
      <c r="T76" s="4">
        <f t="shared" si="74"/>
        <v>219.59931767500018</v>
      </c>
      <c r="U76" s="4">
        <f t="shared" si="74"/>
        <v>219.99577856683939</v>
      </c>
      <c r="V76" s="4">
        <f t="shared" si="74"/>
        <v>219.45077149119047</v>
      </c>
      <c r="W76" s="4">
        <f t="shared" si="74"/>
        <v>228.65057286037245</v>
      </c>
      <c r="X76" s="4">
        <f t="shared" si="74"/>
        <v>235.9284344087487</v>
      </c>
      <c r="Y76" s="4">
        <f t="shared" si="74"/>
        <v>234.48491333187886</v>
      </c>
      <c r="Z76" s="4">
        <f t="shared" si="74"/>
        <v>230.3971422464648</v>
      </c>
      <c r="AA76" s="4">
        <f t="shared" si="74"/>
        <v>219.7091877445869</v>
      </c>
      <c r="AB76" s="4">
        <f t="shared" si="74"/>
        <v>219.56717721460745</v>
      </c>
      <c r="AC76" s="4">
        <f t="shared" si="74"/>
        <v>214.19758822889241</v>
      </c>
      <c r="AD76" s="4">
        <f t="shared" si="74"/>
        <v>208.93287154521337</v>
      </c>
      <c r="AE76" s="4">
        <f t="shared" si="74"/>
        <v>210.84712503451641</v>
      </c>
      <c r="AF76" s="4">
        <f t="shared" si="74"/>
        <v>208.35220783823732</v>
      </c>
      <c r="AG76" s="4">
        <f t="shared" si="74"/>
        <v>165.40946064473718</v>
      </c>
      <c r="AI76" s="4">
        <f t="shared" si="75"/>
        <v>-4.7776903035731664</v>
      </c>
      <c r="AJ76" s="4">
        <f t="shared" si="75"/>
        <v>-1.8493176750001794</v>
      </c>
      <c r="AK76" s="4">
        <f t="shared" si="75"/>
        <v>-6.1627785668393926</v>
      </c>
      <c r="AL76" s="4">
        <f t="shared" si="75"/>
        <v>-0.98377149119045271</v>
      </c>
      <c r="AM76" s="4">
        <f t="shared" si="75"/>
        <v>-1.3675728603724622</v>
      </c>
      <c r="AN76" s="4">
        <f t="shared" si="75"/>
        <v>-5.3784344087486886</v>
      </c>
      <c r="AO76" s="4">
        <f t="shared" si="75"/>
        <v>-6.6849133318788461</v>
      </c>
      <c r="AP76" s="4">
        <f t="shared" si="75"/>
        <v>-4.5641422464647974</v>
      </c>
      <c r="AQ76" s="4">
        <f t="shared" si="75"/>
        <v>0.40781225541309141</v>
      </c>
      <c r="AR76" s="4">
        <f t="shared" si="75"/>
        <v>-1.2501772146074472</v>
      </c>
      <c r="AS76" s="4">
        <f t="shared" si="75"/>
        <v>1.4694117711075876</v>
      </c>
      <c r="AT76" s="4">
        <f t="shared" si="75"/>
        <v>-0.69987154521336947</v>
      </c>
      <c r="AU76" s="4">
        <f t="shared" si="75"/>
        <v>-2.4971250345164151</v>
      </c>
      <c r="AV76" s="4">
        <f t="shared" si="75"/>
        <v>-3.5022078382373252</v>
      </c>
      <c r="AW76" s="4">
        <f t="shared" si="75"/>
        <v>-0.54246064473719002</v>
      </c>
      <c r="AY76" s="2">
        <f t="shared" ref="AY76:BM92" si="80">IF(OR($B76 &lt; C$230, $B76 &gt; C$233), #N/A, ((1-FG76)*DK76) + (FG76 - FW76)*EA76 + (FW76*EQ76))</f>
        <v>65.018068999508088</v>
      </c>
      <c r="AZ76" s="2">
        <f t="shared" si="80"/>
        <v>60.511527468465154</v>
      </c>
      <c r="BA76" s="2">
        <f t="shared" si="80"/>
        <v>55.640572841357141</v>
      </c>
      <c r="BB76" s="2">
        <f t="shared" si="80"/>
        <v>58.890371489271018</v>
      </c>
      <c r="BC76" s="2">
        <f t="shared" si="80"/>
        <v>66.559349170570968</v>
      </c>
      <c r="BD76" s="2">
        <f t="shared" si="80"/>
        <v>75.961165138551948</v>
      </c>
      <c r="BE76" s="2">
        <f t="shared" si="80"/>
        <v>55.532304921724879</v>
      </c>
      <c r="BF76" s="2">
        <f t="shared" si="80"/>
        <v>61.938476541875197</v>
      </c>
      <c r="BG76" s="2">
        <f t="shared" si="80"/>
        <v>59.379996443943924</v>
      </c>
      <c r="BH76" s="2">
        <f t="shared" si="80"/>
        <v>59.826616065040412</v>
      </c>
      <c r="BI76" s="2">
        <f t="shared" si="80"/>
        <v>61.584522289416071</v>
      </c>
      <c r="BJ76" s="2">
        <f t="shared" si="80"/>
        <v>61.500293585722851</v>
      </c>
      <c r="BK76" s="2">
        <f t="shared" si="80"/>
        <v>70.122120004256885</v>
      </c>
      <c r="BL76" s="2">
        <f t="shared" si="80"/>
        <v>63.785242098312622</v>
      </c>
      <c r="BM76" s="2">
        <f t="shared" si="80"/>
        <v>63.142661455414576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67.781145569150908</v>
      </c>
      <c r="DL76" s="2">
        <f t="shared" si="76"/>
        <v>71.107109243697451</v>
      </c>
      <c r="DM76" s="2">
        <f t="shared" si="76"/>
        <v>67.066683728036651</v>
      </c>
      <c r="DN76" s="2">
        <f t="shared" si="76"/>
        <v>69.877783040488907</v>
      </c>
      <c r="DO76" s="2">
        <f t="shared" si="76"/>
        <v>80.778122689075644</v>
      </c>
      <c r="DP76" s="2">
        <f t="shared" si="76"/>
        <v>80.313266366366364</v>
      </c>
      <c r="DQ76" s="2">
        <f t="shared" si="76"/>
        <v>74.919444444444451</v>
      </c>
      <c r="DR76" s="2">
        <f t="shared" si="76"/>
        <v>72.227545645645648</v>
      </c>
      <c r="DS76" s="2">
        <f t="shared" si="76"/>
        <v>69.348034733893542</v>
      </c>
      <c r="DT76" s="2">
        <f t="shared" si="76"/>
        <v>71.526211764705877</v>
      </c>
      <c r="DU76" s="2">
        <f t="shared" si="76"/>
        <v>72.563485154061624</v>
      </c>
      <c r="DV76" s="2">
        <f t="shared" si="76"/>
        <v>70.04808683473388</v>
      </c>
      <c r="DW76" s="2">
        <f t="shared" si="76"/>
        <v>80.625927027027032</v>
      </c>
      <c r="DX76" s="2">
        <f t="shared" si="76"/>
        <v>71.081159759759743</v>
      </c>
      <c r="DY76" s="2">
        <f t="shared" si="76"/>
        <v>64.16616421568628</v>
      </c>
      <c r="EA76" s="2">
        <f t="shared" si="77"/>
        <v>64.517240476190466</v>
      </c>
      <c r="EB76" s="2">
        <f t="shared" si="77"/>
        <v>57.871430876869255</v>
      </c>
      <c r="EC76" s="2">
        <f t="shared" si="77"/>
        <v>52.637542806738992</v>
      </c>
      <c r="ED76" s="2">
        <f t="shared" si="77"/>
        <v>56.052908314350788</v>
      </c>
      <c r="EE76" s="2">
        <f t="shared" si="77"/>
        <v>62.764013671562076</v>
      </c>
      <c r="EF76" s="2">
        <f t="shared" si="77"/>
        <v>74.642909895052455</v>
      </c>
      <c r="EG76" s="2">
        <f t="shared" si="77"/>
        <v>49.82744327884015</v>
      </c>
      <c r="EH76" s="2">
        <f t="shared" si="77"/>
        <v>58.938405779796597</v>
      </c>
      <c r="EI76" s="2">
        <f t="shared" si="77"/>
        <v>56.559773312830295</v>
      </c>
      <c r="EJ76" s="2">
        <f t="shared" si="77"/>
        <v>56.666172895357164</v>
      </c>
      <c r="EK76" s="2">
        <f t="shared" si="77"/>
        <v>58.46561106258298</v>
      </c>
      <c r="EL76" s="2">
        <f t="shared" si="77"/>
        <v>59.21227579604215</v>
      </c>
      <c r="EM76" s="2">
        <f t="shared" si="77"/>
        <v>66.834007809236965</v>
      </c>
      <c r="EN76" s="2">
        <f t="shared" si="77"/>
        <v>61.561630466783214</v>
      </c>
      <c r="EO76" s="2">
        <f t="shared" si="77"/>
        <v>62.738174671780612</v>
      </c>
      <c r="EQ76" s="2">
        <f t="shared" si="78"/>
        <v>52.833811574697151</v>
      </c>
      <c r="ER76" s="2">
        <f t="shared" si="78"/>
        <v>57.871430876869255</v>
      </c>
      <c r="ES76" s="2">
        <f t="shared" si="78"/>
        <v>53.37480107034888</v>
      </c>
      <c r="ET76" s="2">
        <f t="shared" si="78"/>
        <v>54.840340943859303</v>
      </c>
      <c r="EU76" s="2">
        <f t="shared" si="78"/>
        <v>59.266000963758231</v>
      </c>
      <c r="EV76" s="2">
        <f t="shared" si="78"/>
        <v>78.47573477346063</v>
      </c>
      <c r="EW76" s="2">
        <f t="shared" si="78"/>
        <v>65.117448569160004</v>
      </c>
      <c r="EX76" s="2">
        <f t="shared" si="78"/>
        <v>58.221085437998035</v>
      </c>
      <c r="EY76" s="2">
        <f t="shared" si="78"/>
        <v>55.790531676149008</v>
      </c>
      <c r="EZ76" s="2">
        <f t="shared" si="78"/>
        <v>55.779395726188639</v>
      </c>
      <c r="FA76" s="2">
        <f t="shared" si="78"/>
        <v>57.449504582378665</v>
      </c>
      <c r="FB76" s="2">
        <f t="shared" si="78"/>
        <v>57.864591925035739</v>
      </c>
      <c r="FC76" s="2">
        <f t="shared" si="78"/>
        <v>65.949426515331112</v>
      </c>
      <c r="FD76" s="2">
        <f t="shared" si="78"/>
        <v>62.387314120702484</v>
      </c>
      <c r="FE76" s="2">
        <f t="shared" si="78"/>
        <v>64.047074208022025</v>
      </c>
      <c r="FG76" s="2">
        <f t="shared" si="79"/>
        <v>0.84599239474392696</v>
      </c>
      <c r="FH76" s="2">
        <f t="shared" si="79"/>
        <v>0.8005318262936475</v>
      </c>
      <c r="FI76" s="2">
        <f t="shared" si="79"/>
        <v>0.7918867412213112</v>
      </c>
      <c r="FJ76" s="2">
        <f t="shared" si="79"/>
        <v>0.79474116743152312</v>
      </c>
      <c r="FK76" s="2">
        <f t="shared" si="79"/>
        <v>0.78927676366718447</v>
      </c>
      <c r="FL76" s="2">
        <f t="shared" si="79"/>
        <v>0.76769382961676869</v>
      </c>
      <c r="FM76" s="2">
        <f t="shared" si="79"/>
        <v>0.77278896699655675</v>
      </c>
      <c r="FN76" s="2">
        <f t="shared" si="79"/>
        <v>0.77423348349661492</v>
      </c>
      <c r="FO76" s="2">
        <f t="shared" si="79"/>
        <v>0.77945719663547841</v>
      </c>
      <c r="FP76" s="2">
        <f t="shared" si="79"/>
        <v>0.78731005331956216</v>
      </c>
      <c r="FQ76" s="2">
        <f t="shared" si="79"/>
        <v>0.77875738020731278</v>
      </c>
      <c r="FR76" s="2">
        <f t="shared" si="79"/>
        <v>0.7888311568675429</v>
      </c>
      <c r="FS76" s="2">
        <f t="shared" si="79"/>
        <v>0.76158383509536209</v>
      </c>
      <c r="FT76" s="2">
        <f t="shared" si="79"/>
        <v>0.7664258257535882</v>
      </c>
      <c r="FU76" s="2">
        <f t="shared" si="79"/>
        <v>0.71682049287158545</v>
      </c>
      <c r="FW76" s="2">
        <f t="shared" ref="FW76:GK92" si="82">POWER(10,($B76-C$232)/C$229)/(1+POWER(10,($B76-C$232)/C$229))</f>
        <v>1.5728976893730241E-4</v>
      </c>
      <c r="FX76" s="2">
        <f t="shared" si="82"/>
        <v>0</v>
      </c>
      <c r="FY76" s="2">
        <f t="shared" si="82"/>
        <v>1.8242740244358796E-4</v>
      </c>
      <c r="FZ76" s="2">
        <f t="shared" si="82"/>
        <v>1.7687410822605948E-4</v>
      </c>
      <c r="GA76" s="2">
        <f t="shared" si="82"/>
        <v>1.8749297629805768E-4</v>
      </c>
      <c r="GB76" s="2">
        <f t="shared" si="82"/>
        <v>2.5997716368419315E-4</v>
      </c>
      <c r="GC76" s="2">
        <f t="shared" si="82"/>
        <v>2.4081992479767282E-4</v>
      </c>
      <c r="GD76" s="2">
        <f t="shared" si="82"/>
        <v>2.398548464073596E-4</v>
      </c>
      <c r="GE76" s="2">
        <f t="shared" si="82"/>
        <v>1.7665820405678213E-4</v>
      </c>
      <c r="GF76" s="2">
        <f t="shared" si="82"/>
        <v>1.5528715955871652E-4</v>
      </c>
      <c r="GG76" s="2">
        <f t="shared" si="82"/>
        <v>1.3716148435662437E-4</v>
      </c>
      <c r="GH76" s="2">
        <f t="shared" si="82"/>
        <v>1.2457800033838351E-4</v>
      </c>
      <c r="GI76" s="2">
        <f t="shared" si="82"/>
        <v>1.1789935065919084E-4</v>
      </c>
      <c r="GJ76" s="2">
        <f t="shared" si="82"/>
        <v>1.1558628711499375E-4</v>
      </c>
      <c r="GK76" s="2">
        <f t="shared" si="82"/>
        <v>8.3588085402372728E-5</v>
      </c>
      <c r="GM76" s="86">
        <f t="shared" ref="GM76:HA92" si="83" xml:space="preserve"> _xlfn.NORM.DIST($B76, C$7, ABS(C$11), TRUE) * _xlfn.NORM.DIST(($B76 - C$7)*C$15, 0, ABS(C$11), TRUE) * 2</f>
        <v>0.46006356201645937</v>
      </c>
      <c r="GN76" s="86">
        <f t="shared" si="83"/>
        <v>0.47755772749242764</v>
      </c>
      <c r="GO76" s="86">
        <f t="shared" si="83"/>
        <v>0.51324332659383542</v>
      </c>
      <c r="GP76" s="86">
        <f t="shared" si="83"/>
        <v>0.49893483204794731</v>
      </c>
      <c r="GQ76" s="86">
        <f t="shared" si="83"/>
        <v>0.49951367723784568</v>
      </c>
      <c r="GR76" s="86">
        <f t="shared" si="83"/>
        <v>0.49938329486201827</v>
      </c>
      <c r="GS76" s="86">
        <f t="shared" si="83"/>
        <v>0.5265556680947534</v>
      </c>
      <c r="GT76" s="86">
        <f t="shared" si="83"/>
        <v>0.52890462032662056</v>
      </c>
      <c r="GU76" s="86">
        <f t="shared" si="83"/>
        <v>0.49767179706057357</v>
      </c>
      <c r="GV76" s="86">
        <f t="shared" si="83"/>
        <v>0.51511369501065951</v>
      </c>
      <c r="GW76" s="86">
        <f t="shared" si="83"/>
        <v>0.46753362920969271</v>
      </c>
      <c r="GX76" s="86">
        <f t="shared" si="83"/>
        <v>0.50465839501125553</v>
      </c>
      <c r="GY76" s="86">
        <f t="shared" si="83"/>
        <v>0.47117909175777184</v>
      </c>
      <c r="GZ76" s="86">
        <f t="shared" si="83"/>
        <v>0.48925640232148376</v>
      </c>
      <c r="HA76" s="86">
        <f t="shared" si="83"/>
        <v>0.3950521546813085</v>
      </c>
      <c r="HC76" s="86">
        <f t="shared" si="73"/>
        <v>2.0438288623418766E-6</v>
      </c>
      <c r="HD76" s="86">
        <f t="shared" si="69"/>
        <v>4.7747451713797899E-5</v>
      </c>
      <c r="HE76" s="86">
        <f t="shared" si="69"/>
        <v>7.7482870445073338E-6</v>
      </c>
      <c r="HF76" s="86">
        <f t="shared" si="69"/>
        <v>1.1446168740255601E-5</v>
      </c>
      <c r="HG76" s="86">
        <f t="shared" si="69"/>
        <v>1.2601837702442695E-5</v>
      </c>
      <c r="HH76" s="86">
        <f t="shared" si="69"/>
        <v>1.3067990930800718E-5</v>
      </c>
      <c r="HI76" s="86">
        <f t="shared" si="69"/>
        <v>8.1052550054780301E-6</v>
      </c>
      <c r="HJ76" s="86">
        <f t="shared" si="69"/>
        <v>1.3010332022049518E-5</v>
      </c>
      <c r="HK76" s="86">
        <f t="shared" si="69"/>
        <v>2.1386212709463289E-5</v>
      </c>
      <c r="HL76" s="86">
        <f t="shared" si="69"/>
        <v>8.6758981658644795E-6</v>
      </c>
      <c r="HM76" s="86">
        <f t="shared" si="69"/>
        <v>5.2680985969737669E-6</v>
      </c>
      <c r="HN76" s="86">
        <f t="shared" si="69"/>
        <v>5.777491486053524E-6</v>
      </c>
      <c r="HO76" s="86">
        <f t="shared" si="69"/>
        <v>3.1630067317770604E-6</v>
      </c>
      <c r="HP76" s="86">
        <f t="shared" si="69"/>
        <v>3.0997069497787183E-6</v>
      </c>
      <c r="HQ76" s="86">
        <f t="shared" si="69"/>
        <v>2.5065405076082769E-8</v>
      </c>
      <c r="HS76" s="86">
        <f t="shared" ref="HS76:IG92" si="84" xml:space="preserve"> _xlfn.NORM.DIST($B76, C$9, ABS(C$13), TRUE) * _xlfn.NORM.DIST(($B76 - C$9)*C$17, 0, ABS(C$13), TRUE) * 2</f>
        <v>4.0209272805772007E-57</v>
      </c>
      <c r="HT76" s="86">
        <f t="shared" si="84"/>
        <v>0</v>
      </c>
      <c r="HU76" s="86">
        <f t="shared" si="84"/>
        <v>1.8772287730034213E-47</v>
      </c>
      <c r="HV76" s="86">
        <f t="shared" si="84"/>
        <v>2.1307591252815859E-49</v>
      </c>
      <c r="HW76" s="86">
        <f t="shared" si="84"/>
        <v>6.9574168752371007E-50</v>
      </c>
      <c r="HX76" s="86">
        <f t="shared" si="84"/>
        <v>1.988783461381273E-49</v>
      </c>
      <c r="HY76" s="86">
        <f t="shared" si="84"/>
        <v>9.4930417172385706E-56</v>
      </c>
      <c r="HZ76" s="86">
        <f t="shared" si="84"/>
        <v>3.1698012598479883E-52</v>
      </c>
      <c r="IA76" s="86">
        <f t="shared" si="84"/>
        <v>4.3435430666876886E-52</v>
      </c>
      <c r="IB76" s="86">
        <f t="shared" si="84"/>
        <v>6.0387891408765766E-54</v>
      </c>
      <c r="IC76" s="86">
        <f t="shared" si="84"/>
        <v>1.1207297007750751E-53</v>
      </c>
      <c r="ID76" s="86">
        <f t="shared" si="84"/>
        <v>5.2651116533293276E-54</v>
      </c>
      <c r="IE76" s="86">
        <f t="shared" si="84"/>
        <v>1.3188279880690808E-58</v>
      </c>
      <c r="IF76" s="86">
        <f t="shared" si="84"/>
        <v>3.0764715583026195E-41</v>
      </c>
      <c r="IG76" s="86">
        <f t="shared" si="84"/>
        <v>3.5922364017061274E-30</v>
      </c>
      <c r="II76" s="86">
        <f t="shared" ref="II76:IW92" si="85" xml:space="preserve"> _xlfn.NORM.DIST($B76, C$10, ABS(C$14), TRUE) * _xlfn.NORM.DIST(($B76 - C$10)*C$18, 0, ABS(C$14), TRUE) * 2</f>
        <v>1.8849981529079361E-274</v>
      </c>
      <c r="IJ76" s="86">
        <f t="shared" si="85"/>
        <v>0</v>
      </c>
      <c r="IK76" s="86">
        <f t="shared" si="85"/>
        <v>1.3925502009005973E-223</v>
      </c>
      <c r="IL76" s="86">
        <f t="shared" si="85"/>
        <v>1.3293537119691707E-237</v>
      </c>
      <c r="IM76" s="86">
        <f t="shared" si="85"/>
        <v>8.4007532943321032E-241</v>
      </c>
      <c r="IN76" s="86">
        <f t="shared" si="85"/>
        <v>1.925196104387412E-237</v>
      </c>
      <c r="IO76" s="86">
        <f t="shared" si="85"/>
        <v>9.0986705837681382E-272</v>
      </c>
      <c r="IP76" s="86">
        <f t="shared" si="85"/>
        <v>6.9870216792017306E-253</v>
      </c>
      <c r="IQ76" s="86">
        <f t="shared" si="85"/>
        <v>5.8027052073605454E-255</v>
      </c>
      <c r="IR76" s="86">
        <f t="shared" si="85"/>
        <v>4.6957611721831595E-261</v>
      </c>
      <c r="IS76" s="86">
        <f t="shared" si="85"/>
        <v>1.3956131122270589E-256</v>
      </c>
      <c r="IT76" s="86">
        <f t="shared" si="85"/>
        <v>4.289527153093758E-259</v>
      </c>
      <c r="IU76" s="86">
        <f t="shared" si="85"/>
        <v>1.0492578778214877E-283</v>
      </c>
      <c r="IV76" s="86">
        <f t="shared" si="85"/>
        <v>3.5433977630555555E-135</v>
      </c>
      <c r="IW76" s="86">
        <f t="shared" si="85"/>
        <v>2.772194529406089E-108</v>
      </c>
      <c r="IY76" s="86">
        <f t="shared" ref="IY76:JM92" si="86">GM76+HC76+HS76+II76</f>
        <v>0.46006560584532169</v>
      </c>
      <c r="IZ76" s="86">
        <f t="shared" si="86"/>
        <v>0.47760547494414146</v>
      </c>
      <c r="JA76" s="86">
        <f t="shared" si="86"/>
        <v>0.51325107488087995</v>
      </c>
      <c r="JB76" s="86">
        <f t="shared" si="86"/>
        <v>0.49894627821668758</v>
      </c>
      <c r="JC76" s="86">
        <f t="shared" si="86"/>
        <v>0.49952627907554814</v>
      </c>
      <c r="JD76" s="86">
        <f t="shared" si="86"/>
        <v>0.49939636285294908</v>
      </c>
      <c r="JE76" s="86">
        <f t="shared" si="86"/>
        <v>0.5265637733497589</v>
      </c>
      <c r="JF76" s="86">
        <f t="shared" si="86"/>
        <v>0.52891763065864261</v>
      </c>
      <c r="JG76" s="86">
        <f t="shared" si="86"/>
        <v>0.49769318327328305</v>
      </c>
      <c r="JH76" s="86">
        <f t="shared" si="86"/>
        <v>0.5151223709088254</v>
      </c>
      <c r="JI76" s="86">
        <f t="shared" si="86"/>
        <v>0.46753889730828968</v>
      </c>
      <c r="JJ76" s="86">
        <f t="shared" si="86"/>
        <v>0.50466417250274154</v>
      </c>
      <c r="JK76" s="86">
        <f t="shared" si="86"/>
        <v>0.47118225476450359</v>
      </c>
      <c r="JL76" s="86">
        <f t="shared" si="86"/>
        <v>0.48925950202843355</v>
      </c>
      <c r="JM76" s="86">
        <f t="shared" si="86"/>
        <v>0.39505217974671358</v>
      </c>
    </row>
    <row r="77" spans="2:273" x14ac:dyDescent="0.25">
      <c r="B77" s="2">
        <v>50</v>
      </c>
      <c r="C77" s="37">
        <v>191.6</v>
      </c>
      <c r="D77" s="37">
        <v>221.8</v>
      </c>
      <c r="E77" s="37">
        <v>216.267</v>
      </c>
      <c r="F77" s="37">
        <v>220.56700000000001</v>
      </c>
      <c r="G77" s="37">
        <v>231.21700000000001</v>
      </c>
      <c r="H77" s="37">
        <v>235.767</v>
      </c>
      <c r="I77" s="37">
        <v>232.167</v>
      </c>
      <c r="J77" s="37">
        <v>229.81700000000001</v>
      </c>
      <c r="K77" s="37">
        <v>222.86699999999999</v>
      </c>
      <c r="L77" s="37">
        <v>223.18299999999999</v>
      </c>
      <c r="M77" s="37">
        <v>222.483</v>
      </c>
      <c r="N77" s="37">
        <v>212.6</v>
      </c>
      <c r="O77" s="37">
        <v>214.167</v>
      </c>
      <c r="P77" s="37">
        <v>206.63300000000001</v>
      </c>
      <c r="Q77" s="37">
        <v>168.31700000000001</v>
      </c>
      <c r="S77" s="4">
        <f t="shared" si="74"/>
        <v>197.04853008360232</v>
      </c>
      <c r="T77" s="4">
        <f t="shared" si="74"/>
        <v>228.03185118730414</v>
      </c>
      <c r="U77" s="4">
        <f t="shared" si="74"/>
        <v>226.06085287203103</v>
      </c>
      <c r="V77" s="4">
        <f t="shared" si="74"/>
        <v>228.06589001702062</v>
      </c>
      <c r="W77" s="4">
        <f t="shared" si="74"/>
        <v>238.62435432526397</v>
      </c>
      <c r="X77" s="4">
        <f t="shared" si="74"/>
        <v>245.70145418168354</v>
      </c>
      <c r="Y77" s="4">
        <f t="shared" si="74"/>
        <v>243.56646469800506</v>
      </c>
      <c r="Z77" s="4">
        <f t="shared" si="74"/>
        <v>239.73449297872324</v>
      </c>
      <c r="AA77" s="4">
        <f t="shared" si="74"/>
        <v>230.59221853123128</v>
      </c>
      <c r="AB77" s="4">
        <f t="shared" si="74"/>
        <v>227.23700829609584</v>
      </c>
      <c r="AC77" s="4">
        <f t="shared" si="74"/>
        <v>226.08419477875123</v>
      </c>
      <c r="AD77" s="4">
        <f t="shared" si="74"/>
        <v>217.19898428645382</v>
      </c>
      <c r="AE77" s="4">
        <f t="shared" si="74"/>
        <v>218.9911218705347</v>
      </c>
      <c r="AF77" s="4">
        <f t="shared" si="74"/>
        <v>213.22913724460284</v>
      </c>
      <c r="AG77" s="4">
        <f t="shared" si="74"/>
        <v>174.50747250511805</v>
      </c>
      <c r="AI77" s="4">
        <f t="shared" si="75"/>
        <v>-5.4485300836023214</v>
      </c>
      <c r="AJ77" s="4">
        <f t="shared" si="75"/>
        <v>-6.2318511873041302</v>
      </c>
      <c r="AK77" s="4">
        <f t="shared" si="75"/>
        <v>-9.7938528720310387</v>
      </c>
      <c r="AL77" s="4">
        <f t="shared" si="75"/>
        <v>-7.4988900170206136</v>
      </c>
      <c r="AM77" s="4">
        <f t="shared" si="75"/>
        <v>-7.4073543252639524</v>
      </c>
      <c r="AN77" s="4">
        <f t="shared" si="75"/>
        <v>-9.9344541816835488</v>
      </c>
      <c r="AO77" s="4">
        <f t="shared" si="75"/>
        <v>-11.399464698005062</v>
      </c>
      <c r="AP77" s="4">
        <f t="shared" si="75"/>
        <v>-9.9174929787232315</v>
      </c>
      <c r="AQ77" s="4">
        <f t="shared" si="75"/>
        <v>-7.7252185312312918</v>
      </c>
      <c r="AR77" s="4">
        <f t="shared" si="75"/>
        <v>-4.0540082960958443</v>
      </c>
      <c r="AS77" s="4">
        <f t="shared" si="75"/>
        <v>-3.6011947787512213</v>
      </c>
      <c r="AT77" s="4">
        <f t="shared" si="75"/>
        <v>-4.5989842864538275</v>
      </c>
      <c r="AU77" s="4">
        <f t="shared" si="75"/>
        <v>-4.8241218705346967</v>
      </c>
      <c r="AV77" s="4">
        <f t="shared" si="75"/>
        <v>-6.5961372446028292</v>
      </c>
      <c r="AW77" s="4">
        <f t="shared" si="75"/>
        <v>-6.1904725051180378</v>
      </c>
      <c r="AY77" s="2">
        <f t="shared" si="80"/>
        <v>64.78943202444502</v>
      </c>
      <c r="AZ77" s="2">
        <f t="shared" si="80"/>
        <v>60.251643920816797</v>
      </c>
      <c r="BA77" s="2">
        <f t="shared" si="80"/>
        <v>55.374348753977024</v>
      </c>
      <c r="BB77" s="2">
        <f t="shared" si="80"/>
        <v>58.601822445118266</v>
      </c>
      <c r="BC77" s="2">
        <f t="shared" si="80"/>
        <v>66.189640163211294</v>
      </c>
      <c r="BD77" s="2">
        <f t="shared" si="80"/>
        <v>75.77867814175255</v>
      </c>
      <c r="BE77" s="2">
        <f t="shared" si="80"/>
        <v>55.396615067949469</v>
      </c>
      <c r="BF77" s="2">
        <f t="shared" si="80"/>
        <v>61.629524242409637</v>
      </c>
      <c r="BG77" s="2">
        <f t="shared" si="80"/>
        <v>59.076385598770443</v>
      </c>
      <c r="BH77" s="2">
        <f t="shared" si="80"/>
        <v>59.51231239097212</v>
      </c>
      <c r="BI77" s="2">
        <f t="shared" si="80"/>
        <v>61.261672889377444</v>
      </c>
      <c r="BJ77" s="2">
        <f t="shared" si="80"/>
        <v>61.221827891669676</v>
      </c>
      <c r="BK77" s="2">
        <f t="shared" si="80"/>
        <v>69.787112476946945</v>
      </c>
      <c r="BL77" s="2">
        <f t="shared" si="80"/>
        <v>63.553820758795865</v>
      </c>
      <c r="BM77" s="2">
        <f t="shared" si="80"/>
        <v>63.022623542452777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68.039986503522428</v>
      </c>
      <c r="DL77" s="2">
        <f t="shared" si="76"/>
        <v>71.361430252100817</v>
      </c>
      <c r="DM77" s="2">
        <f t="shared" si="76"/>
        <v>67.27986585179525</v>
      </c>
      <c r="DN77" s="2">
        <f t="shared" si="76"/>
        <v>70.134897631779978</v>
      </c>
      <c r="DO77" s="2">
        <f t="shared" si="76"/>
        <v>81.189861344537832</v>
      </c>
      <c r="DP77" s="2">
        <f t="shared" si="76"/>
        <v>80.681868296868302</v>
      </c>
      <c r="DQ77" s="2">
        <f t="shared" si="76"/>
        <v>75.178230158730173</v>
      </c>
      <c r="DR77" s="2">
        <f t="shared" si="76"/>
        <v>72.474685542685549</v>
      </c>
      <c r="DS77" s="2">
        <f t="shared" si="76"/>
        <v>69.466855462184853</v>
      </c>
      <c r="DT77" s="2">
        <f t="shared" si="76"/>
        <v>71.752105882352936</v>
      </c>
      <c r="DU77" s="2">
        <f t="shared" si="76"/>
        <v>72.799009243697469</v>
      </c>
      <c r="DV77" s="2">
        <f t="shared" si="76"/>
        <v>70.222667226890735</v>
      </c>
      <c r="DW77" s="2">
        <f t="shared" si="76"/>
        <v>80.947162805662813</v>
      </c>
      <c r="DX77" s="2">
        <f t="shared" si="76"/>
        <v>71.223447018447004</v>
      </c>
      <c r="DY77" s="2">
        <f t="shared" si="76"/>
        <v>64.189918894830654</v>
      </c>
      <c r="EA77" s="2">
        <f t="shared" si="77"/>
        <v>64.252076190476174</v>
      </c>
      <c r="EB77" s="2">
        <f t="shared" si="77"/>
        <v>57.726996617076075</v>
      </c>
      <c r="EC77" s="2">
        <f t="shared" si="77"/>
        <v>52.520622986680777</v>
      </c>
      <c r="ED77" s="2">
        <f t="shared" si="77"/>
        <v>55.885535144809623</v>
      </c>
      <c r="EE77" s="2">
        <f t="shared" si="77"/>
        <v>62.538096644414765</v>
      </c>
      <c r="EF77" s="2">
        <f t="shared" si="77"/>
        <v>74.42414520580617</v>
      </c>
      <c r="EG77" s="2">
        <f t="shared" si="77"/>
        <v>50.087281760338442</v>
      </c>
      <c r="EH77" s="2">
        <f t="shared" si="77"/>
        <v>58.74556970491475</v>
      </c>
      <c r="EI77" s="2">
        <f t="shared" si="77"/>
        <v>56.395328567096946</v>
      </c>
      <c r="EJ77" s="2">
        <f t="shared" si="77"/>
        <v>56.496886479163813</v>
      </c>
      <c r="EK77" s="2">
        <f t="shared" si="77"/>
        <v>58.272543040380981</v>
      </c>
      <c r="EL77" s="2">
        <f t="shared" si="77"/>
        <v>59.024552809733734</v>
      </c>
      <c r="EM77" s="2">
        <f t="shared" si="77"/>
        <v>66.600975260454973</v>
      </c>
      <c r="EN77" s="2">
        <f t="shared" si="77"/>
        <v>61.42197578698795</v>
      </c>
      <c r="EO77" s="2">
        <f t="shared" si="77"/>
        <v>62.601899829097519</v>
      </c>
      <c r="EQ77" s="2">
        <f t="shared" si="78"/>
        <v>52.714106729475077</v>
      </c>
      <c r="ER77" s="2">
        <f t="shared" si="78"/>
        <v>57.726996617076075</v>
      </c>
      <c r="ES77" s="2">
        <f t="shared" si="78"/>
        <v>53.243909069368407</v>
      </c>
      <c r="ET77" s="2">
        <f t="shared" si="78"/>
        <v>54.696138897840555</v>
      </c>
      <c r="EU77" s="2">
        <f t="shared" si="78"/>
        <v>59.107444926709867</v>
      </c>
      <c r="EV77" s="2">
        <f t="shared" si="78"/>
        <v>78.179316173779981</v>
      </c>
      <c r="EW77" s="2">
        <f t="shared" si="78"/>
        <v>65.039586832573775</v>
      </c>
      <c r="EX77" s="2">
        <f t="shared" si="78"/>
        <v>58.043681265947491</v>
      </c>
      <c r="EY77" s="2">
        <f t="shared" si="78"/>
        <v>55.641521699268942</v>
      </c>
      <c r="EZ77" s="2">
        <f t="shared" si="78"/>
        <v>55.626780300117275</v>
      </c>
      <c r="FA77" s="2">
        <f t="shared" si="78"/>
        <v>57.276968114281736</v>
      </c>
      <c r="FB77" s="2">
        <f t="shared" si="78"/>
        <v>57.703729618824852</v>
      </c>
      <c r="FC77" s="2">
        <f t="shared" si="78"/>
        <v>65.733118645135505</v>
      </c>
      <c r="FD77" s="2">
        <f t="shared" si="78"/>
        <v>62.231979733599488</v>
      </c>
      <c r="FE77" s="2">
        <f t="shared" si="78"/>
        <v>63.882410289280763</v>
      </c>
      <c r="FG77" s="2">
        <f t="shared" si="79"/>
        <v>0.85761392091705446</v>
      </c>
      <c r="FH77" s="2">
        <f t="shared" si="79"/>
        <v>0.81483299040340806</v>
      </c>
      <c r="FI77" s="2">
        <f t="shared" si="79"/>
        <v>0.80665802990760915</v>
      </c>
      <c r="FJ77" s="2">
        <f t="shared" si="79"/>
        <v>0.80935863139820108</v>
      </c>
      <c r="FK77" s="2">
        <f t="shared" si="79"/>
        <v>0.80418749405944567</v>
      </c>
      <c r="FL77" s="2">
        <f t="shared" si="79"/>
        <v>0.78371326172095668</v>
      </c>
      <c r="FM77" s="2">
        <f t="shared" si="79"/>
        <v>0.78855382019928244</v>
      </c>
      <c r="FN77" s="2">
        <f t="shared" si="79"/>
        <v>0.78992535565426925</v>
      </c>
      <c r="FO77" s="2">
        <f t="shared" si="79"/>
        <v>0.79488218442241898</v>
      </c>
      <c r="FP77" s="2">
        <f t="shared" si="79"/>
        <v>0.80232509399019625</v>
      </c>
      <c r="FQ77" s="2">
        <f t="shared" si="79"/>
        <v>0.7942183918479454</v>
      </c>
      <c r="FR77" s="2">
        <f t="shared" si="79"/>
        <v>0.80376557887578048</v>
      </c>
      <c r="FS77" s="2">
        <f t="shared" si="79"/>
        <v>0.77790270784277482</v>
      </c>
      <c r="FT77" s="2">
        <f t="shared" si="79"/>
        <v>0.78250792514116541</v>
      </c>
      <c r="FU77" s="2">
        <f t="shared" si="79"/>
        <v>0.73513771882468226</v>
      </c>
      <c r="FW77" s="2">
        <f t="shared" si="82"/>
        <v>1.7246218499677223E-4</v>
      </c>
      <c r="FX77" s="2">
        <f t="shared" si="82"/>
        <v>0</v>
      </c>
      <c r="FY77" s="2">
        <f t="shared" si="82"/>
        <v>2.0002414868006591E-4</v>
      </c>
      <c r="FZ77" s="2">
        <f t="shared" si="82"/>
        <v>1.9393529372431227E-4</v>
      </c>
      <c r="GA77" s="2">
        <f t="shared" si="82"/>
        <v>2.0557824173925661E-4</v>
      </c>
      <c r="GB77" s="2">
        <f t="shared" si="82"/>
        <v>2.8505214176061837E-4</v>
      </c>
      <c r="GC77" s="2">
        <f t="shared" si="82"/>
        <v>2.6404766188792739E-4</v>
      </c>
      <c r="GD77" s="2">
        <f t="shared" si="82"/>
        <v>2.6298952354672804E-4</v>
      </c>
      <c r="GE77" s="2">
        <f t="shared" si="82"/>
        <v>1.9369856758460509E-4</v>
      </c>
      <c r="GF77" s="2">
        <f t="shared" si="82"/>
        <v>1.7026643369522082E-4</v>
      </c>
      <c r="GG77" s="2">
        <f t="shared" si="82"/>
        <v>1.5039258678864714E-4</v>
      </c>
      <c r="GH77" s="2">
        <f t="shared" si="82"/>
        <v>1.3659541934151232E-4</v>
      </c>
      <c r="GI77" s="2">
        <f t="shared" si="82"/>
        <v>1.292725968980784E-4</v>
      </c>
      <c r="GJ77" s="2">
        <f t="shared" si="82"/>
        <v>1.2673643028627638E-4</v>
      </c>
      <c r="GK77" s="2">
        <f t="shared" si="82"/>
        <v>9.1651773981951386E-5</v>
      </c>
      <c r="GM77" s="86">
        <f t="shared" si="83"/>
        <v>0.50622520026497508</v>
      </c>
      <c r="GN77" s="86">
        <f t="shared" si="83"/>
        <v>0.54138649574302833</v>
      </c>
      <c r="GO77" s="86">
        <f t="shared" si="83"/>
        <v>0.57746432907593137</v>
      </c>
      <c r="GP77" s="86">
        <f t="shared" si="83"/>
        <v>0.56848483751800449</v>
      </c>
      <c r="GQ77" s="86">
        <f t="shared" si="83"/>
        <v>0.5746338294943073</v>
      </c>
      <c r="GR77" s="86">
        <f t="shared" si="83"/>
        <v>0.57863278814000607</v>
      </c>
      <c r="GS77" s="86">
        <f t="shared" si="83"/>
        <v>0.60488482122629283</v>
      </c>
      <c r="GT77" s="86">
        <f t="shared" si="83"/>
        <v>0.61054642760736488</v>
      </c>
      <c r="GU77" s="86">
        <f t="shared" si="83"/>
        <v>0.57764224633029182</v>
      </c>
      <c r="GV77" s="86">
        <f t="shared" si="83"/>
        <v>0.58668539146333931</v>
      </c>
      <c r="GW77" s="86">
        <f t="shared" si="83"/>
        <v>0.54590024879075916</v>
      </c>
      <c r="GX77" s="86">
        <f t="shared" si="83"/>
        <v>0.57793355305293403</v>
      </c>
      <c r="GY77" s="86">
        <f t="shared" si="83"/>
        <v>0.54462250493505016</v>
      </c>
      <c r="GZ77" s="86">
        <f t="shared" si="83"/>
        <v>0.55330475345095664</v>
      </c>
      <c r="HA77" s="86">
        <f t="shared" si="83"/>
        <v>0.47407380071548955</v>
      </c>
      <c r="HC77" s="86">
        <f t="shared" si="73"/>
        <v>4.4681683835798559E-6</v>
      </c>
      <c r="HD77" s="86">
        <f t="shared" si="69"/>
        <v>8.5782836233016385E-5</v>
      </c>
      <c r="HE77" s="86">
        <f t="shared" si="69"/>
        <v>1.5284945470410504E-5</v>
      </c>
      <c r="HF77" s="86">
        <f t="shared" si="69"/>
        <v>2.271887196174678E-5</v>
      </c>
      <c r="HG77" s="86">
        <f t="shared" ref="HG77:HQ100" si="87" xml:space="preserve"> _xlfn.NORM.DIST($B77, G$8, ABS(G$12), TRUE) * _xlfn.NORM.DIST(($B77 - G$8)*G$16, 0, ABS(G$12), TRUE) * 2</f>
        <v>2.5165557552158116E-5</v>
      </c>
      <c r="HH77" s="86">
        <f t="shared" si="87"/>
        <v>2.6643079372917556E-5</v>
      </c>
      <c r="HI77" s="86">
        <f t="shared" si="87"/>
        <v>1.7530787776644272E-5</v>
      </c>
      <c r="HJ77" s="86">
        <f t="shared" si="87"/>
        <v>2.6947061536708951E-5</v>
      </c>
      <c r="HK77" s="86">
        <f t="shared" si="87"/>
        <v>4.2600223694193864E-5</v>
      </c>
      <c r="HL77" s="86">
        <f t="shared" si="87"/>
        <v>1.7767391441508464E-5</v>
      </c>
      <c r="HM77" s="86">
        <f t="shared" si="87"/>
        <v>1.0785306336914885E-5</v>
      </c>
      <c r="HN77" s="86">
        <f t="shared" si="87"/>
        <v>1.1746190886428218E-5</v>
      </c>
      <c r="HO77" s="86">
        <f t="shared" si="87"/>
        <v>6.7423199585129322E-6</v>
      </c>
      <c r="HP77" s="86">
        <f t="shared" si="87"/>
        <v>6.6472919169421935E-6</v>
      </c>
      <c r="HQ77" s="86">
        <f t="shared" si="87"/>
        <v>7.2215281168244873E-8</v>
      </c>
      <c r="HS77" s="86">
        <f t="shared" si="84"/>
        <v>1.8249529841343985E-55</v>
      </c>
      <c r="HT77" s="86">
        <f t="shared" si="84"/>
        <v>0</v>
      </c>
      <c r="HU77" s="86">
        <f t="shared" si="84"/>
        <v>4.5216522092231982E-46</v>
      </c>
      <c r="HV77" s="86">
        <f t="shared" si="84"/>
        <v>5.9957680571416485E-48</v>
      </c>
      <c r="HW77" s="86">
        <f t="shared" si="84"/>
        <v>2.0835385510684771E-48</v>
      </c>
      <c r="HX77" s="86">
        <f t="shared" si="84"/>
        <v>6.530650956292633E-48</v>
      </c>
      <c r="HY77" s="86">
        <f t="shared" si="84"/>
        <v>4.8777553389259976E-54</v>
      </c>
      <c r="HZ77" s="86">
        <f t="shared" si="84"/>
        <v>1.2467317700947477E-50</v>
      </c>
      <c r="IA77" s="86">
        <f t="shared" si="84"/>
        <v>1.5163321442663309E-50</v>
      </c>
      <c r="IB77" s="86">
        <f t="shared" si="84"/>
        <v>2.226250592148415E-52</v>
      </c>
      <c r="IC77" s="86">
        <f t="shared" si="84"/>
        <v>3.7772276208512308E-52</v>
      </c>
      <c r="ID77" s="86">
        <f t="shared" si="84"/>
        <v>1.7580291802196721E-52</v>
      </c>
      <c r="IE77" s="86">
        <f t="shared" si="84"/>
        <v>5.9328504135697589E-57</v>
      </c>
      <c r="IF77" s="86">
        <f t="shared" si="84"/>
        <v>4.2769781887689269E-40</v>
      </c>
      <c r="IG77" s="86">
        <f t="shared" si="84"/>
        <v>2.199576365544809E-29</v>
      </c>
      <c r="II77" s="86">
        <f t="shared" si="85"/>
        <v>9.3945618385110988E-269</v>
      </c>
      <c r="IJ77" s="86">
        <f t="shared" si="85"/>
        <v>0</v>
      </c>
      <c r="IK77" s="86">
        <f t="shared" si="85"/>
        <v>7.1999061973773142E-219</v>
      </c>
      <c r="IL77" s="86">
        <f t="shared" si="85"/>
        <v>1.3104501883262669E-232</v>
      </c>
      <c r="IM77" s="86">
        <f t="shared" si="85"/>
        <v>1.047353005104689E-235</v>
      </c>
      <c r="IN77" s="86">
        <f t="shared" si="85"/>
        <v>3.2095224101178993E-232</v>
      </c>
      <c r="IO77" s="86">
        <f t="shared" si="85"/>
        <v>7.7148627702901555E-266</v>
      </c>
      <c r="IP77" s="86">
        <f t="shared" si="85"/>
        <v>2.2651226688496905E-247</v>
      </c>
      <c r="IQ77" s="86">
        <f t="shared" si="85"/>
        <v>1.3319295592443974E-249</v>
      </c>
      <c r="IR77" s="86">
        <f t="shared" si="85"/>
        <v>1.2059166557347574E-255</v>
      </c>
      <c r="IS77" s="86">
        <f t="shared" si="85"/>
        <v>2.43884389933988E-251</v>
      </c>
      <c r="IT77" s="86">
        <f t="shared" si="85"/>
        <v>7.4159653640145581E-254</v>
      </c>
      <c r="IU77" s="86">
        <f t="shared" si="85"/>
        <v>5.310538358749153E-278</v>
      </c>
      <c r="IV77" s="86">
        <f t="shared" si="85"/>
        <v>1.7450375898922367E-132</v>
      </c>
      <c r="IW77" s="86">
        <f t="shared" si="85"/>
        <v>3.3010413660045877E-106</v>
      </c>
      <c r="IY77" s="86">
        <f t="shared" si="86"/>
        <v>0.5062296684333587</v>
      </c>
      <c r="IZ77" s="86">
        <f t="shared" si="86"/>
        <v>0.54147227857926139</v>
      </c>
      <c r="JA77" s="86">
        <f t="shared" si="86"/>
        <v>0.5774796140214018</v>
      </c>
      <c r="JB77" s="86">
        <f t="shared" si="86"/>
        <v>0.5685075563899662</v>
      </c>
      <c r="JC77" s="86">
        <f t="shared" si="86"/>
        <v>0.57465899505185947</v>
      </c>
      <c r="JD77" s="86">
        <f t="shared" si="86"/>
        <v>0.57865943121937902</v>
      </c>
      <c r="JE77" s="86">
        <f t="shared" si="86"/>
        <v>0.6049023520140695</v>
      </c>
      <c r="JF77" s="86">
        <f t="shared" si="86"/>
        <v>0.6105733746689016</v>
      </c>
      <c r="JG77" s="86">
        <f t="shared" si="86"/>
        <v>0.577684846553986</v>
      </c>
      <c r="JH77" s="86">
        <f t="shared" si="86"/>
        <v>0.58670315885478086</v>
      </c>
      <c r="JI77" s="86">
        <f t="shared" si="86"/>
        <v>0.54591103409709607</v>
      </c>
      <c r="JJ77" s="86">
        <f t="shared" si="86"/>
        <v>0.57794529924382043</v>
      </c>
      <c r="JK77" s="86">
        <f t="shared" si="86"/>
        <v>0.54462924725500872</v>
      </c>
      <c r="JL77" s="86">
        <f t="shared" si="86"/>
        <v>0.55331140074287355</v>
      </c>
      <c r="JM77" s="86">
        <f t="shared" si="86"/>
        <v>0.47407387293077069</v>
      </c>
    </row>
    <row r="78" spans="2:273" x14ac:dyDescent="0.25">
      <c r="B78" s="2">
        <v>51</v>
      </c>
      <c r="C78" s="37">
        <v>189.31700000000001</v>
      </c>
      <c r="D78" s="37">
        <v>221.25</v>
      </c>
      <c r="E78" s="37">
        <v>212.417</v>
      </c>
      <c r="F78" s="37">
        <v>219.583</v>
      </c>
      <c r="G78" s="37">
        <v>233.05</v>
      </c>
      <c r="H78" s="37">
        <v>235.96700000000001</v>
      </c>
      <c r="I78" s="37">
        <v>230.8</v>
      </c>
      <c r="J78" s="37">
        <v>228.917</v>
      </c>
      <c r="K78" s="37">
        <v>224.017</v>
      </c>
      <c r="L78" s="37">
        <v>223.71700000000001</v>
      </c>
      <c r="M78" s="37">
        <v>225.833</v>
      </c>
      <c r="N78" s="37">
        <v>213.767</v>
      </c>
      <c r="O78" s="37">
        <v>210.88300000000001</v>
      </c>
      <c r="P78" s="37">
        <v>202.8</v>
      </c>
      <c r="Q78" s="37">
        <v>171.95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198.83672440288461</v>
      </c>
      <c r="T78" s="4">
        <f t="shared" si="88"/>
        <v>230.67251328653208</v>
      </c>
      <c r="U78" s="4">
        <f t="shared" si="88"/>
        <v>223.68861369474712</v>
      </c>
      <c r="V78" s="4">
        <f t="shared" si="88"/>
        <v>229.81520537825702</v>
      </c>
      <c r="W78" s="4">
        <f t="shared" si="88"/>
        <v>241.74344232972697</v>
      </c>
      <c r="X78" s="4">
        <f t="shared" si="88"/>
        <v>246.20178209720081</v>
      </c>
      <c r="Y78" s="4">
        <f t="shared" si="88"/>
        <v>240.90368673456783</v>
      </c>
      <c r="Z78" s="4">
        <f t="shared" si="88"/>
        <v>238.42323868505511</v>
      </c>
      <c r="AA78" s="4">
        <f t="shared" si="88"/>
        <v>234.28953703978667</v>
      </c>
      <c r="AB78" s="4">
        <f t="shared" si="88"/>
        <v>226.53898637203102</v>
      </c>
      <c r="AC78" s="4">
        <f t="shared" si="88"/>
        <v>232.80760318844594</v>
      </c>
      <c r="AD78" s="4">
        <f t="shared" si="88"/>
        <v>218.63120285315867</v>
      </c>
      <c r="AE78" s="4">
        <f t="shared" si="88"/>
        <v>219.38581114117792</v>
      </c>
      <c r="AF78" s="4">
        <f t="shared" si="88"/>
        <v>209.52675877878232</v>
      </c>
      <c r="AG78" s="4">
        <f t="shared" si="88"/>
        <v>177.398054077289</v>
      </c>
      <c r="AI78" s="4">
        <f t="shared" ref="AI78:AW94" si="89">IF(OR($B78 &lt; C$230, $B78 &gt; C$233), 0, C78-S78)</f>
        <v>-9.5197244028846058</v>
      </c>
      <c r="AJ78" s="4">
        <f t="shared" si="89"/>
        <v>-9.4225132865320802</v>
      </c>
      <c r="AK78" s="4">
        <f t="shared" si="89"/>
        <v>-11.271613694747117</v>
      </c>
      <c r="AL78" s="4">
        <f t="shared" si="89"/>
        <v>-10.232205378257021</v>
      </c>
      <c r="AM78" s="4">
        <f t="shared" si="89"/>
        <v>-8.6934423297269632</v>
      </c>
      <c r="AN78" s="4">
        <f t="shared" si="89"/>
        <v>-10.234782097200792</v>
      </c>
      <c r="AO78" s="4">
        <f t="shared" si="89"/>
        <v>-10.103686734567816</v>
      </c>
      <c r="AP78" s="4">
        <f t="shared" si="89"/>
        <v>-9.5062386850551093</v>
      </c>
      <c r="AQ78" s="4">
        <f t="shared" si="89"/>
        <v>-10.27253703978667</v>
      </c>
      <c r="AR78" s="4">
        <f t="shared" si="89"/>
        <v>-2.8219863720310059</v>
      </c>
      <c r="AS78" s="4">
        <f t="shared" si="89"/>
        <v>-6.9746031884459398</v>
      </c>
      <c r="AT78" s="4">
        <f t="shared" si="89"/>
        <v>-4.8642028531586732</v>
      </c>
      <c r="AU78" s="4">
        <f t="shared" si="89"/>
        <v>-8.502811141177915</v>
      </c>
      <c r="AV78" s="4">
        <f t="shared" si="89"/>
        <v>-6.7267587787823118</v>
      </c>
      <c r="AW78" s="4">
        <f t="shared" si="89"/>
        <v>-5.4480540772890151</v>
      </c>
      <c r="AY78" s="2">
        <f t="shared" si="80"/>
        <v>64.551796925952985</v>
      </c>
      <c r="AZ78" s="2">
        <f t="shared" si="80"/>
        <v>59.991658240354731</v>
      </c>
      <c r="BA78" s="2">
        <f t="shared" si="80"/>
        <v>55.110609727563926</v>
      </c>
      <c r="BB78" s="2">
        <f t="shared" si="80"/>
        <v>58.312738790461097</v>
      </c>
      <c r="BC78" s="2">
        <f t="shared" si="80"/>
        <v>65.816578203154165</v>
      </c>
      <c r="BD78" s="2">
        <f t="shared" si="80"/>
        <v>75.582958553136763</v>
      </c>
      <c r="BE78" s="2">
        <f t="shared" si="80"/>
        <v>55.281441356290287</v>
      </c>
      <c r="BF78" s="2">
        <f t="shared" si="80"/>
        <v>61.318320558534602</v>
      </c>
      <c r="BG78" s="2">
        <f t="shared" si="80"/>
        <v>58.774921612740648</v>
      </c>
      <c r="BH78" s="2">
        <f t="shared" si="80"/>
        <v>59.198864150032577</v>
      </c>
      <c r="BI78" s="2">
        <f t="shared" si="80"/>
        <v>60.937762293582622</v>
      </c>
      <c r="BJ78" s="2">
        <f t="shared" si="80"/>
        <v>60.941931021500324</v>
      </c>
      <c r="BK78" s="2">
        <f t="shared" si="80"/>
        <v>69.446142985350917</v>
      </c>
      <c r="BL78" s="2">
        <f t="shared" si="80"/>
        <v>63.321550728690084</v>
      </c>
      <c r="BM78" s="2">
        <f t="shared" si="80"/>
        <v>62.898080101466739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68.298827437893948</v>
      </c>
      <c r="DL78" s="2">
        <f t="shared" si="90"/>
        <v>71.615751260504183</v>
      </c>
      <c r="DM78" s="2">
        <f t="shared" si="90"/>
        <v>67.493047975553836</v>
      </c>
      <c r="DN78" s="2">
        <f t="shared" si="90"/>
        <v>70.392012223071035</v>
      </c>
      <c r="DO78" s="2">
        <f t="shared" si="90"/>
        <v>81.601600000000005</v>
      </c>
      <c r="DP78" s="2">
        <f t="shared" si="90"/>
        <v>81.050470227370226</v>
      </c>
      <c r="DQ78" s="2">
        <f t="shared" si="90"/>
        <v>75.437015873015881</v>
      </c>
      <c r="DR78" s="2">
        <f t="shared" si="90"/>
        <v>72.72182543972545</v>
      </c>
      <c r="DS78" s="2">
        <f t="shared" si="90"/>
        <v>69.585676190476178</v>
      </c>
      <c r="DT78" s="2">
        <f t="shared" si="90"/>
        <v>71.977999999999994</v>
      </c>
      <c r="DU78" s="2">
        <f t="shared" si="90"/>
        <v>73.034533333333329</v>
      </c>
      <c r="DV78" s="2">
        <f t="shared" si="90"/>
        <v>70.397247619047604</v>
      </c>
      <c r="DW78" s="2">
        <f t="shared" si="90"/>
        <v>81.268398584298595</v>
      </c>
      <c r="DX78" s="2">
        <f t="shared" si="90"/>
        <v>71.365734277134251</v>
      </c>
      <c r="DY78" s="2">
        <f t="shared" si="90"/>
        <v>64.213673573975043</v>
      </c>
      <c r="EA78" s="2">
        <f t="shared" ref="EA78:EO95" si="91">CE$228*$B78+CE$229</f>
        <v>63.986911904761897</v>
      </c>
      <c r="EB78" s="2">
        <f t="shared" si="91"/>
        <v>57.582562357282896</v>
      </c>
      <c r="EC78" s="2">
        <f t="shared" si="91"/>
        <v>52.403703166622563</v>
      </c>
      <c r="ED78" s="2">
        <f t="shared" si="91"/>
        <v>55.718161975268458</v>
      </c>
      <c r="EE78" s="2">
        <f t="shared" si="91"/>
        <v>62.312179617267461</v>
      </c>
      <c r="EF78" s="2">
        <f t="shared" si="91"/>
        <v>74.205380516559885</v>
      </c>
      <c r="EG78" s="2">
        <f t="shared" si="91"/>
        <v>50.347120241836734</v>
      </c>
      <c r="EH78" s="2">
        <f t="shared" si="91"/>
        <v>58.552733630032897</v>
      </c>
      <c r="EI78" s="2">
        <f t="shared" si="91"/>
        <v>56.230883821363605</v>
      </c>
      <c r="EJ78" s="2">
        <f t="shared" si="91"/>
        <v>56.327600062970461</v>
      </c>
      <c r="EK78" s="2">
        <f t="shared" si="91"/>
        <v>58.079475018178982</v>
      </c>
      <c r="EL78" s="2">
        <f t="shared" si="91"/>
        <v>58.836829823425319</v>
      </c>
      <c r="EM78" s="2">
        <f t="shared" si="91"/>
        <v>66.367942711672981</v>
      </c>
      <c r="EN78" s="2">
        <f t="shared" si="91"/>
        <v>61.282321107192679</v>
      </c>
      <c r="EO78" s="2">
        <f t="shared" si="91"/>
        <v>62.465624986414433</v>
      </c>
      <c r="EQ78" s="2">
        <f t="shared" ref="EQ78:FE94" si="92">CU$228*$B78+CU$229</f>
        <v>52.59440188425301</v>
      </c>
      <c r="ER78" s="2">
        <f t="shared" si="92"/>
        <v>57.582562357282896</v>
      </c>
      <c r="ES78" s="2">
        <f t="shared" si="92"/>
        <v>53.113017068387933</v>
      </c>
      <c r="ET78" s="2">
        <f t="shared" si="92"/>
        <v>54.5519368518218</v>
      </c>
      <c r="EU78" s="2">
        <f t="shared" si="92"/>
        <v>58.948888889661497</v>
      </c>
      <c r="EV78" s="2">
        <f t="shared" si="92"/>
        <v>77.882897574099331</v>
      </c>
      <c r="EW78" s="2">
        <f t="shared" si="92"/>
        <v>64.961725095987561</v>
      </c>
      <c r="EX78" s="2">
        <f t="shared" si="92"/>
        <v>57.866277093896954</v>
      </c>
      <c r="EY78" s="2">
        <f t="shared" si="92"/>
        <v>55.492511722388876</v>
      </c>
      <c r="EZ78" s="2">
        <f t="shared" si="92"/>
        <v>55.474164874045911</v>
      </c>
      <c r="FA78" s="2">
        <f t="shared" si="92"/>
        <v>57.104431646184814</v>
      </c>
      <c r="FB78" s="2">
        <f t="shared" si="92"/>
        <v>57.542867312613957</v>
      </c>
      <c r="FC78" s="2">
        <f t="shared" si="92"/>
        <v>65.516810774939898</v>
      </c>
      <c r="FD78" s="2">
        <f t="shared" si="92"/>
        <v>62.076645346496491</v>
      </c>
      <c r="FE78" s="2">
        <f t="shared" si="92"/>
        <v>63.717746370539501</v>
      </c>
      <c r="FG78" s="2">
        <f t="shared" ref="FG78:FU94" si="93">POWER(10,($B78-C$231)/C$229)/(1+POWER(10,($B78-C$231)/C$229))</f>
        <v>0.86849479858383194</v>
      </c>
      <c r="FH78" s="2">
        <f t="shared" si="93"/>
        <v>0.82832869280917099</v>
      </c>
      <c r="FI78" s="2">
        <f t="shared" si="93"/>
        <v>0.82061838800884968</v>
      </c>
      <c r="FJ78" s="2">
        <f t="shared" si="93"/>
        <v>0.82316673813404129</v>
      </c>
      <c r="FK78" s="2">
        <f t="shared" si="93"/>
        <v>0.81828605382677133</v>
      </c>
      <c r="FL78" s="2">
        <f t="shared" si="93"/>
        <v>0.79891736914143296</v>
      </c>
      <c r="FM78" s="2">
        <f t="shared" si="93"/>
        <v>0.80350297037017493</v>
      </c>
      <c r="FN78" s="2">
        <f t="shared" si="93"/>
        <v>0.8048015420608583</v>
      </c>
      <c r="FO78" s="2">
        <f t="shared" si="93"/>
        <v>0.80949201318798403</v>
      </c>
      <c r="FP78" s="2">
        <f t="shared" si="93"/>
        <v>0.81652715414668764</v>
      </c>
      <c r="FQ78" s="2">
        <f t="shared" si="93"/>
        <v>0.80886413147825809</v>
      </c>
      <c r="FR78" s="2">
        <f t="shared" si="93"/>
        <v>0.81788763740626524</v>
      </c>
      <c r="FS78" s="2">
        <f t="shared" si="93"/>
        <v>0.79340760163111435</v>
      </c>
      <c r="FT78" s="2">
        <f t="shared" si="93"/>
        <v>0.7977748996079469</v>
      </c>
      <c r="FU78" s="2">
        <f t="shared" si="93"/>
        <v>0.75267890816081329</v>
      </c>
      <c r="FW78" s="2">
        <f t="shared" si="82"/>
        <v>1.8909787913872096E-4</v>
      </c>
      <c r="FX78" s="2">
        <f t="shared" si="82"/>
        <v>0</v>
      </c>
      <c r="FY78" s="2">
        <f t="shared" si="82"/>
        <v>2.1931788534003188E-4</v>
      </c>
      <c r="FZ78" s="2">
        <f t="shared" si="82"/>
        <v>2.1264184239033391E-4</v>
      </c>
      <c r="GA78" s="2">
        <f t="shared" si="82"/>
        <v>2.2540758897546801E-4</v>
      </c>
      <c r="GB78" s="2">
        <f t="shared" si="82"/>
        <v>3.1254486280925909E-4</v>
      </c>
      <c r="GC78" s="2">
        <f t="shared" si="82"/>
        <v>2.895151286505079E-4</v>
      </c>
      <c r="GD78" s="2">
        <f t="shared" si="82"/>
        <v>2.8835496202331528E-4</v>
      </c>
      <c r="GE78" s="2">
        <f t="shared" si="82"/>
        <v>2.1238228704668539E-4</v>
      </c>
      <c r="GF78" s="2">
        <f t="shared" si="82"/>
        <v>1.8669036531953931E-4</v>
      </c>
      <c r="GG78" s="2">
        <f t="shared" si="82"/>
        <v>1.648997996442855E-4</v>
      </c>
      <c r="GH78" s="2">
        <f t="shared" si="82"/>
        <v>1.4977192523473303E-4</v>
      </c>
      <c r="GI78" s="2">
        <f t="shared" si="82"/>
        <v>1.4174281604299678E-4</v>
      </c>
      <c r="GJ78" s="2">
        <f t="shared" si="82"/>
        <v>1.3896203333514973E-4</v>
      </c>
      <c r="GK78" s="2">
        <f t="shared" si="82"/>
        <v>1.0049328320746383E-4</v>
      </c>
      <c r="GM78" s="86">
        <f t="shared" si="83"/>
        <v>0.54601754522137746</v>
      </c>
      <c r="GN78" s="86">
        <f t="shared" si="83"/>
        <v>0.59411951436408306</v>
      </c>
      <c r="GO78" s="86">
        <f t="shared" si="83"/>
        <v>0.62061810694538955</v>
      </c>
      <c r="GP78" s="86">
        <f t="shared" si="83"/>
        <v>0.6235884555535941</v>
      </c>
      <c r="GQ78" s="86">
        <f t="shared" si="83"/>
        <v>0.63666194895589645</v>
      </c>
      <c r="GR78" s="86">
        <f t="shared" si="83"/>
        <v>0.6370795214110363</v>
      </c>
      <c r="GS78" s="86">
        <f t="shared" si="83"/>
        <v>0.65538902423201761</v>
      </c>
      <c r="GT78" s="86">
        <f t="shared" si="83"/>
        <v>0.66638487878151764</v>
      </c>
      <c r="GU78" s="86">
        <f t="shared" si="83"/>
        <v>0.64428881080494915</v>
      </c>
      <c r="GV78" s="86">
        <f t="shared" si="83"/>
        <v>0.63782364960889715</v>
      </c>
      <c r="GW78" s="86">
        <f t="shared" si="83"/>
        <v>0.61805101771427584</v>
      </c>
      <c r="GX78" s="86">
        <f t="shared" si="83"/>
        <v>0.63520739737609011</v>
      </c>
      <c r="GY78" s="86">
        <f t="shared" si="83"/>
        <v>0.59979293813592216</v>
      </c>
      <c r="GZ78" s="86">
        <f t="shared" si="83"/>
        <v>0.59357125247328213</v>
      </c>
      <c r="HA78" s="86">
        <f t="shared" si="83"/>
        <v>0.53956918833349299</v>
      </c>
      <c r="HC78" s="86">
        <f t="shared" si="73"/>
        <v>9.5271422158015186E-6</v>
      </c>
      <c r="HD78" s="86">
        <f t="shared" si="73"/>
        <v>1.5131834684611078E-4</v>
      </c>
      <c r="HE78" s="86">
        <f t="shared" si="73"/>
        <v>2.9530203708806073E-5</v>
      </c>
      <c r="HF78" s="86">
        <f t="shared" si="73"/>
        <v>4.4113024158294454E-5</v>
      </c>
      <c r="HG78" s="86">
        <f t="shared" si="87"/>
        <v>4.9133168779920668E-5</v>
      </c>
      <c r="HH78" s="86">
        <f t="shared" si="87"/>
        <v>5.3029192873652945E-5</v>
      </c>
      <c r="HI78" s="86">
        <f t="shared" si="87"/>
        <v>3.6903571497071308E-5</v>
      </c>
      <c r="HJ78" s="86">
        <f t="shared" si="87"/>
        <v>5.442754343553385E-5</v>
      </c>
      <c r="HK78" s="86">
        <f t="shared" si="87"/>
        <v>8.2883404161542842E-5</v>
      </c>
      <c r="HL78" s="86">
        <f t="shared" si="87"/>
        <v>3.5541502422077186E-5</v>
      </c>
      <c r="HM78" s="86">
        <f t="shared" si="87"/>
        <v>2.158993180345712E-5</v>
      </c>
      <c r="HN78" s="86">
        <f t="shared" si="87"/>
        <v>2.3356685921090358E-5</v>
      </c>
      <c r="HO78" s="86">
        <f t="shared" si="87"/>
        <v>1.403011415664167E-5</v>
      </c>
      <c r="HP78" s="86">
        <f t="shared" si="87"/>
        <v>1.3911030378354237E-5</v>
      </c>
      <c r="HQ78" s="86">
        <f t="shared" si="87"/>
        <v>2.0109280114864931E-7</v>
      </c>
      <c r="HS78" s="86">
        <f t="shared" si="84"/>
        <v>7.8195243670534001E-54</v>
      </c>
      <c r="HT78" s="86">
        <f t="shared" si="84"/>
        <v>0</v>
      </c>
      <c r="HU78" s="86">
        <f t="shared" si="84"/>
        <v>1.0376733040383284E-44</v>
      </c>
      <c r="HV78" s="86">
        <f t="shared" si="84"/>
        <v>1.6031116918994262E-46</v>
      </c>
      <c r="HW78" s="86">
        <f t="shared" si="84"/>
        <v>5.920444306772053E-47</v>
      </c>
      <c r="HX78" s="86">
        <f t="shared" si="84"/>
        <v>2.0278273389883011E-46</v>
      </c>
      <c r="HY78" s="86">
        <f t="shared" si="84"/>
        <v>2.3533742147870139E-52</v>
      </c>
      <c r="HZ78" s="86">
        <f t="shared" si="84"/>
        <v>4.6250581560048383E-49</v>
      </c>
      <c r="IA78" s="86">
        <f t="shared" si="84"/>
        <v>5.0109261323238128E-49</v>
      </c>
      <c r="IB78" s="86">
        <f t="shared" si="84"/>
        <v>7.7715246517357916E-51</v>
      </c>
      <c r="IC78" s="86">
        <f t="shared" si="84"/>
        <v>1.208393943013151E-50</v>
      </c>
      <c r="ID78" s="86">
        <f t="shared" si="84"/>
        <v>5.5753271993249243E-51</v>
      </c>
      <c r="IE78" s="86">
        <f t="shared" si="84"/>
        <v>2.5241258300092492E-55</v>
      </c>
      <c r="IF78" s="86">
        <f t="shared" si="84"/>
        <v>5.7229836561005125E-39</v>
      </c>
      <c r="IG78" s="86">
        <f t="shared" si="84"/>
        <v>1.3135981606993956E-28</v>
      </c>
      <c r="II78" s="86">
        <f t="shared" si="85"/>
        <v>4.076610574247758E-263</v>
      </c>
      <c r="IJ78" s="86">
        <f t="shared" si="85"/>
        <v>0</v>
      </c>
      <c r="IK78" s="86">
        <f t="shared" si="85"/>
        <v>3.3131763173183235E-214</v>
      </c>
      <c r="IL78" s="86">
        <f t="shared" si="85"/>
        <v>1.1423001375159948E-227</v>
      </c>
      <c r="IM78" s="86">
        <f t="shared" si="85"/>
        <v>1.1507548975872588E-230</v>
      </c>
      <c r="IN78" s="86">
        <f t="shared" si="85"/>
        <v>4.6765237506274674E-227</v>
      </c>
      <c r="IO78" s="86">
        <f t="shared" si="85"/>
        <v>5.6218933891304792E-260</v>
      </c>
      <c r="IP78" s="86">
        <f t="shared" si="85"/>
        <v>6.3792088410471325E-242</v>
      </c>
      <c r="IQ78" s="86">
        <f t="shared" si="85"/>
        <v>2.6790812376550539E-244</v>
      </c>
      <c r="IR78" s="86">
        <f t="shared" si="85"/>
        <v>2.71590099991205E-250</v>
      </c>
      <c r="IS78" s="86">
        <f t="shared" si="85"/>
        <v>3.7594750436184516E-246</v>
      </c>
      <c r="IT78" s="86">
        <f t="shared" si="85"/>
        <v>1.1326176797405636E-248</v>
      </c>
      <c r="IU78" s="86">
        <f t="shared" si="85"/>
        <v>2.350212485734136E-272</v>
      </c>
      <c r="IV78" s="86">
        <f t="shared" si="85"/>
        <v>8.0683747396899524E-130</v>
      </c>
      <c r="IW78" s="86">
        <f t="shared" si="85"/>
        <v>3.7505923685371507E-104</v>
      </c>
      <c r="IY78" s="86">
        <f t="shared" si="86"/>
        <v>0.54602707236359327</v>
      </c>
      <c r="IZ78" s="86">
        <f t="shared" si="86"/>
        <v>0.59427083271092918</v>
      </c>
      <c r="JA78" s="86">
        <f t="shared" si="86"/>
        <v>0.62064763714909832</v>
      </c>
      <c r="JB78" s="86">
        <f t="shared" si="86"/>
        <v>0.6236325685777524</v>
      </c>
      <c r="JC78" s="86">
        <f t="shared" si="86"/>
        <v>0.63671108212467642</v>
      </c>
      <c r="JD78" s="86">
        <f t="shared" si="86"/>
        <v>0.63713255060390994</v>
      </c>
      <c r="JE78" s="86">
        <f t="shared" si="86"/>
        <v>0.65542592780351472</v>
      </c>
      <c r="JF78" s="86">
        <f t="shared" si="86"/>
        <v>0.66643930632495318</v>
      </c>
      <c r="JG78" s="86">
        <f t="shared" si="86"/>
        <v>0.64437169420911067</v>
      </c>
      <c r="JH78" s="86">
        <f t="shared" si="86"/>
        <v>0.63785919111131928</v>
      </c>
      <c r="JI78" s="86">
        <f t="shared" si="86"/>
        <v>0.6180726076460793</v>
      </c>
      <c r="JJ78" s="86">
        <f t="shared" si="86"/>
        <v>0.63523075406201124</v>
      </c>
      <c r="JK78" s="86">
        <f t="shared" si="86"/>
        <v>0.59980696825007884</v>
      </c>
      <c r="JL78" s="86">
        <f t="shared" si="86"/>
        <v>0.59358516350366053</v>
      </c>
      <c r="JM78" s="86">
        <f t="shared" si="86"/>
        <v>0.53956938942629418</v>
      </c>
    </row>
    <row r="79" spans="2:273" x14ac:dyDescent="0.25">
      <c r="B79" s="2">
        <v>52</v>
      </c>
      <c r="C79" s="37">
        <v>186.417</v>
      </c>
      <c r="D79" s="37">
        <v>216.767</v>
      </c>
      <c r="E79" s="37">
        <v>206.61699999999999</v>
      </c>
      <c r="F79" s="37">
        <v>213.75</v>
      </c>
      <c r="G79" s="37">
        <v>227.88300000000001</v>
      </c>
      <c r="H79" s="37">
        <v>229.667</v>
      </c>
      <c r="I79" s="37">
        <v>220.917</v>
      </c>
      <c r="J79" s="37">
        <v>218.833</v>
      </c>
      <c r="K79" s="37">
        <v>218.983</v>
      </c>
      <c r="L79" s="37">
        <v>216.167</v>
      </c>
      <c r="M79" s="37">
        <v>222.43299999999999</v>
      </c>
      <c r="N79" s="37">
        <v>205.4</v>
      </c>
      <c r="O79" s="37">
        <v>206.2</v>
      </c>
      <c r="P79" s="37">
        <v>195.083</v>
      </c>
      <c r="Q79" s="37">
        <v>168.38300000000001</v>
      </c>
      <c r="S79" s="4">
        <f t="shared" si="88"/>
        <v>197.13329007669756</v>
      </c>
      <c r="T79" s="4">
        <f t="shared" si="88"/>
        <v>225.20735323028188</v>
      </c>
      <c r="U79" s="4">
        <f t="shared" si="88"/>
        <v>210.46077652993961</v>
      </c>
      <c r="V79" s="4">
        <f t="shared" si="88"/>
        <v>221.39280677836609</v>
      </c>
      <c r="W79" s="4">
        <f t="shared" si="88"/>
        <v>233.57041288274502</v>
      </c>
      <c r="X79" s="4">
        <f t="shared" si="88"/>
        <v>232.61931684891377</v>
      </c>
      <c r="Y79" s="4">
        <f t="shared" si="88"/>
        <v>220.97732211196214</v>
      </c>
      <c r="Z79" s="4">
        <f t="shared" si="88"/>
        <v>220.08881041770181</v>
      </c>
      <c r="AA79" s="4">
        <f t="shared" si="88"/>
        <v>225.39727895054429</v>
      </c>
      <c r="AB79" s="4">
        <f t="shared" si="88"/>
        <v>213.82235283444979</v>
      </c>
      <c r="AC79" s="4">
        <f t="shared" si="88"/>
        <v>229.89188443497727</v>
      </c>
      <c r="AD79" s="4">
        <f t="shared" si="88"/>
        <v>209.54807002658379</v>
      </c>
      <c r="AE79" s="4">
        <f t="shared" si="88"/>
        <v>209.21450485391205</v>
      </c>
      <c r="AF79" s="4">
        <f t="shared" si="88"/>
        <v>195.79053020816866</v>
      </c>
      <c r="AG79" s="4">
        <f t="shared" si="88"/>
        <v>171.89794446946829</v>
      </c>
      <c r="AI79" s="4">
        <f t="shared" si="89"/>
        <v>-10.716290076697561</v>
      </c>
      <c r="AJ79" s="4">
        <f t="shared" si="89"/>
        <v>-8.440353230281886</v>
      </c>
      <c r="AK79" s="4">
        <f t="shared" si="89"/>
        <v>-3.8437765299396176</v>
      </c>
      <c r="AL79" s="4">
        <f t="shared" si="89"/>
        <v>-7.6428067783660936</v>
      </c>
      <c r="AM79" s="4">
        <f t="shared" si="89"/>
        <v>-5.6874128827450079</v>
      </c>
      <c r="AN79" s="4">
        <f t="shared" si="89"/>
        <v>-2.9523168489137674</v>
      </c>
      <c r="AO79" s="4">
        <f t="shared" si="89"/>
        <v>-6.032211196213666E-2</v>
      </c>
      <c r="AP79" s="4">
        <f t="shared" si="89"/>
        <v>-1.2558104177018095</v>
      </c>
      <c r="AQ79" s="4">
        <f t="shared" si="89"/>
        <v>-6.4142789505442863</v>
      </c>
      <c r="AR79" s="4">
        <f t="shared" si="89"/>
        <v>2.3446471655502137</v>
      </c>
      <c r="AS79" s="4">
        <f t="shared" si="89"/>
        <v>-7.4588844349772785</v>
      </c>
      <c r="AT79" s="4">
        <f t="shared" si="89"/>
        <v>-4.1480700265837811</v>
      </c>
      <c r="AU79" s="4">
        <f t="shared" si="89"/>
        <v>-3.014504853912058</v>
      </c>
      <c r="AV79" s="4">
        <f t="shared" si="89"/>
        <v>-0.70753020816866297</v>
      </c>
      <c r="AW79" s="4">
        <f t="shared" si="89"/>
        <v>-3.5149444694682757</v>
      </c>
      <c r="AY79" s="2">
        <f t="shared" si="80"/>
        <v>64.306197487728781</v>
      </c>
      <c r="AZ79" s="2">
        <f t="shared" si="80"/>
        <v>59.732335707721823</v>
      </c>
      <c r="BA79" s="2">
        <f t="shared" si="80"/>
        <v>54.849994977804158</v>
      </c>
      <c r="BB79" s="2">
        <f t="shared" si="80"/>
        <v>58.023974886723309</v>
      </c>
      <c r="BC79" s="2">
        <f t="shared" si="80"/>
        <v>65.441524275462896</v>
      </c>
      <c r="BD79" s="2">
        <f t="shared" si="80"/>
        <v>75.37543487429329</v>
      </c>
      <c r="BE79" s="2">
        <f t="shared" si="80"/>
        <v>55.186701179211106</v>
      </c>
      <c r="BF79" s="2">
        <f t="shared" si="80"/>
        <v>61.00588649877426</v>
      </c>
      <c r="BG79" s="2">
        <f t="shared" si="80"/>
        <v>58.47621690083264</v>
      </c>
      <c r="BH79" s="2">
        <f t="shared" si="80"/>
        <v>58.887092024791393</v>
      </c>
      <c r="BI79" s="2">
        <f t="shared" si="80"/>
        <v>60.613752424787073</v>
      </c>
      <c r="BJ79" s="2">
        <f t="shared" si="80"/>
        <v>60.661372727985018</v>
      </c>
      <c r="BK79" s="2">
        <f t="shared" si="80"/>
        <v>69.100586824828511</v>
      </c>
      <c r="BL79" s="2">
        <f t="shared" si="80"/>
        <v>63.089115138661761</v>
      </c>
      <c r="BM79" s="2">
        <f t="shared" si="80"/>
        <v>62.769444369079679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68.557668372265482</v>
      </c>
      <c r="DL79" s="2">
        <f t="shared" si="90"/>
        <v>71.870072268907535</v>
      </c>
      <c r="DM79" s="2">
        <f t="shared" si="90"/>
        <v>67.706230099312435</v>
      </c>
      <c r="DN79" s="2">
        <f t="shared" si="90"/>
        <v>70.649126814362106</v>
      </c>
      <c r="DO79" s="2">
        <f t="shared" si="90"/>
        <v>82.013338655462192</v>
      </c>
      <c r="DP79" s="2">
        <f t="shared" si="90"/>
        <v>81.419072157872165</v>
      </c>
      <c r="DQ79" s="2">
        <f t="shared" si="90"/>
        <v>75.695801587301602</v>
      </c>
      <c r="DR79" s="2">
        <f t="shared" si="90"/>
        <v>72.968965336765336</v>
      </c>
      <c r="DS79" s="2">
        <f t="shared" si="90"/>
        <v>69.704496918767489</v>
      </c>
      <c r="DT79" s="2">
        <f t="shared" si="90"/>
        <v>72.203894117647053</v>
      </c>
      <c r="DU79" s="2">
        <f t="shared" si="90"/>
        <v>73.270057422969188</v>
      </c>
      <c r="DV79" s="2">
        <f t="shared" si="90"/>
        <v>70.57182801120446</v>
      </c>
      <c r="DW79" s="2">
        <f t="shared" si="90"/>
        <v>81.589634362934362</v>
      </c>
      <c r="DX79" s="2">
        <f t="shared" si="90"/>
        <v>71.508021535821513</v>
      </c>
      <c r="DY79" s="2">
        <f t="shared" si="90"/>
        <v>64.237428253119432</v>
      </c>
      <c r="EA79" s="2">
        <f t="shared" si="91"/>
        <v>63.721747619047612</v>
      </c>
      <c r="EB79" s="2">
        <f t="shared" si="91"/>
        <v>57.438128097489717</v>
      </c>
      <c r="EC79" s="2">
        <f t="shared" si="91"/>
        <v>52.286783346564341</v>
      </c>
      <c r="ED79" s="2">
        <f t="shared" si="91"/>
        <v>55.550788805727294</v>
      </c>
      <c r="EE79" s="2">
        <f t="shared" si="91"/>
        <v>62.086262590120157</v>
      </c>
      <c r="EF79" s="2">
        <f t="shared" si="91"/>
        <v>73.986615827313599</v>
      </c>
      <c r="EG79" s="2">
        <f t="shared" si="91"/>
        <v>50.606958723335026</v>
      </c>
      <c r="EH79" s="2">
        <f t="shared" si="91"/>
        <v>58.359897555151051</v>
      </c>
      <c r="EI79" s="2">
        <f t="shared" si="91"/>
        <v>56.066439075630257</v>
      </c>
      <c r="EJ79" s="2">
        <f t="shared" si="91"/>
        <v>56.158313646777103</v>
      </c>
      <c r="EK79" s="2">
        <f t="shared" si="91"/>
        <v>57.886406995976984</v>
      </c>
      <c r="EL79" s="2">
        <f t="shared" si="91"/>
        <v>58.649106837116904</v>
      </c>
      <c r="EM79" s="2">
        <f t="shared" si="91"/>
        <v>66.134910162890975</v>
      </c>
      <c r="EN79" s="2">
        <f t="shared" si="91"/>
        <v>61.142666427397415</v>
      </c>
      <c r="EO79" s="2">
        <f t="shared" si="91"/>
        <v>62.32935014373134</v>
      </c>
      <c r="EQ79" s="2">
        <f t="shared" si="92"/>
        <v>52.474697039030936</v>
      </c>
      <c r="ER79" s="2">
        <f t="shared" si="92"/>
        <v>57.438128097489717</v>
      </c>
      <c r="ES79" s="2">
        <f t="shared" si="92"/>
        <v>52.982125067407466</v>
      </c>
      <c r="ET79" s="2">
        <f t="shared" si="92"/>
        <v>54.407734805803045</v>
      </c>
      <c r="EU79" s="2">
        <f t="shared" si="92"/>
        <v>58.790332852613126</v>
      </c>
      <c r="EV79" s="2">
        <f t="shared" si="92"/>
        <v>77.586478974418682</v>
      </c>
      <c r="EW79" s="2">
        <f t="shared" si="92"/>
        <v>64.883863359401346</v>
      </c>
      <c r="EX79" s="2">
        <f t="shared" si="92"/>
        <v>57.688872921846411</v>
      </c>
      <c r="EY79" s="2">
        <f t="shared" si="92"/>
        <v>55.343501745508803</v>
      </c>
      <c r="EZ79" s="2">
        <f t="shared" si="92"/>
        <v>55.32154944797454</v>
      </c>
      <c r="FA79" s="2">
        <f t="shared" si="92"/>
        <v>56.931895178087892</v>
      </c>
      <c r="FB79" s="2">
        <f t="shared" si="92"/>
        <v>57.38200500640307</v>
      </c>
      <c r="FC79" s="2">
        <f t="shared" si="92"/>
        <v>65.300502904744292</v>
      </c>
      <c r="FD79" s="2">
        <f t="shared" si="92"/>
        <v>61.921310959393502</v>
      </c>
      <c r="FE79" s="2">
        <f t="shared" si="92"/>
        <v>63.553082451798247</v>
      </c>
      <c r="FG79" s="2">
        <f t="shared" si="93"/>
        <v>0.87866182291131267</v>
      </c>
      <c r="FH79" s="2">
        <f t="shared" si="93"/>
        <v>0.84103267148332372</v>
      </c>
      <c r="FI79" s="2">
        <f t="shared" si="93"/>
        <v>0.83377844471392082</v>
      </c>
      <c r="FJ79" s="2">
        <f t="shared" si="93"/>
        <v>0.83617716166376821</v>
      </c>
      <c r="FK79" s="2">
        <f t="shared" si="93"/>
        <v>0.83158210163341806</v>
      </c>
      <c r="FL79" s="2">
        <f t="shared" si="93"/>
        <v>0.81330728976987632</v>
      </c>
      <c r="FM79" s="2">
        <f t="shared" si="93"/>
        <v>0.81763963980507082</v>
      </c>
      <c r="FN79" s="2">
        <f t="shared" si="93"/>
        <v>0.81886584835913556</v>
      </c>
      <c r="FO79" s="2">
        <f t="shared" si="93"/>
        <v>0.82329256836060716</v>
      </c>
      <c r="FP79" s="2">
        <f t="shared" si="93"/>
        <v>0.82992515184368743</v>
      </c>
      <c r="FQ79" s="2">
        <f t="shared" si="93"/>
        <v>0.82270020868133531</v>
      </c>
      <c r="FR79" s="2">
        <f t="shared" si="93"/>
        <v>0.8312068240101842</v>
      </c>
      <c r="FS79" s="2">
        <f t="shared" si="93"/>
        <v>0.8080971032801938</v>
      </c>
      <c r="FT79" s="2">
        <f t="shared" si="93"/>
        <v>0.81222736207954205</v>
      </c>
      <c r="FU79" s="2">
        <f t="shared" si="93"/>
        <v>0.7694227594634141</v>
      </c>
      <c r="FW79" s="2">
        <f t="shared" si="82"/>
        <v>2.0733791877638634E-4</v>
      </c>
      <c r="FX79" s="2">
        <f t="shared" si="82"/>
        <v>0</v>
      </c>
      <c r="FY79" s="2">
        <f t="shared" si="82"/>
        <v>2.4047219105374914E-4</v>
      </c>
      <c r="FZ79" s="2">
        <f t="shared" si="82"/>
        <v>2.3315236057777272E-4</v>
      </c>
      <c r="GA79" s="2">
        <f t="shared" si="82"/>
        <v>2.4714913182500539E-4</v>
      </c>
      <c r="GB79" s="2">
        <f t="shared" si="82"/>
        <v>3.4268829404477405E-4</v>
      </c>
      <c r="GC79" s="2">
        <f t="shared" si="82"/>
        <v>3.1743815936878262E-4</v>
      </c>
      <c r="GD79" s="2">
        <f t="shared" si="82"/>
        <v>3.1616613287700925E-4</v>
      </c>
      <c r="GE79" s="2">
        <f t="shared" si="82"/>
        <v>2.3286777547246127E-4</v>
      </c>
      <c r="GF79" s="2">
        <f t="shared" si="82"/>
        <v>2.0469822807057562E-4</v>
      </c>
      <c r="GG79" s="2">
        <f t="shared" si="82"/>
        <v>1.8080615837063702E-4</v>
      </c>
      <c r="GH79" s="2">
        <f t="shared" si="82"/>
        <v>1.6421927749084306E-4</v>
      </c>
      <c r="GI79" s="2">
        <f t="shared" si="82"/>
        <v>1.554157819260873E-4</v>
      </c>
      <c r="GJ79" s="2">
        <f t="shared" si="82"/>
        <v>1.5236679689158026E-4</v>
      </c>
      <c r="GK79" s="2">
        <f t="shared" si="82"/>
        <v>1.1018762558154333E-4</v>
      </c>
      <c r="GM79" s="86">
        <f t="shared" si="83"/>
        <v>0.57517279768635365</v>
      </c>
      <c r="GN79" s="86">
        <f t="shared" si="83"/>
        <v>0.62368712074556343</v>
      </c>
      <c r="GO79" s="86">
        <f t="shared" si="83"/>
        <v>0.62634356161207061</v>
      </c>
      <c r="GP79" s="86">
        <f t="shared" si="83"/>
        <v>0.64662418687007961</v>
      </c>
      <c r="GQ79" s="86">
        <f t="shared" si="83"/>
        <v>0.66372270957949864</v>
      </c>
      <c r="GR79" s="86">
        <f t="shared" si="83"/>
        <v>0.64743490424863448</v>
      </c>
      <c r="GS79" s="86">
        <f t="shared" si="83"/>
        <v>0.64667802339966896</v>
      </c>
      <c r="GT79" s="86">
        <f t="shared" si="83"/>
        <v>0.66074440362463283</v>
      </c>
      <c r="GU79" s="86">
        <f t="shared" si="83"/>
        <v>0.67114023124079203</v>
      </c>
      <c r="GV79" s="86">
        <f t="shared" si="83"/>
        <v>0.64663408118668908</v>
      </c>
      <c r="GW79" s="86">
        <f t="shared" si="83"/>
        <v>0.66396966382269762</v>
      </c>
      <c r="GX79" s="86">
        <f t="shared" si="83"/>
        <v>0.65507411156602902</v>
      </c>
      <c r="GY79" s="86">
        <f t="shared" si="83"/>
        <v>0.61773300915227958</v>
      </c>
      <c r="GZ79" s="86">
        <f t="shared" si="83"/>
        <v>0.59515918107136734</v>
      </c>
      <c r="HA79" s="86">
        <f t="shared" si="83"/>
        <v>0.57411355528197361</v>
      </c>
      <c r="HC79" s="86">
        <f t="shared" si="73"/>
        <v>1.9813062010242351E-5</v>
      </c>
      <c r="HD79" s="86">
        <f t="shared" si="73"/>
        <v>2.6208739198335527E-4</v>
      </c>
      <c r="HE79" s="86">
        <f t="shared" si="73"/>
        <v>5.5877270196540516E-5</v>
      </c>
      <c r="HF79" s="86">
        <f t="shared" si="73"/>
        <v>8.3796362330211917E-5</v>
      </c>
      <c r="HG79" s="86">
        <f t="shared" si="87"/>
        <v>9.3791764956128684E-5</v>
      </c>
      <c r="HH79" s="86">
        <f t="shared" si="87"/>
        <v>1.0304564550776175E-4</v>
      </c>
      <c r="HI79" s="86">
        <f t="shared" si="87"/>
        <v>7.5613727021814329E-5</v>
      </c>
      <c r="HJ79" s="86">
        <f t="shared" si="87"/>
        <v>1.0721151160542774E-4</v>
      </c>
      <c r="HK79" s="86">
        <f t="shared" si="87"/>
        <v>1.5751822027767142E-4</v>
      </c>
      <c r="HL79" s="86">
        <f t="shared" si="87"/>
        <v>6.9450824998685884E-5</v>
      </c>
      <c r="HM79" s="86">
        <f t="shared" si="87"/>
        <v>4.226041271549455E-5</v>
      </c>
      <c r="HN79" s="86">
        <f t="shared" si="87"/>
        <v>4.5426063401893004E-5</v>
      </c>
      <c r="HO79" s="86">
        <f t="shared" si="87"/>
        <v>2.8502330954496209E-5</v>
      </c>
      <c r="HP79" s="86">
        <f t="shared" si="87"/>
        <v>2.8411195741867566E-5</v>
      </c>
      <c r="HQ79" s="86">
        <f t="shared" si="87"/>
        <v>5.4125757052224001E-7</v>
      </c>
      <c r="HS79" s="86">
        <f t="shared" si="84"/>
        <v>3.1631168687164769E-52</v>
      </c>
      <c r="HT79" s="86">
        <f t="shared" si="84"/>
        <v>0</v>
      </c>
      <c r="HU79" s="86">
        <f t="shared" si="84"/>
        <v>2.2688760940617508E-43</v>
      </c>
      <c r="HV79" s="86">
        <f t="shared" si="84"/>
        <v>4.0728124045479293E-45</v>
      </c>
      <c r="HW79" s="86">
        <f t="shared" si="84"/>
        <v>1.5962818200372096E-45</v>
      </c>
      <c r="HX79" s="86">
        <f t="shared" si="84"/>
        <v>5.9540798016598574E-45</v>
      </c>
      <c r="HY79" s="86">
        <f t="shared" si="84"/>
        <v>1.0661589451894945E-50</v>
      </c>
      <c r="HZ79" s="86">
        <f t="shared" si="84"/>
        <v>1.6183339108345668E-47</v>
      </c>
      <c r="IA79" s="86">
        <f t="shared" si="84"/>
        <v>1.5675390714068987E-47</v>
      </c>
      <c r="IB79" s="86">
        <f t="shared" si="84"/>
        <v>2.568913463943655E-49</v>
      </c>
      <c r="IC79" s="86">
        <f t="shared" si="84"/>
        <v>3.6695255170697713E-49</v>
      </c>
      <c r="ID79" s="86">
        <f t="shared" si="84"/>
        <v>1.6793577828320625E-49</v>
      </c>
      <c r="IE79" s="86">
        <f t="shared" si="84"/>
        <v>1.0156258728945704E-53</v>
      </c>
      <c r="IF79" s="86">
        <f t="shared" si="84"/>
        <v>7.3707554740346023E-38</v>
      </c>
      <c r="IG79" s="86">
        <f t="shared" si="84"/>
        <v>7.6513424501835842E-28</v>
      </c>
      <c r="II79" s="86">
        <f t="shared" si="85"/>
        <v>1.5402104662759526E-257</v>
      </c>
      <c r="IJ79" s="86">
        <f t="shared" si="85"/>
        <v>0</v>
      </c>
      <c r="IK79" s="86">
        <f t="shared" si="85"/>
        <v>1.3569539000848086E-209</v>
      </c>
      <c r="IL79" s="86">
        <f t="shared" si="85"/>
        <v>8.8048260255264324E-223</v>
      </c>
      <c r="IM79" s="86">
        <f t="shared" si="85"/>
        <v>1.1142652645749711E-225</v>
      </c>
      <c r="IN79" s="86">
        <f t="shared" si="85"/>
        <v>5.9555849664981137E-222</v>
      </c>
      <c r="IO79" s="86">
        <f t="shared" si="85"/>
        <v>3.5208081787787856E-254</v>
      </c>
      <c r="IP79" s="86">
        <f t="shared" si="85"/>
        <v>1.5606969851421743E-236</v>
      </c>
      <c r="IQ79" s="86">
        <f t="shared" si="85"/>
        <v>4.7222119650397951E-239</v>
      </c>
      <c r="IR79" s="86">
        <f t="shared" si="85"/>
        <v>5.3641012808855638E-245</v>
      </c>
      <c r="IS79" s="86">
        <f t="shared" si="85"/>
        <v>5.1120565458092906E-241</v>
      </c>
      <c r="IT79" s="86">
        <f t="shared" si="85"/>
        <v>1.5281195109941386E-243</v>
      </c>
      <c r="IU79" s="86">
        <f t="shared" si="85"/>
        <v>9.0947114978897695E-267</v>
      </c>
      <c r="IV79" s="86">
        <f t="shared" si="85"/>
        <v>3.5023912987762314E-127</v>
      </c>
      <c r="IW79" s="86">
        <f t="shared" si="85"/>
        <v>4.0660361479609339E-102</v>
      </c>
      <c r="IY79" s="86">
        <f t="shared" si="86"/>
        <v>0.57519261074836392</v>
      </c>
      <c r="IZ79" s="86">
        <f t="shared" si="86"/>
        <v>0.62394920813754673</v>
      </c>
      <c r="JA79" s="86">
        <f t="shared" si="86"/>
        <v>0.62639943888226712</v>
      </c>
      <c r="JB79" s="86">
        <f t="shared" si="86"/>
        <v>0.64670798323240986</v>
      </c>
      <c r="JC79" s="86">
        <f t="shared" si="86"/>
        <v>0.6638165013444548</v>
      </c>
      <c r="JD79" s="86">
        <f t="shared" si="86"/>
        <v>0.64753794989414226</v>
      </c>
      <c r="JE79" s="86">
        <f t="shared" si="86"/>
        <v>0.64675363712669076</v>
      </c>
      <c r="JF79" s="86">
        <f t="shared" si="86"/>
        <v>0.66085161513623825</v>
      </c>
      <c r="JG79" s="86">
        <f t="shared" si="86"/>
        <v>0.67129774946106968</v>
      </c>
      <c r="JH79" s="86">
        <f t="shared" si="86"/>
        <v>0.64670353201168773</v>
      </c>
      <c r="JI79" s="86">
        <f t="shared" si="86"/>
        <v>0.66401192423541311</v>
      </c>
      <c r="JJ79" s="86">
        <f t="shared" si="86"/>
        <v>0.65511953762943087</v>
      </c>
      <c r="JK79" s="86">
        <f t="shared" si="86"/>
        <v>0.6177615114832341</v>
      </c>
      <c r="JL79" s="86">
        <f t="shared" si="86"/>
        <v>0.59518759226710916</v>
      </c>
      <c r="JM79" s="86">
        <f t="shared" si="86"/>
        <v>0.57411409653954415</v>
      </c>
    </row>
    <row r="80" spans="2:273" x14ac:dyDescent="0.25">
      <c r="B80" s="2">
        <v>53</v>
      </c>
      <c r="C80" s="37">
        <v>182.65</v>
      </c>
      <c r="D80" s="37">
        <v>209.9</v>
      </c>
      <c r="E80" s="37">
        <v>192.083</v>
      </c>
      <c r="F80" s="37">
        <v>201.017</v>
      </c>
      <c r="G80" s="37">
        <v>211.85</v>
      </c>
      <c r="H80" s="37">
        <v>211.7</v>
      </c>
      <c r="I80" s="37">
        <v>198.45</v>
      </c>
      <c r="J80" s="37">
        <v>194.36699999999999</v>
      </c>
      <c r="K80" s="37">
        <v>203.233</v>
      </c>
      <c r="L80" s="37">
        <v>196.417</v>
      </c>
      <c r="M80" s="37">
        <v>210.1</v>
      </c>
      <c r="N80" s="37">
        <v>190.86699999999999</v>
      </c>
      <c r="O80" s="37">
        <v>191.35</v>
      </c>
      <c r="P80" s="37">
        <v>177.56700000000001</v>
      </c>
      <c r="Q80" s="37">
        <v>159.15</v>
      </c>
      <c r="S80" s="4">
        <f t="shared" si="88"/>
        <v>191.53573068155822</v>
      </c>
      <c r="T80" s="4">
        <f t="shared" si="88"/>
        <v>210.30427069201238</v>
      </c>
      <c r="U80" s="4">
        <f t="shared" si="88"/>
        <v>186.40161678686133</v>
      </c>
      <c r="V80" s="4">
        <f t="shared" si="88"/>
        <v>201.085643729086</v>
      </c>
      <c r="W80" s="4">
        <f t="shared" si="88"/>
        <v>211.17456449673344</v>
      </c>
      <c r="X80" s="4">
        <f t="shared" si="88"/>
        <v>203.73459326296711</v>
      </c>
      <c r="Y80" s="4">
        <f t="shared" si="88"/>
        <v>183.97159229368998</v>
      </c>
      <c r="Z80" s="4">
        <f t="shared" si="88"/>
        <v>183.77864260478918</v>
      </c>
      <c r="AA80" s="4">
        <f t="shared" si="88"/>
        <v>200.26785113220382</v>
      </c>
      <c r="AB80" s="4">
        <f t="shared" si="88"/>
        <v>188.20372636004038</v>
      </c>
      <c r="AC80" s="4">
        <f t="shared" si="88"/>
        <v>212.90449152495785</v>
      </c>
      <c r="AD80" s="4">
        <f t="shared" si="88"/>
        <v>188.13549044852897</v>
      </c>
      <c r="AE80" s="4">
        <f t="shared" si="88"/>
        <v>188.01290492639851</v>
      </c>
      <c r="AF80" s="4">
        <f t="shared" si="88"/>
        <v>173.08356897859059</v>
      </c>
      <c r="AG80" s="4">
        <f t="shared" si="88"/>
        <v>157.64184421553443</v>
      </c>
      <c r="AI80" s="4">
        <f t="shared" si="89"/>
        <v>-8.8857306815582149</v>
      </c>
      <c r="AJ80" s="4">
        <f t="shared" si="89"/>
        <v>-0.40427069201237487</v>
      </c>
      <c r="AK80" s="4">
        <f t="shared" si="89"/>
        <v>5.6813832131386732</v>
      </c>
      <c r="AL80" s="4">
        <f t="shared" si="89"/>
        <v>-6.8643729086005578E-2</v>
      </c>
      <c r="AM80" s="4">
        <f t="shared" si="89"/>
        <v>0.67543550326655577</v>
      </c>
      <c r="AN80" s="4">
        <f t="shared" si="89"/>
        <v>7.9654067370328789</v>
      </c>
      <c r="AO80" s="4">
        <f t="shared" si="89"/>
        <v>14.478407706310009</v>
      </c>
      <c r="AP80" s="4">
        <f t="shared" si="89"/>
        <v>10.588357395210807</v>
      </c>
      <c r="AQ80" s="4">
        <f t="shared" si="89"/>
        <v>2.9651488677961879</v>
      </c>
      <c r="AR80" s="4">
        <f t="shared" si="89"/>
        <v>8.213273639959624</v>
      </c>
      <c r="AS80" s="4">
        <f t="shared" si="89"/>
        <v>-2.8044915249578537</v>
      </c>
      <c r="AT80" s="4">
        <f t="shared" si="89"/>
        <v>2.7315095514710208</v>
      </c>
      <c r="AU80" s="4">
        <f t="shared" si="89"/>
        <v>3.337095073601489</v>
      </c>
      <c r="AV80" s="4">
        <f t="shared" si="89"/>
        <v>4.483431021409416</v>
      </c>
      <c r="AW80" s="4">
        <f t="shared" si="89"/>
        <v>1.508155784465572</v>
      </c>
      <c r="AY80" s="2">
        <f t="shared" si="80"/>
        <v>64.05359917856353</v>
      </c>
      <c r="AZ80" s="2">
        <f t="shared" si="80"/>
        <v>59.474349259099284</v>
      </c>
      <c r="BA80" s="2">
        <f t="shared" si="80"/>
        <v>54.593047687692994</v>
      </c>
      <c r="BB80" s="2">
        <f t="shared" si="80"/>
        <v>57.736286775484601</v>
      </c>
      <c r="BC80" s="2">
        <f t="shared" si="80"/>
        <v>65.065704864944067</v>
      </c>
      <c r="BD80" s="2">
        <f t="shared" si="80"/>
        <v>75.157481566856177</v>
      </c>
      <c r="BE80" s="2">
        <f t="shared" si="80"/>
        <v>55.112157273462728</v>
      </c>
      <c r="BF80" s="2">
        <f t="shared" si="80"/>
        <v>60.693144641924249</v>
      </c>
      <c r="BG80" s="2">
        <f t="shared" si="80"/>
        <v>58.180795911341413</v>
      </c>
      <c r="BH80" s="2">
        <f t="shared" si="80"/>
        <v>58.577713106356015</v>
      </c>
      <c r="BI80" s="2">
        <f t="shared" si="80"/>
        <v>60.290502700342756</v>
      </c>
      <c r="BJ80" s="2">
        <f t="shared" si="80"/>
        <v>60.38084309733803</v>
      </c>
      <c r="BK80" s="2">
        <f t="shared" si="80"/>
        <v>68.751715407440713</v>
      </c>
      <c r="BL80" s="2">
        <f t="shared" si="80"/>
        <v>62.85712759927052</v>
      </c>
      <c r="BM80" s="2">
        <f t="shared" si="80"/>
        <v>62.63712598861931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68.816509306637002</v>
      </c>
      <c r="DL80" s="2">
        <f t="shared" si="90"/>
        <v>72.124393277310901</v>
      </c>
      <c r="DM80" s="2">
        <f t="shared" si="90"/>
        <v>67.919412223071021</v>
      </c>
      <c r="DN80" s="2">
        <f t="shared" si="90"/>
        <v>70.906241405653162</v>
      </c>
      <c r="DO80" s="2">
        <f t="shared" si="90"/>
        <v>82.42507731092438</v>
      </c>
      <c r="DP80" s="2">
        <f t="shared" si="90"/>
        <v>81.787674088374089</v>
      </c>
      <c r="DQ80" s="2">
        <f t="shared" si="90"/>
        <v>75.95458730158731</v>
      </c>
      <c r="DR80" s="2">
        <f t="shared" si="90"/>
        <v>73.216105233805237</v>
      </c>
      <c r="DS80" s="2">
        <f t="shared" si="90"/>
        <v>69.823317647058815</v>
      </c>
      <c r="DT80" s="2">
        <f t="shared" si="90"/>
        <v>72.429788235294112</v>
      </c>
      <c r="DU80" s="2">
        <f t="shared" si="90"/>
        <v>73.505581512605033</v>
      </c>
      <c r="DV80" s="2">
        <f t="shared" si="90"/>
        <v>70.746408403361329</v>
      </c>
      <c r="DW80" s="2">
        <f t="shared" si="90"/>
        <v>81.910870141570143</v>
      </c>
      <c r="DX80" s="2">
        <f t="shared" si="90"/>
        <v>71.650308794508774</v>
      </c>
      <c r="DY80" s="2">
        <f t="shared" si="90"/>
        <v>64.261182932263821</v>
      </c>
      <c r="EA80" s="2">
        <f t="shared" si="91"/>
        <v>63.456583333333327</v>
      </c>
      <c r="EB80" s="2">
        <f t="shared" si="91"/>
        <v>57.293693837696537</v>
      </c>
      <c r="EC80" s="2">
        <f t="shared" si="91"/>
        <v>52.169863526506127</v>
      </c>
      <c r="ED80" s="2">
        <f t="shared" si="91"/>
        <v>55.383415636186129</v>
      </c>
      <c r="EE80" s="2">
        <f t="shared" si="91"/>
        <v>61.860345562972846</v>
      </c>
      <c r="EF80" s="2">
        <f t="shared" si="91"/>
        <v>73.767851138067314</v>
      </c>
      <c r="EG80" s="2">
        <f t="shared" si="91"/>
        <v>50.866797204833318</v>
      </c>
      <c r="EH80" s="2">
        <f t="shared" si="91"/>
        <v>58.167061480269197</v>
      </c>
      <c r="EI80" s="2">
        <f t="shared" si="91"/>
        <v>55.901994329896915</v>
      </c>
      <c r="EJ80" s="2">
        <f t="shared" si="91"/>
        <v>55.989027230583751</v>
      </c>
      <c r="EK80" s="2">
        <f t="shared" si="91"/>
        <v>57.693338973774985</v>
      </c>
      <c r="EL80" s="2">
        <f t="shared" si="91"/>
        <v>58.461383850808488</v>
      </c>
      <c r="EM80" s="2">
        <f t="shared" si="91"/>
        <v>65.901877614108983</v>
      </c>
      <c r="EN80" s="2">
        <f t="shared" si="91"/>
        <v>61.003011747602145</v>
      </c>
      <c r="EO80" s="2">
        <f t="shared" si="91"/>
        <v>62.193075301048253</v>
      </c>
      <c r="EQ80" s="2">
        <f t="shared" si="92"/>
        <v>52.354992193808862</v>
      </c>
      <c r="ER80" s="2">
        <f t="shared" si="92"/>
        <v>57.293693837696537</v>
      </c>
      <c r="ES80" s="2">
        <f t="shared" si="92"/>
        <v>52.851233066426992</v>
      </c>
      <c r="ET80" s="2">
        <f t="shared" si="92"/>
        <v>54.26353275978429</v>
      </c>
      <c r="EU80" s="2">
        <f t="shared" si="92"/>
        <v>58.631776815564763</v>
      </c>
      <c r="EV80" s="2">
        <f t="shared" si="92"/>
        <v>77.290060374738033</v>
      </c>
      <c r="EW80" s="2">
        <f t="shared" si="92"/>
        <v>64.806001622815131</v>
      </c>
      <c r="EX80" s="2">
        <f t="shared" si="92"/>
        <v>57.511468749795867</v>
      </c>
      <c r="EY80" s="2">
        <f t="shared" si="92"/>
        <v>55.194491768628737</v>
      </c>
      <c r="EZ80" s="2">
        <f t="shared" si="92"/>
        <v>55.168934021903176</v>
      </c>
      <c r="FA80" s="2">
        <f t="shared" si="92"/>
        <v>56.759358709990963</v>
      </c>
      <c r="FB80" s="2">
        <f t="shared" si="92"/>
        <v>57.221142700192175</v>
      </c>
      <c r="FC80" s="2">
        <f t="shared" si="92"/>
        <v>65.084195034548685</v>
      </c>
      <c r="FD80" s="2">
        <f t="shared" si="92"/>
        <v>61.765976572290505</v>
      </c>
      <c r="FE80" s="2">
        <f t="shared" si="92"/>
        <v>63.388418533056992</v>
      </c>
      <c r="FG80" s="2">
        <f t="shared" si="93"/>
        <v>0.88814404337057606</v>
      </c>
      <c r="FH80" s="2">
        <f t="shared" si="93"/>
        <v>0.85296341347340698</v>
      </c>
      <c r="FI80" s="2">
        <f t="shared" si="93"/>
        <v>0.84615403567318448</v>
      </c>
      <c r="FJ80" s="2">
        <f t="shared" si="93"/>
        <v>0.84840663279218376</v>
      </c>
      <c r="FK80" s="2">
        <f t="shared" si="93"/>
        <v>0.84409063818654995</v>
      </c>
      <c r="FL80" s="2">
        <f t="shared" si="93"/>
        <v>0.82689056726419863</v>
      </c>
      <c r="FM80" s="2">
        <f t="shared" si="93"/>
        <v>0.83097321584209216</v>
      </c>
      <c r="FN80" s="2">
        <f t="shared" si="93"/>
        <v>0.83212817571993047</v>
      </c>
      <c r="FO80" s="2">
        <f t="shared" si="93"/>
        <v>0.83629557512354802</v>
      </c>
      <c r="FP80" s="2">
        <f t="shared" si="93"/>
        <v>0.84253344848368783</v>
      </c>
      <c r="FQ80" s="2">
        <f t="shared" si="93"/>
        <v>0.8357381074470247</v>
      </c>
      <c r="FR80" s="2">
        <f t="shared" si="93"/>
        <v>0.84373799530114724</v>
      </c>
      <c r="FS80" s="2">
        <f t="shared" si="93"/>
        <v>0.82197648430059778</v>
      </c>
      <c r="FT80" s="2">
        <f t="shared" si="93"/>
        <v>0.8258723900320688</v>
      </c>
      <c r="FU80" s="2">
        <f t="shared" si="93"/>
        <v>0.78535630204429541</v>
      </c>
      <c r="FW80" s="2">
        <f t="shared" si="82"/>
        <v>2.2733695961704646E-4</v>
      </c>
      <c r="FX80" s="2">
        <f t="shared" si="82"/>
        <v>0</v>
      </c>
      <c r="FY80" s="2">
        <f t="shared" si="82"/>
        <v>2.6366639712357975E-4</v>
      </c>
      <c r="FZ80" s="2">
        <f t="shared" si="82"/>
        <v>2.5564072933980986E-4</v>
      </c>
      <c r="GA80" s="2">
        <f t="shared" si="82"/>
        <v>2.7098717268754204E-4</v>
      </c>
      <c r="GB80" s="2">
        <f t="shared" si="82"/>
        <v>3.7573781986916828E-4</v>
      </c>
      <c r="GC80" s="2">
        <f t="shared" si="82"/>
        <v>3.4805336093784219E-4</v>
      </c>
      <c r="GD80" s="2">
        <f t="shared" si="82"/>
        <v>3.4665869688041672E-4</v>
      </c>
      <c r="GE80" s="2">
        <f t="shared" si="82"/>
        <v>2.5532870200603943E-4</v>
      </c>
      <c r="GF80" s="2">
        <f t="shared" si="82"/>
        <v>2.2444271136832269E-4</v>
      </c>
      <c r="GG80" s="2">
        <f t="shared" si="82"/>
        <v>1.9824655219829716E-4</v>
      </c>
      <c r="GH80" s="2">
        <f t="shared" si="82"/>
        <v>1.8006000436007326E-4</v>
      </c>
      <c r="GI80" s="2">
        <f t="shared" si="82"/>
        <v>1.7040746108910233E-4</v>
      </c>
      <c r="GJ80" s="2">
        <f t="shared" si="82"/>
        <v>1.6706441474858281E-4</v>
      </c>
      <c r="GK80" s="2">
        <f t="shared" si="82"/>
        <v>1.2081704456479046E-4</v>
      </c>
      <c r="GM80" s="86">
        <f t="shared" si="83"/>
        <v>0.58940745783876303</v>
      </c>
      <c r="GN80" s="86">
        <f t="shared" si="83"/>
        <v>0.61791618888637523</v>
      </c>
      <c r="GO80" s="86">
        <f t="shared" si="83"/>
        <v>0.58297056596454755</v>
      </c>
      <c r="GP80" s="86">
        <f t="shared" si="83"/>
        <v>0.62044040176082704</v>
      </c>
      <c r="GQ80" s="86">
        <f t="shared" si="83"/>
        <v>0.63218736102828232</v>
      </c>
      <c r="GR80" s="86">
        <f t="shared" si="83"/>
        <v>0.58724046268277608</v>
      </c>
      <c r="GS80" s="86">
        <f t="shared" si="83"/>
        <v>0.55867281828528992</v>
      </c>
      <c r="GT80" s="86">
        <f t="shared" si="83"/>
        <v>0.56768387926720398</v>
      </c>
      <c r="GU80" s="86">
        <f t="shared" si="83"/>
        <v>0.62892458723638123</v>
      </c>
      <c r="GV80" s="86">
        <f t="shared" si="83"/>
        <v>0.5954501083356174</v>
      </c>
      <c r="GW80" s="86">
        <f t="shared" si="83"/>
        <v>0.65614366257906021</v>
      </c>
      <c r="GX80" s="86">
        <f t="shared" si="83"/>
        <v>0.6170066136342105</v>
      </c>
      <c r="GY80" s="86">
        <f t="shared" si="83"/>
        <v>0.58306527381362883</v>
      </c>
      <c r="GZ80" s="86">
        <f t="shared" si="83"/>
        <v>0.54960075211859161</v>
      </c>
      <c r="HA80" s="86">
        <f t="shared" si="83"/>
        <v>0.56255723779659639</v>
      </c>
      <c r="HC80" s="86">
        <f t="shared" si="73"/>
        <v>4.0188452768797608E-5</v>
      </c>
      <c r="HD80" s="86">
        <f t="shared" si="73"/>
        <v>4.4574672284581409E-4</v>
      </c>
      <c r="HE80" s="86">
        <f t="shared" si="73"/>
        <v>1.0356039163844188E-4</v>
      </c>
      <c r="HF80" s="86">
        <f t="shared" si="73"/>
        <v>1.5573586821068225E-4</v>
      </c>
      <c r="HG80" s="86">
        <f t="shared" si="87"/>
        <v>1.750671843533195E-4</v>
      </c>
      <c r="HH80" s="86">
        <f t="shared" si="87"/>
        <v>1.9550589997586706E-4</v>
      </c>
      <c r="HI80" s="86">
        <f t="shared" si="87"/>
        <v>1.5081143799641205E-4</v>
      </c>
      <c r="HJ80" s="86">
        <f t="shared" si="87"/>
        <v>2.0597444687852923E-4</v>
      </c>
      <c r="HK80" s="86">
        <f t="shared" si="87"/>
        <v>2.9243810683062882E-4</v>
      </c>
      <c r="HL80" s="86">
        <f t="shared" si="87"/>
        <v>1.325798284592097E-4</v>
      </c>
      <c r="HM80" s="86">
        <f t="shared" si="87"/>
        <v>8.0891947059896985E-5</v>
      </c>
      <c r="HN80" s="86">
        <f t="shared" si="87"/>
        <v>8.641793738449786E-5</v>
      </c>
      <c r="HO80" s="86">
        <f t="shared" si="87"/>
        <v>5.6531913014457764E-5</v>
      </c>
      <c r="HP80" s="86">
        <f t="shared" si="87"/>
        <v>5.6632112319738961E-5</v>
      </c>
      <c r="HQ80" s="86">
        <f t="shared" si="87"/>
        <v>1.4082537457223134E-6</v>
      </c>
      <c r="HS80" s="86">
        <f t="shared" si="84"/>
        <v>1.2079795226781137E-50</v>
      </c>
      <c r="HT80" s="86">
        <f t="shared" si="84"/>
        <v>0</v>
      </c>
      <c r="HU80" s="86">
        <f t="shared" si="84"/>
        <v>4.7266213760140802E-42</v>
      </c>
      <c r="HV80" s="86">
        <f t="shared" si="84"/>
        <v>9.8319582485599874E-44</v>
      </c>
      <c r="HW80" s="86">
        <f t="shared" si="84"/>
        <v>4.0838591894162363E-44</v>
      </c>
      <c r="HX80" s="86">
        <f t="shared" si="84"/>
        <v>1.6531464585298674E-43</v>
      </c>
      <c r="HY80" s="86">
        <f t="shared" si="84"/>
        <v>4.5354117059897602E-49</v>
      </c>
      <c r="HZ80" s="86">
        <f t="shared" si="84"/>
        <v>5.3410863345772912E-46</v>
      </c>
      <c r="IA80" s="86">
        <f t="shared" si="84"/>
        <v>4.6419331589171676E-46</v>
      </c>
      <c r="IB80" s="86">
        <f t="shared" si="84"/>
        <v>8.0409432032602706E-48</v>
      </c>
      <c r="IC80" s="86">
        <f t="shared" si="84"/>
        <v>1.0577433071340033E-47</v>
      </c>
      <c r="ID80" s="86">
        <f t="shared" si="84"/>
        <v>4.8044936485441448E-48</v>
      </c>
      <c r="IE80" s="86">
        <f t="shared" si="84"/>
        <v>3.8648672497616769E-52</v>
      </c>
      <c r="IF80" s="86">
        <f t="shared" si="84"/>
        <v>9.137099130967482E-37</v>
      </c>
      <c r="IG80" s="86">
        <f t="shared" si="84"/>
        <v>4.3467707142866514E-27</v>
      </c>
      <c r="II80" s="86">
        <f t="shared" si="85"/>
        <v>5.0666411272945034E-252</v>
      </c>
      <c r="IJ80" s="86">
        <f t="shared" si="85"/>
        <v>0</v>
      </c>
      <c r="IK80" s="86">
        <f t="shared" si="85"/>
        <v>4.9464043319766401E-205</v>
      </c>
      <c r="IL80" s="86">
        <f t="shared" si="85"/>
        <v>6.0012717910180026E-218</v>
      </c>
      <c r="IM80" s="86">
        <f t="shared" si="85"/>
        <v>9.5084891735862725E-221</v>
      </c>
      <c r="IN80" s="86">
        <f t="shared" si="85"/>
        <v>6.628962356159646E-217</v>
      </c>
      <c r="IO80" s="86">
        <f t="shared" si="85"/>
        <v>1.8949979551408801E-248</v>
      </c>
      <c r="IP80" s="86">
        <f t="shared" si="85"/>
        <v>3.3170216113748044E-231</v>
      </c>
      <c r="IQ80" s="86">
        <f t="shared" si="85"/>
        <v>7.2939229089515628E-234</v>
      </c>
      <c r="IR80" s="86">
        <f t="shared" si="85"/>
        <v>9.2911072825703636E-240</v>
      </c>
      <c r="IS80" s="86">
        <f t="shared" si="85"/>
        <v>6.1318336543434632E-236</v>
      </c>
      <c r="IT80" s="86">
        <f t="shared" si="85"/>
        <v>1.8213384024074844E-238</v>
      </c>
      <c r="IU80" s="86">
        <f t="shared" si="85"/>
        <v>3.0774069109221631E-261</v>
      </c>
      <c r="IV80" s="86">
        <f t="shared" si="85"/>
        <v>1.4273864297450682E-124</v>
      </c>
      <c r="IW80" s="86">
        <f t="shared" si="85"/>
        <v>4.205967734799654E-100</v>
      </c>
      <c r="IY80" s="86">
        <f t="shared" si="86"/>
        <v>0.58944764629153179</v>
      </c>
      <c r="IZ80" s="86">
        <f t="shared" si="86"/>
        <v>0.61836193560922104</v>
      </c>
      <c r="JA80" s="86">
        <f t="shared" si="86"/>
        <v>0.58307412635618594</v>
      </c>
      <c r="JB80" s="86">
        <f t="shared" si="86"/>
        <v>0.62059613762903776</v>
      </c>
      <c r="JC80" s="86">
        <f t="shared" si="86"/>
        <v>0.63236242821263566</v>
      </c>
      <c r="JD80" s="86">
        <f t="shared" si="86"/>
        <v>0.58743596858275193</v>
      </c>
      <c r="JE80" s="86">
        <f t="shared" si="86"/>
        <v>0.55882362972328636</v>
      </c>
      <c r="JF80" s="86">
        <f t="shared" si="86"/>
        <v>0.56788985371408252</v>
      </c>
      <c r="JG80" s="86">
        <f t="shared" si="86"/>
        <v>0.62921702534321189</v>
      </c>
      <c r="JH80" s="86">
        <f t="shared" si="86"/>
        <v>0.59558268816407656</v>
      </c>
      <c r="JI80" s="86">
        <f t="shared" si="86"/>
        <v>0.65622455452612005</v>
      </c>
      <c r="JJ80" s="86">
        <f t="shared" si="86"/>
        <v>0.61709303157159501</v>
      </c>
      <c r="JK80" s="86">
        <f t="shared" si="86"/>
        <v>0.58312180572664329</v>
      </c>
      <c r="JL80" s="86">
        <f t="shared" si="86"/>
        <v>0.54965738423091137</v>
      </c>
      <c r="JM80" s="86">
        <f t="shared" si="86"/>
        <v>0.56255864605034211</v>
      </c>
    </row>
    <row r="81" spans="2:273" x14ac:dyDescent="0.25">
      <c r="B81" s="2">
        <v>54</v>
      </c>
      <c r="C81" s="37">
        <v>172.8</v>
      </c>
      <c r="D81" s="37">
        <v>192.93299999999999</v>
      </c>
      <c r="E81" s="37">
        <v>166.13300000000001</v>
      </c>
      <c r="F81" s="37">
        <v>179.4</v>
      </c>
      <c r="G81" s="37">
        <v>185.21700000000001</v>
      </c>
      <c r="H81" s="37">
        <v>176.88300000000001</v>
      </c>
      <c r="I81" s="37">
        <v>147.35</v>
      </c>
      <c r="J81" s="37">
        <v>145.71700000000001</v>
      </c>
      <c r="K81" s="37">
        <v>173.03299999999999</v>
      </c>
      <c r="L81" s="37">
        <v>160.30000000000001</v>
      </c>
      <c r="M81" s="37">
        <v>188.28299999999999</v>
      </c>
      <c r="N81" s="37">
        <v>164.43299999999999</v>
      </c>
      <c r="O81" s="37">
        <v>165.63300000000001</v>
      </c>
      <c r="P81" s="37">
        <v>152.63300000000001</v>
      </c>
      <c r="Q81" s="37">
        <v>141.30000000000001</v>
      </c>
      <c r="S81" s="4">
        <f t="shared" si="88"/>
        <v>182.03440431582325</v>
      </c>
      <c r="T81" s="4">
        <f t="shared" si="88"/>
        <v>186.74461435665307</v>
      </c>
      <c r="U81" s="4">
        <f t="shared" si="88"/>
        <v>155.05188144003574</v>
      </c>
      <c r="V81" s="4">
        <f t="shared" si="88"/>
        <v>170.85354108694972</v>
      </c>
      <c r="W81" s="4">
        <f t="shared" si="88"/>
        <v>176.6947719818051</v>
      </c>
      <c r="X81" s="4">
        <f t="shared" si="88"/>
        <v>165.27608730829323</v>
      </c>
      <c r="Y81" s="4">
        <f t="shared" si="88"/>
        <v>139.13458538094883</v>
      </c>
      <c r="Z81" s="4">
        <f t="shared" si="88"/>
        <v>138.89307060610361</v>
      </c>
      <c r="AA81" s="4">
        <f t="shared" si="88"/>
        <v>162.05154171411311</v>
      </c>
      <c r="AB81" s="4">
        <f t="shared" si="88"/>
        <v>153.82392660478899</v>
      </c>
      <c r="AC81" s="4">
        <f t="shared" si="88"/>
        <v>181.54571667947943</v>
      </c>
      <c r="AD81" s="4">
        <f t="shared" si="88"/>
        <v>157.06254438203257</v>
      </c>
      <c r="AE81" s="4">
        <f t="shared" si="88"/>
        <v>159.0759764764106</v>
      </c>
      <c r="AF81" s="4">
        <f t="shared" si="88"/>
        <v>145.27612787693661</v>
      </c>
      <c r="AG81" s="4">
        <f t="shared" si="88"/>
        <v>136.93328233615392</v>
      </c>
      <c r="AI81" s="4">
        <f t="shared" si="89"/>
        <v>-9.2344043158232409</v>
      </c>
      <c r="AJ81" s="4">
        <f t="shared" si="89"/>
        <v>6.1883856433469191</v>
      </c>
      <c r="AK81" s="4">
        <f t="shared" si="89"/>
        <v>11.081118559964267</v>
      </c>
      <c r="AL81" s="4">
        <f t="shared" si="89"/>
        <v>8.5464589130502873</v>
      </c>
      <c r="AM81" s="4">
        <f t="shared" si="89"/>
        <v>8.5222280181949088</v>
      </c>
      <c r="AN81" s="4">
        <f t="shared" si="89"/>
        <v>11.606912691706782</v>
      </c>
      <c r="AO81" s="4">
        <f t="shared" si="89"/>
        <v>8.2154146190511597</v>
      </c>
      <c r="AP81" s="4">
        <f t="shared" si="89"/>
        <v>6.8239293938964067</v>
      </c>
      <c r="AQ81" s="4">
        <f t="shared" si="89"/>
        <v>10.981458285886873</v>
      </c>
      <c r="AR81" s="4">
        <f t="shared" si="89"/>
        <v>6.4760733952110172</v>
      </c>
      <c r="AS81" s="4">
        <f t="shared" si="89"/>
        <v>6.7372833205205609</v>
      </c>
      <c r="AT81" s="4">
        <f t="shared" si="89"/>
        <v>7.3704556179674228</v>
      </c>
      <c r="AU81" s="4">
        <f t="shared" si="89"/>
        <v>6.5570235235894074</v>
      </c>
      <c r="AV81" s="4">
        <f t="shared" si="89"/>
        <v>7.3568721230633969</v>
      </c>
      <c r="AW81" s="4">
        <f t="shared" si="89"/>
        <v>4.3667176638460887</v>
      </c>
      <c r="AY81" s="2">
        <f t="shared" si="80"/>
        <v>63.794896891410467</v>
      </c>
      <c r="AZ81" s="2">
        <f t="shared" si="80"/>
        <v>59.218281862314072</v>
      </c>
      <c r="BA81" s="2">
        <f t="shared" si="80"/>
        <v>54.34021908412624</v>
      </c>
      <c r="BB81" s="2">
        <f t="shared" si="80"/>
        <v>57.450333970058615</v>
      </c>
      <c r="BC81" s="2">
        <f t="shared" si="80"/>
        <v>64.690211667732143</v>
      </c>
      <c r="BD81" s="2">
        <f t="shared" si="80"/>
        <v>74.93040694513769</v>
      </c>
      <c r="BE81" s="2">
        <f t="shared" si="80"/>
        <v>55.057437454537556</v>
      </c>
      <c r="BF81" s="2">
        <f t="shared" si="80"/>
        <v>60.380917918715632</v>
      </c>
      <c r="BG81" s="2">
        <f t="shared" si="80"/>
        <v>57.889098082422393</v>
      </c>
      <c r="BH81" s="2">
        <f t="shared" si="80"/>
        <v>58.271343448575955</v>
      </c>
      <c r="BI81" s="2">
        <f t="shared" si="80"/>
        <v>59.968770275771007</v>
      </c>
      <c r="BJ81" s="2">
        <f t="shared" si="80"/>
        <v>60.100952820681066</v>
      </c>
      <c r="BK81" s="2">
        <f t="shared" si="80"/>
        <v>68.400690459074767</v>
      </c>
      <c r="BL81" s="2">
        <f t="shared" si="80"/>
        <v>62.626131581791448</v>
      </c>
      <c r="BM81" s="2">
        <f t="shared" si="80"/>
        <v>62.501525638138652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69.075350241008522</v>
      </c>
      <c r="DL81" s="2">
        <f t="shared" si="90"/>
        <v>72.378714285714267</v>
      </c>
      <c r="DM81" s="2">
        <f t="shared" si="90"/>
        <v>68.13259434682962</v>
      </c>
      <c r="DN81" s="2">
        <f t="shared" si="90"/>
        <v>71.163355996944219</v>
      </c>
      <c r="DO81" s="2">
        <f t="shared" si="90"/>
        <v>82.836815966386567</v>
      </c>
      <c r="DP81" s="2">
        <f t="shared" si="90"/>
        <v>82.156276018876014</v>
      </c>
      <c r="DQ81" s="2">
        <f t="shared" si="90"/>
        <v>76.213373015873032</v>
      </c>
      <c r="DR81" s="2">
        <f t="shared" si="90"/>
        <v>73.463245130845138</v>
      </c>
      <c r="DS81" s="2">
        <f t="shared" si="90"/>
        <v>69.942138375350126</v>
      </c>
      <c r="DT81" s="2">
        <f t="shared" si="90"/>
        <v>72.65568235294117</v>
      </c>
      <c r="DU81" s="2">
        <f t="shared" si="90"/>
        <v>73.741105602240893</v>
      </c>
      <c r="DV81" s="2">
        <f t="shared" si="90"/>
        <v>70.920988795518184</v>
      </c>
      <c r="DW81" s="2">
        <f t="shared" si="90"/>
        <v>82.232105920205925</v>
      </c>
      <c r="DX81" s="2">
        <f t="shared" si="90"/>
        <v>71.792596053196036</v>
      </c>
      <c r="DY81" s="2">
        <f t="shared" si="90"/>
        <v>64.284937611408196</v>
      </c>
      <c r="EA81" s="2">
        <f t="shared" si="91"/>
        <v>63.191419047619036</v>
      </c>
      <c r="EB81" s="2">
        <f t="shared" si="91"/>
        <v>57.149259577903358</v>
      </c>
      <c r="EC81" s="2">
        <f t="shared" si="91"/>
        <v>52.052943706447913</v>
      </c>
      <c r="ED81" s="2">
        <f t="shared" si="91"/>
        <v>55.216042466644964</v>
      </c>
      <c r="EE81" s="2">
        <f t="shared" si="91"/>
        <v>61.634428535825535</v>
      </c>
      <c r="EF81" s="2">
        <f t="shared" si="91"/>
        <v>73.549086448821029</v>
      </c>
      <c r="EG81" s="2">
        <f t="shared" si="91"/>
        <v>51.126635686331603</v>
      </c>
      <c r="EH81" s="2">
        <f t="shared" si="91"/>
        <v>57.974225405387351</v>
      </c>
      <c r="EI81" s="2">
        <f t="shared" si="91"/>
        <v>55.737549584163567</v>
      </c>
      <c r="EJ81" s="2">
        <f t="shared" si="91"/>
        <v>55.8197408143904</v>
      </c>
      <c r="EK81" s="2">
        <f t="shared" si="91"/>
        <v>57.500270951572986</v>
      </c>
      <c r="EL81" s="2">
        <f t="shared" si="91"/>
        <v>58.273660864500073</v>
      </c>
      <c r="EM81" s="2">
        <f t="shared" si="91"/>
        <v>65.668845065326991</v>
      </c>
      <c r="EN81" s="2">
        <f t="shared" si="91"/>
        <v>60.863357067806874</v>
      </c>
      <c r="EO81" s="2">
        <f t="shared" si="91"/>
        <v>62.05680045836516</v>
      </c>
      <c r="EQ81" s="2">
        <f t="shared" si="92"/>
        <v>52.235287348586787</v>
      </c>
      <c r="ER81" s="2">
        <f t="shared" si="92"/>
        <v>57.149259577903358</v>
      </c>
      <c r="ES81" s="2">
        <f t="shared" si="92"/>
        <v>52.720341065446519</v>
      </c>
      <c r="ET81" s="2">
        <f t="shared" si="92"/>
        <v>54.119330713765535</v>
      </c>
      <c r="EU81" s="2">
        <f t="shared" si="92"/>
        <v>58.473220778516392</v>
      </c>
      <c r="EV81" s="2">
        <f t="shared" si="92"/>
        <v>76.99364177505737</v>
      </c>
      <c r="EW81" s="2">
        <f t="shared" si="92"/>
        <v>64.728139886228917</v>
      </c>
      <c r="EX81" s="2">
        <f t="shared" si="92"/>
        <v>57.33406457774533</v>
      </c>
      <c r="EY81" s="2">
        <f t="shared" si="92"/>
        <v>55.045481791748671</v>
      </c>
      <c r="EZ81" s="2">
        <f t="shared" si="92"/>
        <v>55.016318595831805</v>
      </c>
      <c r="FA81" s="2">
        <f t="shared" si="92"/>
        <v>56.586822241894041</v>
      </c>
      <c r="FB81" s="2">
        <f t="shared" si="92"/>
        <v>57.060280393981287</v>
      </c>
      <c r="FC81" s="2">
        <f t="shared" si="92"/>
        <v>64.867887164353078</v>
      </c>
      <c r="FD81" s="2">
        <f t="shared" si="92"/>
        <v>61.610642185187515</v>
      </c>
      <c r="FE81" s="2">
        <f t="shared" si="92"/>
        <v>63.223754614315737</v>
      </c>
      <c r="FG81" s="2">
        <f t="shared" si="93"/>
        <v>0.89697214343107978</v>
      </c>
      <c r="FH81" s="2">
        <f t="shared" si="93"/>
        <v>0.86414337715259448</v>
      </c>
      <c r="FI81" s="2">
        <f t="shared" si="93"/>
        <v>0.85776541504622883</v>
      </c>
      <c r="FJ81" s="2">
        <f t="shared" si="93"/>
        <v>0.8598761537603089</v>
      </c>
      <c r="FK81" s="2">
        <f t="shared" si="93"/>
        <v>0.85583121656243777</v>
      </c>
      <c r="FL81" s="2">
        <f t="shared" si="93"/>
        <v>0.83968037186338873</v>
      </c>
      <c r="FM81" s="2">
        <f t="shared" si="93"/>
        <v>0.84351846518921969</v>
      </c>
      <c r="FN81" s="2">
        <f t="shared" si="93"/>
        <v>0.8446037337834047</v>
      </c>
      <c r="FO81" s="2">
        <f t="shared" si="93"/>
        <v>0.84851780800934651</v>
      </c>
      <c r="FP81" s="2">
        <f t="shared" si="93"/>
        <v>0.8543710582673536</v>
      </c>
      <c r="FQ81" s="2">
        <f t="shared" si="93"/>
        <v>0.84799439606355131</v>
      </c>
      <c r="FR81" s="2">
        <f t="shared" si="93"/>
        <v>0.8555005830511283</v>
      </c>
      <c r="FS81" s="2">
        <f t="shared" si="93"/>
        <v>0.83505693277075954</v>
      </c>
      <c r="FT81" s="2">
        <f t="shared" si="93"/>
        <v>0.83872274830844151</v>
      </c>
      <c r="FU81" s="2">
        <f t="shared" si="93"/>
        <v>0.80047431516831868</v>
      </c>
      <c r="FW81" s="2">
        <f t="shared" si="82"/>
        <v>2.492645522632492E-4</v>
      </c>
      <c r="FX81" s="2">
        <f t="shared" si="82"/>
        <v>0</v>
      </c>
      <c r="FY81" s="2">
        <f t="shared" si="82"/>
        <v>2.8909710143269215E-4</v>
      </c>
      <c r="FZ81" s="2">
        <f t="shared" si="82"/>
        <v>2.8029757257618556E-4</v>
      </c>
      <c r="GA81" s="2">
        <f t="shared" si="82"/>
        <v>2.9712375817778135E-4</v>
      </c>
      <c r="GB81" s="2">
        <f t="shared" si="82"/>
        <v>4.1197339270852807E-4</v>
      </c>
      <c r="GC81" s="2">
        <f t="shared" si="82"/>
        <v>3.8162010672726482E-4</v>
      </c>
      <c r="GD81" s="2">
        <f t="shared" si="82"/>
        <v>3.8009099048742339E-4</v>
      </c>
      <c r="GE81" s="2">
        <f t="shared" si="82"/>
        <v>2.799554582736621E-4</v>
      </c>
      <c r="GF81" s="2">
        <f t="shared" si="82"/>
        <v>2.4609121048189698E-4</v>
      </c>
      <c r="GG81" s="2">
        <f t="shared" si="82"/>
        <v>2.1736886444698457E-4</v>
      </c>
      <c r="GH81" s="2">
        <f t="shared" si="82"/>
        <v>1.9742843907819113E-4</v>
      </c>
      <c r="GI81" s="2">
        <f t="shared" si="82"/>
        <v>1.8684499369968301E-4</v>
      </c>
      <c r="GJ81" s="2">
        <f t="shared" si="82"/>
        <v>1.8317953562204729E-4</v>
      </c>
      <c r="GK81" s="2">
        <f t="shared" si="82"/>
        <v>1.3247171096960101E-4</v>
      </c>
      <c r="GM81" s="86">
        <f t="shared" si="83"/>
        <v>0.58525432536486754</v>
      </c>
      <c r="GN81" s="86">
        <f t="shared" si="83"/>
        <v>0.56995865797756839</v>
      </c>
      <c r="GO81" s="86">
        <f t="shared" si="83"/>
        <v>0.49199903050769378</v>
      </c>
      <c r="GP81" s="86">
        <f t="shared" si="83"/>
        <v>0.53918400205295558</v>
      </c>
      <c r="GQ81" s="86">
        <f t="shared" si="83"/>
        <v>0.53368047987575018</v>
      </c>
      <c r="GR81" s="86">
        <f t="shared" si="83"/>
        <v>0.46037977529661095</v>
      </c>
      <c r="GS81" s="86">
        <f t="shared" si="83"/>
        <v>0.40758579881610812</v>
      </c>
      <c r="GT81" s="86">
        <f t="shared" si="83"/>
        <v>0.40431811775044252</v>
      </c>
      <c r="GU81" s="86">
        <f t="shared" si="83"/>
        <v>0.51002427937038841</v>
      </c>
      <c r="GV81" s="86">
        <f t="shared" si="83"/>
        <v>0.48562276568272261</v>
      </c>
      <c r="GW81" s="86">
        <f t="shared" si="83"/>
        <v>0.57590544224546891</v>
      </c>
      <c r="GX81" s="86">
        <f t="shared" si="83"/>
        <v>0.51668872995210824</v>
      </c>
      <c r="GY81" s="86">
        <f t="shared" si="83"/>
        <v>0.49481019191390718</v>
      </c>
      <c r="GZ81" s="86">
        <f t="shared" si="83"/>
        <v>0.46124945631568759</v>
      </c>
      <c r="HA81" s="86">
        <f t="shared" si="83"/>
        <v>0.5005607719734767</v>
      </c>
      <c r="HC81" s="86">
        <f t="shared" si="73"/>
        <v>7.9508403663179582E-5</v>
      </c>
      <c r="HD81" s="86">
        <f t="shared" si="73"/>
        <v>7.4446407944019001E-4</v>
      </c>
      <c r="HE81" s="86">
        <f t="shared" si="73"/>
        <v>1.8800415468576108E-4</v>
      </c>
      <c r="HF81" s="86">
        <f t="shared" si="73"/>
        <v>2.8319556000831471E-4</v>
      </c>
      <c r="HG81" s="86">
        <f t="shared" si="87"/>
        <v>3.1954036548115336E-4</v>
      </c>
      <c r="HH81" s="86">
        <f t="shared" si="87"/>
        <v>3.6219302414393145E-4</v>
      </c>
      <c r="HI81" s="86">
        <f t="shared" si="87"/>
        <v>2.9282544988927663E-4</v>
      </c>
      <c r="HJ81" s="86">
        <f t="shared" si="87"/>
        <v>3.8598594311824467E-4</v>
      </c>
      <c r="HK81" s="86">
        <f t="shared" si="87"/>
        <v>5.3041088665927165E-4</v>
      </c>
      <c r="HL81" s="86">
        <f t="shared" si="87"/>
        <v>2.4726767007156899E-4</v>
      </c>
      <c r="HM81" s="86">
        <f t="shared" si="87"/>
        <v>1.5142356967774227E-4</v>
      </c>
      <c r="HN81" s="86">
        <f t="shared" si="87"/>
        <v>1.6081809126592517E-4</v>
      </c>
      <c r="HO81" s="86">
        <f t="shared" si="87"/>
        <v>1.094788478839123E-4</v>
      </c>
      <c r="HP81" s="86">
        <f t="shared" si="87"/>
        <v>1.101815255520366E-4</v>
      </c>
      <c r="HQ81" s="86">
        <f t="shared" si="87"/>
        <v>3.5420888473926504E-6</v>
      </c>
      <c r="HS81" s="86">
        <f t="shared" si="84"/>
        <v>4.3552859933834284E-49</v>
      </c>
      <c r="HT81" s="86">
        <f t="shared" si="84"/>
        <v>0</v>
      </c>
      <c r="HU81" s="86">
        <f t="shared" si="84"/>
        <v>9.3817565197597009E-41</v>
      </c>
      <c r="HV81" s="86">
        <f t="shared" si="84"/>
        <v>2.2552989730515048E-42</v>
      </c>
      <c r="HW81" s="86">
        <f t="shared" si="84"/>
        <v>9.9138297335358247E-43</v>
      </c>
      <c r="HX81" s="86">
        <f t="shared" si="84"/>
        <v>4.3403527909820574E-42</v>
      </c>
      <c r="HY81" s="86">
        <f t="shared" si="84"/>
        <v>1.8116707658194721E-47</v>
      </c>
      <c r="HZ81" s="86">
        <f t="shared" si="84"/>
        <v>1.6626679954183839E-44</v>
      </c>
      <c r="IA81" s="86">
        <f t="shared" si="84"/>
        <v>1.3012570887884685E-44</v>
      </c>
      <c r="IB81" s="86">
        <f t="shared" si="84"/>
        <v>2.3833188455818555E-46</v>
      </c>
      <c r="IC81" s="86">
        <f t="shared" si="84"/>
        <v>2.8941618371201436E-46</v>
      </c>
      <c r="ID81" s="86">
        <f t="shared" si="84"/>
        <v>1.3055292313791461E-46</v>
      </c>
      <c r="IE81" s="86">
        <f t="shared" si="84"/>
        <v>1.3909660461198729E-50</v>
      </c>
      <c r="IF81" s="86">
        <f t="shared" si="84"/>
        <v>1.090220734271448E-35</v>
      </c>
      <c r="IG81" s="86">
        <f t="shared" si="84"/>
        <v>2.4085311640571942E-26</v>
      </c>
      <c r="II81" s="86">
        <f t="shared" si="85"/>
        <v>1.4511776051355481E-246</v>
      </c>
      <c r="IJ81" s="86">
        <f t="shared" si="85"/>
        <v>0</v>
      </c>
      <c r="IK81" s="86">
        <f t="shared" si="85"/>
        <v>1.6047939817518191E-200</v>
      </c>
      <c r="IL81" s="86">
        <f t="shared" si="85"/>
        <v>3.6170036336133636E-213</v>
      </c>
      <c r="IM81" s="86">
        <f t="shared" si="85"/>
        <v>7.1507697580783256E-216</v>
      </c>
      <c r="IN81" s="86">
        <f t="shared" si="85"/>
        <v>6.4489331000676117E-212</v>
      </c>
      <c r="IO81" s="86">
        <f t="shared" si="85"/>
        <v>8.7656284258413053E-243</v>
      </c>
      <c r="IP81" s="86">
        <f t="shared" si="85"/>
        <v>6.1243112433815086E-226</v>
      </c>
      <c r="IQ81" s="86">
        <f t="shared" si="85"/>
        <v>9.8726587026653663E-229</v>
      </c>
      <c r="IR81" s="86">
        <f t="shared" si="85"/>
        <v>1.4113234752243111E-234</v>
      </c>
      <c r="IS81" s="86">
        <f t="shared" si="85"/>
        <v>6.4880235740262226E-231</v>
      </c>
      <c r="IT81" s="86">
        <f t="shared" si="85"/>
        <v>1.9177162088159434E-233</v>
      </c>
      <c r="IU81" s="86">
        <f t="shared" si="85"/>
        <v>9.1053393235847874E-256</v>
      </c>
      <c r="IV81" s="86">
        <f t="shared" si="85"/>
        <v>5.4615730972803287E-122</v>
      </c>
      <c r="IW81" s="86">
        <f t="shared" si="85"/>
        <v>4.1513070519316746E-98</v>
      </c>
      <c r="IY81" s="86">
        <f t="shared" si="86"/>
        <v>0.58533383376853076</v>
      </c>
      <c r="IZ81" s="86">
        <f t="shared" si="86"/>
        <v>0.57070312205700857</v>
      </c>
      <c r="JA81" s="86">
        <f t="shared" si="86"/>
        <v>0.49218703466237956</v>
      </c>
      <c r="JB81" s="86">
        <f t="shared" si="86"/>
        <v>0.53946719761296391</v>
      </c>
      <c r="JC81" s="86">
        <f t="shared" si="86"/>
        <v>0.53400002024123139</v>
      </c>
      <c r="JD81" s="86">
        <f t="shared" si="86"/>
        <v>0.46074196832075487</v>
      </c>
      <c r="JE81" s="86">
        <f t="shared" si="86"/>
        <v>0.40787862426599741</v>
      </c>
      <c r="JF81" s="86">
        <f t="shared" si="86"/>
        <v>0.40470410369356075</v>
      </c>
      <c r="JG81" s="86">
        <f t="shared" si="86"/>
        <v>0.51055469025704769</v>
      </c>
      <c r="JH81" s="86">
        <f t="shared" si="86"/>
        <v>0.48587003335279416</v>
      </c>
      <c r="JI81" s="86">
        <f t="shared" si="86"/>
        <v>0.5760568658151467</v>
      </c>
      <c r="JJ81" s="86">
        <f t="shared" si="86"/>
        <v>0.51684954804337413</v>
      </c>
      <c r="JK81" s="86">
        <f t="shared" si="86"/>
        <v>0.49491967076179111</v>
      </c>
      <c r="JL81" s="86">
        <f t="shared" si="86"/>
        <v>0.46135963784123962</v>
      </c>
      <c r="JM81" s="86">
        <f t="shared" si="86"/>
        <v>0.50056431406232405</v>
      </c>
    </row>
    <row r="82" spans="2:273" x14ac:dyDescent="0.25">
      <c r="B82" s="2">
        <v>55</v>
      </c>
      <c r="C82" s="37">
        <v>164.53299999999999</v>
      </c>
      <c r="D82" s="37">
        <v>168.1</v>
      </c>
      <c r="E82" s="37">
        <v>131.68299999999999</v>
      </c>
      <c r="F82" s="37">
        <v>148.13300000000001</v>
      </c>
      <c r="G82" s="37">
        <v>143.96700000000001</v>
      </c>
      <c r="H82" s="37">
        <v>125.7</v>
      </c>
      <c r="I82" s="37">
        <v>94.15</v>
      </c>
      <c r="J82" s="37">
        <v>89.733000000000004</v>
      </c>
      <c r="K82" s="37">
        <v>124.017</v>
      </c>
      <c r="L82" s="37">
        <v>112.56699999999999</v>
      </c>
      <c r="M82" s="37">
        <v>151.68299999999999</v>
      </c>
      <c r="N82" s="37">
        <v>125.85</v>
      </c>
      <c r="O82" s="37">
        <v>135.017</v>
      </c>
      <c r="P82" s="37">
        <v>122.883</v>
      </c>
      <c r="Q82" s="37">
        <v>116.733</v>
      </c>
      <c r="S82" s="4">
        <f t="shared" si="88"/>
        <v>169.10809594025412</v>
      </c>
      <c r="T82" s="4">
        <f t="shared" si="88"/>
        <v>157.81623347544854</v>
      </c>
      <c r="U82" s="4">
        <f t="shared" si="88"/>
        <v>122.52646444409412</v>
      </c>
      <c r="V82" s="4">
        <f t="shared" si="88"/>
        <v>136.56796329429454</v>
      </c>
      <c r="W82" s="4">
        <f t="shared" si="88"/>
        <v>138.10932149532982</v>
      </c>
      <c r="X82" s="4">
        <f t="shared" si="88"/>
        <v>127.91039909099436</v>
      </c>
      <c r="Y82" s="4">
        <f t="shared" si="88"/>
        <v>99.87208610445164</v>
      </c>
      <c r="Z82" s="4">
        <f t="shared" si="88"/>
        <v>100.07308025718044</v>
      </c>
      <c r="AA82" s="4">
        <f t="shared" si="88"/>
        <v>121.31894079057135</v>
      </c>
      <c r="AB82" s="4">
        <f t="shared" si="88"/>
        <v>118.76166786532603</v>
      </c>
      <c r="AC82" s="4">
        <f t="shared" si="88"/>
        <v>142.48142845682318</v>
      </c>
      <c r="AD82" s="4">
        <f t="shared" si="88"/>
        <v>123.42446088226322</v>
      </c>
      <c r="AE82" s="4">
        <f t="shared" si="88"/>
        <v>128.62624968895648</v>
      </c>
      <c r="AF82" s="4">
        <f t="shared" si="88"/>
        <v>117.71597428114389</v>
      </c>
      <c r="AG82" s="4">
        <f t="shared" si="88"/>
        <v>114.16627836934698</v>
      </c>
      <c r="AI82" s="4">
        <f t="shared" si="89"/>
        <v>-4.5750959402541298</v>
      </c>
      <c r="AJ82" s="4">
        <f t="shared" si="89"/>
        <v>10.283766524551453</v>
      </c>
      <c r="AK82" s="4">
        <f t="shared" si="89"/>
        <v>9.1565355559058759</v>
      </c>
      <c r="AL82" s="4">
        <f t="shared" si="89"/>
        <v>11.565036705705467</v>
      </c>
      <c r="AM82" s="4">
        <f t="shared" si="89"/>
        <v>5.85767850467019</v>
      </c>
      <c r="AN82" s="4">
        <f t="shared" si="89"/>
        <v>-2.2103990909943576</v>
      </c>
      <c r="AO82" s="4">
        <f t="shared" si="89"/>
        <v>-5.722086104451634</v>
      </c>
      <c r="AP82" s="4">
        <f t="shared" si="89"/>
        <v>-10.340080257180432</v>
      </c>
      <c r="AQ82" s="4">
        <f t="shared" si="89"/>
        <v>2.6980592094286493</v>
      </c>
      <c r="AR82" s="4">
        <f t="shared" si="89"/>
        <v>-6.1946678653260392</v>
      </c>
      <c r="AS82" s="4">
        <f t="shared" si="89"/>
        <v>9.2015715431768115</v>
      </c>
      <c r="AT82" s="4">
        <f t="shared" si="89"/>
        <v>2.4255391177367756</v>
      </c>
      <c r="AU82" s="4">
        <f t="shared" si="89"/>
        <v>6.3907503110435186</v>
      </c>
      <c r="AV82" s="4">
        <f t="shared" si="89"/>
        <v>5.1670257188561095</v>
      </c>
      <c r="AW82" s="4">
        <f t="shared" si="89"/>
        <v>2.5667216306530207</v>
      </c>
      <c r="AY82" s="2">
        <f t="shared" si="80"/>
        <v>63.530914225045628</v>
      </c>
      <c r="AZ82" s="2">
        <f t="shared" si="80"/>
        <v>58.96463026007865</v>
      </c>
      <c r="BA82" s="2">
        <f t="shared" si="80"/>
        <v>54.091873721676002</v>
      </c>
      <c r="BB82" s="2">
        <f t="shared" si="80"/>
        <v>57.166682838370654</v>
      </c>
      <c r="BC82" s="2">
        <f t="shared" si="80"/>
        <v>64.316003924947836</v>
      </c>
      <c r="BD82" s="2">
        <f t="shared" si="80"/>
        <v>74.695443925007467</v>
      </c>
      <c r="BE82" s="2">
        <f t="shared" si="80"/>
        <v>55.022054454157981</v>
      </c>
      <c r="BF82" s="2">
        <f t="shared" si="80"/>
        <v>60.069930507053336</v>
      </c>
      <c r="BG82" s="2">
        <f t="shared" si="80"/>
        <v>57.601482066560628</v>
      </c>
      <c r="BH82" s="2">
        <f t="shared" si="80"/>
        <v>57.968502225000464</v>
      </c>
      <c r="BI82" s="2">
        <f t="shared" si="80"/>
        <v>59.649212249665887</v>
      </c>
      <c r="BJ82" s="2">
        <f t="shared" si="80"/>
        <v>59.822234952140278</v>
      </c>
      <c r="BK82" s="2">
        <f t="shared" si="80"/>
        <v>68.048561140111019</v>
      </c>
      <c r="BL82" s="2">
        <f t="shared" si="80"/>
        <v>62.39660127038605</v>
      </c>
      <c r="BM82" s="2">
        <f t="shared" si="80"/>
        <v>62.363030451719062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69.334191175380056</v>
      </c>
      <c r="DL82" s="2">
        <f t="shared" si="90"/>
        <v>72.633035294117633</v>
      </c>
      <c r="DM82" s="2">
        <f t="shared" si="90"/>
        <v>68.34577647058822</v>
      </c>
      <c r="DN82" s="2">
        <f t="shared" si="90"/>
        <v>71.42047058823529</v>
      </c>
      <c r="DO82" s="2">
        <f t="shared" si="90"/>
        <v>83.24855462184874</v>
      </c>
      <c r="DP82" s="2">
        <f t="shared" si="90"/>
        <v>82.524877949377952</v>
      </c>
      <c r="DQ82" s="2">
        <f t="shared" si="90"/>
        <v>76.472158730158739</v>
      </c>
      <c r="DR82" s="2">
        <f t="shared" si="90"/>
        <v>73.710385027885025</v>
      </c>
      <c r="DS82" s="2">
        <f t="shared" si="90"/>
        <v>70.060959103641437</v>
      </c>
      <c r="DT82" s="2">
        <f t="shared" si="90"/>
        <v>72.881576470588229</v>
      </c>
      <c r="DU82" s="2">
        <f t="shared" si="90"/>
        <v>73.976629691876752</v>
      </c>
      <c r="DV82" s="2">
        <f t="shared" si="90"/>
        <v>71.095569187675054</v>
      </c>
      <c r="DW82" s="2">
        <f t="shared" si="90"/>
        <v>82.553341698841706</v>
      </c>
      <c r="DX82" s="2">
        <f t="shared" si="90"/>
        <v>71.934883311883297</v>
      </c>
      <c r="DY82" s="2">
        <f t="shared" si="90"/>
        <v>64.308692290552585</v>
      </c>
      <c r="EA82" s="2">
        <f t="shared" si="91"/>
        <v>62.926254761904751</v>
      </c>
      <c r="EB82" s="2">
        <f t="shared" si="91"/>
        <v>57.004825318110179</v>
      </c>
      <c r="EC82" s="2">
        <f t="shared" si="91"/>
        <v>51.936023886389691</v>
      </c>
      <c r="ED82" s="2">
        <f t="shared" si="91"/>
        <v>55.0486692971038</v>
      </c>
      <c r="EE82" s="2">
        <f t="shared" si="91"/>
        <v>61.408511508678231</v>
      </c>
      <c r="EF82" s="2">
        <f t="shared" si="91"/>
        <v>73.330321759574744</v>
      </c>
      <c r="EG82" s="2">
        <f t="shared" si="91"/>
        <v>51.386474167829896</v>
      </c>
      <c r="EH82" s="2">
        <f t="shared" si="91"/>
        <v>57.781389330505505</v>
      </c>
      <c r="EI82" s="2">
        <f t="shared" si="91"/>
        <v>55.573104838430226</v>
      </c>
      <c r="EJ82" s="2">
        <f t="shared" si="91"/>
        <v>55.650454398197049</v>
      </c>
      <c r="EK82" s="2">
        <f t="shared" si="91"/>
        <v>57.307202929370987</v>
      </c>
      <c r="EL82" s="2">
        <f t="shared" si="91"/>
        <v>58.085937878191658</v>
      </c>
      <c r="EM82" s="2">
        <f t="shared" si="91"/>
        <v>65.435812516544999</v>
      </c>
      <c r="EN82" s="2">
        <f t="shared" si="91"/>
        <v>60.723702388011603</v>
      </c>
      <c r="EO82" s="2">
        <f t="shared" si="91"/>
        <v>61.920525615682074</v>
      </c>
      <c r="EQ82" s="2">
        <f t="shared" si="92"/>
        <v>52.11558250336472</v>
      </c>
      <c r="ER82" s="2">
        <f t="shared" si="92"/>
        <v>57.004825318110179</v>
      </c>
      <c r="ES82" s="2">
        <f t="shared" si="92"/>
        <v>52.589449064466045</v>
      </c>
      <c r="ET82" s="2">
        <f t="shared" si="92"/>
        <v>53.975128667746787</v>
      </c>
      <c r="EU82" s="2">
        <f t="shared" si="92"/>
        <v>58.314664741468022</v>
      </c>
      <c r="EV82" s="2">
        <f t="shared" si="92"/>
        <v>76.697223175376735</v>
      </c>
      <c r="EW82" s="2">
        <f t="shared" si="92"/>
        <v>64.650278149642702</v>
      </c>
      <c r="EX82" s="2">
        <f t="shared" si="92"/>
        <v>57.156660405694794</v>
      </c>
      <c r="EY82" s="2">
        <f t="shared" si="92"/>
        <v>54.896471814868605</v>
      </c>
      <c r="EZ82" s="2">
        <f t="shared" si="92"/>
        <v>54.863703169760441</v>
      </c>
      <c r="FA82" s="2">
        <f t="shared" si="92"/>
        <v>56.414285773797118</v>
      </c>
      <c r="FB82" s="2">
        <f t="shared" si="92"/>
        <v>56.8994180877704</v>
      </c>
      <c r="FC82" s="2">
        <f t="shared" si="92"/>
        <v>64.651579294157472</v>
      </c>
      <c r="FD82" s="2">
        <f t="shared" si="92"/>
        <v>61.455307798084519</v>
      </c>
      <c r="FE82" s="2">
        <f t="shared" si="92"/>
        <v>63.059090695574476</v>
      </c>
      <c r="FG82" s="2">
        <f t="shared" si="93"/>
        <v>0.90517788384094733</v>
      </c>
      <c r="FH82" s="2">
        <f t="shared" si="93"/>
        <v>0.87459824605779024</v>
      </c>
      <c r="FI82" s="2">
        <f t="shared" si="93"/>
        <v>0.86863648908625268</v>
      </c>
      <c r="FJ82" s="2">
        <f t="shared" si="93"/>
        <v>0.8706102378814673</v>
      </c>
      <c r="FK82" s="2">
        <f t="shared" si="93"/>
        <v>0.86682717081715632</v>
      </c>
      <c r="FL82" s="2">
        <f t="shared" si="93"/>
        <v>0.85169470917851087</v>
      </c>
      <c r="FM82" s="2">
        <f t="shared" si="93"/>
        <v>0.85529474388632565</v>
      </c>
      <c r="FN82" s="2">
        <f t="shared" si="93"/>
        <v>0.85631225135363387</v>
      </c>
      <c r="FO82" s="2">
        <f t="shared" si="93"/>
        <v>0.85998030570437234</v>
      </c>
      <c r="FP82" s="2">
        <f t="shared" si="93"/>
        <v>0.86546087341400824</v>
      </c>
      <c r="FQ82" s="2">
        <f t="shared" si="93"/>
        <v>0.85948994123949873</v>
      </c>
      <c r="FR82" s="2">
        <f t="shared" si="93"/>
        <v>0.86651782200596517</v>
      </c>
      <c r="FS82" s="2">
        <f t="shared" si="93"/>
        <v>0.84735476365486839</v>
      </c>
      <c r="FT82" s="2">
        <f t="shared" si="93"/>
        <v>0.850796097962222</v>
      </c>
      <c r="FU82" s="2">
        <f t="shared" si="93"/>
        <v>0.81477864859267268</v>
      </c>
      <c r="FW82" s="2">
        <f t="shared" si="82"/>
        <v>2.7330657398911141E-4</v>
      </c>
      <c r="FX82" s="2">
        <f t="shared" si="82"/>
        <v>0</v>
      </c>
      <c r="FY82" s="2">
        <f t="shared" si="82"/>
        <v>3.1697982722509892E-4</v>
      </c>
      <c r="FZ82" s="2">
        <f t="shared" si="82"/>
        <v>3.0733186570765198E-4</v>
      </c>
      <c r="GA82" s="2">
        <f t="shared" si="82"/>
        <v>3.2578038358923775E-4</v>
      </c>
      <c r="GB82" s="2">
        <f t="shared" si="82"/>
        <v>4.5170188894958651E-4</v>
      </c>
      <c r="GC82" s="2">
        <f t="shared" si="82"/>
        <v>4.1842272074038556E-4</v>
      </c>
      <c r="GD82" s="2">
        <f t="shared" si="82"/>
        <v>4.1674620133121213E-4</v>
      </c>
      <c r="GE82" s="2">
        <f t="shared" si="82"/>
        <v>3.0695676510963341E-4</v>
      </c>
      <c r="GF82" s="2">
        <f t="shared" si="82"/>
        <v>2.6982724019988168E-4</v>
      </c>
      <c r="GG82" s="2">
        <f t="shared" si="82"/>
        <v>2.3833522217374492E-4</v>
      </c>
      <c r="GH82" s="2">
        <f t="shared" si="82"/>
        <v>2.164718554915651E-4</v>
      </c>
      <c r="GI82" s="2">
        <f t="shared" si="82"/>
        <v>2.0486776860794819E-4</v>
      </c>
      <c r="GJ82" s="2">
        <f t="shared" si="82"/>
        <v>2.0084881722197176E-4</v>
      </c>
      <c r="GK82" s="2">
        <f t="shared" si="82"/>
        <v>1.4525048629097784E-4</v>
      </c>
      <c r="GM82" s="86">
        <f t="shared" si="83"/>
        <v>0.56096487272775419</v>
      </c>
      <c r="GN82" s="86">
        <f t="shared" si="83"/>
        <v>0.48334592454192904</v>
      </c>
      <c r="GO82" s="86">
        <f t="shared" si="83"/>
        <v>0.37106578536029761</v>
      </c>
      <c r="GP82" s="86">
        <f t="shared" si="83"/>
        <v>0.41636918137039047</v>
      </c>
      <c r="GQ82" s="86">
        <f t="shared" si="83"/>
        <v>0.38867350690653146</v>
      </c>
      <c r="GR82" s="86">
        <f t="shared" si="83"/>
        <v>0.30374764310801405</v>
      </c>
      <c r="GS82" s="86">
        <f t="shared" si="83"/>
        <v>0.24396488487809989</v>
      </c>
      <c r="GT82" s="86">
        <f t="shared" si="83"/>
        <v>0.23045410046670761</v>
      </c>
      <c r="GU82" s="86">
        <f t="shared" si="83"/>
        <v>0.34606502859700466</v>
      </c>
      <c r="GV82" s="86">
        <f t="shared" si="83"/>
        <v>0.34332205670179372</v>
      </c>
      <c r="GW82" s="86">
        <f t="shared" si="83"/>
        <v>0.43448606886206292</v>
      </c>
      <c r="GX82" s="86">
        <f t="shared" si="83"/>
        <v>0.37576704755412221</v>
      </c>
      <c r="GY82" s="86">
        <f t="shared" si="83"/>
        <v>0.37140606922435626</v>
      </c>
      <c r="GZ82" s="86">
        <f t="shared" si="83"/>
        <v>0.34789123557994428</v>
      </c>
      <c r="HA82" s="86">
        <f t="shared" si="83"/>
        <v>0.39961875952533232</v>
      </c>
      <c r="HC82" s="86">
        <f t="shared" si="73"/>
        <v>1.534206385766689E-4</v>
      </c>
      <c r="HD82" s="86">
        <f t="shared" si="73"/>
        <v>1.2210715041729345E-3</v>
      </c>
      <c r="HE82" s="86">
        <f t="shared" si="73"/>
        <v>3.3433672157120168E-4</v>
      </c>
      <c r="HF82" s="86">
        <f t="shared" si="73"/>
        <v>5.0390680616403216E-4</v>
      </c>
      <c r="HG82" s="86">
        <f t="shared" si="87"/>
        <v>5.7037594736100824E-4</v>
      </c>
      <c r="HH82" s="86">
        <f t="shared" si="87"/>
        <v>6.5525119049782013E-4</v>
      </c>
      <c r="HI82" s="86">
        <f t="shared" si="87"/>
        <v>5.5356366804166016E-4</v>
      </c>
      <c r="HJ82" s="86">
        <f t="shared" si="87"/>
        <v>7.0559629203651797E-4</v>
      </c>
      <c r="HK82" s="86">
        <f t="shared" si="87"/>
        <v>9.3995005719674327E-4</v>
      </c>
      <c r="HL82" s="86">
        <f t="shared" si="87"/>
        <v>4.5058972114063163E-4</v>
      </c>
      <c r="HM82" s="86">
        <f t="shared" si="87"/>
        <v>2.772223298416917E-4</v>
      </c>
      <c r="HN82" s="86">
        <f t="shared" si="87"/>
        <v>2.9277079442733731E-4</v>
      </c>
      <c r="HO82" s="86">
        <f t="shared" si="87"/>
        <v>2.0702445116863342E-4</v>
      </c>
      <c r="HP82" s="86">
        <f t="shared" si="87"/>
        <v>2.0924733587519975E-4</v>
      </c>
      <c r="HQ82" s="86">
        <f t="shared" si="87"/>
        <v>8.6134026434398252E-6</v>
      </c>
      <c r="HS82" s="86">
        <f t="shared" si="84"/>
        <v>1.4824841377857979E-47</v>
      </c>
      <c r="HT82" s="86">
        <f t="shared" si="84"/>
        <v>0</v>
      </c>
      <c r="HU82" s="86">
        <f t="shared" si="84"/>
        <v>1.7742482211388535E-39</v>
      </c>
      <c r="HV82" s="86">
        <f t="shared" si="84"/>
        <v>4.9157563428775357E-41</v>
      </c>
      <c r="HW82" s="86">
        <f t="shared" si="84"/>
        <v>2.2836282754486123E-41</v>
      </c>
      <c r="HX82" s="86">
        <f t="shared" si="84"/>
        <v>1.0776059289229523E-40</v>
      </c>
      <c r="HY82" s="86">
        <f t="shared" si="84"/>
        <v>6.7953814110127694E-46</v>
      </c>
      <c r="HZ82" s="86">
        <f t="shared" si="84"/>
        <v>4.8820261276372358E-43</v>
      </c>
      <c r="IA82" s="86">
        <f t="shared" si="84"/>
        <v>3.4531449630440565E-43</v>
      </c>
      <c r="IB82" s="86">
        <f t="shared" si="84"/>
        <v>6.6892657886020459E-45</v>
      </c>
      <c r="IC82" s="86">
        <f t="shared" si="84"/>
        <v>7.5169349085437503E-45</v>
      </c>
      <c r="ID82" s="86">
        <f t="shared" si="84"/>
        <v>3.3694837534888759E-45</v>
      </c>
      <c r="IE82" s="86">
        <f t="shared" si="84"/>
        <v>4.7345945169763526E-49</v>
      </c>
      <c r="IF82" s="86">
        <f t="shared" si="84"/>
        <v>1.2520837262771169E-34</v>
      </c>
      <c r="IG82" s="86">
        <f t="shared" si="84"/>
        <v>1.3016577797235839E-25</v>
      </c>
      <c r="II82" s="86">
        <f t="shared" si="85"/>
        <v>3.6189492899154113E-241</v>
      </c>
      <c r="IJ82" s="86">
        <f t="shared" si="85"/>
        <v>0</v>
      </c>
      <c r="IK82" s="86">
        <f t="shared" si="85"/>
        <v>4.6339925451747157E-196</v>
      </c>
      <c r="IL82" s="86">
        <f t="shared" si="85"/>
        <v>1.927697710157266E-208</v>
      </c>
      <c r="IM82" s="86">
        <f t="shared" si="85"/>
        <v>4.7392940865142505E-211</v>
      </c>
      <c r="IN82" s="86">
        <f t="shared" si="85"/>
        <v>5.4834359246412987E-207</v>
      </c>
      <c r="IO82" s="86">
        <f t="shared" si="85"/>
        <v>3.4847100826494432E-237</v>
      </c>
      <c r="IP82" s="86">
        <f t="shared" si="85"/>
        <v>9.8230600755657436E-221</v>
      </c>
      <c r="IQ82" s="86">
        <f t="shared" si="85"/>
        <v>1.1710233296091954E-223</v>
      </c>
      <c r="IR82" s="86">
        <f t="shared" si="85"/>
        <v>1.8800759410400327E-229</v>
      </c>
      <c r="IS82" s="86">
        <f t="shared" si="85"/>
        <v>6.0556799383050449E-226</v>
      </c>
      <c r="IT82" s="86">
        <f t="shared" si="85"/>
        <v>1.7837725156532246E-228</v>
      </c>
      <c r="IU82" s="86">
        <f t="shared" si="85"/>
        <v>2.3557196406423479E-250</v>
      </c>
      <c r="IV82" s="86">
        <f t="shared" si="85"/>
        <v>1.9619785394591109E-119</v>
      </c>
      <c r="IW82" s="86">
        <f t="shared" si="85"/>
        <v>3.9095692568740962E-96</v>
      </c>
      <c r="IY82" s="86">
        <f t="shared" si="86"/>
        <v>0.5611182933663309</v>
      </c>
      <c r="IZ82" s="86">
        <f t="shared" si="86"/>
        <v>0.48456699604610198</v>
      </c>
      <c r="JA82" s="86">
        <f t="shared" si="86"/>
        <v>0.37140012208186879</v>
      </c>
      <c r="JB82" s="86">
        <f t="shared" si="86"/>
        <v>0.4168730881765545</v>
      </c>
      <c r="JC82" s="86">
        <f t="shared" si="86"/>
        <v>0.3892438828538925</v>
      </c>
      <c r="JD82" s="86">
        <f t="shared" si="86"/>
        <v>0.30440289429851186</v>
      </c>
      <c r="JE82" s="86">
        <f t="shared" si="86"/>
        <v>0.24451844854614155</v>
      </c>
      <c r="JF82" s="86">
        <f t="shared" si="86"/>
        <v>0.23115969675874412</v>
      </c>
      <c r="JG82" s="86">
        <f t="shared" si="86"/>
        <v>0.34700497865420143</v>
      </c>
      <c r="JH82" s="86">
        <f t="shared" si="86"/>
        <v>0.34377264642293437</v>
      </c>
      <c r="JI82" s="86">
        <f t="shared" si="86"/>
        <v>0.4347632911919046</v>
      </c>
      <c r="JJ82" s="86">
        <f t="shared" si="86"/>
        <v>0.37605981834854957</v>
      </c>
      <c r="JK82" s="86">
        <f t="shared" si="86"/>
        <v>0.37161309367552492</v>
      </c>
      <c r="JL82" s="86">
        <f t="shared" si="86"/>
        <v>0.34810048291581946</v>
      </c>
      <c r="JM82" s="86">
        <f t="shared" si="86"/>
        <v>0.39962737292797579</v>
      </c>
    </row>
    <row r="83" spans="2:273" x14ac:dyDescent="0.25">
      <c r="B83" s="2">
        <v>56</v>
      </c>
      <c r="C83" s="37">
        <v>150.983</v>
      </c>
      <c r="D83" s="37">
        <v>134.69999999999999</v>
      </c>
      <c r="E83" s="37">
        <v>89.382999999999996</v>
      </c>
      <c r="F83" s="37">
        <v>104.8</v>
      </c>
      <c r="G83" s="37">
        <v>101.3</v>
      </c>
      <c r="H83" s="37">
        <v>90.05</v>
      </c>
      <c r="I83" s="37">
        <v>68.483000000000004</v>
      </c>
      <c r="J83" s="37">
        <v>68.849999999999994</v>
      </c>
      <c r="K83" s="37">
        <v>79.167000000000002</v>
      </c>
      <c r="L83" s="37">
        <v>78.516999999999996</v>
      </c>
      <c r="M83" s="37">
        <v>103.017</v>
      </c>
      <c r="N83" s="37">
        <v>89.882999999999996</v>
      </c>
      <c r="O83" s="37">
        <v>98.516999999999996</v>
      </c>
      <c r="P83" s="37">
        <v>90.617000000000004</v>
      </c>
      <c r="Q83" s="37">
        <v>92</v>
      </c>
      <c r="S83" s="4">
        <f t="shared" si="88"/>
        <v>153.71319412176786</v>
      </c>
      <c r="T83" s="4">
        <f t="shared" si="88"/>
        <v>128.40203830524155</v>
      </c>
      <c r="U83" s="4">
        <f t="shared" si="88"/>
        <v>94.808602256286491</v>
      </c>
      <c r="V83" s="4">
        <f t="shared" si="88"/>
        <v>105.46533055037514</v>
      </c>
      <c r="W83" s="4">
        <f t="shared" si="88"/>
        <v>105.02912532597861</v>
      </c>
      <c r="X83" s="4">
        <f t="shared" si="88"/>
        <v>100.45669573881403</v>
      </c>
      <c r="Y83" s="4">
        <f t="shared" si="88"/>
        <v>74.432519103772222</v>
      </c>
      <c r="Z83" s="4">
        <f t="shared" si="88"/>
        <v>75.975352754666062</v>
      </c>
      <c r="AA83" s="4">
        <f t="shared" si="88"/>
        <v>89.330886211482238</v>
      </c>
      <c r="AB83" s="4">
        <f t="shared" si="88"/>
        <v>90.646064979263286</v>
      </c>
      <c r="AC83" s="4">
        <f t="shared" si="88"/>
        <v>106.40287177625031</v>
      </c>
      <c r="AD83" s="4">
        <f t="shared" si="88"/>
        <v>95.0198655146108</v>
      </c>
      <c r="AE83" s="4">
        <f t="shared" si="88"/>
        <v>102.84300763004657</v>
      </c>
      <c r="AF83" s="4">
        <f t="shared" si="88"/>
        <v>94.972560055816885</v>
      </c>
      <c r="AG83" s="4">
        <f t="shared" si="88"/>
        <v>93.914284856129157</v>
      </c>
      <c r="AI83" s="4">
        <f t="shared" si="89"/>
        <v>-2.7301941217678518</v>
      </c>
      <c r="AJ83" s="4">
        <f t="shared" si="89"/>
        <v>6.2979616947584418</v>
      </c>
      <c r="AK83" s="4">
        <f t="shared" si="89"/>
        <v>-5.4256022562864956</v>
      </c>
      <c r="AL83" s="4">
        <f t="shared" si="89"/>
        <v>-0.66533055037514544</v>
      </c>
      <c r="AM83" s="4">
        <f t="shared" si="89"/>
        <v>-3.7291253259786146</v>
      </c>
      <c r="AN83" s="4">
        <f t="shared" si="89"/>
        <v>-10.406695738814037</v>
      </c>
      <c r="AO83" s="4">
        <f t="shared" si="89"/>
        <v>-5.9495191037722179</v>
      </c>
      <c r="AP83" s="4">
        <f t="shared" si="89"/>
        <v>-7.1253527546660678</v>
      </c>
      <c r="AQ83" s="4">
        <f t="shared" si="89"/>
        <v>-10.163886211482236</v>
      </c>
      <c r="AR83" s="4">
        <f t="shared" si="89"/>
        <v>-12.129064979263291</v>
      </c>
      <c r="AS83" s="4">
        <f t="shared" si="89"/>
        <v>-3.3858717762503119</v>
      </c>
      <c r="AT83" s="4">
        <f t="shared" si="89"/>
        <v>-5.136865514610804</v>
      </c>
      <c r="AU83" s="4">
        <f t="shared" si="89"/>
        <v>-4.3260076300465755</v>
      </c>
      <c r="AV83" s="4">
        <f t="shared" si="89"/>
        <v>-4.3555600558168805</v>
      </c>
      <c r="AW83" s="4">
        <f t="shared" si="89"/>
        <v>-1.9142848561291572</v>
      </c>
      <c r="AY83" s="2">
        <f t="shared" si="80"/>
        <v>63.262404060577502</v>
      </c>
      <c r="AZ83" s="2">
        <f t="shared" si="80"/>
        <v>58.713809767683323</v>
      </c>
      <c r="BA83" s="2">
        <f t="shared" si="80"/>
        <v>53.848295648133394</v>
      </c>
      <c r="BB83" s="2">
        <f t="shared" si="80"/>
        <v>56.885811239949462</v>
      </c>
      <c r="BC83" s="2">
        <f t="shared" si="80"/>
        <v>63.943912910128354</v>
      </c>
      <c r="BD83" s="2">
        <f t="shared" si="80"/>
        <v>74.453743452853146</v>
      </c>
      <c r="BE83" s="2">
        <f t="shared" si="80"/>
        <v>55.005425315407273</v>
      </c>
      <c r="BF83" s="2">
        <f t="shared" si="80"/>
        <v>59.76081049830583</v>
      </c>
      <c r="BG83" s="2">
        <f t="shared" si="80"/>
        <v>57.318230918151251</v>
      </c>
      <c r="BH83" s="2">
        <f t="shared" si="80"/>
        <v>57.669617131964579</v>
      </c>
      <c r="BI83" s="2">
        <f t="shared" si="80"/>
        <v>59.332389473094445</v>
      </c>
      <c r="BJ83" s="2">
        <f t="shared" si="80"/>
        <v>59.545147876909752</v>
      </c>
      <c r="BK83" s="2">
        <f t="shared" si="80"/>
        <v>67.696263738824769</v>
      </c>
      <c r="BL83" s="2">
        <f t="shared" si="80"/>
        <v>62.168943644471518</v>
      </c>
      <c r="BM83" s="2">
        <f t="shared" si="80"/>
        <v>62.222010261692844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69.593032109751576</v>
      </c>
      <c r="DL83" s="2">
        <f t="shared" si="90"/>
        <v>72.887356302520985</v>
      </c>
      <c r="DM83" s="2">
        <f t="shared" si="90"/>
        <v>68.558958594346819</v>
      </c>
      <c r="DN83" s="2">
        <f t="shared" si="90"/>
        <v>71.677585179526346</v>
      </c>
      <c r="DO83" s="2">
        <f t="shared" si="90"/>
        <v>83.660293277310927</v>
      </c>
      <c r="DP83" s="2">
        <f t="shared" si="90"/>
        <v>82.893479879879891</v>
      </c>
      <c r="DQ83" s="2">
        <f t="shared" si="90"/>
        <v>76.730944444444461</v>
      </c>
      <c r="DR83" s="2">
        <f t="shared" si="90"/>
        <v>73.957524924924925</v>
      </c>
      <c r="DS83" s="2">
        <f t="shared" si="90"/>
        <v>70.179779831932763</v>
      </c>
      <c r="DT83" s="2">
        <f t="shared" si="90"/>
        <v>73.107470588235287</v>
      </c>
      <c r="DU83" s="2">
        <f t="shared" si="90"/>
        <v>74.212153781512598</v>
      </c>
      <c r="DV83" s="2">
        <f t="shared" si="90"/>
        <v>71.270149579831923</v>
      </c>
      <c r="DW83" s="2">
        <f t="shared" si="90"/>
        <v>82.874577477477487</v>
      </c>
      <c r="DX83" s="2">
        <f t="shared" si="90"/>
        <v>72.077170570570544</v>
      </c>
      <c r="DY83" s="2">
        <f t="shared" si="90"/>
        <v>64.332446969696974</v>
      </c>
      <c r="EA83" s="2">
        <f t="shared" si="91"/>
        <v>62.661090476190466</v>
      </c>
      <c r="EB83" s="2">
        <f t="shared" si="91"/>
        <v>56.860391058316992</v>
      </c>
      <c r="EC83" s="2">
        <f t="shared" si="91"/>
        <v>51.819104066331477</v>
      </c>
      <c r="ED83" s="2">
        <f t="shared" si="91"/>
        <v>54.881296127562635</v>
      </c>
      <c r="EE83" s="2">
        <f t="shared" si="91"/>
        <v>61.182594481530927</v>
      </c>
      <c r="EF83" s="2">
        <f t="shared" si="91"/>
        <v>73.111557070328459</v>
      </c>
      <c r="EG83" s="2">
        <f t="shared" si="91"/>
        <v>51.646312649328188</v>
      </c>
      <c r="EH83" s="2">
        <f t="shared" si="91"/>
        <v>57.588553255623651</v>
      </c>
      <c r="EI83" s="2">
        <f t="shared" si="91"/>
        <v>55.408660092696877</v>
      </c>
      <c r="EJ83" s="2">
        <f t="shared" si="91"/>
        <v>55.481167982003697</v>
      </c>
      <c r="EK83" s="2">
        <f t="shared" si="91"/>
        <v>57.114134907168989</v>
      </c>
      <c r="EL83" s="2">
        <f t="shared" si="91"/>
        <v>57.898214891883242</v>
      </c>
      <c r="EM83" s="2">
        <f t="shared" si="91"/>
        <v>65.202779967763007</v>
      </c>
      <c r="EN83" s="2">
        <f t="shared" si="91"/>
        <v>60.584047708216339</v>
      </c>
      <c r="EO83" s="2">
        <f t="shared" si="91"/>
        <v>61.78425077299898</v>
      </c>
      <c r="EQ83" s="2">
        <f t="shared" si="92"/>
        <v>51.995877658142646</v>
      </c>
      <c r="ER83" s="2">
        <f t="shared" si="92"/>
        <v>56.860391058316992</v>
      </c>
      <c r="ES83" s="2">
        <f t="shared" si="92"/>
        <v>52.458557063485571</v>
      </c>
      <c r="ET83" s="2">
        <f t="shared" si="92"/>
        <v>53.830926621728032</v>
      </c>
      <c r="EU83" s="2">
        <f t="shared" si="92"/>
        <v>58.156108704419651</v>
      </c>
      <c r="EV83" s="2">
        <f t="shared" si="92"/>
        <v>76.400804575696071</v>
      </c>
      <c r="EW83" s="2">
        <f t="shared" si="92"/>
        <v>64.572416413056487</v>
      </c>
      <c r="EX83" s="2">
        <f t="shared" si="92"/>
        <v>56.97925623364425</v>
      </c>
      <c r="EY83" s="2">
        <f t="shared" si="92"/>
        <v>54.747461837988531</v>
      </c>
      <c r="EZ83" s="2">
        <f t="shared" si="92"/>
        <v>54.711087743689077</v>
      </c>
      <c r="FA83" s="2">
        <f t="shared" si="92"/>
        <v>56.241749305700196</v>
      </c>
      <c r="FB83" s="2">
        <f t="shared" si="92"/>
        <v>56.738555781559505</v>
      </c>
      <c r="FC83" s="2">
        <f t="shared" si="92"/>
        <v>64.435271423961865</v>
      </c>
      <c r="FD83" s="2">
        <f t="shared" si="92"/>
        <v>61.299973410981522</v>
      </c>
      <c r="FE83" s="2">
        <f t="shared" si="92"/>
        <v>62.894426776833221</v>
      </c>
      <c r="FG83" s="2">
        <f t="shared" si="93"/>
        <v>0.91279361158624062</v>
      </c>
      <c r="FH83" s="2">
        <f t="shared" si="93"/>
        <v>0.8843562283235995</v>
      </c>
      <c r="FI83" s="2">
        <f t="shared" si="93"/>
        <v>0.87879408772760403</v>
      </c>
      <c r="FJ83" s="2">
        <f t="shared" si="93"/>
        <v>0.88063618981366998</v>
      </c>
      <c r="FK83" s="2">
        <f t="shared" si="93"/>
        <v>0.87710488008617615</v>
      </c>
      <c r="FL83" s="2">
        <f t="shared" si="93"/>
        <v>0.86295564001811109</v>
      </c>
      <c r="FM83" s="2">
        <f t="shared" si="93"/>
        <v>0.8663252246337475</v>
      </c>
      <c r="FN83" s="2">
        <f t="shared" si="93"/>
        <v>0.86727720619495541</v>
      </c>
      <c r="FO83" s="2">
        <f t="shared" si="93"/>
        <v>0.87070761100029914</v>
      </c>
      <c r="FP83" s="2">
        <f t="shared" si="93"/>
        <v>0.87582892291016667</v>
      </c>
      <c r="FQ83" s="2">
        <f t="shared" si="93"/>
        <v>0.87024914658412011</v>
      </c>
      <c r="FR83" s="2">
        <f t="shared" si="93"/>
        <v>0.87681601275043053</v>
      </c>
      <c r="FS83" s="2">
        <f t="shared" si="93"/>
        <v>0.85889063214640093</v>
      </c>
      <c r="FT83" s="2">
        <f t="shared" si="93"/>
        <v>0.86211421451017722</v>
      </c>
      <c r="FU83" s="2">
        <f t="shared" si="93"/>
        <v>0.82827747695514942</v>
      </c>
      <c r="FW83" s="2">
        <f t="shared" si="82"/>
        <v>2.9966679759000178E-4</v>
      </c>
      <c r="FX83" s="2">
        <f t="shared" si="82"/>
        <v>0</v>
      </c>
      <c r="FY83" s="2">
        <f t="shared" si="82"/>
        <v>3.475508404941933E-4</v>
      </c>
      <c r="FZ83" s="2">
        <f t="shared" si="82"/>
        <v>3.3697269821027128E-4</v>
      </c>
      <c r="GA83" s="2">
        <f t="shared" si="82"/>
        <v>3.5719986029377496E-4</v>
      </c>
      <c r="GB83" s="2">
        <f t="shared" si="82"/>
        <v>4.9525968927801071E-4</v>
      </c>
      <c r="GC83" s="2">
        <f t="shared" si="82"/>
        <v>4.5877287001245827E-4</v>
      </c>
      <c r="GD83" s="2">
        <f t="shared" si="82"/>
        <v>4.5693475114538633E-4</v>
      </c>
      <c r="GE83" s="2">
        <f t="shared" si="82"/>
        <v>3.3656143295736877E-4</v>
      </c>
      <c r="GF83" s="2">
        <f t="shared" si="82"/>
        <v>2.9585198385404248E-4</v>
      </c>
      <c r="GG83" s="2">
        <f t="shared" si="82"/>
        <v>2.6132336557718202E-4</v>
      </c>
      <c r="GH83" s="2">
        <f t="shared" si="82"/>
        <v>2.37351712578758E-4</v>
      </c>
      <c r="GI83" s="2">
        <f t="shared" si="82"/>
        <v>2.2462860152554277E-4</v>
      </c>
      <c r="GJ83" s="2">
        <f t="shared" si="82"/>
        <v>2.2022208144470133E-4</v>
      </c>
      <c r="GK83" s="2">
        <f t="shared" si="82"/>
        <v>1.5926175938180525E-4</v>
      </c>
      <c r="GM83" s="86">
        <f t="shared" si="83"/>
        <v>0.51720037800410956</v>
      </c>
      <c r="GN83" s="86">
        <f t="shared" si="83"/>
        <v>0.37281708274399267</v>
      </c>
      <c r="GO83" s="86">
        <f t="shared" si="83"/>
        <v>0.24718544810030837</v>
      </c>
      <c r="GP83" s="86">
        <f t="shared" si="83"/>
        <v>0.28128532625754327</v>
      </c>
      <c r="GQ83" s="86">
        <f t="shared" si="83"/>
        <v>0.2390085844667458</v>
      </c>
      <c r="GR83" s="86">
        <f t="shared" si="83"/>
        <v>0.16527473128420914</v>
      </c>
      <c r="GS83" s="86">
        <f t="shared" si="83"/>
        <v>0.11729182150348352</v>
      </c>
      <c r="GT83" s="86">
        <f t="shared" si="83"/>
        <v>0.10248062344980828</v>
      </c>
      <c r="GU83" s="86">
        <f t="shared" si="83"/>
        <v>0.19142238987257254</v>
      </c>
      <c r="GV83" s="86">
        <f t="shared" si="83"/>
        <v>0.20689460019815792</v>
      </c>
      <c r="GW83" s="86">
        <f t="shared" si="83"/>
        <v>0.27430903993312783</v>
      </c>
      <c r="GX83" s="86">
        <f t="shared" si="83"/>
        <v>0.2329465658094676</v>
      </c>
      <c r="GY83" s="86">
        <f t="shared" si="83"/>
        <v>0.24337251576055013</v>
      </c>
      <c r="GZ83" s="86">
        <f t="shared" si="83"/>
        <v>0.233721348533414</v>
      </c>
      <c r="HA83" s="86">
        <f t="shared" si="83"/>
        <v>0.28349165143567662</v>
      </c>
      <c r="HC83" s="86">
        <f t="shared" si="73"/>
        <v>2.887389152490285E-4</v>
      </c>
      <c r="HD83" s="86">
        <f t="shared" si="73"/>
        <v>1.9670289410380075E-3</v>
      </c>
      <c r="HE83" s="86">
        <f t="shared" si="73"/>
        <v>5.8246995489063017E-4</v>
      </c>
      <c r="HF83" s="86">
        <f t="shared" si="73"/>
        <v>8.7743403898718562E-4</v>
      </c>
      <c r="HG83" s="86">
        <f t="shared" si="87"/>
        <v>9.9574409520503029E-4</v>
      </c>
      <c r="HH83" s="86">
        <f t="shared" si="87"/>
        <v>1.1577215387601981E-3</v>
      </c>
      <c r="HI83" s="86">
        <f t="shared" si="87"/>
        <v>1.0189623615333128E-3</v>
      </c>
      <c r="HJ83" s="86">
        <f t="shared" si="87"/>
        <v>1.258380719571318E-3</v>
      </c>
      <c r="HK83" s="86">
        <f t="shared" si="87"/>
        <v>1.6276206992184817E-3</v>
      </c>
      <c r="HL83" s="86">
        <f t="shared" si="87"/>
        <v>8.0233661511107683E-4</v>
      </c>
      <c r="HM83" s="86">
        <f t="shared" si="87"/>
        <v>4.9641167584326556E-4</v>
      </c>
      <c r="HN83" s="86">
        <f t="shared" si="87"/>
        <v>5.2145236760048959E-4</v>
      </c>
      <c r="HO83" s="86">
        <f t="shared" si="87"/>
        <v>3.8229836408744009E-4</v>
      </c>
      <c r="HP83" s="86">
        <f t="shared" si="87"/>
        <v>3.8792834229169326E-4</v>
      </c>
      <c r="HQ83" s="86">
        <f t="shared" si="87"/>
        <v>2.0251880803972977E-5</v>
      </c>
      <c r="HS83" s="86">
        <f t="shared" si="84"/>
        <v>4.7641274340745856E-46</v>
      </c>
      <c r="HT83" s="86">
        <f t="shared" si="84"/>
        <v>0</v>
      </c>
      <c r="HU83" s="86">
        <f t="shared" si="84"/>
        <v>3.1970190249397649E-38</v>
      </c>
      <c r="HV83" s="86">
        <f t="shared" si="84"/>
        <v>1.018128360041611E-39</v>
      </c>
      <c r="HW83" s="86">
        <f t="shared" si="84"/>
        <v>4.9914481900290298E-40</v>
      </c>
      <c r="HX83" s="86">
        <f t="shared" si="84"/>
        <v>2.5300004159060638E-39</v>
      </c>
      <c r="HY83" s="86">
        <f t="shared" si="84"/>
        <v>2.3934525463754907E-44</v>
      </c>
      <c r="HZ83" s="86">
        <f t="shared" si="84"/>
        <v>1.352127496869212E-41</v>
      </c>
      <c r="IA83" s="86">
        <f t="shared" si="84"/>
        <v>8.6747692864284452E-42</v>
      </c>
      <c r="IB83" s="86">
        <f t="shared" si="84"/>
        <v>1.7778683583734046E-43</v>
      </c>
      <c r="IC83" s="86">
        <f t="shared" si="84"/>
        <v>1.8532656290328151E-43</v>
      </c>
      <c r="ID83" s="86">
        <f t="shared" si="84"/>
        <v>8.2600234136457287E-44</v>
      </c>
      <c r="IE83" s="86">
        <f t="shared" si="84"/>
        <v>1.5241815826400552E-47</v>
      </c>
      <c r="IF83" s="86">
        <f t="shared" si="84"/>
        <v>1.3841027885232043E-33</v>
      </c>
      <c r="IG83" s="86">
        <f t="shared" si="84"/>
        <v>6.8612469842677764E-25</v>
      </c>
      <c r="II83" s="86">
        <f t="shared" si="85"/>
        <v>7.8579114360789255E-236</v>
      </c>
      <c r="IJ83" s="86">
        <f t="shared" si="85"/>
        <v>0</v>
      </c>
      <c r="IK83" s="86">
        <f t="shared" si="85"/>
        <v>1.1909650162258256E-191</v>
      </c>
      <c r="IL83" s="86">
        <f t="shared" si="85"/>
        <v>9.0847818095246591E-204</v>
      </c>
      <c r="IM83" s="86">
        <f t="shared" si="85"/>
        <v>2.7681867250887788E-206</v>
      </c>
      <c r="IN83" s="86">
        <f t="shared" si="85"/>
        <v>4.0751321608722174E-202</v>
      </c>
      <c r="IO83" s="86">
        <f t="shared" si="85"/>
        <v>1.1905864402789866E-231</v>
      </c>
      <c r="IP83" s="86">
        <f t="shared" si="85"/>
        <v>1.3687317390012409E-215</v>
      </c>
      <c r="IQ83" s="86">
        <f t="shared" si="85"/>
        <v>1.2171852649643102E-218</v>
      </c>
      <c r="IR83" s="86">
        <f t="shared" si="85"/>
        <v>2.1964187556454829E-224</v>
      </c>
      <c r="IS83" s="86">
        <f t="shared" si="85"/>
        <v>4.9858933446380479E-221</v>
      </c>
      <c r="IT83" s="86">
        <f t="shared" si="85"/>
        <v>1.4657406444899241E-223</v>
      </c>
      <c r="IU83" s="86">
        <f t="shared" si="85"/>
        <v>5.3292783863163309E-245</v>
      </c>
      <c r="IV83" s="86">
        <f t="shared" si="85"/>
        <v>6.6171675164083038E-117</v>
      </c>
      <c r="IW83" s="86">
        <f t="shared" si="85"/>
        <v>3.5131689882693845E-94</v>
      </c>
      <c r="IY83" s="86">
        <f t="shared" si="86"/>
        <v>0.51748911691935862</v>
      </c>
      <c r="IZ83" s="86">
        <f t="shared" si="86"/>
        <v>0.37478411168503067</v>
      </c>
      <c r="JA83" s="86">
        <f t="shared" si="86"/>
        <v>0.24776791805519902</v>
      </c>
      <c r="JB83" s="86">
        <f t="shared" si="86"/>
        <v>0.28216276029653048</v>
      </c>
      <c r="JC83" s="86">
        <f t="shared" si="86"/>
        <v>0.24000432856195084</v>
      </c>
      <c r="JD83" s="86">
        <f t="shared" si="86"/>
        <v>0.16643245282296934</v>
      </c>
      <c r="JE83" s="86">
        <f t="shared" si="86"/>
        <v>0.11831078386501684</v>
      </c>
      <c r="JF83" s="86">
        <f t="shared" si="86"/>
        <v>0.1037390041693796</v>
      </c>
      <c r="JG83" s="86">
        <f t="shared" si="86"/>
        <v>0.19305001057179103</v>
      </c>
      <c r="JH83" s="86">
        <f t="shared" si="86"/>
        <v>0.20769693681326901</v>
      </c>
      <c r="JI83" s="86">
        <f t="shared" si="86"/>
        <v>0.27480545160897107</v>
      </c>
      <c r="JJ83" s="86">
        <f t="shared" si="86"/>
        <v>0.23346801817706808</v>
      </c>
      <c r="JK83" s="86">
        <f t="shared" si="86"/>
        <v>0.24375481412463756</v>
      </c>
      <c r="JL83" s="86">
        <f t="shared" si="86"/>
        <v>0.23410927687570571</v>
      </c>
      <c r="JM83" s="86">
        <f t="shared" si="86"/>
        <v>0.28351190331648057</v>
      </c>
    </row>
    <row r="84" spans="2:273" x14ac:dyDescent="0.25">
      <c r="B84" s="2">
        <v>57</v>
      </c>
      <c r="C84" s="37">
        <v>140.44999999999999</v>
      </c>
      <c r="D84" s="37">
        <v>99.533000000000001</v>
      </c>
      <c r="E84" s="37">
        <v>63.517000000000003</v>
      </c>
      <c r="F84" s="37">
        <v>72.917000000000002</v>
      </c>
      <c r="G84" s="37">
        <v>75.5</v>
      </c>
      <c r="H84" s="37">
        <v>80.2</v>
      </c>
      <c r="I84" s="37">
        <v>67.3</v>
      </c>
      <c r="J84" s="37">
        <v>63.883000000000003</v>
      </c>
      <c r="K84" s="37">
        <v>64.433000000000007</v>
      </c>
      <c r="L84" s="37">
        <v>62.55</v>
      </c>
      <c r="M84" s="37">
        <v>73.233000000000004</v>
      </c>
      <c r="N84" s="37">
        <v>69.75</v>
      </c>
      <c r="O84" s="37">
        <v>77.45</v>
      </c>
      <c r="P84" s="37">
        <v>70.183000000000007</v>
      </c>
      <c r="Q84" s="37">
        <v>73.266999999999996</v>
      </c>
      <c r="S84" s="4">
        <f t="shared" si="88"/>
        <v>137.14980926278571</v>
      </c>
      <c r="T84" s="4">
        <f t="shared" si="88"/>
        <v>103.13058459893811</v>
      </c>
      <c r="U84" s="4">
        <f t="shared" si="88"/>
        <v>75.201640205874668</v>
      </c>
      <c r="V84" s="4">
        <f t="shared" si="88"/>
        <v>82.56229662421616</v>
      </c>
      <c r="W84" s="4">
        <f t="shared" si="88"/>
        <v>82.996431552952458</v>
      </c>
      <c r="X84" s="4">
        <f t="shared" si="88"/>
        <v>85.114915556604259</v>
      </c>
      <c r="Y84" s="4">
        <f t="shared" si="88"/>
        <v>62.308698572375683</v>
      </c>
      <c r="Z84" s="4">
        <f t="shared" si="88"/>
        <v>65.270559365100908</v>
      </c>
      <c r="AA84" s="4">
        <f t="shared" si="88"/>
        <v>70.660066551127542</v>
      </c>
      <c r="AB84" s="4">
        <f t="shared" si="88"/>
        <v>72.753923369348755</v>
      </c>
      <c r="AC84" s="4">
        <f t="shared" si="88"/>
        <v>81.083793651125774</v>
      </c>
      <c r="AD84" s="4">
        <f t="shared" si="88"/>
        <v>76.052095700154823</v>
      </c>
      <c r="AE84" s="4">
        <f t="shared" si="88"/>
        <v>85.00876807878366</v>
      </c>
      <c r="AF84" s="4">
        <f t="shared" si="88"/>
        <v>79.181018334774421</v>
      </c>
      <c r="AG84" s="4">
        <f t="shared" si="88"/>
        <v>78.987110045567306</v>
      </c>
      <c r="AI84" s="4">
        <f t="shared" si="89"/>
        <v>3.3001907372142796</v>
      </c>
      <c r="AJ84" s="4">
        <f t="shared" si="89"/>
        <v>-3.5975845989381128</v>
      </c>
      <c r="AK84" s="4">
        <f t="shared" si="89"/>
        <v>-11.684640205874665</v>
      </c>
      <c r="AL84" s="4">
        <f t="shared" si="89"/>
        <v>-9.645296624216158</v>
      </c>
      <c r="AM84" s="4">
        <f t="shared" si="89"/>
        <v>-7.4964315529524583</v>
      </c>
      <c r="AN84" s="4">
        <f t="shared" si="89"/>
        <v>-4.9149155566042566</v>
      </c>
      <c r="AO84" s="4">
        <f t="shared" si="89"/>
        <v>4.9913014276243146</v>
      </c>
      <c r="AP84" s="4">
        <f t="shared" si="89"/>
        <v>-1.3875593651009055</v>
      </c>
      <c r="AQ84" s="4">
        <f t="shared" si="89"/>
        <v>-6.2270665511275354</v>
      </c>
      <c r="AR84" s="4">
        <f t="shared" si="89"/>
        <v>-10.203923369348757</v>
      </c>
      <c r="AS84" s="4">
        <f t="shared" si="89"/>
        <v>-7.8507936511257697</v>
      </c>
      <c r="AT84" s="4">
        <f t="shared" si="89"/>
        <v>-6.3020957001548226</v>
      </c>
      <c r="AU84" s="4">
        <f t="shared" si="89"/>
        <v>-7.5587680787836575</v>
      </c>
      <c r="AV84" s="4">
        <f t="shared" si="89"/>
        <v>-8.9980183347744145</v>
      </c>
      <c r="AW84" s="4">
        <f t="shared" si="89"/>
        <v>-5.72011004556731</v>
      </c>
      <c r="AY84" s="2">
        <f t="shared" si="80"/>
        <v>62.990050194021798</v>
      </c>
      <c r="AZ84" s="2">
        <f t="shared" si="80"/>
        <v>58.466159833974402</v>
      </c>
      <c r="BA84" s="2">
        <f t="shared" si="80"/>
        <v>53.609695154568293</v>
      </c>
      <c r="BB84" s="2">
        <f t="shared" si="80"/>
        <v>56.608114098136973</v>
      </c>
      <c r="BC84" s="2">
        <f t="shared" si="80"/>
        <v>63.574648112270992</v>
      </c>
      <c r="BD84" s="2">
        <f t="shared" si="80"/>
        <v>74.206370374640798</v>
      </c>
      <c r="BE84" s="2">
        <f t="shared" si="80"/>
        <v>55.006889908727068</v>
      </c>
      <c r="BF84" s="2">
        <f t="shared" si="80"/>
        <v>59.454093989715645</v>
      </c>
      <c r="BG84" s="2">
        <f t="shared" si="80"/>
        <v>57.039557959242757</v>
      </c>
      <c r="BH84" s="2">
        <f t="shared" si="80"/>
        <v>57.375030701807013</v>
      </c>
      <c r="BI84" s="2">
        <f t="shared" si="80"/>
        <v>59.01877161341632</v>
      </c>
      <c r="BJ84" s="2">
        <f t="shared" si="80"/>
        <v>59.270079220636404</v>
      </c>
      <c r="BK84" s="2">
        <f t="shared" si="80"/>
        <v>67.344623554695517</v>
      </c>
      <c r="BL84" s="2">
        <f t="shared" si="80"/>
        <v>61.943501547843859</v>
      </c>
      <c r="BM84" s="2">
        <f t="shared" si="80"/>
        <v>62.078814654371769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69.851873044123096</v>
      </c>
      <c r="DL84" s="2">
        <f t="shared" si="90"/>
        <v>73.141677310924351</v>
      </c>
      <c r="DM84" s="2">
        <f t="shared" si="90"/>
        <v>68.772140718105405</v>
      </c>
      <c r="DN84" s="2">
        <f t="shared" si="90"/>
        <v>71.934699770817403</v>
      </c>
      <c r="DO84" s="2">
        <f t="shared" si="90"/>
        <v>84.072031932773115</v>
      </c>
      <c r="DP84" s="2">
        <f t="shared" si="90"/>
        <v>83.262081810381815</v>
      </c>
      <c r="DQ84" s="2">
        <f t="shared" si="90"/>
        <v>76.989730158730168</v>
      </c>
      <c r="DR84" s="2">
        <f t="shared" si="90"/>
        <v>74.204664821964826</v>
      </c>
      <c r="DS84" s="2">
        <f t="shared" si="90"/>
        <v>70.298600560224074</v>
      </c>
      <c r="DT84" s="2">
        <f t="shared" si="90"/>
        <v>73.333364705882346</v>
      </c>
      <c r="DU84" s="2">
        <f t="shared" si="90"/>
        <v>74.447677871148457</v>
      </c>
      <c r="DV84" s="2">
        <f t="shared" si="90"/>
        <v>71.444729971988778</v>
      </c>
      <c r="DW84" s="2">
        <f t="shared" si="90"/>
        <v>83.195813256113269</v>
      </c>
      <c r="DX84" s="2">
        <f t="shared" si="90"/>
        <v>72.219457829257806</v>
      </c>
      <c r="DY84" s="2">
        <f t="shared" si="90"/>
        <v>64.356201648841363</v>
      </c>
      <c r="EA84" s="2">
        <f>CE$228*$B84+CE$229</f>
        <v>62.395926190476182</v>
      </c>
      <c r="EB84" s="2">
        <f t="shared" si="91"/>
        <v>56.71595679852382</v>
      </c>
      <c r="EC84" s="2">
        <f t="shared" si="91"/>
        <v>51.702184246273262</v>
      </c>
      <c r="ED84" s="2">
        <f t="shared" si="91"/>
        <v>54.713922958021463</v>
      </c>
      <c r="EE84" s="2">
        <f t="shared" si="91"/>
        <v>60.956677454383616</v>
      </c>
      <c r="EF84" s="2">
        <f t="shared" si="91"/>
        <v>72.892792381082174</v>
      </c>
      <c r="EG84" s="2">
        <f t="shared" si="91"/>
        <v>51.90615113082648</v>
      </c>
      <c r="EH84" s="2">
        <f t="shared" si="91"/>
        <v>57.395717180741805</v>
      </c>
      <c r="EI84" s="2">
        <f t="shared" si="91"/>
        <v>55.244215346963536</v>
      </c>
      <c r="EJ84" s="2">
        <f t="shared" si="91"/>
        <v>55.311881565810346</v>
      </c>
      <c r="EK84" s="2">
        <f t="shared" si="91"/>
        <v>56.921066884966997</v>
      </c>
      <c r="EL84" s="2">
        <f t="shared" si="91"/>
        <v>57.710491905574827</v>
      </c>
      <c r="EM84" s="2">
        <f t="shared" si="91"/>
        <v>64.969747418981001</v>
      </c>
      <c r="EN84" s="2">
        <f t="shared" si="91"/>
        <v>60.444393028421068</v>
      </c>
      <c r="EO84" s="2">
        <f t="shared" si="91"/>
        <v>61.647975930315894</v>
      </c>
      <c r="EQ84" s="2">
        <f t="shared" si="92"/>
        <v>51.876172812920572</v>
      </c>
      <c r="ER84" s="2">
        <f t="shared" si="92"/>
        <v>56.71595679852382</v>
      </c>
      <c r="ES84" s="2">
        <f t="shared" si="92"/>
        <v>52.327665062505105</v>
      </c>
      <c r="ET84" s="2">
        <f t="shared" si="92"/>
        <v>53.686724575709277</v>
      </c>
      <c r="EU84" s="2">
        <f t="shared" si="92"/>
        <v>57.997552667371281</v>
      </c>
      <c r="EV84" s="2">
        <f t="shared" si="92"/>
        <v>76.104385976015436</v>
      </c>
      <c r="EW84" s="2">
        <f t="shared" si="92"/>
        <v>64.494554676470273</v>
      </c>
      <c r="EX84" s="2">
        <f t="shared" si="92"/>
        <v>56.801852061593706</v>
      </c>
      <c r="EY84" s="2">
        <f t="shared" si="92"/>
        <v>54.598451861108465</v>
      </c>
      <c r="EZ84" s="2">
        <f t="shared" si="92"/>
        <v>54.558472317617706</v>
      </c>
      <c r="FA84" s="2">
        <f t="shared" si="92"/>
        <v>56.069212837603267</v>
      </c>
      <c r="FB84" s="2">
        <f t="shared" si="92"/>
        <v>56.57769347534861</v>
      </c>
      <c r="FC84" s="2">
        <f t="shared" si="92"/>
        <v>64.218963553766258</v>
      </c>
      <c r="FD84" s="2">
        <f t="shared" si="92"/>
        <v>61.144639023878533</v>
      </c>
      <c r="FE84" s="2">
        <f t="shared" si="92"/>
        <v>62.729762858091966</v>
      </c>
      <c r="FG84" s="2">
        <f t="shared" si="93"/>
        <v>0.91985183424403794</v>
      </c>
      <c r="FH84" s="2">
        <f t="shared" si="93"/>
        <v>0.8934474116901433</v>
      </c>
      <c r="FI84" s="2">
        <f t="shared" si="93"/>
        <v>0.88826728644534292</v>
      </c>
      <c r="FJ84" s="2">
        <f t="shared" si="93"/>
        <v>0.88998343797525947</v>
      </c>
      <c r="FK84" s="2">
        <f t="shared" si="93"/>
        <v>0.88669308114178891</v>
      </c>
      <c r="FL84" s="2">
        <f t="shared" si="93"/>
        <v>0.87348853001096405</v>
      </c>
      <c r="FM84" s="2">
        <f t="shared" si="93"/>
        <v>0.8766361588955397</v>
      </c>
      <c r="FN84" s="2">
        <f t="shared" si="93"/>
        <v>0.87752509095143416</v>
      </c>
      <c r="FO84" s="2">
        <f t="shared" si="93"/>
        <v>0.88072705150876951</v>
      </c>
      <c r="FP84" s="2">
        <f t="shared" si="93"/>
        <v>0.88550367828417842</v>
      </c>
      <c r="FQ84" s="2">
        <f t="shared" si="93"/>
        <v>0.88029923125089926</v>
      </c>
      <c r="FR84" s="2">
        <f t="shared" si="93"/>
        <v>0.88642383271160174</v>
      </c>
      <c r="FS84" s="2">
        <f t="shared" si="93"/>
        <v>0.86968877039786185</v>
      </c>
      <c r="FT84" s="2">
        <f t="shared" si="93"/>
        <v>0.87270223469079311</v>
      </c>
      <c r="FU84" s="2">
        <f t="shared" si="93"/>
        <v>0.84098451810853792</v>
      </c>
      <c r="FW84" s="2">
        <f t="shared" si="82"/>
        <v>3.28568610315859E-4</v>
      </c>
      <c r="FX84" s="2">
        <f t="shared" si="82"/>
        <v>0</v>
      </c>
      <c r="FY84" s="2">
        <f t="shared" si="82"/>
        <v>3.8106914099397013E-4</v>
      </c>
      <c r="FZ84" s="2">
        <f t="shared" si="82"/>
        <v>3.6947120458282595E-4</v>
      </c>
      <c r="GA84" s="2">
        <f t="shared" si="82"/>
        <v>3.9164836149239388E-4</v>
      </c>
      <c r="GB84" s="2">
        <f t="shared" si="82"/>
        <v>5.4301550448469153E-4</v>
      </c>
      <c r="GC84" s="2">
        <f t="shared" si="82"/>
        <v>5.0301218483716592E-4</v>
      </c>
      <c r="GD84" s="2">
        <f t="shared" si="82"/>
        <v>5.0099690562292807E-4</v>
      </c>
      <c r="GE84" s="2">
        <f t="shared" si="82"/>
        <v>3.6902029050167237E-4</v>
      </c>
      <c r="GF84" s="2">
        <f t="shared" si="82"/>
        <v>3.2438599054613714E-4</v>
      </c>
      <c r="GG84" s="2">
        <f t="shared" si="82"/>
        <v>2.8652814854847076E-4</v>
      </c>
      <c r="GH84" s="2">
        <f t="shared" si="82"/>
        <v>2.6024501824019347E-4</v>
      </c>
      <c r="GI84" s="2">
        <f t="shared" si="82"/>
        <v>2.462950261556369E-4</v>
      </c>
      <c r="GJ84" s="2">
        <f t="shared" si="82"/>
        <v>2.4146358032623466E-4</v>
      </c>
      <c r="GK84" s="2">
        <f t="shared" si="82"/>
        <v>1.746243634880442E-4</v>
      </c>
      <c r="GM84" s="86">
        <f t="shared" si="83"/>
        <v>0.45723369037979961</v>
      </c>
      <c r="GN84" s="86">
        <f t="shared" si="83"/>
        <v>0.25926159938846643</v>
      </c>
      <c r="GO84" s="86">
        <f t="shared" si="83"/>
        <v>0.14413016131155848</v>
      </c>
      <c r="GP84" s="86">
        <f t="shared" si="83"/>
        <v>0.16424632524995836</v>
      </c>
      <c r="GQ84" s="86">
        <f t="shared" si="83"/>
        <v>0.12211837167534516</v>
      </c>
      <c r="GR84" s="86">
        <f t="shared" si="83"/>
        <v>7.3089051573947461E-2</v>
      </c>
      <c r="GS84" s="86">
        <f t="shared" si="83"/>
        <v>4.4624480293140013E-2</v>
      </c>
      <c r="GT84" s="86">
        <f t="shared" si="83"/>
        <v>3.4938252034263755E-2</v>
      </c>
      <c r="GU84" s="86">
        <f t="shared" si="83"/>
        <v>8.4709994646984962E-2</v>
      </c>
      <c r="GV84" s="86">
        <f t="shared" si="83"/>
        <v>0.10495252033076301</v>
      </c>
      <c r="GW84" s="86">
        <f t="shared" si="83"/>
        <v>0.14203752960059485</v>
      </c>
      <c r="GX84" s="86">
        <f t="shared" si="83"/>
        <v>0.12138282787489674</v>
      </c>
      <c r="GY84" s="86">
        <f t="shared" si="83"/>
        <v>0.13784297857689878</v>
      </c>
      <c r="GZ84" s="86">
        <f t="shared" si="83"/>
        <v>0.13890693915850563</v>
      </c>
      <c r="HA84" s="86">
        <f t="shared" si="83"/>
        <v>0.17739069904552054</v>
      </c>
      <c r="HC84" s="86">
        <f t="shared" si="73"/>
        <v>5.2998493112911777E-4</v>
      </c>
      <c r="HD84" s="86">
        <f t="shared" si="73"/>
        <v>3.1123314234774574E-3</v>
      </c>
      <c r="HE84" s="86">
        <f t="shared" si="73"/>
        <v>9.9418755182711796E-4</v>
      </c>
      <c r="HF84" s="86">
        <f t="shared" si="73"/>
        <v>1.4952602221581005E-3</v>
      </c>
      <c r="HG84" s="86">
        <f t="shared" si="87"/>
        <v>1.7002988184261656E-3</v>
      </c>
      <c r="HH84" s="86">
        <f t="shared" si="87"/>
        <v>1.9979007185431676E-3</v>
      </c>
      <c r="HI84" s="86">
        <f t="shared" si="87"/>
        <v>1.8265555401062012E-3</v>
      </c>
      <c r="HJ84" s="86">
        <f t="shared" si="87"/>
        <v>2.1897141176945708E-3</v>
      </c>
      <c r="HK84" s="86">
        <f t="shared" si="87"/>
        <v>2.7542535847640357E-3</v>
      </c>
      <c r="HL84" s="86">
        <f t="shared" si="87"/>
        <v>1.3961565529537958E-3</v>
      </c>
      <c r="HM84" s="86">
        <f t="shared" si="87"/>
        <v>8.6950127343086287E-4</v>
      </c>
      <c r="HN84" s="86">
        <f t="shared" si="87"/>
        <v>9.0872115607027338E-4</v>
      </c>
      <c r="HO84" s="86">
        <f t="shared" si="87"/>
        <v>6.8946186271026731E-4</v>
      </c>
      <c r="HP84" s="86">
        <f t="shared" si="87"/>
        <v>7.0213727793626897E-4</v>
      </c>
      <c r="HQ84" s="86">
        <f t="shared" si="87"/>
        <v>4.6044064505641193E-5</v>
      </c>
      <c r="HS84" s="86">
        <f t="shared" si="84"/>
        <v>1.4454413354422503E-44</v>
      </c>
      <c r="HT84" s="86">
        <f t="shared" si="84"/>
        <v>0</v>
      </c>
      <c r="HU84" s="86">
        <f t="shared" si="84"/>
        <v>5.4888405249516999E-37</v>
      </c>
      <c r="HV84" s="86">
        <f t="shared" si="84"/>
        <v>2.0037553906407835E-38</v>
      </c>
      <c r="HW84" s="86">
        <f t="shared" si="84"/>
        <v>1.0352591127753035E-38</v>
      </c>
      <c r="HX84" s="86">
        <f t="shared" si="84"/>
        <v>5.61709233452761E-38</v>
      </c>
      <c r="HY84" s="86">
        <f t="shared" si="84"/>
        <v>7.9162022074386575E-43</v>
      </c>
      <c r="HZ84" s="86">
        <f t="shared" si="84"/>
        <v>3.5323421241690444E-40</v>
      </c>
      <c r="IA84" s="86">
        <f t="shared" si="84"/>
        <v>2.0629876100748457E-40</v>
      </c>
      <c r="IB84" s="86">
        <f t="shared" si="84"/>
        <v>4.4745510144313717E-42</v>
      </c>
      <c r="IC84" s="86">
        <f t="shared" si="84"/>
        <v>4.3372761910804963E-42</v>
      </c>
      <c r="ID84" s="86">
        <f t="shared" si="84"/>
        <v>1.9232859139484784E-42</v>
      </c>
      <c r="IE84" s="86">
        <f t="shared" si="84"/>
        <v>4.6406817541465952E-46</v>
      </c>
      <c r="IF84" s="86">
        <f t="shared" si="84"/>
        <v>1.4727285673781708E-32</v>
      </c>
      <c r="IG84" s="86">
        <f t="shared" si="84"/>
        <v>3.5275547676204411E-24</v>
      </c>
      <c r="II84" s="86">
        <f t="shared" si="85"/>
        <v>1.4855788237414981E-230</v>
      </c>
      <c r="IJ84" s="86">
        <f t="shared" si="85"/>
        <v>0</v>
      </c>
      <c r="IK84" s="86">
        <f t="shared" si="85"/>
        <v>2.7242791792320347E-187</v>
      </c>
      <c r="IL84" s="86">
        <f t="shared" si="85"/>
        <v>3.7859680389945438E-199</v>
      </c>
      <c r="IM84" s="86">
        <f t="shared" si="85"/>
        <v>1.4249488695936864E-201</v>
      </c>
      <c r="IN84" s="86">
        <f t="shared" si="85"/>
        <v>2.6470134003621368E-197</v>
      </c>
      <c r="IO84" s="86">
        <f t="shared" si="85"/>
        <v>3.4959671977247332E-226</v>
      </c>
      <c r="IP84" s="86">
        <f t="shared" si="85"/>
        <v>1.6568123230828328E-210</v>
      </c>
      <c r="IQ84" s="86">
        <f t="shared" si="85"/>
        <v>1.1086866799956156E-213</v>
      </c>
      <c r="IR84" s="86">
        <f t="shared" si="85"/>
        <v>2.2503343542864386E-219</v>
      </c>
      <c r="IS84" s="86">
        <f t="shared" si="85"/>
        <v>3.6212107989367454E-216</v>
      </c>
      <c r="IT84" s="86">
        <f t="shared" si="85"/>
        <v>1.0639922455293242E-218</v>
      </c>
      <c r="IU84" s="86">
        <f t="shared" si="85"/>
        <v>1.0542209981191591E-239</v>
      </c>
      <c r="IV84" s="86">
        <f t="shared" si="85"/>
        <v>2.0953302060663931E-114</v>
      </c>
      <c r="IW84" s="86">
        <f t="shared" si="85"/>
        <v>3.0122860994727918E-92</v>
      </c>
      <c r="IY84" s="86">
        <f t="shared" si="86"/>
        <v>0.45776367531092871</v>
      </c>
      <c r="IZ84" s="86">
        <f t="shared" si="86"/>
        <v>0.26237393081194388</v>
      </c>
      <c r="JA84" s="86">
        <f t="shared" si="86"/>
        <v>0.1451243488633856</v>
      </c>
      <c r="JB84" s="86">
        <f t="shared" si="86"/>
        <v>0.16574158547211645</v>
      </c>
      <c r="JC84" s="86">
        <f t="shared" si="86"/>
        <v>0.12381867049377132</v>
      </c>
      <c r="JD84" s="86">
        <f t="shared" si="86"/>
        <v>7.5086952292490627E-2</v>
      </c>
      <c r="JE84" s="86">
        <f t="shared" si="86"/>
        <v>4.6451035833246217E-2</v>
      </c>
      <c r="JF84" s="86">
        <f t="shared" si="86"/>
        <v>3.7127966151958326E-2</v>
      </c>
      <c r="JG84" s="86">
        <f t="shared" si="86"/>
        <v>8.7464248231749003E-2</v>
      </c>
      <c r="JH84" s="86">
        <f t="shared" si="86"/>
        <v>0.1063486768837168</v>
      </c>
      <c r="JI84" s="86">
        <f t="shared" si="86"/>
        <v>0.1429070308740257</v>
      </c>
      <c r="JJ84" s="86">
        <f t="shared" si="86"/>
        <v>0.12229154903096701</v>
      </c>
      <c r="JK84" s="86">
        <f t="shared" si="86"/>
        <v>0.13853244043960905</v>
      </c>
      <c r="JL84" s="86">
        <f t="shared" si="86"/>
        <v>0.13960907643644191</v>
      </c>
      <c r="JM84" s="86">
        <f t="shared" si="86"/>
        <v>0.17743674311002619</v>
      </c>
    </row>
    <row r="85" spans="2:273" x14ac:dyDescent="0.25">
      <c r="B85" s="2">
        <v>58</v>
      </c>
      <c r="C85" s="37">
        <v>126.733</v>
      </c>
      <c r="D85" s="37">
        <v>74.332999999999998</v>
      </c>
      <c r="E85" s="37">
        <v>57.667000000000002</v>
      </c>
      <c r="F85" s="37">
        <v>59.982999999999997</v>
      </c>
      <c r="G85" s="37">
        <v>67.382999999999996</v>
      </c>
      <c r="H85" s="37">
        <v>76.316999999999993</v>
      </c>
      <c r="I85" s="37">
        <v>67.533000000000001</v>
      </c>
      <c r="J85" s="37">
        <v>61.8</v>
      </c>
      <c r="K85" s="37">
        <v>62.25</v>
      </c>
      <c r="L85" s="37">
        <v>62.3</v>
      </c>
      <c r="M85" s="37">
        <v>60.517000000000003</v>
      </c>
      <c r="N85" s="37">
        <v>61.133000000000003</v>
      </c>
      <c r="O85" s="37">
        <v>68.617000000000004</v>
      </c>
      <c r="P85" s="37">
        <v>63.85</v>
      </c>
      <c r="Q85" s="37">
        <v>64.632999999999996</v>
      </c>
      <c r="S85" s="4">
        <f t="shared" si="88"/>
        <v>120.834320239476</v>
      </c>
      <c r="T85" s="4">
        <f t="shared" si="88"/>
        <v>84.73041619946504</v>
      </c>
      <c r="U85" s="4">
        <f t="shared" si="88"/>
        <v>63.697741820673336</v>
      </c>
      <c r="V85" s="4">
        <f t="shared" si="88"/>
        <v>68.889771055923262</v>
      </c>
      <c r="W85" s="4">
        <f t="shared" si="88"/>
        <v>71.662580749277268</v>
      </c>
      <c r="X85" s="4">
        <f t="shared" si="88"/>
        <v>78.783189799083672</v>
      </c>
      <c r="Y85" s="4">
        <f t="shared" si="88"/>
        <v>58.410624085230047</v>
      </c>
      <c r="Z85" s="4">
        <f t="shared" si="88"/>
        <v>62.141946504592461</v>
      </c>
      <c r="AA85" s="4">
        <f t="shared" si="88"/>
        <v>62.786531301567507</v>
      </c>
      <c r="AB85" s="4">
        <f t="shared" si="88"/>
        <v>63.792987093066841</v>
      </c>
      <c r="AC85" s="4">
        <f t="shared" si="88"/>
        <v>67.521012830745036</v>
      </c>
      <c r="AD85" s="4">
        <f t="shared" si="88"/>
        <v>66.035663475511527</v>
      </c>
      <c r="AE85" s="4">
        <f t="shared" si="88"/>
        <v>74.89500614599045</v>
      </c>
      <c r="AF85" s="4">
        <f t="shared" si="88"/>
        <v>69.953355720184973</v>
      </c>
      <c r="AG85" s="4">
        <f t="shared" si="88"/>
        <v>69.770663462527025</v>
      </c>
      <c r="AI85" s="4">
        <f t="shared" si="89"/>
        <v>5.8986797605240042</v>
      </c>
      <c r="AJ85" s="4">
        <f t="shared" si="89"/>
        <v>-10.397416199465042</v>
      </c>
      <c r="AK85" s="4">
        <f t="shared" si="89"/>
        <v>-6.0307418206733345</v>
      </c>
      <c r="AL85" s="4">
        <f t="shared" si="89"/>
        <v>-8.9067710559232651</v>
      </c>
      <c r="AM85" s="4">
        <f t="shared" si="89"/>
        <v>-4.2795807492772724</v>
      </c>
      <c r="AN85" s="4">
        <f t="shared" si="89"/>
        <v>-2.4661897990836792</v>
      </c>
      <c r="AO85" s="4">
        <f t="shared" si="89"/>
        <v>9.1223759147699539</v>
      </c>
      <c r="AP85" s="4">
        <f t="shared" si="89"/>
        <v>-0.3419465045924639</v>
      </c>
      <c r="AQ85" s="4">
        <f t="shared" si="89"/>
        <v>-0.53653130156750706</v>
      </c>
      <c r="AR85" s="4">
        <f t="shared" si="89"/>
        <v>-1.4929870930668443</v>
      </c>
      <c r="AS85" s="4">
        <f t="shared" si="89"/>
        <v>-7.0040128307450331</v>
      </c>
      <c r="AT85" s="4">
        <f t="shared" si="89"/>
        <v>-4.9026634755115239</v>
      </c>
      <c r="AU85" s="4">
        <f t="shared" si="89"/>
        <v>-6.2780061459904459</v>
      </c>
      <c r="AV85" s="4">
        <f t="shared" si="89"/>
        <v>-6.1033557201849717</v>
      </c>
      <c r="AW85" s="4">
        <f t="shared" si="89"/>
        <v>-5.1376634625270299</v>
      </c>
      <c r="AY85" s="2">
        <f t="shared" si="80"/>
        <v>62.714469802154568</v>
      </c>
      <c r="AZ85" s="2">
        <f t="shared" si="80"/>
        <v>58.221950103648453</v>
      </c>
      <c r="BA85" s="2">
        <f t="shared" si="80"/>
        <v>53.376215847688151</v>
      </c>
      <c r="BB85" s="2">
        <f t="shared" si="80"/>
        <v>56.333909616568143</v>
      </c>
      <c r="BC85" s="2">
        <f t="shared" si="80"/>
        <v>63.208804683794938</v>
      </c>
      <c r="BD85" s="2">
        <f t="shared" si="80"/>
        <v>73.954301463980514</v>
      </c>
      <c r="BE85" s="2">
        <f t="shared" si="80"/>
        <v>55.025728238591817</v>
      </c>
      <c r="BF85" s="2">
        <f t="shared" si="80"/>
        <v>59.150230270994889</v>
      </c>
      <c r="BG85" s="2">
        <f t="shared" si="80"/>
        <v>56.765613066708994</v>
      </c>
      <c r="BH85" s="2">
        <f t="shared" si="80"/>
        <v>57.085007220995031</v>
      </c>
      <c r="BI85" s="2">
        <f t="shared" si="80"/>
        <v>58.708743142926465</v>
      </c>
      <c r="BJ85" s="2">
        <f t="shared" si="80"/>
        <v>58.997350449256288</v>
      </c>
      <c r="BK85" s="2">
        <f t="shared" si="80"/>
        <v>66.994358579747171</v>
      </c>
      <c r="BL85" s="2">
        <f t="shared" si="80"/>
        <v>61.720557509929172</v>
      </c>
      <c r="BM85" s="2">
        <f t="shared" si="80"/>
        <v>61.933770803193255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70.11071397849463</v>
      </c>
      <c r="DL85" s="2">
        <f t="shared" si="90"/>
        <v>73.395998319327703</v>
      </c>
      <c r="DM85" s="2">
        <f t="shared" si="90"/>
        <v>68.985322841864004</v>
      </c>
      <c r="DN85" s="2">
        <f t="shared" si="90"/>
        <v>72.191814362108474</v>
      </c>
      <c r="DO85" s="2">
        <f t="shared" si="90"/>
        <v>84.483770588235302</v>
      </c>
      <c r="DP85" s="2">
        <f t="shared" si="90"/>
        <v>83.63068374088374</v>
      </c>
      <c r="DQ85" s="2">
        <f t="shared" si="90"/>
        <v>77.24851587301589</v>
      </c>
      <c r="DR85" s="2">
        <f t="shared" si="90"/>
        <v>74.451804719004727</v>
      </c>
      <c r="DS85" s="2">
        <f t="shared" si="90"/>
        <v>70.417421288515385</v>
      </c>
      <c r="DT85" s="2">
        <f t="shared" si="90"/>
        <v>73.559258823529404</v>
      </c>
      <c r="DU85" s="2">
        <f t="shared" si="90"/>
        <v>74.683201960784316</v>
      </c>
      <c r="DV85" s="2">
        <f t="shared" si="90"/>
        <v>71.619310364145647</v>
      </c>
      <c r="DW85" s="2">
        <f t="shared" si="90"/>
        <v>83.517049034749036</v>
      </c>
      <c r="DX85" s="2">
        <f t="shared" si="90"/>
        <v>72.361745087945067</v>
      </c>
      <c r="DY85" s="2">
        <f t="shared" si="90"/>
        <v>64.379956327985738</v>
      </c>
      <c r="EA85" s="2">
        <f t="shared" ref="EA85:EL116" si="94">CE$228*$B85+CE$229</f>
        <v>62.130761904761897</v>
      </c>
      <c r="EB85" s="2">
        <f t="shared" si="91"/>
        <v>56.571522538730633</v>
      </c>
      <c r="EC85" s="2">
        <f t="shared" si="91"/>
        <v>51.585264426215048</v>
      </c>
      <c r="ED85" s="2">
        <f t="shared" si="91"/>
        <v>54.546549788480299</v>
      </c>
      <c r="EE85" s="2">
        <f t="shared" si="91"/>
        <v>60.730760427236305</v>
      </c>
      <c r="EF85" s="2">
        <f t="shared" si="91"/>
        <v>72.674027691835889</v>
      </c>
      <c r="EG85" s="2">
        <f t="shared" si="91"/>
        <v>52.165989612324772</v>
      </c>
      <c r="EH85" s="2">
        <f t="shared" si="91"/>
        <v>57.202881105859959</v>
      </c>
      <c r="EI85" s="2">
        <f t="shared" si="91"/>
        <v>55.079770601230187</v>
      </c>
      <c r="EJ85" s="2">
        <f t="shared" si="91"/>
        <v>55.142595149616994</v>
      </c>
      <c r="EK85" s="2">
        <f t="shared" si="91"/>
        <v>56.727998862764998</v>
      </c>
      <c r="EL85" s="2">
        <f t="shared" si="91"/>
        <v>57.522768919266412</v>
      </c>
      <c r="EM85" s="2">
        <f t="shared" si="91"/>
        <v>64.736714870199009</v>
      </c>
      <c r="EN85" s="2">
        <f t="shared" si="91"/>
        <v>60.304738348625797</v>
      </c>
      <c r="EO85" s="2">
        <f t="shared" si="91"/>
        <v>61.511701087632801</v>
      </c>
      <c r="EQ85" s="2">
        <f t="shared" si="92"/>
        <v>51.756467967698498</v>
      </c>
      <c r="ER85" s="2">
        <f t="shared" si="92"/>
        <v>56.571522538730633</v>
      </c>
      <c r="ES85" s="2">
        <f t="shared" si="92"/>
        <v>52.196773061524631</v>
      </c>
      <c r="ET85" s="2">
        <f t="shared" si="92"/>
        <v>53.542522529690523</v>
      </c>
      <c r="EU85" s="2">
        <f t="shared" si="92"/>
        <v>57.838996630322917</v>
      </c>
      <c r="EV85" s="2">
        <f t="shared" si="92"/>
        <v>75.807967376334773</v>
      </c>
      <c r="EW85" s="2">
        <f t="shared" si="92"/>
        <v>64.416692939884058</v>
      </c>
      <c r="EX85" s="2">
        <f t="shared" si="92"/>
        <v>56.62444788954317</v>
      </c>
      <c r="EY85" s="2">
        <f t="shared" si="92"/>
        <v>54.449441884228399</v>
      </c>
      <c r="EZ85" s="2">
        <f t="shared" si="92"/>
        <v>54.405856891546343</v>
      </c>
      <c r="FA85" s="2">
        <f t="shared" si="92"/>
        <v>55.896676369506345</v>
      </c>
      <c r="FB85" s="2">
        <f t="shared" si="92"/>
        <v>56.416831169137723</v>
      </c>
      <c r="FC85" s="2">
        <f t="shared" si="92"/>
        <v>64.002655683570651</v>
      </c>
      <c r="FD85" s="2">
        <f t="shared" si="92"/>
        <v>60.989304636775543</v>
      </c>
      <c r="FE85" s="2">
        <f t="shared" si="92"/>
        <v>62.565098939350705</v>
      </c>
      <c r="FG85" s="2">
        <f t="shared" si="93"/>
        <v>0.92638485758958111</v>
      </c>
      <c r="FH85" s="2">
        <f t="shared" si="93"/>
        <v>0.90190318043542361</v>
      </c>
      <c r="FI85" s="2">
        <f t="shared" si="93"/>
        <v>0.89708678678030973</v>
      </c>
      <c r="FJ85" s="2">
        <f t="shared" si="93"/>
        <v>0.89868292681240047</v>
      </c>
      <c r="FK85" s="2">
        <f t="shared" si="93"/>
        <v>0.89562223843605482</v>
      </c>
      <c r="FL85" s="2">
        <f t="shared" si="93"/>
        <v>0.88332134349404312</v>
      </c>
      <c r="FM85" s="2">
        <f t="shared" si="93"/>
        <v>0.88625618694070896</v>
      </c>
      <c r="FN85" s="2">
        <f t="shared" si="93"/>
        <v>0.88708472798416038</v>
      </c>
      <c r="FO85" s="2">
        <f t="shared" si="93"/>
        <v>0.89006807260869591</v>
      </c>
      <c r="FP85" s="2">
        <f t="shared" si="93"/>
        <v>0.8945154159171419</v>
      </c>
      <c r="FQ85" s="2">
        <f t="shared" si="93"/>
        <v>0.88966956039052358</v>
      </c>
      <c r="FR85" s="2">
        <f t="shared" si="93"/>
        <v>0.89537170443719583</v>
      </c>
      <c r="FS85" s="2">
        <f t="shared" si="93"/>
        <v>0.87977626367192596</v>
      </c>
      <c r="FT85" s="2">
        <f t="shared" si="93"/>
        <v>0.88258794652192263</v>
      </c>
      <c r="FU85" s="2">
        <f t="shared" si="93"/>
        <v>0.85291824206122269</v>
      </c>
      <c r="FW85" s="2">
        <f t="shared" si="82"/>
        <v>3.6025689711038347E-4</v>
      </c>
      <c r="FX85" s="2">
        <f t="shared" si="82"/>
        <v>0</v>
      </c>
      <c r="FY85" s="2">
        <f t="shared" si="82"/>
        <v>4.1781864327758482E-4</v>
      </c>
      <c r="FZ85" s="2">
        <f t="shared" si="82"/>
        <v>4.0510267967200126E-4</v>
      </c>
      <c r="GA85" s="2">
        <f t="shared" si="82"/>
        <v>4.294176631587197E-4</v>
      </c>
      <c r="GB85" s="2">
        <f t="shared" si="82"/>
        <v>5.9537346972136419E-4</v>
      </c>
      <c r="GC85" s="2">
        <f t="shared" si="82"/>
        <v>5.5151512820004165E-4</v>
      </c>
      <c r="GD85" s="2">
        <f t="shared" si="82"/>
        <v>5.4930563251044109E-4</v>
      </c>
      <c r="GE85" s="2">
        <f t="shared" si="82"/>
        <v>4.0460829743821635E-4</v>
      </c>
      <c r="GF85" s="2">
        <f t="shared" si="82"/>
        <v>3.5567103462512753E-4</v>
      </c>
      <c r="GG85" s="2">
        <f t="shared" si="82"/>
        <v>3.1416318282595382E-4</v>
      </c>
      <c r="GH85" s="2">
        <f t="shared" si="82"/>
        <v>2.8534582370090062E-4</v>
      </c>
      <c r="GI85" s="2">
        <f t="shared" si="82"/>
        <v>2.7005070902626075E-4</v>
      </c>
      <c r="GJ85" s="2">
        <f t="shared" si="82"/>
        <v>2.6475338330333406E-4</v>
      </c>
      <c r="GK85" s="2">
        <f t="shared" si="82"/>
        <v>1.9146858132389934E-4</v>
      </c>
      <c r="GM85" s="86">
        <f t="shared" si="83"/>
        <v>0.38651546125404457</v>
      </c>
      <c r="GN85" s="86">
        <f t="shared" si="83"/>
        <v>0.16142594279773864</v>
      </c>
      <c r="GO85" s="86">
        <f t="shared" si="83"/>
        <v>7.3062496696786702E-2</v>
      </c>
      <c r="GP85" s="86">
        <f t="shared" si="83"/>
        <v>8.2147835681589648E-2</v>
      </c>
      <c r="GQ85" s="86">
        <f t="shared" si="83"/>
        <v>5.1244445221798961E-2</v>
      </c>
      <c r="GR85" s="86">
        <f t="shared" si="83"/>
        <v>2.6001444284556936E-2</v>
      </c>
      <c r="GS85" s="86">
        <f t="shared" si="83"/>
        <v>1.3298338353838765E-2</v>
      </c>
      <c r="GT85" s="86">
        <f t="shared" si="83"/>
        <v>9.0249475947029416E-3</v>
      </c>
      <c r="GU85" s="86">
        <f t="shared" si="83"/>
        <v>2.9599767307776605E-2</v>
      </c>
      <c r="GV85" s="86">
        <f t="shared" si="83"/>
        <v>4.4409845830489555E-2</v>
      </c>
      <c r="GW85" s="86">
        <f t="shared" si="83"/>
        <v>5.9456162432372138E-2</v>
      </c>
      <c r="GX85" s="86">
        <f t="shared" si="83"/>
        <v>5.2625512506302617E-2</v>
      </c>
      <c r="GY85" s="86">
        <f t="shared" si="83"/>
        <v>6.6987757638715381E-2</v>
      </c>
      <c r="GZ85" s="86">
        <f t="shared" si="83"/>
        <v>7.2659268806045132E-2</v>
      </c>
      <c r="HA85" s="86">
        <f t="shared" si="83"/>
        <v>9.7376317830520906E-2</v>
      </c>
      <c r="HC85" s="86">
        <f t="shared" si="73"/>
        <v>9.4871939130366579E-4</v>
      </c>
      <c r="HD85" s="86">
        <f t="shared" si="73"/>
        <v>4.8372924081009783E-3</v>
      </c>
      <c r="HE85" s="86">
        <f t="shared" si="73"/>
        <v>1.6626615099729317E-3</v>
      </c>
      <c r="HF85" s="86">
        <f t="shared" si="73"/>
        <v>2.4940097834924347E-3</v>
      </c>
      <c r="HG85" s="86">
        <f t="shared" si="87"/>
        <v>2.8401245569589376E-3</v>
      </c>
      <c r="HH85" s="86">
        <f t="shared" si="87"/>
        <v>3.3679566196364859E-3</v>
      </c>
      <c r="HI85" s="86">
        <f t="shared" si="87"/>
        <v>3.1889635363875888E-3</v>
      </c>
      <c r="HJ85" s="86">
        <f t="shared" si="87"/>
        <v>3.7182266307621958E-3</v>
      </c>
      <c r="HK85" s="86">
        <f t="shared" si="87"/>
        <v>4.555202078500303E-3</v>
      </c>
      <c r="HL85" s="86">
        <f t="shared" si="87"/>
        <v>2.3744249445409966E-3</v>
      </c>
      <c r="HM85" s="86">
        <f t="shared" si="87"/>
        <v>1.4898808375997349E-3</v>
      </c>
      <c r="HN85" s="86">
        <f t="shared" si="87"/>
        <v>1.54957986669354E-3</v>
      </c>
      <c r="HO85" s="86">
        <f t="shared" si="87"/>
        <v>1.2144683868322609E-3</v>
      </c>
      <c r="HP85" s="86">
        <f t="shared" si="87"/>
        <v>1.2408339019043672E-3</v>
      </c>
      <c r="HQ85" s="86">
        <f t="shared" si="87"/>
        <v>1.0123863449571513E-4</v>
      </c>
      <c r="HS85" s="86">
        <f t="shared" si="84"/>
        <v>4.1404295214857396E-43</v>
      </c>
      <c r="HT85" s="86">
        <f t="shared" si="84"/>
        <v>0</v>
      </c>
      <c r="HU85" s="86">
        <f t="shared" si="84"/>
        <v>8.9789319500647684E-36</v>
      </c>
      <c r="HV85" s="86">
        <f t="shared" si="84"/>
        <v>3.7473225778294349E-37</v>
      </c>
      <c r="HW85" s="86">
        <f t="shared" si="84"/>
        <v>2.0374982529310006E-37</v>
      </c>
      <c r="HX85" s="86">
        <f t="shared" si="84"/>
        <v>1.1793366700281788E-36</v>
      </c>
      <c r="HY85" s="86">
        <f t="shared" si="84"/>
        <v>2.458639818324387E-41</v>
      </c>
      <c r="HZ85" s="86">
        <f t="shared" si="84"/>
        <v>8.704428792002305E-39</v>
      </c>
      <c r="IA85" s="86">
        <f t="shared" si="84"/>
        <v>4.6444599802114666E-39</v>
      </c>
      <c r="IB85" s="86">
        <f t="shared" si="84"/>
        <v>1.0664293953819284E-40</v>
      </c>
      <c r="IC85" s="86">
        <f t="shared" si="84"/>
        <v>9.6356897407282878E-41</v>
      </c>
      <c r="ID85" s="86">
        <f t="shared" si="84"/>
        <v>4.2535816117599598E-41</v>
      </c>
      <c r="IE85" s="86">
        <f t="shared" si="84"/>
        <v>1.3363545393647273E-44</v>
      </c>
      <c r="IF85" s="86">
        <f t="shared" si="84"/>
        <v>1.5083425694430607E-31</v>
      </c>
      <c r="IG85" s="86">
        <f t="shared" si="84"/>
        <v>1.7689349792494476E-23</v>
      </c>
      <c r="II85" s="86">
        <f t="shared" si="85"/>
        <v>2.4453976336179631E-225</v>
      </c>
      <c r="IJ85" s="86">
        <f t="shared" si="85"/>
        <v>0</v>
      </c>
      <c r="IK85" s="86">
        <f t="shared" si="85"/>
        <v>5.546442299162415E-183</v>
      </c>
      <c r="IL85" s="86">
        <f t="shared" si="85"/>
        <v>1.3951714857689297E-194</v>
      </c>
      <c r="IM85" s="86">
        <f t="shared" si="85"/>
        <v>6.4643776664712059E-197</v>
      </c>
      <c r="IN85" s="86">
        <f t="shared" si="85"/>
        <v>1.5027877526698493E-192</v>
      </c>
      <c r="IO85" s="86">
        <f t="shared" si="85"/>
        <v>8.8224134721716491E-221</v>
      </c>
      <c r="IP85" s="86">
        <f t="shared" si="85"/>
        <v>1.7422610801209285E-205</v>
      </c>
      <c r="IQ85" s="86">
        <f t="shared" si="85"/>
        <v>8.8495933079983675E-209</v>
      </c>
      <c r="IR85" s="86">
        <f t="shared" si="85"/>
        <v>2.0219591817523805E-214</v>
      </c>
      <c r="IS85" s="86">
        <f t="shared" si="85"/>
        <v>2.3200460029188435E-211</v>
      </c>
      <c r="IT85" s="86">
        <f t="shared" si="85"/>
        <v>6.8231455727952096E-214</v>
      </c>
      <c r="IU85" s="86">
        <f t="shared" si="85"/>
        <v>1.8235367483245398E-234</v>
      </c>
      <c r="IV85" s="86">
        <f t="shared" si="85"/>
        <v>6.2292594015992438E-112</v>
      </c>
      <c r="IW85" s="86">
        <f t="shared" si="85"/>
        <v>2.4644581363406654E-90</v>
      </c>
      <c r="IY85" s="86">
        <f t="shared" si="86"/>
        <v>0.38746418064534821</v>
      </c>
      <c r="IZ85" s="86">
        <f t="shared" si="86"/>
        <v>0.16626323520583963</v>
      </c>
      <c r="JA85" s="86">
        <f t="shared" si="86"/>
        <v>7.4725158206759637E-2</v>
      </c>
      <c r="JB85" s="86">
        <f t="shared" si="86"/>
        <v>8.4641845465082077E-2</v>
      </c>
      <c r="JC85" s="86">
        <f t="shared" si="86"/>
        <v>5.4084569778757897E-2</v>
      </c>
      <c r="JD85" s="86">
        <f t="shared" si="86"/>
        <v>2.9369400904193422E-2</v>
      </c>
      <c r="JE85" s="86">
        <f t="shared" si="86"/>
        <v>1.6487301890226354E-2</v>
      </c>
      <c r="JF85" s="86">
        <f t="shared" si="86"/>
        <v>1.2743174225465137E-2</v>
      </c>
      <c r="JG85" s="86">
        <f t="shared" si="86"/>
        <v>3.4154969386276907E-2</v>
      </c>
      <c r="JH85" s="86">
        <f t="shared" si="86"/>
        <v>4.6784270775030549E-2</v>
      </c>
      <c r="JI85" s="86">
        <f t="shared" si="86"/>
        <v>6.094604326997187E-2</v>
      </c>
      <c r="JJ85" s="86">
        <f t="shared" si="86"/>
        <v>5.4175092372996156E-2</v>
      </c>
      <c r="JK85" s="86">
        <f t="shared" si="86"/>
        <v>6.8202226025547638E-2</v>
      </c>
      <c r="JL85" s="86">
        <f t="shared" si="86"/>
        <v>7.39001027079495E-2</v>
      </c>
      <c r="JM85" s="86">
        <f t="shared" si="86"/>
        <v>9.7477556465016615E-2</v>
      </c>
    </row>
    <row r="86" spans="2:273" x14ac:dyDescent="0.25">
      <c r="B86" s="2">
        <v>59</v>
      </c>
      <c r="C86" s="37">
        <v>109.3</v>
      </c>
      <c r="D86" s="37">
        <v>65.3</v>
      </c>
      <c r="E86" s="37">
        <v>57.15</v>
      </c>
      <c r="F86" s="37">
        <v>58.716999999999999</v>
      </c>
      <c r="G86" s="37">
        <v>68.117000000000004</v>
      </c>
      <c r="H86" s="37">
        <v>78.8</v>
      </c>
      <c r="I86" s="37">
        <v>66.716999999999999</v>
      </c>
      <c r="J86" s="37">
        <v>64.582999999999998</v>
      </c>
      <c r="K86" s="37">
        <v>60.082999999999998</v>
      </c>
      <c r="L86" s="37">
        <v>58.7</v>
      </c>
      <c r="M86" s="37">
        <v>58.433</v>
      </c>
      <c r="N86" s="37">
        <v>60.332999999999998</v>
      </c>
      <c r="O86" s="37">
        <v>65.417000000000002</v>
      </c>
      <c r="P86" s="37">
        <v>62.517000000000003</v>
      </c>
      <c r="Q86" s="37">
        <v>62.95</v>
      </c>
      <c r="S86" s="4">
        <f t="shared" si="88"/>
        <v>106.04629192968703</v>
      </c>
      <c r="T86" s="4">
        <f t="shared" si="88"/>
        <v>73.552229776887145</v>
      </c>
      <c r="U86" s="4">
        <f t="shared" si="88"/>
        <v>58.228454591502064</v>
      </c>
      <c r="V86" s="4">
        <f t="shared" si="88"/>
        <v>62.477070133946555</v>
      </c>
      <c r="W86" s="4">
        <f t="shared" si="88"/>
        <v>67.438516093860869</v>
      </c>
      <c r="X86" s="4">
        <f t="shared" si="88"/>
        <v>77.289588299129065</v>
      </c>
      <c r="Y86" s="4">
        <f t="shared" si="88"/>
        <v>58.264702271823204</v>
      </c>
      <c r="Z86" s="4">
        <f t="shared" si="88"/>
        <v>62.12231771086293</v>
      </c>
      <c r="AA86" s="4">
        <f t="shared" si="88"/>
        <v>60.918318727229661</v>
      </c>
      <c r="AB86" s="4">
        <f t="shared" si="88"/>
        <v>60.504056807988228</v>
      </c>
      <c r="AC86" s="4">
        <f t="shared" si="88"/>
        <v>62.094571104457486</v>
      </c>
      <c r="AD86" s="4">
        <f t="shared" si="88"/>
        <v>61.976354466537245</v>
      </c>
      <c r="AE86" s="4">
        <f t="shared" si="88"/>
        <v>70.259661433058142</v>
      </c>
      <c r="AF86" s="4">
        <f t="shared" si="88"/>
        <v>65.507242389846894</v>
      </c>
      <c r="AG86" s="4">
        <f t="shared" si="88"/>
        <v>64.975600036131425</v>
      </c>
      <c r="AI86" s="4">
        <f t="shared" si="89"/>
        <v>3.2537080703129675</v>
      </c>
      <c r="AJ86" s="4">
        <f t="shared" si="89"/>
        <v>-8.2522297768871482</v>
      </c>
      <c r="AK86" s="4">
        <f t="shared" si="89"/>
        <v>-1.0784545915020658</v>
      </c>
      <c r="AL86" s="4">
        <f t="shared" si="89"/>
        <v>-3.7600701339465559</v>
      </c>
      <c r="AM86" s="4">
        <f t="shared" si="89"/>
        <v>0.67848390613913523</v>
      </c>
      <c r="AN86" s="4">
        <f t="shared" si="89"/>
        <v>1.5104117008709323</v>
      </c>
      <c r="AO86" s="4">
        <f t="shared" si="89"/>
        <v>8.452297728176795</v>
      </c>
      <c r="AP86" s="4">
        <f t="shared" si="89"/>
        <v>2.4606822891370683</v>
      </c>
      <c r="AQ86" s="4">
        <f t="shared" si="89"/>
        <v>-0.83531872722966227</v>
      </c>
      <c r="AR86" s="4">
        <f t="shared" si="89"/>
        <v>-1.8040568079882249</v>
      </c>
      <c r="AS86" s="4">
        <f t="shared" si="89"/>
        <v>-3.6615711044574866</v>
      </c>
      <c r="AT86" s="4">
        <f t="shared" si="89"/>
        <v>-1.6433544665372466</v>
      </c>
      <c r="AU86" s="4">
        <f t="shared" si="89"/>
        <v>-4.8426614330581401</v>
      </c>
      <c r="AV86" s="4">
        <f t="shared" si="89"/>
        <v>-2.9902423898468911</v>
      </c>
      <c r="AW86" s="4">
        <f t="shared" si="89"/>
        <v>-2.0256000361314221</v>
      </c>
      <c r="AY86" s="2">
        <f t="shared" si="80"/>
        <v>62.436216539488619</v>
      </c>
      <c r="AZ86" s="2">
        <f t="shared" si="80"/>
        <v>57.981386752585095</v>
      </c>
      <c r="BA86" s="2">
        <f t="shared" si="80"/>
        <v>53.147941820866116</v>
      </c>
      <c r="BB86" s="2">
        <f t="shared" si="80"/>
        <v>56.06344588301512</v>
      </c>
      <c r="BC86" s="2">
        <f t="shared" si="80"/>
        <v>62.846871762285183</v>
      </c>
      <c r="BD86" s="2">
        <f t="shared" si="80"/>
        <v>73.698425307051849</v>
      </c>
      <c r="BE86" s="2">
        <f t="shared" si="80"/>
        <v>55.061176310037418</v>
      </c>
      <c r="BF86" s="2">
        <f t="shared" si="80"/>
        <v>58.849587797570337</v>
      </c>
      <c r="BG86" s="2">
        <f t="shared" si="80"/>
        <v>56.496489157398933</v>
      </c>
      <c r="BH86" s="2">
        <f t="shared" si="80"/>
        <v>56.799739985033902</v>
      </c>
      <c r="BI86" s="2">
        <f t="shared" si="80"/>
        <v>58.402609952888831</v>
      </c>
      <c r="BJ86" s="2">
        <f t="shared" si="80"/>
        <v>58.727221932879857</v>
      </c>
      <c r="BK86" s="2">
        <f t="shared" si="80"/>
        <v>66.64608459562082</v>
      </c>
      <c r="BL86" s="2">
        <f t="shared" si="80"/>
        <v>61.500338101642114</v>
      </c>
      <c r="BM86" s="2">
        <f t="shared" si="80"/>
        <v>61.787182021319346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>
        <f t="shared" si="81"/>
        <v>66.716999999999999</v>
      </c>
      <c r="CL86" s="2">
        <f t="shared" si="81"/>
        <v>64.582999999999998</v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>
        <f t="shared" si="32"/>
        <v>66.716999999999999</v>
      </c>
      <c r="DB86" s="2">
        <f t="shared" si="33"/>
        <v>64.582999999999998</v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70.36955491286615</v>
      </c>
      <c r="DL86" s="2">
        <f t="shared" si="90"/>
        <v>73.650319327731069</v>
      </c>
      <c r="DM86" s="2">
        <f t="shared" si="90"/>
        <v>69.19850496562259</v>
      </c>
      <c r="DN86" s="2">
        <f t="shared" si="90"/>
        <v>72.44892895339953</v>
      </c>
      <c r="DO86" s="2">
        <f t="shared" si="90"/>
        <v>84.895509243697489</v>
      </c>
      <c r="DP86" s="2">
        <f t="shared" si="90"/>
        <v>83.999285671385678</v>
      </c>
      <c r="DQ86" s="2">
        <f t="shared" si="90"/>
        <v>77.507301587301598</v>
      </c>
      <c r="DR86" s="2">
        <f t="shared" si="90"/>
        <v>74.698944616044628</v>
      </c>
      <c r="DS86" s="2">
        <f t="shared" si="90"/>
        <v>70.53624201680671</v>
      </c>
      <c r="DT86" s="2">
        <f t="shared" si="90"/>
        <v>73.785152941176463</v>
      </c>
      <c r="DU86" s="2">
        <f t="shared" si="90"/>
        <v>74.918726050420162</v>
      </c>
      <c r="DV86" s="2">
        <f t="shared" si="90"/>
        <v>71.793890756302503</v>
      </c>
      <c r="DW86" s="2">
        <f t="shared" si="90"/>
        <v>83.838284813384817</v>
      </c>
      <c r="DX86" s="2">
        <f t="shared" si="90"/>
        <v>72.504032346632329</v>
      </c>
      <c r="DY86" s="2">
        <f t="shared" si="90"/>
        <v>64.403711007130127</v>
      </c>
      <c r="EA86" s="2">
        <f t="shared" si="94"/>
        <v>61.865597619047612</v>
      </c>
      <c r="EB86" s="2">
        <f t="shared" si="91"/>
        <v>56.427088278937454</v>
      </c>
      <c r="EC86" s="2">
        <f t="shared" si="91"/>
        <v>51.468344606156826</v>
      </c>
      <c r="ED86" s="2">
        <f t="shared" si="91"/>
        <v>54.379176618939134</v>
      </c>
      <c r="EE86" s="2">
        <f t="shared" si="91"/>
        <v>60.504843400089001</v>
      </c>
      <c r="EF86" s="2">
        <f t="shared" si="91"/>
        <v>72.455263002589604</v>
      </c>
      <c r="EG86" s="2">
        <f t="shared" si="91"/>
        <v>52.425828093823064</v>
      </c>
      <c r="EH86" s="2">
        <f t="shared" si="91"/>
        <v>57.010045030978105</v>
      </c>
      <c r="EI86" s="2">
        <f t="shared" si="91"/>
        <v>54.915325855496846</v>
      </c>
      <c r="EJ86" s="2">
        <f t="shared" si="91"/>
        <v>54.973308733423636</v>
      </c>
      <c r="EK86" s="2">
        <f t="shared" si="91"/>
        <v>56.534930840563</v>
      </c>
      <c r="EL86" s="2">
        <f t="shared" si="91"/>
        <v>57.335045932957996</v>
      </c>
      <c r="EM86" s="2">
        <f t="shared" si="91"/>
        <v>64.503682321417017</v>
      </c>
      <c r="EN86" s="2">
        <f t="shared" si="91"/>
        <v>60.165083668830533</v>
      </c>
      <c r="EO86" s="2">
        <f t="shared" si="91"/>
        <v>61.375426244949708</v>
      </c>
      <c r="EQ86" s="2">
        <f t="shared" si="92"/>
        <v>51.636763122476424</v>
      </c>
      <c r="ER86" s="2">
        <f t="shared" si="92"/>
        <v>56.427088278937454</v>
      </c>
      <c r="ES86" s="2">
        <f t="shared" si="92"/>
        <v>52.065881060544157</v>
      </c>
      <c r="ET86" s="2">
        <f t="shared" si="92"/>
        <v>53.398320483671768</v>
      </c>
      <c r="EU86" s="2">
        <f t="shared" si="92"/>
        <v>57.680440593274547</v>
      </c>
      <c r="EV86" s="2">
        <f t="shared" si="92"/>
        <v>75.511548776654138</v>
      </c>
      <c r="EW86" s="2">
        <f t="shared" si="92"/>
        <v>64.338831203297843</v>
      </c>
      <c r="EX86" s="2">
        <f t="shared" si="92"/>
        <v>56.447043717492626</v>
      </c>
      <c r="EY86" s="2">
        <f t="shared" si="92"/>
        <v>54.300431907348326</v>
      </c>
      <c r="EZ86" s="2">
        <f t="shared" si="92"/>
        <v>54.253241465474972</v>
      </c>
      <c r="FA86" s="2">
        <f t="shared" si="92"/>
        <v>55.724139901409423</v>
      </c>
      <c r="FB86" s="2">
        <f t="shared" si="92"/>
        <v>56.255968862926835</v>
      </c>
      <c r="FC86" s="2">
        <f t="shared" si="92"/>
        <v>63.786347813375038</v>
      </c>
      <c r="FD86" s="2">
        <f t="shared" si="92"/>
        <v>60.833970249672547</v>
      </c>
      <c r="FE86" s="2">
        <f t="shared" si="92"/>
        <v>62.40043502060945</v>
      </c>
      <c r="FG86" s="2">
        <f t="shared" si="93"/>
        <v>0.93242448294682956</v>
      </c>
      <c r="FH86" s="2">
        <f t="shared" si="93"/>
        <v>0.90975569745047857</v>
      </c>
      <c r="FI86" s="2">
        <f t="shared" si="93"/>
        <v>0.90528436049651406</v>
      </c>
      <c r="FJ86" s="2">
        <f t="shared" si="93"/>
        <v>0.90676657329444299</v>
      </c>
      <c r="FK86" s="2">
        <f t="shared" si="93"/>
        <v>0.90392397714713579</v>
      </c>
      <c r="FL86" s="2">
        <f t="shared" si="93"/>
        <v>0.89248399206734252</v>
      </c>
      <c r="FM86" s="2">
        <f t="shared" si="93"/>
        <v>0.89521570502703718</v>
      </c>
      <c r="FN86" s="2">
        <f t="shared" si="93"/>
        <v>0.89598664199579525</v>
      </c>
      <c r="FO86" s="2">
        <f t="shared" si="93"/>
        <v>0.89876163030119205</v>
      </c>
      <c r="FP86" s="2">
        <f t="shared" si="93"/>
        <v>0.90289564182973359</v>
      </c>
      <c r="FQ86" s="2">
        <f t="shared" si="93"/>
        <v>0.89839103524656672</v>
      </c>
      <c r="FR86" s="2">
        <f t="shared" si="93"/>
        <v>0.9036912267618239</v>
      </c>
      <c r="FS86" s="2">
        <f t="shared" si="93"/>
        <v>0.88918237777634224</v>
      </c>
      <c r="FT86" s="2">
        <f t="shared" si="93"/>
        <v>0.89180113336029843</v>
      </c>
      <c r="FU86" s="2">
        <f t="shared" si="93"/>
        <v>0.8641010931372165</v>
      </c>
      <c r="FW86" s="2">
        <f t="shared" si="82"/>
        <v>3.9500010369857561E-4</v>
      </c>
      <c r="FX86" s="2">
        <f t="shared" si="82"/>
        <v>0</v>
      </c>
      <c r="FY86" s="2">
        <f t="shared" si="82"/>
        <v>4.581105656808829E-4</v>
      </c>
      <c r="FZ86" s="2">
        <f t="shared" si="82"/>
        <v>4.441688957508268E-4</v>
      </c>
      <c r="GA86" s="2">
        <f t="shared" si="82"/>
        <v>4.7082759856782784E-4</v>
      </c>
      <c r="GB86" s="2">
        <f t="shared" si="82"/>
        <v>6.5277653226307323E-4</v>
      </c>
      <c r="GC86" s="2">
        <f t="shared" si="82"/>
        <v>6.0469213773880668E-4</v>
      </c>
      <c r="GD86" s="2">
        <f t="shared" si="82"/>
        <v>6.0226973116969532E-4</v>
      </c>
      <c r="GE86" s="2">
        <f t="shared" si="82"/>
        <v>4.4362685875538269E-4</v>
      </c>
      <c r="GF86" s="2">
        <f t="shared" si="82"/>
        <v>3.8997215276676591E-4</v>
      </c>
      <c r="GG86" s="2">
        <f t="shared" si="82"/>
        <v>3.4446263937242411E-4</v>
      </c>
      <c r="GH86" s="2">
        <f t="shared" si="82"/>
        <v>3.1286686093326838E-4</v>
      </c>
      <c r="GI86" s="2">
        <f t="shared" si="82"/>
        <v>2.9609699978750835E-4</v>
      </c>
      <c r="GJ86" s="2">
        <f t="shared" si="82"/>
        <v>2.9028889731859653E-4</v>
      </c>
      <c r="GK86" s="2">
        <f t="shared" si="82"/>
        <v>2.0993724659323652E-4</v>
      </c>
      <c r="GM86" s="86">
        <f t="shared" si="83"/>
        <v>0.31167863748899349</v>
      </c>
      <c r="GN86" s="86">
        <f t="shared" si="83"/>
        <v>8.9511407594645973E-2</v>
      </c>
      <c r="GO86" s="86">
        <f t="shared" si="83"/>
        <v>3.2037397355751826E-2</v>
      </c>
      <c r="GP86" s="86">
        <f t="shared" si="83"/>
        <v>3.4959232973265406E-2</v>
      </c>
      <c r="GQ86" s="86">
        <f t="shared" si="83"/>
        <v>1.7515959478038766E-2</v>
      </c>
      <c r="GR86" s="86">
        <f t="shared" si="83"/>
        <v>7.3884784381742499E-3</v>
      </c>
      <c r="GS86" s="86">
        <f t="shared" si="83"/>
        <v>3.082520052613562E-3</v>
      </c>
      <c r="GT86" s="86">
        <f t="shared" si="83"/>
        <v>1.7524162981059205E-3</v>
      </c>
      <c r="GU86" s="86">
        <f t="shared" si="83"/>
        <v>8.0933969035687572E-3</v>
      </c>
      <c r="GV86" s="86">
        <f t="shared" si="83"/>
        <v>1.5573252047967572E-2</v>
      </c>
      <c r="GW86" s="86">
        <f t="shared" si="83"/>
        <v>1.9916999558611863E-2</v>
      </c>
      <c r="GX86" s="86">
        <f t="shared" si="83"/>
        <v>1.8845423709968112E-2</v>
      </c>
      <c r="GY86" s="86">
        <f t="shared" si="83"/>
        <v>2.7783757569454729E-2</v>
      </c>
      <c r="GZ86" s="86">
        <f t="shared" si="83"/>
        <v>3.3324554248845603E-2</v>
      </c>
      <c r="HA86" s="86">
        <f t="shared" si="83"/>
        <v>4.6711560172714273E-2</v>
      </c>
      <c r="HC86" s="86">
        <f t="shared" si="73"/>
        <v>1.6561534337571997E-3</v>
      </c>
      <c r="HD86" s="86">
        <f t="shared" si="73"/>
        <v>7.3858313973029985E-3</v>
      </c>
      <c r="HE86" s="86">
        <f t="shared" si="73"/>
        <v>2.7246997239867565E-3</v>
      </c>
      <c r="HF86" s="86">
        <f t="shared" si="73"/>
        <v>4.0719595273731157E-3</v>
      </c>
      <c r="HG86" s="86">
        <f t="shared" si="87"/>
        <v>4.6412177106407333E-3</v>
      </c>
      <c r="HH86" s="86">
        <f t="shared" si="87"/>
        <v>5.5467175711064985E-3</v>
      </c>
      <c r="HI86" s="86">
        <f t="shared" si="87"/>
        <v>5.4234042062943182E-3</v>
      </c>
      <c r="HJ86" s="86">
        <f t="shared" si="87"/>
        <v>6.1619232911601287E-3</v>
      </c>
      <c r="HK86" s="86">
        <f t="shared" si="87"/>
        <v>7.3641074886106649E-3</v>
      </c>
      <c r="HL86" s="86">
        <f t="shared" si="87"/>
        <v>3.9471037574089407E-3</v>
      </c>
      <c r="HM86" s="86">
        <f t="shared" si="87"/>
        <v>2.4976301097238492E-3</v>
      </c>
      <c r="HN86" s="86">
        <f t="shared" si="87"/>
        <v>2.5858681257641385E-3</v>
      </c>
      <c r="HO86" s="86">
        <f t="shared" si="87"/>
        <v>2.0896588894228729E-3</v>
      </c>
      <c r="HP86" s="86">
        <f t="shared" si="87"/>
        <v>2.1412755784953981E-3</v>
      </c>
      <c r="HQ86" s="86">
        <f t="shared" si="87"/>
        <v>2.1529539485111221E-4</v>
      </c>
      <c r="HS86" s="86">
        <f t="shared" si="84"/>
        <v>1.1197534111522499E-41</v>
      </c>
      <c r="HT86" s="86">
        <f t="shared" si="84"/>
        <v>0</v>
      </c>
      <c r="HU86" s="86">
        <f t="shared" si="84"/>
        <v>1.399528536491477E-34</v>
      </c>
      <c r="HV86" s="86">
        <f t="shared" si="84"/>
        <v>6.6594153856924266E-36</v>
      </c>
      <c r="HW86" s="86">
        <f t="shared" si="84"/>
        <v>3.8051842679882663E-36</v>
      </c>
      <c r="HX86" s="86">
        <f t="shared" si="84"/>
        <v>2.3415557234226496E-35</v>
      </c>
      <c r="HY86" s="86">
        <f t="shared" si="84"/>
        <v>7.1707417591580394E-40</v>
      </c>
      <c r="HZ86" s="86">
        <f t="shared" si="84"/>
        <v>2.023276719514911E-37</v>
      </c>
      <c r="IA86" s="86">
        <f t="shared" si="84"/>
        <v>9.8987038404427917E-38</v>
      </c>
      <c r="IB86" s="86">
        <f t="shared" si="84"/>
        <v>2.4068654023969189E-39</v>
      </c>
      <c r="IC86" s="86">
        <f t="shared" si="84"/>
        <v>2.0320708488905674E-39</v>
      </c>
      <c r="ID86" s="86">
        <f t="shared" si="84"/>
        <v>8.9354803099056505E-40</v>
      </c>
      <c r="IE86" s="86">
        <f t="shared" si="84"/>
        <v>3.6396555164176912E-43</v>
      </c>
      <c r="IF86" s="86">
        <f t="shared" si="84"/>
        <v>1.4869756544784923E-30</v>
      </c>
      <c r="IG86" s="86">
        <f t="shared" si="84"/>
        <v>8.6520777123526596E-23</v>
      </c>
      <c r="II86" s="86">
        <f t="shared" si="85"/>
        <v>3.5048530640256792E-220</v>
      </c>
      <c r="IJ86" s="86">
        <f t="shared" si="85"/>
        <v>0</v>
      </c>
      <c r="IK86" s="86">
        <f t="shared" si="85"/>
        <v>1.0050532330172418E-178</v>
      </c>
      <c r="IL86" s="86">
        <f t="shared" si="85"/>
        <v>4.546401927427622E-190</v>
      </c>
      <c r="IM86" s="86">
        <f t="shared" si="85"/>
        <v>2.5845153394019411E-192</v>
      </c>
      <c r="IN86" s="86">
        <f t="shared" si="85"/>
        <v>7.4570632180064253E-188</v>
      </c>
      <c r="IO86" s="86">
        <f t="shared" si="85"/>
        <v>1.9134744500454452E-215</v>
      </c>
      <c r="IP86" s="86">
        <f t="shared" si="85"/>
        <v>1.5916209655976534E-200</v>
      </c>
      <c r="IQ86" s="86">
        <f t="shared" si="85"/>
        <v>6.1901548944939556E-204</v>
      </c>
      <c r="IR86" s="86">
        <f t="shared" si="85"/>
        <v>1.5932813072101894E-209</v>
      </c>
      <c r="IS86" s="86">
        <f t="shared" si="85"/>
        <v>1.3112110759403942E-206</v>
      </c>
      <c r="IT86" s="86">
        <f t="shared" si="85"/>
        <v>3.8654215781766953E-209</v>
      </c>
      <c r="IU86" s="86">
        <f t="shared" si="85"/>
        <v>2.7581518304732894E-229</v>
      </c>
      <c r="IV86" s="86">
        <f t="shared" si="85"/>
        <v>1.7387018813603692E-109</v>
      </c>
      <c r="IW86" s="86">
        <f t="shared" si="85"/>
        <v>1.9238701548249174E-88</v>
      </c>
      <c r="IY86" s="86">
        <f t="shared" si="86"/>
        <v>0.31333479092275068</v>
      </c>
      <c r="IZ86" s="86">
        <f t="shared" si="86"/>
        <v>9.6897238991948964E-2</v>
      </c>
      <c r="JA86" s="86">
        <f t="shared" si="86"/>
        <v>3.4762097079738583E-2</v>
      </c>
      <c r="JB86" s="86">
        <f t="shared" si="86"/>
        <v>3.9031192500638523E-2</v>
      </c>
      <c r="JC86" s="86">
        <f t="shared" si="86"/>
        <v>2.2157177188679499E-2</v>
      </c>
      <c r="JD86" s="86">
        <f t="shared" si="86"/>
        <v>1.2935196009280749E-2</v>
      </c>
      <c r="JE86" s="86">
        <f t="shared" si="86"/>
        <v>8.5059242589078793E-3</v>
      </c>
      <c r="JF86" s="86">
        <f t="shared" si="86"/>
        <v>7.9143395892660486E-3</v>
      </c>
      <c r="JG86" s="86">
        <f t="shared" si="86"/>
        <v>1.5457504392179421E-2</v>
      </c>
      <c r="JH86" s="86">
        <f t="shared" si="86"/>
        <v>1.9520355805376512E-2</v>
      </c>
      <c r="JI86" s="86">
        <f t="shared" si="86"/>
        <v>2.2414629668335712E-2</v>
      </c>
      <c r="JJ86" s="86">
        <f t="shared" si="86"/>
        <v>2.1431291835732252E-2</v>
      </c>
      <c r="JK86" s="86">
        <f t="shared" si="86"/>
        <v>2.9873416458877602E-2</v>
      </c>
      <c r="JL86" s="86">
        <f t="shared" si="86"/>
        <v>3.5465829827340999E-2</v>
      </c>
      <c r="JM86" s="86">
        <f t="shared" si="86"/>
        <v>4.6926855567565387E-2</v>
      </c>
    </row>
    <row r="87" spans="2:273" x14ac:dyDescent="0.25">
      <c r="B87" s="2">
        <v>60</v>
      </c>
      <c r="C87" s="37">
        <v>96</v>
      </c>
      <c r="D87" s="37">
        <v>63.567</v>
      </c>
      <c r="E87" s="37">
        <v>56.417000000000002</v>
      </c>
      <c r="F87" s="37">
        <v>58.616999999999997</v>
      </c>
      <c r="G87" s="37">
        <v>67.5</v>
      </c>
      <c r="H87" s="37">
        <v>80.466999999999999</v>
      </c>
      <c r="I87" s="37">
        <v>66.25</v>
      </c>
      <c r="J87" s="37">
        <v>62.017000000000003</v>
      </c>
      <c r="K87" s="37">
        <v>59.616999999999997</v>
      </c>
      <c r="L87" s="37">
        <v>60.067</v>
      </c>
      <c r="M87" s="37">
        <v>59.6</v>
      </c>
      <c r="N87" s="37">
        <v>59</v>
      </c>
      <c r="O87" s="37">
        <v>67.150000000000006</v>
      </c>
      <c r="P87" s="37">
        <v>61.05</v>
      </c>
      <c r="Q87" s="37">
        <v>58.832999999999998</v>
      </c>
      <c r="S87" s="4">
        <f t="shared" si="88"/>
        <v>93.728228387787198</v>
      </c>
      <c r="T87" s="4">
        <f t="shared" si="88"/>
        <v>68.280162165818496</v>
      </c>
      <c r="U87" s="4">
        <f t="shared" si="88"/>
        <v>56.394051348470619</v>
      </c>
      <c r="V87" s="4">
        <f t="shared" si="88"/>
        <v>60.540561479617168</v>
      </c>
      <c r="W87" s="4">
        <f t="shared" si="88"/>
        <v>66.868518837141821</v>
      </c>
      <c r="X87" s="4">
        <f t="shared" si="88"/>
        <v>77.961673657136785</v>
      </c>
      <c r="Y87" s="4">
        <f t="shared" si="88"/>
        <v>59.703253302637904</v>
      </c>
      <c r="Z87" s="4">
        <f t="shared" si="88"/>
        <v>63.346093070121157</v>
      </c>
      <c r="AA87" s="4">
        <f t="shared" si="88"/>
        <v>61.71420385652592</v>
      </c>
      <c r="AB87" s="4">
        <f t="shared" si="88"/>
        <v>60.112870826852841</v>
      </c>
      <c r="AC87" s="4">
        <f t="shared" si="88"/>
        <v>60.763603276753429</v>
      </c>
      <c r="AD87" s="4">
        <f t="shared" si="88"/>
        <v>60.987673482908669</v>
      </c>
      <c r="AE87" s="4">
        <f t="shared" si="88"/>
        <v>68.723689427335344</v>
      </c>
      <c r="AF87" s="4">
        <f t="shared" si="88"/>
        <v>63.947457284374984</v>
      </c>
      <c r="AG87" s="4">
        <f t="shared" si="88"/>
        <v>62.876060046029544</v>
      </c>
      <c r="AI87" s="4">
        <f t="shared" si="89"/>
        <v>2.2717716122128024</v>
      </c>
      <c r="AJ87" s="4">
        <f t="shared" si="89"/>
        <v>-4.7131621658184955</v>
      </c>
      <c r="AK87" s="4">
        <f t="shared" si="89"/>
        <v>2.2948651529382857E-2</v>
      </c>
      <c r="AL87" s="4">
        <f t="shared" si="89"/>
        <v>-1.9235614796171703</v>
      </c>
      <c r="AM87" s="4">
        <f t="shared" si="89"/>
        <v>0.63148116285817935</v>
      </c>
      <c r="AN87" s="4">
        <f t="shared" si="89"/>
        <v>2.5053263428632135</v>
      </c>
      <c r="AO87" s="4">
        <f t="shared" si="89"/>
        <v>6.5467466973620958</v>
      </c>
      <c r="AP87" s="4">
        <f t="shared" si="89"/>
        <v>-1.3290930701211536</v>
      </c>
      <c r="AQ87" s="4">
        <f t="shared" si="89"/>
        <v>-2.0972038565259226</v>
      </c>
      <c r="AR87" s="4">
        <f t="shared" si="89"/>
        <v>-4.5870826852841162E-2</v>
      </c>
      <c r="AS87" s="4">
        <f t="shared" si="89"/>
        <v>-1.1636032767534275</v>
      </c>
      <c r="AT87" s="4">
        <f t="shared" si="89"/>
        <v>-1.9876734829086686</v>
      </c>
      <c r="AU87" s="4">
        <f t="shared" si="89"/>
        <v>-1.5736894273353386</v>
      </c>
      <c r="AV87" s="4">
        <f t="shared" si="89"/>
        <v>-2.8974572843749868</v>
      </c>
      <c r="AW87" s="4">
        <f t="shared" si="89"/>
        <v>-4.0430600460295452</v>
      </c>
      <c r="AY87" s="2">
        <f t="shared" si="80"/>
        <v>62.155784087452297</v>
      </c>
      <c r="AZ87" s="2">
        <f t="shared" si="80"/>
        <v>57.744618903454246</v>
      </c>
      <c r="BA87" s="2">
        <f t="shared" si="80"/>
        <v>52.924904739636069</v>
      </c>
      <c r="BB87" s="2">
        <f t="shared" si="80"/>
        <v>55.796907640763372</v>
      </c>
      <c r="BC87" s="2">
        <f t="shared" si="80"/>
        <v>62.489241321839152</v>
      </c>
      <c r="BD87" s="2">
        <f t="shared" si="80"/>
        <v>73.43954373796403</v>
      </c>
      <c r="BE87" s="2">
        <f t="shared" si="80"/>
        <v>55.112440412852266</v>
      </c>
      <c r="BF87" s="2">
        <f t="shared" si="80"/>
        <v>58.552460674985774</v>
      </c>
      <c r="BG87" s="2">
        <f t="shared" si="80"/>
        <v>56.232228683347678</v>
      </c>
      <c r="BH87" s="2">
        <f t="shared" si="80"/>
        <v>56.519358662194598</v>
      </c>
      <c r="BI87" s="2">
        <f t="shared" si="80"/>
        <v>58.100606329694358</v>
      </c>
      <c r="BJ87" s="2">
        <f t="shared" si="80"/>
        <v>58.459898275758135</v>
      </c>
      <c r="BK87" s="2">
        <f t="shared" si="80"/>
        <v>66.300321327756663</v>
      </c>
      <c r="BL87" s="2">
        <f t="shared" si="80"/>
        <v>61.283018631027197</v>
      </c>
      <c r="BM87" s="2">
        <f t="shared" si="80"/>
        <v>61.639326960507098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>
        <f t="shared" si="81"/>
        <v>66.25</v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>
        <f t="shared" si="81"/>
        <v>59.6</v>
      </c>
      <c r="CP87" s="2">
        <f t="shared" si="81"/>
        <v>59</v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>
        <f t="shared" si="32"/>
        <v>66.25</v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>
        <f t="shared" si="36"/>
        <v>59.6</v>
      </c>
      <c r="DF87" s="2">
        <f t="shared" si="37"/>
        <v>59</v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70.62839584723767</v>
      </c>
      <c r="DL87" s="2">
        <f t="shared" si="90"/>
        <v>73.904640336134435</v>
      </c>
      <c r="DM87" s="2">
        <f t="shared" si="90"/>
        <v>69.411687089381189</v>
      </c>
      <c r="DN87" s="2">
        <f t="shared" si="90"/>
        <v>72.706043544690601</v>
      </c>
      <c r="DO87" s="2">
        <f t="shared" si="90"/>
        <v>85.307247899159677</v>
      </c>
      <c r="DP87" s="2">
        <f t="shared" si="90"/>
        <v>84.367887601887603</v>
      </c>
      <c r="DQ87" s="2">
        <f t="shared" si="90"/>
        <v>77.766087301587319</v>
      </c>
      <c r="DR87" s="2">
        <f t="shared" si="90"/>
        <v>74.946084513084514</v>
      </c>
      <c r="DS87" s="2">
        <f t="shared" si="90"/>
        <v>70.655062745098022</v>
      </c>
      <c r="DT87" s="2">
        <f t="shared" si="90"/>
        <v>74.011047058823522</v>
      </c>
      <c r="DU87" s="2">
        <f t="shared" si="90"/>
        <v>75.154250140056021</v>
      </c>
      <c r="DV87" s="2">
        <f t="shared" si="90"/>
        <v>71.968471148459372</v>
      </c>
      <c r="DW87" s="2">
        <f t="shared" si="90"/>
        <v>84.159520592020598</v>
      </c>
      <c r="DX87" s="2">
        <f t="shared" si="90"/>
        <v>72.64631960531959</v>
      </c>
      <c r="DY87" s="2">
        <f t="shared" si="90"/>
        <v>64.427465686274516</v>
      </c>
      <c r="EA87" s="2">
        <f t="shared" si="94"/>
        <v>61.600433333333328</v>
      </c>
      <c r="EB87" s="2">
        <f t="shared" si="91"/>
        <v>56.282654019144275</v>
      </c>
      <c r="EC87" s="2">
        <f t="shared" si="91"/>
        <v>51.351424786098612</v>
      </c>
      <c r="ED87" s="2">
        <f t="shared" si="91"/>
        <v>54.211803449397969</v>
      </c>
      <c r="EE87" s="2">
        <f t="shared" si="91"/>
        <v>60.278926372941697</v>
      </c>
      <c r="EF87" s="2">
        <f t="shared" si="91"/>
        <v>72.236498313343319</v>
      </c>
      <c r="EG87" s="2">
        <f t="shared" si="91"/>
        <v>52.685666575321356</v>
      </c>
      <c r="EH87" s="2">
        <f t="shared" si="91"/>
        <v>56.817208956096259</v>
      </c>
      <c r="EI87" s="2">
        <f t="shared" si="91"/>
        <v>54.750881109763498</v>
      </c>
      <c r="EJ87" s="2">
        <f t="shared" si="91"/>
        <v>54.804022317230285</v>
      </c>
      <c r="EK87" s="2">
        <f t="shared" si="91"/>
        <v>56.341862818361001</v>
      </c>
      <c r="EL87" s="2">
        <f t="shared" si="91"/>
        <v>57.147322946649581</v>
      </c>
      <c r="EM87" s="2">
        <f t="shared" si="91"/>
        <v>64.270649772635025</v>
      </c>
      <c r="EN87" s="2">
        <f t="shared" si="91"/>
        <v>60.025428989035262</v>
      </c>
      <c r="EO87" s="2">
        <f t="shared" si="91"/>
        <v>61.239151402266621</v>
      </c>
      <c r="EQ87" s="2">
        <f t="shared" si="92"/>
        <v>51.51705827725435</v>
      </c>
      <c r="ER87" s="2">
        <f t="shared" si="92"/>
        <v>56.282654019144275</v>
      </c>
      <c r="ES87" s="2">
        <f t="shared" si="92"/>
        <v>51.934989059563684</v>
      </c>
      <c r="ET87" s="2">
        <f t="shared" si="92"/>
        <v>53.25411843765302</v>
      </c>
      <c r="EU87" s="2">
        <f t="shared" si="92"/>
        <v>57.521884556226176</v>
      </c>
      <c r="EV87" s="2">
        <f t="shared" si="92"/>
        <v>75.215130176973474</v>
      </c>
      <c r="EW87" s="2">
        <f t="shared" si="92"/>
        <v>64.260969466711629</v>
      </c>
      <c r="EX87" s="2">
        <f t="shared" si="92"/>
        <v>56.269639545442089</v>
      </c>
      <c r="EY87" s="2">
        <f t="shared" si="92"/>
        <v>54.15142193046826</v>
      </c>
      <c r="EZ87" s="2">
        <f t="shared" si="92"/>
        <v>54.100626039403608</v>
      </c>
      <c r="FA87" s="2">
        <f t="shared" si="92"/>
        <v>55.551603433312494</v>
      </c>
      <c r="FB87" s="2">
        <f t="shared" si="92"/>
        <v>56.095106556715947</v>
      </c>
      <c r="FC87" s="2">
        <f t="shared" si="92"/>
        <v>63.570039943179431</v>
      </c>
      <c r="FD87" s="2">
        <f t="shared" si="92"/>
        <v>60.67863586256955</v>
      </c>
      <c r="FE87" s="2">
        <f t="shared" si="92"/>
        <v>62.235771101868195</v>
      </c>
      <c r="FG87" s="2">
        <f t="shared" si="93"/>
        <v>0.93800175982862932</v>
      </c>
      <c r="FH87" s="2">
        <f t="shared" si="93"/>
        <v>0.91703745207766807</v>
      </c>
      <c r="FI87" s="2">
        <f t="shared" si="93"/>
        <v>0.91289235942827129</v>
      </c>
      <c r="FJ87" s="2">
        <f t="shared" si="93"/>
        <v>0.91426678920519955</v>
      </c>
      <c r="FK87" s="2">
        <f t="shared" si="93"/>
        <v>0.91163058174629685</v>
      </c>
      <c r="FL87" s="2">
        <f t="shared" si="93"/>
        <v>0.90100774454028976</v>
      </c>
      <c r="FM87" s="2">
        <f t="shared" si="93"/>
        <v>0.90354629539975773</v>
      </c>
      <c r="FN87" s="2">
        <f t="shared" si="93"/>
        <v>0.90426249582235185</v>
      </c>
      <c r="FO87" s="2">
        <f t="shared" si="93"/>
        <v>0.90683964831931518</v>
      </c>
      <c r="FP87" s="2">
        <f t="shared" si="93"/>
        <v>0.91067658181634381</v>
      </c>
      <c r="FQ87" s="2">
        <f t="shared" si="93"/>
        <v>0.9064955473771571</v>
      </c>
      <c r="FR87" s="2">
        <f t="shared" si="93"/>
        <v>0.91141467145810651</v>
      </c>
      <c r="FS87" s="2">
        <f t="shared" si="93"/>
        <v>0.8979379458099781</v>
      </c>
      <c r="FT87" s="2">
        <f t="shared" si="93"/>
        <v>0.90037297895452284</v>
      </c>
      <c r="FU87" s="2">
        <f t="shared" si="93"/>
        <v>0.87455874366073927</v>
      </c>
      <c r="FW87" s="2">
        <f t="shared" si="82"/>
        <v>4.3309249650223602E-4</v>
      </c>
      <c r="FX87" s="2">
        <f t="shared" si="82"/>
        <v>0</v>
      </c>
      <c r="FY87" s="2">
        <f t="shared" si="82"/>
        <v>5.0228604681343552E-4</v>
      </c>
      <c r="FZ87" s="2">
        <f t="shared" si="82"/>
        <v>4.8700064034539413E-4</v>
      </c>
      <c r="GA87" s="2">
        <f t="shared" si="82"/>
        <v>5.1622874648910152E-4</v>
      </c>
      <c r="GB87" s="2">
        <f t="shared" si="82"/>
        <v>7.1571016008330115E-4</v>
      </c>
      <c r="GC87" s="2">
        <f t="shared" si="82"/>
        <v>6.6299306565513743E-4</v>
      </c>
      <c r="GD87" s="2">
        <f t="shared" si="82"/>
        <v>6.6033725893566749E-4</v>
      </c>
      <c r="GE87" s="2">
        <f t="shared" si="82"/>
        <v>4.864063595013743E-4</v>
      </c>
      <c r="GF87" s="2">
        <f t="shared" si="82"/>
        <v>4.2757987542785166E-4</v>
      </c>
      <c r="GG87" s="2">
        <f t="shared" si="82"/>
        <v>3.7768322186064208E-4</v>
      </c>
      <c r="GH87" s="2">
        <f t="shared" si="82"/>
        <v>3.4304133666453158E-4</v>
      </c>
      <c r="GI87" s="2">
        <f t="shared" si="82"/>
        <v>3.2465462983263517E-4</v>
      </c>
      <c r="GJ87" s="2">
        <f t="shared" si="82"/>
        <v>3.1828653238486876E-4</v>
      </c>
      <c r="GK87" s="2">
        <f t="shared" si="82"/>
        <v>2.3018695115686508E-4</v>
      </c>
      <c r="GM87" s="86">
        <f t="shared" si="83"/>
        <v>0.23926588725191325</v>
      </c>
      <c r="GN87" s="86">
        <f t="shared" si="83"/>
        <v>4.4023871198789616E-2</v>
      </c>
      <c r="GO87" s="86">
        <f t="shared" si="83"/>
        <v>1.210720971394018E-2</v>
      </c>
      <c r="GP87" s="86">
        <f t="shared" si="83"/>
        <v>1.2597741043585719E-2</v>
      </c>
      <c r="GQ87" s="86">
        <f t="shared" si="83"/>
        <v>4.8486347122082109E-3</v>
      </c>
      <c r="GR87" s="86">
        <f t="shared" si="83"/>
        <v>1.6687751795168926E-3</v>
      </c>
      <c r="GS87" s="86">
        <f t="shared" si="83"/>
        <v>5.5313697389879383E-4</v>
      </c>
      <c r="GT87" s="86">
        <f t="shared" si="83"/>
        <v>2.5443073835415542E-4</v>
      </c>
      <c r="GU87" s="86">
        <f t="shared" si="83"/>
        <v>1.7209447528161535E-3</v>
      </c>
      <c r="GV87" s="86">
        <f t="shared" si="83"/>
        <v>4.504872832200163E-3</v>
      </c>
      <c r="GW87" s="86">
        <f t="shared" si="83"/>
        <v>5.3017871083886076E-3</v>
      </c>
      <c r="GX87" s="86">
        <f t="shared" si="83"/>
        <v>5.5454157918459245E-3</v>
      </c>
      <c r="GY87" s="86">
        <f t="shared" si="83"/>
        <v>9.7976227832324639E-3</v>
      </c>
      <c r="GZ87" s="86">
        <f t="shared" si="83"/>
        <v>1.3364940762481389E-2</v>
      </c>
      <c r="HA87" s="86">
        <f t="shared" si="83"/>
        <v>1.9529364675347372E-2</v>
      </c>
      <c r="HC87" s="86">
        <f t="shared" si="73"/>
        <v>2.8191444010883266E-3</v>
      </c>
      <c r="HD87" s="86">
        <f t="shared" si="73"/>
        <v>1.1079485547590834E-2</v>
      </c>
      <c r="HE87" s="86">
        <f t="shared" si="73"/>
        <v>4.3757731907630567E-3</v>
      </c>
      <c r="HF87" s="86">
        <f t="shared" si="73"/>
        <v>6.5085134455951038E-3</v>
      </c>
      <c r="HG87" s="86">
        <f t="shared" si="87"/>
        <v>7.4209815393322179E-3</v>
      </c>
      <c r="HH87" s="86">
        <f t="shared" si="87"/>
        <v>8.9256991786380493E-3</v>
      </c>
      <c r="HI87" s="86">
        <f t="shared" si="87"/>
        <v>8.9860907417127558E-3</v>
      </c>
      <c r="HJ87" s="86">
        <f t="shared" si="87"/>
        <v>9.967671908465519E-3</v>
      </c>
      <c r="HK87" s="86">
        <f t="shared" si="87"/>
        <v>1.1638652691937854E-2</v>
      </c>
      <c r="HL87" s="86">
        <f t="shared" si="87"/>
        <v>6.4142838022473838E-3</v>
      </c>
      <c r="HM87" s="86">
        <f t="shared" si="87"/>
        <v>4.0968132106205587E-3</v>
      </c>
      <c r="HN87" s="86">
        <f t="shared" si="87"/>
        <v>4.2233155943923253E-3</v>
      </c>
      <c r="HO87" s="86">
        <f t="shared" si="87"/>
        <v>3.5125881873930755E-3</v>
      </c>
      <c r="HP87" s="86">
        <f t="shared" si="87"/>
        <v>3.6086892597430214E-3</v>
      </c>
      <c r="HQ87" s="86">
        <f t="shared" si="87"/>
        <v>4.4289015267157008E-4</v>
      </c>
      <c r="HS87" s="86">
        <f t="shared" si="84"/>
        <v>2.8591433322221469E-40</v>
      </c>
      <c r="HT87" s="86">
        <f t="shared" si="84"/>
        <v>0</v>
      </c>
      <c r="HU87" s="86">
        <f t="shared" si="84"/>
        <v>2.0785305256157504E-33</v>
      </c>
      <c r="HV87" s="86">
        <f t="shared" si="84"/>
        <v>1.1245906137800699E-34</v>
      </c>
      <c r="HW87" s="86">
        <f t="shared" si="84"/>
        <v>6.7435599423442844E-35</v>
      </c>
      <c r="HX87" s="86">
        <f t="shared" si="84"/>
        <v>4.3966016542270287E-34</v>
      </c>
      <c r="HY87" s="86">
        <f t="shared" si="84"/>
        <v>1.9639473674196143E-38</v>
      </c>
      <c r="HZ87" s="86">
        <f t="shared" si="84"/>
        <v>4.4362207918347781E-36</v>
      </c>
      <c r="IA87" s="86">
        <f t="shared" si="84"/>
        <v>1.9972423238110823E-36</v>
      </c>
      <c r="IB87" s="86">
        <f t="shared" si="84"/>
        <v>5.1441431631888133E-38</v>
      </c>
      <c r="IC87" s="86">
        <f t="shared" si="84"/>
        <v>4.0680790108198457E-38</v>
      </c>
      <c r="ID87" s="86">
        <f t="shared" si="84"/>
        <v>1.7829423780216546E-38</v>
      </c>
      <c r="IE87" s="86">
        <f t="shared" si="84"/>
        <v>9.3756544667120898E-42</v>
      </c>
      <c r="IF87" s="86">
        <f t="shared" si="84"/>
        <v>1.4110362924912861E-29</v>
      </c>
      <c r="IG87" s="86">
        <f t="shared" si="84"/>
        <v>4.1276472287060551E-22</v>
      </c>
      <c r="II87" s="86">
        <f t="shared" si="85"/>
        <v>4.3737912723846469E-215</v>
      </c>
      <c r="IJ87" s="86">
        <f t="shared" si="85"/>
        <v>0</v>
      </c>
      <c r="IK87" s="86">
        <f t="shared" si="85"/>
        <v>1.6209766330534808E-174</v>
      </c>
      <c r="IL87" s="86">
        <f t="shared" si="85"/>
        <v>1.3100838112380462E-185</v>
      </c>
      <c r="IM87" s="86">
        <f t="shared" si="85"/>
        <v>9.1066348537753655E-188</v>
      </c>
      <c r="IN87" s="86">
        <f t="shared" si="85"/>
        <v>3.2342109219581967E-183</v>
      </c>
      <c r="IO87" s="86">
        <f t="shared" si="85"/>
        <v>3.566767058843426E-210</v>
      </c>
      <c r="IP87" s="86">
        <f t="shared" si="85"/>
        <v>1.263147824135639E-195</v>
      </c>
      <c r="IQ87" s="86">
        <f t="shared" si="85"/>
        <v>3.7944153779968191E-199</v>
      </c>
      <c r="IR87" s="86">
        <f t="shared" si="85"/>
        <v>1.1010540616291872E-204</v>
      </c>
      <c r="IS87" s="86">
        <f t="shared" si="85"/>
        <v>6.5370701417082051E-202</v>
      </c>
      <c r="IT87" s="86">
        <f t="shared" si="85"/>
        <v>1.9345341734262307E-204</v>
      </c>
      <c r="IU87" s="86">
        <f t="shared" si="85"/>
        <v>3.6479077069837869E-224</v>
      </c>
      <c r="IV87" s="86">
        <f t="shared" si="85"/>
        <v>4.556378599443173E-107</v>
      </c>
      <c r="IW87" s="86">
        <f t="shared" si="85"/>
        <v>1.4330462999171372E-86</v>
      </c>
      <c r="IY87" s="86">
        <f t="shared" si="86"/>
        <v>0.24208503165300158</v>
      </c>
      <c r="IZ87" s="86">
        <f t="shared" si="86"/>
        <v>5.510335674638045E-2</v>
      </c>
      <c r="JA87" s="86">
        <f t="shared" si="86"/>
        <v>1.6482982904703236E-2</v>
      </c>
      <c r="JB87" s="86">
        <f t="shared" si="86"/>
        <v>1.9106254489180824E-2</v>
      </c>
      <c r="JC87" s="86">
        <f t="shared" si="86"/>
        <v>1.2269616251540428E-2</v>
      </c>
      <c r="JD87" s="86">
        <f t="shared" si="86"/>
        <v>1.0594474358154943E-2</v>
      </c>
      <c r="JE87" s="86">
        <f t="shared" si="86"/>
        <v>9.53922771561155E-3</v>
      </c>
      <c r="JF87" s="86">
        <f t="shared" si="86"/>
        <v>1.0222102646819674E-2</v>
      </c>
      <c r="JG87" s="86">
        <f t="shared" si="86"/>
        <v>1.3359597444754007E-2</v>
      </c>
      <c r="JH87" s="86">
        <f t="shared" si="86"/>
        <v>1.0919156634447546E-2</v>
      </c>
      <c r="JI87" s="86">
        <f t="shared" si="86"/>
        <v>9.3986003190091663E-3</v>
      </c>
      <c r="JJ87" s="86">
        <f t="shared" si="86"/>
        <v>9.768731386238249E-3</v>
      </c>
      <c r="JK87" s="86">
        <f t="shared" si="86"/>
        <v>1.3310210970625539E-2</v>
      </c>
      <c r="JL87" s="86">
        <f t="shared" si="86"/>
        <v>1.697363002222441E-2</v>
      </c>
      <c r="JM87" s="86">
        <f t="shared" si="86"/>
        <v>1.9972254828018943E-2</v>
      </c>
    </row>
    <row r="88" spans="2:273" x14ac:dyDescent="0.25">
      <c r="B88" s="2">
        <v>61</v>
      </c>
      <c r="C88" s="37">
        <v>80.783000000000001</v>
      </c>
      <c r="D88" s="37">
        <v>62.017000000000003</v>
      </c>
      <c r="E88" s="37">
        <v>58.667000000000002</v>
      </c>
      <c r="F88" s="37">
        <v>60.2</v>
      </c>
      <c r="G88" s="37">
        <v>65.766999999999996</v>
      </c>
      <c r="H88" s="37">
        <v>79.566999999999993</v>
      </c>
      <c r="I88" s="37">
        <v>69.016999999999996</v>
      </c>
      <c r="J88" s="37">
        <v>62.267000000000003</v>
      </c>
      <c r="K88" s="37">
        <v>62.167000000000002</v>
      </c>
      <c r="L88" s="37">
        <v>65.233000000000004</v>
      </c>
      <c r="M88" s="37">
        <v>60.883000000000003</v>
      </c>
      <c r="N88" s="37">
        <v>59.917000000000002</v>
      </c>
      <c r="O88" s="37">
        <v>69.816999999999993</v>
      </c>
      <c r="P88" s="37">
        <v>62.15</v>
      </c>
      <c r="Q88" s="37">
        <v>60.183</v>
      </c>
      <c r="S88" s="4">
        <f t="shared" si="88"/>
        <v>84.393373005443323</v>
      </c>
      <c r="T88" s="4">
        <f t="shared" si="88"/>
        <v>67.08423988089362</v>
      </c>
      <c r="U88" s="4">
        <f t="shared" si="88"/>
        <v>56.490128952276848</v>
      </c>
      <c r="V88" s="4">
        <f t="shared" si="88"/>
        <v>61.00343529648098</v>
      </c>
      <c r="W88" s="4">
        <f t="shared" si="88"/>
        <v>68.026326147107071</v>
      </c>
      <c r="X88" s="4">
        <f t="shared" si="88"/>
        <v>79.749800884351117</v>
      </c>
      <c r="Y88" s="4">
        <f t="shared" si="88"/>
        <v>62.134288100217162</v>
      </c>
      <c r="Z88" s="4">
        <f t="shared" si="88"/>
        <v>65.413510679531726</v>
      </c>
      <c r="AA88" s="4">
        <f t="shared" si="88"/>
        <v>63.804091034724038</v>
      </c>
      <c r="AB88" s="4">
        <f t="shared" si="88"/>
        <v>61.142335475319378</v>
      </c>
      <c r="AC88" s="4">
        <f t="shared" si="88"/>
        <v>61.154458054176573</v>
      </c>
      <c r="AD88" s="4">
        <f t="shared" si="88"/>
        <v>61.399445083506571</v>
      </c>
      <c r="AE88" s="4">
        <f t="shared" si="88"/>
        <v>68.737793363720073</v>
      </c>
      <c r="AF88" s="4">
        <f t="shared" si="88"/>
        <v>63.964373870640252</v>
      </c>
      <c r="AG88" s="4">
        <f t="shared" si="88"/>
        <v>62.14216514457992</v>
      </c>
      <c r="AI88" s="4">
        <f t="shared" si="89"/>
        <v>-3.6103730054433214</v>
      </c>
      <c r="AJ88" s="4">
        <f t="shared" si="89"/>
        <v>-5.0672398808936165</v>
      </c>
      <c r="AK88" s="4">
        <f t="shared" si="89"/>
        <v>2.1768710477231537</v>
      </c>
      <c r="AL88" s="4">
        <f t="shared" si="89"/>
        <v>-0.803435296480977</v>
      </c>
      <c r="AM88" s="4">
        <f t="shared" si="89"/>
        <v>-2.2593261471070747</v>
      </c>
      <c r="AN88" s="4">
        <f t="shared" si="89"/>
        <v>-0.18280088435112418</v>
      </c>
      <c r="AO88" s="4">
        <f t="shared" si="89"/>
        <v>6.8827118997828336</v>
      </c>
      <c r="AP88" s="4">
        <f t="shared" si="89"/>
        <v>-3.1465106795317226</v>
      </c>
      <c r="AQ88" s="4">
        <f t="shared" si="89"/>
        <v>-1.6370910347240368</v>
      </c>
      <c r="AR88" s="4">
        <f t="shared" si="89"/>
        <v>4.0906645246806264</v>
      </c>
      <c r="AS88" s="4">
        <f t="shared" si="89"/>
        <v>-0.27145805417656987</v>
      </c>
      <c r="AT88" s="4">
        <f t="shared" si="89"/>
        <v>-1.482445083506569</v>
      </c>
      <c r="AU88" s="4">
        <f t="shared" si="89"/>
        <v>1.0792066362799204</v>
      </c>
      <c r="AV88" s="4">
        <f t="shared" si="89"/>
        <v>-1.814373870640253</v>
      </c>
      <c r="AW88" s="4">
        <f t="shared" si="89"/>
        <v>-1.9591651445799201</v>
      </c>
      <c r="AY88" s="2">
        <f t="shared" si="80"/>
        <v>61.873610001055901</v>
      </c>
      <c r="AZ88" s="2">
        <f t="shared" si="80"/>
        <v>57.511744964060625</v>
      </c>
      <c r="BA88" s="2">
        <f t="shared" si="80"/>
        <v>52.707090695621076</v>
      </c>
      <c r="BB88" s="2">
        <f t="shared" si="80"/>
        <v>55.534423045309794</v>
      </c>
      <c r="BC88" s="2">
        <f t="shared" si="80"/>
        <v>62.136217260216135</v>
      </c>
      <c r="BD88" s="2">
        <f t="shared" si="80"/>
        <v>73.178374527081985</v>
      </c>
      <c r="BE88" s="2">
        <f t="shared" si="80"/>
        <v>55.178709757122903</v>
      </c>
      <c r="BF88" s="2">
        <f t="shared" si="80"/>
        <v>58.25907541533325</v>
      </c>
      <c r="BG88" s="2">
        <f t="shared" si="80"/>
        <v>55.972829984655405</v>
      </c>
      <c r="BH88" s="2">
        <f t="shared" si="80"/>
        <v>56.243936578646839</v>
      </c>
      <c r="BI88" s="2">
        <f t="shared" si="80"/>
        <v>57.802902068893481</v>
      </c>
      <c r="BJ88" s="2">
        <f t="shared" si="80"/>
        <v>58.195533744469031</v>
      </c>
      <c r="BK88" s="2">
        <f t="shared" si="80"/>
        <v>65.957499331503115</v>
      </c>
      <c r="BL88" s="2">
        <f t="shared" si="80"/>
        <v>61.068728009753315</v>
      </c>
      <c r="BM88" s="2">
        <f t="shared" si="80"/>
        <v>61.490459373966253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>
        <f t="shared" si="81"/>
        <v>60.883000000000003</v>
      </c>
      <c r="CP88" s="2">
        <f t="shared" si="81"/>
        <v>59.917000000000002</v>
      </c>
      <c r="CQ88" s="2">
        <f t="shared" si="81"/>
        <v>69.816999999999993</v>
      </c>
      <c r="CR88" s="2" t="str">
        <f t="shared" si="81"/>
        <v/>
      </c>
      <c r="CS88" s="2">
        <f t="shared" si="81"/>
        <v>60.183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>
        <f t="shared" si="36"/>
        <v>60.883000000000003</v>
      </c>
      <c r="DF88" s="2">
        <f t="shared" si="37"/>
        <v>59.917000000000002</v>
      </c>
      <c r="DG88" s="2">
        <f t="shared" si="38"/>
        <v>69.816999999999993</v>
      </c>
      <c r="DH88" s="2" t="str">
        <f t="shared" si="39"/>
        <v/>
      </c>
      <c r="DI88" s="2">
        <f t="shared" si="40"/>
        <v>60.183</v>
      </c>
      <c r="DK88" s="2">
        <f t="shared" si="90"/>
        <v>70.88723678160919</v>
      </c>
      <c r="DL88" s="2">
        <f t="shared" si="90"/>
        <v>74.158961344537801</v>
      </c>
      <c r="DM88" s="2">
        <f t="shared" si="90"/>
        <v>69.624869213139789</v>
      </c>
      <c r="DN88" s="2">
        <f t="shared" si="90"/>
        <v>72.963158135981658</v>
      </c>
      <c r="DO88" s="2">
        <f t="shared" si="90"/>
        <v>85.718986554621864</v>
      </c>
      <c r="DP88" s="2">
        <f t="shared" si="90"/>
        <v>84.736489532389541</v>
      </c>
      <c r="DQ88" s="2">
        <f t="shared" si="90"/>
        <v>78.024873015873027</v>
      </c>
      <c r="DR88" s="2">
        <f t="shared" si="90"/>
        <v>75.193224410124415</v>
      </c>
      <c r="DS88" s="2">
        <f t="shared" si="90"/>
        <v>70.773883473389333</v>
      </c>
      <c r="DT88" s="2">
        <f t="shared" si="90"/>
        <v>74.23694117647058</v>
      </c>
      <c r="DU88" s="2">
        <f t="shared" si="90"/>
        <v>75.389774229691866</v>
      </c>
      <c r="DV88" s="2">
        <f t="shared" si="90"/>
        <v>72.143051540616227</v>
      </c>
      <c r="DW88" s="2">
        <f t="shared" si="90"/>
        <v>84.48075637065638</v>
      </c>
      <c r="DX88" s="2">
        <f t="shared" si="90"/>
        <v>72.788606864006837</v>
      </c>
      <c r="DY88" s="2">
        <f t="shared" si="90"/>
        <v>64.451220365418891</v>
      </c>
      <c r="EA88" s="2">
        <f t="shared" si="94"/>
        <v>61.335269047619036</v>
      </c>
      <c r="EB88" s="2">
        <f t="shared" si="91"/>
        <v>56.138219759351095</v>
      </c>
      <c r="EC88" s="2">
        <f t="shared" si="91"/>
        <v>51.234504966040397</v>
      </c>
      <c r="ED88" s="2">
        <f t="shared" si="91"/>
        <v>54.044430279856805</v>
      </c>
      <c r="EE88" s="2">
        <f t="shared" si="91"/>
        <v>60.053009345794386</v>
      </c>
      <c r="EF88" s="2">
        <f t="shared" si="91"/>
        <v>72.017733624097019</v>
      </c>
      <c r="EG88" s="2">
        <f t="shared" si="91"/>
        <v>52.945505056819648</v>
      </c>
      <c r="EH88" s="2">
        <f t="shared" si="91"/>
        <v>56.624372881214413</v>
      </c>
      <c r="EI88" s="2">
        <f t="shared" si="91"/>
        <v>54.586436364030156</v>
      </c>
      <c r="EJ88" s="2">
        <f t="shared" si="91"/>
        <v>54.634735901036933</v>
      </c>
      <c r="EK88" s="2">
        <f t="shared" si="91"/>
        <v>56.148794796159002</v>
      </c>
      <c r="EL88" s="2">
        <f t="shared" si="91"/>
        <v>56.959599960341166</v>
      </c>
      <c r="EM88" s="2">
        <f t="shared" si="91"/>
        <v>64.037617223853033</v>
      </c>
      <c r="EN88" s="2">
        <f t="shared" si="91"/>
        <v>59.885774309239991</v>
      </c>
      <c r="EO88" s="2">
        <f t="shared" si="91"/>
        <v>61.102876559583535</v>
      </c>
      <c r="EQ88" s="2">
        <f t="shared" si="92"/>
        <v>51.397353432032283</v>
      </c>
      <c r="ER88" s="2">
        <f t="shared" si="92"/>
        <v>56.138219759351095</v>
      </c>
      <c r="ES88" s="2">
        <f t="shared" si="92"/>
        <v>51.80409705858321</v>
      </c>
      <c r="ET88" s="2">
        <f t="shared" si="92"/>
        <v>53.109916391634265</v>
      </c>
      <c r="EU88" s="2">
        <f t="shared" si="92"/>
        <v>57.363328519177813</v>
      </c>
      <c r="EV88" s="2">
        <f t="shared" si="92"/>
        <v>74.918711577292839</v>
      </c>
      <c r="EW88" s="2">
        <f t="shared" si="92"/>
        <v>64.183107730125414</v>
      </c>
      <c r="EX88" s="2">
        <f t="shared" si="92"/>
        <v>56.092235373391546</v>
      </c>
      <c r="EY88" s="2">
        <f t="shared" si="92"/>
        <v>54.002411953588194</v>
      </c>
      <c r="EZ88" s="2">
        <f t="shared" si="92"/>
        <v>53.948010613332244</v>
      </c>
      <c r="FA88" s="2">
        <f t="shared" si="92"/>
        <v>55.379066965215571</v>
      </c>
      <c r="FB88" s="2">
        <f t="shared" si="92"/>
        <v>55.934244250505053</v>
      </c>
      <c r="FC88" s="2">
        <f t="shared" si="92"/>
        <v>63.353732072983824</v>
      </c>
      <c r="FD88" s="2">
        <f t="shared" si="92"/>
        <v>60.52330147546656</v>
      </c>
      <c r="FE88" s="2">
        <f t="shared" si="92"/>
        <v>62.071107183126941</v>
      </c>
      <c r="FG88" s="2">
        <f t="shared" si="93"/>
        <v>0.94314678883371494</v>
      </c>
      <c r="FH88" s="2">
        <f t="shared" si="93"/>
        <v>0.92378087226784367</v>
      </c>
      <c r="FI88" s="2">
        <f t="shared" si="93"/>
        <v>0.91994329070349623</v>
      </c>
      <c r="FJ88" s="2">
        <f t="shared" si="93"/>
        <v>0.92121606852813331</v>
      </c>
      <c r="FK88" s="2">
        <f t="shared" si="93"/>
        <v>0.91877456013989212</v>
      </c>
      <c r="FL88" s="2">
        <f t="shared" si="93"/>
        <v>0.90892470180509111</v>
      </c>
      <c r="FM88" s="2">
        <f t="shared" si="93"/>
        <v>0.91128022175178724</v>
      </c>
      <c r="FN88" s="2">
        <f t="shared" si="93"/>
        <v>0.91194459179413001</v>
      </c>
      <c r="FO88" s="2">
        <f t="shared" si="93"/>
        <v>0.91433454103685119</v>
      </c>
      <c r="FP88" s="2">
        <f t="shared" si="93"/>
        <v>0.91789073726600534</v>
      </c>
      <c r="FQ88" s="2">
        <f t="shared" si="93"/>
        <v>0.9140154986592206</v>
      </c>
      <c r="FR88" s="2">
        <f t="shared" si="93"/>
        <v>0.91857454549099071</v>
      </c>
      <c r="FS88" s="2">
        <f t="shared" si="93"/>
        <v>0.90607481887046004</v>
      </c>
      <c r="FT88" s="2">
        <f t="shared" si="93"/>
        <v>0.90833553725397065</v>
      </c>
      <c r="FU88" s="2">
        <f t="shared" si="93"/>
        <v>0.88431939318996655</v>
      </c>
      <c r="FW88" s="2">
        <f t="shared" si="82"/>
        <v>4.7485663792631687E-4</v>
      </c>
      <c r="FX88" s="2">
        <f t="shared" si="82"/>
        <v>0</v>
      </c>
      <c r="FY88" s="2">
        <f t="shared" si="82"/>
        <v>5.5071901090640921E-4</v>
      </c>
      <c r="FZ88" s="2">
        <f t="shared" si="82"/>
        <v>5.3396049554288504E-4</v>
      </c>
      <c r="GA88" s="2">
        <f t="shared" si="82"/>
        <v>5.6600537495279501E-4</v>
      </c>
      <c r="GB88" s="2">
        <f t="shared" si="82"/>
        <v>7.8470640097883838E-4</v>
      </c>
      <c r="GC88" s="2">
        <f t="shared" si="82"/>
        <v>7.2691094428073172E-4</v>
      </c>
      <c r="GD88" s="2">
        <f t="shared" si="82"/>
        <v>7.2399928187081306E-4</v>
      </c>
      <c r="GE88" s="2">
        <f t="shared" si="82"/>
        <v>5.33308940745642E-4</v>
      </c>
      <c r="GF88" s="2">
        <f t="shared" si="82"/>
        <v>4.6881267099262337E-4</v>
      </c>
      <c r="GG88" s="2">
        <f t="shared" si="82"/>
        <v>4.141063285317558E-4</v>
      </c>
      <c r="GH88" s="2">
        <f t="shared" si="82"/>
        <v>3.7612489779533306E-4</v>
      </c>
      <c r="GI88" s="2">
        <f t="shared" si="82"/>
        <v>3.5596557330160955E-4</v>
      </c>
      <c r="GJ88" s="2">
        <f t="shared" si="82"/>
        <v>3.4898352640093188E-4</v>
      </c>
      <c r="GK88" s="2">
        <f t="shared" si="82"/>
        <v>2.5238936791158813E-4</v>
      </c>
      <c r="GM88" s="86">
        <f t="shared" si="83"/>
        <v>0.17456418797906131</v>
      </c>
      <c r="GN88" s="86">
        <f t="shared" si="83"/>
        <v>1.9145877518397216E-2</v>
      </c>
      <c r="GO88" s="86">
        <f t="shared" si="83"/>
        <v>3.9327398757162055E-3</v>
      </c>
      <c r="GP88" s="86">
        <f t="shared" si="83"/>
        <v>3.8306183048252393E-3</v>
      </c>
      <c r="GQ88" s="86">
        <f t="shared" si="83"/>
        <v>1.0824962921550966E-3</v>
      </c>
      <c r="GR88" s="86">
        <f t="shared" si="83"/>
        <v>2.9858474050354147E-4</v>
      </c>
      <c r="GS88" s="86">
        <f t="shared" si="83"/>
        <v>7.6590468287250716E-5</v>
      </c>
      <c r="GT88" s="86">
        <f t="shared" si="83"/>
        <v>2.7522418892088908E-5</v>
      </c>
      <c r="GU88" s="86">
        <f t="shared" si="83"/>
        <v>2.8336251324755611E-4</v>
      </c>
      <c r="GV88" s="86">
        <f t="shared" si="83"/>
        <v>1.0714367673590084E-3</v>
      </c>
      <c r="GW88" s="86">
        <f t="shared" si="83"/>
        <v>1.1159942786887961E-3</v>
      </c>
      <c r="GX88" s="86">
        <f t="shared" si="83"/>
        <v>1.3359350931178946E-3</v>
      </c>
      <c r="GY88" s="86">
        <f t="shared" si="83"/>
        <v>2.9297044610136014E-3</v>
      </c>
      <c r="GZ88" s="86">
        <f t="shared" si="83"/>
        <v>4.6781049508640756E-3</v>
      </c>
      <c r="HA88" s="86">
        <f t="shared" si="83"/>
        <v>7.1037324454187043E-3</v>
      </c>
      <c r="HC88" s="86">
        <f t="shared" si="73"/>
        <v>4.6789302734064836E-3</v>
      </c>
      <c r="HD88" s="86">
        <f t="shared" si="73"/>
        <v>1.6330873763626557E-2</v>
      </c>
      <c r="HE88" s="86">
        <f t="shared" si="73"/>
        <v>6.8874472070048938E-3</v>
      </c>
      <c r="HF88" s="86">
        <f t="shared" si="73"/>
        <v>1.0185611384653888E-2</v>
      </c>
      <c r="HG88" s="86">
        <f t="shared" si="87"/>
        <v>1.1611363891248816E-2</v>
      </c>
      <c r="HH88" s="86">
        <f t="shared" si="87"/>
        <v>1.4036242177452042E-2</v>
      </c>
      <c r="HI88" s="86">
        <f t="shared" si="87"/>
        <v>1.4508563423189104E-2</v>
      </c>
      <c r="HJ88" s="86">
        <f t="shared" si="87"/>
        <v>1.5741281793760668E-2</v>
      </c>
      <c r="HK88" s="86">
        <f t="shared" si="87"/>
        <v>1.7985524305946951E-2</v>
      </c>
      <c r="HL88" s="86">
        <f t="shared" si="87"/>
        <v>1.0191227127768166E-2</v>
      </c>
      <c r="HM88" s="86">
        <f t="shared" si="87"/>
        <v>6.5759163790251448E-3</v>
      </c>
      <c r="HN88" s="86">
        <f t="shared" si="87"/>
        <v>6.7515812619337806E-3</v>
      </c>
      <c r="HO88" s="86">
        <f t="shared" si="87"/>
        <v>5.7689404543978832E-3</v>
      </c>
      <c r="HP88" s="86">
        <f t="shared" si="87"/>
        <v>5.9401881334125283E-3</v>
      </c>
      <c r="HQ88" s="86">
        <f t="shared" si="87"/>
        <v>8.814411739617151E-4</v>
      </c>
      <c r="HS88" s="86">
        <f t="shared" si="84"/>
        <v>6.8927209364870568E-39</v>
      </c>
      <c r="HT88" s="86">
        <f t="shared" si="84"/>
        <v>0</v>
      </c>
      <c r="HU88" s="86">
        <f t="shared" si="84"/>
        <v>2.9413955201818561E-32</v>
      </c>
      <c r="HV88" s="86">
        <f t="shared" si="84"/>
        <v>1.8046835112284441E-33</v>
      </c>
      <c r="HW88" s="86">
        <f t="shared" si="84"/>
        <v>1.1340779603547589E-33</v>
      </c>
      <c r="HX88" s="86">
        <f t="shared" si="84"/>
        <v>7.8069508620163339E-33</v>
      </c>
      <c r="HY88" s="86">
        <f t="shared" si="84"/>
        <v>5.0512394319783776E-37</v>
      </c>
      <c r="HZ88" s="86">
        <f t="shared" si="84"/>
        <v>9.1752847630060033E-35</v>
      </c>
      <c r="IA88" s="86">
        <f t="shared" si="84"/>
        <v>3.815026842749758E-35</v>
      </c>
      <c r="IB88" s="86">
        <f t="shared" si="84"/>
        <v>1.0411674063089979E-36</v>
      </c>
      <c r="IC88" s="86">
        <f t="shared" si="84"/>
        <v>7.7310558402447428E-37</v>
      </c>
      <c r="ID88" s="86">
        <f t="shared" si="84"/>
        <v>3.3792261114515522E-37</v>
      </c>
      <c r="IE88" s="86">
        <f t="shared" si="84"/>
        <v>2.2842828550679819E-40</v>
      </c>
      <c r="IF88" s="86">
        <f t="shared" si="84"/>
        <v>1.2888637853749446E-28</v>
      </c>
      <c r="IG88" s="86">
        <f t="shared" si="84"/>
        <v>1.9207094931826956E-21</v>
      </c>
      <c r="II88" s="86">
        <f t="shared" si="85"/>
        <v>4.7524288171447689E-210</v>
      </c>
      <c r="IJ88" s="86">
        <f t="shared" si="85"/>
        <v>0</v>
      </c>
      <c r="IK88" s="86">
        <f t="shared" si="85"/>
        <v>2.3269072152656078E-170</v>
      </c>
      <c r="IL88" s="86">
        <f t="shared" si="85"/>
        <v>3.3382805516902237E-181</v>
      </c>
      <c r="IM88" s="86">
        <f t="shared" si="85"/>
        <v>2.8279040164805091E-183</v>
      </c>
      <c r="IN88" s="86">
        <f t="shared" si="85"/>
        <v>1.2260294994382231E-178</v>
      </c>
      <c r="IO88" s="86">
        <f t="shared" si="85"/>
        <v>5.7140669527561708E-205</v>
      </c>
      <c r="IP88" s="86">
        <f t="shared" si="85"/>
        <v>8.7088034893634318E-191</v>
      </c>
      <c r="IQ88" s="86">
        <f t="shared" si="85"/>
        <v>2.0382378465302769E-194</v>
      </c>
      <c r="IR88" s="86">
        <f t="shared" si="85"/>
        <v>6.6730187015059668E-200</v>
      </c>
      <c r="IS88" s="86">
        <f t="shared" si="85"/>
        <v>2.8749450550616202E-197</v>
      </c>
      <c r="IT88" s="86">
        <f t="shared" si="85"/>
        <v>8.5531197469336093E-200</v>
      </c>
      <c r="IU88" s="86">
        <f t="shared" si="85"/>
        <v>4.2188376200958687E-219</v>
      </c>
      <c r="IV88" s="86">
        <f t="shared" si="85"/>
        <v>1.1210415300899621E-104</v>
      </c>
      <c r="IW88" s="86">
        <f t="shared" si="85"/>
        <v>1.018534963532671E-84</v>
      </c>
      <c r="IY88" s="86">
        <f t="shared" si="86"/>
        <v>0.1792431182524678</v>
      </c>
      <c r="IZ88" s="86">
        <f t="shared" si="86"/>
        <v>3.5476751282023773E-2</v>
      </c>
      <c r="JA88" s="86">
        <f t="shared" si="86"/>
        <v>1.0820187082721099E-2</v>
      </c>
      <c r="JB88" s="86">
        <f t="shared" si="86"/>
        <v>1.4016229689479126E-2</v>
      </c>
      <c r="JC88" s="86">
        <f t="shared" si="86"/>
        <v>1.2693860183403911E-2</v>
      </c>
      <c r="JD88" s="86">
        <f t="shared" si="86"/>
        <v>1.4334826917955583E-2</v>
      </c>
      <c r="JE88" s="86">
        <f t="shared" si="86"/>
        <v>1.4585153891476355E-2</v>
      </c>
      <c r="JF88" s="86">
        <f t="shared" si="86"/>
        <v>1.5768804212652757E-2</v>
      </c>
      <c r="JG88" s="86">
        <f t="shared" si="86"/>
        <v>1.8268886819194509E-2</v>
      </c>
      <c r="JH88" s="86">
        <f t="shared" si="86"/>
        <v>1.1262663895127175E-2</v>
      </c>
      <c r="JI88" s="86">
        <f t="shared" si="86"/>
        <v>7.6919106577139412E-3</v>
      </c>
      <c r="JJ88" s="86">
        <f t="shared" si="86"/>
        <v>8.087516355051675E-3</v>
      </c>
      <c r="JK88" s="86">
        <f t="shared" si="86"/>
        <v>8.6986449154114846E-3</v>
      </c>
      <c r="JL88" s="86">
        <f t="shared" si="86"/>
        <v>1.0618293084276604E-2</v>
      </c>
      <c r="JM88" s="86">
        <f t="shared" si="86"/>
        <v>7.9851736193804201E-3</v>
      </c>
    </row>
    <row r="89" spans="2:273" x14ac:dyDescent="0.25">
      <c r="B89" s="2">
        <v>62</v>
      </c>
      <c r="C89" s="37">
        <v>72.316999999999993</v>
      </c>
      <c r="D89" s="37">
        <v>63.417000000000002</v>
      </c>
      <c r="E89" s="37">
        <v>58.933</v>
      </c>
      <c r="F89" s="37">
        <v>62.082999999999998</v>
      </c>
      <c r="G89" s="37">
        <v>71.117000000000004</v>
      </c>
      <c r="H89" s="37">
        <v>79.533000000000001</v>
      </c>
      <c r="I89" s="37">
        <v>71.650000000000006</v>
      </c>
      <c r="J89" s="37">
        <v>66.150000000000006</v>
      </c>
      <c r="K89" s="37">
        <v>64.033000000000001</v>
      </c>
      <c r="L89" s="37">
        <v>63.667000000000002</v>
      </c>
      <c r="M89" s="37">
        <v>63.332999999999998</v>
      </c>
      <c r="N89" s="37">
        <v>62.3</v>
      </c>
      <c r="O89" s="37">
        <v>69.45</v>
      </c>
      <c r="P89" s="37">
        <v>62.332999999999998</v>
      </c>
      <c r="Q89" s="37">
        <v>61.033000000000001</v>
      </c>
      <c r="S89" s="4">
        <f t="shared" si="88"/>
        <v>78.152122202408876</v>
      </c>
      <c r="T89" s="4">
        <f t="shared" si="88"/>
        <v>68.461902373003952</v>
      </c>
      <c r="U89" s="4">
        <f t="shared" si="88"/>
        <v>57.664217713858847</v>
      </c>
      <c r="V89" s="4">
        <f t="shared" si="88"/>
        <v>62.827859692052591</v>
      </c>
      <c r="W89" s="4">
        <f t="shared" si="88"/>
        <v>70.241902603201936</v>
      </c>
      <c r="X89" s="4">
        <f t="shared" si="88"/>
        <v>82.466858829725481</v>
      </c>
      <c r="Y89" s="4">
        <f t="shared" si="88"/>
        <v>65.596036424786163</v>
      </c>
      <c r="Z89" s="4">
        <f t="shared" si="88"/>
        <v>68.410867748290514</v>
      </c>
      <c r="AA89" s="4">
        <f t="shared" si="88"/>
        <v>66.903036803058299</v>
      </c>
      <c r="AB89" s="4">
        <f t="shared" si="88"/>
        <v>63.09804106294208</v>
      </c>
      <c r="AC89" s="4">
        <f t="shared" si="88"/>
        <v>62.397136182489554</v>
      </c>
      <c r="AD89" s="4">
        <f t="shared" si="88"/>
        <v>62.579815468063593</v>
      </c>
      <c r="AE89" s="4">
        <f t="shared" si="88"/>
        <v>69.612723393848725</v>
      </c>
      <c r="AF89" s="4">
        <f t="shared" si="88"/>
        <v>64.914375974281569</v>
      </c>
      <c r="AG89" s="4">
        <f t="shared" si="88"/>
        <v>62.04752854772866</v>
      </c>
      <c r="AI89" s="4">
        <f t="shared" si="89"/>
        <v>-5.8351222024088827</v>
      </c>
      <c r="AJ89" s="4">
        <f t="shared" si="89"/>
        <v>-5.0449023730039499</v>
      </c>
      <c r="AK89" s="4">
        <f t="shared" si="89"/>
        <v>1.2687822861411533</v>
      </c>
      <c r="AL89" s="4">
        <f t="shared" si="89"/>
        <v>-0.74485969205259295</v>
      </c>
      <c r="AM89" s="4">
        <f t="shared" si="89"/>
        <v>0.87509739679806842</v>
      </c>
      <c r="AN89" s="4">
        <f t="shared" si="89"/>
        <v>-2.9338588297254802</v>
      </c>
      <c r="AO89" s="4">
        <f t="shared" si="89"/>
        <v>6.0539635752138423</v>
      </c>
      <c r="AP89" s="4">
        <f t="shared" si="89"/>
        <v>-2.260867748290508</v>
      </c>
      <c r="AQ89" s="4">
        <f t="shared" si="89"/>
        <v>-2.8700368030582979</v>
      </c>
      <c r="AR89" s="4">
        <f t="shared" si="89"/>
        <v>0.56895893705792133</v>
      </c>
      <c r="AS89" s="4">
        <f t="shared" si="89"/>
        <v>0.93586381751044456</v>
      </c>
      <c r="AT89" s="4">
        <f t="shared" si="89"/>
        <v>-0.27981546806359603</v>
      </c>
      <c r="AU89" s="4">
        <f t="shared" si="89"/>
        <v>-0.16272339384872225</v>
      </c>
      <c r="AV89" s="4">
        <f t="shared" si="89"/>
        <v>-2.5813759742815705</v>
      </c>
      <c r="AW89" s="4">
        <f t="shared" si="89"/>
        <v>-1.0145285477286592</v>
      </c>
      <c r="AY89" s="2">
        <f t="shared" si="80"/>
        <v>61.590079722255901</v>
      </c>
      <c r="AZ89" s="2">
        <f t="shared" si="80"/>
        <v>57.282818764269805</v>
      </c>
      <c r="BA89" s="2">
        <f t="shared" si="80"/>
        <v>52.494446718279228</v>
      </c>
      <c r="BB89" s="2">
        <f t="shared" si="80"/>
        <v>55.27607026046342</v>
      </c>
      <c r="BC89" s="2">
        <f t="shared" si="80"/>
        <v>61.788024478615675</v>
      </c>
      <c r="BD89" s="2">
        <f t="shared" si="80"/>
        <v>72.91555504358044</v>
      </c>
      <c r="BE89" s="2">
        <f t="shared" si="80"/>
        <v>55.259167456204771</v>
      </c>
      <c r="BF89" s="2">
        <f t="shared" si="80"/>
        <v>57.969597764517921</v>
      </c>
      <c r="BG89" s="2">
        <f t="shared" si="80"/>
        <v>55.718253381449102</v>
      </c>
      <c r="BH89" s="2">
        <f t="shared" si="80"/>
        <v>55.973497776527218</v>
      </c>
      <c r="BI89" s="2">
        <f t="shared" si="80"/>
        <v>57.509609542190418</v>
      </c>
      <c r="BJ89" s="2">
        <f t="shared" si="80"/>
        <v>57.934237656435798</v>
      </c>
      <c r="BK89" s="2">
        <f t="shared" si="80"/>
        <v>65.617967324310456</v>
      </c>
      <c r="BL89" s="2">
        <f t="shared" si="80"/>
        <v>60.857553648624702</v>
      </c>
      <c r="BM89" s="2">
        <f t="shared" si="80"/>
        <v>61.34080835710764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61.033000000000001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61.033000000000001</v>
      </c>
      <c r="DK89" s="2">
        <f t="shared" si="90"/>
        <v>71.146077715980724</v>
      </c>
      <c r="DL89" s="2">
        <f t="shared" si="90"/>
        <v>74.413282352941152</v>
      </c>
      <c r="DM89" s="2">
        <f t="shared" si="90"/>
        <v>69.838051336898374</v>
      </c>
      <c r="DN89" s="2">
        <f t="shared" si="90"/>
        <v>73.220272727272715</v>
      </c>
      <c r="DO89" s="2">
        <f t="shared" si="90"/>
        <v>86.130725210084037</v>
      </c>
      <c r="DP89" s="2">
        <f t="shared" si="90"/>
        <v>85.105091462891465</v>
      </c>
      <c r="DQ89" s="2">
        <f t="shared" si="90"/>
        <v>78.283658730158749</v>
      </c>
      <c r="DR89" s="2">
        <f t="shared" si="90"/>
        <v>75.440364307164316</v>
      </c>
      <c r="DS89" s="2">
        <f t="shared" si="90"/>
        <v>70.892704201680658</v>
      </c>
      <c r="DT89" s="2">
        <f t="shared" si="90"/>
        <v>74.462835294117639</v>
      </c>
      <c r="DU89" s="2">
        <f t="shared" si="90"/>
        <v>75.625298319327726</v>
      </c>
      <c r="DV89" s="2">
        <f t="shared" si="90"/>
        <v>72.317631932773097</v>
      </c>
      <c r="DW89" s="2">
        <f t="shared" si="90"/>
        <v>84.801992149292147</v>
      </c>
      <c r="DX89" s="2">
        <f t="shared" si="90"/>
        <v>72.930894122694099</v>
      </c>
      <c r="DY89" s="2">
        <f t="shared" si="90"/>
        <v>64.47497504456328</v>
      </c>
      <c r="EA89" s="2">
        <f t="shared" si="94"/>
        <v>61.070104761904759</v>
      </c>
      <c r="EB89" s="2">
        <f t="shared" si="91"/>
        <v>55.993785499557916</v>
      </c>
      <c r="EC89" s="2">
        <f t="shared" si="91"/>
        <v>51.117585145982176</v>
      </c>
      <c r="ED89" s="2">
        <f t="shared" si="91"/>
        <v>53.87705711031564</v>
      </c>
      <c r="EE89" s="2">
        <f t="shared" si="91"/>
        <v>59.827092318647075</v>
      </c>
      <c r="EF89" s="2">
        <f t="shared" si="91"/>
        <v>71.798968934850734</v>
      </c>
      <c r="EG89" s="2">
        <f t="shared" si="91"/>
        <v>53.205343538317933</v>
      </c>
      <c r="EH89" s="2">
        <f t="shared" si="91"/>
        <v>56.431536806332559</v>
      </c>
      <c r="EI89" s="2">
        <f t="shared" si="91"/>
        <v>54.421991618296808</v>
      </c>
      <c r="EJ89" s="2">
        <f t="shared" si="91"/>
        <v>54.465449484843582</v>
      </c>
      <c r="EK89" s="2">
        <f t="shared" si="91"/>
        <v>55.955726773957004</v>
      </c>
      <c r="EL89" s="2">
        <f t="shared" si="91"/>
        <v>56.77187697403275</v>
      </c>
      <c r="EM89" s="2">
        <f t="shared" si="91"/>
        <v>63.804584675071041</v>
      </c>
      <c r="EN89" s="2">
        <f t="shared" si="91"/>
        <v>59.746119629444721</v>
      </c>
      <c r="EO89" s="2">
        <f t="shared" si="91"/>
        <v>60.966601716900442</v>
      </c>
      <c r="EQ89" s="2">
        <f t="shared" si="92"/>
        <v>51.277648586810209</v>
      </c>
      <c r="ER89" s="2">
        <f t="shared" si="92"/>
        <v>55.993785499557916</v>
      </c>
      <c r="ES89" s="2">
        <f t="shared" si="92"/>
        <v>51.673205057602743</v>
      </c>
      <c r="ET89" s="2">
        <f t="shared" si="92"/>
        <v>52.96571434561551</v>
      </c>
      <c r="EU89" s="2">
        <f t="shared" si="92"/>
        <v>57.204772482129442</v>
      </c>
      <c r="EV89" s="2">
        <f t="shared" si="92"/>
        <v>74.622292977612176</v>
      </c>
      <c r="EW89" s="2">
        <f t="shared" si="92"/>
        <v>64.105245993539199</v>
      </c>
      <c r="EX89" s="2">
        <f t="shared" si="92"/>
        <v>55.914831201341002</v>
      </c>
      <c r="EY89" s="2">
        <f t="shared" si="92"/>
        <v>53.853401976708128</v>
      </c>
      <c r="EZ89" s="2">
        <f t="shared" si="92"/>
        <v>53.795395187260873</v>
      </c>
      <c r="FA89" s="2">
        <f t="shared" si="92"/>
        <v>55.206530497118649</v>
      </c>
      <c r="FB89" s="2">
        <f t="shared" si="92"/>
        <v>55.773381944294158</v>
      </c>
      <c r="FC89" s="2">
        <f t="shared" si="92"/>
        <v>63.137424202788218</v>
      </c>
      <c r="FD89" s="2">
        <f t="shared" si="92"/>
        <v>60.367967088363564</v>
      </c>
      <c r="FE89" s="2">
        <f t="shared" si="92"/>
        <v>61.906443264385679</v>
      </c>
      <c r="FG89" s="2">
        <f t="shared" si="93"/>
        <v>0.94788856948758804</v>
      </c>
      <c r="FH89" s="2">
        <f t="shared" si="93"/>
        <v>0.93001799804997798</v>
      </c>
      <c r="FI89" s="2">
        <f t="shared" si="93"/>
        <v>0.92646945518184076</v>
      </c>
      <c r="FJ89" s="2">
        <f t="shared" si="93"/>
        <v>0.92764663747071019</v>
      </c>
      <c r="FK89" s="2">
        <f t="shared" si="93"/>
        <v>0.92538827150566294</v>
      </c>
      <c r="FL89" s="2">
        <f t="shared" si="93"/>
        <v>0.91626733751536149</v>
      </c>
      <c r="FM89" s="2">
        <f t="shared" si="93"/>
        <v>0.91844999030386654</v>
      </c>
      <c r="FN89" s="2">
        <f t="shared" si="93"/>
        <v>0.91906543862756918</v>
      </c>
      <c r="FO89" s="2">
        <f t="shared" si="93"/>
        <v>0.92127880145533525</v>
      </c>
      <c r="FP89" s="2">
        <f t="shared" si="93"/>
        <v>0.92457050500864613</v>
      </c>
      <c r="FQ89" s="2">
        <f t="shared" si="93"/>
        <v>0.92098338644333388</v>
      </c>
      <c r="FR89" s="2">
        <f t="shared" si="93"/>
        <v>0.92520321704367714</v>
      </c>
      <c r="FS89" s="2">
        <f t="shared" si="93"/>
        <v>0.9136253825183015</v>
      </c>
      <c r="FT89" s="2">
        <f t="shared" si="93"/>
        <v>0.91572126803747156</v>
      </c>
      <c r="FU89" s="2">
        <f t="shared" si="93"/>
        <v>0.89341312329297351</v>
      </c>
      <c r="FW89" s="2">
        <f t="shared" si="82"/>
        <v>5.2064609725804606E-4</v>
      </c>
      <c r="FX89" s="2">
        <f t="shared" si="82"/>
        <v>0</v>
      </c>
      <c r="FY89" s="2">
        <f t="shared" si="82"/>
        <v>6.038193053055982E-4</v>
      </c>
      <c r="FZ89" s="2">
        <f t="shared" si="82"/>
        <v>5.8544588140068874E-4</v>
      </c>
      <c r="GA89" s="2">
        <f t="shared" si="82"/>
        <v>6.2057866448625171E-4</v>
      </c>
      <c r="GB89" s="2">
        <f t="shared" si="82"/>
        <v>8.6034832460671709E-4</v>
      </c>
      <c r="GC89" s="2">
        <f t="shared" si="82"/>
        <v>7.9698610746381602E-4</v>
      </c>
      <c r="GD89" s="2">
        <f t="shared" si="82"/>
        <v>7.937939799702884E-4</v>
      </c>
      <c r="GE89" s="2">
        <f t="shared" si="82"/>
        <v>5.8473153932835163E-4</v>
      </c>
      <c r="GF89" s="2">
        <f t="shared" si="82"/>
        <v>5.1401962260830107E-4</v>
      </c>
      <c r="GG89" s="2">
        <f t="shared" si="82"/>
        <v>4.5404042019195909E-4</v>
      </c>
      <c r="GH89" s="2">
        <f t="shared" si="82"/>
        <v>4.1239778442953896E-4</v>
      </c>
      <c r="GI89" s="2">
        <f t="shared" si="82"/>
        <v>3.9029508583131924E-4</v>
      </c>
      <c r="GJ89" s="2">
        <f t="shared" si="82"/>
        <v>3.8263994429227978E-4</v>
      </c>
      <c r="GK89" s="2">
        <f t="shared" si="82"/>
        <v>2.7673270039253078E-4</v>
      </c>
      <c r="GM89" s="86">
        <f t="shared" si="83"/>
        <v>0.12087182012041807</v>
      </c>
      <c r="GN89" s="86">
        <f t="shared" si="83"/>
        <v>7.3459754030845009E-3</v>
      </c>
      <c r="GO89" s="86">
        <f t="shared" si="83"/>
        <v>1.0959171892408121E-3</v>
      </c>
      <c r="GP89" s="86">
        <f t="shared" si="83"/>
        <v>9.8038403319453539E-4</v>
      </c>
      <c r="GQ89" s="86">
        <f t="shared" si="83"/>
        <v>1.9435882290148485E-4</v>
      </c>
      <c r="GR89" s="86">
        <f t="shared" si="83"/>
        <v>4.2225268920330831E-5</v>
      </c>
      <c r="GS89" s="86">
        <f t="shared" si="83"/>
        <v>8.1655499212440964E-6</v>
      </c>
      <c r="GT89" s="86">
        <f t="shared" si="83"/>
        <v>2.2128079319788672E-6</v>
      </c>
      <c r="GU89" s="86">
        <f t="shared" si="83"/>
        <v>3.6023102899801687E-5</v>
      </c>
      <c r="GV89" s="86">
        <f t="shared" si="83"/>
        <v>2.0904048891556387E-4</v>
      </c>
      <c r="GW89" s="86">
        <f t="shared" si="83"/>
        <v>1.8512296894253251E-4</v>
      </c>
      <c r="GX89" s="86">
        <f t="shared" si="83"/>
        <v>2.628043864092567E-4</v>
      </c>
      <c r="GY89" s="86">
        <f t="shared" si="83"/>
        <v>7.4147786495014616E-4</v>
      </c>
      <c r="GZ89" s="86">
        <f t="shared" si="83"/>
        <v>1.4272648222267122E-3</v>
      </c>
      <c r="HA89" s="86">
        <f t="shared" si="83"/>
        <v>2.2457137355912913E-3</v>
      </c>
      <c r="HC89" s="86">
        <f t="shared" si="73"/>
        <v>7.5707782265254592E-3</v>
      </c>
      <c r="HD89" s="86">
        <f t="shared" si="73"/>
        <v>2.3654817196715684E-2</v>
      </c>
      <c r="HE89" s="86">
        <f t="shared" si="73"/>
        <v>1.0626234712792377E-2</v>
      </c>
      <c r="HF89" s="86">
        <f t="shared" si="73"/>
        <v>1.5609124546168951E-2</v>
      </c>
      <c r="HG89" s="86">
        <f t="shared" si="87"/>
        <v>1.7781197507266797E-2</v>
      </c>
      <c r="HH89" s="86">
        <f t="shared" si="87"/>
        <v>2.1574192363234788E-2</v>
      </c>
      <c r="HI89" s="86">
        <f t="shared" si="87"/>
        <v>2.2830736700875841E-2</v>
      </c>
      <c r="HJ89" s="86">
        <f t="shared" si="87"/>
        <v>2.4273645016638645E-2</v>
      </c>
      <c r="HK89" s="86">
        <f t="shared" si="87"/>
        <v>2.7180414211198663E-2</v>
      </c>
      <c r="HL89" s="86">
        <f t="shared" si="87"/>
        <v>1.5833562957201029E-2</v>
      </c>
      <c r="HM89" s="86">
        <f t="shared" si="87"/>
        <v>1.0330326733793093E-2</v>
      </c>
      <c r="HN89" s="86">
        <f t="shared" si="87"/>
        <v>1.0566160055354989E-2</v>
      </c>
      <c r="HO89" s="86">
        <f t="shared" si="87"/>
        <v>9.2585221350655958E-3</v>
      </c>
      <c r="HP89" s="86">
        <f t="shared" si="87"/>
        <v>9.5518206412013619E-3</v>
      </c>
      <c r="HQ89" s="86">
        <f t="shared" si="87"/>
        <v>1.6974497940674283E-3</v>
      </c>
      <c r="HS89" s="86">
        <f t="shared" si="84"/>
        <v>1.5688869411418838E-37</v>
      </c>
      <c r="HT89" s="86">
        <f t="shared" si="84"/>
        <v>0</v>
      </c>
      <c r="HU89" s="86">
        <f t="shared" si="84"/>
        <v>3.966229808490403E-31</v>
      </c>
      <c r="HV89" s="86">
        <f t="shared" si="84"/>
        <v>2.7520801756804474E-32</v>
      </c>
      <c r="HW89" s="86">
        <f t="shared" si="84"/>
        <v>1.8098480368002355E-32</v>
      </c>
      <c r="HX89" s="86">
        <f t="shared" si="84"/>
        <v>1.3110027017860002E-31</v>
      </c>
      <c r="HY89" s="86">
        <f t="shared" si="84"/>
        <v>1.2200412064502193E-35</v>
      </c>
      <c r="HZ89" s="86">
        <f t="shared" si="84"/>
        <v>1.7901131077229538E-33</v>
      </c>
      <c r="IA89" s="86">
        <f t="shared" si="84"/>
        <v>6.8989691724911362E-34</v>
      </c>
      <c r="IB89" s="86">
        <f t="shared" si="84"/>
        <v>1.9956268491647452E-35</v>
      </c>
      <c r="IC89" s="86">
        <f t="shared" si="84"/>
        <v>1.3947352252279124E-35</v>
      </c>
      <c r="ID89" s="86">
        <f t="shared" si="84"/>
        <v>6.0836220059804276E-36</v>
      </c>
      <c r="IE89" s="86">
        <f t="shared" si="84"/>
        <v>5.2639239918649413E-39</v>
      </c>
      <c r="IF89" s="86">
        <f t="shared" si="84"/>
        <v>1.1332210353085712E-27</v>
      </c>
      <c r="IG89" s="86">
        <f t="shared" si="84"/>
        <v>8.7176860561761339E-21</v>
      </c>
      <c r="II89" s="86">
        <f t="shared" si="85"/>
        <v>4.4961830724699058E-205</v>
      </c>
      <c r="IJ89" s="86">
        <f t="shared" si="85"/>
        <v>0</v>
      </c>
      <c r="IK89" s="86">
        <f t="shared" si="85"/>
        <v>2.9730181063767031E-166</v>
      </c>
      <c r="IL89" s="86">
        <f t="shared" si="85"/>
        <v>7.5221262789527128E-177</v>
      </c>
      <c r="IM89" s="86">
        <f t="shared" si="85"/>
        <v>7.7392862707857211E-179</v>
      </c>
      <c r="IN89" s="86">
        <f t="shared" si="85"/>
        <v>4.0622566858833299E-174</v>
      </c>
      <c r="IO89" s="86">
        <f t="shared" si="85"/>
        <v>7.8674889913898786E-200</v>
      </c>
      <c r="IP89" s="86">
        <f t="shared" si="85"/>
        <v>5.2162011165809095E-186</v>
      </c>
      <c r="IQ89" s="86">
        <f t="shared" si="85"/>
        <v>9.5947358366172473E-190</v>
      </c>
      <c r="IR89" s="86">
        <f t="shared" si="85"/>
        <v>3.5467862689148412E-195</v>
      </c>
      <c r="IS89" s="86">
        <f t="shared" si="85"/>
        <v>1.1153552461404433E-192</v>
      </c>
      <c r="IT89" s="86">
        <f t="shared" si="85"/>
        <v>3.3407397844138736E-195</v>
      </c>
      <c r="IU89" s="86">
        <f t="shared" si="85"/>
        <v>4.2664473480030543E-214</v>
      </c>
      <c r="IV89" s="86">
        <f t="shared" si="85"/>
        <v>2.589596559820767E-102</v>
      </c>
      <c r="IW89" s="86">
        <f t="shared" si="85"/>
        <v>6.9075502819696503E-83</v>
      </c>
      <c r="IY89" s="86">
        <f t="shared" si="86"/>
        <v>0.12844259834694352</v>
      </c>
      <c r="IZ89" s="86">
        <f t="shared" si="86"/>
        <v>3.1000792599800184E-2</v>
      </c>
      <c r="JA89" s="86">
        <f t="shared" si="86"/>
        <v>1.172215190203319E-2</v>
      </c>
      <c r="JB89" s="86">
        <f t="shared" si="86"/>
        <v>1.6589508579363487E-2</v>
      </c>
      <c r="JC89" s="86">
        <f t="shared" si="86"/>
        <v>1.7975556330168282E-2</v>
      </c>
      <c r="JD89" s="86">
        <f t="shared" si="86"/>
        <v>2.1616417632155119E-2</v>
      </c>
      <c r="JE89" s="86">
        <f t="shared" si="86"/>
        <v>2.2838902250797086E-2</v>
      </c>
      <c r="JF89" s="86">
        <f t="shared" si="86"/>
        <v>2.4275857824570625E-2</v>
      </c>
      <c r="JG89" s="86">
        <f t="shared" si="86"/>
        <v>2.7216437314098466E-2</v>
      </c>
      <c r="JH89" s="86">
        <f t="shared" si="86"/>
        <v>1.6042603446116594E-2</v>
      </c>
      <c r="JI89" s="86">
        <f t="shared" si="86"/>
        <v>1.0515449702735626E-2</v>
      </c>
      <c r="JJ89" s="86">
        <f t="shared" si="86"/>
        <v>1.0828964441764247E-2</v>
      </c>
      <c r="JK89" s="86">
        <f t="shared" si="86"/>
        <v>1.0000000000015743E-2</v>
      </c>
      <c r="JL89" s="86">
        <f t="shared" si="86"/>
        <v>1.0979085463428073E-2</v>
      </c>
      <c r="JM89" s="86">
        <f t="shared" si="86"/>
        <v>3.9431635296587192E-3</v>
      </c>
    </row>
    <row r="90" spans="2:273" x14ac:dyDescent="0.25">
      <c r="B90" s="2">
        <v>63</v>
      </c>
      <c r="C90" s="37">
        <v>70.650000000000006</v>
      </c>
      <c r="D90" s="37">
        <v>65.667000000000002</v>
      </c>
      <c r="E90" s="37">
        <v>62.616999999999997</v>
      </c>
      <c r="F90" s="37">
        <v>63.517000000000003</v>
      </c>
      <c r="G90" s="37">
        <v>71.882999999999996</v>
      </c>
      <c r="H90" s="37">
        <v>85.483000000000004</v>
      </c>
      <c r="I90" s="37">
        <v>73.117000000000004</v>
      </c>
      <c r="J90" s="37">
        <v>70.667000000000002</v>
      </c>
      <c r="K90" s="37">
        <v>66.566999999999993</v>
      </c>
      <c r="L90" s="37">
        <v>68.033000000000001</v>
      </c>
      <c r="M90" s="37">
        <v>62.417000000000002</v>
      </c>
      <c r="N90" s="37">
        <v>64.966999999999999</v>
      </c>
      <c r="O90" s="37">
        <v>69.766999999999996</v>
      </c>
      <c r="P90" s="37">
        <v>65.033000000000001</v>
      </c>
      <c r="Q90" s="37">
        <v>61.317</v>
      </c>
      <c r="S90" s="4">
        <f t="shared" si="88"/>
        <v>74.824242652116283</v>
      </c>
      <c r="T90" s="4">
        <f t="shared" si="88"/>
        <v>71.518451905557129</v>
      </c>
      <c r="U90" s="4">
        <f t="shared" si="88"/>
        <v>59.644683580053261</v>
      </c>
      <c r="V90" s="4">
        <f t="shared" si="88"/>
        <v>65.696758168396443</v>
      </c>
      <c r="W90" s="4">
        <f t="shared" si="88"/>
        <v>73.449604401516851</v>
      </c>
      <c r="X90" s="4">
        <f t="shared" si="88"/>
        <v>86.226061892999994</v>
      </c>
      <c r="Y90" s="4">
        <f t="shared" si="88"/>
        <v>70.2970961605063</v>
      </c>
      <c r="Z90" s="4">
        <f t="shared" si="88"/>
        <v>72.530698072763073</v>
      </c>
      <c r="AA90" s="4">
        <f t="shared" si="88"/>
        <v>71.092647992486462</v>
      </c>
      <c r="AB90" s="4">
        <f t="shared" si="88"/>
        <v>65.957511015419925</v>
      </c>
      <c r="AC90" s="4">
        <f t="shared" si="88"/>
        <v>64.354113037149872</v>
      </c>
      <c r="AD90" s="4">
        <f t="shared" si="88"/>
        <v>64.428597382114631</v>
      </c>
      <c r="AE90" s="4">
        <f t="shared" si="88"/>
        <v>71.184348905161983</v>
      </c>
      <c r="AF90" s="4">
        <f t="shared" si="88"/>
        <v>66.610189930696421</v>
      </c>
      <c r="AG90" s="4">
        <f t="shared" si="88"/>
        <v>62.321350340381493</v>
      </c>
      <c r="AI90" s="4">
        <f t="shared" si="89"/>
        <v>-4.174242652116277</v>
      </c>
      <c r="AJ90" s="4">
        <f t="shared" si="89"/>
        <v>-5.851451905557127</v>
      </c>
      <c r="AK90" s="4">
        <f t="shared" si="89"/>
        <v>2.9723164199467362</v>
      </c>
      <c r="AL90" s="4">
        <f t="shared" si="89"/>
        <v>-2.1797581683964395</v>
      </c>
      <c r="AM90" s="4">
        <f t="shared" si="89"/>
        <v>-1.5666044015168552</v>
      </c>
      <c r="AN90" s="4">
        <f t="shared" si="89"/>
        <v>-0.74306189299998948</v>
      </c>
      <c r="AO90" s="4">
        <f t="shared" si="89"/>
        <v>2.8199038394937048</v>
      </c>
      <c r="AP90" s="4">
        <f t="shared" si="89"/>
        <v>-1.8636980727630714</v>
      </c>
      <c r="AQ90" s="4">
        <f t="shared" si="89"/>
        <v>-4.5256479924864692</v>
      </c>
      <c r="AR90" s="4">
        <f t="shared" si="89"/>
        <v>2.0754889845800761</v>
      </c>
      <c r="AS90" s="4">
        <f t="shared" si="89"/>
        <v>-1.9371130371498708</v>
      </c>
      <c r="AT90" s="4">
        <f t="shared" si="89"/>
        <v>0.53840261788536736</v>
      </c>
      <c r="AU90" s="4">
        <f t="shared" si="89"/>
        <v>-1.4173489051619867</v>
      </c>
      <c r="AV90" s="4">
        <f t="shared" si="89"/>
        <v>-1.5771899306964201</v>
      </c>
      <c r="AW90" s="4">
        <f t="shared" si="89"/>
        <v>-1.0043503403814924</v>
      </c>
      <c r="AY90" s="2">
        <f t="shared" si="80"/>
        <v>61.305530651971942</v>
      </c>
      <c r="AZ90" s="2">
        <f t="shared" si="80"/>
        <v>57.057855397844236</v>
      </c>
      <c r="BA90" s="2">
        <f t="shared" si="80"/>
        <v>52.286886865556333</v>
      </c>
      <c r="BB90" s="2">
        <f t="shared" si="80"/>
        <v>55.021883781558913</v>
      </c>
      <c r="BC90" s="2">
        <f t="shared" si="80"/>
        <v>61.444817759410391</v>
      </c>
      <c r="BD90" s="2">
        <f t="shared" si="80"/>
        <v>72.651646638828211</v>
      </c>
      <c r="BE90" s="2">
        <f t="shared" si="80"/>
        <v>55.352999902267534</v>
      </c>
      <c r="BF90" s="2">
        <f t="shared" si="80"/>
        <v>57.684139436508516</v>
      </c>
      <c r="BG90" s="2">
        <f t="shared" si="80"/>
        <v>55.468426917264949</v>
      </c>
      <c r="BH90" s="2">
        <f t="shared" si="80"/>
        <v>55.708023732394274</v>
      </c>
      <c r="BI90" s="2">
        <f t="shared" si="80"/>
        <v>57.220790570230378</v>
      </c>
      <c r="BJ90" s="2">
        <f t="shared" si="80"/>
        <v>57.676079619383657</v>
      </c>
      <c r="BK90" s="2">
        <f t="shared" si="80"/>
        <v>65.281999720149486</v>
      </c>
      <c r="BL90" s="2">
        <f t="shared" si="80"/>
        <v>60.649546266991791</v>
      </c>
      <c r="BM90" s="2">
        <f t="shared" si="80"/>
        <v>61.190578980603725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61.317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61.317</v>
      </c>
      <c r="DK90" s="2">
        <f t="shared" si="90"/>
        <v>71.404918650352244</v>
      </c>
      <c r="DL90" s="2">
        <f t="shared" si="90"/>
        <v>74.667603361344518</v>
      </c>
      <c r="DM90" s="2">
        <f t="shared" si="90"/>
        <v>70.051233460656974</v>
      </c>
      <c r="DN90" s="2">
        <f t="shared" si="90"/>
        <v>73.477387318563785</v>
      </c>
      <c r="DO90" s="2">
        <f t="shared" si="90"/>
        <v>86.542463865546225</v>
      </c>
      <c r="DP90" s="2">
        <f t="shared" si="90"/>
        <v>85.473693393393404</v>
      </c>
      <c r="DQ90" s="2">
        <f t="shared" si="90"/>
        <v>78.542444444444456</v>
      </c>
      <c r="DR90" s="2">
        <f t="shared" si="90"/>
        <v>75.687504204204203</v>
      </c>
      <c r="DS90" s="2">
        <f t="shared" si="90"/>
        <v>71.011524929971969</v>
      </c>
      <c r="DT90" s="2">
        <f t="shared" si="90"/>
        <v>74.688729411764697</v>
      </c>
      <c r="DU90" s="2">
        <f t="shared" si="90"/>
        <v>75.860822408963585</v>
      </c>
      <c r="DV90" s="2">
        <f t="shared" si="90"/>
        <v>72.492212324929952</v>
      </c>
      <c r="DW90" s="2">
        <f t="shared" si="90"/>
        <v>85.123227927927928</v>
      </c>
      <c r="DX90" s="2">
        <f t="shared" si="90"/>
        <v>73.07318138138136</v>
      </c>
      <c r="DY90" s="2">
        <f t="shared" si="90"/>
        <v>64.498729723707669</v>
      </c>
      <c r="EA90" s="2">
        <f t="shared" si="94"/>
        <v>60.804940476190467</v>
      </c>
      <c r="EB90" s="2">
        <f t="shared" si="91"/>
        <v>55.849351239764736</v>
      </c>
      <c r="EC90" s="2">
        <f t="shared" si="91"/>
        <v>51.000665325923961</v>
      </c>
      <c r="ED90" s="2">
        <f t="shared" si="91"/>
        <v>53.709683940774475</v>
      </c>
      <c r="EE90" s="2">
        <f t="shared" si="91"/>
        <v>59.601175291499771</v>
      </c>
      <c r="EF90" s="2">
        <f t="shared" si="91"/>
        <v>71.580204245604449</v>
      </c>
      <c r="EG90" s="2">
        <f t="shared" si="91"/>
        <v>53.465182019816226</v>
      </c>
      <c r="EH90" s="2">
        <f t="shared" si="91"/>
        <v>56.238700731450713</v>
      </c>
      <c r="EI90" s="2">
        <f t="shared" si="91"/>
        <v>54.257546872563466</v>
      </c>
      <c r="EJ90" s="2">
        <f t="shared" si="91"/>
        <v>54.29616306865023</v>
      </c>
      <c r="EK90" s="2">
        <f t="shared" si="91"/>
        <v>55.762658751755012</v>
      </c>
      <c r="EL90" s="2">
        <f t="shared" si="91"/>
        <v>56.584153987724335</v>
      </c>
      <c r="EM90" s="2">
        <f t="shared" si="91"/>
        <v>63.571552126289042</v>
      </c>
      <c r="EN90" s="2">
        <f t="shared" si="91"/>
        <v>59.606464949649457</v>
      </c>
      <c r="EO90" s="2">
        <f t="shared" si="91"/>
        <v>60.830326874217349</v>
      </c>
      <c r="EQ90" s="2">
        <f t="shared" si="92"/>
        <v>51.157943741588134</v>
      </c>
      <c r="ER90" s="2">
        <f t="shared" si="92"/>
        <v>55.849351239764736</v>
      </c>
      <c r="ES90" s="2">
        <f t="shared" si="92"/>
        <v>51.54231305662227</v>
      </c>
      <c r="ET90" s="2">
        <f t="shared" si="92"/>
        <v>52.821512299596762</v>
      </c>
      <c r="EU90" s="2">
        <f t="shared" si="92"/>
        <v>57.046216445081072</v>
      </c>
      <c r="EV90" s="2">
        <f t="shared" si="92"/>
        <v>74.325874377931541</v>
      </c>
      <c r="EW90" s="2">
        <f t="shared" si="92"/>
        <v>64.027384256952985</v>
      </c>
      <c r="EX90" s="2">
        <f t="shared" si="92"/>
        <v>55.737427029290465</v>
      </c>
      <c r="EY90" s="2">
        <f t="shared" si="92"/>
        <v>53.704391999828061</v>
      </c>
      <c r="EZ90" s="2">
        <f t="shared" si="92"/>
        <v>53.642779761189509</v>
      </c>
      <c r="FA90" s="2">
        <f t="shared" si="92"/>
        <v>55.033994029021727</v>
      </c>
      <c r="FB90" s="2">
        <f t="shared" si="92"/>
        <v>55.61251963808327</v>
      </c>
      <c r="FC90" s="2">
        <f t="shared" si="92"/>
        <v>62.921116332592611</v>
      </c>
      <c r="FD90" s="2">
        <f t="shared" si="92"/>
        <v>60.212632701260574</v>
      </c>
      <c r="FE90" s="2">
        <f t="shared" si="92"/>
        <v>61.741779345644424</v>
      </c>
      <c r="FG90" s="2">
        <f t="shared" si="93"/>
        <v>0.95225488767026589</v>
      </c>
      <c r="FH90" s="2">
        <f t="shared" si="93"/>
        <v>0.93578021219655905</v>
      </c>
      <c r="FI90" s="2">
        <f t="shared" si="93"/>
        <v>0.93250264558160056</v>
      </c>
      <c r="FJ90" s="2">
        <f t="shared" si="93"/>
        <v>0.93359016339372736</v>
      </c>
      <c r="FK90" s="2">
        <f t="shared" si="93"/>
        <v>0.9315036144988913</v>
      </c>
      <c r="FL90" s="2">
        <f t="shared" si="93"/>
        <v>0.92306810332650968</v>
      </c>
      <c r="FM90" s="2">
        <f t="shared" si="93"/>
        <v>0.9250879747037446</v>
      </c>
      <c r="FN90" s="2">
        <f t="shared" si="93"/>
        <v>0.92565738189651015</v>
      </c>
      <c r="FO90" s="2">
        <f t="shared" si="93"/>
        <v>0.9277046518004306</v>
      </c>
      <c r="FP90" s="2">
        <f t="shared" si="93"/>
        <v>0.93074785802129489</v>
      </c>
      <c r="FQ90" s="2">
        <f t="shared" si="93"/>
        <v>0.92743145145712214</v>
      </c>
      <c r="FR90" s="2">
        <f t="shared" si="93"/>
        <v>0.93133260202621004</v>
      </c>
      <c r="FS90" s="2">
        <f t="shared" si="93"/>
        <v>0.92062213847515029</v>
      </c>
      <c r="FT90" s="2">
        <f t="shared" si="93"/>
        <v>0.92256263726319543</v>
      </c>
      <c r="FU90" s="2">
        <f t="shared" si="93"/>
        <v>0.90187131422983646</v>
      </c>
      <c r="FW90" s="2">
        <f t="shared" si="82"/>
        <v>5.7084841926566027E-4</v>
      </c>
      <c r="FX90" s="2">
        <f t="shared" si="82"/>
        <v>0</v>
      </c>
      <c r="FY90" s="2">
        <f t="shared" si="82"/>
        <v>6.620361354997648E-4</v>
      </c>
      <c r="FZ90" s="2">
        <f t="shared" si="82"/>
        <v>6.4189238812232575E-4</v>
      </c>
      <c r="GA90" s="2">
        <f t="shared" si="82"/>
        <v>6.804102368681257E-4</v>
      </c>
      <c r="GB90" s="2">
        <f t="shared" si="82"/>
        <v>9.4327488262528072E-4</v>
      </c>
      <c r="GC90" s="2">
        <f t="shared" si="82"/>
        <v>8.7381070060120404E-4</v>
      </c>
      <c r="GD90" s="2">
        <f t="shared" si="82"/>
        <v>8.7031113952306294E-4</v>
      </c>
      <c r="GE90" s="2">
        <f t="shared" si="82"/>
        <v>6.4110921603538701E-4</v>
      </c>
      <c r="GF90" s="2">
        <f t="shared" si="82"/>
        <v>5.6358335953076593E-4</v>
      </c>
      <c r="GG90" s="2">
        <f t="shared" si="82"/>
        <v>4.9782361374441661E-4</v>
      </c>
      <c r="GH90" s="2">
        <f t="shared" si="82"/>
        <v>4.5216718821052394E-4</v>
      </c>
      <c r="GI90" s="2">
        <f t="shared" si="82"/>
        <v>4.2793393783806125E-4</v>
      </c>
      <c r="GJ90" s="2">
        <f t="shared" si="82"/>
        <v>4.1954086794656481E-4</v>
      </c>
      <c r="GK90" s="2">
        <f t="shared" si="82"/>
        <v>3.0342327114191766E-4</v>
      </c>
      <c r="GM90" s="86">
        <f t="shared" si="83"/>
        <v>7.9340701451443868E-2</v>
      </c>
      <c r="GN90" s="86">
        <f t="shared" si="83"/>
        <v>2.4824408001622687E-3</v>
      </c>
      <c r="GO90" s="86">
        <f t="shared" si="83"/>
        <v>2.6163816344663981E-4</v>
      </c>
      <c r="GP90" s="86">
        <f t="shared" si="83"/>
        <v>2.108101750395485E-4</v>
      </c>
      <c r="GQ90" s="86">
        <f t="shared" si="83"/>
        <v>2.8007575636153013E-5</v>
      </c>
      <c r="GR90" s="86">
        <f t="shared" si="83"/>
        <v>4.7124485027079526E-6</v>
      </c>
      <c r="GS90" s="86">
        <f t="shared" si="83"/>
        <v>6.6932058523578646E-7</v>
      </c>
      <c r="GT90" s="86">
        <f t="shared" si="83"/>
        <v>1.3202158635705392E-7</v>
      </c>
      <c r="GU90" s="86">
        <f t="shared" si="83"/>
        <v>3.5286404967990434E-6</v>
      </c>
      <c r="GV90" s="86">
        <f t="shared" si="83"/>
        <v>3.340225821043472E-5</v>
      </c>
      <c r="GW90" s="86">
        <f t="shared" si="83"/>
        <v>2.4142729854176167E-5</v>
      </c>
      <c r="GX90" s="86">
        <f t="shared" si="83"/>
        <v>4.2139002280181663E-5</v>
      </c>
      <c r="GY90" s="86">
        <f t="shared" si="83"/>
        <v>1.5863638452284095E-4</v>
      </c>
      <c r="GZ90" s="86">
        <f t="shared" si="83"/>
        <v>3.7922340369046141E-4</v>
      </c>
      <c r="HA90" s="86">
        <f t="shared" si="83"/>
        <v>6.1664432919579699E-4</v>
      </c>
      <c r="HC90" s="86">
        <f t="shared" si="73"/>
        <v>1.1941145624844482E-2</v>
      </c>
      <c r="HD90" s="86">
        <f t="shared" si="73"/>
        <v>3.3674842172532103E-2</v>
      </c>
      <c r="HE90" s="86">
        <f t="shared" si="73"/>
        <v>1.6072125688409825E-2</v>
      </c>
      <c r="HF90" s="86">
        <f t="shared" si="73"/>
        <v>2.3427248398823527E-2</v>
      </c>
      <c r="HG90" s="86">
        <f t="shared" si="87"/>
        <v>2.6654132890327385E-2</v>
      </c>
      <c r="HH90" s="86">
        <f t="shared" si="87"/>
        <v>3.2417068562936739E-2</v>
      </c>
      <c r="HI90" s="86">
        <f t="shared" si="87"/>
        <v>3.5023079906651343E-2</v>
      </c>
      <c r="HJ90" s="86">
        <f t="shared" si="87"/>
        <v>3.6556683747425142E-2</v>
      </c>
      <c r="HK90" s="86">
        <f t="shared" si="87"/>
        <v>4.0177631948710893E-2</v>
      </c>
      <c r="HL90" s="86">
        <f t="shared" si="87"/>
        <v>2.4058948344492962E-2</v>
      </c>
      <c r="HM90" s="86">
        <f t="shared" si="87"/>
        <v>1.5884758379773808E-2</v>
      </c>
      <c r="HN90" s="86">
        <f t="shared" si="87"/>
        <v>1.6190078872045852E-2</v>
      </c>
      <c r="HO90" s="86">
        <f t="shared" si="87"/>
        <v>1.4522120458092732E-2</v>
      </c>
      <c r="HP90" s="86">
        <f t="shared" si="87"/>
        <v>1.5006354219760874E-2</v>
      </c>
      <c r="HQ90" s="86">
        <f t="shared" si="87"/>
        <v>3.1636261381353115E-3</v>
      </c>
      <c r="HS90" s="86">
        <f t="shared" si="84"/>
        <v>3.3716617827543667E-36</v>
      </c>
      <c r="HT90" s="86">
        <f t="shared" si="84"/>
        <v>0</v>
      </c>
      <c r="HU90" s="86">
        <f t="shared" si="84"/>
        <v>5.0960664474732873E-30</v>
      </c>
      <c r="HV90" s="86">
        <f t="shared" si="84"/>
        <v>3.9882284166210606E-31</v>
      </c>
      <c r="HW90" s="86">
        <f t="shared" si="84"/>
        <v>2.7408954849928492E-31</v>
      </c>
      <c r="HX90" s="86">
        <f t="shared" si="84"/>
        <v>2.0820444898730224E-30</v>
      </c>
      <c r="HY90" s="86">
        <f t="shared" si="84"/>
        <v>2.7673616519995665E-34</v>
      </c>
      <c r="HZ90" s="86">
        <f t="shared" si="84"/>
        <v>3.2945966574220837E-32</v>
      </c>
      <c r="IA90" s="86">
        <f t="shared" si="84"/>
        <v>1.1811260273195872E-32</v>
      </c>
      <c r="IB90" s="86">
        <f t="shared" si="84"/>
        <v>3.6223851260194511E-34</v>
      </c>
      <c r="IC90" s="86">
        <f t="shared" si="84"/>
        <v>2.388653384274551E-34</v>
      </c>
      <c r="ID90" s="86">
        <f t="shared" si="84"/>
        <v>1.0403439319875713E-34</v>
      </c>
      <c r="IE90" s="86">
        <f t="shared" si="84"/>
        <v>1.1473224324494626E-37</v>
      </c>
      <c r="IF90" s="86">
        <f t="shared" si="84"/>
        <v>9.5910350959845247E-27</v>
      </c>
      <c r="IG90" s="86">
        <f t="shared" si="84"/>
        <v>3.8594449251707604E-20</v>
      </c>
      <c r="II90" s="86">
        <f t="shared" si="85"/>
        <v>3.7037756635917901E-200</v>
      </c>
      <c r="IJ90" s="86">
        <f t="shared" si="85"/>
        <v>0</v>
      </c>
      <c r="IK90" s="86">
        <f t="shared" si="85"/>
        <v>3.3809117078038101E-162</v>
      </c>
      <c r="IL90" s="86">
        <f t="shared" si="85"/>
        <v>1.4988357242393492E-172</v>
      </c>
      <c r="IM90" s="86">
        <f t="shared" si="85"/>
        <v>1.8666732050985854E-174</v>
      </c>
      <c r="IN90" s="86">
        <f t="shared" si="85"/>
        <v>1.1764393221523324E-169</v>
      </c>
      <c r="IO90" s="86">
        <f t="shared" si="85"/>
        <v>9.3099857179669204E-195</v>
      </c>
      <c r="IP90" s="86">
        <f t="shared" si="85"/>
        <v>2.7142103001039085E-181</v>
      </c>
      <c r="IQ90" s="86">
        <f t="shared" si="85"/>
        <v>3.9580470072931627E-185</v>
      </c>
      <c r="IR90" s="86">
        <f t="shared" si="85"/>
        <v>1.6532867585139899E-190</v>
      </c>
      <c r="IS90" s="86">
        <f t="shared" si="85"/>
        <v>3.8171179819978344E-188</v>
      </c>
      <c r="IT90" s="86">
        <f t="shared" si="85"/>
        <v>1.1527419192644012E-190</v>
      </c>
      <c r="IU90" s="86">
        <f t="shared" si="85"/>
        <v>3.7728187892478065E-209</v>
      </c>
      <c r="IV90" s="86">
        <f t="shared" si="85"/>
        <v>5.6163266858337671E-100</v>
      </c>
      <c r="IW90" s="86">
        <f t="shared" si="85"/>
        <v>4.4699816292666387E-81</v>
      </c>
      <c r="IY90" s="86">
        <f t="shared" si="86"/>
        <v>9.128184707628835E-2</v>
      </c>
      <c r="IZ90" s="86">
        <f t="shared" si="86"/>
        <v>3.6157282972694368E-2</v>
      </c>
      <c r="JA90" s="86">
        <f t="shared" si="86"/>
        <v>1.6333763851856465E-2</v>
      </c>
      <c r="JB90" s="86">
        <f t="shared" si="86"/>
        <v>2.3638058573863075E-2</v>
      </c>
      <c r="JC90" s="86">
        <f t="shared" si="86"/>
        <v>2.6682140465963539E-2</v>
      </c>
      <c r="JD90" s="86">
        <f t="shared" si="86"/>
        <v>3.242178101143945E-2</v>
      </c>
      <c r="JE90" s="86">
        <f t="shared" si="86"/>
        <v>3.5023749227236577E-2</v>
      </c>
      <c r="JF90" s="86">
        <f t="shared" si="86"/>
        <v>3.65568157690115E-2</v>
      </c>
      <c r="JG90" s="86">
        <f t="shared" si="86"/>
        <v>4.018116058920769E-2</v>
      </c>
      <c r="JH90" s="86">
        <f t="shared" si="86"/>
        <v>2.4092350602703396E-2</v>
      </c>
      <c r="JI90" s="86">
        <f t="shared" si="86"/>
        <v>1.5908901109627983E-2</v>
      </c>
      <c r="JJ90" s="86">
        <f t="shared" si="86"/>
        <v>1.6232217874326035E-2</v>
      </c>
      <c r="JK90" s="86">
        <f t="shared" si="86"/>
        <v>1.4680756842615572E-2</v>
      </c>
      <c r="JL90" s="86">
        <f t="shared" si="86"/>
        <v>1.5385577623451335E-2</v>
      </c>
      <c r="JM90" s="86">
        <f t="shared" si="86"/>
        <v>3.7802704673311083E-3</v>
      </c>
    </row>
    <row r="91" spans="2:273" x14ac:dyDescent="0.25">
      <c r="B91" s="2">
        <v>64</v>
      </c>
      <c r="C91" s="37">
        <v>74.066999999999993</v>
      </c>
      <c r="D91" s="37">
        <v>68.400000000000006</v>
      </c>
      <c r="E91" s="37">
        <v>66.25</v>
      </c>
      <c r="F91" s="37">
        <v>67.716999999999999</v>
      </c>
      <c r="G91" s="37">
        <v>75.867000000000004</v>
      </c>
      <c r="H91" s="37">
        <v>89.433000000000007</v>
      </c>
      <c r="I91" s="37">
        <v>78.2</v>
      </c>
      <c r="J91" s="37">
        <v>74.8</v>
      </c>
      <c r="K91" s="37">
        <v>71.05</v>
      </c>
      <c r="L91" s="37">
        <v>72.132999999999996</v>
      </c>
      <c r="M91" s="37">
        <v>64.783000000000001</v>
      </c>
      <c r="N91" s="37">
        <v>65.533000000000001</v>
      </c>
      <c r="O91" s="37">
        <v>72</v>
      </c>
      <c r="P91" s="37">
        <v>67.832999999999998</v>
      </c>
      <c r="Q91" s="37">
        <v>60.917000000000002</v>
      </c>
      <c r="S91" s="4">
        <f t="shared" si="88"/>
        <v>74.081133794921911</v>
      </c>
      <c r="T91" s="4">
        <f t="shared" si="88"/>
        <v>75.86245872758488</v>
      </c>
      <c r="U91" s="4">
        <f t="shared" si="88"/>
        <v>62.44538367135641</v>
      </c>
      <c r="V91" s="4">
        <f t="shared" si="88"/>
        <v>69.632082595235516</v>
      </c>
      <c r="W91" s="4">
        <f t="shared" si="88"/>
        <v>77.780308359324906</v>
      </c>
      <c r="X91" s="4">
        <f t="shared" si="88"/>
        <v>91.204536068167116</v>
      </c>
      <c r="Y91" s="4">
        <f t="shared" si="88"/>
        <v>76.462700565893769</v>
      </c>
      <c r="Z91" s="4">
        <f t="shared" si="88"/>
        <v>77.966071069441512</v>
      </c>
      <c r="AA91" s="4">
        <f t="shared" si="88"/>
        <v>76.521714789379971</v>
      </c>
      <c r="AB91" s="4">
        <f t="shared" si="88"/>
        <v>69.858560336465615</v>
      </c>
      <c r="AC91" s="4">
        <f t="shared" si="88"/>
        <v>67.131301702368148</v>
      </c>
      <c r="AD91" s="4">
        <f t="shared" si="88"/>
        <v>67.040949551101647</v>
      </c>
      <c r="AE91" s="4">
        <f t="shared" si="88"/>
        <v>73.522519665081077</v>
      </c>
      <c r="AF91" s="4">
        <f t="shared" si="88"/>
        <v>69.097552420786997</v>
      </c>
      <c r="AG91" s="4">
        <f t="shared" si="88"/>
        <v>62.946136887214863</v>
      </c>
      <c r="AI91" s="4">
        <f t="shared" si="89"/>
        <v>-1.4133794921917797E-2</v>
      </c>
      <c r="AJ91" s="4">
        <f t="shared" si="89"/>
        <v>-7.4624587275848739</v>
      </c>
      <c r="AK91" s="4">
        <f t="shared" si="89"/>
        <v>3.8046163286435899</v>
      </c>
      <c r="AL91" s="4">
        <f t="shared" si="89"/>
        <v>-1.9150825952355177</v>
      </c>
      <c r="AM91" s="4">
        <f t="shared" si="89"/>
        <v>-1.9133083593249012</v>
      </c>
      <c r="AN91" s="4">
        <f t="shared" si="89"/>
        <v>-1.7715360681671086</v>
      </c>
      <c r="AO91" s="4">
        <f t="shared" si="89"/>
        <v>1.7372994341062338</v>
      </c>
      <c r="AP91" s="4">
        <f t="shared" si="89"/>
        <v>-3.1660710694415144</v>
      </c>
      <c r="AQ91" s="4">
        <f t="shared" si="89"/>
        <v>-5.4717147893799734</v>
      </c>
      <c r="AR91" s="4">
        <f t="shared" si="89"/>
        <v>2.2744396635343804</v>
      </c>
      <c r="AS91" s="4">
        <f t="shared" si="89"/>
        <v>-2.3483017023681469</v>
      </c>
      <c r="AT91" s="4">
        <f t="shared" si="89"/>
        <v>-1.5079495511016461</v>
      </c>
      <c r="AU91" s="4">
        <f t="shared" si="89"/>
        <v>-1.5225196650810773</v>
      </c>
      <c r="AV91" s="4">
        <f t="shared" si="89"/>
        <v>-1.2645524207869983</v>
      </c>
      <c r="AW91" s="4">
        <f t="shared" si="89"/>
        <v>-2.029136887214861</v>
      </c>
      <c r="AY91" s="2">
        <f t="shared" si="80"/>
        <v>61.020256193674776</v>
      </c>
      <c r="AZ91" s="2">
        <f t="shared" si="80"/>
        <v>56.836836702479147</v>
      </c>
      <c r="BA91" s="2">
        <f t="shared" si="80"/>
        <v>52.084297842020042</v>
      </c>
      <c r="BB91" s="2">
        <f t="shared" si="80"/>
        <v>54.771860403625318</v>
      </c>
      <c r="BC91" s="2">
        <f t="shared" si="80"/>
        <v>61.106690291882693</v>
      </c>
      <c r="BD91" s="2">
        <f t="shared" si="80"/>
        <v>72.387139526421961</v>
      </c>
      <c r="BE91" s="2">
        <f t="shared" si="80"/>
        <v>55.45940461624815</v>
      </c>
      <c r="BF91" s="2">
        <f t="shared" si="80"/>
        <v>57.402764625920177</v>
      </c>
      <c r="BG91" s="2">
        <f t="shared" si="80"/>
        <v>55.223251693511948</v>
      </c>
      <c r="BH91" s="2">
        <f t="shared" si="80"/>
        <v>55.447459655546474</v>
      </c>
      <c r="BI91" s="2">
        <f t="shared" si="80"/>
        <v>56.936462988830698</v>
      </c>
      <c r="BJ91" s="2">
        <f t="shared" si="80"/>
        <v>57.4210945384445</v>
      </c>
      <c r="BK91" s="2">
        <f t="shared" si="80"/>
        <v>64.949804164339213</v>
      </c>
      <c r="BL91" s="2">
        <f t="shared" si="80"/>
        <v>60.444724526142167</v>
      </c>
      <c r="BM91" s="2">
        <f t="shared" si="80"/>
        <v>61.039953234034051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60.917000000000002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60.917000000000002</v>
      </c>
      <c r="DK91" s="2">
        <f t="shared" si="90"/>
        <v>71.663759584723763</v>
      </c>
      <c r="DL91" s="2">
        <f t="shared" si="90"/>
        <v>74.92192436974787</v>
      </c>
      <c r="DM91" s="2">
        <f t="shared" si="90"/>
        <v>70.264415584415559</v>
      </c>
      <c r="DN91" s="2">
        <f t="shared" si="90"/>
        <v>73.734501909854842</v>
      </c>
      <c r="DO91" s="2">
        <f t="shared" si="90"/>
        <v>86.954202521008412</v>
      </c>
      <c r="DP91" s="2">
        <f t="shared" si="90"/>
        <v>85.842295323895328</v>
      </c>
      <c r="DQ91" s="2">
        <f t="shared" si="90"/>
        <v>78.801230158730164</v>
      </c>
      <c r="DR91" s="2">
        <f t="shared" si="90"/>
        <v>75.934644101244103</v>
      </c>
      <c r="DS91" s="2">
        <f t="shared" si="90"/>
        <v>71.130345658263295</v>
      </c>
      <c r="DT91" s="2">
        <f t="shared" si="90"/>
        <v>74.914623529411756</v>
      </c>
      <c r="DU91" s="2">
        <f t="shared" si="90"/>
        <v>76.096346498599431</v>
      </c>
      <c r="DV91" s="2">
        <f t="shared" si="90"/>
        <v>72.666792717086821</v>
      </c>
      <c r="DW91" s="2">
        <f t="shared" si="90"/>
        <v>85.44446370656371</v>
      </c>
      <c r="DX91" s="2">
        <f t="shared" si="90"/>
        <v>73.215468640068622</v>
      </c>
      <c r="DY91" s="2">
        <f t="shared" si="90"/>
        <v>64.522484402852058</v>
      </c>
      <c r="EA91" s="2">
        <f t="shared" si="94"/>
        <v>60.539776190476182</v>
      </c>
      <c r="EB91" s="2">
        <f t="shared" si="91"/>
        <v>55.704916979971557</v>
      </c>
      <c r="EC91" s="2">
        <f t="shared" si="91"/>
        <v>50.883745505865747</v>
      </c>
      <c r="ED91" s="2">
        <f t="shared" si="91"/>
        <v>53.542310771233311</v>
      </c>
      <c r="EE91" s="2">
        <f t="shared" si="91"/>
        <v>59.375258264352468</v>
      </c>
      <c r="EF91" s="2">
        <f t="shared" si="91"/>
        <v>71.361439556358164</v>
      </c>
      <c r="EG91" s="2">
        <f t="shared" si="91"/>
        <v>53.725020501314518</v>
      </c>
      <c r="EH91" s="2">
        <f t="shared" si="91"/>
        <v>56.04586465656886</v>
      </c>
      <c r="EI91" s="2">
        <f t="shared" si="91"/>
        <v>54.093102126830118</v>
      </c>
      <c r="EJ91" s="2">
        <f t="shared" si="91"/>
        <v>54.126876652456879</v>
      </c>
      <c r="EK91" s="2">
        <f t="shared" si="91"/>
        <v>55.569590729553013</v>
      </c>
      <c r="EL91" s="2">
        <f t="shared" si="91"/>
        <v>56.39643100141592</v>
      </c>
      <c r="EM91" s="2">
        <f t="shared" si="91"/>
        <v>63.33851957750705</v>
      </c>
      <c r="EN91" s="2">
        <f t="shared" si="91"/>
        <v>59.466810269854186</v>
      </c>
      <c r="EO91" s="2">
        <f t="shared" si="91"/>
        <v>60.694052031534262</v>
      </c>
      <c r="EQ91" s="2">
        <f t="shared" si="92"/>
        <v>51.03823889636606</v>
      </c>
      <c r="ER91" s="2">
        <f t="shared" si="92"/>
        <v>55.704916979971557</v>
      </c>
      <c r="ES91" s="2">
        <f t="shared" si="92"/>
        <v>51.411421055641796</v>
      </c>
      <c r="ET91" s="2">
        <f t="shared" si="92"/>
        <v>52.677310253578007</v>
      </c>
      <c r="EU91" s="2">
        <f t="shared" si="92"/>
        <v>56.887660408032701</v>
      </c>
      <c r="EV91" s="2">
        <f t="shared" si="92"/>
        <v>74.029455778250878</v>
      </c>
      <c r="EW91" s="2">
        <f t="shared" si="92"/>
        <v>63.949522520366777</v>
      </c>
      <c r="EX91" s="2">
        <f t="shared" si="92"/>
        <v>55.560022857239922</v>
      </c>
      <c r="EY91" s="2">
        <f t="shared" si="92"/>
        <v>53.555382022947988</v>
      </c>
      <c r="EZ91" s="2">
        <f t="shared" si="92"/>
        <v>53.490164335118138</v>
      </c>
      <c r="FA91" s="2">
        <f t="shared" si="92"/>
        <v>54.861457560924798</v>
      </c>
      <c r="FB91" s="2">
        <f t="shared" si="92"/>
        <v>55.451657331872383</v>
      </c>
      <c r="FC91" s="2">
        <f t="shared" si="92"/>
        <v>62.704808462397004</v>
      </c>
      <c r="FD91" s="2">
        <f t="shared" si="92"/>
        <v>60.057298314157578</v>
      </c>
      <c r="FE91" s="2">
        <f t="shared" si="92"/>
        <v>61.577115426903163</v>
      </c>
      <c r="FG91" s="2">
        <f t="shared" si="93"/>
        <v>0.95627223740884049</v>
      </c>
      <c r="FH91" s="2">
        <f t="shared" si="93"/>
        <v>0.94109802324841785</v>
      </c>
      <c r="FI91" s="2">
        <f t="shared" si="93"/>
        <v>0.93807389983151945</v>
      </c>
      <c r="FJ91" s="2">
        <f t="shared" si="93"/>
        <v>0.93907751804730777</v>
      </c>
      <c r="FK91" s="2">
        <f t="shared" si="93"/>
        <v>0.93715177149746998</v>
      </c>
      <c r="FL91" s="2">
        <f t="shared" si="93"/>
        <v>0.92935909583936449</v>
      </c>
      <c r="FM91" s="2">
        <f t="shared" si="93"/>
        <v>0.93122610147771367</v>
      </c>
      <c r="FN91" s="2">
        <f t="shared" si="93"/>
        <v>0.93175229470729293</v>
      </c>
      <c r="FO91" s="2">
        <f t="shared" si="93"/>
        <v>0.9336437529835333</v>
      </c>
      <c r="FP91" s="2">
        <f t="shared" si="93"/>
        <v>0.93645408276982844</v>
      </c>
      <c r="FQ91" s="2">
        <f t="shared" si="93"/>
        <v>0.93339138476016215</v>
      </c>
      <c r="FR91" s="2">
        <f t="shared" si="93"/>
        <v>0.93699390675944549</v>
      </c>
      <c r="FS91" s="2">
        <f t="shared" si="93"/>
        <v>0.92709734923673892</v>
      </c>
      <c r="FT91" s="2">
        <f t="shared" si="93"/>
        <v>0.9288917793886583</v>
      </c>
      <c r="FU91" s="2">
        <f t="shared" si="93"/>
        <v>0.90972612677035625</v>
      </c>
      <c r="FW91" s="2">
        <f t="shared" si="82"/>
        <v>6.2588837458477813E-4</v>
      </c>
      <c r="FX91" s="2">
        <f t="shared" si="82"/>
        <v>0</v>
      </c>
      <c r="FY91" s="2">
        <f t="shared" si="82"/>
        <v>7.2586182535003632E-4</v>
      </c>
      <c r="FZ91" s="2">
        <f t="shared" si="82"/>
        <v>7.0377742388195541E-4</v>
      </c>
      <c r="GA91" s="2">
        <f t="shared" si="82"/>
        <v>7.4600601777827518E-4</v>
      </c>
      <c r="GB91" s="2">
        <f t="shared" si="82"/>
        <v>1.0341862251758813E-3</v>
      </c>
      <c r="GC91" s="2">
        <f t="shared" si="82"/>
        <v>9.5803361500635482E-4</v>
      </c>
      <c r="GD91" s="2">
        <f t="shared" si="82"/>
        <v>9.5419706818995168E-4</v>
      </c>
      <c r="GE91" s="2">
        <f t="shared" si="82"/>
        <v>7.0291879905011239E-4</v>
      </c>
      <c r="GF91" s="2">
        <f t="shared" si="82"/>
        <v>6.1792326678021623E-4</v>
      </c>
      <c r="GG91" s="2">
        <f t="shared" si="82"/>
        <v>5.4582652242609405E-4</v>
      </c>
      <c r="GH91" s="2">
        <f t="shared" si="82"/>
        <v>4.9576983528474184E-4</v>
      </c>
      <c r="GI91" s="2">
        <f t="shared" si="82"/>
        <v>4.6920086066426563E-4</v>
      </c>
      <c r="GJ91" s="2">
        <f t="shared" si="82"/>
        <v>4.5999879493194436E-4</v>
      </c>
      <c r="GK91" s="2">
        <f t="shared" si="82"/>
        <v>3.3268726201251566E-4</v>
      </c>
      <c r="GM91" s="86">
        <f t="shared" si="83"/>
        <v>4.9325093660033584E-2</v>
      </c>
      <c r="GN91" s="86">
        <f t="shared" si="83"/>
        <v>7.3795226381196549E-4</v>
      </c>
      <c r="GO91" s="86">
        <f t="shared" si="83"/>
        <v>5.3463091954780853E-5</v>
      </c>
      <c r="GP91" s="86">
        <f t="shared" si="83"/>
        <v>3.8036420215567292E-5</v>
      </c>
      <c r="GQ91" s="86">
        <f t="shared" si="83"/>
        <v>3.2346599949237386E-6</v>
      </c>
      <c r="GR91" s="86">
        <f t="shared" si="83"/>
        <v>4.146224470073338E-7</v>
      </c>
      <c r="GS91" s="86">
        <f t="shared" si="83"/>
        <v>4.2141435789579235E-8</v>
      </c>
      <c r="GT91" s="86">
        <f t="shared" si="83"/>
        <v>5.8389376176921957E-9</v>
      </c>
      <c r="GU91" s="86">
        <f t="shared" si="83"/>
        <v>2.6596548067779768E-7</v>
      </c>
      <c r="GV91" s="86">
        <f t="shared" si="83"/>
        <v>4.3663868838587603E-6</v>
      </c>
      <c r="GW91" s="86">
        <f t="shared" si="83"/>
        <v>2.4713078211044564E-6</v>
      </c>
      <c r="GX91" s="86">
        <f t="shared" si="83"/>
        <v>5.5003414677667514E-6</v>
      </c>
      <c r="GY91" s="86">
        <f t="shared" si="83"/>
        <v>2.8667171551498591E-5</v>
      </c>
      <c r="GZ91" s="86">
        <f t="shared" si="83"/>
        <v>8.7701353405672178E-5</v>
      </c>
      <c r="HA91" s="86">
        <f t="shared" si="83"/>
        <v>1.4703242244746228E-4</v>
      </c>
      <c r="HC91" s="86">
        <f t="shared" si="73"/>
        <v>1.8357173334333513E-2</v>
      </c>
      <c r="HD91" s="86">
        <f t="shared" si="73"/>
        <v>4.7122467174345435E-2</v>
      </c>
      <c r="HE91" s="86">
        <f t="shared" si="73"/>
        <v>2.3834199470595313E-2</v>
      </c>
      <c r="HF91" s="86">
        <f t="shared" si="73"/>
        <v>3.4441899781633589E-2</v>
      </c>
      <c r="HG91" s="86">
        <f t="shared" si="87"/>
        <v>3.911749657912738E-2</v>
      </c>
      <c r="HH91" s="86">
        <f t="shared" si="87"/>
        <v>4.7627473479053661E-2</v>
      </c>
      <c r="HI91" s="86">
        <f t="shared" si="87"/>
        <v>5.2388483549989269E-2</v>
      </c>
      <c r="HJ91" s="86">
        <f t="shared" si="87"/>
        <v>5.3781592027160936E-2</v>
      </c>
      <c r="HK91" s="86">
        <f t="shared" si="87"/>
        <v>5.8103133455607608E-2</v>
      </c>
      <c r="HL91" s="86">
        <f t="shared" si="87"/>
        <v>3.5760203751233413E-2</v>
      </c>
      <c r="HM91" s="86">
        <f t="shared" si="87"/>
        <v>2.3912405642773468E-2</v>
      </c>
      <c r="HN91" s="86">
        <f t="shared" si="87"/>
        <v>2.4292225207369726E-2</v>
      </c>
      <c r="HO91" s="86">
        <f t="shared" si="87"/>
        <v>2.2265580139969599E-2</v>
      </c>
      <c r="HP91" s="86">
        <f t="shared" si="87"/>
        <v>2.3037868440984304E-2</v>
      </c>
      <c r="HQ91" s="86">
        <f t="shared" si="87"/>
        <v>5.7074943018890932E-3</v>
      </c>
      <c r="HS91" s="86">
        <f t="shared" si="84"/>
        <v>6.8415305121003083E-35</v>
      </c>
      <c r="HT91" s="86">
        <f t="shared" si="84"/>
        <v>0</v>
      </c>
      <c r="HU91" s="86">
        <f t="shared" si="84"/>
        <v>6.2392254443978019E-29</v>
      </c>
      <c r="HV91" s="86">
        <f t="shared" si="84"/>
        <v>5.4924189395515047E-30</v>
      </c>
      <c r="HW91" s="86">
        <f t="shared" si="84"/>
        <v>3.9391269294454346E-30</v>
      </c>
      <c r="HX91" s="86">
        <f t="shared" si="84"/>
        <v>3.1271416146665359E-29</v>
      </c>
      <c r="HY91" s="86">
        <f t="shared" si="84"/>
        <v>5.894935216166615E-33</v>
      </c>
      <c r="HZ91" s="86">
        <f t="shared" si="84"/>
        <v>5.7199417523574961E-31</v>
      </c>
      <c r="IA91" s="86">
        <f t="shared" si="84"/>
        <v>1.9144308551943437E-31</v>
      </c>
      <c r="IB91" s="86">
        <f t="shared" si="84"/>
        <v>6.2269009570449645E-33</v>
      </c>
      <c r="IC91" s="86">
        <f t="shared" si="84"/>
        <v>3.8835423344746001E-33</v>
      </c>
      <c r="ID91" s="86">
        <f t="shared" si="84"/>
        <v>1.6899208882519738E-33</v>
      </c>
      <c r="IE91" s="86">
        <f t="shared" si="84"/>
        <v>2.3652794579625608E-36</v>
      </c>
      <c r="IF91" s="86">
        <f t="shared" si="84"/>
        <v>7.8138359404613046E-26</v>
      </c>
      <c r="IG91" s="86">
        <f t="shared" si="84"/>
        <v>1.666619177479254E-19</v>
      </c>
      <c r="II91" s="86">
        <f t="shared" si="85"/>
        <v>2.6565577586778072E-195</v>
      </c>
      <c r="IJ91" s="86">
        <f t="shared" si="85"/>
        <v>0</v>
      </c>
      <c r="IK91" s="86">
        <f t="shared" si="85"/>
        <v>3.4220753161356191E-158</v>
      </c>
      <c r="IL91" s="86">
        <f t="shared" si="85"/>
        <v>2.6409776899845522E-168</v>
      </c>
      <c r="IM91" s="86">
        <f t="shared" si="85"/>
        <v>3.967971134400497E-170</v>
      </c>
      <c r="IN91" s="86">
        <f t="shared" si="85"/>
        <v>2.9778949272062506E-165</v>
      </c>
      <c r="IO91" s="86">
        <f t="shared" si="85"/>
        <v>9.4686010548337365E-190</v>
      </c>
      <c r="IP91" s="86">
        <f t="shared" si="85"/>
        <v>1.2269528299878762E-176</v>
      </c>
      <c r="IQ91" s="86">
        <f t="shared" si="85"/>
        <v>1.4308703731818037E-180</v>
      </c>
      <c r="IR91" s="86">
        <f t="shared" si="85"/>
        <v>6.7587038839574852E-186</v>
      </c>
      <c r="IS91" s="86">
        <f t="shared" si="85"/>
        <v>1.1523864730890611E-183</v>
      </c>
      <c r="IT91" s="86">
        <f t="shared" si="85"/>
        <v>3.5139397019380566E-186</v>
      </c>
      <c r="IU91" s="86">
        <f t="shared" si="85"/>
        <v>2.9173792472655112E-204</v>
      </c>
      <c r="IV91" s="86">
        <f t="shared" si="85"/>
        <v>1.1436255250948384E-97</v>
      </c>
      <c r="IW91" s="86">
        <f t="shared" si="85"/>
        <v>2.7600834166121298E-79</v>
      </c>
      <c r="IY91" s="86">
        <f t="shared" si="86"/>
        <v>6.7682266994367093E-2</v>
      </c>
      <c r="IZ91" s="86">
        <f t="shared" si="86"/>
        <v>4.7860419438157401E-2</v>
      </c>
      <c r="JA91" s="86">
        <f t="shared" si="86"/>
        <v>2.3887662562550094E-2</v>
      </c>
      <c r="JB91" s="86">
        <f t="shared" si="86"/>
        <v>3.4479936201849158E-2</v>
      </c>
      <c r="JC91" s="86">
        <f t="shared" si="86"/>
        <v>3.9120731239122304E-2</v>
      </c>
      <c r="JD91" s="86">
        <f t="shared" si="86"/>
        <v>4.7627888101500669E-2</v>
      </c>
      <c r="JE91" s="86">
        <f t="shared" si="86"/>
        <v>5.2388525691425061E-2</v>
      </c>
      <c r="JF91" s="86">
        <f t="shared" si="86"/>
        <v>5.3781597866098554E-2</v>
      </c>
      <c r="JG91" s="86">
        <f t="shared" si="86"/>
        <v>5.8103399421088289E-2</v>
      </c>
      <c r="JH91" s="86">
        <f t="shared" si="86"/>
        <v>3.576457013811727E-2</v>
      </c>
      <c r="JI91" s="86">
        <f t="shared" si="86"/>
        <v>2.3914876950594573E-2</v>
      </c>
      <c r="JJ91" s="86">
        <f t="shared" si="86"/>
        <v>2.4297725548837492E-2</v>
      </c>
      <c r="JK91" s="86">
        <f t="shared" si="86"/>
        <v>2.2294247311521097E-2</v>
      </c>
      <c r="JL91" s="86">
        <f t="shared" si="86"/>
        <v>2.3125569794389976E-2</v>
      </c>
      <c r="JM91" s="86">
        <f t="shared" si="86"/>
        <v>5.8545267243365557E-3</v>
      </c>
    </row>
    <row r="92" spans="2:273" x14ac:dyDescent="0.25">
      <c r="B92" s="2">
        <v>65</v>
      </c>
      <c r="C92" s="37">
        <v>79.099999999999994</v>
      </c>
      <c r="D92" s="37">
        <v>73.483000000000004</v>
      </c>
      <c r="E92" s="37">
        <v>66.733000000000004</v>
      </c>
      <c r="F92" s="37">
        <v>71.25</v>
      </c>
      <c r="G92" s="37">
        <v>80.8</v>
      </c>
      <c r="H92" s="37">
        <v>97.082999999999998</v>
      </c>
      <c r="I92" s="37">
        <v>90.45</v>
      </c>
      <c r="J92" s="37">
        <v>85.283000000000001</v>
      </c>
      <c r="K92" s="37">
        <v>75.8</v>
      </c>
      <c r="L92" s="37">
        <v>77.066999999999993</v>
      </c>
      <c r="M92" s="37">
        <v>71.05</v>
      </c>
      <c r="N92" s="37">
        <v>69.117000000000004</v>
      </c>
      <c r="O92" s="37">
        <v>73.8</v>
      </c>
      <c r="P92" s="37">
        <v>70.650000000000006</v>
      </c>
      <c r="Q92" s="37">
        <v>62.05</v>
      </c>
      <c r="S92" s="4">
        <f t="shared" si="88"/>
        <v>75.565660074840963</v>
      </c>
      <c r="T92" s="4">
        <f t="shared" si="88"/>
        <v>81.386062525163965</v>
      </c>
      <c r="U92" s="4">
        <f t="shared" si="88"/>
        <v>66.186157261386072</v>
      </c>
      <c r="V92" s="4">
        <f t="shared" si="88"/>
        <v>74.763763841507497</v>
      </c>
      <c r="W92" s="4">
        <f t="shared" si="88"/>
        <v>83.394829009297325</v>
      </c>
      <c r="X92" s="4">
        <f t="shared" si="88"/>
        <v>97.560676671702936</v>
      </c>
      <c r="Y92" s="4">
        <f t="shared" si="88"/>
        <v>84.273815824852178</v>
      </c>
      <c r="Z92" s="4">
        <f t="shared" si="88"/>
        <v>84.868282172078764</v>
      </c>
      <c r="AA92" s="4">
        <f t="shared" si="88"/>
        <v>83.309464839961294</v>
      </c>
      <c r="AB92" s="4">
        <f t="shared" si="88"/>
        <v>74.966699354455528</v>
      </c>
      <c r="AC92" s="4">
        <f t="shared" si="88"/>
        <v>70.89241407486017</v>
      </c>
      <c r="AD92" s="4">
        <f t="shared" si="88"/>
        <v>70.564461117295139</v>
      </c>
      <c r="AE92" s="4">
        <f t="shared" si="88"/>
        <v>76.776481833046049</v>
      </c>
      <c r="AF92" s="4">
        <f t="shared" si="88"/>
        <v>72.513693324160997</v>
      </c>
      <c r="AG92" s="4">
        <f t="shared" si="88"/>
        <v>64.027622943208939</v>
      </c>
      <c r="AI92" s="4">
        <f t="shared" si="89"/>
        <v>3.5343399251590313</v>
      </c>
      <c r="AJ92" s="4">
        <f t="shared" si="89"/>
        <v>-7.9030625251639606</v>
      </c>
      <c r="AK92" s="4">
        <f t="shared" si="89"/>
        <v>0.54684273861393251</v>
      </c>
      <c r="AL92" s="4">
        <f t="shared" si="89"/>
        <v>-3.5137638415074974</v>
      </c>
      <c r="AM92" s="4">
        <f t="shared" si="89"/>
        <v>-2.5948290092973281</v>
      </c>
      <c r="AN92" s="4">
        <f t="shared" si="89"/>
        <v>-0.47767667170293748</v>
      </c>
      <c r="AO92" s="4">
        <f t="shared" si="89"/>
        <v>6.1761841751478244</v>
      </c>
      <c r="AP92" s="4">
        <f t="shared" si="89"/>
        <v>0.4147178279212369</v>
      </c>
      <c r="AQ92" s="4">
        <f t="shared" si="89"/>
        <v>-7.5094648399612964</v>
      </c>
      <c r="AR92" s="4">
        <f t="shared" si="89"/>
        <v>2.1003006455444648</v>
      </c>
      <c r="AS92" s="4">
        <f t="shared" si="89"/>
        <v>0.15758592513982705</v>
      </c>
      <c r="AT92" s="4">
        <f t="shared" si="89"/>
        <v>-1.4474611172951342</v>
      </c>
      <c r="AU92" s="4">
        <f t="shared" si="89"/>
        <v>-2.9764818330460514</v>
      </c>
      <c r="AV92" s="4">
        <f t="shared" si="89"/>
        <v>-1.863693324160991</v>
      </c>
      <c r="AW92" s="4">
        <f t="shared" si="89"/>
        <v>-1.9776229432089423</v>
      </c>
      <c r="AY92" s="2">
        <f t="shared" si="80"/>
        <v>60.734509700286836</v>
      </c>
      <c r="AZ92" s="2">
        <f t="shared" si="80"/>
        <v>56.619716334490768</v>
      </c>
      <c r="BA92" s="2">
        <f t="shared" si="80"/>
        <v>51.886544116160884</v>
      </c>
      <c r="BB92" s="2">
        <f t="shared" si="80"/>
        <v>54.525964778552257</v>
      </c>
      <c r="BC92" s="2">
        <f t="shared" si="80"/>
        <v>60.773681735952351</v>
      </c>
      <c r="BD92" s="2">
        <f t="shared" si="80"/>
        <v>72.122457965535816</v>
      </c>
      <c r="BE92" s="2">
        <f t="shared" si="80"/>
        <v>55.577596679670918</v>
      </c>
      <c r="BF92" s="2">
        <f t="shared" si="80"/>
        <v>57.12549620227179</v>
      </c>
      <c r="BG92" s="2">
        <f t="shared" si="80"/>
        <v>54.982606758069473</v>
      </c>
      <c r="BH92" s="2">
        <f t="shared" si="80"/>
        <v>55.191720313362239</v>
      </c>
      <c r="BI92" s="2">
        <f t="shared" si="80"/>
        <v>56.656606827373579</v>
      </c>
      <c r="BJ92" s="2">
        <f t="shared" si="80"/>
        <v>57.16928733078484</v>
      </c>
      <c r="BK92" s="2">
        <f t="shared" si="80"/>
        <v>64.62152890714502</v>
      </c>
      <c r="BL92" s="2">
        <f t="shared" si="80"/>
        <v>60.243079419653348</v>
      </c>
      <c r="BM92" s="2">
        <f t="shared" si="80"/>
        <v>60.889091204621636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71.922600519095283</v>
      </c>
      <c r="DL92" s="2">
        <f t="shared" si="90"/>
        <v>75.176245378151236</v>
      </c>
      <c r="DM92" s="2">
        <f t="shared" si="90"/>
        <v>70.477597708174159</v>
      </c>
      <c r="DN92" s="2">
        <f t="shared" si="90"/>
        <v>73.991616501145899</v>
      </c>
      <c r="DO92" s="2">
        <f t="shared" si="90"/>
        <v>87.365941176470599</v>
      </c>
      <c r="DP92" s="2">
        <f t="shared" si="90"/>
        <v>86.210897254397253</v>
      </c>
      <c r="DQ92" s="2">
        <f t="shared" si="90"/>
        <v>79.060015873015885</v>
      </c>
      <c r="DR92" s="2">
        <f t="shared" si="90"/>
        <v>76.181783998284004</v>
      </c>
      <c r="DS92" s="2">
        <f t="shared" si="90"/>
        <v>71.249166386554606</v>
      </c>
      <c r="DT92" s="2">
        <f t="shared" si="90"/>
        <v>75.140517647058815</v>
      </c>
      <c r="DU92" s="2">
        <f t="shared" si="90"/>
        <v>76.33187058823529</v>
      </c>
      <c r="DV92" s="2">
        <f t="shared" si="90"/>
        <v>72.841373109243676</v>
      </c>
      <c r="DW92" s="2">
        <f t="shared" si="90"/>
        <v>85.765699485199491</v>
      </c>
      <c r="DX92" s="2">
        <f t="shared" si="90"/>
        <v>73.357755898755869</v>
      </c>
      <c r="DY92" s="2">
        <f t="shared" si="90"/>
        <v>64.546239081996433</v>
      </c>
      <c r="EA92" s="2">
        <f t="shared" si="94"/>
        <v>60.274611904761898</v>
      </c>
      <c r="EB92" s="2">
        <f t="shared" si="91"/>
        <v>55.560482720178371</v>
      </c>
      <c r="EC92" s="2">
        <f t="shared" si="91"/>
        <v>50.766825685807532</v>
      </c>
      <c r="ED92" s="2">
        <f t="shared" si="91"/>
        <v>53.374937601692146</v>
      </c>
      <c r="EE92" s="2">
        <f t="shared" si="91"/>
        <v>59.149341237205157</v>
      </c>
      <c r="EF92" s="2">
        <f t="shared" si="91"/>
        <v>71.142674867111879</v>
      </c>
      <c r="EG92" s="2">
        <f t="shared" si="91"/>
        <v>53.98485898281281</v>
      </c>
      <c r="EH92" s="2">
        <f t="shared" si="91"/>
        <v>55.853028581687013</v>
      </c>
      <c r="EI92" s="2">
        <f t="shared" si="91"/>
        <v>53.928657381096777</v>
      </c>
      <c r="EJ92" s="2">
        <f t="shared" si="91"/>
        <v>53.957590236263528</v>
      </c>
      <c r="EK92" s="2">
        <f t="shared" si="91"/>
        <v>55.376522707351015</v>
      </c>
      <c r="EL92" s="2">
        <f t="shared" si="91"/>
        <v>56.208708015107504</v>
      </c>
      <c r="EM92" s="2">
        <f t="shared" si="91"/>
        <v>63.105487028725051</v>
      </c>
      <c r="EN92" s="2">
        <f t="shared" si="91"/>
        <v>59.327155590058915</v>
      </c>
      <c r="EO92" s="2">
        <f t="shared" si="91"/>
        <v>60.557777188851169</v>
      </c>
      <c r="EQ92" s="2">
        <f t="shared" si="92"/>
        <v>50.918534051143993</v>
      </c>
      <c r="ER92" s="2">
        <f t="shared" si="92"/>
        <v>55.560482720178371</v>
      </c>
      <c r="ES92" s="2">
        <f t="shared" si="92"/>
        <v>51.280529054661322</v>
      </c>
      <c r="ET92" s="2">
        <f t="shared" si="92"/>
        <v>52.533108207559252</v>
      </c>
      <c r="EU92" s="2">
        <f t="shared" si="92"/>
        <v>56.729104370984331</v>
      </c>
      <c r="EV92" s="2">
        <f t="shared" si="92"/>
        <v>73.733037178570243</v>
      </c>
      <c r="EW92" s="2">
        <f t="shared" si="92"/>
        <v>63.871660783780563</v>
      </c>
      <c r="EX92" s="2">
        <f t="shared" si="92"/>
        <v>55.382618685189385</v>
      </c>
      <c r="EY92" s="2">
        <f t="shared" si="92"/>
        <v>53.406372046067922</v>
      </c>
      <c r="EZ92" s="2">
        <f t="shared" si="92"/>
        <v>53.337548909046774</v>
      </c>
      <c r="FA92" s="2">
        <f t="shared" si="92"/>
        <v>54.688921092827876</v>
      </c>
      <c r="FB92" s="2">
        <f t="shared" si="92"/>
        <v>55.290795025661488</v>
      </c>
      <c r="FC92" s="2">
        <f t="shared" si="92"/>
        <v>62.488500592201397</v>
      </c>
      <c r="FD92" s="2">
        <f t="shared" si="92"/>
        <v>59.901963927054581</v>
      </c>
      <c r="FE92" s="2">
        <f t="shared" si="92"/>
        <v>61.412451508161908</v>
      </c>
      <c r="FG92" s="2">
        <f t="shared" si="93"/>
        <v>0.95996577207669009</v>
      </c>
      <c r="FH92" s="2">
        <f t="shared" si="93"/>
        <v>0.94600089566836831</v>
      </c>
      <c r="FI92" s="2">
        <f t="shared" si="93"/>
        <v>0.94321330460909547</v>
      </c>
      <c r="FJ92" s="2">
        <f t="shared" si="93"/>
        <v>0.94413859000201072</v>
      </c>
      <c r="FK92" s="2">
        <f t="shared" si="93"/>
        <v>0.94236300392290584</v>
      </c>
      <c r="FL92" s="2">
        <f t="shared" si="93"/>
        <v>0.935171781231664</v>
      </c>
      <c r="FM92" s="2">
        <f t="shared" si="93"/>
        <v>0.93689559174207837</v>
      </c>
      <c r="FN92" s="2">
        <f t="shared" si="93"/>
        <v>0.93738132421282527</v>
      </c>
      <c r="FO92" s="2">
        <f t="shared" si="93"/>
        <v>0.93912696832394338</v>
      </c>
      <c r="FP92" s="2">
        <f t="shared" si="93"/>
        <v>0.94171956828553749</v>
      </c>
      <c r="FQ92" s="2">
        <f t="shared" si="93"/>
        <v>0.93889408917585049</v>
      </c>
      <c r="FR92" s="2">
        <f t="shared" si="93"/>
        <v>0.94221742188510904</v>
      </c>
      <c r="FS92" s="2">
        <f t="shared" si="93"/>
        <v>0.93308274196196972</v>
      </c>
      <c r="FT92" s="2">
        <f t="shared" si="93"/>
        <v>0.93474021771965332</v>
      </c>
      <c r="FU92" s="2">
        <f t="shared" si="93"/>
        <v>0.91701004977684442</v>
      </c>
      <c r="FW92" s="2">
        <f t="shared" si="82"/>
        <v>6.8623151814876308E-4</v>
      </c>
      <c r="FX92" s="2">
        <f t="shared" si="82"/>
        <v>0</v>
      </c>
      <c r="FY92" s="2">
        <f t="shared" si="82"/>
        <v>7.9583593264632936E-4</v>
      </c>
      <c r="FZ92" s="2">
        <f t="shared" si="82"/>
        <v>7.7162420757624357E-4</v>
      </c>
      <c r="GA92" s="2">
        <f t="shared" si="82"/>
        <v>8.1792046423834284E-4</v>
      </c>
      <c r="GB92" s="2">
        <f t="shared" si="82"/>
        <v>1.1338495152098539E-3</v>
      </c>
      <c r="GC92" s="2">
        <f t="shared" si="82"/>
        <v>1.0503658853853806E-3</v>
      </c>
      <c r="GD92" s="2">
        <f t="shared" si="82"/>
        <v>1.0461599714315388E-3</v>
      </c>
      <c r="GE92" s="2">
        <f t="shared" si="82"/>
        <v>7.7068287192764658E-4</v>
      </c>
      <c r="GF92" s="2">
        <f t="shared" si="82"/>
        <v>6.7749899905100296E-4</v>
      </c>
      <c r="GG92" s="2">
        <f t="shared" si="82"/>
        <v>5.984553658428853E-4</v>
      </c>
      <c r="GH92" s="2">
        <f t="shared" si="82"/>
        <v>5.435748149794341E-4</v>
      </c>
      <c r="GI92" s="2">
        <f t="shared" si="82"/>
        <v>5.1444522560219555E-4</v>
      </c>
      <c r="GJ92" s="2">
        <f t="shared" si="82"/>
        <v>5.0435626563760314E-4</v>
      </c>
      <c r="GK92" s="2">
        <f t="shared" si="82"/>
        <v>3.647726208000782E-4</v>
      </c>
      <c r="GM92" s="86">
        <f t="shared" si="83"/>
        <v>2.9021521316056585E-2</v>
      </c>
      <c r="GN92" s="86">
        <f t="shared" si="83"/>
        <v>1.9280202470470267E-4</v>
      </c>
      <c r="GO92" s="86">
        <f t="shared" si="83"/>
        <v>9.3445283421556421E-6</v>
      </c>
      <c r="GP92" s="86">
        <f t="shared" si="83"/>
        <v>5.7535016786130481E-6</v>
      </c>
      <c r="GQ92" s="86">
        <f t="shared" si="83"/>
        <v>2.9911794285530146E-7</v>
      </c>
      <c r="GR92" s="86">
        <f t="shared" si="83"/>
        <v>2.8741692660626226E-8</v>
      </c>
      <c r="GS92" s="86">
        <f t="shared" si="83"/>
        <v>2.036808188352332E-9</v>
      </c>
      <c r="GT92" s="86">
        <f t="shared" si="83"/>
        <v>1.9130142452714367E-10</v>
      </c>
      <c r="GU92" s="86">
        <f t="shared" si="83"/>
        <v>1.5411145550672006E-8</v>
      </c>
      <c r="GV92" s="86">
        <f t="shared" si="83"/>
        <v>4.666007671571832E-7</v>
      </c>
      <c r="GW92" s="86">
        <f t="shared" si="83"/>
        <v>1.9833214586375928E-7</v>
      </c>
      <c r="GX92" s="86">
        <f t="shared" si="83"/>
        <v>5.8394462363602445E-7</v>
      </c>
      <c r="GY92" s="86">
        <f t="shared" si="83"/>
        <v>4.3734602566713468E-6</v>
      </c>
      <c r="GZ92" s="86">
        <f t="shared" si="83"/>
        <v>1.7648272457036866E-5</v>
      </c>
      <c r="HA92" s="86">
        <f t="shared" si="83"/>
        <v>3.0441437431460736E-5</v>
      </c>
      <c r="HC92" s="86">
        <f t="shared" si="73"/>
        <v>2.7501767537121507E-2</v>
      </c>
      <c r="HD92" s="86">
        <f t="shared" si="73"/>
        <v>6.4826623962653707E-2</v>
      </c>
      <c r="HE92" s="86">
        <f t="shared" si="73"/>
        <v>3.4659931367638092E-2</v>
      </c>
      <c r="HF92" s="86">
        <f t="shared" si="73"/>
        <v>4.9608398737332499E-2</v>
      </c>
      <c r="HG92" s="86">
        <f t="shared" si="87"/>
        <v>5.6216756594958395E-2</v>
      </c>
      <c r="HH92" s="86">
        <f t="shared" si="87"/>
        <v>6.8436037517581733E-2</v>
      </c>
      <c r="HI92" s="86">
        <f t="shared" si="87"/>
        <v>7.6433766535255743E-2</v>
      </c>
      <c r="HJ92" s="86">
        <f t="shared" si="87"/>
        <v>7.7311631047216167E-2</v>
      </c>
      <c r="HK92" s="86">
        <f t="shared" si="87"/>
        <v>8.2224911189692426E-2</v>
      </c>
      <c r="HL92" s="86">
        <f t="shared" si="87"/>
        <v>5.2004001016243646E-2</v>
      </c>
      <c r="HM92" s="86">
        <f t="shared" si="87"/>
        <v>3.5246523380107302E-2</v>
      </c>
      <c r="HN92" s="86">
        <f t="shared" si="87"/>
        <v>3.569812958099474E-2</v>
      </c>
      <c r="HO92" s="86">
        <f t="shared" si="87"/>
        <v>3.3375995476215593E-2</v>
      </c>
      <c r="HP92" s="86">
        <f t="shared" si="87"/>
        <v>3.4567701304833033E-2</v>
      </c>
      <c r="HQ92" s="86">
        <f t="shared" si="87"/>
        <v>9.9695586713834904E-3</v>
      </c>
      <c r="HS92" s="86">
        <f t="shared" si="84"/>
        <v>1.3107662769098848E-33</v>
      </c>
      <c r="HT92" s="86">
        <f t="shared" si="84"/>
        <v>0</v>
      </c>
      <c r="HU92" s="86">
        <f t="shared" si="84"/>
        <v>7.278981382625676E-28</v>
      </c>
      <c r="HV92" s="86">
        <f t="shared" si="84"/>
        <v>7.1881658626973607E-29</v>
      </c>
      <c r="HW92" s="86">
        <f t="shared" si="84"/>
        <v>5.37243198197909E-29</v>
      </c>
      <c r="HX92" s="86">
        <f t="shared" si="84"/>
        <v>4.4420503592715048E-28</v>
      </c>
      <c r="HY92" s="86">
        <f t="shared" si="84"/>
        <v>1.1792912870169303E-31</v>
      </c>
      <c r="HZ92" s="86">
        <f t="shared" si="84"/>
        <v>9.3681890455005608E-30</v>
      </c>
      <c r="IA92" s="86">
        <f t="shared" si="84"/>
        <v>2.9377908053378884E-30</v>
      </c>
      <c r="IB92" s="86">
        <f t="shared" si="84"/>
        <v>1.0137181023706135E-31</v>
      </c>
      <c r="IC92" s="86">
        <f t="shared" si="84"/>
        <v>5.9940715111690425E-32</v>
      </c>
      <c r="ID92" s="86">
        <f t="shared" si="84"/>
        <v>2.6075687762864484E-32</v>
      </c>
      <c r="IE92" s="86">
        <f t="shared" si="84"/>
        <v>4.6121747908315863E-35</v>
      </c>
      <c r="IF92" s="86">
        <f t="shared" si="84"/>
        <v>6.1279612550585813E-25</v>
      </c>
      <c r="IG92" s="86">
        <f t="shared" si="84"/>
        <v>7.0200436989168853E-19</v>
      </c>
      <c r="II92" s="86">
        <f t="shared" si="85"/>
        <v>1.6590878842247907E-190</v>
      </c>
      <c r="IJ92" s="86">
        <f t="shared" si="85"/>
        <v>0</v>
      </c>
      <c r="IK92" s="86">
        <f t="shared" si="85"/>
        <v>3.0829500798160303E-154</v>
      </c>
      <c r="IL92" s="86">
        <f t="shared" si="85"/>
        <v>4.1150434490139691E-164</v>
      </c>
      <c r="IM92" s="86">
        <f t="shared" si="85"/>
        <v>7.4336703883305273E-166</v>
      </c>
      <c r="IN92" s="86">
        <f t="shared" si="85"/>
        <v>6.5885355349626167E-161</v>
      </c>
      <c r="IO92" s="86">
        <f t="shared" si="85"/>
        <v>8.2765341493642783E-185</v>
      </c>
      <c r="IP92" s="86">
        <f t="shared" si="85"/>
        <v>4.8184726196820644E-172</v>
      </c>
      <c r="IQ92" s="86">
        <f t="shared" si="85"/>
        <v>4.5330735915097861E-176</v>
      </c>
      <c r="IR92" s="86">
        <f t="shared" si="85"/>
        <v>2.4231614052791199E-181</v>
      </c>
      <c r="IS92" s="86">
        <f t="shared" si="85"/>
        <v>3.0690394342712974E-179</v>
      </c>
      <c r="IT92" s="86">
        <f t="shared" si="85"/>
        <v>9.4630426300843813E-182</v>
      </c>
      <c r="IU92" s="86">
        <f t="shared" si="85"/>
        <v>1.9726438451976562E-199</v>
      </c>
      <c r="IV92" s="86">
        <f t="shared" si="85"/>
        <v>2.186391729995244E-95</v>
      </c>
      <c r="IW92" s="86">
        <f t="shared" si="85"/>
        <v>1.6262028603945571E-77</v>
      </c>
      <c r="IY92" s="86">
        <f t="shared" si="86"/>
        <v>5.6523288853178089E-2</v>
      </c>
      <c r="IZ92" s="86">
        <f t="shared" si="86"/>
        <v>6.5019425987358409E-2</v>
      </c>
      <c r="JA92" s="86">
        <f t="shared" si="86"/>
        <v>3.4669275895980248E-2</v>
      </c>
      <c r="JB92" s="86">
        <f t="shared" si="86"/>
        <v>4.9614152239011111E-2</v>
      </c>
      <c r="JC92" s="86">
        <f t="shared" si="86"/>
        <v>5.6217055712901247E-2</v>
      </c>
      <c r="JD92" s="86">
        <f t="shared" si="86"/>
        <v>6.8436066259274397E-2</v>
      </c>
      <c r="JE92" s="86">
        <f t="shared" si="86"/>
        <v>7.6433768572063937E-2</v>
      </c>
      <c r="JF92" s="86">
        <f t="shared" si="86"/>
        <v>7.7311631238517586E-2</v>
      </c>
      <c r="JG92" s="86">
        <f t="shared" si="86"/>
        <v>8.222492660083798E-2</v>
      </c>
      <c r="JH92" s="86">
        <f t="shared" si="86"/>
        <v>5.2004467617010802E-2</v>
      </c>
      <c r="JI92" s="86">
        <f t="shared" si="86"/>
        <v>3.5246721712253168E-2</v>
      </c>
      <c r="JJ92" s="86">
        <f t="shared" si="86"/>
        <v>3.5698713525618375E-2</v>
      </c>
      <c r="JK92" s="86">
        <f t="shared" si="86"/>
        <v>3.3380368936472261E-2</v>
      </c>
      <c r="JL92" s="86">
        <f t="shared" si="86"/>
        <v>3.4585349577290071E-2</v>
      </c>
      <c r="JM92" s="86">
        <f t="shared" si="86"/>
        <v>1.000000010881495E-2</v>
      </c>
    </row>
    <row r="93" spans="2:273" x14ac:dyDescent="0.25">
      <c r="B93" s="2">
        <v>66</v>
      </c>
      <c r="C93" s="37">
        <v>81.466999999999999</v>
      </c>
      <c r="D93" s="37">
        <v>80.349999999999994</v>
      </c>
      <c r="E93" s="37">
        <v>76.2</v>
      </c>
      <c r="F93" s="37">
        <v>79.183000000000007</v>
      </c>
      <c r="G93" s="37">
        <v>89.766999999999996</v>
      </c>
      <c r="H93" s="37">
        <v>107.25</v>
      </c>
      <c r="I93" s="37">
        <v>98.65</v>
      </c>
      <c r="J93" s="37">
        <v>94.417000000000002</v>
      </c>
      <c r="K93" s="37">
        <v>85.417000000000002</v>
      </c>
      <c r="L93" s="37">
        <v>86.266999999999996</v>
      </c>
      <c r="M93" s="37">
        <v>77.2</v>
      </c>
      <c r="N93" s="37">
        <v>75.55</v>
      </c>
      <c r="O93" s="37">
        <v>75.667000000000002</v>
      </c>
      <c r="P93" s="37">
        <v>75.667000000000002</v>
      </c>
      <c r="Q93" s="37">
        <v>64.516999999999996</v>
      </c>
      <c r="S93" s="4">
        <f t="shared" si="88"/>
        <v>78.958815558731274</v>
      </c>
      <c r="T93" s="4">
        <f t="shared" si="88"/>
        <v>88.086257070396044</v>
      </c>
      <c r="U93" s="4">
        <f t="shared" si="88"/>
        <v>71.00806354856222</v>
      </c>
      <c r="V93" s="4">
        <f t="shared" si="88"/>
        <v>81.22300497675316</v>
      </c>
      <c r="W93" s="4">
        <f t="shared" si="88"/>
        <v>90.420664595352633</v>
      </c>
      <c r="X93" s="4">
        <f t="shared" si="88"/>
        <v>105.39282721888679</v>
      </c>
      <c r="Y93" s="4">
        <f t="shared" si="88"/>
        <v>93.820460045918551</v>
      </c>
      <c r="Z93" s="4">
        <f t="shared" si="88"/>
        <v>93.310671042764355</v>
      </c>
      <c r="AA93" s="4">
        <f t="shared" si="88"/>
        <v>91.503686282979658</v>
      </c>
      <c r="AB93" s="4">
        <f t="shared" si="88"/>
        <v>81.41944520641303</v>
      </c>
      <c r="AC93" s="4">
        <f t="shared" si="88"/>
        <v>75.799861585222217</v>
      </c>
      <c r="AD93" s="4">
        <f t="shared" si="88"/>
        <v>75.146477828226352</v>
      </c>
      <c r="AE93" s="4">
        <f t="shared" si="88"/>
        <v>81.106664262710638</v>
      </c>
      <c r="AF93" s="4">
        <f t="shared" si="88"/>
        <v>77.013457189921738</v>
      </c>
      <c r="AG93" s="4">
        <f t="shared" si="88"/>
        <v>65.733967852884987</v>
      </c>
      <c r="AI93" s="4">
        <f t="shared" si="89"/>
        <v>2.5081844412687246</v>
      </c>
      <c r="AJ93" s="4">
        <f t="shared" si="89"/>
        <v>-7.73625707039605</v>
      </c>
      <c r="AK93" s="4">
        <f t="shared" si="89"/>
        <v>5.1919364514377833</v>
      </c>
      <c r="AL93" s="4">
        <f t="shared" si="89"/>
        <v>-2.0400049767531527</v>
      </c>
      <c r="AM93" s="4">
        <f t="shared" si="89"/>
        <v>-0.65366459535263743</v>
      </c>
      <c r="AN93" s="4">
        <f t="shared" si="89"/>
        <v>1.8571727811132064</v>
      </c>
      <c r="AO93" s="4">
        <f t="shared" si="89"/>
        <v>4.8295399540814543</v>
      </c>
      <c r="AP93" s="4">
        <f t="shared" si="89"/>
        <v>1.1063289572356467</v>
      </c>
      <c r="AQ93" s="4">
        <f t="shared" si="89"/>
        <v>-6.086686282979656</v>
      </c>
      <c r="AR93" s="4">
        <f t="shared" si="89"/>
        <v>4.8475547935869656</v>
      </c>
      <c r="AS93" s="4">
        <f t="shared" si="89"/>
        <v>1.4001384147777856</v>
      </c>
      <c r="AT93" s="4">
        <f t="shared" si="89"/>
        <v>0.4035221717736448</v>
      </c>
      <c r="AU93" s="4">
        <f t="shared" si="89"/>
        <v>-5.439664262710636</v>
      </c>
      <c r="AV93" s="4">
        <f t="shared" si="89"/>
        <v>-1.3464571899217361</v>
      </c>
      <c r="AW93" s="4">
        <f t="shared" si="89"/>
        <v>-1.2169678528849914</v>
      </c>
      <c r="AY93" s="2">
        <f t="shared" ref="AY93:BM109" si="125">IF(OR($B93 &lt; C$230, $B93 &gt; C$233), #N/A, ((1-FG93)*DK93) + (FG93 - FW93)*EA93 + (FW93*EQ93))</f>
        <v>60.44850827266459</v>
      </c>
      <c r="AZ93" s="2">
        <f t="shared" si="125"/>
        <v>56.406424413959684</v>
      </c>
      <c r="BA93" s="2">
        <f t="shared" si="125"/>
        <v>51.693472527392096</v>
      </c>
      <c r="BB93" s="2">
        <f t="shared" si="125"/>
        <v>54.284134527443108</v>
      </c>
      <c r="BC93" s="2">
        <f t="shared" si="125"/>
        <v>60.445785748529559</v>
      </c>
      <c r="BD93" s="2">
        <f t="shared" si="125"/>
        <v>71.857965584991518</v>
      </c>
      <c r="BE93" s="2">
        <f t="shared" si="125"/>
        <v>55.706813871938664</v>
      </c>
      <c r="BF93" s="2">
        <f t="shared" si="125"/>
        <v>56.852321517453831</v>
      </c>
      <c r="BG93" s="2">
        <f t="shared" si="125"/>
        <v>54.746353530490403</v>
      </c>
      <c r="BH93" s="2">
        <f t="shared" si="125"/>
        <v>54.940695354062164</v>
      </c>
      <c r="BI93" s="2">
        <f t="shared" si="125"/>
        <v>56.381170044977488</v>
      </c>
      <c r="BJ93" s="2">
        <f t="shared" si="125"/>
        <v>56.920637307606874</v>
      </c>
      <c r="BK93" s="2">
        <f t="shared" si="125"/>
        <v>64.297269891499852</v>
      </c>
      <c r="BL93" s="2">
        <f t="shared" si="125"/>
        <v>60.044578373849767</v>
      </c>
      <c r="BM93" s="2">
        <f t="shared" si="125"/>
        <v>60.738132423332047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72.181441453466817</v>
      </c>
      <c r="DL93" s="2">
        <f t="shared" si="90"/>
        <v>75.430566386554602</v>
      </c>
      <c r="DM93" s="2">
        <f t="shared" si="90"/>
        <v>70.690779831932758</v>
      </c>
      <c r="DN93" s="2">
        <f t="shared" si="90"/>
        <v>74.248731092436969</v>
      </c>
      <c r="DO93" s="2">
        <f t="shared" si="90"/>
        <v>87.777679831932787</v>
      </c>
      <c r="DP93" s="2">
        <f t="shared" si="90"/>
        <v>86.579499184899191</v>
      </c>
      <c r="DQ93" s="2">
        <f t="shared" si="90"/>
        <v>79.318801587301607</v>
      </c>
      <c r="DR93" s="2">
        <f t="shared" si="90"/>
        <v>76.428923895323891</v>
      </c>
      <c r="DS93" s="2">
        <f t="shared" si="90"/>
        <v>71.367987114845917</v>
      </c>
      <c r="DT93" s="2">
        <f t="shared" si="90"/>
        <v>75.366411764705873</v>
      </c>
      <c r="DU93" s="2">
        <f t="shared" si="90"/>
        <v>76.56739467787115</v>
      </c>
      <c r="DV93" s="2">
        <f t="shared" si="90"/>
        <v>73.015953501400546</v>
      </c>
      <c r="DW93" s="2">
        <f t="shared" si="90"/>
        <v>86.086935263835272</v>
      </c>
      <c r="DX93" s="2">
        <f t="shared" si="90"/>
        <v>73.50004315744313</v>
      </c>
      <c r="DY93" s="2">
        <f t="shared" si="90"/>
        <v>64.569993761140822</v>
      </c>
      <c r="EA93" s="2">
        <f t="shared" si="94"/>
        <v>60.009447619047606</v>
      </c>
      <c r="EB93" s="2">
        <f t="shared" si="91"/>
        <v>55.416048460385191</v>
      </c>
      <c r="EC93" s="2">
        <f t="shared" si="91"/>
        <v>50.649905865749311</v>
      </c>
      <c r="ED93" s="2">
        <f t="shared" si="91"/>
        <v>53.207564432150981</v>
      </c>
      <c r="EE93" s="2">
        <f t="shared" si="91"/>
        <v>58.923424210057846</v>
      </c>
      <c r="EF93" s="2">
        <f t="shared" si="91"/>
        <v>70.923910177865594</v>
      </c>
      <c r="EG93" s="2">
        <f t="shared" si="91"/>
        <v>54.244697464311102</v>
      </c>
      <c r="EH93" s="2">
        <f t="shared" si="91"/>
        <v>55.66019250680516</v>
      </c>
      <c r="EI93" s="2">
        <f t="shared" si="91"/>
        <v>53.764212635363428</v>
      </c>
      <c r="EJ93" s="2">
        <f t="shared" si="91"/>
        <v>53.788303820070169</v>
      </c>
      <c r="EK93" s="2">
        <f t="shared" si="91"/>
        <v>55.183454685149016</v>
      </c>
      <c r="EL93" s="2">
        <f t="shared" si="91"/>
        <v>56.020985028799089</v>
      </c>
      <c r="EM93" s="2">
        <f t="shared" si="91"/>
        <v>62.872454479943059</v>
      </c>
      <c r="EN93" s="2">
        <f t="shared" si="91"/>
        <v>59.187500910263651</v>
      </c>
      <c r="EO93" s="2">
        <f t="shared" si="91"/>
        <v>60.421502346168083</v>
      </c>
      <c r="EQ93" s="2">
        <f t="shared" si="92"/>
        <v>50.798829205921919</v>
      </c>
      <c r="ER93" s="2">
        <f t="shared" si="92"/>
        <v>55.416048460385191</v>
      </c>
      <c r="ES93" s="2">
        <f t="shared" si="92"/>
        <v>51.149637053680848</v>
      </c>
      <c r="ET93" s="2">
        <f t="shared" si="92"/>
        <v>52.388906161540497</v>
      </c>
      <c r="EU93" s="2">
        <f t="shared" si="92"/>
        <v>56.570548333935967</v>
      </c>
      <c r="EV93" s="2">
        <f t="shared" si="92"/>
        <v>73.436618578889579</v>
      </c>
      <c r="EW93" s="2">
        <f t="shared" si="92"/>
        <v>63.793799047194348</v>
      </c>
      <c r="EX93" s="2">
        <f t="shared" si="92"/>
        <v>55.205214513138841</v>
      </c>
      <c r="EY93" s="2">
        <f t="shared" si="92"/>
        <v>53.257362069187856</v>
      </c>
      <c r="EZ93" s="2">
        <f t="shared" si="92"/>
        <v>53.18493348297541</v>
      </c>
      <c r="FA93" s="2">
        <f t="shared" si="92"/>
        <v>54.516384624730954</v>
      </c>
      <c r="FB93" s="2">
        <f t="shared" si="92"/>
        <v>55.129932719450601</v>
      </c>
      <c r="FC93" s="2">
        <f t="shared" si="92"/>
        <v>62.272192722005791</v>
      </c>
      <c r="FD93" s="2">
        <f t="shared" si="92"/>
        <v>59.746629539951591</v>
      </c>
      <c r="FE93" s="2">
        <f t="shared" si="92"/>
        <v>61.247787589420653</v>
      </c>
      <c r="FG93" s="2">
        <f t="shared" si="93"/>
        <v>0.9633592803917963</v>
      </c>
      <c r="FH93" s="2">
        <f t="shared" si="93"/>
        <v>0.95051712175992242</v>
      </c>
      <c r="FI93" s="2">
        <f t="shared" si="93"/>
        <v>0.94794984375040447</v>
      </c>
      <c r="FJ93" s="2">
        <f t="shared" si="93"/>
        <v>0.9488021409360553</v>
      </c>
      <c r="FK93" s="2">
        <f t="shared" si="93"/>
        <v>0.94716649335123926</v>
      </c>
      <c r="FL93" s="2">
        <f t="shared" si="93"/>
        <v>0.94053677280279724</v>
      </c>
      <c r="FM93" s="2">
        <f t="shared" si="93"/>
        <v>0.94212675423391279</v>
      </c>
      <c r="FN93" s="2">
        <f t="shared" si="93"/>
        <v>0.94257468898312602</v>
      </c>
      <c r="FO93" s="2">
        <f t="shared" si="93"/>
        <v>0.94418417641668906</v>
      </c>
      <c r="FP93" s="2">
        <f t="shared" si="93"/>
        <v>0.94657364171683311</v>
      </c>
      <c r="FQ93" s="2">
        <f t="shared" si="93"/>
        <v>0.94396949010136211</v>
      </c>
      <c r="FR93" s="2">
        <f t="shared" si="93"/>
        <v>0.94703236222155529</v>
      </c>
      <c r="FS93" s="2">
        <f t="shared" si="93"/>
        <v>0.93860926710121395</v>
      </c>
      <c r="FT93" s="2">
        <f t="shared" si="93"/>
        <v>0.94013863805933018</v>
      </c>
      <c r="FU93" s="2">
        <f t="shared" si="93"/>
        <v>0.92375551211479812</v>
      </c>
      <c r="FW93" s="2">
        <f t="shared" ref="FW93:GK109" si="127">POWER(10,($B93-C$232)/C$229)/(1+POWER(10,($B93-C$232)/C$229))</f>
        <v>7.5238808426568709E-4</v>
      </c>
      <c r="FX93" s="2">
        <f t="shared" si="127"/>
        <v>0</v>
      </c>
      <c r="FY93" s="2">
        <f t="shared" si="127"/>
        <v>8.7254975277264904E-4</v>
      </c>
      <c r="FZ93" s="2">
        <f t="shared" si="127"/>
        <v>8.4600613837139025E-4</v>
      </c>
      <c r="GA93" s="2">
        <f t="shared" si="127"/>
        <v>8.9676119045406304E-4</v>
      </c>
      <c r="GB93" s="2">
        <f t="shared" si="127"/>
        <v>1.2431052856651272E-3</v>
      </c>
      <c r="GC93" s="2">
        <f t="shared" si="127"/>
        <v>1.1515865924997335E-3</v>
      </c>
      <c r="GD93" s="2">
        <f t="shared" si="127"/>
        <v>1.1469758322156748E-3</v>
      </c>
      <c r="GE93" s="2">
        <f t="shared" si="127"/>
        <v>8.4497413792380364E-4</v>
      </c>
      <c r="GF93" s="2">
        <f t="shared" si="127"/>
        <v>7.4281432714073676E-4</v>
      </c>
      <c r="GG93" s="2">
        <f t="shared" si="127"/>
        <v>6.5615537498201751E-4</v>
      </c>
      <c r="GH93" s="2">
        <f t="shared" si="127"/>
        <v>5.9598667719810462E-4</v>
      </c>
      <c r="GI93" s="2">
        <f t="shared" si="127"/>
        <v>5.6404997763271963E-4</v>
      </c>
      <c r="GJ93" s="2">
        <f t="shared" si="127"/>
        <v>5.5298874026907848E-4</v>
      </c>
      <c r="GK93" s="2">
        <f t="shared" si="127"/>
        <v>3.9995114993466988E-4</v>
      </c>
      <c r="GM93" s="86">
        <f t="shared" ref="GM93:HA109" si="128" xml:space="preserve"> _xlfn.NORM.DIST($B93, C$7, ABS(C$11), TRUE) * _xlfn.NORM.DIST(($B93 - C$7)*C$15, 0, ABS(C$11), TRUE) * 2</f>
        <v>1.6150982792282349E-2</v>
      </c>
      <c r="GN93" s="86">
        <f t="shared" si="128"/>
        <v>4.4244146752023584E-5</v>
      </c>
      <c r="GO93" s="86">
        <f t="shared" si="128"/>
        <v>1.3964576223816393E-6</v>
      </c>
      <c r="GP93" s="86">
        <f t="shared" si="128"/>
        <v>7.291609357524722E-7</v>
      </c>
      <c r="GQ93" s="86">
        <f t="shared" si="128"/>
        <v>2.2132587307741361E-8</v>
      </c>
      <c r="GR93" s="86">
        <f t="shared" si="128"/>
        <v>1.5691160720101425E-9</v>
      </c>
      <c r="GS93" s="86">
        <f t="shared" si="128"/>
        <v>7.5543652010354395E-11</v>
      </c>
      <c r="GT93" s="86">
        <f t="shared" si="128"/>
        <v>4.6410590260258997E-12</v>
      </c>
      <c r="GU93" s="86">
        <f t="shared" si="128"/>
        <v>6.8607883413589472E-10</v>
      </c>
      <c r="GV93" s="86">
        <f t="shared" si="128"/>
        <v>4.0741128494704632E-8</v>
      </c>
      <c r="GW93" s="86">
        <f t="shared" si="128"/>
        <v>1.2469698426705991E-8</v>
      </c>
      <c r="GX93" s="86">
        <f t="shared" si="128"/>
        <v>5.0393860115516384E-8</v>
      </c>
      <c r="GY93" s="86">
        <f t="shared" si="128"/>
        <v>5.6311506970151045E-7</v>
      </c>
      <c r="GZ93" s="86">
        <f t="shared" si="128"/>
        <v>3.0896890090438772E-6</v>
      </c>
      <c r="HA93" s="86">
        <f t="shared" si="128"/>
        <v>5.4728891629405674E-6</v>
      </c>
      <c r="HC93" s="86">
        <f t="shared" si="73"/>
        <v>4.0146811381122818E-2</v>
      </c>
      <c r="HD93" s="86">
        <f t="shared" si="73"/>
        <v>8.7690878569275973E-2</v>
      </c>
      <c r="HE93" s="86">
        <f t="shared" si="73"/>
        <v>4.9434249868036052E-2</v>
      </c>
      <c r="HF93" s="86">
        <f t="shared" si="73"/>
        <v>7.0018551762212555E-2</v>
      </c>
      <c r="HG93" s="86">
        <f t="shared" si="87"/>
        <v>7.9130364236483786E-2</v>
      </c>
      <c r="HH93" s="86">
        <f t="shared" si="87"/>
        <v>9.6197894922940133E-2</v>
      </c>
      <c r="HI93" s="86">
        <f t="shared" si="87"/>
        <v>0.10880224108203604</v>
      </c>
      <c r="HJ93" s="86">
        <f t="shared" si="87"/>
        <v>0.10862307021826165</v>
      </c>
      <c r="HK93" s="86">
        <f t="shared" si="87"/>
        <v>0.11389610161622195</v>
      </c>
      <c r="HL93" s="86">
        <f t="shared" si="87"/>
        <v>7.4009010767018546E-2</v>
      </c>
      <c r="HM93" s="86">
        <f t="shared" si="87"/>
        <v>5.0879366081000875E-2</v>
      </c>
      <c r="HN93" s="86">
        <f t="shared" si="87"/>
        <v>5.138831179638418E-2</v>
      </c>
      <c r="HO93" s="86">
        <f t="shared" si="87"/>
        <v>4.8923779986281682E-2</v>
      </c>
      <c r="HP93" s="86">
        <f t="shared" si="87"/>
        <v>5.0705130009806934E-2</v>
      </c>
      <c r="HQ93" s="86">
        <f t="shared" si="87"/>
        <v>1.6865006479878712E-2</v>
      </c>
      <c r="HS93" s="86">
        <f t="shared" ref="HS93:IG109" si="129" xml:space="preserve"> _xlfn.NORM.DIST($B93, C$9, ABS(C$13), TRUE) * _xlfn.NORM.DIST(($B93 - C$9)*C$17, 0, ABS(C$13), TRUE) * 2</f>
        <v>2.3711887558804104E-32</v>
      </c>
      <c r="HT93" s="86">
        <f t="shared" si="129"/>
        <v>0</v>
      </c>
      <c r="HU93" s="86">
        <f t="shared" si="129"/>
        <v>8.0920984780307875E-27</v>
      </c>
      <c r="HV93" s="86">
        <f t="shared" si="129"/>
        <v>8.9402525893018696E-28</v>
      </c>
      <c r="HW93" s="86">
        <f t="shared" si="129"/>
        <v>6.9536369690152082E-28</v>
      </c>
      <c r="HX93" s="86">
        <f t="shared" si="129"/>
        <v>5.967679613984449E-27</v>
      </c>
      <c r="HY93" s="86">
        <f t="shared" si="129"/>
        <v>2.2156428758776483E-30</v>
      </c>
      <c r="HZ93" s="86">
        <f t="shared" si="129"/>
        <v>1.4474445095055456E-28</v>
      </c>
      <c r="IA93" s="86">
        <f t="shared" si="129"/>
        <v>4.2682169298059643E-29</v>
      </c>
      <c r="IB93" s="86">
        <f t="shared" si="129"/>
        <v>1.5629192651342084E-30</v>
      </c>
      <c r="IC93" s="86">
        <f t="shared" si="129"/>
        <v>8.782951548166032E-31</v>
      </c>
      <c r="ID93" s="86">
        <f t="shared" si="129"/>
        <v>3.8219998400203492E-31</v>
      </c>
      <c r="IE93" s="86">
        <f t="shared" si="129"/>
        <v>8.5066955397918447E-34</v>
      </c>
      <c r="IF93" s="86">
        <f t="shared" si="129"/>
        <v>4.6262156294702179E-24</v>
      </c>
      <c r="IG93" s="86">
        <f t="shared" si="129"/>
        <v>2.8842930111523836E-18</v>
      </c>
      <c r="II93" s="86">
        <f t="shared" ref="II93:IW109" si="130" xml:space="preserve"> _xlfn.NORM.DIST($B93, C$10, ABS(C$14), TRUE) * _xlfn.NORM.DIST(($B93 - C$10)*C$18, 0, ABS(C$14), TRUE) * 2</f>
        <v>9.0218740858188899E-186</v>
      </c>
      <c r="IJ93" s="86">
        <f t="shared" si="130"/>
        <v>0</v>
      </c>
      <c r="IK93" s="86">
        <f t="shared" si="130"/>
        <v>2.4721021843350409E-150</v>
      </c>
      <c r="IL93" s="86">
        <f t="shared" si="130"/>
        <v>5.670023969124274E-160</v>
      </c>
      <c r="IM93" s="86">
        <f t="shared" si="130"/>
        <v>1.2273671844236366E-161</v>
      </c>
      <c r="IN93" s="86">
        <f t="shared" si="130"/>
        <v>1.2741196090312359E-156</v>
      </c>
      <c r="IO93" s="86">
        <f t="shared" si="130"/>
        <v>6.2178340578889762E-180</v>
      </c>
      <c r="IP93" s="86">
        <f t="shared" si="130"/>
        <v>1.6439556972107632E-167</v>
      </c>
      <c r="IQ93" s="86">
        <f t="shared" si="130"/>
        <v>1.2585201231853973E-171</v>
      </c>
      <c r="IR93" s="86">
        <f t="shared" si="130"/>
        <v>7.6191522077938357E-177</v>
      </c>
      <c r="IS93" s="86">
        <f t="shared" si="130"/>
        <v>7.2102469867330805E-175</v>
      </c>
      <c r="IT93" s="86">
        <f t="shared" si="130"/>
        <v>2.2513504763831039E-177</v>
      </c>
      <c r="IU93" s="86">
        <f t="shared" si="130"/>
        <v>1.1663659680386047E-194</v>
      </c>
      <c r="IV93" s="86">
        <f t="shared" si="130"/>
        <v>3.9245173373169514E-93</v>
      </c>
      <c r="IW93" s="86">
        <f t="shared" si="130"/>
        <v>9.1424917572355157E-76</v>
      </c>
      <c r="IY93" s="86">
        <f t="shared" ref="IY93:JM109" si="131">GM93+HC93+HS93+II93</f>
        <v>5.6297794173405163E-2</v>
      </c>
      <c r="IZ93" s="86">
        <f t="shared" si="131"/>
        <v>8.7735122716028E-2</v>
      </c>
      <c r="JA93" s="86">
        <f t="shared" si="131"/>
        <v>4.9435646325658431E-2</v>
      </c>
      <c r="JB93" s="86">
        <f t="shared" si="131"/>
        <v>7.0019280923148311E-2</v>
      </c>
      <c r="JC93" s="86">
        <f t="shared" si="131"/>
        <v>7.913038636907109E-2</v>
      </c>
      <c r="JD93" s="86">
        <f t="shared" si="131"/>
        <v>9.6197896492056206E-2</v>
      </c>
      <c r="JE93" s="86">
        <f t="shared" si="131"/>
        <v>0.10880224115757969</v>
      </c>
      <c r="JF93" s="86">
        <f t="shared" si="131"/>
        <v>0.10862307022290271</v>
      </c>
      <c r="JG93" s="86">
        <f t="shared" si="131"/>
        <v>0.11389610230230078</v>
      </c>
      <c r="JH93" s="86">
        <f t="shared" si="131"/>
        <v>7.4009051508147045E-2</v>
      </c>
      <c r="JI93" s="86">
        <f t="shared" si="131"/>
        <v>5.0879378550699302E-2</v>
      </c>
      <c r="JJ93" s="86">
        <f t="shared" si="131"/>
        <v>5.1388362190244292E-2</v>
      </c>
      <c r="JK93" s="86">
        <f t="shared" si="131"/>
        <v>4.8924343101351381E-2</v>
      </c>
      <c r="JL93" s="86">
        <f t="shared" si="131"/>
        <v>5.0708219698815976E-2</v>
      </c>
      <c r="JM93" s="86">
        <f t="shared" si="131"/>
        <v>1.6870479369041656E-2</v>
      </c>
    </row>
    <row r="94" spans="2:273" x14ac:dyDescent="0.25">
      <c r="B94" s="2">
        <v>67</v>
      </c>
      <c r="C94" s="37">
        <v>88.117000000000004</v>
      </c>
      <c r="D94" s="37">
        <v>90.332999999999998</v>
      </c>
      <c r="E94" s="37">
        <v>82.3</v>
      </c>
      <c r="F94" s="37">
        <v>89.582999999999998</v>
      </c>
      <c r="G94" s="37">
        <v>99.25</v>
      </c>
      <c r="H94" s="37">
        <v>116.617</v>
      </c>
      <c r="I94" s="37">
        <v>115.4</v>
      </c>
      <c r="J94" s="37">
        <v>109.833</v>
      </c>
      <c r="K94" s="37">
        <v>94.332999999999998</v>
      </c>
      <c r="L94" s="37">
        <v>92.132999999999996</v>
      </c>
      <c r="M94" s="37">
        <v>83.233000000000004</v>
      </c>
      <c r="N94" s="37">
        <v>84.05</v>
      </c>
      <c r="O94" s="37">
        <v>83.417000000000002</v>
      </c>
      <c r="P94" s="37">
        <v>80.516999999999996</v>
      </c>
      <c r="Q94" s="37">
        <v>65.367000000000004</v>
      </c>
      <c r="S94" s="4">
        <f t="shared" si="88"/>
        <v>83.988834156237687</v>
      </c>
      <c r="T94" s="4">
        <f t="shared" si="88"/>
        <v>95.95967508627524</v>
      </c>
      <c r="U94" s="4">
        <f t="shared" si="88"/>
        <v>77.032512253140808</v>
      </c>
      <c r="V94" s="4">
        <f t="shared" si="88"/>
        <v>89.091406363996128</v>
      </c>
      <c r="W94" s="4">
        <f t="shared" si="88"/>
        <v>98.916060135570433</v>
      </c>
      <c r="X94" s="4">
        <f t="shared" si="88"/>
        <v>114.70502539712274</v>
      </c>
      <c r="Y94" s="4">
        <f t="shared" si="88"/>
        <v>105.05648806500258</v>
      </c>
      <c r="Z94" s="4">
        <f t="shared" si="88"/>
        <v>103.2527615702557</v>
      </c>
      <c r="AA94" s="4">
        <f t="shared" si="88"/>
        <v>101.04987504339282</v>
      </c>
      <c r="AB94" s="4">
        <f t="shared" si="88"/>
        <v>89.291100580644809</v>
      </c>
      <c r="AC94" s="4">
        <f t="shared" si="88"/>
        <v>81.985597858621077</v>
      </c>
      <c r="AD94" s="4">
        <f t="shared" si="88"/>
        <v>80.906405612019512</v>
      </c>
      <c r="AE94" s="4">
        <f t="shared" si="88"/>
        <v>86.648305788154303</v>
      </c>
      <c r="AF94" s="4">
        <f t="shared" si="88"/>
        <v>82.727049756021543</v>
      </c>
      <c r="AG94" s="4">
        <f t="shared" si="88"/>
        <v>68.26637700337966</v>
      </c>
      <c r="AI94" s="4">
        <f t="shared" si="89"/>
        <v>4.1281658437623179</v>
      </c>
      <c r="AJ94" s="4">
        <f t="shared" si="89"/>
        <v>-5.6266750862752417</v>
      </c>
      <c r="AK94" s="4">
        <f t="shared" si="89"/>
        <v>5.2674877468591887</v>
      </c>
      <c r="AL94" s="4">
        <f t="shared" si="89"/>
        <v>0.49159363600386996</v>
      </c>
      <c r="AM94" s="4">
        <f t="shared" si="89"/>
        <v>0.33393986442956702</v>
      </c>
      <c r="AN94" s="4">
        <f t="shared" si="89"/>
        <v>1.9119746028772653</v>
      </c>
      <c r="AO94" s="4">
        <f t="shared" si="89"/>
        <v>10.343511934997423</v>
      </c>
      <c r="AP94" s="4">
        <f t="shared" si="89"/>
        <v>6.5802384297442984</v>
      </c>
      <c r="AQ94" s="4">
        <f t="shared" si="89"/>
        <v>-6.7168750433928182</v>
      </c>
      <c r="AR94" s="4">
        <f t="shared" si="89"/>
        <v>2.8418994193551868</v>
      </c>
      <c r="AS94" s="4">
        <f t="shared" si="89"/>
        <v>1.2474021413789274</v>
      </c>
      <c r="AT94" s="4">
        <f t="shared" si="89"/>
        <v>3.1435943879804853</v>
      </c>
      <c r="AU94" s="4">
        <f t="shared" si="89"/>
        <v>-3.2313057881543017</v>
      </c>
      <c r="AV94" s="4">
        <f t="shared" si="89"/>
        <v>-2.2100497560215473</v>
      </c>
      <c r="AW94" s="4">
        <f t="shared" si="89"/>
        <v>-2.8993770033796551</v>
      </c>
      <c r="AY94" s="2">
        <f t="shared" si="125"/>
        <v>60.162436372142658</v>
      </c>
      <c r="AZ94" s="2">
        <f t="shared" si="125"/>
        <v>56.196871731846151</v>
      </c>
      <c r="BA94" s="2">
        <f t="shared" si="125"/>
        <v>51.504916388154726</v>
      </c>
      <c r="BB94" s="2">
        <f t="shared" si="125"/>
        <v>54.046284892552144</v>
      </c>
      <c r="BC94" s="2">
        <f t="shared" si="125"/>
        <v>60.122956926385342</v>
      </c>
      <c r="BD94" s="2">
        <f t="shared" si="125"/>
        <v>71.593970714801287</v>
      </c>
      <c r="BE94" s="2">
        <f t="shared" si="125"/>
        <v>55.846320645004077</v>
      </c>
      <c r="BF94" s="2">
        <f t="shared" si="125"/>
        <v>56.583197782087673</v>
      </c>
      <c r="BG94" s="2">
        <f t="shared" si="125"/>
        <v>54.514339761901347</v>
      </c>
      <c r="BH94" s="2">
        <f t="shared" si="125"/>
        <v>54.694254116239854</v>
      </c>
      <c r="BI94" s="2">
        <f t="shared" si="125"/>
        <v>56.110073792704597</v>
      </c>
      <c r="BJ94" s="2">
        <f t="shared" si="125"/>
        <v>56.675102200131924</v>
      </c>
      <c r="BK94" s="2">
        <f t="shared" si="125"/>
        <v>63.977077463194121</v>
      </c>
      <c r="BL94" s="2">
        <f t="shared" si="125"/>
        <v>59.849169028737755</v>
      </c>
      <c r="BM94" s="2">
        <f t="shared" si="125"/>
        <v>60.587197319183041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72.440282387838337</v>
      </c>
      <c r="DL94" s="2">
        <f t="shared" si="90"/>
        <v>75.684887394957968</v>
      </c>
      <c r="DM94" s="2">
        <f t="shared" si="90"/>
        <v>70.903961955691344</v>
      </c>
      <c r="DN94" s="2">
        <f t="shared" si="90"/>
        <v>74.505845683728026</v>
      </c>
      <c r="DO94" s="2">
        <f t="shared" si="90"/>
        <v>88.18941848739496</v>
      </c>
      <c r="DP94" s="2">
        <f t="shared" si="90"/>
        <v>86.948101115401116</v>
      </c>
      <c r="DQ94" s="2">
        <f t="shared" si="90"/>
        <v>79.577587301587315</v>
      </c>
      <c r="DR94" s="2">
        <f t="shared" si="90"/>
        <v>76.676063792363792</v>
      </c>
      <c r="DS94" s="2">
        <f t="shared" si="90"/>
        <v>71.486807843137242</v>
      </c>
      <c r="DT94" s="2">
        <f t="shared" si="90"/>
        <v>75.592305882352932</v>
      </c>
      <c r="DU94" s="2">
        <f t="shared" si="90"/>
        <v>76.802918767506995</v>
      </c>
      <c r="DV94" s="2">
        <f t="shared" si="90"/>
        <v>73.190533893557401</v>
      </c>
      <c r="DW94" s="2">
        <f t="shared" si="90"/>
        <v>86.408171042471054</v>
      </c>
      <c r="DX94" s="2">
        <f t="shared" si="90"/>
        <v>73.642330416130392</v>
      </c>
      <c r="DY94" s="2">
        <f t="shared" si="90"/>
        <v>64.593748440285211</v>
      </c>
      <c r="EA94" s="2">
        <f t="shared" si="94"/>
        <v>59.744283333333328</v>
      </c>
      <c r="EB94" s="2">
        <f t="shared" si="91"/>
        <v>55.271614200592012</v>
      </c>
      <c r="EC94" s="2">
        <f t="shared" si="91"/>
        <v>50.532986045691096</v>
      </c>
      <c r="ED94" s="2">
        <f t="shared" si="91"/>
        <v>53.040191262609817</v>
      </c>
      <c r="EE94" s="2">
        <f t="shared" si="91"/>
        <v>58.697507182910542</v>
      </c>
      <c r="EF94" s="2">
        <f t="shared" si="91"/>
        <v>70.705145488619308</v>
      </c>
      <c r="EG94" s="2">
        <f t="shared" si="91"/>
        <v>54.504535945809394</v>
      </c>
      <c r="EH94" s="2">
        <f t="shared" si="91"/>
        <v>55.467356431923314</v>
      </c>
      <c r="EI94" s="2">
        <f t="shared" si="91"/>
        <v>53.599767889630087</v>
      </c>
      <c r="EJ94" s="2">
        <f t="shared" si="91"/>
        <v>53.619017403876818</v>
      </c>
      <c r="EK94" s="2">
        <f t="shared" si="91"/>
        <v>54.990386662947017</v>
      </c>
      <c r="EL94" s="2">
        <f t="shared" si="91"/>
        <v>55.833262042490674</v>
      </c>
      <c r="EM94" s="2">
        <f t="shared" si="91"/>
        <v>62.639421931161067</v>
      </c>
      <c r="EN94" s="2">
        <f t="shared" si="91"/>
        <v>59.04784623046838</v>
      </c>
      <c r="EO94" s="2">
        <f t="shared" si="91"/>
        <v>60.28522750348499</v>
      </c>
      <c r="EQ94" s="2">
        <f t="shared" si="92"/>
        <v>50.679124360699845</v>
      </c>
      <c r="ER94" s="2">
        <f t="shared" si="92"/>
        <v>55.271614200592012</v>
      </c>
      <c r="ES94" s="2">
        <f t="shared" si="92"/>
        <v>51.018745052700382</v>
      </c>
      <c r="ET94" s="2">
        <f t="shared" si="92"/>
        <v>52.244704115521742</v>
      </c>
      <c r="EU94" s="2">
        <f t="shared" si="92"/>
        <v>56.411992296887597</v>
      </c>
      <c r="EV94" s="2">
        <f t="shared" si="92"/>
        <v>73.140199979208944</v>
      </c>
      <c r="EW94" s="2">
        <f t="shared" si="92"/>
        <v>63.715937310608133</v>
      </c>
      <c r="EX94" s="2">
        <f t="shared" si="92"/>
        <v>55.027810341088298</v>
      </c>
      <c r="EY94" s="2">
        <f t="shared" si="92"/>
        <v>53.108352092307783</v>
      </c>
      <c r="EZ94" s="2">
        <f t="shared" si="92"/>
        <v>53.032318056904039</v>
      </c>
      <c r="FA94" s="2">
        <f t="shared" si="92"/>
        <v>54.343848156634024</v>
      </c>
      <c r="FB94" s="2">
        <f t="shared" si="92"/>
        <v>54.969070413239706</v>
      </c>
      <c r="FC94" s="2">
        <f t="shared" si="92"/>
        <v>62.055884851810184</v>
      </c>
      <c r="FD94" s="2">
        <f t="shared" si="92"/>
        <v>59.591295152848595</v>
      </c>
      <c r="FE94" s="2">
        <f t="shared" si="92"/>
        <v>61.083123670679399</v>
      </c>
      <c r="FG94" s="2">
        <f t="shared" si="93"/>
        <v>0.96647518300939861</v>
      </c>
      <c r="FH94" s="2">
        <f t="shared" si="93"/>
        <v>0.95467373005572109</v>
      </c>
      <c r="FI94" s="2">
        <f t="shared" si="93"/>
        <v>0.95231128617518235</v>
      </c>
      <c r="FJ94" s="2">
        <f t="shared" si="93"/>
        <v>0.95309570043625935</v>
      </c>
      <c r="FK94" s="2">
        <f t="shared" si="93"/>
        <v>0.95159022305055141</v>
      </c>
      <c r="FL94" s="2">
        <f t="shared" si="93"/>
        <v>0.9454836562304737</v>
      </c>
      <c r="FM94" s="2">
        <f t="shared" si="93"/>
        <v>0.94694882438432082</v>
      </c>
      <c r="FN94" s="2">
        <f t="shared" si="93"/>
        <v>0.94736152193850143</v>
      </c>
      <c r="FO94" s="2">
        <f t="shared" si="93"/>
        <v>0.94884412780602212</v>
      </c>
      <c r="FP94" s="2">
        <f t="shared" si="93"/>
        <v>0.95104444499103558</v>
      </c>
      <c r="FQ94" s="2">
        <f t="shared" si="93"/>
        <v>0.94864639036050469</v>
      </c>
      <c r="FR94" s="2">
        <f t="shared" si="93"/>
        <v>0.9514667472012317</v>
      </c>
      <c r="FS94" s="2">
        <f t="shared" si="93"/>
        <v>0.94370690668525026</v>
      </c>
      <c r="FT94" s="2">
        <f t="shared" si="93"/>
        <v>0.94511671047864587</v>
      </c>
      <c r="FU94" s="2">
        <f t="shared" si="93"/>
        <v>0.92999455589022595</v>
      </c>
      <c r="FW94" s="2">
        <f t="shared" si="127"/>
        <v>8.2491724947978404E-4</v>
      </c>
      <c r="FX94" s="2">
        <f t="shared" si="127"/>
        <v>0</v>
      </c>
      <c r="FY94" s="2">
        <f t="shared" si="127"/>
        <v>9.5665124612507809E-4</v>
      </c>
      <c r="FZ94" s="2">
        <f t="shared" si="127"/>
        <v>9.2755157670471381E-4</v>
      </c>
      <c r="GA94" s="2">
        <f t="shared" si="127"/>
        <v>9.8319402859564794E-4</v>
      </c>
      <c r="GB94" s="2">
        <f t="shared" si="127"/>
        <v>1.3628743882338457E-3</v>
      </c>
      <c r="GC94" s="2">
        <f t="shared" si="127"/>
        <v>1.2625493166336604E-3</v>
      </c>
      <c r="GD94" s="2">
        <f t="shared" si="127"/>
        <v>1.2574948394633927E-3</v>
      </c>
      <c r="GE94" s="2">
        <f t="shared" si="127"/>
        <v>9.2642019529970041E-4</v>
      </c>
      <c r="GF94" s="2">
        <f t="shared" si="127"/>
        <v>8.1442134767205376E-4</v>
      </c>
      <c r="GG94" s="2">
        <f t="shared" si="127"/>
        <v>7.1941451963897229E-4</v>
      </c>
      <c r="GH94" s="2">
        <f t="shared" si="127"/>
        <v>6.5344882361545551E-4</v>
      </c>
      <c r="GI94" s="2">
        <f t="shared" si="127"/>
        <v>6.184348476974931E-4</v>
      </c>
      <c r="GJ94" s="2">
        <f t="shared" si="127"/>
        <v>6.0630774907707451E-4</v>
      </c>
      <c r="GK94" s="2">
        <f t="shared" si="127"/>
        <v>4.3852079441440673E-4</v>
      </c>
      <c r="GM94" s="86">
        <f t="shared" si="128"/>
        <v>8.4977880646935726E-3</v>
      </c>
      <c r="GN94" s="86">
        <f t="shared" si="128"/>
        <v>8.9140028068984732E-6</v>
      </c>
      <c r="GO94" s="86">
        <f t="shared" si="128"/>
        <v>1.7838179361610808E-7</v>
      </c>
      <c r="GP94" s="86">
        <f t="shared" si="128"/>
        <v>7.7391945222108987E-8</v>
      </c>
      <c r="GQ94" s="86">
        <f t="shared" si="128"/>
        <v>1.3098150821829043E-9</v>
      </c>
      <c r="GR94" s="86">
        <f t="shared" si="128"/>
        <v>6.7450125687311245E-11</v>
      </c>
      <c r="GS94" s="86">
        <f t="shared" si="128"/>
        <v>2.1496169472412389E-12</v>
      </c>
      <c r="GT94" s="86">
        <f t="shared" si="128"/>
        <v>8.3353300366241643E-14</v>
      </c>
      <c r="GU94" s="86">
        <f t="shared" si="128"/>
        <v>2.3457161341284431E-11</v>
      </c>
      <c r="GV94" s="86">
        <f t="shared" si="128"/>
        <v>2.9057012531391508E-9</v>
      </c>
      <c r="GW94" s="86">
        <f t="shared" si="128"/>
        <v>6.1390147670016829E-10</v>
      </c>
      <c r="GX94" s="86">
        <f t="shared" si="128"/>
        <v>3.5338110817703151E-9</v>
      </c>
      <c r="GY94" s="86">
        <f t="shared" si="128"/>
        <v>6.11836413825838E-8</v>
      </c>
      <c r="GZ94" s="86">
        <f t="shared" si="128"/>
        <v>4.7056448630787257E-7</v>
      </c>
      <c r="HA94" s="86">
        <f t="shared" si="128"/>
        <v>8.5450360225529803E-7</v>
      </c>
      <c r="HC94" s="86">
        <f t="shared" si="73"/>
        <v>5.7097938942351135E-2</v>
      </c>
      <c r="HD94" s="86">
        <f t="shared" si="73"/>
        <v>0.11665673502535452</v>
      </c>
      <c r="HE94" s="86">
        <f t="shared" si="73"/>
        <v>6.9164306949395626E-2</v>
      </c>
      <c r="HF94" s="86">
        <f t="shared" si="73"/>
        <v>9.6862909107165038E-2</v>
      </c>
      <c r="HG94" s="86">
        <f t="shared" si="87"/>
        <v>0.10912086013566422</v>
      </c>
      <c r="HH94" s="86">
        <f t="shared" si="87"/>
        <v>0.13231890572715652</v>
      </c>
      <c r="HI94" s="86">
        <f t="shared" si="87"/>
        <v>0.15116281318957819</v>
      </c>
      <c r="HJ94" s="86">
        <f t="shared" si="87"/>
        <v>0.14921111053701888</v>
      </c>
      <c r="HK94" s="86">
        <f t="shared" si="87"/>
        <v>0.15446902294208675</v>
      </c>
      <c r="HL94" s="86">
        <f t="shared" si="87"/>
        <v>0.10309838010976106</v>
      </c>
      <c r="HM94" s="86">
        <f t="shared" si="87"/>
        <v>7.1943277055628987E-2</v>
      </c>
      <c r="HN94" s="86">
        <f t="shared" si="87"/>
        <v>7.2479199848791073E-2</v>
      </c>
      <c r="HO94" s="86">
        <f t="shared" si="87"/>
        <v>7.0143987905331925E-2</v>
      </c>
      <c r="HP94" s="86">
        <f t="shared" si="87"/>
        <v>7.272582422111061E-2</v>
      </c>
      <c r="HQ94" s="86">
        <f t="shared" si="87"/>
        <v>2.7637639223451006E-2</v>
      </c>
      <c r="HS94" s="86">
        <f t="shared" si="129"/>
        <v>4.0502551154233535E-31</v>
      </c>
      <c r="HT94" s="86">
        <f t="shared" si="129"/>
        <v>0</v>
      </c>
      <c r="HU94" s="86">
        <f t="shared" si="129"/>
        <v>8.5725294370667106E-26</v>
      </c>
      <c r="HV94" s="86">
        <f t="shared" si="129"/>
        <v>1.0567338064039856E-26</v>
      </c>
      <c r="HW94" s="86">
        <f t="shared" si="129"/>
        <v>8.5414248612862266E-27</v>
      </c>
      <c r="HX94" s="86">
        <f t="shared" si="129"/>
        <v>7.5826638611773167E-26</v>
      </c>
      <c r="HY94" s="86">
        <f t="shared" si="129"/>
        <v>3.9095179870691554E-29</v>
      </c>
      <c r="HZ94" s="86">
        <f t="shared" si="129"/>
        <v>2.1097862612638906E-27</v>
      </c>
      <c r="IA94" s="86">
        <f t="shared" si="129"/>
        <v>5.8711562102991563E-28</v>
      </c>
      <c r="IB94" s="86">
        <f t="shared" si="129"/>
        <v>2.2821098108168263E-29</v>
      </c>
      <c r="IC94" s="86">
        <f t="shared" si="129"/>
        <v>1.2217709493199396E-29</v>
      </c>
      <c r="ID94" s="86">
        <f t="shared" si="129"/>
        <v>5.321534653974318E-30</v>
      </c>
      <c r="IE94" s="86">
        <f t="shared" si="129"/>
        <v>1.4840675751368515E-32</v>
      </c>
      <c r="IF94" s="86">
        <f t="shared" si="129"/>
        <v>3.3620129430841496E-23</v>
      </c>
      <c r="IG94" s="86">
        <f t="shared" si="129"/>
        <v>1.155951145836976E-17</v>
      </c>
      <c r="II94" s="86">
        <f t="shared" si="130"/>
        <v>4.2717235367560696E-181</v>
      </c>
      <c r="IJ94" s="86">
        <f t="shared" si="130"/>
        <v>0</v>
      </c>
      <c r="IK94" s="86">
        <f t="shared" si="130"/>
        <v>1.7643762931723775E-146</v>
      </c>
      <c r="IL94" s="86">
        <f t="shared" si="130"/>
        <v>6.9087263658650393E-156</v>
      </c>
      <c r="IM94" s="86">
        <f t="shared" si="130"/>
        <v>1.7860105604971176E-157</v>
      </c>
      <c r="IN94" s="86">
        <f t="shared" si="130"/>
        <v>2.1536517422485738E-152</v>
      </c>
      <c r="IO94" s="86">
        <f t="shared" si="130"/>
        <v>4.0147618081896819E-175</v>
      </c>
      <c r="IP94" s="86">
        <f t="shared" si="130"/>
        <v>4.8727274496079444E-163</v>
      </c>
      <c r="IQ94" s="86">
        <f t="shared" si="130"/>
        <v>3.0619939373758469E-167</v>
      </c>
      <c r="IR94" s="86">
        <f t="shared" si="130"/>
        <v>2.1010582527483817E-172</v>
      </c>
      <c r="IS94" s="86">
        <f t="shared" si="130"/>
        <v>1.4943173482991763E-170</v>
      </c>
      <c r="IT94" s="86">
        <f t="shared" si="130"/>
        <v>4.7318704430231556E-173</v>
      </c>
      <c r="IU94" s="86">
        <f t="shared" si="130"/>
        <v>6.0304946094926065E-190</v>
      </c>
      <c r="IV94" s="86">
        <f t="shared" si="130"/>
        <v>6.6139392970039126E-91</v>
      </c>
      <c r="IW94" s="86">
        <f t="shared" si="130"/>
        <v>4.904481761591513E-74</v>
      </c>
      <c r="IY94" s="86">
        <f t="shared" si="131"/>
        <v>6.5595727007044705E-2</v>
      </c>
      <c r="IZ94" s="86">
        <f t="shared" si="131"/>
        <v>0.11666564902816141</v>
      </c>
      <c r="JA94" s="86">
        <f t="shared" si="131"/>
        <v>6.916448533118924E-2</v>
      </c>
      <c r="JB94" s="86">
        <f t="shared" si="131"/>
        <v>9.6862986499110265E-2</v>
      </c>
      <c r="JC94" s="86">
        <f t="shared" si="131"/>
        <v>0.10912086144547929</v>
      </c>
      <c r="JD94" s="86">
        <f t="shared" si="131"/>
        <v>0.13231890579460664</v>
      </c>
      <c r="JE94" s="86">
        <f t="shared" si="131"/>
        <v>0.15116281319172781</v>
      </c>
      <c r="JF94" s="86">
        <f t="shared" si="131"/>
        <v>0.14921111053710223</v>
      </c>
      <c r="JG94" s="86">
        <f t="shared" si="131"/>
        <v>0.15446902296554391</v>
      </c>
      <c r="JH94" s="86">
        <f t="shared" si="131"/>
        <v>0.10309838301546231</v>
      </c>
      <c r="JI94" s="86">
        <f t="shared" si="131"/>
        <v>7.1943277669530459E-2</v>
      </c>
      <c r="JJ94" s="86">
        <f t="shared" si="131"/>
        <v>7.247920338260215E-2</v>
      </c>
      <c r="JK94" s="86">
        <f t="shared" si="131"/>
        <v>7.0144049088973315E-2</v>
      </c>
      <c r="JL94" s="86">
        <f t="shared" si="131"/>
        <v>7.2726294785596918E-2</v>
      </c>
      <c r="JM94" s="86">
        <f t="shared" si="131"/>
        <v>2.7638493727053272E-2</v>
      </c>
    </row>
    <row r="95" spans="2:273" x14ac:dyDescent="0.25">
      <c r="B95" s="2">
        <v>68</v>
      </c>
      <c r="C95" s="37">
        <v>93.516999999999996</v>
      </c>
      <c r="D95" s="37">
        <v>102.083</v>
      </c>
      <c r="E95" s="37">
        <v>95.75</v>
      </c>
      <c r="F95" s="37">
        <v>100.65</v>
      </c>
      <c r="G95" s="37">
        <v>109.43300000000001</v>
      </c>
      <c r="H95" s="37">
        <v>131.71700000000001</v>
      </c>
      <c r="I95" s="37">
        <v>128.61699999999999</v>
      </c>
      <c r="J95" s="37">
        <v>125.617</v>
      </c>
      <c r="K95" s="37">
        <v>107.31699999999999</v>
      </c>
      <c r="L95" s="37">
        <v>105.8</v>
      </c>
      <c r="M95" s="37">
        <v>95.4</v>
      </c>
      <c r="N95" s="37">
        <v>93.016999999999996</v>
      </c>
      <c r="O95" s="37">
        <v>89.3</v>
      </c>
      <c r="P95" s="37">
        <v>90.016999999999996</v>
      </c>
      <c r="Q95" s="37">
        <v>71.582999999999998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90.398065320910632</v>
      </c>
      <c r="T95" s="4">
        <f t="shared" si="132"/>
        <v>104.94896711913526</v>
      </c>
      <c r="U95" s="4">
        <f t="shared" si="132"/>
        <v>84.333991239469611</v>
      </c>
      <c r="V95" s="4">
        <f t="shared" si="132"/>
        <v>98.367895382652151</v>
      </c>
      <c r="W95" s="4">
        <f t="shared" si="132"/>
        <v>108.84001711263262</v>
      </c>
      <c r="X95" s="4">
        <f t="shared" si="132"/>
        <v>125.3766037114784</v>
      </c>
      <c r="Y95" s="4">
        <f t="shared" si="132"/>
        <v>117.76106091054061</v>
      </c>
      <c r="Z95" s="4">
        <f t="shared" si="132"/>
        <v>114.50965439239408</v>
      </c>
      <c r="AA95" s="4">
        <f t="shared" si="132"/>
        <v>111.76675416241922</v>
      </c>
      <c r="AB95" s="4">
        <f t="shared" si="132"/>
        <v>98.561757212950994</v>
      </c>
      <c r="AC95" s="4">
        <f t="shared" si="132"/>
        <v>89.524562991807429</v>
      </c>
      <c r="AD95" s="4">
        <f t="shared" si="132"/>
        <v>87.911215167207359</v>
      </c>
      <c r="AE95" s="4">
        <f t="shared" si="132"/>
        <v>93.481704474036476</v>
      </c>
      <c r="AF95" s="4">
        <f t="shared" si="132"/>
        <v>89.727316051663763</v>
      </c>
      <c r="AG95" s="4">
        <f t="shared" si="132"/>
        <v>71.833590340912963</v>
      </c>
      <c r="AI95" s="4">
        <f t="shared" ref="AI95:AW111" si="133">IF(OR($B95 &lt; C$230, $B95 &gt; C$233), 0, C95-S95)</f>
        <v>3.1189346790893637</v>
      </c>
      <c r="AJ95" s="4">
        <f t="shared" si="133"/>
        <v>-2.8659671191352629</v>
      </c>
      <c r="AK95" s="4">
        <f t="shared" si="133"/>
        <v>11.416008760530389</v>
      </c>
      <c r="AL95" s="4">
        <f t="shared" si="133"/>
        <v>2.282104617347855</v>
      </c>
      <c r="AM95" s="4">
        <f t="shared" si="133"/>
        <v>0.59298288736738414</v>
      </c>
      <c r="AN95" s="4">
        <f t="shared" si="133"/>
        <v>6.3403962885216174</v>
      </c>
      <c r="AO95" s="4">
        <f t="shared" si="133"/>
        <v>10.855939089459383</v>
      </c>
      <c r="AP95" s="4">
        <f t="shared" si="133"/>
        <v>11.107345607605922</v>
      </c>
      <c r="AQ95" s="4">
        <f t="shared" si="133"/>
        <v>-4.4497541624192252</v>
      </c>
      <c r="AR95" s="4">
        <f t="shared" si="133"/>
        <v>7.2382427870490034</v>
      </c>
      <c r="AS95" s="4">
        <f t="shared" si="133"/>
        <v>5.8754370081925771</v>
      </c>
      <c r="AT95" s="4">
        <f t="shared" si="133"/>
        <v>5.1057848327926365</v>
      </c>
      <c r="AU95" s="4">
        <f t="shared" si="133"/>
        <v>-4.1817044740364793</v>
      </c>
      <c r="AV95" s="4">
        <f t="shared" si="133"/>
        <v>0.28968394833623279</v>
      </c>
      <c r="AW95" s="4">
        <f t="shared" si="133"/>
        <v>-0.25059034091296439</v>
      </c>
      <c r="AY95" s="2">
        <f t="shared" si="125"/>
        <v>59.876449221604766</v>
      </c>
      <c r="AZ95" s="2">
        <f t="shared" si="125"/>
        <v>55.990953522974564</v>
      </c>
      <c r="BA95" s="2">
        <f t="shared" si="125"/>
        <v>51.320699097840389</v>
      </c>
      <c r="BB95" s="2">
        <f t="shared" si="125"/>
        <v>53.812312927740685</v>
      </c>
      <c r="BC95" s="2">
        <f t="shared" si="125"/>
        <v>59.805117143482285</v>
      </c>
      <c r="BD95" s="2">
        <f t="shared" si="125"/>
        <v>71.330731619026025</v>
      </c>
      <c r="BE95" s="2">
        <f t="shared" si="125"/>
        <v>55.995411069391601</v>
      </c>
      <c r="BF95" s="2">
        <f t="shared" si="125"/>
        <v>56.318056986571023</v>
      </c>
      <c r="BG95" s="2">
        <f t="shared" si="125"/>
        <v>54.286403039823334</v>
      </c>
      <c r="BH95" s="2">
        <f t="shared" si="125"/>
        <v>54.452249929474853</v>
      </c>
      <c r="BI95" s="2">
        <f t="shared" si="125"/>
        <v>55.843217188585065</v>
      </c>
      <c r="BJ95" s="2">
        <f t="shared" si="125"/>
        <v>56.432621819856109</v>
      </c>
      <c r="BK95" s="2">
        <f t="shared" si="125"/>
        <v>63.660962640486702</v>
      </c>
      <c r="BL95" s="2">
        <f t="shared" si="125"/>
        <v>59.656782684107057</v>
      </c>
      <c r="BM95" s="2">
        <f t="shared" si="125"/>
        <v>60.436388731420863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72.699123322209857</v>
      </c>
      <c r="DL95" s="2">
        <f t="shared" si="134"/>
        <v>75.93920840336132</v>
      </c>
      <c r="DM95" s="2">
        <f t="shared" si="134"/>
        <v>71.117144079449943</v>
      </c>
      <c r="DN95" s="2">
        <f t="shared" si="134"/>
        <v>74.762960275019083</v>
      </c>
      <c r="DO95" s="2">
        <f t="shared" si="134"/>
        <v>88.601157142857147</v>
      </c>
      <c r="DP95" s="2">
        <f t="shared" si="134"/>
        <v>87.316703045903054</v>
      </c>
      <c r="DQ95" s="2">
        <f t="shared" si="134"/>
        <v>79.836373015873022</v>
      </c>
      <c r="DR95" s="2">
        <f t="shared" si="134"/>
        <v>76.923203689403692</v>
      </c>
      <c r="DS95" s="2">
        <f t="shared" si="134"/>
        <v>71.605628571428554</v>
      </c>
      <c r="DT95" s="2">
        <f t="shared" si="134"/>
        <v>75.81819999999999</v>
      </c>
      <c r="DU95" s="2">
        <f t="shared" si="134"/>
        <v>77.038442857142854</v>
      </c>
      <c r="DV95" s="2">
        <f t="shared" si="134"/>
        <v>73.36511428571427</v>
      </c>
      <c r="DW95" s="2">
        <f t="shared" si="134"/>
        <v>86.729406821106835</v>
      </c>
      <c r="DX95" s="2">
        <f t="shared" si="134"/>
        <v>73.784617674817653</v>
      </c>
      <c r="DY95" s="2">
        <f t="shared" si="134"/>
        <v>64.617503119429585</v>
      </c>
      <c r="EA95" s="2">
        <f t="shared" si="94"/>
        <v>59.479119047619037</v>
      </c>
      <c r="EB95" s="2">
        <f t="shared" si="91"/>
        <v>55.127179940798833</v>
      </c>
      <c r="EC95" s="2">
        <f t="shared" si="91"/>
        <v>50.416066225632882</v>
      </c>
      <c r="ED95" s="2">
        <f t="shared" si="91"/>
        <v>52.872818093068652</v>
      </c>
      <c r="EE95" s="2">
        <f t="shared" si="91"/>
        <v>58.471590155763238</v>
      </c>
      <c r="EF95" s="2">
        <f t="shared" si="91"/>
        <v>70.486380799373023</v>
      </c>
      <c r="EG95" s="2">
        <f t="shared" si="91"/>
        <v>54.764374427307686</v>
      </c>
      <c r="EH95" s="2">
        <f t="shared" si="91"/>
        <v>55.274520357041467</v>
      </c>
      <c r="EI95" s="2">
        <f t="shared" si="91"/>
        <v>53.435323143896738</v>
      </c>
      <c r="EJ95" s="2">
        <f t="shared" si="91"/>
        <v>53.449730987683466</v>
      </c>
      <c r="EK95" s="2">
        <f t="shared" si="91"/>
        <v>54.797318640745019</v>
      </c>
      <c r="EL95" s="2">
        <f t="shared" si="91"/>
        <v>55.645539056182258</v>
      </c>
      <c r="EM95" s="2">
        <f t="shared" ref="EM95:EO158" si="135">CQ$228*$B95+CQ$229</f>
        <v>62.406389382379075</v>
      </c>
      <c r="EN95" s="2">
        <f t="shared" si="135"/>
        <v>58.908191550673109</v>
      </c>
      <c r="EO95" s="2">
        <f t="shared" si="135"/>
        <v>60.148952660801896</v>
      </c>
      <c r="EQ95" s="2">
        <f t="shared" ref="EQ95:FE111" si="136">CU$228*$B95+CU$229</f>
        <v>50.559419515477771</v>
      </c>
      <c r="ER95" s="2">
        <f t="shared" si="136"/>
        <v>55.127179940798833</v>
      </c>
      <c r="ES95" s="2">
        <f t="shared" si="136"/>
        <v>50.887853051719908</v>
      </c>
      <c r="ET95" s="2">
        <f t="shared" si="136"/>
        <v>52.100502069502994</v>
      </c>
      <c r="EU95" s="2">
        <f t="shared" si="136"/>
        <v>56.253436259839226</v>
      </c>
      <c r="EV95" s="2">
        <f t="shared" si="136"/>
        <v>72.843781379528281</v>
      </c>
      <c r="EW95" s="2">
        <f t="shared" si="136"/>
        <v>63.638075574021919</v>
      </c>
      <c r="EX95" s="2">
        <f t="shared" si="136"/>
        <v>54.850406169037761</v>
      </c>
      <c r="EY95" s="2">
        <f t="shared" si="136"/>
        <v>52.959342115427717</v>
      </c>
      <c r="EZ95" s="2">
        <f t="shared" si="136"/>
        <v>52.879702630832675</v>
      </c>
      <c r="FA95" s="2">
        <f t="shared" si="136"/>
        <v>54.171311688537102</v>
      </c>
      <c r="FB95" s="2">
        <f t="shared" si="136"/>
        <v>54.808208107028818</v>
      </c>
      <c r="FC95" s="2">
        <f t="shared" si="136"/>
        <v>61.839576981614577</v>
      </c>
      <c r="FD95" s="2">
        <f t="shared" si="136"/>
        <v>59.435960765745605</v>
      </c>
      <c r="FE95" s="2">
        <f t="shared" si="136"/>
        <v>60.918459751938137</v>
      </c>
      <c r="FG95" s="2">
        <f t="shared" ref="FG95:FU111" si="137">POWER(10,($B95-C$231)/C$229)/(1+POWER(10,($B95-C$231)/C$229))</f>
        <v>0.96933454593185875</v>
      </c>
      <c r="FH95" s="2">
        <f t="shared" si="137"/>
        <v>0.95849642509717281</v>
      </c>
      <c r="FI95" s="2">
        <f t="shared" si="137"/>
        <v>0.95632410810791069</v>
      </c>
      <c r="FJ95" s="2">
        <f t="shared" si="137"/>
        <v>0.95704549413513373</v>
      </c>
      <c r="FK95" s="2">
        <f t="shared" si="137"/>
        <v>0.95566089469196258</v>
      </c>
      <c r="FL95" s="2">
        <f t="shared" si="137"/>
        <v>0.9500408571793072</v>
      </c>
      <c r="FM95" s="2">
        <f t="shared" si="137"/>
        <v>0.95138984406987059</v>
      </c>
      <c r="FN95" s="2">
        <f t="shared" si="137"/>
        <v>0.95176975348327253</v>
      </c>
      <c r="FO95" s="2">
        <f t="shared" si="137"/>
        <v>0.95313434012302878</v>
      </c>
      <c r="FP95" s="2">
        <f t="shared" si="137"/>
        <v>0.95515884731043899</v>
      </c>
      <c r="FQ95" s="2">
        <f t="shared" si="137"/>
        <v>0.95295236375405823</v>
      </c>
      <c r="FR95" s="2">
        <f t="shared" si="137"/>
        <v>0.95554731663139336</v>
      </c>
      <c r="FS95" s="2">
        <f t="shared" si="137"/>
        <v>0.94840452694607191</v>
      </c>
      <c r="FT95" s="2">
        <f t="shared" si="137"/>
        <v>0.94970295385227455</v>
      </c>
      <c r="FU95" s="2">
        <f t="shared" si="137"/>
        <v>0.9357585669004701</v>
      </c>
      <c r="FW95" s="2">
        <f t="shared" si="127"/>
        <v>9.0443179709026947E-4</v>
      </c>
      <c r="FX95" s="2">
        <f t="shared" si="127"/>
        <v>0</v>
      </c>
      <c r="FY95" s="2">
        <f t="shared" si="127"/>
        <v>1.0488504280043442E-3</v>
      </c>
      <c r="FZ95" s="2">
        <f t="shared" si="127"/>
        <v>1.0169490744047071E-3</v>
      </c>
      <c r="GA95" s="2">
        <f t="shared" si="127"/>
        <v>1.0779485641966699E-3</v>
      </c>
      <c r="GB95" s="2">
        <f t="shared" si="127"/>
        <v>1.4941655864399758E-3</v>
      </c>
      <c r="GC95" s="2">
        <f t="shared" si="127"/>
        <v>1.3841891912620226E-3</v>
      </c>
      <c r="GD95" s="2">
        <f t="shared" si="127"/>
        <v>1.3786484144590642E-3</v>
      </c>
      <c r="GE95" s="2">
        <f t="shared" si="127"/>
        <v>1.0157087612246633E-3</v>
      </c>
      <c r="GF95" s="2">
        <f t="shared" si="127"/>
        <v>8.9292508958700527E-4</v>
      </c>
      <c r="GG95" s="2">
        <f t="shared" si="127"/>
        <v>7.8876758813801475E-4</v>
      </c>
      <c r="GH95" s="2">
        <f t="shared" si="127"/>
        <v>7.1644722000375625E-4</v>
      </c>
      <c r="GI95" s="2">
        <f t="shared" si="127"/>
        <v>6.7805986946884388E-4</v>
      </c>
      <c r="GJ95" s="2">
        <f t="shared" si="127"/>
        <v>6.6476434130780459E-4</v>
      </c>
      <c r="GK95" s="2">
        <f t="shared" si="127"/>
        <v>4.8080814774621245E-4</v>
      </c>
      <c r="GM95" s="86">
        <f t="shared" si="128"/>
        <v>4.2256011997198585E-3</v>
      </c>
      <c r="GN95" s="86">
        <f t="shared" si="128"/>
        <v>1.5762937651006163E-6</v>
      </c>
      <c r="GO95" s="86">
        <f t="shared" si="128"/>
        <v>1.9474151997364978E-8</v>
      </c>
      <c r="GP95" s="86">
        <f t="shared" si="128"/>
        <v>6.8775758685873523E-9</v>
      </c>
      <c r="GQ95" s="86">
        <f t="shared" si="128"/>
        <v>6.1980634202579924E-11</v>
      </c>
      <c r="GR95" s="86">
        <f t="shared" si="128"/>
        <v>2.2826657054270415E-12</v>
      </c>
      <c r="GS95" s="86">
        <f t="shared" si="128"/>
        <v>4.6923340671599883E-14</v>
      </c>
      <c r="GT95" s="86">
        <f t="shared" si="128"/>
        <v>1.1080863154435732E-15</v>
      </c>
      <c r="GU95" s="86">
        <f t="shared" si="128"/>
        <v>6.1579560011688263E-13</v>
      </c>
      <c r="GV95" s="86">
        <f t="shared" si="128"/>
        <v>1.692460900300518E-10</v>
      </c>
      <c r="GW95" s="86">
        <f t="shared" si="128"/>
        <v>2.365827205590136E-11</v>
      </c>
      <c r="GX95" s="86">
        <f t="shared" si="128"/>
        <v>2.0131037623261786E-10</v>
      </c>
      <c r="GY95" s="86">
        <f t="shared" si="128"/>
        <v>5.6093434217154732E-9</v>
      </c>
      <c r="GZ95" s="86">
        <f t="shared" si="128"/>
        <v>6.2346926663631221E-8</v>
      </c>
      <c r="HA95" s="86">
        <f t="shared" si="128"/>
        <v>1.1587858835469068E-7</v>
      </c>
      <c r="HC95" s="86">
        <f t="shared" si="73"/>
        <v>7.910746837291717E-2</v>
      </c>
      <c r="HD95" s="86">
        <f t="shared" si="73"/>
        <v>0.15265143086297805</v>
      </c>
      <c r="HE95" s="86">
        <f t="shared" si="73"/>
        <v>9.494649981428277E-2</v>
      </c>
      <c r="HF95" s="86">
        <f t="shared" si="73"/>
        <v>0.13136942586371786</v>
      </c>
      <c r="HG95" s="86">
        <f t="shared" si="87"/>
        <v>0.14746036368866008</v>
      </c>
      <c r="HH95" s="86">
        <f t="shared" si="87"/>
        <v>0.17815147725831249</v>
      </c>
      <c r="HI95" s="86">
        <f t="shared" si="87"/>
        <v>0.20505751531076549</v>
      </c>
      <c r="HJ95" s="86">
        <f t="shared" si="87"/>
        <v>0.20046275528841284</v>
      </c>
      <c r="HK95" s="86">
        <f t="shared" si="87"/>
        <v>0.2051821614338678</v>
      </c>
      <c r="HL95" s="86">
        <f t="shared" si="87"/>
        <v>0.14062363165834538</v>
      </c>
      <c r="HM95" s="86">
        <f t="shared" si="87"/>
        <v>9.9669511044091705E-2</v>
      </c>
      <c r="HN95" s="86">
        <f t="shared" si="87"/>
        <v>0.10018241602481955</v>
      </c>
      <c r="HO95" s="86">
        <f t="shared" si="87"/>
        <v>9.8391019036323676E-2</v>
      </c>
      <c r="HP95" s="86">
        <f t="shared" si="87"/>
        <v>0.10202190734455487</v>
      </c>
      <c r="HQ95" s="86">
        <f t="shared" si="87"/>
        <v>4.3889247626307783E-2</v>
      </c>
      <c r="HS95" s="86">
        <f t="shared" si="129"/>
        <v>6.5325224634112151E-30</v>
      </c>
      <c r="HT95" s="86">
        <f t="shared" si="129"/>
        <v>0</v>
      </c>
      <c r="HU95" s="86">
        <f t="shared" si="129"/>
        <v>8.654084603953682E-25</v>
      </c>
      <c r="HV95" s="86">
        <f t="shared" si="129"/>
        <v>1.1870603132263697E-25</v>
      </c>
      <c r="HW95" s="86">
        <f t="shared" si="129"/>
        <v>9.9571116618664047E-26</v>
      </c>
      <c r="HX95" s="86">
        <f t="shared" si="129"/>
        <v>9.1125748437736007E-25</v>
      </c>
      <c r="HY95" s="86">
        <f t="shared" si="129"/>
        <v>6.4788831095416955E-28</v>
      </c>
      <c r="HZ95" s="86">
        <f t="shared" si="129"/>
        <v>2.9011740812030717E-26</v>
      </c>
      <c r="IA95" s="86">
        <f t="shared" si="129"/>
        <v>7.6464500330347919E-27</v>
      </c>
      <c r="IB95" s="86">
        <f t="shared" si="129"/>
        <v>3.155906475817207E-28</v>
      </c>
      <c r="IC95" s="86">
        <f t="shared" si="129"/>
        <v>1.6135270191446851E-28</v>
      </c>
      <c r="ID95" s="86">
        <f t="shared" si="129"/>
        <v>7.0385085026521197E-29</v>
      </c>
      <c r="IE95" s="86">
        <f t="shared" si="129"/>
        <v>2.4490083923925862E-31</v>
      </c>
      <c r="IF95" s="86">
        <f t="shared" si="129"/>
        <v>2.3520272869247119E-22</v>
      </c>
      <c r="IG95" s="86">
        <f t="shared" si="129"/>
        <v>4.5190252289845654E-17</v>
      </c>
      <c r="II95" s="86">
        <f t="shared" si="130"/>
        <v>1.7611256985954256E-176</v>
      </c>
      <c r="IJ95" s="86">
        <f t="shared" si="130"/>
        <v>0</v>
      </c>
      <c r="IK95" s="86">
        <f t="shared" si="130"/>
        <v>1.1208379462324353E-142</v>
      </c>
      <c r="IL95" s="86">
        <f t="shared" si="130"/>
        <v>7.4441589827089824E-152</v>
      </c>
      <c r="IM95" s="86">
        <f t="shared" si="130"/>
        <v>2.2905185720468483E-153</v>
      </c>
      <c r="IN95" s="86">
        <f t="shared" si="130"/>
        <v>3.1819034736027874E-148</v>
      </c>
      <c r="IO95" s="86">
        <f t="shared" si="130"/>
        <v>2.227987173694153E-170</v>
      </c>
      <c r="IP95" s="86">
        <f t="shared" si="130"/>
        <v>1.2547512181566053E-158</v>
      </c>
      <c r="IQ95" s="86">
        <f t="shared" si="130"/>
        <v>6.5287070396602907E-163</v>
      </c>
      <c r="IR95" s="86">
        <f t="shared" si="130"/>
        <v>5.0813428449900838E-168</v>
      </c>
      <c r="IS95" s="86">
        <f t="shared" si="130"/>
        <v>2.7320100337536186E-166</v>
      </c>
      <c r="IT95" s="86">
        <f t="shared" si="130"/>
        <v>8.7862118655907973E-169</v>
      </c>
      <c r="IU95" s="86">
        <f t="shared" si="130"/>
        <v>2.7264943018899944E-185</v>
      </c>
      <c r="IV95" s="86">
        <f t="shared" si="130"/>
        <v>1.046529384401338E-88</v>
      </c>
      <c r="IW95" s="86">
        <f t="shared" si="130"/>
        <v>2.5105088271120732E-72</v>
      </c>
      <c r="IY95" s="86">
        <f t="shared" si="131"/>
        <v>8.3333069572637031E-2</v>
      </c>
      <c r="IZ95" s="86">
        <f t="shared" si="131"/>
        <v>0.15265300715674315</v>
      </c>
      <c r="JA95" s="86">
        <f t="shared" si="131"/>
        <v>9.4946519288434769E-2</v>
      </c>
      <c r="JB95" s="86">
        <f t="shared" si="131"/>
        <v>0.13136943274129373</v>
      </c>
      <c r="JC95" s="86">
        <f t="shared" si="131"/>
        <v>0.14746036375064073</v>
      </c>
      <c r="JD95" s="86">
        <f t="shared" si="131"/>
        <v>0.17815147726059516</v>
      </c>
      <c r="JE95" s="86">
        <f t="shared" si="131"/>
        <v>0.20505751531081243</v>
      </c>
      <c r="JF95" s="86">
        <f t="shared" si="131"/>
        <v>0.20046275528841395</v>
      </c>
      <c r="JG95" s="86">
        <f t="shared" si="131"/>
        <v>0.20518216143448359</v>
      </c>
      <c r="JH95" s="86">
        <f t="shared" si="131"/>
        <v>0.14062363182759147</v>
      </c>
      <c r="JI95" s="86">
        <f t="shared" si="131"/>
        <v>9.9669511067749975E-2</v>
      </c>
      <c r="JJ95" s="86">
        <f t="shared" si="131"/>
        <v>0.10018241622612992</v>
      </c>
      <c r="JK95" s="86">
        <f t="shared" si="131"/>
        <v>9.8391024645667097E-2</v>
      </c>
      <c r="JL95" s="86">
        <f t="shared" si="131"/>
        <v>0.10202196969148153</v>
      </c>
      <c r="JM95" s="86">
        <f t="shared" si="131"/>
        <v>4.3889363504896188E-2</v>
      </c>
    </row>
    <row r="96" spans="2:273" x14ac:dyDescent="0.25">
      <c r="B96" s="2">
        <v>69</v>
      </c>
      <c r="C96" s="37">
        <v>101.733</v>
      </c>
      <c r="D96" s="37">
        <v>111.083</v>
      </c>
      <c r="E96" s="37">
        <v>108.5</v>
      </c>
      <c r="F96" s="37">
        <v>113.667</v>
      </c>
      <c r="G96" s="37">
        <v>127.267</v>
      </c>
      <c r="H96" s="37">
        <v>144.733</v>
      </c>
      <c r="I96" s="37">
        <v>141.06700000000001</v>
      </c>
      <c r="J96" s="37">
        <v>137.80000000000001</v>
      </c>
      <c r="K96" s="37">
        <v>119.9</v>
      </c>
      <c r="L96" s="37">
        <v>118.18300000000001</v>
      </c>
      <c r="M96" s="37">
        <v>105.367</v>
      </c>
      <c r="N96" s="37">
        <v>101.967</v>
      </c>
      <c r="O96" s="37">
        <v>101.81699999999999</v>
      </c>
      <c r="P96" s="37">
        <v>99.832999999999998</v>
      </c>
      <c r="Q96" s="37">
        <v>72.766999999999996</v>
      </c>
      <c r="S96" s="4">
        <f t="shared" si="132"/>
        <v>97.891658142697423</v>
      </c>
      <c r="T96" s="4">
        <f t="shared" si="132"/>
        <v>114.91420724146077</v>
      </c>
      <c r="U96" s="4">
        <f t="shared" si="132"/>
        <v>92.916095734198805</v>
      </c>
      <c r="V96" s="4">
        <f t="shared" si="132"/>
        <v>108.94186207560746</v>
      </c>
      <c r="W96" s="4">
        <f t="shared" si="132"/>
        <v>120.02709591770358</v>
      </c>
      <c r="X96" s="4">
        <f t="shared" si="132"/>
        <v>137.13960115330826</v>
      </c>
      <c r="Y96" s="4">
        <f t="shared" si="132"/>
        <v>131.51436392299235</v>
      </c>
      <c r="Z96" s="4">
        <f t="shared" si="132"/>
        <v>126.73353417482619</v>
      </c>
      <c r="AA96" s="4">
        <f t="shared" si="132"/>
        <v>123.33077549359547</v>
      </c>
      <c r="AB96" s="4">
        <f t="shared" si="132"/>
        <v>109.09010017903179</v>
      </c>
      <c r="AC96" s="4">
        <f t="shared" si="132"/>
        <v>98.407787975697289</v>
      </c>
      <c r="AD96" s="4">
        <f t="shared" si="132"/>
        <v>96.151016138031139</v>
      </c>
      <c r="AE96" s="4">
        <f t="shared" si="132"/>
        <v>101.6031612114358</v>
      </c>
      <c r="AF96" s="4">
        <f t="shared" si="132"/>
        <v>97.999283674694055</v>
      </c>
      <c r="AG96" s="4">
        <f t="shared" si="132"/>
        <v>76.61817963888349</v>
      </c>
      <c r="AI96" s="4">
        <f t="shared" si="133"/>
        <v>3.8413418573025808</v>
      </c>
      <c r="AJ96" s="4">
        <f t="shared" si="133"/>
        <v>-3.8312072414607741</v>
      </c>
      <c r="AK96" s="4">
        <f t="shared" si="133"/>
        <v>15.583904265801195</v>
      </c>
      <c r="AL96" s="4">
        <f t="shared" si="133"/>
        <v>4.7251379243925413</v>
      </c>
      <c r="AM96" s="4">
        <f t="shared" si="133"/>
        <v>7.2399040822964196</v>
      </c>
      <c r="AN96" s="4">
        <f t="shared" si="133"/>
        <v>7.5933988466917413</v>
      </c>
      <c r="AO96" s="4">
        <f t="shared" si="133"/>
        <v>9.5526360770076622</v>
      </c>
      <c r="AP96" s="4">
        <f t="shared" si="133"/>
        <v>11.066465825173822</v>
      </c>
      <c r="AQ96" s="4">
        <f t="shared" si="133"/>
        <v>-3.430775493595462</v>
      </c>
      <c r="AR96" s="4">
        <f t="shared" si="133"/>
        <v>9.0928998209682135</v>
      </c>
      <c r="AS96" s="4">
        <f t="shared" si="133"/>
        <v>6.9592120243027153</v>
      </c>
      <c r="AT96" s="4">
        <f t="shared" si="133"/>
        <v>5.81598386196886</v>
      </c>
      <c r="AU96" s="4">
        <f t="shared" si="133"/>
        <v>0.21383878856418903</v>
      </c>
      <c r="AV96" s="4">
        <f t="shared" si="133"/>
        <v>1.833716325305943</v>
      </c>
      <c r="AW96" s="4">
        <f t="shared" si="133"/>
        <v>-3.8511796388834938</v>
      </c>
      <c r="AY96" s="2">
        <f t="shared" si="125"/>
        <v>59.590675979461956</v>
      </c>
      <c r="AZ96" s="2">
        <f t="shared" si="125"/>
        <v>55.788552818200067</v>
      </c>
      <c r="BA96" s="2">
        <f t="shared" si="125"/>
        <v>51.140637293444449</v>
      </c>
      <c r="BB96" s="2">
        <f t="shared" si="125"/>
        <v>53.582101237622688</v>
      </c>
      <c r="BC96" s="2">
        <f t="shared" si="125"/>
        <v>59.492161279933285</v>
      </c>
      <c r="BD96" s="2">
        <f t="shared" si="125"/>
        <v>71.068461548100387</v>
      </c>
      <c r="BE96" s="2">
        <f t="shared" si="125"/>
        <v>56.153410882822868</v>
      </c>
      <c r="BF96" s="2">
        <f t="shared" si="125"/>
        <v>56.056810358898538</v>
      </c>
      <c r="BG96" s="2">
        <f t="shared" si="125"/>
        <v>54.06237385717823</v>
      </c>
      <c r="BH96" s="2">
        <f t="shared" si="125"/>
        <v>54.214523921748643</v>
      </c>
      <c r="BI96" s="2">
        <f t="shared" si="125"/>
        <v>55.580481606945462</v>
      </c>
      <c r="BJ96" s="2">
        <f t="shared" si="125"/>
        <v>56.193121354214099</v>
      </c>
      <c r="BK96" s="2">
        <f t="shared" si="125"/>
        <v>63.348902904239942</v>
      </c>
      <c r="BL96" s="2">
        <f t="shared" si="125"/>
        <v>59.467337407033938</v>
      </c>
      <c r="BM96" s="2">
        <f t="shared" si="125"/>
        <v>60.285793437819606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72.957964256581391</v>
      </c>
      <c r="DL96" s="2">
        <f t="shared" si="134"/>
        <v>76.193529411764686</v>
      </c>
      <c r="DM96" s="2">
        <f t="shared" si="134"/>
        <v>71.330326203208543</v>
      </c>
      <c r="DN96" s="2">
        <f t="shared" si="134"/>
        <v>75.020074866310154</v>
      </c>
      <c r="DO96" s="2">
        <f t="shared" si="134"/>
        <v>89.012895798319335</v>
      </c>
      <c r="DP96" s="2">
        <f t="shared" si="134"/>
        <v>87.685304976404979</v>
      </c>
      <c r="DQ96" s="2">
        <f t="shared" si="134"/>
        <v>80.095158730158744</v>
      </c>
      <c r="DR96" s="2">
        <f t="shared" si="134"/>
        <v>77.170343586443593</v>
      </c>
      <c r="DS96" s="2">
        <f t="shared" si="134"/>
        <v>71.724449299719879</v>
      </c>
      <c r="DT96" s="2">
        <f t="shared" si="134"/>
        <v>76.044094117647049</v>
      </c>
      <c r="DU96" s="2">
        <f t="shared" si="134"/>
        <v>77.2739669467787</v>
      </c>
      <c r="DV96" s="2">
        <f t="shared" si="134"/>
        <v>73.539694677871125</v>
      </c>
      <c r="DW96" s="2">
        <f t="shared" si="134"/>
        <v>87.050642599742602</v>
      </c>
      <c r="DX96" s="2">
        <f t="shared" si="134"/>
        <v>73.926904933504915</v>
      </c>
      <c r="DY96" s="2">
        <f t="shared" si="134"/>
        <v>64.641257798573974</v>
      </c>
      <c r="EA96" s="2">
        <f t="shared" si="94"/>
        <v>59.213954761904759</v>
      </c>
      <c r="EB96" s="2">
        <f t="shared" si="94"/>
        <v>54.982745681005653</v>
      </c>
      <c r="EC96" s="2">
        <f t="shared" si="94"/>
        <v>50.29914640557466</v>
      </c>
      <c r="ED96" s="2">
        <f t="shared" si="94"/>
        <v>52.705444923527487</v>
      </c>
      <c r="EE96" s="2">
        <f t="shared" si="94"/>
        <v>58.245673128615927</v>
      </c>
      <c r="EF96" s="2">
        <f t="shared" si="94"/>
        <v>70.267616110126738</v>
      </c>
      <c r="EG96" s="2">
        <f t="shared" si="94"/>
        <v>55.024212908805978</v>
      </c>
      <c r="EH96" s="2">
        <f t="shared" si="94"/>
        <v>55.081684282159614</v>
      </c>
      <c r="EI96" s="2">
        <f t="shared" si="94"/>
        <v>53.270878398163397</v>
      </c>
      <c r="EJ96" s="2">
        <f t="shared" si="94"/>
        <v>53.280444571490115</v>
      </c>
      <c r="EK96" s="2">
        <f t="shared" si="94"/>
        <v>54.60425061854302</v>
      </c>
      <c r="EL96" s="2">
        <f t="shared" si="94"/>
        <v>55.457816069873843</v>
      </c>
      <c r="EM96" s="2">
        <f t="shared" si="135"/>
        <v>62.173356833597076</v>
      </c>
      <c r="EN96" s="2">
        <f t="shared" si="135"/>
        <v>58.768536870877838</v>
      </c>
      <c r="EO96" s="2">
        <f t="shared" si="135"/>
        <v>60.01267781811881</v>
      </c>
      <c r="EQ96" s="2">
        <f t="shared" si="136"/>
        <v>50.439714670255697</v>
      </c>
      <c r="ER96" s="2">
        <f t="shared" si="136"/>
        <v>54.982745681005653</v>
      </c>
      <c r="ES96" s="2">
        <f t="shared" si="136"/>
        <v>50.756961050739434</v>
      </c>
      <c r="ET96" s="2">
        <f t="shared" si="136"/>
        <v>51.956300023484239</v>
      </c>
      <c r="EU96" s="2">
        <f t="shared" si="136"/>
        <v>56.094880222790863</v>
      </c>
      <c r="EV96" s="2">
        <f t="shared" si="136"/>
        <v>72.547362779847646</v>
      </c>
      <c r="EW96" s="2">
        <f t="shared" si="136"/>
        <v>63.560213837435704</v>
      </c>
      <c r="EX96" s="2">
        <f t="shared" si="136"/>
        <v>54.673001996987225</v>
      </c>
      <c r="EY96" s="2">
        <f t="shared" si="136"/>
        <v>52.810332138547651</v>
      </c>
      <c r="EZ96" s="2">
        <f t="shared" si="136"/>
        <v>52.727087204761304</v>
      </c>
      <c r="FA96" s="2">
        <f t="shared" si="136"/>
        <v>53.99877522044018</v>
      </c>
      <c r="FB96" s="2">
        <f t="shared" si="136"/>
        <v>54.647345800817931</v>
      </c>
      <c r="FC96" s="2">
        <f t="shared" si="136"/>
        <v>61.623269111418971</v>
      </c>
      <c r="FD96" s="2">
        <f t="shared" si="136"/>
        <v>59.280626378642609</v>
      </c>
      <c r="FE96" s="2">
        <f t="shared" si="136"/>
        <v>60.753795833196882</v>
      </c>
      <c r="FG96" s="2">
        <f t="shared" si="137"/>
        <v>0.9719571073902642</v>
      </c>
      <c r="FH96" s="2">
        <f t="shared" si="137"/>
        <v>0.9620095538466189</v>
      </c>
      <c r="FI96" s="2">
        <f t="shared" si="137"/>
        <v>0.96001344464098237</v>
      </c>
      <c r="FJ96" s="2">
        <f t="shared" si="137"/>
        <v>0.96067640029120061</v>
      </c>
      <c r="FK96" s="2">
        <f t="shared" si="137"/>
        <v>0.95940387522760073</v>
      </c>
      <c r="FL96" s="2">
        <f t="shared" si="137"/>
        <v>0.95423554595034488</v>
      </c>
      <c r="FM96" s="2">
        <f t="shared" si="137"/>
        <v>0.95547657678047504</v>
      </c>
      <c r="FN96" s="2">
        <f t="shared" si="137"/>
        <v>0.95582602959497898</v>
      </c>
      <c r="FO96" s="2">
        <f t="shared" si="137"/>
        <v>0.95708102651198657</v>
      </c>
      <c r="FP96" s="2">
        <f t="shared" si="137"/>
        <v>0.95894238843856638</v>
      </c>
      <c r="FQ96" s="2">
        <f t="shared" si="137"/>
        <v>0.95691368212204597</v>
      </c>
      <c r="FR96" s="2">
        <f t="shared" si="137"/>
        <v>0.95929947676288096</v>
      </c>
      <c r="FS96" s="2">
        <f t="shared" si="137"/>
        <v>0.95272976991990399</v>
      </c>
      <c r="FT96" s="2">
        <f t="shared" si="137"/>
        <v>0.95392463783912007</v>
      </c>
      <c r="FU96" s="2">
        <f t="shared" si="137"/>
        <v>0.94107805746433071</v>
      </c>
      <c r="FW96" s="2">
        <f t="shared" si="127"/>
        <v>9.9160322014554326E-4</v>
      </c>
      <c r="FX96" s="2">
        <f t="shared" si="127"/>
        <v>0</v>
      </c>
      <c r="FY96" s="2">
        <f t="shared" si="127"/>
        <v>1.1499252630080218E-3</v>
      </c>
      <c r="FZ96" s="2">
        <f t="shared" si="127"/>
        <v>1.1149530948201028E-3</v>
      </c>
      <c r="GA96" s="2">
        <f t="shared" si="127"/>
        <v>1.1818241892235478E-3</v>
      </c>
      <c r="GB96" s="2">
        <f t="shared" si="127"/>
        <v>1.6380838499635375E-3</v>
      </c>
      <c r="GC96" s="2">
        <f t="shared" si="127"/>
        <v>1.5175306103322717E-3</v>
      </c>
      <c r="GD96" s="2">
        <f t="shared" si="127"/>
        <v>1.5114568884583789E-3</v>
      </c>
      <c r="GE96" s="2">
        <f t="shared" si="127"/>
        <v>1.1135933851236777E-3</v>
      </c>
      <c r="GF96" s="2">
        <f t="shared" si="127"/>
        <v>9.7898855380932227E-4</v>
      </c>
      <c r="GG96" s="2">
        <f t="shared" si="127"/>
        <v>8.6480065186187143E-4</v>
      </c>
      <c r="GH96" s="2">
        <f t="shared" si="127"/>
        <v>7.8551445945598743E-4</v>
      </c>
      <c r="GI96" s="2">
        <f t="shared" si="127"/>
        <v>7.4342922890412752E-4</v>
      </c>
      <c r="GJ96" s="2">
        <f t="shared" si="127"/>
        <v>7.2885286064648712E-4</v>
      </c>
      <c r="GK96" s="2">
        <f t="shared" si="127"/>
        <v>5.2717119637637306E-4</v>
      </c>
      <c r="GM96" s="86">
        <f t="shared" si="128"/>
        <v>1.9853265512208089E-3</v>
      </c>
      <c r="GN96" s="86">
        <f t="shared" si="128"/>
        <v>2.4460736618315673E-7</v>
      </c>
      <c r="GO96" s="86">
        <f t="shared" si="128"/>
        <v>1.8168376433956291E-9</v>
      </c>
      <c r="GP96" s="86">
        <f t="shared" si="128"/>
        <v>5.1164933490837591E-10</v>
      </c>
      <c r="GQ96" s="86">
        <f t="shared" si="128"/>
        <v>2.3447510498057009E-12</v>
      </c>
      <c r="GR96" s="86">
        <f t="shared" si="128"/>
        <v>6.0814396655372134E-14</v>
      </c>
      <c r="GS96" s="86">
        <f t="shared" si="128"/>
        <v>7.8569502454377594E-16</v>
      </c>
      <c r="GT96" s="86">
        <f t="shared" si="128"/>
        <v>1.0902703946237736E-17</v>
      </c>
      <c r="GU96" s="86">
        <f t="shared" si="128"/>
        <v>1.2410712155368658E-14</v>
      </c>
      <c r="GV96" s="86">
        <f t="shared" si="128"/>
        <v>8.0499003980257199E-12</v>
      </c>
      <c r="GW96" s="86">
        <f t="shared" si="128"/>
        <v>7.1354926401556765E-13</v>
      </c>
      <c r="GX96" s="86">
        <f t="shared" si="128"/>
        <v>9.3150455709888124E-12</v>
      </c>
      <c r="GY96" s="86">
        <f t="shared" si="128"/>
        <v>4.3393034337438295E-10</v>
      </c>
      <c r="GZ96" s="86">
        <f t="shared" si="128"/>
        <v>7.1864270327722501E-9</v>
      </c>
      <c r="HA96" s="86">
        <f t="shared" si="128"/>
        <v>1.3649545653980648E-8</v>
      </c>
      <c r="HC96" s="86">
        <f t="shared" si="73"/>
        <v>0.10675779537003764</v>
      </c>
      <c r="HD96" s="86">
        <f t="shared" si="73"/>
        <v>0.19651474756284368</v>
      </c>
      <c r="HE96" s="86">
        <f t="shared" si="73"/>
        <v>0.12791362739371825</v>
      </c>
      <c r="HF96" s="86">
        <f t="shared" si="73"/>
        <v>0.17471646102421609</v>
      </c>
      <c r="HG96" s="86">
        <f t="shared" si="87"/>
        <v>0.19533086017638096</v>
      </c>
      <c r="HH96" s="86">
        <f t="shared" si="87"/>
        <v>0.23486236529883558</v>
      </c>
      <c r="HI96" s="86">
        <f t="shared" si="87"/>
        <v>0.27171259654037794</v>
      </c>
      <c r="HJ96" s="86">
        <f t="shared" si="87"/>
        <v>0.26350495575870275</v>
      </c>
      <c r="HK96" s="86">
        <f t="shared" si="87"/>
        <v>0.2670214006931278</v>
      </c>
      <c r="HL96" s="86">
        <f t="shared" si="87"/>
        <v>0.1878592117009896</v>
      </c>
      <c r="HM96" s="86">
        <f t="shared" si="87"/>
        <v>0.13532229492439748</v>
      </c>
      <c r="HN96" s="86">
        <f t="shared" si="87"/>
        <v>0.13573997648672398</v>
      </c>
      <c r="HO96" s="86">
        <f t="shared" si="87"/>
        <v>0.13506267539249089</v>
      </c>
      <c r="HP96" s="86">
        <f t="shared" si="87"/>
        <v>0.14001865770356459</v>
      </c>
      <c r="HQ96" s="86">
        <f t="shared" si="87"/>
        <v>6.7563360331535413E-2</v>
      </c>
      <c r="HS96" s="86">
        <f t="shared" si="129"/>
        <v>9.9487619156567459E-29</v>
      </c>
      <c r="HT96" s="86">
        <f t="shared" si="129"/>
        <v>0</v>
      </c>
      <c r="HU96" s="86">
        <f t="shared" si="129"/>
        <v>8.3253996913430366E-24</v>
      </c>
      <c r="HV96" s="86">
        <f t="shared" si="129"/>
        <v>1.2672988666245648E-24</v>
      </c>
      <c r="HW96" s="86">
        <f t="shared" si="129"/>
        <v>1.1016132652575658E-24</v>
      </c>
      <c r="HX96" s="86">
        <f t="shared" si="129"/>
        <v>1.0357923436180489E-23</v>
      </c>
      <c r="HY96" s="86">
        <f t="shared" si="129"/>
        <v>1.0084161848314414E-26</v>
      </c>
      <c r="HZ96" s="86">
        <f t="shared" si="129"/>
        <v>3.7637173172840412E-25</v>
      </c>
      <c r="IA96" s="86">
        <f t="shared" si="129"/>
        <v>9.4289459137873313E-26</v>
      </c>
      <c r="IB96" s="86">
        <f t="shared" si="129"/>
        <v>4.1333926886982008E-27</v>
      </c>
      <c r="IC96" s="86">
        <f t="shared" si="129"/>
        <v>2.0230499561829497E-27</v>
      </c>
      <c r="ID96" s="86">
        <f t="shared" si="129"/>
        <v>8.8435866710412835E-28</v>
      </c>
      <c r="IE96" s="86">
        <f t="shared" si="129"/>
        <v>3.8227614135271699E-30</v>
      </c>
      <c r="IF96" s="86">
        <f t="shared" si="129"/>
        <v>1.5840210242237674E-21</v>
      </c>
      <c r="IG96" s="86">
        <f t="shared" si="129"/>
        <v>1.7232969530330638E-16</v>
      </c>
      <c r="II96" s="86">
        <f t="shared" si="130"/>
        <v>6.3220848185323338E-172</v>
      </c>
      <c r="IJ96" s="86">
        <f t="shared" si="130"/>
        <v>0</v>
      </c>
      <c r="IK96" s="86">
        <f t="shared" si="130"/>
        <v>6.337577434724094E-139</v>
      </c>
      <c r="IL96" s="86">
        <f t="shared" si="130"/>
        <v>7.0931613352254592E-148</v>
      </c>
      <c r="IM96" s="86">
        <f t="shared" si="130"/>
        <v>2.5889635986106066E-149</v>
      </c>
      <c r="IN96" s="86">
        <f t="shared" si="130"/>
        <v>4.1091041088545716E-144</v>
      </c>
      <c r="IO96" s="86">
        <f t="shared" si="130"/>
        <v>1.0626741859534929E-165</v>
      </c>
      <c r="IP96" s="86">
        <f t="shared" si="130"/>
        <v>2.807042039944759E-154</v>
      </c>
      <c r="IQ96" s="86">
        <f t="shared" si="130"/>
        <v>1.2199182524167797E-158</v>
      </c>
      <c r="IR96" s="86">
        <f t="shared" si="130"/>
        <v>1.0777791019515591E-163</v>
      </c>
      <c r="IS96" s="86">
        <f t="shared" si="130"/>
        <v>4.4062617692844551E-162</v>
      </c>
      <c r="IT96" s="86">
        <f t="shared" si="130"/>
        <v>1.4412898053510721E-164</v>
      </c>
      <c r="IU96" s="86">
        <f t="shared" si="130"/>
        <v>1.0779323688942913E-180</v>
      </c>
      <c r="IV96" s="86">
        <f t="shared" si="130"/>
        <v>1.5547536013574691E-86</v>
      </c>
      <c r="IW96" s="86">
        <f t="shared" si="130"/>
        <v>1.2262299136438596E-70</v>
      </c>
      <c r="IY96" s="86">
        <f t="shared" si="131"/>
        <v>0.10874312192125846</v>
      </c>
      <c r="IZ96" s="86">
        <f t="shared" si="131"/>
        <v>0.19651499217020987</v>
      </c>
      <c r="JA96" s="86">
        <f t="shared" si="131"/>
        <v>0.12791362921055591</v>
      </c>
      <c r="JB96" s="86">
        <f t="shared" si="131"/>
        <v>0.17471646153586542</v>
      </c>
      <c r="JC96" s="86">
        <f t="shared" si="131"/>
        <v>0.19533086017872572</v>
      </c>
      <c r="JD96" s="86">
        <f t="shared" si="131"/>
        <v>0.2348623652988964</v>
      </c>
      <c r="JE96" s="86">
        <f t="shared" si="131"/>
        <v>0.27171259654037871</v>
      </c>
      <c r="JF96" s="86">
        <f t="shared" si="131"/>
        <v>0.26350495575870275</v>
      </c>
      <c r="JG96" s="86">
        <f t="shared" si="131"/>
        <v>0.26702140069314023</v>
      </c>
      <c r="JH96" s="86">
        <f t="shared" si="131"/>
        <v>0.18785921170903949</v>
      </c>
      <c r="JI96" s="86">
        <f t="shared" si="131"/>
        <v>0.13532229492511103</v>
      </c>
      <c r="JJ96" s="86">
        <f t="shared" si="131"/>
        <v>0.13573997649603903</v>
      </c>
      <c r="JK96" s="86">
        <f t="shared" si="131"/>
        <v>0.13506267582642123</v>
      </c>
      <c r="JL96" s="86">
        <f t="shared" si="131"/>
        <v>0.14001866488999162</v>
      </c>
      <c r="JM96" s="86">
        <f t="shared" si="131"/>
        <v>6.756337398108124E-2</v>
      </c>
    </row>
    <row r="97" spans="2:273" x14ac:dyDescent="0.25">
      <c r="B97" s="2">
        <v>70</v>
      </c>
      <c r="C97" s="37">
        <v>106.45</v>
      </c>
      <c r="D97" s="37">
        <v>122.3</v>
      </c>
      <c r="E97" s="37">
        <v>118.967</v>
      </c>
      <c r="F97" s="37">
        <v>123.883</v>
      </c>
      <c r="G97" s="37">
        <v>137.03299999999999</v>
      </c>
      <c r="H97" s="37">
        <v>155.05000000000001</v>
      </c>
      <c r="I97" s="37">
        <v>153.03299999999999</v>
      </c>
      <c r="J97" s="37">
        <v>146.417</v>
      </c>
      <c r="K97" s="37">
        <v>133.05000000000001</v>
      </c>
      <c r="L97" s="37">
        <v>131.417</v>
      </c>
      <c r="M97" s="37">
        <v>118.6</v>
      </c>
      <c r="N97" s="37">
        <v>114.083</v>
      </c>
      <c r="O97" s="37">
        <v>114.65</v>
      </c>
      <c r="P97" s="37">
        <v>109.68300000000001</v>
      </c>
      <c r="Q97" s="37">
        <v>81.733000000000004</v>
      </c>
      <c r="S97" s="4">
        <f t="shared" si="132"/>
        <v>106.09145815341306</v>
      </c>
      <c r="T97" s="4">
        <f t="shared" si="132"/>
        <v>125.60968451626206</v>
      </c>
      <c r="U97" s="4">
        <f t="shared" si="132"/>
        <v>102.69006930768654</v>
      </c>
      <c r="V97" s="4">
        <f t="shared" si="132"/>
        <v>120.569233123985</v>
      </c>
      <c r="W97" s="4">
        <f t="shared" si="132"/>
        <v>132.16822005675365</v>
      </c>
      <c r="X97" s="4">
        <f t="shared" si="132"/>
        <v>149.56299881793493</v>
      </c>
      <c r="Y97" s="4">
        <f t="shared" si="132"/>
        <v>145.67969623743991</v>
      </c>
      <c r="Z97" s="4">
        <f t="shared" si="132"/>
        <v>139.41286039772436</v>
      </c>
      <c r="AA97" s="4">
        <f t="shared" si="132"/>
        <v>135.26149464004664</v>
      </c>
      <c r="AB97" s="4">
        <f t="shared" si="132"/>
        <v>120.59095450255042</v>
      </c>
      <c r="AC97" s="4">
        <f t="shared" si="132"/>
        <v>108.51817352707468</v>
      </c>
      <c r="AD97" s="4">
        <f t="shared" si="132"/>
        <v>105.51682488699177</v>
      </c>
      <c r="AE97" s="4">
        <f t="shared" si="132"/>
        <v>110.89773801500097</v>
      </c>
      <c r="AF97" s="4">
        <f t="shared" si="132"/>
        <v>107.41097468635628</v>
      </c>
      <c r="AG97" s="4">
        <f t="shared" si="132"/>
        <v>82.732142499815993</v>
      </c>
      <c r="AI97" s="4">
        <f t="shared" si="133"/>
        <v>0.35854184658694521</v>
      </c>
      <c r="AJ97" s="4">
        <f t="shared" si="133"/>
        <v>-3.3096845162620667</v>
      </c>
      <c r="AK97" s="4">
        <f t="shared" si="133"/>
        <v>16.276930692313456</v>
      </c>
      <c r="AL97" s="4">
        <f t="shared" si="133"/>
        <v>3.313766876014995</v>
      </c>
      <c r="AM97" s="4">
        <f t="shared" si="133"/>
        <v>4.864779943246333</v>
      </c>
      <c r="AN97" s="4">
        <f t="shared" si="133"/>
        <v>5.4870011820650859</v>
      </c>
      <c r="AO97" s="4">
        <f t="shared" si="133"/>
        <v>7.3533037625600741</v>
      </c>
      <c r="AP97" s="4">
        <f t="shared" si="133"/>
        <v>7.004139602275643</v>
      </c>
      <c r="AQ97" s="4">
        <f t="shared" si="133"/>
        <v>-2.2114946400466238</v>
      </c>
      <c r="AR97" s="4">
        <f t="shared" si="133"/>
        <v>10.826045497449584</v>
      </c>
      <c r="AS97" s="4">
        <f t="shared" si="133"/>
        <v>10.081826472925314</v>
      </c>
      <c r="AT97" s="4">
        <f t="shared" si="133"/>
        <v>8.566175113008228</v>
      </c>
      <c r="AU97" s="4">
        <f t="shared" si="133"/>
        <v>3.7522619849990377</v>
      </c>
      <c r="AV97" s="4">
        <f t="shared" si="133"/>
        <v>2.2720253136437236</v>
      </c>
      <c r="AW97" s="4">
        <f t="shared" si="133"/>
        <v>-0.99914249981598857</v>
      </c>
      <c r="AY97" s="2">
        <f t="shared" si="125"/>
        <v>59.305222678959204</v>
      </c>
      <c r="AZ97" s="2">
        <f t="shared" si="125"/>
        <v>55.589543395927713</v>
      </c>
      <c r="BA97" s="2">
        <f t="shared" si="125"/>
        <v>50.964543567432472</v>
      </c>
      <c r="BB97" s="2">
        <f t="shared" si="125"/>
        <v>53.355521283921128</v>
      </c>
      <c r="BC97" s="2">
        <f t="shared" si="125"/>
        <v>59.183962354651968</v>
      </c>
      <c r="BD97" s="2">
        <f t="shared" si="125"/>
        <v>70.807333550052817</v>
      </c>
      <c r="BE97" s="2">
        <f t="shared" si="125"/>
        <v>56.319678766498974</v>
      </c>
      <c r="BF97" s="2">
        <f t="shared" si="125"/>
        <v>55.79935236415011</v>
      </c>
      <c r="BG97" s="2">
        <f t="shared" si="125"/>
        <v>53.842078271126667</v>
      </c>
      <c r="BH97" s="2">
        <f t="shared" si="125"/>
        <v>53.980908357698908</v>
      </c>
      <c r="BI97" s="2">
        <f t="shared" si="125"/>
        <v>55.321734494818607</v>
      </c>
      <c r="BJ97" s="2">
        <f t="shared" si="125"/>
        <v>55.956514307107327</v>
      </c>
      <c r="BK97" s="2">
        <f t="shared" si="125"/>
        <v>63.040847489539068</v>
      </c>
      <c r="BL97" s="2">
        <f t="shared" si="125"/>
        <v>59.280740806043163</v>
      </c>
      <c r="BM97" s="2">
        <f t="shared" si="125"/>
        <v>60.135483665439168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73.216805190952911</v>
      </c>
      <c r="DL97" s="2">
        <f t="shared" si="134"/>
        <v>76.447850420168038</v>
      </c>
      <c r="DM97" s="2">
        <f t="shared" si="134"/>
        <v>71.543508326967128</v>
      </c>
      <c r="DN97" s="2">
        <f t="shared" si="134"/>
        <v>75.27718945760121</v>
      </c>
      <c r="DO97" s="2">
        <f t="shared" si="134"/>
        <v>89.424634453781522</v>
      </c>
      <c r="DP97" s="2">
        <f t="shared" si="134"/>
        <v>88.053906906906917</v>
      </c>
      <c r="DQ97" s="2">
        <f t="shared" si="134"/>
        <v>80.353944444444451</v>
      </c>
      <c r="DR97" s="2">
        <f t="shared" si="134"/>
        <v>77.417483483483494</v>
      </c>
      <c r="DS97" s="2">
        <f t="shared" si="134"/>
        <v>71.84327002801119</v>
      </c>
      <c r="DT97" s="2">
        <f t="shared" si="134"/>
        <v>76.269988235294107</v>
      </c>
      <c r="DU97" s="2">
        <f t="shared" si="134"/>
        <v>77.509491036414559</v>
      </c>
      <c r="DV97" s="2">
        <f t="shared" si="134"/>
        <v>73.714275070027995</v>
      </c>
      <c r="DW97" s="2">
        <f t="shared" si="134"/>
        <v>87.371878378378383</v>
      </c>
      <c r="DX97" s="2">
        <f t="shared" si="134"/>
        <v>74.069192192192162</v>
      </c>
      <c r="DY97" s="2">
        <f t="shared" si="134"/>
        <v>64.665012477718363</v>
      </c>
      <c r="EA97" s="2">
        <f t="shared" si="94"/>
        <v>58.948790476190467</v>
      </c>
      <c r="EB97" s="2">
        <f t="shared" si="94"/>
        <v>54.838311421212474</v>
      </c>
      <c r="EC97" s="2">
        <f t="shared" si="94"/>
        <v>50.182226585516446</v>
      </c>
      <c r="ED97" s="2">
        <f t="shared" si="94"/>
        <v>52.538071753986323</v>
      </c>
      <c r="EE97" s="2">
        <f t="shared" si="94"/>
        <v>58.019756101468616</v>
      </c>
      <c r="EF97" s="2">
        <f t="shared" si="94"/>
        <v>70.048851420880453</v>
      </c>
      <c r="EG97" s="2">
        <f t="shared" si="94"/>
        <v>55.284051390304271</v>
      </c>
      <c r="EH97" s="2">
        <f t="shared" si="94"/>
        <v>54.888848207277768</v>
      </c>
      <c r="EI97" s="2">
        <f t="shared" si="94"/>
        <v>53.106433652430049</v>
      </c>
      <c r="EJ97" s="2">
        <f t="shared" si="94"/>
        <v>53.111158155296764</v>
      </c>
      <c r="EK97" s="2">
        <f t="shared" si="94"/>
        <v>54.411182596341021</v>
      </c>
      <c r="EL97" s="2">
        <f t="shared" si="94"/>
        <v>55.270093083565428</v>
      </c>
      <c r="EM97" s="2">
        <f t="shared" si="135"/>
        <v>61.940324284815084</v>
      </c>
      <c r="EN97" s="2">
        <f t="shared" si="135"/>
        <v>58.628882191082575</v>
      </c>
      <c r="EO97" s="2">
        <f t="shared" si="135"/>
        <v>59.876402975435724</v>
      </c>
      <c r="EQ97" s="2">
        <f t="shared" si="136"/>
        <v>50.32000982503363</v>
      </c>
      <c r="ER97" s="2">
        <f t="shared" si="136"/>
        <v>54.838311421212474</v>
      </c>
      <c r="ES97" s="2">
        <f t="shared" si="136"/>
        <v>50.626069049758961</v>
      </c>
      <c r="ET97" s="2">
        <f t="shared" si="136"/>
        <v>51.812097977465484</v>
      </c>
      <c r="EU97" s="2">
        <f t="shared" si="136"/>
        <v>55.936324185742492</v>
      </c>
      <c r="EV97" s="2">
        <f t="shared" si="136"/>
        <v>72.250944180166982</v>
      </c>
      <c r="EW97" s="2">
        <f t="shared" si="136"/>
        <v>63.482352100849489</v>
      </c>
      <c r="EX97" s="2">
        <f t="shared" si="136"/>
        <v>54.495597824936681</v>
      </c>
      <c r="EY97" s="2">
        <f t="shared" si="136"/>
        <v>52.661322161667584</v>
      </c>
      <c r="EZ97" s="2">
        <f t="shared" si="136"/>
        <v>52.57447177868994</v>
      </c>
      <c r="FA97" s="2">
        <f t="shared" si="136"/>
        <v>53.826238752343258</v>
      </c>
      <c r="FB97" s="2">
        <f t="shared" si="136"/>
        <v>54.486483494607036</v>
      </c>
      <c r="FC97" s="2">
        <f t="shared" si="136"/>
        <v>61.406961241223364</v>
      </c>
      <c r="FD97" s="2">
        <f t="shared" si="136"/>
        <v>59.125291991539612</v>
      </c>
      <c r="FE97" s="2">
        <f t="shared" si="136"/>
        <v>60.589131914455628</v>
      </c>
      <c r="FG97" s="2">
        <f t="shared" si="137"/>
        <v>0.97436131527268177</v>
      </c>
      <c r="FH97" s="2">
        <f t="shared" si="137"/>
        <v>0.96523609435853541</v>
      </c>
      <c r="FI97" s="2">
        <f t="shared" si="137"/>
        <v>0.96340306603754955</v>
      </c>
      <c r="FJ97" s="2">
        <f t="shared" si="137"/>
        <v>0.96401193028331744</v>
      </c>
      <c r="FK97" s="2">
        <f t="shared" si="137"/>
        <v>0.96284316926845015</v>
      </c>
      <c r="FL97" s="2">
        <f t="shared" si="137"/>
        <v>0.95809357406352802</v>
      </c>
      <c r="FM97" s="2">
        <f t="shared" si="137"/>
        <v>0.95923445318318312</v>
      </c>
      <c r="FN97" s="2">
        <f t="shared" si="137"/>
        <v>0.95955565987531977</v>
      </c>
      <c r="FO97" s="2">
        <f t="shared" si="137"/>
        <v>0.96070905245563698</v>
      </c>
      <c r="FP97" s="2">
        <f t="shared" si="137"/>
        <v>0.96241924806223134</v>
      </c>
      <c r="FQ97" s="2">
        <f t="shared" si="137"/>
        <v>0.96055527101357063</v>
      </c>
      <c r="FR97" s="2">
        <f t="shared" si="137"/>
        <v>0.96274727198904064</v>
      </c>
      <c r="FS97" s="2">
        <f t="shared" si="137"/>
        <v>0.95670897883479067</v>
      </c>
      <c r="FT97" s="2">
        <f t="shared" si="137"/>
        <v>0.95780771717940505</v>
      </c>
      <c r="FU97" s="2">
        <f t="shared" si="137"/>
        <v>0.94598249640186383</v>
      </c>
      <c r="FW97" s="2">
        <f t="shared" si="127"/>
        <v>1.0871673028956129E-3</v>
      </c>
      <c r="FX97" s="2">
        <f t="shared" si="127"/>
        <v>0</v>
      </c>
      <c r="FY97" s="2">
        <f t="shared" si="127"/>
        <v>1.260728109483075E-3</v>
      </c>
      <c r="FZ97" s="2">
        <f t="shared" si="127"/>
        <v>1.2223902673054348E-3</v>
      </c>
      <c r="GA97" s="2">
        <f t="shared" si="127"/>
        <v>1.2956967194736923E-3</v>
      </c>
      <c r="GB97" s="2">
        <f t="shared" si="127"/>
        <v>1.7958394116011375E-3</v>
      </c>
      <c r="GC97" s="2">
        <f t="shared" si="127"/>
        <v>1.6636956468323032E-3</v>
      </c>
      <c r="GD97" s="2">
        <f t="shared" si="127"/>
        <v>1.6570378889751831E-3</v>
      </c>
      <c r="GE97" s="2">
        <f t="shared" si="127"/>
        <v>1.2208996957694847E-3</v>
      </c>
      <c r="GF97" s="2">
        <f t="shared" si="127"/>
        <v>1.0733382256035619E-3</v>
      </c>
      <c r="GG97" s="2">
        <f t="shared" si="127"/>
        <v>9.4815594994760789E-4</v>
      </c>
      <c r="GH97" s="2">
        <f t="shared" si="127"/>
        <v>8.6123420889858734E-4</v>
      </c>
      <c r="GI97" s="2">
        <f t="shared" si="127"/>
        <v>8.1509547738139228E-4</v>
      </c>
      <c r="GJ97" s="2">
        <f t="shared" si="127"/>
        <v>7.9911507739441139E-4</v>
      </c>
      <c r="GK97" s="2">
        <f t="shared" si="127"/>
        <v>5.7800232495908426E-4</v>
      </c>
      <c r="GM97" s="86">
        <f t="shared" si="128"/>
        <v>8.8115441534886011E-4</v>
      </c>
      <c r="GN97" s="86">
        <f t="shared" si="128"/>
        <v>3.3306020144004508E-8</v>
      </c>
      <c r="GO97" s="86">
        <f t="shared" si="128"/>
        <v>1.4484604468103717E-10</v>
      </c>
      <c r="GP97" s="86">
        <f t="shared" si="128"/>
        <v>3.1861513730587845E-11</v>
      </c>
      <c r="GQ97" s="86">
        <f t="shared" si="128"/>
        <v>7.0906948183035904E-14</v>
      </c>
      <c r="GR97" s="86">
        <f t="shared" si="128"/>
        <v>1.2754396197193743E-15</v>
      </c>
      <c r="GS97" s="86">
        <f t="shared" si="128"/>
        <v>1.0091115010220584E-17</v>
      </c>
      <c r="GT97" s="86">
        <f t="shared" si="128"/>
        <v>7.9393034927688927E-20</v>
      </c>
      <c r="GU97" s="86">
        <f t="shared" si="128"/>
        <v>1.920085810110487E-16</v>
      </c>
      <c r="GV97" s="86">
        <f t="shared" si="128"/>
        <v>3.126382065551007E-13</v>
      </c>
      <c r="GW97" s="86">
        <f t="shared" si="128"/>
        <v>1.6841126079920792E-14</v>
      </c>
      <c r="GX97" s="86">
        <f t="shared" si="128"/>
        <v>3.5007821374709931E-13</v>
      </c>
      <c r="GY97" s="86">
        <f t="shared" si="128"/>
        <v>2.8324360605149512E-11</v>
      </c>
      <c r="GZ97" s="86">
        <f t="shared" si="128"/>
        <v>7.2065079878655916E-10</v>
      </c>
      <c r="HA97" s="86">
        <f t="shared" si="128"/>
        <v>1.3966051260025899E-9</v>
      </c>
      <c r="HC97" s="86">
        <f t="shared" si="73"/>
        <v>0.14032533196754129</v>
      </c>
      <c r="HD97" s="86">
        <f t="shared" si="73"/>
        <v>0.24888048512256647</v>
      </c>
      <c r="HE97" s="86">
        <f t="shared" si="73"/>
        <v>0.16916173921705896</v>
      </c>
      <c r="HF97" s="86">
        <f t="shared" si="73"/>
        <v>0.22790921766607414</v>
      </c>
      <c r="HG97" s="86">
        <f t="shared" si="87"/>
        <v>0.25369377843390029</v>
      </c>
      <c r="HH97" s="86">
        <f t="shared" si="87"/>
        <v>0.30325519080195368</v>
      </c>
      <c r="HI97" s="86">
        <f t="shared" si="87"/>
        <v>0.35176373259910892</v>
      </c>
      <c r="HJ97" s="86">
        <f t="shared" si="87"/>
        <v>0.33903917782480275</v>
      </c>
      <c r="HK97" s="86">
        <f t="shared" si="87"/>
        <v>0.34051005253399991</v>
      </c>
      <c r="HL97" s="86">
        <f t="shared" si="87"/>
        <v>0.24585892603287768</v>
      </c>
      <c r="HM97" s="86">
        <f t="shared" si="87"/>
        <v>0.18010852753928386</v>
      </c>
      <c r="HN97" s="86">
        <f t="shared" si="87"/>
        <v>0.18033464008747177</v>
      </c>
      <c r="HO97" s="86">
        <f t="shared" si="87"/>
        <v>0.18148967891266593</v>
      </c>
      <c r="HP97" s="86">
        <f t="shared" si="87"/>
        <v>0.18804856400661873</v>
      </c>
      <c r="HQ97" s="86">
        <f t="shared" si="87"/>
        <v>0.10085894519885595</v>
      </c>
      <c r="HS97" s="86">
        <f t="shared" si="129"/>
        <v>1.4307195845498305E-27</v>
      </c>
      <c r="HT97" s="86">
        <f t="shared" si="129"/>
        <v>0</v>
      </c>
      <c r="HU97" s="86">
        <f t="shared" si="129"/>
        <v>7.6325348202441507E-23</v>
      </c>
      <c r="HV97" s="86">
        <f t="shared" si="129"/>
        <v>1.2858566967817948E-23</v>
      </c>
      <c r="HW97" s="86">
        <f t="shared" si="129"/>
        <v>1.1567144324388586E-23</v>
      </c>
      <c r="HX97" s="86">
        <f t="shared" si="129"/>
        <v>1.1135929498851118E-22</v>
      </c>
      <c r="HY97" s="86">
        <f t="shared" si="129"/>
        <v>1.474185322826878E-25</v>
      </c>
      <c r="HZ97" s="86">
        <f t="shared" si="129"/>
        <v>4.6065710621602488E-24</v>
      </c>
      <c r="IA97" s="86">
        <f t="shared" si="129"/>
        <v>1.1008851537664119E-24</v>
      </c>
      <c r="IB97" s="86">
        <f t="shared" si="129"/>
        <v>5.1273384169666855E-26</v>
      </c>
      <c r="IC97" s="86">
        <f t="shared" si="129"/>
        <v>2.4081751643026643E-26</v>
      </c>
      <c r="ID97" s="86">
        <f t="shared" si="129"/>
        <v>1.0555704165484143E-26</v>
      </c>
      <c r="IE97" s="86">
        <f t="shared" si="129"/>
        <v>5.6444461944030975E-29</v>
      </c>
      <c r="IF97" s="86">
        <f t="shared" si="129"/>
        <v>1.0269791758364382E-20</v>
      </c>
      <c r="IG97" s="86">
        <f t="shared" si="129"/>
        <v>6.4104819735180879E-16</v>
      </c>
      <c r="II97" s="86">
        <f t="shared" si="130"/>
        <v>1.9761277239700882E-167</v>
      </c>
      <c r="IJ97" s="86">
        <f t="shared" si="130"/>
        <v>0</v>
      </c>
      <c r="IK97" s="86">
        <f t="shared" si="130"/>
        <v>3.1895886702602333E-135</v>
      </c>
      <c r="IL97" s="86">
        <f t="shared" si="130"/>
        <v>5.9768542869755591E-144</v>
      </c>
      <c r="IM97" s="86">
        <f t="shared" si="130"/>
        <v>2.5790664863456025E-145</v>
      </c>
      <c r="IN97" s="86">
        <f t="shared" si="130"/>
        <v>4.638295181515352E-140</v>
      </c>
      <c r="IO97" s="86">
        <f t="shared" si="130"/>
        <v>4.3563675332307528E-161</v>
      </c>
      <c r="IP97" s="86">
        <f t="shared" si="130"/>
        <v>5.4556736112910449E-150</v>
      </c>
      <c r="IQ97" s="86">
        <f t="shared" si="130"/>
        <v>1.997639207419364E-154</v>
      </c>
      <c r="IR97" s="86">
        <f t="shared" si="130"/>
        <v>2.0049052065901755E-159</v>
      </c>
      <c r="IS97" s="86">
        <f t="shared" si="130"/>
        <v>6.2691508401235241E-158</v>
      </c>
      <c r="IT97" s="86">
        <f t="shared" si="130"/>
        <v>2.0887360858879147E-160</v>
      </c>
      <c r="IU97" s="86">
        <f t="shared" si="130"/>
        <v>3.7266228879298486E-176</v>
      </c>
      <c r="IV97" s="86">
        <f t="shared" si="130"/>
        <v>2.1686644136766476E-84</v>
      </c>
      <c r="IW97" s="86">
        <f t="shared" si="130"/>
        <v>5.7151163890170307E-69</v>
      </c>
      <c r="IY97" s="86">
        <f t="shared" si="131"/>
        <v>0.14120648638289016</v>
      </c>
      <c r="IZ97" s="86">
        <f t="shared" si="131"/>
        <v>0.24888051842858661</v>
      </c>
      <c r="JA97" s="86">
        <f t="shared" si="131"/>
        <v>0.16916173936190501</v>
      </c>
      <c r="JB97" s="86">
        <f t="shared" si="131"/>
        <v>0.22790921769793565</v>
      </c>
      <c r="JC97" s="86">
        <f t="shared" si="131"/>
        <v>0.25369377843397117</v>
      </c>
      <c r="JD97" s="86">
        <f t="shared" si="131"/>
        <v>0.30325519080195495</v>
      </c>
      <c r="JE97" s="86">
        <f t="shared" si="131"/>
        <v>0.35176373259910892</v>
      </c>
      <c r="JF97" s="86">
        <f t="shared" si="131"/>
        <v>0.33903917782480275</v>
      </c>
      <c r="JG97" s="86">
        <f t="shared" si="131"/>
        <v>0.34051005253400007</v>
      </c>
      <c r="JH97" s="86">
        <f t="shared" si="131"/>
        <v>0.24585892603319032</v>
      </c>
      <c r="JI97" s="86">
        <f t="shared" si="131"/>
        <v>0.18010852753930071</v>
      </c>
      <c r="JJ97" s="86">
        <f t="shared" si="131"/>
        <v>0.18033464008782185</v>
      </c>
      <c r="JK97" s="86">
        <f t="shared" si="131"/>
        <v>0.1814896789409903</v>
      </c>
      <c r="JL97" s="86">
        <f t="shared" si="131"/>
        <v>0.18804856472726952</v>
      </c>
      <c r="JM97" s="86">
        <f t="shared" si="131"/>
        <v>0.10085894659546171</v>
      </c>
    </row>
    <row r="98" spans="2:273" x14ac:dyDescent="0.25">
      <c r="B98" s="2">
        <v>71</v>
      </c>
      <c r="C98" s="37">
        <v>113.033</v>
      </c>
      <c r="D98" s="37">
        <v>133.15</v>
      </c>
      <c r="E98" s="37">
        <v>133.38300000000001</v>
      </c>
      <c r="F98" s="37">
        <v>138.267</v>
      </c>
      <c r="G98" s="37">
        <v>149.13300000000001</v>
      </c>
      <c r="H98" s="37">
        <v>165.8</v>
      </c>
      <c r="I98" s="37">
        <v>163.583</v>
      </c>
      <c r="J98" s="37">
        <v>156.63300000000001</v>
      </c>
      <c r="K98" s="37">
        <v>143.833</v>
      </c>
      <c r="L98" s="37">
        <v>140.94999999999999</v>
      </c>
      <c r="M98" s="37">
        <v>130.78299999999999</v>
      </c>
      <c r="N98" s="37">
        <v>126.633</v>
      </c>
      <c r="O98" s="37">
        <v>125.767</v>
      </c>
      <c r="P98" s="37">
        <v>123.117</v>
      </c>
      <c r="Q98" s="37">
        <v>91.117000000000004</v>
      </c>
      <c r="S98" s="4">
        <f t="shared" si="132"/>
        <v>114.51252576649829</v>
      </c>
      <c r="T98" s="4">
        <f t="shared" si="132"/>
        <v>136.64444931540689</v>
      </c>
      <c r="U98" s="4">
        <f t="shared" si="132"/>
        <v>113.45727519158105</v>
      </c>
      <c r="V98" s="4">
        <f t="shared" si="132"/>
        <v>132.83886968805143</v>
      </c>
      <c r="W98" s="4">
        <f t="shared" si="132"/>
        <v>144.78467428661128</v>
      </c>
      <c r="X98" s="4">
        <f t="shared" si="132"/>
        <v>162.00775833058549</v>
      </c>
      <c r="Y98" s="4">
        <f t="shared" si="132"/>
        <v>159.29011251981328</v>
      </c>
      <c r="Z98" s="4">
        <f t="shared" si="132"/>
        <v>151.8765878356368</v>
      </c>
      <c r="AA98" s="4">
        <f t="shared" si="132"/>
        <v>146.84317581260046</v>
      </c>
      <c r="AB98" s="4">
        <f t="shared" si="132"/>
        <v>132.60373293419187</v>
      </c>
      <c r="AC98" s="4">
        <f t="shared" si="132"/>
        <v>119.6127483578191</v>
      </c>
      <c r="AD98" s="4">
        <f t="shared" si="132"/>
        <v>115.7819251031969</v>
      </c>
      <c r="AE98" s="4">
        <f t="shared" si="132"/>
        <v>121.11281662933851</v>
      </c>
      <c r="AF98" s="4">
        <f t="shared" si="132"/>
        <v>117.67994492726415</v>
      </c>
      <c r="AG98" s="4">
        <f t="shared" si="132"/>
        <v>90.162511375609242</v>
      </c>
      <c r="AI98" s="4">
        <f t="shared" si="133"/>
        <v>-1.4795257664982842</v>
      </c>
      <c r="AJ98" s="4">
        <f t="shared" si="133"/>
        <v>-3.4944493154068823</v>
      </c>
      <c r="AK98" s="4">
        <f t="shared" si="133"/>
        <v>19.925724808418963</v>
      </c>
      <c r="AL98" s="4">
        <f t="shared" si="133"/>
        <v>5.4281303119485642</v>
      </c>
      <c r="AM98" s="4">
        <f t="shared" si="133"/>
        <v>4.3483257133887321</v>
      </c>
      <c r="AN98" s="4">
        <f t="shared" si="133"/>
        <v>3.7922416694145227</v>
      </c>
      <c r="AO98" s="4">
        <f t="shared" si="133"/>
        <v>4.2928874801867209</v>
      </c>
      <c r="AP98" s="4">
        <f t="shared" si="133"/>
        <v>4.756412164363212</v>
      </c>
      <c r="AQ98" s="4">
        <f t="shared" si="133"/>
        <v>-3.0101758126004654</v>
      </c>
      <c r="AR98" s="4">
        <f t="shared" si="133"/>
        <v>8.3462670658081208</v>
      </c>
      <c r="AS98" s="4">
        <f t="shared" si="133"/>
        <v>11.170251642180887</v>
      </c>
      <c r="AT98" s="4">
        <f t="shared" si="133"/>
        <v>10.851074896803098</v>
      </c>
      <c r="AU98" s="4">
        <f t="shared" si="133"/>
        <v>4.6541833706614852</v>
      </c>
      <c r="AV98" s="4">
        <f t="shared" si="133"/>
        <v>5.4370550727358591</v>
      </c>
      <c r="AW98" s="4">
        <f t="shared" si="133"/>
        <v>0.95448862439076265</v>
      </c>
      <c r="AY98" s="2">
        <f t="shared" si="125"/>
        <v>59.020174931618861</v>
      </c>
      <c r="AZ98" s="2">
        <f t="shared" si="125"/>
        <v>55.393792357854259</v>
      </c>
      <c r="BA98" s="2">
        <f t="shared" si="125"/>
        <v>50.79222878670555</v>
      </c>
      <c r="BB98" s="2">
        <f t="shared" si="125"/>
        <v>53.132436283450048</v>
      </c>
      <c r="BC98" s="2">
        <f t="shared" si="125"/>
        <v>58.88037608487712</v>
      </c>
      <c r="BD98" s="2">
        <f t="shared" si="125"/>
        <v>70.547484998248379</v>
      </c>
      <c r="BE98" s="2">
        <f t="shared" si="125"/>
        <v>56.493606965508896</v>
      </c>
      <c r="BF98" s="2">
        <f t="shared" si="125"/>
        <v>55.545564260255176</v>
      </c>
      <c r="BG98" s="2">
        <f t="shared" si="125"/>
        <v>53.62534018154021</v>
      </c>
      <c r="BH98" s="2">
        <f t="shared" si="125"/>
        <v>53.751229537446299</v>
      </c>
      <c r="BI98" s="2">
        <f t="shared" si="125"/>
        <v>55.066832736524233</v>
      </c>
      <c r="BJ98" s="2">
        <f t="shared" si="125"/>
        <v>55.722705099881239</v>
      </c>
      <c r="BK98" s="2">
        <f t="shared" si="125"/>
        <v>62.736722175639834</v>
      </c>
      <c r="BL98" s="2">
        <f t="shared" si="125"/>
        <v>59.096892483974436</v>
      </c>
      <c r="BM98" s="2">
        <f t="shared" si="125"/>
        <v>59.985518557532103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73.475646125324431</v>
      </c>
      <c r="DL98" s="2">
        <f t="shared" si="134"/>
        <v>76.702171428571404</v>
      </c>
      <c r="DM98" s="2">
        <f t="shared" si="134"/>
        <v>71.756690450725728</v>
      </c>
      <c r="DN98" s="2">
        <f t="shared" si="134"/>
        <v>75.534304048892267</v>
      </c>
      <c r="DO98" s="2">
        <f t="shared" si="134"/>
        <v>89.836373109243709</v>
      </c>
      <c r="DP98" s="2">
        <f t="shared" si="134"/>
        <v>88.422508837408841</v>
      </c>
      <c r="DQ98" s="2">
        <f t="shared" si="134"/>
        <v>80.612730158730173</v>
      </c>
      <c r="DR98" s="2">
        <f t="shared" si="134"/>
        <v>77.664623380523381</v>
      </c>
      <c r="DS98" s="2">
        <f t="shared" si="134"/>
        <v>71.962090756302501</v>
      </c>
      <c r="DT98" s="2">
        <f t="shared" si="134"/>
        <v>76.495882352941166</v>
      </c>
      <c r="DU98" s="2">
        <f t="shared" si="134"/>
        <v>77.745015126050419</v>
      </c>
      <c r="DV98" s="2">
        <f t="shared" si="134"/>
        <v>73.888855462184864</v>
      </c>
      <c r="DW98" s="2">
        <f t="shared" si="134"/>
        <v>87.693114157014165</v>
      </c>
      <c r="DX98" s="2">
        <f t="shared" si="134"/>
        <v>74.211479450879423</v>
      </c>
      <c r="DY98" s="2">
        <f t="shared" si="134"/>
        <v>64.688767156862752</v>
      </c>
      <c r="EA98" s="2">
        <f t="shared" si="94"/>
        <v>58.683626190476183</v>
      </c>
      <c r="EB98" s="2">
        <f t="shared" si="94"/>
        <v>54.693877161419294</v>
      </c>
      <c r="EC98" s="2">
        <f t="shared" si="94"/>
        <v>50.065306765458232</v>
      </c>
      <c r="ED98" s="2">
        <f t="shared" si="94"/>
        <v>52.370698584445158</v>
      </c>
      <c r="EE98" s="2">
        <f t="shared" si="94"/>
        <v>57.793839074321312</v>
      </c>
      <c r="EF98" s="2">
        <f t="shared" si="94"/>
        <v>69.830086731634168</v>
      </c>
      <c r="EG98" s="2">
        <f t="shared" si="94"/>
        <v>55.543889871802563</v>
      </c>
      <c r="EH98" s="2">
        <f t="shared" si="94"/>
        <v>54.696012132395921</v>
      </c>
      <c r="EI98" s="2">
        <f t="shared" si="94"/>
        <v>52.941988906696707</v>
      </c>
      <c r="EJ98" s="2">
        <f t="shared" si="94"/>
        <v>52.941871739103412</v>
      </c>
      <c r="EK98" s="2">
        <f t="shared" si="94"/>
        <v>54.218114574139022</v>
      </c>
      <c r="EL98" s="2">
        <f t="shared" si="94"/>
        <v>55.082370097257012</v>
      </c>
      <c r="EM98" s="2">
        <f t="shared" si="135"/>
        <v>61.707291736033085</v>
      </c>
      <c r="EN98" s="2">
        <f t="shared" si="135"/>
        <v>58.489227511287304</v>
      </c>
      <c r="EO98" s="2">
        <f t="shared" si="135"/>
        <v>59.740128132752631</v>
      </c>
      <c r="EQ98" s="2">
        <f t="shared" si="136"/>
        <v>50.200304979811555</v>
      </c>
      <c r="ER98" s="2">
        <f t="shared" si="136"/>
        <v>54.693877161419294</v>
      </c>
      <c r="ES98" s="2">
        <f t="shared" si="136"/>
        <v>50.495177048778487</v>
      </c>
      <c r="ET98" s="2">
        <f t="shared" si="136"/>
        <v>51.667895931446729</v>
      </c>
      <c r="EU98" s="2">
        <f t="shared" si="136"/>
        <v>55.777768148694122</v>
      </c>
      <c r="EV98" s="2">
        <f t="shared" si="136"/>
        <v>71.954525580486347</v>
      </c>
      <c r="EW98" s="2">
        <f t="shared" si="136"/>
        <v>63.404490364263275</v>
      </c>
      <c r="EX98" s="2">
        <f t="shared" si="136"/>
        <v>54.318193652886137</v>
      </c>
      <c r="EY98" s="2">
        <f t="shared" si="136"/>
        <v>52.512312184787518</v>
      </c>
      <c r="EZ98" s="2">
        <f t="shared" si="136"/>
        <v>52.421856352618576</v>
      </c>
      <c r="FA98" s="2">
        <f t="shared" si="136"/>
        <v>53.653702284246329</v>
      </c>
      <c r="FB98" s="2">
        <f t="shared" si="136"/>
        <v>54.325621188396148</v>
      </c>
      <c r="FC98" s="2">
        <f t="shared" si="136"/>
        <v>61.190653371027757</v>
      </c>
      <c r="FD98" s="2">
        <f t="shared" si="136"/>
        <v>58.969957604436622</v>
      </c>
      <c r="FE98" s="2">
        <f t="shared" si="136"/>
        <v>60.424467995714366</v>
      </c>
      <c r="FG98" s="2">
        <f t="shared" si="137"/>
        <v>0.97656437257243367</v>
      </c>
      <c r="FH98" s="2">
        <f t="shared" si="137"/>
        <v>0.96819766275664498</v>
      </c>
      <c r="FI98" s="2">
        <f t="shared" si="137"/>
        <v>0.96651537457493619</v>
      </c>
      <c r="FJ98" s="2">
        <f t="shared" si="137"/>
        <v>0.96707422889958727</v>
      </c>
      <c r="FK98" s="2">
        <f t="shared" si="137"/>
        <v>0.96600141269152418</v>
      </c>
      <c r="FL98" s="2">
        <f t="shared" si="137"/>
        <v>0.96163943797560303</v>
      </c>
      <c r="FM98" s="2">
        <f t="shared" si="137"/>
        <v>0.96268754239725407</v>
      </c>
      <c r="FN98" s="2">
        <f t="shared" si="137"/>
        <v>0.96298259091161253</v>
      </c>
      <c r="FO98" s="2">
        <f t="shared" si="137"/>
        <v>0.9640419164738343</v>
      </c>
      <c r="FP98" s="2">
        <f t="shared" si="137"/>
        <v>0.9656122369059853</v>
      </c>
      <c r="FQ98" s="2">
        <f t="shared" si="137"/>
        <v>0.96390068942140883</v>
      </c>
      <c r="FR98" s="2">
        <f t="shared" si="137"/>
        <v>0.96591337789218168</v>
      </c>
      <c r="FS98" s="2">
        <f t="shared" si="137"/>
        <v>0.96036715236088288</v>
      </c>
      <c r="FT98" s="2">
        <f t="shared" si="137"/>
        <v>0.96137679348403227</v>
      </c>
      <c r="FU98" s="2">
        <f t="shared" si="137"/>
        <v>0.9505001808002046</v>
      </c>
      <c r="FW98" s="2">
        <f t="shared" si="127"/>
        <v>1.191930224078662E-3</v>
      </c>
      <c r="FX98" s="2">
        <f t="shared" si="127"/>
        <v>0</v>
      </c>
      <c r="FY98" s="2">
        <f t="shared" si="127"/>
        <v>1.3821927633732342E-3</v>
      </c>
      <c r="FZ98" s="2">
        <f t="shared" si="127"/>
        <v>1.3401662241038902E-3</v>
      </c>
      <c r="GA98" s="2">
        <f t="shared" si="127"/>
        <v>1.4205256268056137E-3</v>
      </c>
      <c r="GB98" s="2">
        <f t="shared" si="127"/>
        <v>1.9687576529299174E-3</v>
      </c>
      <c r="GC98" s="2">
        <f t="shared" si="127"/>
        <v>1.8239132448076528E-3</v>
      </c>
      <c r="GD98" s="2">
        <f t="shared" si="127"/>
        <v>1.8166154967101083E-3</v>
      </c>
      <c r="GE98" s="2">
        <f t="shared" si="127"/>
        <v>1.3385322301095685E-3</v>
      </c>
      <c r="GF98" s="2">
        <f t="shared" si="127"/>
        <v>1.1767701025209593E-3</v>
      </c>
      <c r="GG98" s="2">
        <f t="shared" si="127"/>
        <v>1.0395372325625279E-3</v>
      </c>
      <c r="GH98" s="2">
        <f t="shared" si="127"/>
        <v>9.4424607411870134E-4</v>
      </c>
      <c r="GI98" s="2">
        <f t="shared" si="127"/>
        <v>8.9366414192158143E-4</v>
      </c>
      <c r="GJ98" s="2">
        <f t="shared" si="127"/>
        <v>8.7614471028477894E-4</v>
      </c>
      <c r="GK98" s="2">
        <f t="shared" si="127"/>
        <v>6.3373160683440305E-4</v>
      </c>
      <c r="GM98" s="86">
        <f t="shared" si="128"/>
        <v>3.6939342060716789E-4</v>
      </c>
      <c r="GN98" s="86">
        <f t="shared" si="128"/>
        <v>3.9789768098363724E-9</v>
      </c>
      <c r="GO98" s="86">
        <f t="shared" si="128"/>
        <v>9.8678743079881023E-12</v>
      </c>
      <c r="GP98" s="86">
        <f t="shared" si="128"/>
        <v>1.6607156834272985E-12</v>
      </c>
      <c r="GQ98" s="86">
        <f t="shared" si="128"/>
        <v>1.7139851393684683E-15</v>
      </c>
      <c r="GR98" s="86">
        <f t="shared" si="128"/>
        <v>2.1056725257980918E-17</v>
      </c>
      <c r="GS98" s="86">
        <f t="shared" si="128"/>
        <v>9.9409826124311625E-20</v>
      </c>
      <c r="GT98" s="86">
        <f t="shared" si="128"/>
        <v>4.2785822603483736E-22</v>
      </c>
      <c r="GU98" s="86">
        <f t="shared" si="128"/>
        <v>2.2802736681202819E-18</v>
      </c>
      <c r="GV98" s="86">
        <f t="shared" si="128"/>
        <v>9.9142495470118554E-15</v>
      </c>
      <c r="GW98" s="86">
        <f t="shared" si="128"/>
        <v>3.1102487712171756E-16</v>
      </c>
      <c r="GX98" s="86">
        <f t="shared" si="128"/>
        <v>1.0685308862947046E-14</v>
      </c>
      <c r="GY98" s="86">
        <f t="shared" si="128"/>
        <v>1.5600301317265015E-12</v>
      </c>
      <c r="GZ98" s="86">
        <f t="shared" si="128"/>
        <v>6.2872046661783048E-11</v>
      </c>
      <c r="HA98" s="86">
        <f t="shared" si="128"/>
        <v>1.2412633294286874E-10</v>
      </c>
      <c r="HC98" s="86">
        <f t="shared" si="73"/>
        <v>0.17964355102826274</v>
      </c>
      <c r="HD98" s="86">
        <f t="shared" si="73"/>
        <v>0.30993245415064785</v>
      </c>
      <c r="HE98" s="86">
        <f t="shared" si="73"/>
        <v>0.21965471901088629</v>
      </c>
      <c r="HF98" s="86">
        <f t="shared" si="73"/>
        <v>0.29155789683038313</v>
      </c>
      <c r="HG98" s="86">
        <f t="shared" si="87"/>
        <v>0.32306600131872959</v>
      </c>
      <c r="HH98" s="86">
        <f t="shared" si="87"/>
        <v>0.38337349734465931</v>
      </c>
      <c r="HI98" s="86">
        <f t="shared" si="87"/>
        <v>0.44440579070734765</v>
      </c>
      <c r="HJ98" s="86">
        <f t="shared" si="87"/>
        <v>0.42710432204352894</v>
      </c>
      <c r="HK98" s="86">
        <f t="shared" si="87"/>
        <v>0.42509400523738</v>
      </c>
      <c r="HL98" s="86">
        <f t="shared" si="87"/>
        <v>0.31519981538850567</v>
      </c>
      <c r="HM98" s="86">
        <f t="shared" si="87"/>
        <v>0.23506509267345782</v>
      </c>
      <c r="HN98" s="86">
        <f t="shared" si="87"/>
        <v>0.23496902552977453</v>
      </c>
      <c r="HO98" s="86">
        <f t="shared" si="87"/>
        <v>0.23876994676909941</v>
      </c>
      <c r="HP98" s="86">
        <f t="shared" si="87"/>
        <v>0.24713990726645513</v>
      </c>
      <c r="HQ98" s="86">
        <f t="shared" si="87"/>
        <v>0.14603747445940965</v>
      </c>
      <c r="HS98" s="86">
        <f t="shared" si="129"/>
        <v>1.9428783915418517E-26</v>
      </c>
      <c r="HT98" s="86">
        <f t="shared" si="129"/>
        <v>0</v>
      </c>
      <c r="HU98" s="86">
        <f t="shared" si="129"/>
        <v>6.6683852754555454E-22</v>
      </c>
      <c r="HV98" s="86">
        <f t="shared" si="129"/>
        <v>1.2400010947751086E-22</v>
      </c>
      <c r="HW98" s="86">
        <f t="shared" si="129"/>
        <v>1.1527454319463929E-22</v>
      </c>
      <c r="HX98" s="86">
        <f t="shared" si="129"/>
        <v>1.1324343017082204E-21</v>
      </c>
      <c r="HY98" s="86">
        <f t="shared" si="129"/>
        <v>2.0241725234484224E-24</v>
      </c>
      <c r="HZ98" s="86">
        <f t="shared" si="129"/>
        <v>5.3194467824418937E-23</v>
      </c>
      <c r="IA98" s="86">
        <f t="shared" si="129"/>
        <v>1.2170418939100422E-23</v>
      </c>
      <c r="IB98" s="86">
        <f t="shared" si="129"/>
        <v>6.024047432028677E-25</v>
      </c>
      <c r="IC98" s="86">
        <f t="shared" si="129"/>
        <v>2.7216248642706758E-25</v>
      </c>
      <c r="ID98" s="86">
        <f t="shared" si="129"/>
        <v>1.1969177412067631E-25</v>
      </c>
      <c r="IE98" s="86">
        <f t="shared" si="129"/>
        <v>7.8836987886073737E-28</v>
      </c>
      <c r="IF98" s="86">
        <f t="shared" si="129"/>
        <v>6.4099010293019143E-20</v>
      </c>
      <c r="IG98" s="86">
        <f t="shared" si="129"/>
        <v>2.3261722513622737E-15</v>
      </c>
      <c r="II98" s="86">
        <f t="shared" si="130"/>
        <v>5.3784420737934662E-163</v>
      </c>
      <c r="IJ98" s="86">
        <f t="shared" si="130"/>
        <v>0</v>
      </c>
      <c r="IK98" s="86">
        <f t="shared" si="130"/>
        <v>1.4288256012896414E-131</v>
      </c>
      <c r="IL98" s="86">
        <f t="shared" si="130"/>
        <v>4.4536521722119346E-140</v>
      </c>
      <c r="IM98" s="86">
        <f t="shared" si="130"/>
        <v>2.2643618161754904E-141</v>
      </c>
      <c r="IN98" s="86">
        <f t="shared" si="130"/>
        <v>4.576392869103565E-136</v>
      </c>
      <c r="IO98" s="86">
        <f t="shared" si="130"/>
        <v>1.5349291328212707E-156</v>
      </c>
      <c r="IP98" s="86">
        <f t="shared" si="130"/>
        <v>9.2120970935455409E-146</v>
      </c>
      <c r="IQ98" s="86">
        <f t="shared" si="130"/>
        <v>2.8667400961807099E-150</v>
      </c>
      <c r="IR98" s="86">
        <f t="shared" si="130"/>
        <v>3.2709416984853032E-155</v>
      </c>
      <c r="IS98" s="86">
        <f t="shared" si="130"/>
        <v>7.8686369330293442E-154</v>
      </c>
      <c r="IT98" s="86">
        <f t="shared" si="130"/>
        <v>2.6742395112006382E-156</v>
      </c>
      <c r="IU98" s="86">
        <f t="shared" si="130"/>
        <v>1.1266219785072712E-171</v>
      </c>
      <c r="IV98" s="86">
        <f t="shared" si="130"/>
        <v>2.8401779542541647E-82</v>
      </c>
      <c r="IW98" s="86">
        <f t="shared" si="130"/>
        <v>2.5416914018962012E-67</v>
      </c>
      <c r="IY98" s="86">
        <f t="shared" si="131"/>
        <v>0.18001294444886989</v>
      </c>
      <c r="IZ98" s="86">
        <f t="shared" si="131"/>
        <v>0.30993245812962467</v>
      </c>
      <c r="JA98" s="86">
        <f t="shared" si="131"/>
        <v>0.21965471902075417</v>
      </c>
      <c r="JB98" s="86">
        <f t="shared" si="131"/>
        <v>0.29155789683204386</v>
      </c>
      <c r="JC98" s="86">
        <f t="shared" si="131"/>
        <v>0.32306600131873131</v>
      </c>
      <c r="JD98" s="86">
        <f t="shared" si="131"/>
        <v>0.38337349734465931</v>
      </c>
      <c r="JE98" s="86">
        <f t="shared" si="131"/>
        <v>0.44440579070734765</v>
      </c>
      <c r="JF98" s="86">
        <f t="shared" si="131"/>
        <v>0.42710432204352894</v>
      </c>
      <c r="JG98" s="86">
        <f t="shared" si="131"/>
        <v>0.42509400523738</v>
      </c>
      <c r="JH98" s="86">
        <f t="shared" si="131"/>
        <v>0.3151998153885156</v>
      </c>
      <c r="JI98" s="86">
        <f t="shared" si="131"/>
        <v>0.23506509267345813</v>
      </c>
      <c r="JJ98" s="86">
        <f t="shared" si="131"/>
        <v>0.23496902552978521</v>
      </c>
      <c r="JK98" s="86">
        <f t="shared" si="131"/>
        <v>0.23876994677065944</v>
      </c>
      <c r="JL98" s="86">
        <f t="shared" si="131"/>
        <v>0.24713990732932717</v>
      </c>
      <c r="JM98" s="86">
        <f t="shared" si="131"/>
        <v>0.1460374745835383</v>
      </c>
    </row>
    <row r="99" spans="2:273" x14ac:dyDescent="0.25">
      <c r="B99" s="2">
        <v>72</v>
      </c>
      <c r="C99" s="37">
        <v>119.383</v>
      </c>
      <c r="D99" s="37">
        <v>142.31700000000001</v>
      </c>
      <c r="E99" s="37">
        <v>142.86699999999999</v>
      </c>
      <c r="F99" s="37">
        <v>148.017</v>
      </c>
      <c r="G99" s="37">
        <v>159.86699999999999</v>
      </c>
      <c r="H99" s="37">
        <v>172.733</v>
      </c>
      <c r="I99" s="37">
        <v>168.5</v>
      </c>
      <c r="J99" s="37">
        <v>165.03299999999999</v>
      </c>
      <c r="K99" s="37">
        <v>152.13300000000001</v>
      </c>
      <c r="L99" s="37">
        <v>149.46700000000001</v>
      </c>
      <c r="M99" s="37">
        <v>140.05000000000001</v>
      </c>
      <c r="N99" s="37">
        <v>136.46700000000001</v>
      </c>
      <c r="O99" s="37">
        <v>136.28299999999999</v>
      </c>
      <c r="P99" s="37">
        <v>129.983</v>
      </c>
      <c r="Q99" s="37">
        <v>100.81699999999999</v>
      </c>
      <c r="S99" s="4">
        <f t="shared" si="132"/>
        <v>122.57170587141168</v>
      </c>
      <c r="T99" s="4">
        <f t="shared" si="132"/>
        <v>147.39529571881735</v>
      </c>
      <c r="U99" s="4">
        <f t="shared" si="132"/>
        <v>124.89173461774695</v>
      </c>
      <c r="V99" s="4">
        <f t="shared" si="132"/>
        <v>145.08622052859999</v>
      </c>
      <c r="W99" s="4">
        <f t="shared" si="132"/>
        <v>157.13294215331507</v>
      </c>
      <c r="X99" s="4">
        <f t="shared" si="132"/>
        <v>173.40969692207551</v>
      </c>
      <c r="Y99" s="4">
        <f t="shared" si="132"/>
        <v>170.4824824976543</v>
      </c>
      <c r="Z99" s="4">
        <f t="shared" si="132"/>
        <v>163.14455194451807</v>
      </c>
      <c r="AA99" s="4">
        <f t="shared" si="132"/>
        <v>156.78523226946155</v>
      </c>
      <c r="AB99" s="4">
        <f t="shared" si="132"/>
        <v>144.39095650919222</v>
      </c>
      <c r="AC99" s="4">
        <f t="shared" si="132"/>
        <v>131.3102124764124</v>
      </c>
      <c r="AD99" s="4">
        <f t="shared" si="132"/>
        <v>126.57806813055834</v>
      </c>
      <c r="AE99" s="4">
        <f t="shared" si="132"/>
        <v>131.81492477941532</v>
      </c>
      <c r="AF99" s="4">
        <f t="shared" si="132"/>
        <v>128.31025249188008</v>
      </c>
      <c r="AG99" s="4">
        <f t="shared" si="132"/>
        <v>98.701956050463835</v>
      </c>
      <c r="AI99" s="4">
        <f t="shared" si="133"/>
        <v>-3.1887058714116847</v>
      </c>
      <c r="AJ99" s="4">
        <f t="shared" si="133"/>
        <v>-5.0782957188173441</v>
      </c>
      <c r="AK99" s="4">
        <f t="shared" si="133"/>
        <v>17.975265382253042</v>
      </c>
      <c r="AL99" s="4">
        <f t="shared" si="133"/>
        <v>2.9307794714000011</v>
      </c>
      <c r="AM99" s="4">
        <f t="shared" si="133"/>
        <v>2.7340578466849195</v>
      </c>
      <c r="AN99" s="4">
        <f t="shared" si="133"/>
        <v>-0.67669692207550725</v>
      </c>
      <c r="AO99" s="4">
        <f t="shared" si="133"/>
        <v>-1.9824824976543027</v>
      </c>
      <c r="AP99" s="4">
        <f t="shared" si="133"/>
        <v>1.8884480554819163</v>
      </c>
      <c r="AQ99" s="4">
        <f t="shared" si="133"/>
        <v>-4.6522322694615355</v>
      </c>
      <c r="AR99" s="4">
        <f t="shared" si="133"/>
        <v>5.0760434908077912</v>
      </c>
      <c r="AS99" s="4">
        <f t="shared" si="133"/>
        <v>8.7397875235876086</v>
      </c>
      <c r="AT99" s="4">
        <f t="shared" si="133"/>
        <v>9.8889318694416772</v>
      </c>
      <c r="AU99" s="4">
        <f t="shared" si="133"/>
        <v>4.4680752205846659</v>
      </c>
      <c r="AV99" s="4">
        <f t="shared" si="133"/>
        <v>1.6727475081199259</v>
      </c>
      <c r="AW99" s="4">
        <f t="shared" si="133"/>
        <v>2.1150439495361582</v>
      </c>
      <c r="AY99" s="2">
        <f t="shared" si="125"/>
        <v>58.7356003985782</v>
      </c>
      <c r="AZ99" s="2">
        <f t="shared" si="125"/>
        <v>55.201162356730109</v>
      </c>
      <c r="BA99" s="2">
        <f t="shared" si="125"/>
        <v>50.623504048214478</v>
      </c>
      <c r="BB99" s="2">
        <f t="shared" si="125"/>
        <v>52.912703725991413</v>
      </c>
      <c r="BC99" s="2">
        <f t="shared" si="125"/>
        <v>58.581244903660526</v>
      </c>
      <c r="BD99" s="2">
        <f t="shared" si="125"/>
        <v>70.289021808513567</v>
      </c>
      <c r="BE99" s="2">
        <f t="shared" si="125"/>
        <v>56.67462135977123</v>
      </c>
      <c r="BF99" s="2">
        <f t="shared" si="125"/>
        <v>55.295317231694931</v>
      </c>
      <c r="BG99" s="2">
        <f t="shared" si="125"/>
        <v>53.411983261252949</v>
      </c>
      <c r="BH99" s="2">
        <f t="shared" si="125"/>
        <v>53.525310289270955</v>
      </c>
      <c r="BI99" s="2">
        <f t="shared" si="125"/>
        <v>54.815625593301583</v>
      </c>
      <c r="BJ99" s="2">
        <f t="shared" si="125"/>
        <v>55.491591352612772</v>
      </c>
      <c r="BK99" s="2">
        <f t="shared" si="125"/>
        <v>62.436433583410683</v>
      </c>
      <c r="BL99" s="2">
        <f t="shared" si="125"/>
        <v>58.915686186468285</v>
      </c>
      <c r="BM99" s="2">
        <f t="shared" si="125"/>
        <v>59.835945576806289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73.734487059695965</v>
      </c>
      <c r="DL99" s="2">
        <f t="shared" si="134"/>
        <v>76.95649243697477</v>
      </c>
      <c r="DM99" s="2">
        <f t="shared" si="134"/>
        <v>71.969872574484327</v>
      </c>
      <c r="DN99" s="2">
        <f t="shared" si="134"/>
        <v>75.791418640183338</v>
      </c>
      <c r="DO99" s="2">
        <f t="shared" si="134"/>
        <v>90.248111764705897</v>
      </c>
      <c r="DP99" s="2">
        <f t="shared" si="134"/>
        <v>88.791110767910766</v>
      </c>
      <c r="DQ99" s="2">
        <f t="shared" si="134"/>
        <v>80.871515873015881</v>
      </c>
      <c r="DR99" s="2">
        <f t="shared" si="134"/>
        <v>77.911763277563281</v>
      </c>
      <c r="DS99" s="2">
        <f t="shared" si="134"/>
        <v>72.080911484593827</v>
      </c>
      <c r="DT99" s="2">
        <f t="shared" si="134"/>
        <v>76.721776470588225</v>
      </c>
      <c r="DU99" s="2">
        <f t="shared" si="134"/>
        <v>77.980539215686264</v>
      </c>
      <c r="DV99" s="2">
        <f t="shared" si="134"/>
        <v>74.063435854341719</v>
      </c>
      <c r="DW99" s="2">
        <f t="shared" si="134"/>
        <v>88.014349935649946</v>
      </c>
      <c r="DX99" s="2">
        <f t="shared" si="134"/>
        <v>74.353766709566685</v>
      </c>
      <c r="DY99" s="2">
        <f t="shared" si="134"/>
        <v>64.712521836007127</v>
      </c>
      <c r="EA99" s="2">
        <f t="shared" si="94"/>
        <v>58.418461904761898</v>
      </c>
      <c r="EB99" s="2">
        <f t="shared" si="94"/>
        <v>54.549442901626108</v>
      </c>
      <c r="EC99" s="2">
        <f t="shared" si="94"/>
        <v>49.948386945400017</v>
      </c>
      <c r="ED99" s="2">
        <f t="shared" si="94"/>
        <v>52.203325414903986</v>
      </c>
      <c r="EE99" s="2">
        <f t="shared" si="94"/>
        <v>57.567922047174008</v>
      </c>
      <c r="EF99" s="2">
        <f t="shared" si="94"/>
        <v>69.611322042387883</v>
      </c>
      <c r="EG99" s="2">
        <f t="shared" si="94"/>
        <v>55.803728353300855</v>
      </c>
      <c r="EH99" s="2">
        <f t="shared" si="94"/>
        <v>54.503176057514068</v>
      </c>
      <c r="EI99" s="2">
        <f t="shared" si="94"/>
        <v>52.777544160963359</v>
      </c>
      <c r="EJ99" s="2">
        <f t="shared" si="94"/>
        <v>52.772585322910061</v>
      </c>
      <c r="EK99" s="2">
        <f t="shared" si="94"/>
        <v>54.025046551937024</v>
      </c>
      <c r="EL99" s="2">
        <f t="shared" si="94"/>
        <v>54.894647110948597</v>
      </c>
      <c r="EM99" s="2">
        <f t="shared" si="135"/>
        <v>61.474259187251093</v>
      </c>
      <c r="EN99" s="2">
        <f t="shared" si="135"/>
        <v>58.34957283149204</v>
      </c>
      <c r="EO99" s="2">
        <f t="shared" si="135"/>
        <v>59.603853290069537</v>
      </c>
      <c r="EQ99" s="2">
        <f t="shared" si="136"/>
        <v>50.080600134589481</v>
      </c>
      <c r="ER99" s="2">
        <f t="shared" si="136"/>
        <v>54.549442901626108</v>
      </c>
      <c r="ES99" s="2">
        <f t="shared" si="136"/>
        <v>50.36428504779802</v>
      </c>
      <c r="ET99" s="2">
        <f t="shared" si="136"/>
        <v>51.523693885427974</v>
      </c>
      <c r="EU99" s="2">
        <f t="shared" si="136"/>
        <v>55.619212111645751</v>
      </c>
      <c r="EV99" s="2">
        <f t="shared" si="136"/>
        <v>71.658106980805684</v>
      </c>
      <c r="EW99" s="2">
        <f t="shared" si="136"/>
        <v>63.32662862767706</v>
      </c>
      <c r="EX99" s="2">
        <f t="shared" si="136"/>
        <v>54.140789480835601</v>
      </c>
      <c r="EY99" s="2">
        <f t="shared" si="136"/>
        <v>52.363302207907445</v>
      </c>
      <c r="EZ99" s="2">
        <f t="shared" si="136"/>
        <v>52.269240926547205</v>
      </c>
      <c r="FA99" s="2">
        <f t="shared" si="136"/>
        <v>53.481165816149407</v>
      </c>
      <c r="FB99" s="2">
        <f t="shared" si="136"/>
        <v>54.164758882185254</v>
      </c>
      <c r="FC99" s="2">
        <f t="shared" si="136"/>
        <v>60.97434550083215</v>
      </c>
      <c r="FD99" s="2">
        <f t="shared" si="136"/>
        <v>58.814623217333633</v>
      </c>
      <c r="FE99" s="2">
        <f t="shared" si="136"/>
        <v>60.259804076973111</v>
      </c>
      <c r="FG99" s="2">
        <f t="shared" si="137"/>
        <v>0.97858228869942165</v>
      </c>
      <c r="FH99" s="2">
        <f t="shared" si="137"/>
        <v>0.97091453499596747</v>
      </c>
      <c r="FI99" s="2">
        <f t="shared" si="137"/>
        <v>0.96937141815732075</v>
      </c>
      <c r="FJ99" s="2">
        <f t="shared" si="137"/>
        <v>0.96988409073137871</v>
      </c>
      <c r="FK99" s="2">
        <f t="shared" si="137"/>
        <v>0.96889988363107615</v>
      </c>
      <c r="FL99" s="2">
        <f t="shared" si="137"/>
        <v>0.96489626551564112</v>
      </c>
      <c r="FM99" s="2">
        <f t="shared" si="137"/>
        <v>0.9658585446904322</v>
      </c>
      <c r="FN99" s="2">
        <f t="shared" si="137"/>
        <v>0.96612940069583797</v>
      </c>
      <c r="FO99" s="2">
        <f t="shared" si="137"/>
        <v>0.96710175058013015</v>
      </c>
      <c r="FP99" s="2">
        <f t="shared" si="137"/>
        <v>0.96854280569846651</v>
      </c>
      <c r="FQ99" s="2">
        <f t="shared" si="137"/>
        <v>0.96697212944723165</v>
      </c>
      <c r="FR99" s="2">
        <f t="shared" si="137"/>
        <v>0.9688191117797329</v>
      </c>
      <c r="FS99" s="2">
        <f t="shared" si="137"/>
        <v>0.96372792315971323</v>
      </c>
      <c r="FT99" s="2">
        <f t="shared" si="137"/>
        <v>0.9646551000674165</v>
      </c>
      <c r="FU99" s="2">
        <f t="shared" si="137"/>
        <v>0.95465814426947293</v>
      </c>
      <c r="FW99" s="2">
        <f t="shared" si="127"/>
        <v>1.3067752290456341E-3</v>
      </c>
      <c r="FX99" s="2">
        <f t="shared" si="127"/>
        <v>0</v>
      </c>
      <c r="FY99" s="2">
        <f t="shared" si="127"/>
        <v>1.5153421548100353E-3</v>
      </c>
      <c r="FZ99" s="2">
        <f t="shared" si="127"/>
        <v>1.4692730716018331E-3</v>
      </c>
      <c r="GA99" s="2">
        <f t="shared" si="127"/>
        <v>1.5573619407902655E-3</v>
      </c>
      <c r="GB99" s="2">
        <f t="shared" si="127"/>
        <v>2.1582898896258767E-3</v>
      </c>
      <c r="GC99" s="2">
        <f t="shared" si="127"/>
        <v>1.9995292517053687E-3</v>
      </c>
      <c r="GD99" s="2">
        <f t="shared" si="127"/>
        <v>1.9915302397882808E-3</v>
      </c>
      <c r="GE99" s="2">
        <f t="shared" si="127"/>
        <v>1.4674818957486509E-3</v>
      </c>
      <c r="GF99" s="2">
        <f t="shared" si="127"/>
        <v>1.290156284416798E-3</v>
      </c>
      <c r="GG99" s="2">
        <f t="shared" si="127"/>
        <v>1.1397156044548249E-3</v>
      </c>
      <c r="GH99" s="2">
        <f t="shared" si="127"/>
        <v>1.0352509215777385E-3</v>
      </c>
      <c r="GI99" s="2">
        <f t="shared" si="127"/>
        <v>9.7979876891970226E-4</v>
      </c>
      <c r="GJ99" s="2">
        <f t="shared" si="127"/>
        <v>9.6059237371401234E-4</v>
      </c>
      <c r="GK99" s="2">
        <f t="shared" si="127"/>
        <v>6.9483040627871067E-4</v>
      </c>
      <c r="GM99" s="86">
        <f t="shared" si="128"/>
        <v>1.4625250358334498E-4</v>
      </c>
      <c r="GN99" s="86">
        <f t="shared" si="128"/>
        <v>4.1706501491587528E-10</v>
      </c>
      <c r="GO99" s="86">
        <f t="shared" si="128"/>
        <v>5.7446571155405528E-13</v>
      </c>
      <c r="GP99" s="86">
        <f t="shared" si="128"/>
        <v>7.2451458069266518E-14</v>
      </c>
      <c r="GQ99" s="86">
        <f t="shared" si="128"/>
        <v>3.3115856608871391E-17</v>
      </c>
      <c r="GR99" s="86">
        <f t="shared" si="128"/>
        <v>2.7364329617759006E-19</v>
      </c>
      <c r="GS99" s="86">
        <f t="shared" si="128"/>
        <v>7.5111531057625533E-22</v>
      </c>
      <c r="GT99" s="86">
        <f t="shared" si="128"/>
        <v>1.7063456086634943E-24</v>
      </c>
      <c r="GU99" s="86">
        <f t="shared" si="128"/>
        <v>2.0786432574736297E-20</v>
      </c>
      <c r="GV99" s="86">
        <f t="shared" si="128"/>
        <v>2.5670512297006183E-16</v>
      </c>
      <c r="GW99" s="86">
        <f t="shared" si="128"/>
        <v>4.4944623094008477E-18</v>
      </c>
      <c r="GX99" s="86">
        <f t="shared" si="128"/>
        <v>2.6487378258911013E-16</v>
      </c>
      <c r="GY99" s="86">
        <f t="shared" si="128"/>
        <v>7.2499368832189104E-14</v>
      </c>
      <c r="GZ99" s="86">
        <f t="shared" si="128"/>
        <v>4.7721059523995403E-12</v>
      </c>
      <c r="HA99" s="86">
        <f t="shared" si="128"/>
        <v>9.5821961565920821E-12</v>
      </c>
      <c r="HC99" s="86">
        <f t="shared" si="73"/>
        <v>0.22399063027620433</v>
      </c>
      <c r="HD99" s="86">
        <f t="shared" si="73"/>
        <v>0.37885040132746611</v>
      </c>
      <c r="HE99" s="86">
        <f t="shared" si="73"/>
        <v>0.2800821029854686</v>
      </c>
      <c r="HF99" s="86">
        <f t="shared" si="73"/>
        <v>0.36533394640872496</v>
      </c>
      <c r="HG99" s="86">
        <f t="shared" si="87"/>
        <v>0.40289555133096755</v>
      </c>
      <c r="HH99" s="86">
        <f t="shared" si="87"/>
        <v>0.47309293501045785</v>
      </c>
      <c r="HI99" s="86">
        <f t="shared" si="87"/>
        <v>0.54385655034674929</v>
      </c>
      <c r="HJ99" s="86">
        <f t="shared" si="87"/>
        <v>0.52595436782328264</v>
      </c>
      <c r="HK99" s="86">
        <f t="shared" si="87"/>
        <v>0.51687466052878805</v>
      </c>
      <c r="HL99" s="86">
        <f t="shared" si="87"/>
        <v>0.39528495711439304</v>
      </c>
      <c r="HM99" s="86">
        <f t="shared" si="87"/>
        <v>0.30090853622284375</v>
      </c>
      <c r="HN99" s="86">
        <f t="shared" si="87"/>
        <v>0.30026114353806704</v>
      </c>
      <c r="HO99" s="86">
        <f t="shared" si="87"/>
        <v>0.30744058630874682</v>
      </c>
      <c r="HP99" s="86">
        <f t="shared" si="87"/>
        <v>0.31755747005719653</v>
      </c>
      <c r="HQ99" s="86">
        <f t="shared" si="87"/>
        <v>0.20502939922024521</v>
      </c>
      <c r="HS99" s="86">
        <f t="shared" si="129"/>
        <v>2.4914438848298923E-25</v>
      </c>
      <c r="HT99" s="86">
        <f t="shared" si="129"/>
        <v>0</v>
      </c>
      <c r="HU99" s="86">
        <f t="shared" si="129"/>
        <v>5.552259382205904E-21</v>
      </c>
      <c r="HV99" s="86">
        <f t="shared" si="129"/>
        <v>1.1365193011886672E-21</v>
      </c>
      <c r="HW99" s="86">
        <f t="shared" si="129"/>
        <v>1.0903365231766058E-21</v>
      </c>
      <c r="HX99" s="86">
        <f t="shared" si="129"/>
        <v>1.0892903091384012E-20</v>
      </c>
      <c r="HY99" s="86">
        <f t="shared" si="129"/>
        <v>2.6105825164977396E-23</v>
      </c>
      <c r="HZ99" s="86">
        <f t="shared" si="129"/>
        <v>5.795543089934357E-22</v>
      </c>
      <c r="IA99" s="86">
        <f t="shared" si="129"/>
        <v>1.2739821553810297E-22</v>
      </c>
      <c r="IB99" s="86">
        <f t="shared" si="129"/>
        <v>6.7035478072837089E-24</v>
      </c>
      <c r="IC99" s="86">
        <f t="shared" si="129"/>
        <v>2.9203525190697118E-24</v>
      </c>
      <c r="ID99" s="86">
        <f t="shared" si="129"/>
        <v>1.2893401745088162E-24</v>
      </c>
      <c r="IE99" s="86">
        <f t="shared" si="129"/>
        <v>1.0416240995374319E-26</v>
      </c>
      <c r="IF99" s="86">
        <f t="shared" si="129"/>
        <v>3.8515655368466399E-19</v>
      </c>
      <c r="IG99" s="86">
        <f t="shared" si="129"/>
        <v>8.2341617135814003E-15</v>
      </c>
      <c r="II99" s="86">
        <f t="shared" si="130"/>
        <v>1.2746381658961051E-158</v>
      </c>
      <c r="IJ99" s="86">
        <f t="shared" si="130"/>
        <v>0</v>
      </c>
      <c r="IK99" s="86">
        <f t="shared" si="130"/>
        <v>5.697170193992038E-128</v>
      </c>
      <c r="IL99" s="86">
        <f t="shared" si="130"/>
        <v>2.9347626125226162E-136</v>
      </c>
      <c r="IM99" s="86">
        <f t="shared" si="130"/>
        <v>1.7521775653105752E-137</v>
      </c>
      <c r="IN99" s="86">
        <f t="shared" si="130"/>
        <v>3.9467951948402348E-132</v>
      </c>
      <c r="IO99" s="86">
        <f t="shared" si="130"/>
        <v>4.6483003973861845E-152</v>
      </c>
      <c r="IP99" s="86">
        <f t="shared" si="130"/>
        <v>1.3513937124763195E-141</v>
      </c>
      <c r="IQ99" s="86">
        <f t="shared" si="130"/>
        <v>3.6053446721866856E-146</v>
      </c>
      <c r="IR99" s="86">
        <f t="shared" si="130"/>
        <v>4.6802469619641909E-151</v>
      </c>
      <c r="IS99" s="86">
        <f t="shared" si="130"/>
        <v>8.712537828086427E-150</v>
      </c>
      <c r="IT99" s="86">
        <f t="shared" si="130"/>
        <v>3.0248472375102655E-152</v>
      </c>
      <c r="IU99" s="86">
        <f t="shared" si="130"/>
        <v>2.9783911067036992E-167</v>
      </c>
      <c r="IV99" s="86">
        <f t="shared" si="130"/>
        <v>3.492392266001485E-80</v>
      </c>
      <c r="IW99" s="86">
        <f t="shared" si="130"/>
        <v>1.0786156902923072E-65</v>
      </c>
      <c r="IY99" s="86">
        <f t="shared" si="131"/>
        <v>0.22413688277978769</v>
      </c>
      <c r="IZ99" s="86">
        <f t="shared" si="131"/>
        <v>0.37885040174453111</v>
      </c>
      <c r="JA99" s="86">
        <f t="shared" si="131"/>
        <v>0.28008210298604308</v>
      </c>
      <c r="JB99" s="86">
        <f t="shared" si="131"/>
        <v>0.36533394640879741</v>
      </c>
      <c r="JC99" s="86">
        <f t="shared" si="131"/>
        <v>0.40289555133096761</v>
      </c>
      <c r="JD99" s="86">
        <f t="shared" si="131"/>
        <v>0.47309293501045785</v>
      </c>
      <c r="JE99" s="86">
        <f t="shared" si="131"/>
        <v>0.54385655034674929</v>
      </c>
      <c r="JF99" s="86">
        <f t="shared" si="131"/>
        <v>0.52595436782328264</v>
      </c>
      <c r="JG99" s="86">
        <f t="shared" si="131"/>
        <v>0.51687466052878805</v>
      </c>
      <c r="JH99" s="86">
        <f t="shared" si="131"/>
        <v>0.39528495711439332</v>
      </c>
      <c r="JI99" s="86">
        <f t="shared" si="131"/>
        <v>0.30090853622284375</v>
      </c>
      <c r="JJ99" s="86">
        <f t="shared" si="131"/>
        <v>0.30026114353806732</v>
      </c>
      <c r="JK99" s="86">
        <f t="shared" si="131"/>
        <v>0.30744058630881932</v>
      </c>
      <c r="JL99" s="86">
        <f t="shared" si="131"/>
        <v>0.31755747006196866</v>
      </c>
      <c r="JM99" s="86">
        <f t="shared" si="131"/>
        <v>0.20502939922983565</v>
      </c>
    </row>
    <row r="100" spans="2:273" x14ac:dyDescent="0.25">
      <c r="B100" s="2">
        <v>73</v>
      </c>
      <c r="C100" s="37">
        <v>127.267</v>
      </c>
      <c r="D100" s="37">
        <v>150.31700000000001</v>
      </c>
      <c r="E100" s="37">
        <v>150.017</v>
      </c>
      <c r="F100" s="37">
        <v>154.36699999999999</v>
      </c>
      <c r="G100" s="37">
        <v>167.333</v>
      </c>
      <c r="H100" s="37">
        <v>176.7</v>
      </c>
      <c r="I100" s="37">
        <v>168.45</v>
      </c>
      <c r="J100" s="37">
        <v>164.417</v>
      </c>
      <c r="K100" s="37">
        <v>157.15</v>
      </c>
      <c r="L100" s="37">
        <v>155.78299999999999</v>
      </c>
      <c r="M100" s="37">
        <v>152.417</v>
      </c>
      <c r="N100" s="37">
        <v>143.483</v>
      </c>
      <c r="O100" s="37">
        <v>143.35</v>
      </c>
      <c r="P100" s="37">
        <v>139.21700000000001</v>
      </c>
      <c r="Q100" s="37">
        <v>111.18300000000001</v>
      </c>
      <c r="S100" s="4">
        <f t="shared" si="132"/>
        <v>129.62946986303544</v>
      </c>
      <c r="T100" s="4">
        <f t="shared" si="132"/>
        <v>156.85218383280477</v>
      </c>
      <c r="U100" s="4">
        <f t="shared" si="132"/>
        <v>136.49716233661553</v>
      </c>
      <c r="V100" s="4">
        <f t="shared" si="132"/>
        <v>156.1819086604053</v>
      </c>
      <c r="W100" s="4">
        <f t="shared" si="132"/>
        <v>167.9035188085804</v>
      </c>
      <c r="X100" s="4">
        <f t="shared" si="132"/>
        <v>181.66959220917616</v>
      </c>
      <c r="Y100" s="4">
        <f t="shared" si="132"/>
        <v>175.2424111279158</v>
      </c>
      <c r="Z100" s="4">
        <f t="shared" si="132"/>
        <v>170.94442919726743</v>
      </c>
      <c r="AA100" s="4">
        <f t="shared" si="132"/>
        <v>162.46876443111753</v>
      </c>
      <c r="AB100" s="4">
        <f t="shared" si="132"/>
        <v>154.64906549110904</v>
      </c>
      <c r="AC100" s="4">
        <f t="shared" si="132"/>
        <v>143.05506665806081</v>
      </c>
      <c r="AD100" s="4">
        <f t="shared" si="132"/>
        <v>137.32614134504217</v>
      </c>
      <c r="AE100" s="4">
        <f t="shared" si="132"/>
        <v>142.27612362000474</v>
      </c>
      <c r="AF100" s="4">
        <f t="shared" si="132"/>
        <v>138.44878285356555</v>
      </c>
      <c r="AG100" s="4">
        <f t="shared" si="132"/>
        <v>107.84253750678313</v>
      </c>
      <c r="AI100" s="4">
        <f t="shared" si="133"/>
        <v>-2.362469863035443</v>
      </c>
      <c r="AJ100" s="4">
        <f t="shared" si="133"/>
        <v>-6.535183832804762</v>
      </c>
      <c r="AK100" s="4">
        <f t="shared" si="133"/>
        <v>13.519837663384465</v>
      </c>
      <c r="AL100" s="4">
        <f t="shared" si="133"/>
        <v>-1.8149086604053082</v>
      </c>
      <c r="AM100" s="4">
        <f t="shared" si="133"/>
        <v>-0.57051880858040249</v>
      </c>
      <c r="AN100" s="4">
        <f t="shared" si="133"/>
        <v>-4.9695922091761702</v>
      </c>
      <c r="AO100" s="4">
        <f t="shared" si="133"/>
        <v>-6.7924111279158126</v>
      </c>
      <c r="AP100" s="4">
        <f t="shared" si="133"/>
        <v>-6.5274291972674234</v>
      </c>
      <c r="AQ100" s="4">
        <f t="shared" si="133"/>
        <v>-5.3187644311175291</v>
      </c>
      <c r="AR100" s="4">
        <f t="shared" si="133"/>
        <v>1.1339345088909454</v>
      </c>
      <c r="AS100" s="4">
        <f t="shared" si="133"/>
        <v>9.3619333419391921</v>
      </c>
      <c r="AT100" s="4">
        <f t="shared" si="133"/>
        <v>6.1568586549578299</v>
      </c>
      <c r="AU100" s="4">
        <f t="shared" si="133"/>
        <v>1.0738763799952551</v>
      </c>
      <c r="AV100" s="4">
        <f t="shared" si="133"/>
        <v>0.76821714643446626</v>
      </c>
      <c r="AW100" s="4">
        <f t="shared" si="133"/>
        <v>3.3404624932168758</v>
      </c>
      <c r="AY100" s="2">
        <f t="shared" si="125"/>
        <v>58.451551037307951</v>
      </c>
      <c r="AZ100" s="2">
        <f t="shared" si="125"/>
        <v>55.011513505444135</v>
      </c>
      <c r="BA100" s="2">
        <f t="shared" si="125"/>
        <v>50.45818230708057</v>
      </c>
      <c r="BB100" s="2">
        <f t="shared" si="125"/>
        <v>52.696177542535388</v>
      </c>
      <c r="BC100" s="2">
        <f t="shared" si="125"/>
        <v>58.286401471645725</v>
      </c>
      <c r="BD100" s="2">
        <f t="shared" si="125"/>
        <v>70.032022330968829</v>
      </c>
      <c r="BE100" s="2">
        <f t="shared" si="125"/>
        <v>56.862181081095251</v>
      </c>
      <c r="BF100" s="2">
        <f t="shared" si="125"/>
        <v>55.048475127622439</v>
      </c>
      <c r="BG100" s="2">
        <f t="shared" si="125"/>
        <v>53.201832571146667</v>
      </c>
      <c r="BH100" s="2">
        <f t="shared" si="125"/>
        <v>53.30297209122773</v>
      </c>
      <c r="BI100" s="2">
        <f t="shared" si="125"/>
        <v>54.567957248578566</v>
      </c>
      <c r="BJ100" s="2">
        <f t="shared" si="125"/>
        <v>55.263065868314506</v>
      </c>
      <c r="BK100" s="2">
        <f t="shared" si="125"/>
        <v>62.139872998650766</v>
      </c>
      <c r="BL100" s="2">
        <f t="shared" si="125"/>
        <v>58.737011666246111</v>
      </c>
      <c r="BM100" s="2">
        <f t="shared" si="125"/>
        <v>59.686801830885848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73.993327994067485</v>
      </c>
      <c r="DL100" s="2">
        <f t="shared" si="134"/>
        <v>77.210813445378136</v>
      </c>
      <c r="DM100" s="2">
        <f t="shared" si="134"/>
        <v>72.183054698242913</v>
      </c>
      <c r="DN100" s="2">
        <f t="shared" si="134"/>
        <v>76.048533231474394</v>
      </c>
      <c r="DO100" s="2">
        <f t="shared" si="134"/>
        <v>90.659850420168084</v>
      </c>
      <c r="DP100" s="2">
        <f t="shared" si="134"/>
        <v>89.159712698412704</v>
      </c>
      <c r="DQ100" s="2">
        <f t="shared" si="134"/>
        <v>81.130301587301602</v>
      </c>
      <c r="DR100" s="2">
        <f t="shared" si="134"/>
        <v>78.158903174603182</v>
      </c>
      <c r="DS100" s="2">
        <f t="shared" si="134"/>
        <v>72.199732212885138</v>
      </c>
      <c r="DT100" s="2">
        <f t="shared" si="134"/>
        <v>76.947670588235283</v>
      </c>
      <c r="DU100" s="2">
        <f t="shared" si="134"/>
        <v>78.216063305322123</v>
      </c>
      <c r="DV100" s="2">
        <f t="shared" si="134"/>
        <v>74.238016246498574</v>
      </c>
      <c r="DW100" s="2">
        <f t="shared" si="134"/>
        <v>88.335585714285713</v>
      </c>
      <c r="DX100" s="2">
        <f t="shared" si="134"/>
        <v>74.496053968253946</v>
      </c>
      <c r="DY100" s="2">
        <f t="shared" si="134"/>
        <v>64.736276515151516</v>
      </c>
      <c r="EA100" s="2">
        <f t="shared" si="94"/>
        <v>58.153297619047606</v>
      </c>
      <c r="EB100" s="2">
        <f t="shared" si="94"/>
        <v>54.405008641832929</v>
      </c>
      <c r="EC100" s="2">
        <f t="shared" si="94"/>
        <v>49.831467125341796</v>
      </c>
      <c r="ED100" s="2">
        <f t="shared" si="94"/>
        <v>52.035952245362822</v>
      </c>
      <c r="EE100" s="2">
        <f t="shared" si="94"/>
        <v>57.342005020026697</v>
      </c>
      <c r="EF100" s="2">
        <f t="shared" si="94"/>
        <v>69.392557353141598</v>
      </c>
      <c r="EG100" s="2">
        <f t="shared" si="94"/>
        <v>56.063566834799147</v>
      </c>
      <c r="EH100" s="2">
        <f t="shared" si="94"/>
        <v>54.310339982632222</v>
      </c>
      <c r="EI100" s="2">
        <f t="shared" si="94"/>
        <v>52.613099415230018</v>
      </c>
      <c r="EJ100" s="2">
        <f t="shared" si="94"/>
        <v>52.603298906716702</v>
      </c>
      <c r="EK100" s="2">
        <f t="shared" si="94"/>
        <v>53.831978529735025</v>
      </c>
      <c r="EL100" s="2">
        <f t="shared" si="94"/>
        <v>54.706924124640182</v>
      </c>
      <c r="EM100" s="2">
        <f t="shared" si="135"/>
        <v>61.241226638469101</v>
      </c>
      <c r="EN100" s="2">
        <f t="shared" si="135"/>
        <v>58.209918151696769</v>
      </c>
      <c r="EO100" s="2">
        <f t="shared" si="135"/>
        <v>59.467578447386451</v>
      </c>
      <c r="EQ100" s="2">
        <f t="shared" si="136"/>
        <v>49.960895289367407</v>
      </c>
      <c r="ER100" s="2">
        <f t="shared" si="136"/>
        <v>54.405008641832929</v>
      </c>
      <c r="ES100" s="2">
        <f t="shared" si="136"/>
        <v>50.233393046817547</v>
      </c>
      <c r="ET100" s="2">
        <f t="shared" si="136"/>
        <v>51.379491839409226</v>
      </c>
      <c r="EU100" s="2">
        <f t="shared" si="136"/>
        <v>55.460656074597381</v>
      </c>
      <c r="EV100" s="2">
        <f t="shared" si="136"/>
        <v>71.361688381125049</v>
      </c>
      <c r="EW100" s="2">
        <f t="shared" si="136"/>
        <v>63.248766891090845</v>
      </c>
      <c r="EX100" s="2">
        <f t="shared" si="136"/>
        <v>53.963385308785057</v>
      </c>
      <c r="EY100" s="2">
        <f t="shared" si="136"/>
        <v>52.214292231027379</v>
      </c>
      <c r="EZ100" s="2">
        <f t="shared" si="136"/>
        <v>52.116625500475841</v>
      </c>
      <c r="FA100" s="2">
        <f t="shared" si="136"/>
        <v>53.308629348052477</v>
      </c>
      <c r="FB100" s="2">
        <f t="shared" si="136"/>
        <v>54.003896575974366</v>
      </c>
      <c r="FC100" s="2">
        <f t="shared" si="136"/>
        <v>60.758037630636544</v>
      </c>
      <c r="FD100" s="2">
        <f t="shared" si="136"/>
        <v>58.659288830230636</v>
      </c>
      <c r="FE100" s="2">
        <f t="shared" si="136"/>
        <v>60.095140158231857</v>
      </c>
      <c r="FG100" s="2">
        <f t="shared" si="137"/>
        <v>0.98042993483443497</v>
      </c>
      <c r="FH100" s="2">
        <f t="shared" si="137"/>
        <v>0.97340568031535013</v>
      </c>
      <c r="FI100" s="2">
        <f t="shared" si="137"/>
        <v>0.9719909173579836</v>
      </c>
      <c r="FJ100" s="2">
        <f t="shared" si="137"/>
        <v>0.97246098941342463</v>
      </c>
      <c r="FK100" s="2">
        <f t="shared" si="137"/>
        <v>0.97155852744072635</v>
      </c>
      <c r="FL100" s="2">
        <f t="shared" si="137"/>
        <v>0.9678858210380894</v>
      </c>
      <c r="FM100" s="2">
        <f t="shared" si="137"/>
        <v>0.96876880173078406</v>
      </c>
      <c r="FN100" s="2">
        <f t="shared" si="137"/>
        <v>0.96901731027429061</v>
      </c>
      <c r="FO100" s="2">
        <f t="shared" si="137"/>
        <v>0.96990933681088276</v>
      </c>
      <c r="FP100" s="2">
        <f t="shared" si="137"/>
        <v>0.97123106852245822</v>
      </c>
      <c r="FQ100" s="2">
        <f t="shared" si="137"/>
        <v>0.96979043219292327</v>
      </c>
      <c r="FR100" s="2">
        <f t="shared" si="137"/>
        <v>0.97148445728447985</v>
      </c>
      <c r="FS100" s="2">
        <f t="shared" si="137"/>
        <v>0.9668135565756043</v>
      </c>
      <c r="FT100" s="2">
        <f t="shared" si="137"/>
        <v>0.96766450579075292</v>
      </c>
      <c r="FU100" s="2">
        <f t="shared" si="137"/>
        <v>0.95848209660917316</v>
      </c>
      <c r="FW100" s="2">
        <f t="shared" si="127"/>
        <v>1.4326699215942299E-3</v>
      </c>
      <c r="FX100" s="2">
        <f t="shared" si="127"/>
        <v>0</v>
      </c>
      <c r="FY100" s="2">
        <f t="shared" si="127"/>
        <v>1.6612967550506429E-3</v>
      </c>
      <c r="FZ100" s="2">
        <f t="shared" si="127"/>
        <v>1.610797552103376E-3</v>
      </c>
      <c r="GA100" s="2">
        <f t="shared" si="127"/>
        <v>1.7073568786975721E-3</v>
      </c>
      <c r="GB100" s="2">
        <f t="shared" si="127"/>
        <v>2.3660251324501662E-3</v>
      </c>
      <c r="GC100" s="2">
        <f t="shared" si="127"/>
        <v>2.1920173628380067E-3</v>
      </c>
      <c r="GD100" s="2">
        <f t="shared" si="127"/>
        <v>2.1832499968813964E-3</v>
      </c>
      <c r="GE100" s="2">
        <f t="shared" si="127"/>
        <v>1.6088341231781681E-3</v>
      </c>
      <c r="GF100" s="2">
        <f t="shared" si="127"/>
        <v>1.4144521758581105E-3</v>
      </c>
      <c r="GG100" s="2">
        <f t="shared" si="127"/>
        <v>1.2495359139866565E-3</v>
      </c>
      <c r="GH100" s="2">
        <f t="shared" si="127"/>
        <v>1.1350166985537242E-3</v>
      </c>
      <c r="GI100" s="2">
        <f t="shared" si="127"/>
        <v>1.0742264409431765E-3</v>
      </c>
      <c r="GJ100" s="2">
        <f t="shared" si="127"/>
        <v>1.0531709892531273E-3</v>
      </c>
      <c r="GK100" s="2">
        <f t="shared" si="127"/>
        <v>7.6181532146204697E-4</v>
      </c>
      <c r="GM100" s="86">
        <f t="shared" si="128"/>
        <v>5.468517292669071E-5</v>
      </c>
      <c r="GN100" s="86">
        <f t="shared" si="128"/>
        <v>3.835442187182783E-11</v>
      </c>
      <c r="GO100" s="86">
        <f t="shared" si="128"/>
        <v>2.857751717408866E-14</v>
      </c>
      <c r="GP100" s="86">
        <f t="shared" si="128"/>
        <v>2.6455396618928142E-15</v>
      </c>
      <c r="GQ100" s="86">
        <f t="shared" si="128"/>
        <v>5.1140351913397587E-19</v>
      </c>
      <c r="GR100" s="86">
        <f t="shared" si="128"/>
        <v>2.7991247809978942E-21</v>
      </c>
      <c r="GS100" s="86">
        <f t="shared" si="128"/>
        <v>4.3525927593228095E-24</v>
      </c>
      <c r="GT100" s="86">
        <f t="shared" si="128"/>
        <v>5.035700187136937E-27</v>
      </c>
      <c r="GU100" s="86">
        <f t="shared" si="128"/>
        <v>1.4544014262985373E-22</v>
      </c>
      <c r="GV100" s="86">
        <f t="shared" si="128"/>
        <v>5.4269556024290378E-18</v>
      </c>
      <c r="GW100" s="86">
        <f t="shared" si="128"/>
        <v>5.0816545332339654E-20</v>
      </c>
      <c r="GX100" s="86">
        <f t="shared" si="128"/>
        <v>5.3322526931871775E-18</v>
      </c>
      <c r="GY100" s="86">
        <f t="shared" si="128"/>
        <v>2.8428370161041004E-15</v>
      </c>
      <c r="GZ100" s="86">
        <f t="shared" si="128"/>
        <v>3.1511707074615847E-13</v>
      </c>
      <c r="HA100" s="86">
        <f t="shared" si="128"/>
        <v>6.4244844132231201E-13</v>
      </c>
      <c r="HC100" s="86">
        <f t="shared" si="73"/>
        <v>0.27202996913719985</v>
      </c>
      <c r="HD100" s="86">
        <f t="shared" si="73"/>
        <v>0.45269212318969415</v>
      </c>
      <c r="HE100" s="86">
        <f t="shared" si="73"/>
        <v>0.35054254363387038</v>
      </c>
      <c r="HF100" s="86">
        <f t="shared" si="73"/>
        <v>0.44660267660745051</v>
      </c>
      <c r="HG100" s="86">
        <f t="shared" si="87"/>
        <v>0.48967806585460727</v>
      </c>
      <c r="HH100" s="86">
        <f t="shared" si="87"/>
        <v>0.56390153792188513</v>
      </c>
      <c r="HI100" s="86">
        <f t="shared" ref="HI100:HQ128" si="138" xml:space="preserve"> _xlfn.NORM.DIST($B100, I$8, ABS(I$12), TRUE) * _xlfn.NORM.DIST(($B100 - I$8)*I$16, 0, ABS(I$12), TRUE) * 2</f>
        <v>0.62982348257462006</v>
      </c>
      <c r="HJ100" s="86">
        <f t="shared" si="138"/>
        <v>0.62573964817035177</v>
      </c>
      <c r="HK100" s="86">
        <f t="shared" si="138"/>
        <v>0.60270070361964345</v>
      </c>
      <c r="HL100" s="86">
        <f t="shared" si="138"/>
        <v>0.48236819164170047</v>
      </c>
      <c r="HM100" s="86">
        <f t="shared" si="138"/>
        <v>0.37770608181046461</v>
      </c>
      <c r="HN100" s="86">
        <f t="shared" si="138"/>
        <v>0.3759261429075314</v>
      </c>
      <c r="HO100" s="86">
        <f t="shared" si="138"/>
        <v>0.38663413552003784</v>
      </c>
      <c r="HP100" s="86">
        <f t="shared" si="138"/>
        <v>0.39769303509891196</v>
      </c>
      <c r="HQ100" s="86">
        <f t="shared" si="138"/>
        <v>0.27858203690973632</v>
      </c>
      <c r="HS100" s="86">
        <f t="shared" si="129"/>
        <v>3.0170350618109469E-24</v>
      </c>
      <c r="HT100" s="86">
        <f t="shared" si="129"/>
        <v>0</v>
      </c>
      <c r="HU100" s="86">
        <f t="shared" si="129"/>
        <v>4.405807902861366E-20</v>
      </c>
      <c r="HV100" s="86">
        <f t="shared" si="129"/>
        <v>9.9007183241125455E-21</v>
      </c>
      <c r="HW100" s="86">
        <f t="shared" si="129"/>
        <v>9.7885393247244572E-21</v>
      </c>
      <c r="HX100" s="86">
        <f t="shared" si="129"/>
        <v>9.9112964025975927E-20</v>
      </c>
      <c r="HY100" s="86">
        <f t="shared" si="129"/>
        <v>3.162524354834189E-22</v>
      </c>
      <c r="HZ100" s="86">
        <f t="shared" si="129"/>
        <v>5.957617701728273E-21</v>
      </c>
      <c r="IA100" s="86">
        <f t="shared" si="129"/>
        <v>1.2627744281187129E-21</v>
      </c>
      <c r="IB100" s="86">
        <f t="shared" si="129"/>
        <v>7.0656218770495755E-23</v>
      </c>
      <c r="IC100" s="86">
        <f t="shared" si="129"/>
        <v>2.9752107367811243E-23</v>
      </c>
      <c r="ID100" s="86">
        <f t="shared" si="129"/>
        <v>1.3194870381564706E-23</v>
      </c>
      <c r="IE100" s="86">
        <f t="shared" si="129"/>
        <v>1.3018848867647909E-25</v>
      </c>
      <c r="IF100" s="86">
        <f t="shared" si="129"/>
        <v>2.2280620227873841E-18</v>
      </c>
      <c r="IG100" s="86">
        <f t="shared" si="129"/>
        <v>2.8433431205411408E-14</v>
      </c>
      <c r="II100" s="86">
        <f t="shared" si="130"/>
        <v>2.6303195600758921E-154</v>
      </c>
      <c r="IJ100" s="86">
        <f t="shared" si="130"/>
        <v>0</v>
      </c>
      <c r="IK100" s="86">
        <f t="shared" si="130"/>
        <v>2.0219805464809296E-124</v>
      </c>
      <c r="IL100" s="86">
        <f t="shared" si="130"/>
        <v>1.7101927657160726E-132</v>
      </c>
      <c r="IM100" s="86">
        <f t="shared" si="130"/>
        <v>1.1949832870997601E-133</v>
      </c>
      <c r="IN100" s="86">
        <f t="shared" si="130"/>
        <v>2.9752610219611008E-128</v>
      </c>
      <c r="IO100" s="86">
        <f t="shared" si="130"/>
        <v>1.2098869926751617E-147</v>
      </c>
      <c r="IP100" s="86">
        <f t="shared" si="130"/>
        <v>1.7223493912827198E-137</v>
      </c>
      <c r="IQ100" s="86">
        <f t="shared" si="130"/>
        <v>3.9736975914551517E-142</v>
      </c>
      <c r="IR100" s="86">
        <f t="shared" si="130"/>
        <v>5.873324076456284E-147</v>
      </c>
      <c r="IS100" s="86">
        <f t="shared" si="130"/>
        <v>8.5103286172259375E-146</v>
      </c>
      <c r="IT100" s="86">
        <f t="shared" si="130"/>
        <v>3.0226998319356968E-148</v>
      </c>
      <c r="IU100" s="86">
        <f t="shared" si="130"/>
        <v>6.8853804085177326E-163</v>
      </c>
      <c r="IV100" s="86">
        <f t="shared" si="130"/>
        <v>4.0320570834415145E-78</v>
      </c>
      <c r="IW100" s="86">
        <f t="shared" si="130"/>
        <v>4.3677571763431114E-64</v>
      </c>
      <c r="IY100" s="86">
        <f t="shared" si="131"/>
        <v>0.27208465431012652</v>
      </c>
      <c r="IZ100" s="86">
        <f t="shared" si="131"/>
        <v>0.45269212322804858</v>
      </c>
      <c r="JA100" s="86">
        <f t="shared" si="131"/>
        <v>0.35054254363389897</v>
      </c>
      <c r="JB100" s="86">
        <f t="shared" si="131"/>
        <v>0.44660267660745318</v>
      </c>
      <c r="JC100" s="86">
        <f t="shared" si="131"/>
        <v>0.48967806585460727</v>
      </c>
      <c r="JD100" s="86">
        <f t="shared" si="131"/>
        <v>0.56390153792188513</v>
      </c>
      <c r="JE100" s="86">
        <f t="shared" si="131"/>
        <v>0.62982348257462006</v>
      </c>
      <c r="JF100" s="86">
        <f t="shared" si="131"/>
        <v>0.62573964817035177</v>
      </c>
      <c r="JG100" s="86">
        <f t="shared" si="131"/>
        <v>0.60270070361964345</v>
      </c>
      <c r="JH100" s="86">
        <f t="shared" si="131"/>
        <v>0.48236819164170047</v>
      </c>
      <c r="JI100" s="86">
        <f t="shared" si="131"/>
        <v>0.37770608181046461</v>
      </c>
      <c r="JJ100" s="86">
        <f t="shared" si="131"/>
        <v>0.3759261429075314</v>
      </c>
      <c r="JK100" s="86">
        <f t="shared" si="131"/>
        <v>0.38663413552004067</v>
      </c>
      <c r="JL100" s="86">
        <f t="shared" si="131"/>
        <v>0.3976930350992271</v>
      </c>
      <c r="JM100" s="86">
        <f t="shared" si="131"/>
        <v>0.27858203691040717</v>
      </c>
    </row>
    <row r="101" spans="2:273" x14ac:dyDescent="0.25">
      <c r="B101" s="2">
        <v>74</v>
      </c>
      <c r="C101" s="37">
        <v>130.017</v>
      </c>
      <c r="D101" s="37">
        <v>155.417</v>
      </c>
      <c r="E101" s="37">
        <v>153.93299999999999</v>
      </c>
      <c r="F101" s="37">
        <v>159.18299999999999</v>
      </c>
      <c r="G101" s="37">
        <v>169.3</v>
      </c>
      <c r="H101" s="37">
        <v>177.93299999999999</v>
      </c>
      <c r="I101" s="37">
        <v>161.13300000000001</v>
      </c>
      <c r="J101" s="37">
        <v>161.9</v>
      </c>
      <c r="K101" s="37">
        <v>158.44999999999999</v>
      </c>
      <c r="L101" s="37">
        <v>159.483</v>
      </c>
      <c r="M101" s="37">
        <v>157.38300000000001</v>
      </c>
      <c r="N101" s="37">
        <v>150.517</v>
      </c>
      <c r="O101" s="37">
        <v>150.63300000000001</v>
      </c>
      <c r="P101" s="37">
        <v>145.25</v>
      </c>
      <c r="Q101" s="37">
        <v>114.917</v>
      </c>
      <c r="S101" s="4">
        <f t="shared" si="132"/>
        <v>135.05855889611189</v>
      </c>
      <c r="T101" s="4">
        <f t="shared" si="132"/>
        <v>163.46034934299101</v>
      </c>
      <c r="U101" s="4">
        <f t="shared" si="132"/>
        <v>147.46907570448337</v>
      </c>
      <c r="V101" s="4">
        <f t="shared" si="132"/>
        <v>164.2062156723014</v>
      </c>
      <c r="W101" s="4">
        <f t="shared" si="132"/>
        <v>174.68186972177517</v>
      </c>
      <c r="X101" s="4">
        <f t="shared" si="132"/>
        <v>182.9767989572635</v>
      </c>
      <c r="Y101" s="4">
        <f t="shared" si="132"/>
        <v>167.37333242850039</v>
      </c>
      <c r="Z101" s="4">
        <f t="shared" si="132"/>
        <v>169.51227929353647</v>
      </c>
      <c r="AA101" s="4">
        <f t="shared" si="132"/>
        <v>159.60342911324676</v>
      </c>
      <c r="AB101" s="4">
        <f t="shared" si="132"/>
        <v>161.0436985060561</v>
      </c>
      <c r="AC101" s="4">
        <f t="shared" si="132"/>
        <v>153.94787598687583</v>
      </c>
      <c r="AD101" s="4">
        <f t="shared" si="132"/>
        <v>147.03657038132056</v>
      </c>
      <c r="AE101" s="4">
        <f t="shared" si="132"/>
        <v>151.2243460109899</v>
      </c>
      <c r="AF101" s="4">
        <f t="shared" si="132"/>
        <v>146.64526595397393</v>
      </c>
      <c r="AG101" s="4">
        <f t="shared" si="132"/>
        <v>116.60726848561877</v>
      </c>
      <c r="AI101" s="4">
        <f t="shared" si="133"/>
        <v>-5.0415588961118942</v>
      </c>
      <c r="AJ101" s="4">
        <f t="shared" si="133"/>
        <v>-8.0433493429910072</v>
      </c>
      <c r="AK101" s="4">
        <f t="shared" si="133"/>
        <v>6.4639242955166196</v>
      </c>
      <c r="AL101" s="4">
        <f t="shared" si="133"/>
        <v>-5.0232156723014043</v>
      </c>
      <c r="AM101" s="4">
        <f t="shared" si="133"/>
        <v>-5.3818697217751605</v>
      </c>
      <c r="AN101" s="4">
        <f t="shared" si="133"/>
        <v>-5.0437989572635047</v>
      </c>
      <c r="AO101" s="4">
        <f t="shared" si="133"/>
        <v>-6.2403324285003805</v>
      </c>
      <c r="AP101" s="4">
        <f t="shared" si="133"/>
        <v>-7.61227929353646</v>
      </c>
      <c r="AQ101" s="4">
        <f t="shared" si="133"/>
        <v>-1.1534291132467729</v>
      </c>
      <c r="AR101" s="4">
        <f t="shared" si="133"/>
        <v>-1.5606985060560987</v>
      </c>
      <c r="AS101" s="4">
        <f t="shared" si="133"/>
        <v>3.4351240131241809</v>
      </c>
      <c r="AT101" s="4">
        <f t="shared" si="133"/>
        <v>3.4804296186794375</v>
      </c>
      <c r="AU101" s="4">
        <f t="shared" si="133"/>
        <v>-0.59134601098989492</v>
      </c>
      <c r="AV101" s="4">
        <f t="shared" si="133"/>
        <v>-1.3952659539739329</v>
      </c>
      <c r="AW101" s="4">
        <f t="shared" si="133"/>
        <v>-1.6902684856187733</v>
      </c>
      <c r="AY101" s="2">
        <f t="shared" si="125"/>
        <v>58.168065133904093</v>
      </c>
      <c r="AZ101" s="2">
        <f t="shared" si="125"/>
        <v>54.824704997127832</v>
      </c>
      <c r="BA101" s="2">
        <f t="shared" si="125"/>
        <v>50.296079712366371</v>
      </c>
      <c r="BB101" s="2">
        <f t="shared" si="125"/>
        <v>52.482709955245902</v>
      </c>
      <c r="BC101" s="2">
        <f t="shared" si="125"/>
        <v>57.995671722537388</v>
      </c>
      <c r="BD101" s="2">
        <f t="shared" si="125"/>
        <v>69.776540911863606</v>
      </c>
      <c r="BE101" s="2">
        <f t="shared" si="125"/>
        <v>57.055777760921544</v>
      </c>
      <c r="BF101" s="2">
        <f t="shared" si="125"/>
        <v>54.804896833863118</v>
      </c>
      <c r="BG101" s="2">
        <f t="shared" si="125"/>
        <v>52.994715892928234</v>
      </c>
      <c r="BH101" s="2">
        <f t="shared" si="125"/>
        <v>53.084036857247604</v>
      </c>
      <c r="BI101" s="2">
        <f t="shared" si="125"/>
        <v>54.323668991483459</v>
      </c>
      <c r="BJ101" s="2">
        <f t="shared" si="125"/>
        <v>55.037018344174498</v>
      </c>
      <c r="BK101" s="2">
        <f t="shared" si="125"/>
        <v>61.846919746239422</v>
      </c>
      <c r="BL101" s="2">
        <f t="shared" si="125"/>
        <v>58.560756285304244</v>
      </c>
      <c r="BM101" s="2">
        <f t="shared" si="125"/>
        <v>59.53811531057675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74.252168928439005</v>
      </c>
      <c r="DL101" s="2">
        <f t="shared" si="134"/>
        <v>77.465134453781488</v>
      </c>
      <c r="DM101" s="2">
        <f t="shared" si="134"/>
        <v>72.396236822001512</v>
      </c>
      <c r="DN101" s="2">
        <f t="shared" si="134"/>
        <v>76.305647822765465</v>
      </c>
      <c r="DO101" s="2">
        <f t="shared" si="134"/>
        <v>91.071589075630257</v>
      </c>
      <c r="DP101" s="2">
        <f t="shared" si="134"/>
        <v>89.528314628914643</v>
      </c>
      <c r="DQ101" s="2">
        <f t="shared" si="134"/>
        <v>81.38908730158731</v>
      </c>
      <c r="DR101" s="2">
        <f t="shared" si="134"/>
        <v>78.406043071643069</v>
      </c>
      <c r="DS101" s="2">
        <f t="shared" si="134"/>
        <v>72.318552941176449</v>
      </c>
      <c r="DT101" s="2">
        <f t="shared" si="134"/>
        <v>77.173564705882342</v>
      </c>
      <c r="DU101" s="2">
        <f t="shared" si="134"/>
        <v>78.451587394957983</v>
      </c>
      <c r="DV101" s="2">
        <f t="shared" si="134"/>
        <v>74.412596638655444</v>
      </c>
      <c r="DW101" s="2">
        <f t="shared" si="134"/>
        <v>88.656821492921495</v>
      </c>
      <c r="DX101" s="2">
        <f t="shared" si="134"/>
        <v>74.638341226941208</v>
      </c>
      <c r="DY101" s="2">
        <f t="shared" si="134"/>
        <v>64.760031194295905</v>
      </c>
      <c r="EA101" s="2">
        <f t="shared" si="94"/>
        <v>57.888133333333329</v>
      </c>
      <c r="EB101" s="2">
        <f t="shared" si="94"/>
        <v>54.260574382039749</v>
      </c>
      <c r="EC101" s="2">
        <f t="shared" si="94"/>
        <v>49.714547305283581</v>
      </c>
      <c r="ED101" s="2">
        <f t="shared" si="94"/>
        <v>51.868579075821657</v>
      </c>
      <c r="EE101" s="2">
        <f t="shared" si="94"/>
        <v>57.116087992879386</v>
      </c>
      <c r="EF101" s="2">
        <f t="shared" si="94"/>
        <v>69.173792663895313</v>
      </c>
      <c r="EG101" s="2">
        <f t="shared" si="94"/>
        <v>56.323405316297439</v>
      </c>
      <c r="EH101" s="2">
        <f t="shared" si="94"/>
        <v>54.117503907750375</v>
      </c>
      <c r="EI101" s="2">
        <f t="shared" si="94"/>
        <v>52.448654669496669</v>
      </c>
      <c r="EJ101" s="2">
        <f t="shared" si="94"/>
        <v>52.434012490523351</v>
      </c>
      <c r="EK101" s="2">
        <f t="shared" si="94"/>
        <v>53.638910507533033</v>
      </c>
      <c r="EL101" s="2">
        <f t="shared" si="94"/>
        <v>54.519201138331766</v>
      </c>
      <c r="EM101" s="2">
        <f t="shared" si="135"/>
        <v>61.008194089687109</v>
      </c>
      <c r="EN101" s="2">
        <f t="shared" si="135"/>
        <v>58.070263471901498</v>
      </c>
      <c r="EO101" s="2">
        <f t="shared" si="135"/>
        <v>59.331303604703358</v>
      </c>
      <c r="EQ101" s="2">
        <f t="shared" si="136"/>
        <v>49.84119044414534</v>
      </c>
      <c r="ER101" s="2">
        <f t="shared" si="136"/>
        <v>54.260574382039749</v>
      </c>
      <c r="ES101" s="2">
        <f t="shared" si="136"/>
        <v>50.102501045837073</v>
      </c>
      <c r="ET101" s="2">
        <f t="shared" si="136"/>
        <v>51.235289793390471</v>
      </c>
      <c r="EU101" s="2">
        <f t="shared" si="136"/>
        <v>55.302100037549017</v>
      </c>
      <c r="EV101" s="2">
        <f t="shared" si="136"/>
        <v>71.065269781444385</v>
      </c>
      <c r="EW101" s="2">
        <f t="shared" si="136"/>
        <v>63.170905154504624</v>
      </c>
      <c r="EX101" s="2">
        <f t="shared" si="136"/>
        <v>53.78598113673452</v>
      </c>
      <c r="EY101" s="2">
        <f t="shared" si="136"/>
        <v>52.065282254147313</v>
      </c>
      <c r="EZ101" s="2">
        <f t="shared" si="136"/>
        <v>51.96401007440447</v>
      </c>
      <c r="FA101" s="2">
        <f t="shared" si="136"/>
        <v>53.136092879955555</v>
      </c>
      <c r="FB101" s="2">
        <f t="shared" si="136"/>
        <v>53.843034269763479</v>
      </c>
      <c r="FC101" s="2">
        <f t="shared" si="136"/>
        <v>60.541729760440937</v>
      </c>
      <c r="FD101" s="2">
        <f t="shared" si="136"/>
        <v>58.50395444312764</v>
      </c>
      <c r="FE101" s="2">
        <f t="shared" si="136"/>
        <v>59.930476239490602</v>
      </c>
      <c r="FG101" s="2">
        <f t="shared" si="137"/>
        <v>0.98212110180886181</v>
      </c>
      <c r="FH101" s="2">
        <f t="shared" si="137"/>
        <v>0.97568880369444821</v>
      </c>
      <c r="FI101" s="2">
        <f t="shared" si="137"/>
        <v>0.97439230297156709</v>
      </c>
      <c r="FJ101" s="2">
        <f t="shared" si="137"/>
        <v>0.97482311686763656</v>
      </c>
      <c r="FK101" s="2">
        <f t="shared" si="137"/>
        <v>0.97399599263635839</v>
      </c>
      <c r="FL101" s="2">
        <f t="shared" si="137"/>
        <v>0.9706285257250955</v>
      </c>
      <c r="FM101" s="2">
        <f t="shared" si="137"/>
        <v>0.97143832096070848</v>
      </c>
      <c r="FN101" s="2">
        <f t="shared" si="137"/>
        <v>0.97166620923292502</v>
      </c>
      <c r="FO101" s="2">
        <f t="shared" si="137"/>
        <v>0.97248413657185284</v>
      </c>
      <c r="FP101" s="2">
        <f t="shared" si="137"/>
        <v>0.97369583750533961</v>
      </c>
      <c r="FQ101" s="2">
        <f t="shared" si="137"/>
        <v>0.97237511660416553</v>
      </c>
      <c r="FR101" s="2">
        <f t="shared" si="137"/>
        <v>0.97392810002668773</v>
      </c>
      <c r="FS101" s="2">
        <f t="shared" si="137"/>
        <v>0.96964496574140036</v>
      </c>
      <c r="FT101" s="2">
        <f t="shared" si="137"/>
        <v>0.9704255343141408</v>
      </c>
      <c r="FU101" s="2">
        <f t="shared" si="137"/>
        <v>0.96199639012500782</v>
      </c>
      <c r="FW101" s="2">
        <f t="shared" si="127"/>
        <v>1.5706742304919144E-3</v>
      </c>
      <c r="FX101" s="2">
        <f t="shared" si="127"/>
        <v>0</v>
      </c>
      <c r="FY101" s="2">
        <f t="shared" si="127"/>
        <v>1.8212837558536422E-3</v>
      </c>
      <c r="FZ101" s="2">
        <f t="shared" si="127"/>
        <v>1.7659299566840918E-3</v>
      </c>
      <c r="GA101" s="2">
        <f t="shared" si="127"/>
        <v>1.871771267287902E-3</v>
      </c>
      <c r="GB101" s="2">
        <f t="shared" si="127"/>
        <v>2.5937029051195173E-3</v>
      </c>
      <c r="GC101" s="2">
        <f t="shared" si="127"/>
        <v>2.4029910548506589E-3</v>
      </c>
      <c r="GD101" s="2">
        <f t="shared" si="127"/>
        <v>2.393381885871927E-3</v>
      </c>
      <c r="GE101" s="2">
        <f t="shared" si="127"/>
        <v>1.7637777682517704E-3</v>
      </c>
      <c r="GF101" s="2">
        <f t="shared" si="127"/>
        <v>1.5507043553152954E-3</v>
      </c>
      <c r="GG101" s="2">
        <f t="shared" si="127"/>
        <v>1.3699237366077263E-3</v>
      </c>
      <c r="GH101" s="2">
        <f t="shared" si="127"/>
        <v>1.2443847966572628E-3</v>
      </c>
      <c r="GI101" s="2">
        <f t="shared" si="127"/>
        <v>1.1777438095184416E-3</v>
      </c>
      <c r="GJ101" s="2">
        <f t="shared" si="127"/>
        <v>1.1546617036171838E-3</v>
      </c>
      <c r="GK101" s="2">
        <f t="shared" si="127"/>
        <v>8.3525249960829839E-4</v>
      </c>
      <c r="GM101" s="86">
        <f t="shared" si="128"/>
        <v>1.930965616706216E-5</v>
      </c>
      <c r="GN101" s="86">
        <f t="shared" si="128"/>
        <v>3.0946032165214395E-12</v>
      </c>
      <c r="GO101" s="86">
        <f t="shared" si="128"/>
        <v>1.2147803177624684E-15</v>
      </c>
      <c r="GP101" s="86">
        <f t="shared" si="128"/>
        <v>8.0851738536478654E-17</v>
      </c>
      <c r="GQ101" s="86">
        <f t="shared" si="128"/>
        <v>6.3121602703019215E-21</v>
      </c>
      <c r="GR101" s="86">
        <f t="shared" si="128"/>
        <v>2.2536031938959201E-23</v>
      </c>
      <c r="GS101" s="86">
        <f t="shared" si="128"/>
        <v>1.9343043409118359E-26</v>
      </c>
      <c r="GT101" s="86">
        <f t="shared" si="128"/>
        <v>1.099637303379223E-29</v>
      </c>
      <c r="GU101" s="86">
        <f t="shared" si="128"/>
        <v>7.8105577423119946E-25</v>
      </c>
      <c r="GV101" s="86">
        <f t="shared" si="128"/>
        <v>9.367248447235657E-20</v>
      </c>
      <c r="GW101" s="86">
        <f t="shared" si="128"/>
        <v>4.4953494538277433E-22</v>
      </c>
      <c r="GX101" s="86">
        <f t="shared" si="128"/>
        <v>8.7174770009174743E-20</v>
      </c>
      <c r="GY101" s="86">
        <f t="shared" si="128"/>
        <v>9.4051634726456327E-17</v>
      </c>
      <c r="GZ101" s="86">
        <f t="shared" si="128"/>
        <v>1.8101888357428787E-14</v>
      </c>
      <c r="HA101" s="86">
        <f t="shared" si="128"/>
        <v>3.7405416622809522E-14</v>
      </c>
      <c r="HC101" s="86">
        <f t="shared" si="73"/>
        <v>0.32182829830503817</v>
      </c>
      <c r="HD101" s="86">
        <f t="shared" si="73"/>
        <v>0.52470942633535567</v>
      </c>
      <c r="HE101" s="86">
        <f t="shared" si="73"/>
        <v>0.42964797437497632</v>
      </c>
      <c r="HF101" s="86">
        <f t="shared" si="73"/>
        <v>0.52777118778108389</v>
      </c>
      <c r="HG101" s="86">
        <f t="shared" si="73"/>
        <v>0.57282812952702722</v>
      </c>
      <c r="HH101" s="86">
        <f t="shared" si="73"/>
        <v>0.63368330180756283</v>
      </c>
      <c r="HI101" s="86">
        <f t="shared" si="138"/>
        <v>0.65866196353495654</v>
      </c>
      <c r="HJ101" s="86">
        <f t="shared" si="138"/>
        <v>0.69061145724051376</v>
      </c>
      <c r="HK101" s="86">
        <f t="shared" si="138"/>
        <v>0.6530545657938166</v>
      </c>
      <c r="HL101" s="86">
        <f t="shared" si="138"/>
        <v>0.56551345282323429</v>
      </c>
      <c r="HM101" s="86">
        <f t="shared" si="138"/>
        <v>0.46374813652448282</v>
      </c>
      <c r="HN101" s="86">
        <f t="shared" si="138"/>
        <v>0.45933380072748908</v>
      </c>
      <c r="HO101" s="86">
        <f t="shared" si="138"/>
        <v>0.4720487318442404</v>
      </c>
      <c r="HP101" s="86">
        <f t="shared" si="138"/>
        <v>0.48180818771404221</v>
      </c>
      <c r="HQ101" s="86">
        <f t="shared" si="138"/>
        <v>0.36447150726788241</v>
      </c>
      <c r="HS101" s="86">
        <f t="shared" si="129"/>
        <v>3.4501926551866513E-23</v>
      </c>
      <c r="HT101" s="86">
        <f t="shared" si="129"/>
        <v>0</v>
      </c>
      <c r="HU101" s="86">
        <f t="shared" si="129"/>
        <v>3.3319489064039512E-19</v>
      </c>
      <c r="HV101" s="86">
        <f t="shared" si="129"/>
        <v>8.1978940408817126E-20</v>
      </c>
      <c r="HW101" s="86">
        <f t="shared" si="129"/>
        <v>8.3409667968165172E-20</v>
      </c>
      <c r="HX101" s="86">
        <f t="shared" si="129"/>
        <v>8.5307357228819845E-19</v>
      </c>
      <c r="HY101" s="86">
        <f t="shared" si="129"/>
        <v>3.5987349793986176E-21</v>
      </c>
      <c r="HZ101" s="86">
        <f t="shared" si="129"/>
        <v>5.7784937063693864E-20</v>
      </c>
      <c r="IA101" s="86">
        <f t="shared" si="129"/>
        <v>1.1852333236712153E-20</v>
      </c>
      <c r="IB101" s="86">
        <f t="shared" si="129"/>
        <v>7.0540004268085358E-22</v>
      </c>
      <c r="IC101" s="86">
        <f t="shared" si="129"/>
        <v>2.877960305106825E-22</v>
      </c>
      <c r="ID101" s="86">
        <f t="shared" si="129"/>
        <v>1.2828797832508957E-22</v>
      </c>
      <c r="IE101" s="86">
        <f t="shared" si="129"/>
        <v>1.5393008510895702E-24</v>
      </c>
      <c r="IF101" s="86">
        <f t="shared" si="129"/>
        <v>1.2408791570356076E-17</v>
      </c>
      <c r="IG101" s="86">
        <f t="shared" si="129"/>
        <v>9.5780670105845446E-14</v>
      </c>
      <c r="II101" s="86">
        <f t="shared" si="130"/>
        <v>4.7263253497077503E-150</v>
      </c>
      <c r="IJ101" s="86">
        <f t="shared" si="130"/>
        <v>0</v>
      </c>
      <c r="IK101" s="86">
        <f t="shared" si="130"/>
        <v>6.3875607777828999E-121</v>
      </c>
      <c r="IL101" s="86">
        <f t="shared" si="130"/>
        <v>8.8132280786789969E-129</v>
      </c>
      <c r="IM101" s="86">
        <f t="shared" si="130"/>
        <v>7.1828945436851612E-130</v>
      </c>
      <c r="IN101" s="86">
        <f t="shared" si="130"/>
        <v>1.9605038134944517E-124</v>
      </c>
      <c r="IO101" s="86">
        <f t="shared" si="130"/>
        <v>2.7067181599599663E-143</v>
      </c>
      <c r="IP101" s="86">
        <f t="shared" si="130"/>
        <v>1.9071261789389051E-133</v>
      </c>
      <c r="IQ101" s="86">
        <f t="shared" si="130"/>
        <v>3.8382640168143846E-138</v>
      </c>
      <c r="IR101" s="86">
        <f t="shared" si="130"/>
        <v>6.4642880713687344E-143</v>
      </c>
      <c r="IS101" s="86">
        <f t="shared" si="130"/>
        <v>7.3334216356306639E-142</v>
      </c>
      <c r="IT101" s="86">
        <f t="shared" si="130"/>
        <v>2.6685609368441175E-144</v>
      </c>
      <c r="IU101" s="86">
        <f t="shared" si="130"/>
        <v>1.3919348520073071E-158</v>
      </c>
      <c r="IV101" s="86">
        <f t="shared" si="130"/>
        <v>4.3707756265731448E-76</v>
      </c>
      <c r="IW101" s="86">
        <f t="shared" si="130"/>
        <v>1.687717700258141E-62</v>
      </c>
      <c r="IY101" s="86">
        <f t="shared" si="131"/>
        <v>0.32184760796120526</v>
      </c>
      <c r="IZ101" s="86">
        <f t="shared" si="131"/>
        <v>0.5247094263384503</v>
      </c>
      <c r="JA101" s="86">
        <f t="shared" si="131"/>
        <v>0.42964797437497754</v>
      </c>
      <c r="JB101" s="86">
        <f t="shared" si="131"/>
        <v>0.52777118778108401</v>
      </c>
      <c r="JC101" s="86">
        <f t="shared" si="131"/>
        <v>0.57282812952702722</v>
      </c>
      <c r="JD101" s="86">
        <f t="shared" si="131"/>
        <v>0.63368330180756283</v>
      </c>
      <c r="JE101" s="86">
        <f t="shared" si="131"/>
        <v>0.65866196353495654</v>
      </c>
      <c r="JF101" s="86">
        <f t="shared" si="131"/>
        <v>0.69061145724051376</v>
      </c>
      <c r="JG101" s="86">
        <f t="shared" si="131"/>
        <v>0.6530545657938166</v>
      </c>
      <c r="JH101" s="86">
        <f t="shared" si="131"/>
        <v>0.56551345282323429</v>
      </c>
      <c r="JI101" s="86">
        <f t="shared" si="131"/>
        <v>0.46374813652448282</v>
      </c>
      <c r="JJ101" s="86">
        <f t="shared" si="131"/>
        <v>0.45933380072748908</v>
      </c>
      <c r="JK101" s="86">
        <f t="shared" si="131"/>
        <v>0.47204873184424051</v>
      </c>
      <c r="JL101" s="86">
        <f t="shared" si="131"/>
        <v>0.48180818771406031</v>
      </c>
      <c r="JM101" s="86">
        <f t="shared" si="131"/>
        <v>0.36447150726801558</v>
      </c>
    </row>
    <row r="102" spans="2:273" x14ac:dyDescent="0.25">
      <c r="B102" s="2">
        <v>75</v>
      </c>
      <c r="C102" s="37">
        <v>132.05000000000001</v>
      </c>
      <c r="D102" s="37">
        <v>160.017</v>
      </c>
      <c r="E102" s="37">
        <v>155.80000000000001</v>
      </c>
      <c r="F102" s="37">
        <v>159.53299999999999</v>
      </c>
      <c r="G102" s="37">
        <v>169.53299999999999</v>
      </c>
      <c r="H102" s="37">
        <v>168.78299999999999</v>
      </c>
      <c r="I102" s="37">
        <v>134.017</v>
      </c>
      <c r="J102" s="37">
        <v>144.31700000000001</v>
      </c>
      <c r="K102" s="37">
        <v>153.80000000000001</v>
      </c>
      <c r="L102" s="37">
        <v>155.583</v>
      </c>
      <c r="M102" s="37">
        <v>159.53299999999999</v>
      </c>
      <c r="N102" s="37">
        <v>154</v>
      </c>
      <c r="O102" s="37">
        <v>152.96700000000001</v>
      </c>
      <c r="P102" s="37">
        <v>145.38300000000001</v>
      </c>
      <c r="Q102" s="37">
        <v>121.017</v>
      </c>
      <c r="S102" s="4">
        <f t="shared" si="132"/>
        <v>138.32649401570336</v>
      </c>
      <c r="T102" s="4">
        <f t="shared" si="132"/>
        <v>165.18404135856267</v>
      </c>
      <c r="U102" s="4">
        <f t="shared" si="132"/>
        <v>156.38600966731079</v>
      </c>
      <c r="V102" s="4">
        <f t="shared" si="132"/>
        <v>166.35374068707563</v>
      </c>
      <c r="W102" s="4">
        <f t="shared" si="132"/>
        <v>173.78727806540076</v>
      </c>
      <c r="X102" s="4">
        <f t="shared" si="132"/>
        <v>172.83703620428508</v>
      </c>
      <c r="Y102" s="4">
        <f t="shared" si="132"/>
        <v>143.625785259336</v>
      </c>
      <c r="Z102" s="4">
        <f t="shared" si="132"/>
        <v>150.96960912217051</v>
      </c>
      <c r="AA102" s="4">
        <f t="shared" si="132"/>
        <v>144.47338287302881</v>
      </c>
      <c r="AB102" s="4">
        <f t="shared" si="132"/>
        <v>160.17079063445999</v>
      </c>
      <c r="AC102" s="4">
        <f t="shared" si="132"/>
        <v>162.26179248993648</v>
      </c>
      <c r="AD102" s="4">
        <f t="shared" si="132"/>
        <v>153.95278764672724</v>
      </c>
      <c r="AE102" s="4">
        <f t="shared" si="132"/>
        <v>156.55366983068492</v>
      </c>
      <c r="AF102" s="4">
        <f t="shared" si="132"/>
        <v>150.70924259070483</v>
      </c>
      <c r="AG102" s="4">
        <f t="shared" si="132"/>
        <v>123.38078606665651</v>
      </c>
      <c r="AI102" s="4">
        <f t="shared" si="133"/>
        <v>-6.2764940157033493</v>
      </c>
      <c r="AJ102" s="4">
        <f t="shared" si="133"/>
        <v>-5.1670413585626704</v>
      </c>
      <c r="AK102" s="4">
        <f t="shared" si="133"/>
        <v>-0.58600966731077619</v>
      </c>
      <c r="AL102" s="4">
        <f t="shared" si="133"/>
        <v>-6.8207406870756415</v>
      </c>
      <c r="AM102" s="4">
        <f t="shared" si="133"/>
        <v>-4.2542780654007686</v>
      </c>
      <c r="AN102" s="4">
        <f t="shared" si="133"/>
        <v>-4.0540362042850973</v>
      </c>
      <c r="AO102" s="4">
        <f t="shared" si="133"/>
        <v>-9.6087852593360026</v>
      </c>
      <c r="AP102" s="4">
        <f t="shared" si="133"/>
        <v>-6.652609122170503</v>
      </c>
      <c r="AQ102" s="4">
        <f t="shared" si="133"/>
        <v>9.3266171269712004</v>
      </c>
      <c r="AR102" s="4">
        <f t="shared" si="133"/>
        <v>-4.5877906344599921</v>
      </c>
      <c r="AS102" s="4">
        <f t="shared" si="133"/>
        <v>-2.7287924899364953</v>
      </c>
      <c r="AT102" s="4">
        <f t="shared" si="133"/>
        <v>4.7212353272755081E-2</v>
      </c>
      <c r="AU102" s="4">
        <f t="shared" si="133"/>
        <v>-3.5866698306849116</v>
      </c>
      <c r="AV102" s="4">
        <f t="shared" si="133"/>
        <v>-5.3262425907048225</v>
      </c>
      <c r="AW102" s="4">
        <f t="shared" si="133"/>
        <v>-2.363786066656516</v>
      </c>
      <c r="AY102" s="2">
        <f t="shared" si="125"/>
        <v>57.885169133010201</v>
      </c>
      <c r="AZ102" s="2">
        <f t="shared" si="125"/>
        <v>54.640596465527025</v>
      </c>
      <c r="BA102" s="2">
        <f t="shared" si="125"/>
        <v>50.137016684182981</v>
      </c>
      <c r="BB102" s="2">
        <f t="shared" si="125"/>
        <v>52.27215304040125</v>
      </c>
      <c r="BC102" s="2">
        <f t="shared" si="125"/>
        <v>57.708877483017822</v>
      </c>
      <c r="BD102" s="2">
        <f t="shared" si="125"/>
        <v>69.522611128476427</v>
      </c>
      <c r="BE102" s="2">
        <f t="shared" si="125"/>
        <v>57.254934482479349</v>
      </c>
      <c r="BF102" s="2">
        <f t="shared" si="125"/>
        <v>54.564438309772996</v>
      </c>
      <c r="BG102" s="2">
        <f t="shared" si="125"/>
        <v>52.790464811447272</v>
      </c>
      <c r="BH102" s="2">
        <f t="shared" si="125"/>
        <v>52.868328422704217</v>
      </c>
      <c r="BI102" s="2">
        <f t="shared" si="125"/>
        <v>54.082601071901834</v>
      </c>
      <c r="BJ102" s="2">
        <f t="shared" si="125"/>
        <v>54.813336834492745</v>
      </c>
      <c r="BK102" s="2">
        <f t="shared" si="125"/>
        <v>61.5574441444491</v>
      </c>
      <c r="BL102" s="2">
        <f t="shared" si="125"/>
        <v>58.38680637803877</v>
      </c>
      <c r="BM102" s="2">
        <f t="shared" si="125"/>
        <v>59.38990603547969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74.511009862810539</v>
      </c>
      <c r="DL102" s="2">
        <f t="shared" si="134"/>
        <v>77.719455462184854</v>
      </c>
      <c r="DM102" s="2">
        <f t="shared" si="134"/>
        <v>72.609418945760098</v>
      </c>
      <c r="DN102" s="2">
        <f t="shared" si="134"/>
        <v>76.562762414056522</v>
      </c>
      <c r="DO102" s="2">
        <f t="shared" si="134"/>
        <v>91.483327731092444</v>
      </c>
      <c r="DP102" s="2">
        <f t="shared" si="134"/>
        <v>89.896916559416567</v>
      </c>
      <c r="DQ102" s="2">
        <f t="shared" si="134"/>
        <v>81.647873015873031</v>
      </c>
      <c r="DR102" s="2">
        <f t="shared" si="134"/>
        <v>78.65318296868297</v>
      </c>
      <c r="DS102" s="2">
        <f t="shared" si="134"/>
        <v>72.437373669467775</v>
      </c>
      <c r="DT102" s="2">
        <f t="shared" si="134"/>
        <v>77.3994588235294</v>
      </c>
      <c r="DU102" s="2">
        <f t="shared" si="134"/>
        <v>78.687111484593828</v>
      </c>
      <c r="DV102" s="2">
        <f t="shared" si="134"/>
        <v>74.587177030812313</v>
      </c>
      <c r="DW102" s="2">
        <f t="shared" si="134"/>
        <v>88.978057271557276</v>
      </c>
      <c r="DX102" s="2">
        <f t="shared" si="134"/>
        <v>74.780628485628455</v>
      </c>
      <c r="DY102" s="2">
        <f t="shared" si="134"/>
        <v>64.78378587344028</v>
      </c>
      <c r="EA102" s="2">
        <f t="shared" si="94"/>
        <v>57.622969047619037</v>
      </c>
      <c r="EB102" s="2">
        <f t="shared" si="94"/>
        <v>54.11614012224657</v>
      </c>
      <c r="EC102" s="2">
        <f t="shared" si="94"/>
        <v>49.59762748522536</v>
      </c>
      <c r="ED102" s="2">
        <f t="shared" si="94"/>
        <v>51.701205906280492</v>
      </c>
      <c r="EE102" s="2">
        <f t="shared" si="94"/>
        <v>56.890170965732082</v>
      </c>
      <c r="EF102" s="2">
        <f t="shared" si="94"/>
        <v>68.955027974649028</v>
      </c>
      <c r="EG102" s="2">
        <f t="shared" si="94"/>
        <v>56.583243797795731</v>
      </c>
      <c r="EH102" s="2">
        <f t="shared" si="94"/>
        <v>53.924667832868522</v>
      </c>
      <c r="EI102" s="2">
        <f t="shared" si="94"/>
        <v>52.284209923763328</v>
      </c>
      <c r="EJ102" s="2">
        <f t="shared" si="94"/>
        <v>52.26472607433</v>
      </c>
      <c r="EK102" s="2">
        <f t="shared" si="94"/>
        <v>53.445842485331035</v>
      </c>
      <c r="EL102" s="2">
        <f t="shared" si="94"/>
        <v>54.331478152023351</v>
      </c>
      <c r="EM102" s="2">
        <f t="shared" si="135"/>
        <v>60.77516154090511</v>
      </c>
      <c r="EN102" s="2">
        <f t="shared" si="135"/>
        <v>57.930608792106227</v>
      </c>
      <c r="EO102" s="2">
        <f t="shared" si="135"/>
        <v>59.195028762020272</v>
      </c>
      <c r="EQ102" s="2">
        <f t="shared" si="136"/>
        <v>49.721485598923266</v>
      </c>
      <c r="ER102" s="2">
        <f t="shared" si="136"/>
        <v>54.11614012224657</v>
      </c>
      <c r="ES102" s="2">
        <f t="shared" si="136"/>
        <v>49.971609044856599</v>
      </c>
      <c r="ET102" s="2">
        <f t="shared" si="136"/>
        <v>51.091087747371716</v>
      </c>
      <c r="EU102" s="2">
        <f t="shared" si="136"/>
        <v>55.143544000500647</v>
      </c>
      <c r="EV102" s="2">
        <f t="shared" si="136"/>
        <v>70.76885118176375</v>
      </c>
      <c r="EW102" s="2">
        <f t="shared" si="136"/>
        <v>63.093043417918409</v>
      </c>
      <c r="EX102" s="2">
        <f t="shared" si="136"/>
        <v>53.608576964683976</v>
      </c>
      <c r="EY102" s="2">
        <f t="shared" si="136"/>
        <v>51.91627227726724</v>
      </c>
      <c r="EZ102" s="2">
        <f t="shared" si="136"/>
        <v>51.811394648333106</v>
      </c>
      <c r="FA102" s="2">
        <f t="shared" si="136"/>
        <v>52.963556411858633</v>
      </c>
      <c r="FB102" s="2">
        <f t="shared" si="136"/>
        <v>53.682171963552584</v>
      </c>
      <c r="FC102" s="2">
        <f t="shared" si="136"/>
        <v>60.32542189024533</v>
      </c>
      <c r="FD102" s="2">
        <f t="shared" si="136"/>
        <v>58.34862005602465</v>
      </c>
      <c r="FE102" s="2">
        <f t="shared" si="136"/>
        <v>59.76581232074934</v>
      </c>
      <c r="FG102" s="2">
        <f t="shared" si="137"/>
        <v>0.98366855926027041</v>
      </c>
      <c r="FH102" s="2">
        <f t="shared" si="137"/>
        <v>0.97778039501115988</v>
      </c>
      <c r="FI102" s="2">
        <f t="shared" si="137"/>
        <v>0.97659276155490327</v>
      </c>
      <c r="FJ102" s="2">
        <f t="shared" si="137"/>
        <v>0.97698743010134903</v>
      </c>
      <c r="FK102" s="2">
        <f t="shared" si="137"/>
        <v>0.97622967523210435</v>
      </c>
      <c r="FL102" s="2">
        <f t="shared" si="137"/>
        <v>0.97314348989766208</v>
      </c>
      <c r="FM102" s="2">
        <f t="shared" si="137"/>
        <v>0.97388581108342454</v>
      </c>
      <c r="FN102" s="2">
        <f t="shared" si="137"/>
        <v>0.97409469204579535</v>
      </c>
      <c r="FO102" s="2">
        <f t="shared" si="137"/>
        <v>0.97484432996373593</v>
      </c>
      <c r="FP102" s="2">
        <f t="shared" si="137"/>
        <v>0.9759546662121874</v>
      </c>
      <c r="FQ102" s="2">
        <f t="shared" si="137"/>
        <v>0.97474441840979076</v>
      </c>
      <c r="FR102" s="2">
        <f t="shared" si="137"/>
        <v>0.97616747173909291</v>
      </c>
      <c r="FS102" s="2">
        <f t="shared" si="137"/>
        <v>0.97224173980175399</v>
      </c>
      <c r="FT102" s="2">
        <f t="shared" si="137"/>
        <v>0.97295739558461702</v>
      </c>
      <c r="FU102" s="2">
        <f t="shared" si="137"/>
        <v>0.9652240082210265</v>
      </c>
      <c r="FW102" s="2">
        <f t="shared" si="127"/>
        <v>1.7219491100140265E-3</v>
      </c>
      <c r="FX102" s="2">
        <f t="shared" si="127"/>
        <v>0</v>
      </c>
      <c r="FY102" s="2">
        <f t="shared" si="127"/>
        <v>1.9966470880945658E-3</v>
      </c>
      <c r="FZ102" s="2">
        <f t="shared" si="127"/>
        <v>1.935973854320401E-3</v>
      </c>
      <c r="GA102" s="2">
        <f t="shared" si="127"/>
        <v>2.0519858246514132E-3</v>
      </c>
      <c r="GB102" s="2">
        <f t="shared" si="127"/>
        <v>2.8432272055660562E-3</v>
      </c>
      <c r="GC102" s="2">
        <f t="shared" si="127"/>
        <v>2.6342165902951097E-3</v>
      </c>
      <c r="GD102" s="2">
        <f t="shared" si="127"/>
        <v>2.6236852199339406E-3</v>
      </c>
      <c r="GE102" s="2">
        <f t="shared" si="127"/>
        <v>1.933614830040499E-3</v>
      </c>
      <c r="GF102" s="2">
        <f t="shared" si="127"/>
        <v>1.7000591698449273E-3</v>
      </c>
      <c r="GG102" s="2">
        <f t="shared" si="127"/>
        <v>1.5018930057185836E-3</v>
      </c>
      <c r="GH102" s="2">
        <f t="shared" si="127"/>
        <v>1.3642770075056796E-3</v>
      </c>
      <c r="GI102" s="2">
        <f t="shared" si="127"/>
        <v>1.2912236904240476E-3</v>
      </c>
      <c r="GJ102" s="2">
        <f t="shared" si="127"/>
        <v>1.2659203588170343E-3</v>
      </c>
      <c r="GK102" s="2">
        <f t="shared" si="127"/>
        <v>9.1576235861709552E-4</v>
      </c>
      <c r="GM102" s="86">
        <f t="shared" si="128"/>
        <v>6.4389195393876083E-6</v>
      </c>
      <c r="GN102" s="86">
        <f t="shared" si="128"/>
        <v>2.1906380093488893E-13</v>
      </c>
      <c r="GO102" s="86">
        <f t="shared" si="128"/>
        <v>4.4123730776265961E-17</v>
      </c>
      <c r="GP102" s="86">
        <f t="shared" si="128"/>
        <v>2.0680586481512054E-18</v>
      </c>
      <c r="GQ102" s="86">
        <f t="shared" si="128"/>
        <v>6.2267891738115044E-23</v>
      </c>
      <c r="GR102" s="86">
        <f t="shared" si="128"/>
        <v>1.427969441910663E-25</v>
      </c>
      <c r="GS102" s="86">
        <f t="shared" si="128"/>
        <v>6.5917839683454497E-29</v>
      </c>
      <c r="GT102" s="86">
        <f t="shared" si="128"/>
        <v>1.7766501797326792E-32</v>
      </c>
      <c r="GU102" s="86">
        <f t="shared" si="128"/>
        <v>3.2192247980462525E-27</v>
      </c>
      <c r="GV102" s="86">
        <f t="shared" si="128"/>
        <v>1.3200320255844176E-21</v>
      </c>
      <c r="GW102" s="86">
        <f t="shared" si="128"/>
        <v>3.1112598909450379E-24</v>
      </c>
      <c r="GX102" s="86">
        <f t="shared" si="128"/>
        <v>1.1573490799401767E-21</v>
      </c>
      <c r="GY102" s="86">
        <f t="shared" si="128"/>
        <v>2.6251267895895023E-18</v>
      </c>
      <c r="GZ102" s="86">
        <f t="shared" si="128"/>
        <v>9.0456352190934829E-16</v>
      </c>
      <c r="HA102" s="86">
        <f t="shared" si="128"/>
        <v>1.891030256767946E-15</v>
      </c>
      <c r="HC102" s="86">
        <f t="shared" si="73"/>
        <v>0.37096540666141925</v>
      </c>
      <c r="HD102" s="86">
        <f t="shared" si="73"/>
        <v>0.58299047148470962</v>
      </c>
      <c r="HE102" s="86">
        <f t="shared" si="73"/>
        <v>0.51233207763668864</v>
      </c>
      <c r="HF102" s="86">
        <f t="shared" si="73"/>
        <v>0.5933349402757403</v>
      </c>
      <c r="HG102" s="86">
        <f t="shared" si="73"/>
        <v>0.6301401533366392</v>
      </c>
      <c r="HH102" s="86">
        <f t="shared" si="73"/>
        <v>0.64557065327889074</v>
      </c>
      <c r="HI102" s="86">
        <f t="shared" si="138"/>
        <v>0.58382781851323096</v>
      </c>
      <c r="HJ102" s="86">
        <f t="shared" si="138"/>
        <v>0.6523865070616427</v>
      </c>
      <c r="HK102" s="86">
        <f t="shared" si="138"/>
        <v>0.62832952674599762</v>
      </c>
      <c r="HL102" s="86">
        <f t="shared" si="138"/>
        <v>0.62258962720459299</v>
      </c>
      <c r="HM102" s="86">
        <f t="shared" si="138"/>
        <v>0.55218575338064402</v>
      </c>
      <c r="HN102" s="86">
        <f t="shared" si="138"/>
        <v>0.54240818818949887</v>
      </c>
      <c r="HO102" s="86">
        <f t="shared" si="138"/>
        <v>0.55250913636836496</v>
      </c>
      <c r="HP102" s="86">
        <f t="shared" si="138"/>
        <v>0.55704934541020579</v>
      </c>
      <c r="HQ102" s="86">
        <f t="shared" si="138"/>
        <v>0.45454071704551868</v>
      </c>
      <c r="HS102" s="86">
        <f t="shared" si="129"/>
        <v>3.7260677374450886E-22</v>
      </c>
      <c r="HT102" s="86">
        <f t="shared" si="129"/>
        <v>0</v>
      </c>
      <c r="HU102" s="86">
        <f t="shared" si="129"/>
        <v>2.4015906732760273E-18</v>
      </c>
      <c r="HV102" s="86">
        <f t="shared" si="129"/>
        <v>6.4520080215607037E-19</v>
      </c>
      <c r="HW102" s="86">
        <f t="shared" si="129"/>
        <v>6.7463339025431506E-19</v>
      </c>
      <c r="HX102" s="86">
        <f t="shared" si="129"/>
        <v>6.9458544339804335E-18</v>
      </c>
      <c r="HY102" s="86">
        <f t="shared" si="129"/>
        <v>3.8467975667544976E-20</v>
      </c>
      <c r="HZ102" s="86">
        <f t="shared" si="129"/>
        <v>5.2885159428893175E-19</v>
      </c>
      <c r="IA102" s="86">
        <f t="shared" si="129"/>
        <v>1.0534389460495638E-19</v>
      </c>
      <c r="IB102" s="86">
        <f t="shared" si="129"/>
        <v>6.6706894467958004E-21</v>
      </c>
      <c r="IC102" s="86">
        <f t="shared" si="129"/>
        <v>2.643298817171173E-21</v>
      </c>
      <c r="ID102" s="86">
        <f t="shared" si="129"/>
        <v>1.1850028836154763E-21</v>
      </c>
      <c r="IE102" s="86">
        <f t="shared" si="129"/>
        <v>1.7217621478504376E-23</v>
      </c>
      <c r="IF102" s="86">
        <f t="shared" si="129"/>
        <v>6.6535383609245987E-17</v>
      </c>
      <c r="IG102" s="86">
        <f t="shared" si="129"/>
        <v>3.1475447738032506E-13</v>
      </c>
      <c r="II102" s="86">
        <f t="shared" si="130"/>
        <v>7.3949398529656582E-146</v>
      </c>
      <c r="IJ102" s="86">
        <f t="shared" si="130"/>
        <v>0</v>
      </c>
      <c r="IK102" s="86">
        <f t="shared" si="130"/>
        <v>1.7961227071805964E-117</v>
      </c>
      <c r="IL102" s="86">
        <f t="shared" si="130"/>
        <v>4.0164777835905379E-125</v>
      </c>
      <c r="IM102" s="86">
        <f t="shared" si="130"/>
        <v>3.8053422438766393E-126</v>
      </c>
      <c r="IN102" s="86">
        <f t="shared" si="130"/>
        <v>1.1292121128420118E-120</v>
      </c>
      <c r="IO102" s="86">
        <f t="shared" si="130"/>
        <v>5.2046538164980412E-139</v>
      </c>
      <c r="IP102" s="86">
        <f t="shared" si="130"/>
        <v>1.8346759749234273E-129</v>
      </c>
      <c r="IQ102" s="86">
        <f t="shared" si="130"/>
        <v>3.2491476269054617E-134</v>
      </c>
      <c r="IR102" s="86">
        <f t="shared" si="130"/>
        <v>6.2399540777379865E-139</v>
      </c>
      <c r="IS102" s="86">
        <f t="shared" si="130"/>
        <v>5.5747825488798088E-138</v>
      </c>
      <c r="IT102" s="86">
        <f t="shared" si="130"/>
        <v>2.0813826871113379E-140</v>
      </c>
      <c r="IU102" s="86">
        <f t="shared" si="130"/>
        <v>2.4606892362543544E-154</v>
      </c>
      <c r="IV102" s="86">
        <f t="shared" si="130"/>
        <v>4.4485719388955994E-74</v>
      </c>
      <c r="IW102" s="86">
        <f t="shared" si="130"/>
        <v>6.2228951751688663E-61</v>
      </c>
      <c r="IY102" s="86">
        <f t="shared" si="131"/>
        <v>0.37097184558095864</v>
      </c>
      <c r="IZ102" s="86">
        <f t="shared" si="131"/>
        <v>0.58299047148492866</v>
      </c>
      <c r="JA102" s="86">
        <f t="shared" si="131"/>
        <v>0.51233207763668864</v>
      </c>
      <c r="JB102" s="86">
        <f t="shared" si="131"/>
        <v>0.5933349402757403</v>
      </c>
      <c r="JC102" s="86">
        <f t="shared" si="131"/>
        <v>0.6301401533366392</v>
      </c>
      <c r="JD102" s="86">
        <f t="shared" si="131"/>
        <v>0.64557065327889074</v>
      </c>
      <c r="JE102" s="86">
        <f t="shared" si="131"/>
        <v>0.58382781851323096</v>
      </c>
      <c r="JF102" s="86">
        <f t="shared" si="131"/>
        <v>0.6523865070616427</v>
      </c>
      <c r="JG102" s="86">
        <f t="shared" si="131"/>
        <v>0.62832952674599762</v>
      </c>
      <c r="JH102" s="86">
        <f t="shared" si="131"/>
        <v>0.62258962720459299</v>
      </c>
      <c r="JI102" s="86">
        <f t="shared" si="131"/>
        <v>0.55218575338064402</v>
      </c>
      <c r="JJ102" s="86">
        <f t="shared" si="131"/>
        <v>0.54240818818949887</v>
      </c>
      <c r="JK102" s="86">
        <f t="shared" si="131"/>
        <v>0.55250913636836496</v>
      </c>
      <c r="JL102" s="86">
        <f t="shared" si="131"/>
        <v>0.55704934541020679</v>
      </c>
      <c r="JM102" s="86">
        <f t="shared" si="131"/>
        <v>0.45454071704583532</v>
      </c>
    </row>
    <row r="103" spans="2:273" x14ac:dyDescent="0.25">
      <c r="B103" s="2">
        <v>76</v>
      </c>
      <c r="C103" s="37">
        <v>134.85</v>
      </c>
      <c r="D103" s="37">
        <v>159.333</v>
      </c>
      <c r="E103" s="37">
        <v>153.11699999999999</v>
      </c>
      <c r="F103" s="37">
        <v>156.917</v>
      </c>
      <c r="G103" s="37">
        <v>160.25</v>
      </c>
      <c r="H103" s="37">
        <v>152.25</v>
      </c>
      <c r="I103" s="37">
        <v>98.816999999999993</v>
      </c>
      <c r="J103" s="37">
        <v>111.85</v>
      </c>
      <c r="K103" s="37">
        <v>138.21700000000001</v>
      </c>
      <c r="L103" s="37">
        <v>143.53299999999999</v>
      </c>
      <c r="M103" s="37">
        <v>159.233</v>
      </c>
      <c r="N103" s="37">
        <v>150.93299999999999</v>
      </c>
      <c r="O103" s="37">
        <v>153.167</v>
      </c>
      <c r="P103" s="37">
        <v>145.767</v>
      </c>
      <c r="Q103" s="37">
        <v>124.667</v>
      </c>
      <c r="S103" s="4">
        <f t="shared" si="132"/>
        <v>139.07490767573063</v>
      </c>
      <c r="T103" s="4">
        <f t="shared" si="132"/>
        <v>160.08720652585163</v>
      </c>
      <c r="U103" s="4">
        <f t="shared" si="132"/>
        <v>160.87000405735915</v>
      </c>
      <c r="V103" s="4">
        <f t="shared" si="132"/>
        <v>159.75785268106671</v>
      </c>
      <c r="W103" s="4">
        <f t="shared" si="132"/>
        <v>161.81545897235634</v>
      </c>
      <c r="X103" s="4">
        <f t="shared" si="132"/>
        <v>150.19792000428035</v>
      </c>
      <c r="Y103" s="4">
        <f t="shared" si="132"/>
        <v>110.76464885625785</v>
      </c>
      <c r="Z103" s="4">
        <f t="shared" si="132"/>
        <v>116.55494638815256</v>
      </c>
      <c r="AA103" s="4">
        <f t="shared" si="132"/>
        <v>118.70122892700979</v>
      </c>
      <c r="AB103" s="4">
        <f t="shared" si="132"/>
        <v>149.05911481086204</v>
      </c>
      <c r="AC103" s="4">
        <f t="shared" si="132"/>
        <v>164.82850740044307</v>
      </c>
      <c r="AD103" s="4">
        <f t="shared" si="132"/>
        <v>155.37595013560886</v>
      </c>
      <c r="AE103" s="4">
        <f t="shared" si="132"/>
        <v>155.49916637253514</v>
      </c>
      <c r="AF103" s="4">
        <f t="shared" si="132"/>
        <v>148.1547994689808</v>
      </c>
      <c r="AG103" s="4">
        <f t="shared" si="132"/>
        <v>126.01725862157782</v>
      </c>
      <c r="AI103" s="4">
        <f t="shared" si="133"/>
        <v>-4.2249076757306341</v>
      </c>
      <c r="AJ103" s="4">
        <f t="shared" si="133"/>
        <v>-0.75420652585162884</v>
      </c>
      <c r="AK103" s="4">
        <f t="shared" si="133"/>
        <v>-7.7530040573591634</v>
      </c>
      <c r="AL103" s="4">
        <f t="shared" si="133"/>
        <v>-2.840852681066707</v>
      </c>
      <c r="AM103" s="4">
        <f t="shared" si="133"/>
        <v>-1.565458972356339</v>
      </c>
      <c r="AN103" s="4">
        <f t="shared" si="133"/>
        <v>2.0520799957196516</v>
      </c>
      <c r="AO103" s="4">
        <f t="shared" si="133"/>
        <v>-11.947648856257857</v>
      </c>
      <c r="AP103" s="4">
        <f t="shared" si="133"/>
        <v>-4.7049463881525639</v>
      </c>
      <c r="AQ103" s="4">
        <f t="shared" si="133"/>
        <v>19.515771072990219</v>
      </c>
      <c r="AR103" s="4">
        <f t="shared" si="133"/>
        <v>-5.5261148108620546</v>
      </c>
      <c r="AS103" s="4">
        <f t="shared" si="133"/>
        <v>-5.5955074004430685</v>
      </c>
      <c r="AT103" s="4">
        <f t="shared" si="133"/>
        <v>-4.4429501356088679</v>
      </c>
      <c r="AU103" s="4">
        <f t="shared" si="133"/>
        <v>-2.3321663725351414</v>
      </c>
      <c r="AV103" s="4">
        <f t="shared" si="133"/>
        <v>-2.387799468980802</v>
      </c>
      <c r="AW103" s="4">
        <f t="shared" si="133"/>
        <v>-1.3502586215778223</v>
      </c>
      <c r="AY103" s="2">
        <f t="shared" si="125"/>
        <v>57.602879278611198</v>
      </c>
      <c r="AZ103" s="2">
        <f t="shared" si="125"/>
        <v>54.459049113823973</v>
      </c>
      <c r="BA103" s="2">
        <f t="shared" si="125"/>
        <v>49.980818763855076</v>
      </c>
      <c r="BB103" s="2">
        <f t="shared" si="125"/>
        <v>52.064360034701124</v>
      </c>
      <c r="BC103" s="2">
        <f t="shared" si="125"/>
        <v>57.425838707901555</v>
      </c>
      <c r="BD103" s="2">
        <f t="shared" si="125"/>
        <v>69.270248706007621</v>
      </c>
      <c r="BE103" s="2">
        <f t="shared" si="125"/>
        <v>57.459204500767768</v>
      </c>
      <c r="BF103" s="2">
        <f t="shared" si="125"/>
        <v>54.326954321300427</v>
      </c>
      <c r="BG103" s="2">
        <f t="shared" si="125"/>
        <v>52.588915576812205</v>
      </c>
      <c r="BH103" s="2">
        <f t="shared" si="125"/>
        <v>52.655673763110251</v>
      </c>
      <c r="BI103" s="2">
        <f t="shared" si="125"/>
        <v>53.844594260067979</v>
      </c>
      <c r="BJ103" s="2">
        <f t="shared" si="125"/>
        <v>54.591908989776393</v>
      </c>
      <c r="BK103" s="2">
        <f t="shared" si="125"/>
        <v>61.271310071346754</v>
      </c>
      <c r="BL103" s="2">
        <f t="shared" si="125"/>
        <v>58.215048398402843</v>
      </c>
      <c r="BM103" s="2">
        <f t="shared" si="125"/>
        <v>59.242187104672169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74.769850797182059</v>
      </c>
      <c r="DL103" s="2">
        <f t="shared" si="134"/>
        <v>77.973776470588206</v>
      </c>
      <c r="DM103" s="2">
        <f t="shared" si="134"/>
        <v>72.822601069518697</v>
      </c>
      <c r="DN103" s="2">
        <f t="shared" si="134"/>
        <v>76.819877005347593</v>
      </c>
      <c r="DO103" s="2">
        <f t="shared" si="134"/>
        <v>91.895066386554632</v>
      </c>
      <c r="DP103" s="2">
        <f t="shared" si="134"/>
        <v>90.265518489918492</v>
      </c>
      <c r="DQ103" s="2">
        <f t="shared" si="134"/>
        <v>81.906658730158739</v>
      </c>
      <c r="DR103" s="2">
        <f t="shared" si="134"/>
        <v>78.90032286572287</v>
      </c>
      <c r="DS103" s="2">
        <f t="shared" si="134"/>
        <v>72.556194397759086</v>
      </c>
      <c r="DT103" s="2">
        <f t="shared" si="134"/>
        <v>77.625352941176459</v>
      </c>
      <c r="DU103" s="2">
        <f t="shared" si="134"/>
        <v>78.922635574229687</v>
      </c>
      <c r="DV103" s="2">
        <f t="shared" si="134"/>
        <v>74.761757422969168</v>
      </c>
      <c r="DW103" s="2">
        <f t="shared" si="134"/>
        <v>89.299293050193057</v>
      </c>
      <c r="DX103" s="2">
        <f t="shared" si="134"/>
        <v>74.922915744315716</v>
      </c>
      <c r="DY103" s="2">
        <f t="shared" si="134"/>
        <v>64.807540552584669</v>
      </c>
      <c r="EA103" s="2">
        <f t="shared" si="94"/>
        <v>57.35780476190476</v>
      </c>
      <c r="EB103" s="2">
        <f t="shared" si="94"/>
        <v>53.971705862453391</v>
      </c>
      <c r="EC103" s="2">
        <f t="shared" si="94"/>
        <v>49.480707665167145</v>
      </c>
      <c r="ED103" s="2">
        <f t="shared" si="94"/>
        <v>51.533832736739328</v>
      </c>
      <c r="EE103" s="2">
        <f t="shared" si="94"/>
        <v>56.664253938584778</v>
      </c>
      <c r="EF103" s="2">
        <f t="shared" si="94"/>
        <v>68.736263285402742</v>
      </c>
      <c r="EG103" s="2">
        <f t="shared" si="94"/>
        <v>56.843082279294023</v>
      </c>
      <c r="EH103" s="2">
        <f t="shared" si="94"/>
        <v>53.731831757986669</v>
      </c>
      <c r="EI103" s="2">
        <f t="shared" si="94"/>
        <v>52.119765178029979</v>
      </c>
      <c r="EJ103" s="2">
        <f t="shared" si="94"/>
        <v>52.095439658136648</v>
      </c>
      <c r="EK103" s="2">
        <f t="shared" si="94"/>
        <v>53.252774463129036</v>
      </c>
      <c r="EL103" s="2">
        <f t="shared" si="94"/>
        <v>54.143755165714936</v>
      </c>
      <c r="EM103" s="2">
        <f t="shared" si="135"/>
        <v>60.542128992123118</v>
      </c>
      <c r="EN103" s="2">
        <f t="shared" si="135"/>
        <v>57.790954112310956</v>
      </c>
      <c r="EO103" s="2">
        <f t="shared" si="135"/>
        <v>59.058753919337178</v>
      </c>
      <c r="EQ103" s="2">
        <f t="shared" si="136"/>
        <v>49.601780753701192</v>
      </c>
      <c r="ER103" s="2">
        <f t="shared" si="136"/>
        <v>53.971705862453391</v>
      </c>
      <c r="ES103" s="2">
        <f t="shared" si="136"/>
        <v>49.840717043876126</v>
      </c>
      <c r="ET103" s="2">
        <f t="shared" si="136"/>
        <v>50.946885701352969</v>
      </c>
      <c r="EU103" s="2">
        <f t="shared" si="136"/>
        <v>54.984987963452276</v>
      </c>
      <c r="EV103" s="2">
        <f t="shared" si="136"/>
        <v>70.472432582083087</v>
      </c>
      <c r="EW103" s="2">
        <f t="shared" si="136"/>
        <v>63.015181681332194</v>
      </c>
      <c r="EX103" s="2">
        <f t="shared" si="136"/>
        <v>53.431172792633433</v>
      </c>
      <c r="EY103" s="2">
        <f t="shared" si="136"/>
        <v>51.767262300387173</v>
      </c>
      <c r="EZ103" s="2">
        <f t="shared" si="136"/>
        <v>51.658779222261742</v>
      </c>
      <c r="FA103" s="2">
        <f t="shared" si="136"/>
        <v>52.791019943761711</v>
      </c>
      <c r="FB103" s="2">
        <f t="shared" si="136"/>
        <v>53.521309657341696</v>
      </c>
      <c r="FC103" s="2">
        <f t="shared" si="136"/>
        <v>60.109114020049724</v>
      </c>
      <c r="FD103" s="2">
        <f t="shared" si="136"/>
        <v>58.193285668921654</v>
      </c>
      <c r="FE103" s="2">
        <f t="shared" si="136"/>
        <v>59.601148402008086</v>
      </c>
      <c r="FG103" s="2">
        <f t="shared" si="137"/>
        <v>0.98508411504909044</v>
      </c>
      <c r="FH103" s="2">
        <f t="shared" si="137"/>
        <v>0.97969578294610082</v>
      </c>
      <c r="FI103" s="2">
        <f t="shared" si="137"/>
        <v>0.97860828680420175</v>
      </c>
      <c r="FJ103" s="2">
        <f t="shared" si="137"/>
        <v>0.97896970347396828</v>
      </c>
      <c r="FK103" s="2">
        <f t="shared" si="137"/>
        <v>0.97827576925625603</v>
      </c>
      <c r="FL103" s="2">
        <f t="shared" si="137"/>
        <v>0.97544855460607072</v>
      </c>
      <c r="FM103" s="2">
        <f t="shared" si="137"/>
        <v>0.97612872605586543</v>
      </c>
      <c r="FN103" s="2">
        <f t="shared" si="137"/>
        <v>0.97632010271538272</v>
      </c>
      <c r="FO103" s="2">
        <f t="shared" si="137"/>
        <v>0.97700686264090186</v>
      </c>
      <c r="FP103" s="2">
        <f t="shared" si="137"/>
        <v>0.9780238994821826</v>
      </c>
      <c r="FQ103" s="2">
        <f t="shared" si="137"/>
        <v>0.97691533669442754</v>
      </c>
      <c r="FR103" s="2">
        <f t="shared" si="137"/>
        <v>0.97821880063116051</v>
      </c>
      <c r="FS103" s="2">
        <f t="shared" si="137"/>
        <v>0.9746221823755481</v>
      </c>
      <c r="FT103" s="2">
        <f t="shared" si="137"/>
        <v>0.97527802679970788</v>
      </c>
      <c r="FU103" s="2">
        <f t="shared" si="137"/>
        <v>0.96818657231229899</v>
      </c>
      <c r="FW103" s="2">
        <f t="shared" si="127"/>
        <v>1.8877660383996681E-3</v>
      </c>
      <c r="FX103" s="2">
        <f t="shared" si="127"/>
        <v>0</v>
      </c>
      <c r="FY103" s="2">
        <f t="shared" si="127"/>
        <v>2.1888583513360021E-3</v>
      </c>
      <c r="FZ103" s="2">
        <f t="shared" si="127"/>
        <v>2.1223567073392186E-3</v>
      </c>
      <c r="GA103" s="2">
        <f t="shared" si="127"/>
        <v>2.249512375306685E-3</v>
      </c>
      <c r="GB103" s="2">
        <f t="shared" si="127"/>
        <v>3.1166817023967337E-3</v>
      </c>
      <c r="GC103" s="2">
        <f t="shared" si="127"/>
        <v>2.8876271807126114E-3</v>
      </c>
      <c r="GD103" s="2">
        <f t="shared" si="127"/>
        <v>2.8760856182002432E-3</v>
      </c>
      <c r="GE103" s="2">
        <f t="shared" si="127"/>
        <v>2.1197710540465917E-3</v>
      </c>
      <c r="GF103" s="2">
        <f t="shared" si="127"/>
        <v>1.8637721185162884E-3</v>
      </c>
      <c r="GG103" s="2">
        <f t="shared" si="127"/>
        <v>1.6465543481039035E-3</v>
      </c>
      <c r="GH103" s="2">
        <f t="shared" si="127"/>
        <v>1.4957031233200978E-3</v>
      </c>
      <c r="GI103" s="2">
        <f t="shared" si="127"/>
        <v>1.4156222718445881E-3</v>
      </c>
      <c r="GJ103" s="2">
        <f t="shared" si="127"/>
        <v>1.3878845640020638E-3</v>
      </c>
      <c r="GK103" s="2">
        <f t="shared" si="127"/>
        <v>1.0040247523805451E-3</v>
      </c>
      <c r="GM103" s="86">
        <f t="shared" si="128"/>
        <v>2.0276148508553501E-6</v>
      </c>
      <c r="GN103" s="86">
        <f t="shared" si="128"/>
        <v>1.3605307854001349E-14</v>
      </c>
      <c r="GO103" s="86">
        <f t="shared" si="128"/>
        <v>1.3694032875907856E-18</v>
      </c>
      <c r="GP103" s="86">
        <f t="shared" si="128"/>
        <v>4.4271245882266406E-20</v>
      </c>
      <c r="GQ103" s="86">
        <f t="shared" si="128"/>
        <v>4.9091216857331501E-25</v>
      </c>
      <c r="GR103" s="86">
        <f t="shared" si="128"/>
        <v>7.1205009872917233E-28</v>
      </c>
      <c r="GS103" s="86">
        <f t="shared" si="128"/>
        <v>1.7224417531153419E-31</v>
      </c>
      <c r="GT103" s="86">
        <f t="shared" si="128"/>
        <v>2.1236332821991256E-35</v>
      </c>
      <c r="GU103" s="86">
        <f t="shared" si="128"/>
        <v>1.0182768735342793E-29</v>
      </c>
      <c r="GV103" s="86">
        <f t="shared" si="128"/>
        <v>1.5186287254469983E-23</v>
      </c>
      <c r="GW103" s="86">
        <f t="shared" si="128"/>
        <v>1.6846259524564289E-26</v>
      </c>
      <c r="GX103" s="86">
        <f t="shared" si="128"/>
        <v>1.2477065600505891E-23</v>
      </c>
      <c r="GY103" s="86">
        <f t="shared" si="128"/>
        <v>6.1811721214804411E-20</v>
      </c>
      <c r="GZ103" s="86">
        <f t="shared" si="128"/>
        <v>3.9317403651831828E-17</v>
      </c>
      <c r="HA103" s="86">
        <f t="shared" si="128"/>
        <v>8.2998918864963772E-17</v>
      </c>
      <c r="HC103" s="86">
        <f t="shared" si="73"/>
        <v>0.4167329299934957</v>
      </c>
      <c r="HD103" s="86">
        <f t="shared" si="73"/>
        <v>0.61149453579984281</v>
      </c>
      <c r="HE103" s="86">
        <f t="shared" si="73"/>
        <v>0.58628815163372594</v>
      </c>
      <c r="HF103" s="86">
        <f t="shared" si="73"/>
        <v>0.6206150158800684</v>
      </c>
      <c r="HG103" s="86">
        <f t="shared" si="73"/>
        <v>0.6309522693247287</v>
      </c>
      <c r="HH103" s="86">
        <f t="shared" si="73"/>
        <v>0.56895704624379739</v>
      </c>
      <c r="HI103" s="86">
        <f t="shared" si="138"/>
        <v>0.41192613073558909</v>
      </c>
      <c r="HJ103" s="86">
        <f t="shared" si="138"/>
        <v>0.47747804668308713</v>
      </c>
      <c r="HK103" s="86">
        <f t="shared" si="138"/>
        <v>0.51102420129733883</v>
      </c>
      <c r="HL103" s="86">
        <f t="shared" si="138"/>
        <v>0.62398654360571171</v>
      </c>
      <c r="HM103" s="86">
        <f t="shared" si="138"/>
        <v>0.62493692891092789</v>
      </c>
      <c r="HN103" s="86">
        <f t="shared" si="138"/>
        <v>0.6078309622697341</v>
      </c>
      <c r="HO103" s="86">
        <f t="shared" si="138"/>
        <v>0.60747960771984677</v>
      </c>
      <c r="HP103" s="86">
        <f t="shared" si="138"/>
        <v>0.60267247549129843</v>
      </c>
      <c r="HQ103" s="86">
        <f t="shared" si="138"/>
        <v>0.53196071601853445</v>
      </c>
      <c r="HS103" s="86">
        <f t="shared" si="129"/>
        <v>3.8002657671868452E-21</v>
      </c>
      <c r="HT103" s="86">
        <f t="shared" si="129"/>
        <v>0</v>
      </c>
      <c r="HU103" s="86">
        <f t="shared" si="129"/>
        <v>1.6498300160704806E-17</v>
      </c>
      <c r="HV103" s="86">
        <f t="shared" si="129"/>
        <v>4.8267698852272599E-18</v>
      </c>
      <c r="HW103" s="86">
        <f t="shared" si="129"/>
        <v>5.1794640062375447E-18</v>
      </c>
      <c r="HX103" s="86">
        <f t="shared" si="129"/>
        <v>5.3501143047184546E-17</v>
      </c>
      <c r="HY103" s="86">
        <f t="shared" si="129"/>
        <v>3.8627561714034699E-19</v>
      </c>
      <c r="HZ103" s="86">
        <f t="shared" si="129"/>
        <v>4.5671452252148254E-18</v>
      </c>
      <c r="IA103" s="86">
        <f t="shared" si="129"/>
        <v>8.8665563763607236E-19</v>
      </c>
      <c r="IB103" s="86">
        <f t="shared" si="129"/>
        <v>5.9754086078302428E-20</v>
      </c>
      <c r="IC103" s="86">
        <f t="shared" si="129"/>
        <v>2.3052209754742768E-20</v>
      </c>
      <c r="ID103" s="86">
        <f t="shared" si="129"/>
        <v>1.0399572494785497E-20</v>
      </c>
      <c r="IE103" s="86">
        <f t="shared" si="129"/>
        <v>1.8219292771560691E-22</v>
      </c>
      <c r="IF103" s="86">
        <f t="shared" si="129"/>
        <v>3.4348367155152605E-16</v>
      </c>
      <c r="IG103" s="86">
        <f t="shared" si="129"/>
        <v>1.0090635610465578E-12</v>
      </c>
      <c r="II103" s="86">
        <f t="shared" si="130"/>
        <v>1.0074978866872472E-141</v>
      </c>
      <c r="IJ103" s="86">
        <f t="shared" si="130"/>
        <v>0</v>
      </c>
      <c r="IK103" s="86">
        <f t="shared" si="130"/>
        <v>4.4955471116142127E-114</v>
      </c>
      <c r="IL103" s="86">
        <f t="shared" si="130"/>
        <v>1.6187463958199793E-121</v>
      </c>
      <c r="IM103" s="86">
        <f t="shared" si="130"/>
        <v>1.7768357101889663E-122</v>
      </c>
      <c r="IN103" s="86">
        <f t="shared" si="130"/>
        <v>5.685279343674729E-117</v>
      </c>
      <c r="IO103" s="86">
        <f t="shared" si="130"/>
        <v>8.6018992946989775E-135</v>
      </c>
      <c r="IP103" s="86">
        <f t="shared" si="130"/>
        <v>1.5334308494647911E-125</v>
      </c>
      <c r="IQ103" s="86">
        <f t="shared" si="130"/>
        <v>2.410467524384787E-130</v>
      </c>
      <c r="IR103" s="86">
        <f t="shared" si="130"/>
        <v>5.282853366540939E-135</v>
      </c>
      <c r="IS103" s="86">
        <f t="shared" si="130"/>
        <v>3.7386304167483804E-134</v>
      </c>
      <c r="IT103" s="86">
        <f t="shared" si="130"/>
        <v>1.4342396898968505E-136</v>
      </c>
      <c r="IU103" s="86">
        <f t="shared" si="130"/>
        <v>3.8040283373494305E-150</v>
      </c>
      <c r="IV103" s="86">
        <f t="shared" si="130"/>
        <v>4.2512353796432126E-72</v>
      </c>
      <c r="IW103" s="86">
        <f t="shared" si="130"/>
        <v>2.1894669302899013E-59</v>
      </c>
      <c r="IY103" s="86">
        <f t="shared" si="131"/>
        <v>0.41673495760834656</v>
      </c>
      <c r="IZ103" s="86">
        <f t="shared" si="131"/>
        <v>0.61149453579985646</v>
      </c>
      <c r="JA103" s="86">
        <f t="shared" si="131"/>
        <v>0.58628815163372594</v>
      </c>
      <c r="JB103" s="86">
        <f t="shared" si="131"/>
        <v>0.6206150158800684</v>
      </c>
      <c r="JC103" s="86">
        <f t="shared" si="131"/>
        <v>0.6309522693247287</v>
      </c>
      <c r="JD103" s="86">
        <f t="shared" si="131"/>
        <v>0.56895704624379739</v>
      </c>
      <c r="JE103" s="86">
        <f t="shared" si="131"/>
        <v>0.41192613073558909</v>
      </c>
      <c r="JF103" s="86">
        <f t="shared" si="131"/>
        <v>0.47747804668308713</v>
      </c>
      <c r="JG103" s="86">
        <f t="shared" si="131"/>
        <v>0.51102420129733883</v>
      </c>
      <c r="JH103" s="86">
        <f t="shared" si="131"/>
        <v>0.62398654360571171</v>
      </c>
      <c r="JI103" s="86">
        <f t="shared" si="131"/>
        <v>0.62493692891092789</v>
      </c>
      <c r="JJ103" s="86">
        <f t="shared" si="131"/>
        <v>0.6078309622697341</v>
      </c>
      <c r="JK103" s="86">
        <f t="shared" si="131"/>
        <v>0.60747960771984677</v>
      </c>
      <c r="JL103" s="86">
        <f t="shared" si="131"/>
        <v>0.60267247549129876</v>
      </c>
      <c r="JM103" s="86">
        <f t="shared" si="131"/>
        <v>0.53196071601954364</v>
      </c>
    </row>
    <row r="104" spans="2:273" x14ac:dyDescent="0.25">
      <c r="B104" s="2">
        <v>77</v>
      </c>
      <c r="C104" s="37">
        <v>134.81700000000001</v>
      </c>
      <c r="D104" s="37">
        <v>156.06700000000001</v>
      </c>
      <c r="E104" s="37">
        <v>145.80000000000001</v>
      </c>
      <c r="F104" s="37">
        <v>146.917</v>
      </c>
      <c r="G104" s="37">
        <v>142.667</v>
      </c>
      <c r="H104" s="37">
        <v>120.85</v>
      </c>
      <c r="I104" s="37">
        <v>66.05</v>
      </c>
      <c r="J104" s="37">
        <v>72.900000000000006</v>
      </c>
      <c r="K104" s="37">
        <v>111.6</v>
      </c>
      <c r="L104" s="37">
        <v>119.45</v>
      </c>
      <c r="M104" s="37">
        <v>150.19999999999999</v>
      </c>
      <c r="N104" s="37">
        <v>142.15</v>
      </c>
      <c r="O104" s="37">
        <v>143.56700000000001</v>
      </c>
      <c r="P104" s="37">
        <v>137.15</v>
      </c>
      <c r="Q104" s="37">
        <v>121.283</v>
      </c>
      <c r="S104" s="4">
        <f t="shared" si="132"/>
        <v>137.17812488363595</v>
      </c>
      <c r="T104" s="4">
        <f t="shared" si="132"/>
        <v>147.4286688295486</v>
      </c>
      <c r="U104" s="4">
        <f t="shared" si="132"/>
        <v>157.85341252515445</v>
      </c>
      <c r="V104" s="4">
        <f t="shared" si="132"/>
        <v>143.44757334814432</v>
      </c>
      <c r="W104" s="4">
        <f t="shared" si="132"/>
        <v>138.96509843707494</v>
      </c>
      <c r="X104" s="4">
        <f t="shared" si="132"/>
        <v>121.03508956853791</v>
      </c>
      <c r="Y104" s="4">
        <f t="shared" si="132"/>
        <v>82.31274873119844</v>
      </c>
      <c r="Z104" s="4">
        <f t="shared" si="132"/>
        <v>82.359915679516234</v>
      </c>
      <c r="AA104" s="4">
        <f t="shared" si="132"/>
        <v>90.651860709311961</v>
      </c>
      <c r="AB104" s="4">
        <f t="shared" si="132"/>
        <v>128.0936293958174</v>
      </c>
      <c r="AC104" s="4">
        <f t="shared" si="132"/>
        <v>157.57519443209759</v>
      </c>
      <c r="AD104" s="4">
        <f t="shared" si="132"/>
        <v>148.4799402912582</v>
      </c>
      <c r="AE104" s="4">
        <f t="shared" si="132"/>
        <v>145.92513228660269</v>
      </c>
      <c r="AF104" s="4">
        <f t="shared" si="132"/>
        <v>137.56582291289374</v>
      </c>
      <c r="AG104" s="4">
        <f t="shared" si="132"/>
        <v>122.6073120176621</v>
      </c>
      <c r="AI104" s="4">
        <f t="shared" si="133"/>
        <v>-2.361124883635938</v>
      </c>
      <c r="AJ104" s="4">
        <f t="shared" si="133"/>
        <v>8.6383311704514085</v>
      </c>
      <c r="AK104" s="4">
        <f t="shared" si="133"/>
        <v>-12.053412525154442</v>
      </c>
      <c r="AL104" s="4">
        <f t="shared" si="133"/>
        <v>3.4694266518556844</v>
      </c>
      <c r="AM104" s="4">
        <f t="shared" si="133"/>
        <v>3.7019015629250589</v>
      </c>
      <c r="AN104" s="4">
        <f t="shared" si="133"/>
        <v>-0.18508956853791858</v>
      </c>
      <c r="AO104" s="4">
        <f t="shared" si="133"/>
        <v>-16.262748731198442</v>
      </c>
      <c r="AP104" s="4">
        <f t="shared" si="133"/>
        <v>-9.4599156795162287</v>
      </c>
      <c r="AQ104" s="4">
        <f t="shared" si="133"/>
        <v>20.948139290688033</v>
      </c>
      <c r="AR104" s="4">
        <f t="shared" si="133"/>
        <v>-8.6436293958173991</v>
      </c>
      <c r="AS104" s="4">
        <f t="shared" si="133"/>
        <v>-7.3751944320976008</v>
      </c>
      <c r="AT104" s="4">
        <f t="shared" si="133"/>
        <v>-6.3299402912581968</v>
      </c>
      <c r="AU104" s="4">
        <f t="shared" si="133"/>
        <v>-2.3581322866026824</v>
      </c>
      <c r="AV104" s="4">
        <f t="shared" si="133"/>
        <v>-0.41582291289373075</v>
      </c>
      <c r="AW104" s="4">
        <f t="shared" si="133"/>
        <v>-1.3243120176620948</v>
      </c>
      <c r="AY104" s="2">
        <f t="shared" si="125"/>
        <v>57.321203079582787</v>
      </c>
      <c r="AZ104" s="2">
        <f t="shared" si="125"/>
        <v>54.279926638598809</v>
      </c>
      <c r="BA104" s="2">
        <f t="shared" si="125"/>
        <v>49.827317266577595</v>
      </c>
      <c r="BB104" s="2">
        <f t="shared" si="125"/>
        <v>51.859186413940535</v>
      </c>
      <c r="BC104" s="2">
        <f t="shared" si="125"/>
        <v>57.146375370364147</v>
      </c>
      <c r="BD104" s="2">
        <f t="shared" si="125"/>
        <v>69.019454129651223</v>
      </c>
      <c r="BE104" s="2">
        <f t="shared" si="125"/>
        <v>57.668169784117801</v>
      </c>
      <c r="BF104" s="2">
        <f t="shared" si="125"/>
        <v>54.092299901098741</v>
      </c>
      <c r="BG104" s="2">
        <f t="shared" si="125"/>
        <v>52.389909774592518</v>
      </c>
      <c r="BH104" s="2">
        <f t="shared" si="125"/>
        <v>52.445903977773028</v>
      </c>
      <c r="BI104" s="2">
        <f t="shared" si="125"/>
        <v>53.609491142621437</v>
      </c>
      <c r="BJ104" s="2">
        <f t="shared" si="125"/>
        <v>54.37262309570837</v>
      </c>
      <c r="BK104" s="2">
        <f t="shared" si="125"/>
        <v>60.988377176384823</v>
      </c>
      <c r="BL104" s="2">
        <f t="shared" si="125"/>
        <v>58.045369873672897</v>
      </c>
      <c r="BM104" s="2">
        <f t="shared" si="125"/>
        <v>59.094965652684287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75.028691731553579</v>
      </c>
      <c r="DL104" s="2">
        <f t="shared" si="134"/>
        <v>78.228097478991572</v>
      </c>
      <c r="DM104" s="2">
        <f t="shared" si="134"/>
        <v>73.035783193277297</v>
      </c>
      <c r="DN104" s="2">
        <f t="shared" si="134"/>
        <v>77.076991596638649</v>
      </c>
      <c r="DO104" s="2">
        <f t="shared" si="134"/>
        <v>92.306805042016819</v>
      </c>
      <c r="DP104" s="2">
        <f t="shared" si="134"/>
        <v>90.63412042042043</v>
      </c>
      <c r="DQ104" s="2">
        <f t="shared" si="134"/>
        <v>82.165444444444461</v>
      </c>
      <c r="DR104" s="2">
        <f t="shared" si="134"/>
        <v>79.147462762762771</v>
      </c>
      <c r="DS104" s="2">
        <f t="shared" si="134"/>
        <v>72.675015126050397</v>
      </c>
      <c r="DT104" s="2">
        <f t="shared" si="134"/>
        <v>77.851247058823517</v>
      </c>
      <c r="DU104" s="2">
        <f t="shared" si="134"/>
        <v>79.158159663865547</v>
      </c>
      <c r="DV104" s="2">
        <f t="shared" si="134"/>
        <v>74.936337815126038</v>
      </c>
      <c r="DW104" s="2">
        <f t="shared" si="134"/>
        <v>89.620528828828839</v>
      </c>
      <c r="DX104" s="2">
        <f t="shared" si="134"/>
        <v>75.065203003002978</v>
      </c>
      <c r="DY104" s="2">
        <f t="shared" si="134"/>
        <v>64.831295231729058</v>
      </c>
      <c r="EA104" s="2">
        <f t="shared" si="94"/>
        <v>57.092640476190468</v>
      </c>
      <c r="EB104" s="2">
        <f t="shared" si="94"/>
        <v>53.827271602660211</v>
      </c>
      <c r="EC104" s="2">
        <f t="shared" si="94"/>
        <v>49.363787845108931</v>
      </c>
      <c r="ED104" s="2">
        <f t="shared" si="94"/>
        <v>51.366459567198163</v>
      </c>
      <c r="EE104" s="2">
        <f t="shared" si="94"/>
        <v>56.438336911437467</v>
      </c>
      <c r="EF104" s="2">
        <f t="shared" si="94"/>
        <v>68.517498596156457</v>
      </c>
      <c r="EG104" s="2">
        <f t="shared" si="94"/>
        <v>57.102920760792315</v>
      </c>
      <c r="EH104" s="2">
        <f t="shared" si="94"/>
        <v>53.538995683104822</v>
      </c>
      <c r="EI104" s="2">
        <f t="shared" si="94"/>
        <v>51.955320432296638</v>
      </c>
      <c r="EJ104" s="2">
        <f t="shared" si="94"/>
        <v>51.926153241943297</v>
      </c>
      <c r="EK104" s="2">
        <f t="shared" si="94"/>
        <v>53.059706440927037</v>
      </c>
      <c r="EL104" s="2">
        <f t="shared" si="94"/>
        <v>53.95603217940652</v>
      </c>
      <c r="EM104" s="2">
        <f t="shared" si="135"/>
        <v>60.309096443341119</v>
      </c>
      <c r="EN104" s="2">
        <f t="shared" si="135"/>
        <v>57.651299432515692</v>
      </c>
      <c r="EO104" s="2">
        <f t="shared" si="135"/>
        <v>58.922479076654085</v>
      </c>
      <c r="EQ104" s="2">
        <f t="shared" si="136"/>
        <v>49.482075908479118</v>
      </c>
      <c r="ER104" s="2">
        <f t="shared" si="136"/>
        <v>53.827271602660211</v>
      </c>
      <c r="ES104" s="2">
        <f t="shared" si="136"/>
        <v>49.709825042895659</v>
      </c>
      <c r="ET104" s="2">
        <f t="shared" si="136"/>
        <v>50.802683655334214</v>
      </c>
      <c r="EU104" s="2">
        <f t="shared" si="136"/>
        <v>54.826431926403913</v>
      </c>
      <c r="EV104" s="2">
        <f t="shared" si="136"/>
        <v>70.176013982402452</v>
      </c>
      <c r="EW104" s="2">
        <f t="shared" si="136"/>
        <v>62.93731994474598</v>
      </c>
      <c r="EX104" s="2">
        <f t="shared" si="136"/>
        <v>53.253768620582896</v>
      </c>
      <c r="EY104" s="2">
        <f t="shared" si="136"/>
        <v>51.618252323507107</v>
      </c>
      <c r="EZ104" s="2">
        <f t="shared" si="136"/>
        <v>51.506163796190371</v>
      </c>
      <c r="FA104" s="2">
        <f t="shared" si="136"/>
        <v>52.618483475664789</v>
      </c>
      <c r="FB104" s="2">
        <f t="shared" si="136"/>
        <v>53.360447351130802</v>
      </c>
      <c r="FC104" s="2">
        <f t="shared" si="136"/>
        <v>59.892806149854117</v>
      </c>
      <c r="FD104" s="2">
        <f t="shared" si="136"/>
        <v>58.037951281818664</v>
      </c>
      <c r="FE104" s="2">
        <f t="shared" si="136"/>
        <v>59.436484483266824</v>
      </c>
      <c r="FG104" s="2">
        <f t="shared" si="137"/>
        <v>0.98637867412505409</v>
      </c>
      <c r="FH104" s="2">
        <f t="shared" si="137"/>
        <v>0.98144919199732206</v>
      </c>
      <c r="FI104" s="2">
        <f t="shared" si="137"/>
        <v>0.98045373495283594</v>
      </c>
      <c r="FJ104" s="2">
        <f t="shared" si="137"/>
        <v>0.98078458467600982</v>
      </c>
      <c r="FK104" s="2">
        <f t="shared" si="137"/>
        <v>0.98014932157618029</v>
      </c>
      <c r="FL104" s="2">
        <f t="shared" si="137"/>
        <v>0.97756034015523197</v>
      </c>
      <c r="FM104" s="2">
        <f t="shared" si="137"/>
        <v>0.97818331535786862</v>
      </c>
      <c r="FN104" s="2">
        <f t="shared" si="137"/>
        <v>0.9783585855068393</v>
      </c>
      <c r="FO104" s="2">
        <f t="shared" si="137"/>
        <v>0.97898749812057229</v>
      </c>
      <c r="FP104" s="2">
        <f t="shared" si="137"/>
        <v>0.97991872779549938</v>
      </c>
      <c r="FQ104" s="2">
        <f t="shared" si="137"/>
        <v>0.97890368600632982</v>
      </c>
      <c r="FR104" s="2">
        <f t="shared" si="137"/>
        <v>0.98009716611221287</v>
      </c>
      <c r="FS104" s="2">
        <f t="shared" si="137"/>
        <v>0.97680335777449712</v>
      </c>
      <c r="FT104" s="2">
        <f t="shared" si="137"/>
        <v>0.97740414047352442</v>
      </c>
      <c r="FU104" s="2">
        <f t="shared" si="137"/>
        <v>0.97090436353545628</v>
      </c>
      <c r="FW104" s="2">
        <f t="shared" si="127"/>
        <v>2.0695173829204452E-3</v>
      </c>
      <c r="FX104" s="2">
        <f t="shared" si="127"/>
        <v>0</v>
      </c>
      <c r="FY104" s="2">
        <f t="shared" si="127"/>
        <v>2.3995287311541981E-3</v>
      </c>
      <c r="FZ104" s="2">
        <f t="shared" si="127"/>
        <v>2.3266414482647972E-3</v>
      </c>
      <c r="GA104" s="2">
        <f t="shared" si="127"/>
        <v>2.4660060769012226E-3</v>
      </c>
      <c r="GB104" s="2">
        <f t="shared" si="127"/>
        <v>3.4163462635913139E-3</v>
      </c>
      <c r="GC104" s="2">
        <f t="shared" si="127"/>
        <v>3.1653384009259068E-3</v>
      </c>
      <c r="GD104" s="2">
        <f t="shared" si="127"/>
        <v>3.1526903634866536E-3</v>
      </c>
      <c r="GE104" s="2">
        <f t="shared" si="127"/>
        <v>2.3238074957850842E-3</v>
      </c>
      <c r="GF104" s="2">
        <f t="shared" si="127"/>
        <v>2.0432180925977084E-3</v>
      </c>
      <c r="GG104" s="2">
        <f t="shared" si="127"/>
        <v>1.8051241855819794E-3</v>
      </c>
      <c r="GH104" s="2">
        <f t="shared" si="127"/>
        <v>1.6397692394306718E-3</v>
      </c>
      <c r="GI104" s="2">
        <f t="shared" si="127"/>
        <v>1.5519869898168214E-3</v>
      </c>
      <c r="GJ104" s="2">
        <f t="shared" si="127"/>
        <v>1.5215814225277605E-3</v>
      </c>
      <c r="GK104" s="2">
        <f t="shared" si="127"/>
        <v>1.1007846202232218E-3</v>
      </c>
      <c r="GM104" s="86">
        <f t="shared" si="128"/>
        <v>6.0297032195675792E-7</v>
      </c>
      <c r="GN104" s="86">
        <f t="shared" si="128"/>
        <v>7.4132878970633389E-16</v>
      </c>
      <c r="GO104" s="86">
        <f t="shared" si="128"/>
        <v>3.6312325172580386E-20</v>
      </c>
      <c r="GP104" s="86">
        <f t="shared" si="128"/>
        <v>7.9313876075492521E-22</v>
      </c>
      <c r="GQ104" s="86">
        <f t="shared" si="128"/>
        <v>3.0929635715391E-27</v>
      </c>
      <c r="GR104" s="86">
        <f t="shared" si="128"/>
        <v>2.7939142781284306E-30</v>
      </c>
      <c r="GS104" s="86">
        <f t="shared" si="128"/>
        <v>3.450714253296393E-34</v>
      </c>
      <c r="GT104" s="86">
        <f t="shared" si="128"/>
        <v>1.8777682630987137E-38</v>
      </c>
      <c r="GU104" s="86">
        <f t="shared" si="128"/>
        <v>2.4717003387513934E-32</v>
      </c>
      <c r="GV104" s="86">
        <f t="shared" si="128"/>
        <v>1.4262230151378242E-25</v>
      </c>
      <c r="GW104" s="86">
        <f t="shared" si="128"/>
        <v>7.1357721901392252E-29</v>
      </c>
      <c r="GX104" s="86">
        <f t="shared" si="128"/>
        <v>1.0922250267000256E-25</v>
      </c>
      <c r="GY104" s="86">
        <f t="shared" si="128"/>
        <v>1.2276963488330269E-21</v>
      </c>
      <c r="GZ104" s="86">
        <f t="shared" si="128"/>
        <v>1.4863620129465222E-18</v>
      </c>
      <c r="HA104" s="86">
        <f t="shared" si="128"/>
        <v>3.1622685199354731E-18</v>
      </c>
      <c r="HC104" s="86">
        <f t="shared" si="73"/>
        <v>0.45640058842560066</v>
      </c>
      <c r="HD104" s="86">
        <f t="shared" si="73"/>
        <v>0.59535904022700092</v>
      </c>
      <c r="HE104" s="86">
        <f t="shared" si="73"/>
        <v>0.6299399153613735</v>
      </c>
      <c r="HF104" s="86">
        <f t="shared" si="73"/>
        <v>0.58891572397789427</v>
      </c>
      <c r="HG104" s="86">
        <f t="shared" si="73"/>
        <v>0.55476386919991993</v>
      </c>
      <c r="HH104" s="86">
        <f t="shared" si="73"/>
        <v>0.41505332579233656</v>
      </c>
      <c r="HI104" s="86">
        <f t="shared" si="138"/>
        <v>0.2200790606262098</v>
      </c>
      <c r="HJ104" s="86">
        <f t="shared" si="138"/>
        <v>0.24831905914201585</v>
      </c>
      <c r="HK104" s="86">
        <f t="shared" si="138"/>
        <v>0.33655286397348222</v>
      </c>
      <c r="HL104" s="86">
        <f t="shared" si="138"/>
        <v>0.55049777830757896</v>
      </c>
      <c r="HM104" s="86">
        <f t="shared" si="138"/>
        <v>0.65007709134570613</v>
      </c>
      <c r="HN104" s="86">
        <f t="shared" si="138"/>
        <v>0.6297212939708462</v>
      </c>
      <c r="HO104" s="86">
        <f t="shared" si="138"/>
        <v>0.6113625760730067</v>
      </c>
      <c r="HP104" s="86">
        <f t="shared" si="138"/>
        <v>0.59618453908467017</v>
      </c>
      <c r="HQ104" s="86">
        <f t="shared" si="138"/>
        <v>0.57277517559452973</v>
      </c>
      <c r="HS104" s="86">
        <f t="shared" si="129"/>
        <v>3.6605407501198759E-20</v>
      </c>
      <c r="HT104" s="86">
        <f t="shared" si="129"/>
        <v>0</v>
      </c>
      <c r="HU104" s="86">
        <f t="shared" si="129"/>
        <v>1.0802679244252664E-16</v>
      </c>
      <c r="HV104" s="86">
        <f t="shared" si="129"/>
        <v>3.4324194855278116E-17</v>
      </c>
      <c r="HW104" s="86">
        <f t="shared" si="129"/>
        <v>3.7746865078500887E-17</v>
      </c>
      <c r="HX104" s="86">
        <f t="shared" si="129"/>
        <v>3.8986552783306568E-16</v>
      </c>
      <c r="HY104" s="86">
        <f t="shared" si="129"/>
        <v>3.643845388336624E-18</v>
      </c>
      <c r="HZ104" s="86">
        <f t="shared" si="129"/>
        <v>3.7218893802127454E-17</v>
      </c>
      <c r="IA104" s="86">
        <f t="shared" si="129"/>
        <v>7.0673119880810895E-18</v>
      </c>
      <c r="IB104" s="86">
        <f t="shared" si="129"/>
        <v>5.0703559951278586E-19</v>
      </c>
      <c r="IC104" s="86">
        <f t="shared" si="129"/>
        <v>1.9089513824076904E-19</v>
      </c>
      <c r="ID104" s="86">
        <f t="shared" si="129"/>
        <v>8.6713138034264234E-20</v>
      </c>
      <c r="IE104" s="86">
        <f t="shared" si="129"/>
        <v>1.8239345860763313E-21</v>
      </c>
      <c r="IF104" s="86">
        <f t="shared" si="129"/>
        <v>1.7072600910581737E-15</v>
      </c>
      <c r="IG104" s="86">
        <f t="shared" si="129"/>
        <v>3.1559144852761704E-12</v>
      </c>
      <c r="II104" s="86">
        <f t="shared" si="130"/>
        <v>1.1952389923983197E-137</v>
      </c>
      <c r="IJ104" s="86">
        <f t="shared" si="130"/>
        <v>0</v>
      </c>
      <c r="IK104" s="86">
        <f t="shared" si="130"/>
        <v>1.0015612717542069E-110</v>
      </c>
      <c r="IL104" s="86">
        <f t="shared" si="130"/>
        <v>5.769499435250243E-118</v>
      </c>
      <c r="IM104" s="86">
        <f t="shared" si="130"/>
        <v>7.3124517837540952E-119</v>
      </c>
      <c r="IN104" s="86">
        <f t="shared" si="130"/>
        <v>2.5020726259062279E-113</v>
      </c>
      <c r="IO104" s="86">
        <f t="shared" si="130"/>
        <v>1.2219510604420001E-130</v>
      </c>
      <c r="IP104" s="86">
        <f t="shared" si="130"/>
        <v>1.1135177431792757E-121</v>
      </c>
      <c r="IQ104" s="86">
        <f t="shared" si="130"/>
        <v>1.5672315219861112E-126</v>
      </c>
      <c r="IR104" s="86">
        <f t="shared" si="130"/>
        <v>3.922697483885911E-131</v>
      </c>
      <c r="IS104" s="86">
        <f t="shared" si="130"/>
        <v>2.2118870319022466E-130</v>
      </c>
      <c r="IT104" s="86">
        <f t="shared" si="130"/>
        <v>8.7315006687955469E-133</v>
      </c>
      <c r="IU104" s="86">
        <f t="shared" si="130"/>
        <v>5.1425929096538928E-146</v>
      </c>
      <c r="IV104" s="86">
        <f t="shared" si="130"/>
        <v>3.8145592496262569E-70</v>
      </c>
      <c r="IW104" s="86">
        <f t="shared" si="130"/>
        <v>7.3508820720037366E-58</v>
      </c>
      <c r="IY104" s="86">
        <f t="shared" si="131"/>
        <v>0.45640119139592261</v>
      </c>
      <c r="IZ104" s="86">
        <f t="shared" si="131"/>
        <v>0.5953590402270017</v>
      </c>
      <c r="JA104" s="86">
        <f t="shared" si="131"/>
        <v>0.62993991536137361</v>
      </c>
      <c r="JB104" s="86">
        <f t="shared" si="131"/>
        <v>0.58891572397789427</v>
      </c>
      <c r="JC104" s="86">
        <f t="shared" si="131"/>
        <v>0.55476386919991993</v>
      </c>
      <c r="JD104" s="86">
        <f t="shared" si="131"/>
        <v>0.41505332579233695</v>
      </c>
      <c r="JE104" s="86">
        <f t="shared" si="131"/>
        <v>0.2200790606262098</v>
      </c>
      <c r="JF104" s="86">
        <f t="shared" si="131"/>
        <v>0.24831905914201588</v>
      </c>
      <c r="JG104" s="86">
        <f t="shared" si="131"/>
        <v>0.33655286397348222</v>
      </c>
      <c r="JH104" s="86">
        <f t="shared" si="131"/>
        <v>0.55049777830757896</v>
      </c>
      <c r="JI104" s="86">
        <f t="shared" si="131"/>
        <v>0.65007709134570613</v>
      </c>
      <c r="JJ104" s="86">
        <f t="shared" si="131"/>
        <v>0.6297212939708462</v>
      </c>
      <c r="JK104" s="86">
        <f t="shared" si="131"/>
        <v>0.6113625760730067</v>
      </c>
      <c r="JL104" s="86">
        <f t="shared" si="131"/>
        <v>0.59618453908467184</v>
      </c>
      <c r="JM104" s="86">
        <f t="shared" si="131"/>
        <v>0.57277517559768565</v>
      </c>
    </row>
    <row r="105" spans="2:273" x14ac:dyDescent="0.25">
      <c r="B105" s="2">
        <v>78</v>
      </c>
      <c r="C105" s="37">
        <v>130.56700000000001</v>
      </c>
      <c r="D105" s="37">
        <v>147.28299999999999</v>
      </c>
      <c r="E105" s="37">
        <v>131.333</v>
      </c>
      <c r="F105" s="37">
        <v>127.217</v>
      </c>
      <c r="G105" s="37">
        <v>110.85</v>
      </c>
      <c r="H105" s="37">
        <v>87.832999999999998</v>
      </c>
      <c r="I105" s="37">
        <v>62.1</v>
      </c>
      <c r="J105" s="37">
        <v>56.2</v>
      </c>
      <c r="K105" s="37">
        <v>80.7</v>
      </c>
      <c r="L105" s="37">
        <v>88.466999999999999</v>
      </c>
      <c r="M105" s="37">
        <v>129.833</v>
      </c>
      <c r="N105" s="37">
        <v>124.2</v>
      </c>
      <c r="O105" s="37">
        <v>131.1</v>
      </c>
      <c r="P105" s="37">
        <v>123.68300000000001</v>
      </c>
      <c r="Q105" s="37">
        <v>113.55</v>
      </c>
      <c r="S105" s="4">
        <f t="shared" si="132"/>
        <v>132.76712624846459</v>
      </c>
      <c r="T105" s="4">
        <f t="shared" si="132"/>
        <v>128.63891749903877</v>
      </c>
      <c r="U105" s="4">
        <f t="shared" si="132"/>
        <v>145.1818636123665</v>
      </c>
      <c r="V105" s="4">
        <f t="shared" si="132"/>
        <v>120.09712662368391</v>
      </c>
      <c r="W105" s="4">
        <f t="shared" si="132"/>
        <v>110.91694791577949</v>
      </c>
      <c r="X105" s="4">
        <f t="shared" si="132"/>
        <v>95.229488853305625</v>
      </c>
      <c r="Y105" s="4">
        <f t="shared" si="132"/>
        <v>66.114938909205648</v>
      </c>
      <c r="Z105" s="4">
        <f t="shared" si="132"/>
        <v>62.359251934788894</v>
      </c>
      <c r="AA105" s="4">
        <f t="shared" si="132"/>
        <v>69.381416470779627</v>
      </c>
      <c r="AB105" s="4">
        <f t="shared" si="132"/>
        <v>102.48717277533319</v>
      </c>
      <c r="AC105" s="4">
        <f t="shared" si="132"/>
        <v>138.60727335199309</v>
      </c>
      <c r="AD105" s="4">
        <f t="shared" si="132"/>
        <v>132.43784840586341</v>
      </c>
      <c r="AE105" s="4">
        <f t="shared" si="132"/>
        <v>128.36485557836136</v>
      </c>
      <c r="AF105" s="4">
        <f t="shared" si="132"/>
        <v>120.18155650957193</v>
      </c>
      <c r="AG105" s="4">
        <f t="shared" si="132"/>
        <v>112.80363121190645</v>
      </c>
      <c r="AI105" s="4">
        <f t="shared" si="133"/>
        <v>-2.2001262484645849</v>
      </c>
      <c r="AJ105" s="4">
        <f t="shared" si="133"/>
        <v>18.644082500961218</v>
      </c>
      <c r="AK105" s="4">
        <f t="shared" si="133"/>
        <v>-13.8488636123665</v>
      </c>
      <c r="AL105" s="4">
        <f t="shared" si="133"/>
        <v>7.1198733763160931</v>
      </c>
      <c r="AM105" s="4">
        <f t="shared" si="133"/>
        <v>-6.6947915779493883E-2</v>
      </c>
      <c r="AN105" s="4">
        <f t="shared" si="133"/>
        <v>-7.3964888533056268</v>
      </c>
      <c r="AO105" s="4">
        <f t="shared" si="133"/>
        <v>-4.0149389092056467</v>
      </c>
      <c r="AP105" s="4">
        <f t="shared" si="133"/>
        <v>-6.159251934788891</v>
      </c>
      <c r="AQ105" s="4">
        <f t="shared" si="133"/>
        <v>11.318583529220376</v>
      </c>
      <c r="AR105" s="4">
        <f t="shared" si="133"/>
        <v>-14.020172775333194</v>
      </c>
      <c r="AS105" s="4">
        <f t="shared" si="133"/>
        <v>-8.774273351993088</v>
      </c>
      <c r="AT105" s="4">
        <f t="shared" si="133"/>
        <v>-8.2378484058634029</v>
      </c>
      <c r="AU105" s="4">
        <f t="shared" si="133"/>
        <v>2.7351444216386369</v>
      </c>
      <c r="AV105" s="4">
        <f t="shared" si="133"/>
        <v>3.5014434904280733</v>
      </c>
      <c r="AW105" s="4">
        <f t="shared" si="133"/>
        <v>0.74636878809354812</v>
      </c>
      <c r="AY105" s="2">
        <f t="shared" si="125"/>
        <v>57.040140614102953</v>
      </c>
      <c r="AZ105" s="2">
        <f t="shared" si="125"/>
        <v>54.103095973846962</v>
      </c>
      <c r="BA105" s="2">
        <f t="shared" si="125"/>
        <v>49.676349763537218</v>
      </c>
      <c r="BB105" s="2">
        <f t="shared" si="125"/>
        <v>51.656490771303822</v>
      </c>
      <c r="BC105" s="2">
        <f t="shared" si="125"/>
        <v>56.870309045417663</v>
      </c>
      <c r="BD105" s="2">
        <f t="shared" si="125"/>
        <v>68.770214967954203</v>
      </c>
      <c r="BE105" s="2">
        <f t="shared" si="125"/>
        <v>57.881439422235282</v>
      </c>
      <c r="BF105" s="2">
        <f t="shared" si="125"/>
        <v>53.860331565406362</v>
      </c>
      <c r="BG105" s="2">
        <f t="shared" si="125"/>
        <v>52.193294830197381</v>
      </c>
      <c r="BH105" s="2">
        <f t="shared" si="125"/>
        <v>52.238855068071544</v>
      </c>
      <c r="BI105" s="2">
        <f t="shared" si="125"/>
        <v>53.377137185475192</v>
      </c>
      <c r="BJ105" s="2">
        <f t="shared" si="125"/>
        <v>54.155368934570632</v>
      </c>
      <c r="BK105" s="2">
        <f t="shared" si="125"/>
        <v>60.70850277036611</v>
      </c>
      <c r="BL105" s="2">
        <f t="shared" si="125"/>
        <v>57.877660186435257</v>
      </c>
      <c r="BM105" s="2">
        <f t="shared" si="125"/>
        <v>58.948243712906425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75.287532665925099</v>
      </c>
      <c r="DL105" s="2">
        <f t="shared" si="134"/>
        <v>78.482418487394938</v>
      </c>
      <c r="DM105" s="2">
        <f t="shared" si="134"/>
        <v>73.248965317035882</v>
      </c>
      <c r="DN105" s="2">
        <f t="shared" si="134"/>
        <v>77.334106187929706</v>
      </c>
      <c r="DO105" s="2">
        <f t="shared" si="134"/>
        <v>92.718543697478992</v>
      </c>
      <c r="DP105" s="2">
        <f t="shared" si="134"/>
        <v>91.002722350922355</v>
      </c>
      <c r="DQ105" s="2">
        <f t="shared" si="134"/>
        <v>82.424230158730168</v>
      </c>
      <c r="DR105" s="2">
        <f t="shared" si="134"/>
        <v>79.394602659802672</v>
      </c>
      <c r="DS105" s="2">
        <f t="shared" si="134"/>
        <v>72.793835854341722</v>
      </c>
      <c r="DT105" s="2">
        <f t="shared" si="134"/>
        <v>78.077141176470576</v>
      </c>
      <c r="DU105" s="2">
        <f t="shared" si="134"/>
        <v>79.393683753501392</v>
      </c>
      <c r="DV105" s="2">
        <f t="shared" si="134"/>
        <v>75.110918207282893</v>
      </c>
      <c r="DW105" s="2">
        <f t="shared" si="134"/>
        <v>89.94176460746462</v>
      </c>
      <c r="DX105" s="2">
        <f t="shared" si="134"/>
        <v>75.207490261690239</v>
      </c>
      <c r="DY105" s="2">
        <f t="shared" si="134"/>
        <v>64.855049910873447</v>
      </c>
      <c r="EA105" s="2">
        <f t="shared" si="94"/>
        <v>56.827476190476183</v>
      </c>
      <c r="EB105" s="2">
        <f t="shared" si="94"/>
        <v>53.682837342867032</v>
      </c>
      <c r="EC105" s="2">
        <f t="shared" si="94"/>
        <v>49.246868025050716</v>
      </c>
      <c r="ED105" s="2">
        <f t="shared" si="94"/>
        <v>51.199086397656998</v>
      </c>
      <c r="EE105" s="2">
        <f t="shared" si="94"/>
        <v>56.212419884290156</v>
      </c>
      <c r="EF105" s="2">
        <f t="shared" si="94"/>
        <v>68.298733906910172</v>
      </c>
      <c r="EG105" s="2">
        <f t="shared" si="94"/>
        <v>57.362759242290608</v>
      </c>
      <c r="EH105" s="2">
        <f t="shared" si="94"/>
        <v>53.346159608222976</v>
      </c>
      <c r="EI105" s="2">
        <f t="shared" si="94"/>
        <v>51.79087568656329</v>
      </c>
      <c r="EJ105" s="2">
        <f t="shared" si="94"/>
        <v>51.756866825749945</v>
      </c>
      <c r="EK105" s="2">
        <f t="shared" si="94"/>
        <v>52.866638418725039</v>
      </c>
      <c r="EL105" s="2">
        <f t="shared" si="94"/>
        <v>53.768309193098105</v>
      </c>
      <c r="EM105" s="2">
        <f t="shared" si="135"/>
        <v>60.076063894559127</v>
      </c>
      <c r="EN105" s="2">
        <f t="shared" si="135"/>
        <v>57.511644752720422</v>
      </c>
      <c r="EO105" s="2">
        <f t="shared" si="135"/>
        <v>58.786204233970999</v>
      </c>
      <c r="EQ105" s="2">
        <f t="shared" si="136"/>
        <v>49.362371063257044</v>
      </c>
      <c r="ER105" s="2">
        <f t="shared" si="136"/>
        <v>53.682837342867032</v>
      </c>
      <c r="ES105" s="2">
        <f t="shared" si="136"/>
        <v>49.578933041915185</v>
      </c>
      <c r="ET105" s="2">
        <f t="shared" si="136"/>
        <v>50.658481609315459</v>
      </c>
      <c r="EU105" s="2">
        <f t="shared" si="136"/>
        <v>54.667875889355543</v>
      </c>
      <c r="EV105" s="2">
        <f t="shared" si="136"/>
        <v>69.879595382721789</v>
      </c>
      <c r="EW105" s="2">
        <f t="shared" si="136"/>
        <v>62.859458208159765</v>
      </c>
      <c r="EX105" s="2">
        <f t="shared" si="136"/>
        <v>53.076364448532352</v>
      </c>
      <c r="EY105" s="2">
        <f t="shared" si="136"/>
        <v>51.469242346627041</v>
      </c>
      <c r="EZ105" s="2">
        <f t="shared" si="136"/>
        <v>51.353548370119</v>
      </c>
      <c r="FA105" s="2">
        <f t="shared" si="136"/>
        <v>52.44594700756786</v>
      </c>
      <c r="FB105" s="2">
        <f t="shared" si="136"/>
        <v>53.199585044919914</v>
      </c>
      <c r="FC105" s="2">
        <f t="shared" si="136"/>
        <v>59.67649827965851</v>
      </c>
      <c r="FD105" s="2">
        <f t="shared" si="136"/>
        <v>57.882616894715667</v>
      </c>
      <c r="FE105" s="2">
        <f t="shared" si="136"/>
        <v>59.271820564525569</v>
      </c>
      <c r="FG105" s="2">
        <f t="shared" si="137"/>
        <v>0.98756229620657987</v>
      </c>
      <c r="FH105" s="2">
        <f t="shared" si="137"/>
        <v>0.98305380125048358</v>
      </c>
      <c r="FI105" s="2">
        <f t="shared" si="137"/>
        <v>0.98214288267598993</v>
      </c>
      <c r="FJ105" s="2">
        <f t="shared" si="137"/>
        <v>0.98244565295998032</v>
      </c>
      <c r="FK105" s="2">
        <f t="shared" si="137"/>
        <v>0.9818642894692623</v>
      </c>
      <c r="FL105" s="2">
        <f t="shared" si="137"/>
        <v>0.97949429957481049</v>
      </c>
      <c r="FM105" s="2">
        <f t="shared" si="137"/>
        <v>0.98006467865136659</v>
      </c>
      <c r="FN105" s="2">
        <f t="shared" si="137"/>
        <v>0.98022513991897708</v>
      </c>
      <c r="FO105" s="2">
        <f t="shared" si="137"/>
        <v>0.98080087378935521</v>
      </c>
      <c r="FP105" s="2">
        <f t="shared" si="137"/>
        <v>0.98165324457023428</v>
      </c>
      <c r="FQ105" s="2">
        <f t="shared" si="137"/>
        <v>0.98072415223347997</v>
      </c>
      <c r="FR105" s="2">
        <f t="shared" si="137"/>
        <v>0.98181655630199338</v>
      </c>
      <c r="FS105" s="2">
        <f t="shared" si="137"/>
        <v>0.9788011428610417</v>
      </c>
      <c r="FT105" s="2">
        <f t="shared" si="137"/>
        <v>0.97935127758914242</v>
      </c>
      <c r="FU105" s="2">
        <f t="shared" si="137"/>
        <v>0.97339635616100006</v>
      </c>
      <c r="FW105" s="2">
        <f t="shared" si="127"/>
        <v>2.2687277052420868E-3</v>
      </c>
      <c r="FX105" s="2">
        <f t="shared" si="127"/>
        <v>0</v>
      </c>
      <c r="FY105" s="2">
        <f t="shared" si="127"/>
        <v>2.6304219862435508E-3</v>
      </c>
      <c r="FZ105" s="2">
        <f t="shared" si="127"/>
        <v>2.5505390983203602E-3</v>
      </c>
      <c r="GA105" s="2">
        <f t="shared" si="127"/>
        <v>2.7032787421056377E-3</v>
      </c>
      <c r="GB105" s="2">
        <f t="shared" si="127"/>
        <v>3.7447149195126801E-3</v>
      </c>
      <c r="GC105" s="2">
        <f t="shared" si="127"/>
        <v>3.4696649524461783E-3</v>
      </c>
      <c r="GD105" s="2">
        <f t="shared" si="127"/>
        <v>3.4558051047555828E-3</v>
      </c>
      <c r="GE105" s="2">
        <f t="shared" si="127"/>
        <v>2.5474331249212938E-3</v>
      </c>
      <c r="GF105" s="2">
        <f t="shared" si="127"/>
        <v>2.2399025454786551E-3</v>
      </c>
      <c r="GG105" s="2">
        <f t="shared" si="127"/>
        <v>1.9789346692062077E-3</v>
      </c>
      <c r="GH105" s="2">
        <f t="shared" si="127"/>
        <v>1.7976868201306959E-3</v>
      </c>
      <c r="GI105" s="2">
        <f t="shared" si="127"/>
        <v>1.7014651297150448E-3</v>
      </c>
      <c r="GJ105" s="2">
        <f t="shared" si="127"/>
        <v>1.6681359720468103E-3</v>
      </c>
      <c r="GK105" s="2">
        <f t="shared" si="127"/>
        <v>1.2068581643183082E-3</v>
      </c>
      <c r="GM105" s="86">
        <f t="shared" si="128"/>
        <v>1.693363409429006E-7</v>
      </c>
      <c r="GN105" s="86">
        <f t="shared" si="128"/>
        <v>3.5437817635839334E-17</v>
      </c>
      <c r="GO105" s="86">
        <f t="shared" si="128"/>
        <v>8.2265064019352862E-22</v>
      </c>
      <c r="GP105" s="86">
        <f t="shared" si="128"/>
        <v>1.1891170177329076E-23</v>
      </c>
      <c r="GQ105" s="86">
        <f t="shared" si="128"/>
        <v>1.5572261648235112E-29</v>
      </c>
      <c r="GR105" s="86">
        <f t="shared" si="128"/>
        <v>8.6255243196960366E-33</v>
      </c>
      <c r="GS105" s="86">
        <f t="shared" si="128"/>
        <v>5.2997406069792999E-37</v>
      </c>
      <c r="GT105" s="86">
        <f t="shared" si="128"/>
        <v>1.2281399668772839E-41</v>
      </c>
      <c r="GU105" s="86">
        <f t="shared" si="128"/>
        <v>4.6037132941352954E-35</v>
      </c>
      <c r="GV105" s="86">
        <f t="shared" si="128"/>
        <v>1.0933588183232412E-27</v>
      </c>
      <c r="GW105" s="86">
        <f t="shared" si="128"/>
        <v>2.3644013674332526E-31</v>
      </c>
      <c r="GX105" s="86">
        <f t="shared" si="128"/>
        <v>7.7631323214948551E-28</v>
      </c>
      <c r="GY105" s="86">
        <f t="shared" si="128"/>
        <v>2.056701269576874E-23</v>
      </c>
      <c r="GZ105" s="86">
        <f t="shared" si="128"/>
        <v>4.8867448401026393E-20</v>
      </c>
      <c r="HA105" s="86">
        <f t="shared" si="128"/>
        <v>1.0457354260979568E-19</v>
      </c>
      <c r="HC105" s="86">
        <f t="shared" si="73"/>
        <v>0.48751155754310876</v>
      </c>
      <c r="HD105" s="86">
        <f t="shared" si="73"/>
        <v>0.52927400455200668</v>
      </c>
      <c r="HE105" s="86">
        <f t="shared" si="73"/>
        <v>0.61821514507057851</v>
      </c>
      <c r="HF105" s="86">
        <f t="shared" si="73"/>
        <v>0.49479997250160523</v>
      </c>
      <c r="HG105" s="86">
        <f t="shared" si="73"/>
        <v>0.41449629606108196</v>
      </c>
      <c r="HH105" s="86">
        <f t="shared" si="73"/>
        <v>0.24193628155005492</v>
      </c>
      <c r="HI105" s="86">
        <f t="shared" si="138"/>
        <v>8.5984224448407476E-2</v>
      </c>
      <c r="HJ105" s="86">
        <f t="shared" si="138"/>
        <v>8.6387690119203553E-2</v>
      </c>
      <c r="HK105" s="86">
        <f t="shared" si="138"/>
        <v>0.17373526525183464</v>
      </c>
      <c r="HL105" s="86">
        <f t="shared" si="138"/>
        <v>0.41464913308208012</v>
      </c>
      <c r="HM105" s="86">
        <f t="shared" si="138"/>
        <v>0.59608624773043228</v>
      </c>
      <c r="HN105" s="86">
        <f t="shared" si="138"/>
        <v>0.5853545998458034</v>
      </c>
      <c r="HO105" s="86">
        <f t="shared" si="138"/>
        <v>0.54803671217467198</v>
      </c>
      <c r="HP105" s="86">
        <f t="shared" si="138"/>
        <v>0.52692154337752217</v>
      </c>
      <c r="HQ105" s="86">
        <f t="shared" si="138"/>
        <v>0.55558848188920107</v>
      </c>
      <c r="HS105" s="86">
        <f t="shared" si="129"/>
        <v>3.3301032233804025E-19</v>
      </c>
      <c r="HT105" s="86">
        <f t="shared" si="129"/>
        <v>0</v>
      </c>
      <c r="HU105" s="86">
        <f t="shared" si="129"/>
        <v>6.7420078401148328E-16</v>
      </c>
      <c r="HV105" s="86">
        <f t="shared" si="129"/>
        <v>2.3202785318626726E-16</v>
      </c>
      <c r="HW105" s="86">
        <f t="shared" si="129"/>
        <v>2.6113831180191588E-16</v>
      </c>
      <c r="HX105" s="86">
        <f t="shared" si="129"/>
        <v>2.6878095570101508E-15</v>
      </c>
      <c r="HY105" s="86">
        <f t="shared" si="129"/>
        <v>3.2292729717845401E-17</v>
      </c>
      <c r="HZ105" s="86">
        <f t="shared" si="129"/>
        <v>2.862244939738573E-16</v>
      </c>
      <c r="IA105" s="86">
        <f t="shared" si="129"/>
        <v>5.3348452625598626E-17</v>
      </c>
      <c r="IB105" s="86">
        <f t="shared" si="129"/>
        <v>4.0756461178473883E-18</v>
      </c>
      <c r="IC105" s="86">
        <f t="shared" si="129"/>
        <v>1.5010844657712931E-18</v>
      </c>
      <c r="ID105" s="86">
        <f t="shared" si="129"/>
        <v>6.8697210790264697E-19</v>
      </c>
      <c r="IE105" s="86">
        <f t="shared" si="129"/>
        <v>1.7274989997930582E-20</v>
      </c>
      <c r="IF105" s="86">
        <f t="shared" si="129"/>
        <v>8.1704129761998358E-15</v>
      </c>
      <c r="IG105" s="86">
        <f t="shared" si="129"/>
        <v>9.6294174623132471E-12</v>
      </c>
      <c r="II105" s="86">
        <f t="shared" si="130"/>
        <v>1.2347221392700757E-133</v>
      </c>
      <c r="IJ105" s="86">
        <f t="shared" si="130"/>
        <v>0</v>
      </c>
      <c r="IK105" s="86">
        <f t="shared" si="130"/>
        <v>1.9862040762618547E-107</v>
      </c>
      <c r="IL105" s="86">
        <f t="shared" si="130"/>
        <v>1.8185541912428277E-114</v>
      </c>
      <c r="IM105" s="86">
        <f t="shared" si="130"/>
        <v>2.6524301057588906E-115</v>
      </c>
      <c r="IN105" s="86">
        <f t="shared" si="130"/>
        <v>9.6255018061228782E-110</v>
      </c>
      <c r="IO105" s="86">
        <f t="shared" si="130"/>
        <v>1.4920165438566507E-126</v>
      </c>
      <c r="IP105" s="86">
        <f t="shared" si="130"/>
        <v>7.0252472345871626E-118</v>
      </c>
      <c r="IQ105" s="86">
        <f t="shared" si="130"/>
        <v>8.930339774750477E-123</v>
      </c>
      <c r="IR105" s="86">
        <f t="shared" si="130"/>
        <v>2.5546588837177169E-127</v>
      </c>
      <c r="IS105" s="86">
        <f t="shared" si="130"/>
        <v>1.1544675745432172E-126</v>
      </c>
      <c r="IT105" s="86">
        <f t="shared" si="130"/>
        <v>4.6963004666747806E-129</v>
      </c>
      <c r="IU105" s="86">
        <f t="shared" si="130"/>
        <v>6.0795914220522344E-142</v>
      </c>
      <c r="IV105" s="86">
        <f t="shared" si="130"/>
        <v>3.2137390172994883E-68</v>
      </c>
      <c r="IW105" s="86">
        <f t="shared" si="130"/>
        <v>2.3550367858127399E-56</v>
      </c>
      <c r="IY105" s="86">
        <f t="shared" si="131"/>
        <v>0.48751172687944971</v>
      </c>
      <c r="IZ105" s="86">
        <f t="shared" si="131"/>
        <v>0.52927400455200668</v>
      </c>
      <c r="JA105" s="86">
        <f t="shared" si="131"/>
        <v>0.61821514507057918</v>
      </c>
      <c r="JB105" s="86">
        <f t="shared" si="131"/>
        <v>0.49479997250160546</v>
      </c>
      <c r="JC105" s="86">
        <f t="shared" si="131"/>
        <v>0.41449629606108224</v>
      </c>
      <c r="JD105" s="86">
        <f t="shared" si="131"/>
        <v>0.24193628155005761</v>
      </c>
      <c r="JE105" s="86">
        <f t="shared" si="131"/>
        <v>8.5984224448407504E-2</v>
      </c>
      <c r="JF105" s="86">
        <f t="shared" si="131"/>
        <v>8.6387690119203844E-2</v>
      </c>
      <c r="JG105" s="86">
        <f t="shared" si="131"/>
        <v>0.17373526525183469</v>
      </c>
      <c r="JH105" s="86">
        <f t="shared" si="131"/>
        <v>0.41464913308208012</v>
      </c>
      <c r="JI105" s="86">
        <f t="shared" si="131"/>
        <v>0.59608624773043228</v>
      </c>
      <c r="JJ105" s="86">
        <f t="shared" si="131"/>
        <v>0.5853545998458034</v>
      </c>
      <c r="JK105" s="86">
        <f t="shared" si="131"/>
        <v>0.54803671217467198</v>
      </c>
      <c r="JL105" s="86">
        <f t="shared" si="131"/>
        <v>0.52692154337753039</v>
      </c>
      <c r="JM105" s="86">
        <f t="shared" si="131"/>
        <v>0.55558848189883048</v>
      </c>
    </row>
    <row r="106" spans="2:273" x14ac:dyDescent="0.25">
      <c r="B106" s="2">
        <v>79</v>
      </c>
      <c r="C106" s="37">
        <v>125.967</v>
      </c>
      <c r="D106" s="37">
        <v>133.44999999999999</v>
      </c>
      <c r="E106" s="37">
        <v>109.517</v>
      </c>
      <c r="F106" s="37">
        <v>98.783000000000001</v>
      </c>
      <c r="G106" s="37">
        <v>79.566999999999993</v>
      </c>
      <c r="H106" s="37">
        <v>75.882999999999996</v>
      </c>
      <c r="I106" s="37">
        <v>59.5</v>
      </c>
      <c r="J106" s="37">
        <v>52.767000000000003</v>
      </c>
      <c r="K106" s="37">
        <v>59.3</v>
      </c>
      <c r="L106" s="37">
        <v>65.650000000000006</v>
      </c>
      <c r="M106" s="37">
        <v>100.5</v>
      </c>
      <c r="N106" s="37">
        <v>99.033000000000001</v>
      </c>
      <c r="O106" s="37">
        <v>110.18300000000001</v>
      </c>
      <c r="P106" s="37">
        <v>104.517</v>
      </c>
      <c r="Q106" s="37">
        <v>101.2</v>
      </c>
      <c r="S106" s="4">
        <f t="shared" si="132"/>
        <v>126.2124319228728</v>
      </c>
      <c r="T106" s="4">
        <f t="shared" si="132"/>
        <v>107.23748428747183</v>
      </c>
      <c r="U106" s="4">
        <f t="shared" si="132"/>
        <v>123.95150666182244</v>
      </c>
      <c r="V106" s="4">
        <f t="shared" si="132"/>
        <v>95.438361711367946</v>
      </c>
      <c r="W106" s="4">
        <f t="shared" si="132"/>
        <v>85.881684625590992</v>
      </c>
      <c r="X106" s="4">
        <f t="shared" si="132"/>
        <v>78.896978485004539</v>
      </c>
      <c r="Y106" s="4">
        <f t="shared" si="132"/>
        <v>60.03916820720449</v>
      </c>
      <c r="Z106" s="4">
        <f t="shared" si="132"/>
        <v>55.257489190388618</v>
      </c>
      <c r="AA106" s="4">
        <f t="shared" si="132"/>
        <v>57.85195127269445</v>
      </c>
      <c r="AB106" s="4">
        <f t="shared" si="132"/>
        <v>79.58097196071158</v>
      </c>
      <c r="AC106" s="4">
        <f t="shared" si="132"/>
        <v>111.78552172203909</v>
      </c>
      <c r="AD106" s="4">
        <f t="shared" si="132"/>
        <v>110.27425960098145</v>
      </c>
      <c r="AE106" s="4">
        <f t="shared" si="132"/>
        <v>106.86069462981926</v>
      </c>
      <c r="AF106" s="4">
        <f t="shared" si="132"/>
        <v>100.0632118571223</v>
      </c>
      <c r="AG106" s="4">
        <f t="shared" si="132"/>
        <v>98.681135572768554</v>
      </c>
      <c r="AI106" s="4">
        <f t="shared" si="133"/>
        <v>-0.2454319228727968</v>
      </c>
      <c r="AJ106" s="4">
        <f t="shared" si="133"/>
        <v>26.212515712528159</v>
      </c>
      <c r="AK106" s="4">
        <f t="shared" si="133"/>
        <v>-14.434506661822439</v>
      </c>
      <c r="AL106" s="4">
        <f t="shared" si="133"/>
        <v>3.3446382886320549</v>
      </c>
      <c r="AM106" s="4">
        <f t="shared" si="133"/>
        <v>-6.3146846255909992</v>
      </c>
      <c r="AN106" s="4">
        <f t="shared" si="133"/>
        <v>-3.013978485004543</v>
      </c>
      <c r="AO106" s="4">
        <f t="shared" si="133"/>
        <v>-0.5391682072044901</v>
      </c>
      <c r="AP106" s="4">
        <f t="shared" si="133"/>
        <v>-2.4904891903886153</v>
      </c>
      <c r="AQ106" s="4">
        <f t="shared" si="133"/>
        <v>1.4480487273055473</v>
      </c>
      <c r="AR106" s="4">
        <f t="shared" si="133"/>
        <v>-13.930971960711574</v>
      </c>
      <c r="AS106" s="4">
        <f t="shared" si="133"/>
        <v>-11.285521722039093</v>
      </c>
      <c r="AT106" s="4">
        <f t="shared" si="133"/>
        <v>-11.241259600981451</v>
      </c>
      <c r="AU106" s="4">
        <f t="shared" si="133"/>
        <v>3.322305370180743</v>
      </c>
      <c r="AV106" s="4">
        <f t="shared" si="133"/>
        <v>4.4537881428776984</v>
      </c>
      <c r="AW106" s="4">
        <f t="shared" si="133"/>
        <v>2.5188644272314491</v>
      </c>
      <c r="AY106" s="2">
        <f t="shared" si="125"/>
        <v>56.759685686934233</v>
      </c>
      <c r="AZ106" s="2">
        <f t="shared" si="125"/>
        <v>53.928427878037908</v>
      </c>
      <c r="BA106" s="2">
        <f t="shared" si="125"/>
        <v>49.527760417950681</v>
      </c>
      <c r="BB106" s="2">
        <f t="shared" si="125"/>
        <v>51.456135520566349</v>
      </c>
      <c r="BC106" s="2">
        <f t="shared" si="125"/>
        <v>56.597464222659582</v>
      </c>
      <c r="BD106" s="2">
        <f t="shared" si="125"/>
        <v>68.52250792540373</v>
      </c>
      <c r="BE106" s="2">
        <f t="shared" si="125"/>
        <v>58.098647937611631</v>
      </c>
      <c r="BF106" s="2">
        <f t="shared" si="125"/>
        <v>53.630908315840387</v>
      </c>
      <c r="BG106" s="2">
        <f t="shared" si="125"/>
        <v>51.998924371219694</v>
      </c>
      <c r="BH106" s="2">
        <f t="shared" si="125"/>
        <v>52.034368537662793</v>
      </c>
      <c r="BI106" s="2">
        <f t="shared" si="125"/>
        <v>53.147381591912733</v>
      </c>
      <c r="BJ106" s="2">
        <f t="shared" si="125"/>
        <v>53.94003849031207</v>
      </c>
      <c r="BK106" s="2">
        <f t="shared" si="125"/>
        <v>60.431543426227762</v>
      </c>
      <c r="BL106" s="2">
        <f t="shared" si="125"/>
        <v>57.711811205139078</v>
      </c>
      <c r="BM106" s="2">
        <f t="shared" si="125"/>
        <v>58.802018991977938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75.546373600296619</v>
      </c>
      <c r="DL106" s="2">
        <f t="shared" si="134"/>
        <v>78.736739495798304</v>
      </c>
      <c r="DM106" s="2">
        <f t="shared" si="134"/>
        <v>73.462147440794482</v>
      </c>
      <c r="DN106" s="2">
        <f t="shared" si="134"/>
        <v>77.591220779220777</v>
      </c>
      <c r="DO106" s="2">
        <f t="shared" si="134"/>
        <v>93.13028235294118</v>
      </c>
      <c r="DP106" s="2">
        <f t="shared" si="134"/>
        <v>91.371324281424293</v>
      </c>
      <c r="DQ106" s="2">
        <f t="shared" si="134"/>
        <v>82.68301587301589</v>
      </c>
      <c r="DR106" s="2">
        <f t="shared" si="134"/>
        <v>79.641742556842559</v>
      </c>
      <c r="DS106" s="2">
        <f t="shared" si="134"/>
        <v>72.912656582633034</v>
      </c>
      <c r="DT106" s="2">
        <f t="shared" si="134"/>
        <v>78.303035294117635</v>
      </c>
      <c r="DU106" s="2">
        <f t="shared" si="134"/>
        <v>79.629207843137252</v>
      </c>
      <c r="DV106" s="2">
        <f t="shared" si="134"/>
        <v>75.285498599439762</v>
      </c>
      <c r="DW106" s="2">
        <f t="shared" si="134"/>
        <v>90.263000386100401</v>
      </c>
      <c r="DX106" s="2">
        <f t="shared" si="134"/>
        <v>75.349777520377501</v>
      </c>
      <c r="DY106" s="2">
        <f t="shared" si="134"/>
        <v>64.878804590017822</v>
      </c>
      <c r="EA106" s="2">
        <f t="shared" si="94"/>
        <v>56.562311904761899</v>
      </c>
      <c r="EB106" s="2">
        <f t="shared" si="94"/>
        <v>53.538403083073845</v>
      </c>
      <c r="EC106" s="2">
        <f t="shared" si="94"/>
        <v>49.129948204992502</v>
      </c>
      <c r="ED106" s="2">
        <f t="shared" si="94"/>
        <v>51.031713228115834</v>
      </c>
      <c r="EE106" s="2">
        <f t="shared" si="94"/>
        <v>55.986502857142852</v>
      </c>
      <c r="EF106" s="2">
        <f t="shared" si="94"/>
        <v>68.079969217663887</v>
      </c>
      <c r="EG106" s="2">
        <f t="shared" si="94"/>
        <v>57.622597723788893</v>
      </c>
      <c r="EH106" s="2">
        <f t="shared" si="94"/>
        <v>53.153323533341123</v>
      </c>
      <c r="EI106" s="2">
        <f t="shared" si="94"/>
        <v>51.626430940829948</v>
      </c>
      <c r="EJ106" s="2">
        <f t="shared" si="94"/>
        <v>51.587580409556594</v>
      </c>
      <c r="EK106" s="2">
        <f t="shared" si="94"/>
        <v>52.67357039652304</v>
      </c>
      <c r="EL106" s="2">
        <f t="shared" si="94"/>
        <v>53.58058620678969</v>
      </c>
      <c r="EM106" s="2">
        <f t="shared" si="135"/>
        <v>59.843031345777135</v>
      </c>
      <c r="EN106" s="2">
        <f t="shared" si="135"/>
        <v>57.371990072925158</v>
      </c>
      <c r="EO106" s="2">
        <f t="shared" si="135"/>
        <v>58.649929391287912</v>
      </c>
      <c r="EQ106" s="2">
        <f t="shared" si="136"/>
        <v>49.242666218034969</v>
      </c>
      <c r="ER106" s="2">
        <f t="shared" si="136"/>
        <v>53.538403083073845</v>
      </c>
      <c r="ES106" s="2">
        <f t="shared" si="136"/>
        <v>49.448041040934712</v>
      </c>
      <c r="ET106" s="2">
        <f t="shared" si="136"/>
        <v>50.514279563296704</v>
      </c>
      <c r="EU106" s="2">
        <f t="shared" si="136"/>
        <v>54.509319852307172</v>
      </c>
      <c r="EV106" s="2">
        <f t="shared" si="136"/>
        <v>69.583176783041154</v>
      </c>
      <c r="EW106" s="2">
        <f t="shared" si="136"/>
        <v>62.78159647157355</v>
      </c>
      <c r="EX106" s="2">
        <f t="shared" si="136"/>
        <v>52.898960276481816</v>
      </c>
      <c r="EY106" s="2">
        <f t="shared" si="136"/>
        <v>51.320232369746968</v>
      </c>
      <c r="EZ106" s="2">
        <f t="shared" si="136"/>
        <v>51.200932944047636</v>
      </c>
      <c r="FA106" s="2">
        <f t="shared" si="136"/>
        <v>52.273410539470937</v>
      </c>
      <c r="FB106" s="2">
        <f t="shared" si="136"/>
        <v>53.038722738709026</v>
      </c>
      <c r="FC106" s="2">
        <f t="shared" si="136"/>
        <v>59.460190409462903</v>
      </c>
      <c r="FD106" s="2">
        <f t="shared" si="136"/>
        <v>57.727282507612671</v>
      </c>
      <c r="FE106" s="2">
        <f t="shared" si="136"/>
        <v>59.107156645784315</v>
      </c>
      <c r="FG106" s="2">
        <f t="shared" si="137"/>
        <v>0.98864425178457338</v>
      </c>
      <c r="FH106" s="2">
        <f t="shared" si="137"/>
        <v>0.9845218037978446</v>
      </c>
      <c r="FI106" s="2">
        <f t="shared" si="137"/>
        <v>0.98368848625601357</v>
      </c>
      <c r="FJ106" s="2">
        <f t="shared" si="137"/>
        <v>0.98396547842373994</v>
      </c>
      <c r="FK106" s="2">
        <f t="shared" si="137"/>
        <v>0.98343359965032706</v>
      </c>
      <c r="FL106" s="2">
        <f t="shared" si="137"/>
        <v>0.98126477536436163</v>
      </c>
      <c r="FM106" s="2">
        <f t="shared" si="137"/>
        <v>0.98178682325286781</v>
      </c>
      <c r="FN106" s="2">
        <f t="shared" si="137"/>
        <v>0.98193367834131573</v>
      </c>
      <c r="FO106" s="2">
        <f t="shared" si="137"/>
        <v>0.98246055914920238</v>
      </c>
      <c r="FP106" s="2">
        <f t="shared" si="137"/>
        <v>0.98324050506674177</v>
      </c>
      <c r="FQ106" s="2">
        <f t="shared" si="137"/>
        <v>0.98239035077772885</v>
      </c>
      <c r="FR106" s="2">
        <f t="shared" si="137"/>
        <v>0.98338992703164829</v>
      </c>
      <c r="FS106" s="2">
        <f t="shared" si="137"/>
        <v>0.98063028276169117</v>
      </c>
      <c r="FT106" s="2">
        <f t="shared" si="137"/>
        <v>0.98113386414404491</v>
      </c>
      <c r="FU106" s="2">
        <f t="shared" si="137"/>
        <v>0.97568026001980224</v>
      </c>
      <c r="FW106" s="2">
        <f t="shared" si="127"/>
        <v>2.4870660859033283E-3</v>
      </c>
      <c r="FX106" s="2">
        <f t="shared" si="127"/>
        <v>0</v>
      </c>
      <c r="FY106" s="2">
        <f t="shared" si="127"/>
        <v>2.8834685926171439E-3</v>
      </c>
      <c r="FZ106" s="2">
        <f t="shared" si="127"/>
        <v>2.7959225131200115E-3</v>
      </c>
      <c r="GA106" s="2">
        <f t="shared" si="127"/>
        <v>2.9633133445993625E-3</v>
      </c>
      <c r="GB106" s="2">
        <f t="shared" si="127"/>
        <v>4.1045153669947952E-3</v>
      </c>
      <c r="GC106" s="2">
        <f t="shared" si="127"/>
        <v>3.8031388788889063E-3</v>
      </c>
      <c r="GD106" s="2">
        <f t="shared" si="127"/>
        <v>3.7879520070018937E-3</v>
      </c>
      <c r="GE106" s="2">
        <f t="shared" si="127"/>
        <v>2.7925185554293153E-3</v>
      </c>
      <c r="GF106" s="2">
        <f t="shared" si="127"/>
        <v>2.4554736704282135E-3</v>
      </c>
      <c r="GG106" s="2">
        <f t="shared" si="127"/>
        <v>2.1694445172490899E-3</v>
      </c>
      <c r="GH106" s="2">
        <f t="shared" si="127"/>
        <v>1.9707825940002499E-3</v>
      </c>
      <c r="GI106" s="2">
        <f t="shared" si="127"/>
        <v>1.8653132170702077E-3</v>
      </c>
      <c r="GJ106" s="2">
        <f t="shared" si="127"/>
        <v>1.828780399920762E-3</v>
      </c>
      <c r="GK106" s="2">
        <f t="shared" si="127"/>
        <v>1.3231396025929452E-3</v>
      </c>
      <c r="GM106" s="86">
        <f t="shared" si="128"/>
        <v>4.4911163363462665E-8</v>
      </c>
      <c r="GN106" s="86">
        <f t="shared" si="128"/>
        <v>1.4861474460302832E-18</v>
      </c>
      <c r="GO106" s="86">
        <f t="shared" si="128"/>
        <v>1.5921642460835676E-23</v>
      </c>
      <c r="GP106" s="86">
        <f t="shared" si="128"/>
        <v>1.4918472185961786E-25</v>
      </c>
      <c r="GQ106" s="86">
        <f t="shared" si="128"/>
        <v>6.264787120739612E-32</v>
      </c>
      <c r="GR106" s="86">
        <f t="shared" si="128"/>
        <v>2.0950117490823422E-35</v>
      </c>
      <c r="GS106" s="86">
        <f t="shared" si="128"/>
        <v>6.2393556378458842E-40</v>
      </c>
      <c r="GT106" s="86">
        <f t="shared" si="128"/>
        <v>5.9409465336005341E-45</v>
      </c>
      <c r="GU106" s="86">
        <f t="shared" si="128"/>
        <v>6.5791312294127454E-38</v>
      </c>
      <c r="GV106" s="86">
        <f t="shared" si="128"/>
        <v>6.8414156796330605E-30</v>
      </c>
      <c r="GW106" s="86">
        <f t="shared" si="128"/>
        <v>6.1279315829268805E-34</v>
      </c>
      <c r="GX106" s="86">
        <f t="shared" si="128"/>
        <v>4.4797945054415066E-30</v>
      </c>
      <c r="GY106" s="86">
        <f t="shared" si="128"/>
        <v>2.9058369994894778E-25</v>
      </c>
      <c r="GZ106" s="86">
        <f t="shared" si="128"/>
        <v>1.3971102471974763E-21</v>
      </c>
      <c r="HA106" s="86">
        <f t="shared" si="128"/>
        <v>3.0011607780703432E-21</v>
      </c>
      <c r="HC106" s="86">
        <f t="shared" si="73"/>
        <v>0.50815915914211673</v>
      </c>
      <c r="HD106" s="86">
        <f t="shared" si="73"/>
        <v>0.42344066394381474</v>
      </c>
      <c r="HE106" s="86">
        <f t="shared" si="73"/>
        <v>0.53853871520036223</v>
      </c>
      <c r="HF106" s="86">
        <f t="shared" si="73"/>
        <v>0.36052566419479465</v>
      </c>
      <c r="HG106" s="86">
        <f t="shared" si="73"/>
        <v>0.25633465070250272</v>
      </c>
      <c r="HH106" s="86">
        <f t="shared" si="73"/>
        <v>0.10985411045962888</v>
      </c>
      <c r="HI106" s="86">
        <f t="shared" si="138"/>
        <v>2.4011667716759395E-2</v>
      </c>
      <c r="HJ106" s="86">
        <f t="shared" si="138"/>
        <v>1.9355382809682513E-2</v>
      </c>
      <c r="HK106" s="86">
        <f t="shared" si="138"/>
        <v>6.8717689147210784E-2</v>
      </c>
      <c r="HL106" s="86">
        <f t="shared" si="138"/>
        <v>0.26020471499608772</v>
      </c>
      <c r="HM106" s="86">
        <f t="shared" si="138"/>
        <v>0.46236487801603132</v>
      </c>
      <c r="HN106" s="86">
        <f t="shared" si="138"/>
        <v>0.47440632004489064</v>
      </c>
      <c r="HO106" s="86">
        <f t="shared" si="138"/>
        <v>0.42695575692223048</v>
      </c>
      <c r="HP106" s="86">
        <f t="shared" si="138"/>
        <v>0.40770256172476038</v>
      </c>
      <c r="HQ106" s="86">
        <f t="shared" si="138"/>
        <v>0.47615675282108588</v>
      </c>
      <c r="HS106" s="86">
        <f t="shared" si="129"/>
        <v>2.8613133338661463E-18</v>
      </c>
      <c r="HT106" s="86">
        <f t="shared" si="129"/>
        <v>0</v>
      </c>
      <c r="HU106" s="86">
        <f t="shared" si="129"/>
        <v>4.0107624634243616E-15</v>
      </c>
      <c r="HV106" s="86">
        <f t="shared" si="129"/>
        <v>1.4910454021876137E-15</v>
      </c>
      <c r="HW106" s="86">
        <f t="shared" si="129"/>
        <v>1.7150216190835905E-15</v>
      </c>
      <c r="HX106" s="86">
        <f t="shared" si="129"/>
        <v>1.7532060154160842E-14</v>
      </c>
      <c r="HY106" s="86">
        <f t="shared" si="129"/>
        <v>2.6887515143983467E-16</v>
      </c>
      <c r="HZ106" s="86">
        <f t="shared" si="129"/>
        <v>2.0772715433835929E-15</v>
      </c>
      <c r="IA106" s="86">
        <f t="shared" si="129"/>
        <v>3.8139359980444381E-16</v>
      </c>
      <c r="IB106" s="86">
        <f t="shared" si="129"/>
        <v>3.1035293175137483E-17</v>
      </c>
      <c r="IC106" s="86">
        <f t="shared" si="129"/>
        <v>1.1208723775540895E-17</v>
      </c>
      <c r="ID106" s="86">
        <f t="shared" si="129"/>
        <v>5.1711883115592105E-18</v>
      </c>
      <c r="IE106" s="86">
        <f t="shared" si="129"/>
        <v>1.5479943933089182E-19</v>
      </c>
      <c r="IF106" s="86">
        <f t="shared" si="129"/>
        <v>3.7648731444534729E-14</v>
      </c>
      <c r="IG106" s="86">
        <f t="shared" si="129"/>
        <v>2.8664961613787471E-11</v>
      </c>
      <c r="II106" s="86">
        <f t="shared" si="130"/>
        <v>1.1106839067141354E-129</v>
      </c>
      <c r="IJ106" s="86">
        <f t="shared" si="130"/>
        <v>0</v>
      </c>
      <c r="IK106" s="86">
        <f t="shared" si="130"/>
        <v>3.5061031087922077E-104</v>
      </c>
      <c r="IL106" s="86">
        <f t="shared" si="130"/>
        <v>5.0692790700922988E-111</v>
      </c>
      <c r="IM106" s="86">
        <f t="shared" si="130"/>
        <v>8.4799484907274036E-112</v>
      </c>
      <c r="IN106" s="86">
        <f t="shared" si="130"/>
        <v>3.2368750115991211E-106</v>
      </c>
      <c r="IO106" s="86">
        <f t="shared" si="130"/>
        <v>1.5658761603219627E-122</v>
      </c>
      <c r="IP106" s="86">
        <f t="shared" si="130"/>
        <v>3.8508905597179868E-114</v>
      </c>
      <c r="IQ106" s="86">
        <f t="shared" si="130"/>
        <v>4.4597325191085234E-119</v>
      </c>
      <c r="IR106" s="86">
        <f t="shared" si="130"/>
        <v>1.459203044489118E-123</v>
      </c>
      <c r="IS106" s="86">
        <f t="shared" si="130"/>
        <v>5.3158366301595563E-123</v>
      </c>
      <c r="IT106" s="86">
        <f t="shared" si="130"/>
        <v>2.2316458043209783E-125</v>
      </c>
      <c r="IU106" s="86">
        <f t="shared" si="130"/>
        <v>6.2852564517314203E-138</v>
      </c>
      <c r="IV106" s="86">
        <f t="shared" si="130"/>
        <v>2.5422386624460313E-66</v>
      </c>
      <c r="IW106" s="86">
        <f t="shared" si="130"/>
        <v>7.1997133059004727E-55</v>
      </c>
      <c r="IY106" s="86">
        <f t="shared" si="131"/>
        <v>0.50815920405328008</v>
      </c>
      <c r="IZ106" s="86">
        <f t="shared" si="131"/>
        <v>0.42344066394381474</v>
      </c>
      <c r="JA106" s="86">
        <f t="shared" si="131"/>
        <v>0.53853871520036622</v>
      </c>
      <c r="JB106" s="86">
        <f t="shared" si="131"/>
        <v>0.36052566419479615</v>
      </c>
      <c r="JC106" s="86">
        <f t="shared" si="131"/>
        <v>0.25633465070250444</v>
      </c>
      <c r="JD106" s="86">
        <f t="shared" si="131"/>
        <v>0.10985411045964641</v>
      </c>
      <c r="JE106" s="86">
        <f t="shared" si="131"/>
        <v>2.4011667716759662E-2</v>
      </c>
      <c r="JF106" s="86">
        <f t="shared" si="131"/>
        <v>1.9355382809684591E-2</v>
      </c>
      <c r="JG106" s="86">
        <f t="shared" si="131"/>
        <v>6.8717689147211158E-2</v>
      </c>
      <c r="JH106" s="86">
        <f t="shared" si="131"/>
        <v>0.26020471499608777</v>
      </c>
      <c r="JI106" s="86">
        <f t="shared" si="131"/>
        <v>0.46236487801603132</v>
      </c>
      <c r="JJ106" s="86">
        <f t="shared" si="131"/>
        <v>0.47440632004489064</v>
      </c>
      <c r="JK106" s="86">
        <f t="shared" si="131"/>
        <v>0.42695575692223048</v>
      </c>
      <c r="JL106" s="86">
        <f t="shared" si="131"/>
        <v>0.40770256172479802</v>
      </c>
      <c r="JM106" s="86">
        <f t="shared" si="131"/>
        <v>0.47615675284975084</v>
      </c>
    </row>
    <row r="107" spans="2:273" x14ac:dyDescent="0.25">
      <c r="B107" s="2">
        <v>80</v>
      </c>
      <c r="C107" s="37">
        <v>117.667</v>
      </c>
      <c r="D107" s="37">
        <v>112.2</v>
      </c>
      <c r="E107" s="37">
        <v>75.766999999999996</v>
      </c>
      <c r="F107" s="37">
        <v>70.516999999999996</v>
      </c>
      <c r="G107" s="37">
        <v>62.732999999999997</v>
      </c>
      <c r="H107" s="37">
        <v>71.349999999999994</v>
      </c>
      <c r="I107" s="37">
        <v>55.85</v>
      </c>
      <c r="J107" s="37">
        <v>52.982999999999997</v>
      </c>
      <c r="K107" s="37">
        <v>53.417000000000002</v>
      </c>
      <c r="L107" s="37">
        <v>52.25</v>
      </c>
      <c r="M107" s="37">
        <v>75.632999999999996</v>
      </c>
      <c r="N107" s="37">
        <v>75.483000000000004</v>
      </c>
      <c r="O107" s="37">
        <v>87.9</v>
      </c>
      <c r="P107" s="37">
        <v>82.65</v>
      </c>
      <c r="Q107" s="37">
        <v>84.283000000000001</v>
      </c>
      <c r="S107" s="4">
        <f t="shared" si="132"/>
        <v>118.06876034828061</v>
      </c>
      <c r="T107" s="4">
        <f t="shared" si="132"/>
        <v>87.410291970294949</v>
      </c>
      <c r="U107" s="4">
        <f t="shared" si="132"/>
        <v>99.180652514279217</v>
      </c>
      <c r="V107" s="4">
        <f t="shared" si="132"/>
        <v>75.153053218306013</v>
      </c>
      <c r="W107" s="4">
        <f t="shared" si="132"/>
        <v>69.081370285119618</v>
      </c>
      <c r="X107" s="4">
        <f t="shared" si="132"/>
        <v>71.354516948631215</v>
      </c>
      <c r="Y107" s="4">
        <f t="shared" si="132"/>
        <v>58.637017293926398</v>
      </c>
      <c r="Z107" s="4">
        <f t="shared" si="132"/>
        <v>53.597323572018418</v>
      </c>
      <c r="AA107" s="4">
        <f t="shared" si="132"/>
        <v>53.293113382758818</v>
      </c>
      <c r="AB107" s="4">
        <f t="shared" si="132"/>
        <v>64.060327119827448</v>
      </c>
      <c r="AC107" s="4">
        <f t="shared" si="132"/>
        <v>85.613984825133485</v>
      </c>
      <c r="AD107" s="4">
        <f t="shared" si="132"/>
        <v>87.938868715648681</v>
      </c>
      <c r="AE107" s="4">
        <f t="shared" si="132"/>
        <v>87.042259157375568</v>
      </c>
      <c r="AF107" s="4">
        <f t="shared" si="132"/>
        <v>82.097727578829691</v>
      </c>
      <c r="AG107" s="4">
        <f t="shared" si="132"/>
        <v>83.995219421084457</v>
      </c>
      <c r="AI107" s="4">
        <f t="shared" si="133"/>
        <v>-0.40176034828060381</v>
      </c>
      <c r="AJ107" s="4">
        <f t="shared" si="133"/>
        <v>24.789708029705054</v>
      </c>
      <c r="AK107" s="4">
        <f t="shared" si="133"/>
        <v>-23.413652514279221</v>
      </c>
      <c r="AL107" s="4">
        <f t="shared" si="133"/>
        <v>-4.6360532183060172</v>
      </c>
      <c r="AM107" s="4">
        <f t="shared" si="133"/>
        <v>-6.3483702851196213</v>
      </c>
      <c r="AN107" s="4">
        <f t="shared" si="133"/>
        <v>-4.5169486312204299E-3</v>
      </c>
      <c r="AO107" s="4">
        <f t="shared" si="133"/>
        <v>-2.7870172939263966</v>
      </c>
      <c r="AP107" s="4">
        <f t="shared" si="133"/>
        <v>-0.6143235720184208</v>
      </c>
      <c r="AQ107" s="4">
        <f t="shared" si="133"/>
        <v>0.12388661724118322</v>
      </c>
      <c r="AR107" s="4">
        <f t="shared" si="133"/>
        <v>-11.810327119827448</v>
      </c>
      <c r="AS107" s="4">
        <f t="shared" si="133"/>
        <v>-9.9809848251334898</v>
      </c>
      <c r="AT107" s="4">
        <f t="shared" si="133"/>
        <v>-12.455868715648677</v>
      </c>
      <c r="AU107" s="4">
        <f t="shared" si="133"/>
        <v>0.85774084262443751</v>
      </c>
      <c r="AV107" s="4">
        <f t="shared" si="133"/>
        <v>0.55227242117031494</v>
      </c>
      <c r="AW107" s="4">
        <f t="shared" si="133"/>
        <v>0.28778057891554454</v>
      </c>
      <c r="AY107" s="2">
        <f t="shared" si="125"/>
        <v>56.479826853252355</v>
      </c>
      <c r="AZ107" s="2">
        <f t="shared" si="125"/>
        <v>53.755797385203763</v>
      </c>
      <c r="BA107" s="2">
        <f t="shared" si="125"/>
        <v>49.381400196975882</v>
      </c>
      <c r="BB107" s="2">
        <f t="shared" si="125"/>
        <v>51.257987447419609</v>
      </c>
      <c r="BC107" s="2">
        <f t="shared" si="125"/>
        <v>56.327669381876674</v>
      </c>
      <c r="BD107" s="2">
        <f t="shared" si="125"/>
        <v>68.276300643145504</v>
      </c>
      <c r="BE107" s="2">
        <f t="shared" si="125"/>
        <v>58.319453530028447</v>
      </c>
      <c r="BF107" s="2">
        <f t="shared" si="125"/>
        <v>53.40389245239529</v>
      </c>
      <c r="BG107" s="2">
        <f t="shared" si="125"/>
        <v>51.806658469220253</v>
      </c>
      <c r="BH107" s="2">
        <f t="shared" si="125"/>
        <v>51.832291839497159</v>
      </c>
      <c r="BI107" s="2">
        <f t="shared" si="125"/>
        <v>52.920077982197071</v>
      </c>
      <c r="BJ107" s="2">
        <f t="shared" si="125"/>
        <v>53.726526516907121</v>
      </c>
      <c r="BK107" s="2">
        <f t="shared" si="125"/>
        <v>60.157356321759806</v>
      </c>
      <c r="BL107" s="2">
        <f t="shared" si="125"/>
        <v>57.547717782107554</v>
      </c>
      <c r="BM107" s="2">
        <f t="shared" si="125"/>
        <v>58.656285559695732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>
        <f t="shared" si="126"/>
        <v>55.85</v>
      </c>
      <c r="CL107" s="2">
        <f t="shared" si="126"/>
        <v>52.982999999999997</v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>
        <f t="shared" si="116"/>
        <v>55.85</v>
      </c>
      <c r="DB107" s="2">
        <f t="shared" si="117"/>
        <v>52.982999999999997</v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75.805214534668153</v>
      </c>
      <c r="DL107" s="2">
        <f t="shared" si="134"/>
        <v>78.991060504201656</v>
      </c>
      <c r="DM107" s="2">
        <f t="shared" si="134"/>
        <v>73.675329564553067</v>
      </c>
      <c r="DN107" s="2">
        <f t="shared" si="134"/>
        <v>77.848335370511833</v>
      </c>
      <c r="DO107" s="2">
        <f t="shared" si="134"/>
        <v>93.542021008403367</v>
      </c>
      <c r="DP107" s="2">
        <f t="shared" si="134"/>
        <v>91.739926211926218</v>
      </c>
      <c r="DQ107" s="2">
        <f t="shared" si="134"/>
        <v>82.941801587301597</v>
      </c>
      <c r="DR107" s="2">
        <f t="shared" si="134"/>
        <v>79.888882453882459</v>
      </c>
      <c r="DS107" s="2">
        <f t="shared" si="134"/>
        <v>73.031477310924359</v>
      </c>
      <c r="DT107" s="2">
        <f t="shared" si="134"/>
        <v>78.528929411764693</v>
      </c>
      <c r="DU107" s="2">
        <f t="shared" si="134"/>
        <v>79.864731932773111</v>
      </c>
      <c r="DV107" s="2">
        <f t="shared" si="134"/>
        <v>75.460078991596617</v>
      </c>
      <c r="DW107" s="2">
        <f t="shared" si="134"/>
        <v>90.584236164736168</v>
      </c>
      <c r="DX107" s="2">
        <f t="shared" si="134"/>
        <v>75.492064779064748</v>
      </c>
      <c r="DY107" s="2">
        <f t="shared" si="134"/>
        <v>64.902559269162211</v>
      </c>
      <c r="EA107" s="2">
        <f t="shared" si="94"/>
        <v>56.297147619047614</v>
      </c>
      <c r="EB107" s="2">
        <f t="shared" si="94"/>
        <v>53.393968823280673</v>
      </c>
      <c r="EC107" s="2">
        <f t="shared" si="94"/>
        <v>49.01302838493428</v>
      </c>
      <c r="ED107" s="2">
        <f t="shared" si="94"/>
        <v>50.864340058574669</v>
      </c>
      <c r="EE107" s="2">
        <f t="shared" si="94"/>
        <v>55.760585829995549</v>
      </c>
      <c r="EF107" s="2">
        <f t="shared" si="94"/>
        <v>67.861204528417602</v>
      </c>
      <c r="EG107" s="2">
        <f t="shared" si="94"/>
        <v>57.882436205287185</v>
      </c>
      <c r="EH107" s="2">
        <f t="shared" si="94"/>
        <v>52.960487458459276</v>
      </c>
      <c r="EI107" s="2">
        <f t="shared" si="94"/>
        <v>51.4619861950966</v>
      </c>
      <c r="EJ107" s="2">
        <f t="shared" si="94"/>
        <v>51.418293993363235</v>
      </c>
      <c r="EK107" s="2">
        <f t="shared" si="94"/>
        <v>52.480502374321048</v>
      </c>
      <c r="EL107" s="2">
        <f t="shared" si="94"/>
        <v>53.392863220481274</v>
      </c>
      <c r="EM107" s="2">
        <f t="shared" si="135"/>
        <v>59.609998796995143</v>
      </c>
      <c r="EN107" s="2">
        <f t="shared" si="135"/>
        <v>57.232335393129887</v>
      </c>
      <c r="EO107" s="2">
        <f t="shared" si="135"/>
        <v>58.513654548604819</v>
      </c>
      <c r="EQ107" s="2">
        <f t="shared" si="136"/>
        <v>49.122961372812902</v>
      </c>
      <c r="ER107" s="2">
        <f t="shared" si="136"/>
        <v>53.393968823280673</v>
      </c>
      <c r="ES107" s="2">
        <f t="shared" si="136"/>
        <v>49.317149039954238</v>
      </c>
      <c r="ET107" s="2">
        <f t="shared" si="136"/>
        <v>50.370077517277949</v>
      </c>
      <c r="EU107" s="2">
        <f t="shared" si="136"/>
        <v>54.350763815258802</v>
      </c>
      <c r="EV107" s="2">
        <f t="shared" si="136"/>
        <v>69.28675818336049</v>
      </c>
      <c r="EW107" s="2">
        <f t="shared" si="136"/>
        <v>62.703734734987336</v>
      </c>
      <c r="EX107" s="2">
        <f t="shared" si="136"/>
        <v>52.721556104431272</v>
      </c>
      <c r="EY107" s="2">
        <f t="shared" si="136"/>
        <v>51.171222392866902</v>
      </c>
      <c r="EZ107" s="2">
        <f t="shared" si="136"/>
        <v>51.048317517976272</v>
      </c>
      <c r="FA107" s="2">
        <f t="shared" si="136"/>
        <v>52.100874071374008</v>
      </c>
      <c r="FB107" s="2">
        <f t="shared" si="136"/>
        <v>52.877860432498132</v>
      </c>
      <c r="FC107" s="2">
        <f t="shared" si="136"/>
        <v>59.243882539267297</v>
      </c>
      <c r="FD107" s="2">
        <f t="shared" si="136"/>
        <v>57.571948120509681</v>
      </c>
      <c r="FE107" s="2">
        <f t="shared" si="136"/>
        <v>58.94249272704306</v>
      </c>
      <c r="FG107" s="2">
        <f t="shared" si="137"/>
        <v>0.98963307608694884</v>
      </c>
      <c r="FH107" s="2">
        <f t="shared" si="137"/>
        <v>0.98586446591536858</v>
      </c>
      <c r="FI107" s="2">
        <f t="shared" si="137"/>
        <v>0.98510234099665794</v>
      </c>
      <c r="FJ107" s="2">
        <f t="shared" si="137"/>
        <v>0.98535568137522367</v>
      </c>
      <c r="FK107" s="2">
        <f t="shared" si="137"/>
        <v>0.98486920770588948</v>
      </c>
      <c r="FL107" s="2">
        <f t="shared" si="137"/>
        <v>0.982885058129504</v>
      </c>
      <c r="FM107" s="2">
        <f t="shared" si="137"/>
        <v>0.98336272311755513</v>
      </c>
      <c r="FN107" s="2">
        <f t="shared" si="137"/>
        <v>0.98349708511847767</v>
      </c>
      <c r="FO107" s="2">
        <f t="shared" si="137"/>
        <v>0.98397911510571878</v>
      </c>
      <c r="FP107" s="2">
        <f t="shared" si="137"/>
        <v>0.98469258582084229</v>
      </c>
      <c r="FQ107" s="2">
        <f t="shared" si="137"/>
        <v>0.98391488581909425</v>
      </c>
      <c r="FR107" s="2">
        <f t="shared" si="137"/>
        <v>0.98482926127895998</v>
      </c>
      <c r="FS107" s="2">
        <f t="shared" si="137"/>
        <v>0.98230444895049929</v>
      </c>
      <c r="FT107" s="2">
        <f t="shared" si="137"/>
        <v>0.98276526968385891</v>
      </c>
      <c r="FU107" s="2">
        <f t="shared" si="137"/>
        <v>0.9777725696383619</v>
      </c>
      <c r="FW107" s="2">
        <f t="shared" si="127"/>
        <v>2.7263595519935522E-3</v>
      </c>
      <c r="FX107" s="2">
        <f t="shared" si="127"/>
        <v>0</v>
      </c>
      <c r="FY107" s="2">
        <f t="shared" si="127"/>
        <v>3.160781137521176E-3</v>
      </c>
      <c r="FZ107" s="2">
        <f t="shared" si="127"/>
        <v>3.0648413463947484E-3</v>
      </c>
      <c r="GA107" s="2">
        <f t="shared" si="127"/>
        <v>3.2482798033293767E-3</v>
      </c>
      <c r="GB107" s="2">
        <f t="shared" si="127"/>
        <v>4.4987301254360611E-3</v>
      </c>
      <c r="GC107" s="2">
        <f t="shared" si="127"/>
        <v>4.1685293409090725E-3</v>
      </c>
      <c r="GD107" s="2">
        <f t="shared" si="127"/>
        <v>4.1518894558803549E-3</v>
      </c>
      <c r="GE107" s="2">
        <f t="shared" si="127"/>
        <v>3.0611109925451139E-3</v>
      </c>
      <c r="GF107" s="2">
        <f t="shared" si="127"/>
        <v>2.6917356695352924E-3</v>
      </c>
      <c r="GG107" s="2">
        <f t="shared" si="127"/>
        <v>2.378250833270857E-3</v>
      </c>
      <c r="GH107" s="2">
        <f t="shared" si="127"/>
        <v>2.1605093497060104E-3</v>
      </c>
      <c r="GI107" s="2">
        <f t="shared" si="127"/>
        <v>2.044907265782523E-3</v>
      </c>
      <c r="GJ107" s="2">
        <f t="shared" si="127"/>
        <v>2.0048641009693838E-3</v>
      </c>
      <c r="GK107" s="2">
        <f t="shared" si="127"/>
        <v>1.4506085485359447E-3</v>
      </c>
      <c r="GM107" s="86">
        <f t="shared" si="128"/>
        <v>1.1248997870665237E-8</v>
      </c>
      <c r="GN107" s="86">
        <f t="shared" si="128"/>
        <v>5.4673599305023352E-20</v>
      </c>
      <c r="GO107" s="86">
        <f t="shared" si="128"/>
        <v>2.6323396587279348E-25</v>
      </c>
      <c r="GP107" s="86">
        <f t="shared" si="128"/>
        <v>1.5661106384293446E-27</v>
      </c>
      <c r="GQ107" s="86">
        <f t="shared" si="128"/>
        <v>2.0137648308317628E-34</v>
      </c>
      <c r="GR107" s="86">
        <f t="shared" si="128"/>
        <v>4.0029049382638926E-38</v>
      </c>
      <c r="GS107" s="86">
        <f t="shared" si="128"/>
        <v>5.6301991155585079E-43</v>
      </c>
      <c r="GT107" s="86">
        <f t="shared" si="128"/>
        <v>2.1253222412237976E-48</v>
      </c>
      <c r="GU107" s="86">
        <f t="shared" si="128"/>
        <v>7.2134188917406927E-41</v>
      </c>
      <c r="GV107" s="86">
        <f t="shared" si="128"/>
        <v>3.4938528119390308E-32</v>
      </c>
      <c r="GW107" s="86">
        <f t="shared" si="128"/>
        <v>1.2421872680153934E-36</v>
      </c>
      <c r="GX107" s="86">
        <f t="shared" si="128"/>
        <v>2.0986732098086405E-32</v>
      </c>
      <c r="GY107" s="86">
        <f t="shared" si="128"/>
        <v>3.4621911801042573E-27</v>
      </c>
      <c r="GZ107" s="86">
        <f t="shared" si="128"/>
        <v>3.4731121841886265E-23</v>
      </c>
      <c r="HA107" s="86">
        <f t="shared" si="128"/>
        <v>7.4739885681478624E-23</v>
      </c>
      <c r="HC107" s="86">
        <f t="shared" si="73"/>
        <v>0.51719798359106228</v>
      </c>
      <c r="HD107" s="86">
        <f t="shared" si="73"/>
        <v>0.30125174488384626</v>
      </c>
      <c r="HE107" s="86">
        <f t="shared" si="73"/>
        <v>0.40593854364808007</v>
      </c>
      <c r="HF107" s="86">
        <f t="shared" si="73"/>
        <v>0.22412723679435292</v>
      </c>
      <c r="HG107" s="86">
        <f t="shared" si="73"/>
        <v>0.12868534102765808</v>
      </c>
      <c r="HH107" s="86">
        <f t="shared" si="73"/>
        <v>3.8184688876740078E-2</v>
      </c>
      <c r="HI107" s="86">
        <f t="shared" si="138"/>
        <v>4.7234173303403876E-3</v>
      </c>
      <c r="HJ107" s="86">
        <f t="shared" si="138"/>
        <v>2.7292825502450743E-3</v>
      </c>
      <c r="HK107" s="86">
        <f t="shared" si="138"/>
        <v>2.0509713025430566E-2</v>
      </c>
      <c r="HL107" s="86">
        <f t="shared" si="138"/>
        <v>0.13359039986912968</v>
      </c>
      <c r="HM107" s="86">
        <f t="shared" si="138"/>
        <v>0.29318376335858382</v>
      </c>
      <c r="HN107" s="86">
        <f t="shared" si="138"/>
        <v>0.32726840405934582</v>
      </c>
      <c r="HO107" s="86">
        <f t="shared" si="138"/>
        <v>0.28337532501962925</v>
      </c>
      <c r="HP107" s="86">
        <f t="shared" si="138"/>
        <v>0.27169375145541885</v>
      </c>
      <c r="HQ107" s="86">
        <f t="shared" si="138"/>
        <v>0.35478148207606619</v>
      </c>
      <c r="HS107" s="86">
        <f t="shared" si="129"/>
        <v>2.3221142979118676E-17</v>
      </c>
      <c r="HT107" s="86">
        <f t="shared" si="129"/>
        <v>0</v>
      </c>
      <c r="HU107" s="86">
        <f t="shared" si="129"/>
        <v>2.2743645212742028E-14</v>
      </c>
      <c r="HV107" s="86">
        <f t="shared" si="129"/>
        <v>9.1089588829291066E-15</v>
      </c>
      <c r="HW107" s="86">
        <f t="shared" si="129"/>
        <v>1.0692882908857791E-14</v>
      </c>
      <c r="HX107" s="86">
        <f t="shared" si="129"/>
        <v>1.0820285349869193E-13</v>
      </c>
      <c r="HY107" s="86">
        <f t="shared" si="129"/>
        <v>2.1033821806117051E-15</v>
      </c>
      <c r="HZ107" s="86">
        <f t="shared" si="129"/>
        <v>1.4227967633741215E-14</v>
      </c>
      <c r="IA107" s="86">
        <f t="shared" si="129"/>
        <v>2.5824145313244222E-15</v>
      </c>
      <c r="IB107" s="86">
        <f t="shared" si="129"/>
        <v>2.2388855269170211E-16</v>
      </c>
      <c r="IC107" s="86">
        <f t="shared" si="129"/>
        <v>7.9480709824712156E-17</v>
      </c>
      <c r="ID107" s="86">
        <f t="shared" si="129"/>
        <v>3.6987229575781479E-17</v>
      </c>
      <c r="IE107" s="86">
        <f t="shared" si="129"/>
        <v>1.3124329259045925E-18</v>
      </c>
      <c r="IF107" s="86">
        <f t="shared" si="129"/>
        <v>1.6704396215171688E-13</v>
      </c>
      <c r="IG107" s="86">
        <f t="shared" si="129"/>
        <v>8.3250773894389164E-11</v>
      </c>
      <c r="II107" s="86">
        <f t="shared" si="130"/>
        <v>8.7000451018899626E-126</v>
      </c>
      <c r="IJ107" s="86">
        <f t="shared" si="130"/>
        <v>0</v>
      </c>
      <c r="IK107" s="86">
        <f t="shared" si="130"/>
        <v>5.5091323477043541E-101</v>
      </c>
      <c r="IL107" s="86">
        <f t="shared" si="130"/>
        <v>1.2496868125858563E-107</v>
      </c>
      <c r="IM107" s="86">
        <f t="shared" si="130"/>
        <v>2.3895388804117865E-108</v>
      </c>
      <c r="IN107" s="86">
        <f t="shared" si="130"/>
        <v>9.5150585230544629E-103</v>
      </c>
      <c r="IO107" s="86">
        <f t="shared" si="130"/>
        <v>1.4125664591372605E-118</v>
      </c>
      <c r="IP107" s="86">
        <f t="shared" si="130"/>
        <v>1.8340010314753013E-110</v>
      </c>
      <c r="IQ107" s="86">
        <f t="shared" si="130"/>
        <v>1.9519057358395156E-115</v>
      </c>
      <c r="IR107" s="86">
        <f t="shared" si="130"/>
        <v>7.3103175272301435E-120</v>
      </c>
      <c r="IS107" s="86">
        <f t="shared" si="130"/>
        <v>2.1594115539451655E-119</v>
      </c>
      <c r="IT107" s="86">
        <f t="shared" si="130"/>
        <v>9.3691406792642358E-122</v>
      </c>
      <c r="IU107" s="86">
        <f t="shared" si="130"/>
        <v>5.6823843062965739E-134</v>
      </c>
      <c r="IV107" s="86">
        <f t="shared" si="130"/>
        <v>1.8882698448168881E-64</v>
      </c>
      <c r="IW107" s="86">
        <f t="shared" si="130"/>
        <v>2.1003620290340828E-53</v>
      </c>
      <c r="IY107" s="86">
        <f t="shared" si="131"/>
        <v>0.51719799484006013</v>
      </c>
      <c r="IZ107" s="86">
        <f t="shared" si="131"/>
        <v>0.30125174488384626</v>
      </c>
      <c r="JA107" s="86">
        <f t="shared" si="131"/>
        <v>0.40593854364810283</v>
      </c>
      <c r="JB107" s="86">
        <f t="shared" si="131"/>
        <v>0.22412723679436203</v>
      </c>
      <c r="JC107" s="86">
        <f t="shared" si="131"/>
        <v>0.12868534102766876</v>
      </c>
      <c r="JD107" s="86">
        <f t="shared" si="131"/>
        <v>3.8184688876848283E-2</v>
      </c>
      <c r="JE107" s="86">
        <f t="shared" si="131"/>
        <v>4.7234173303424909E-3</v>
      </c>
      <c r="JF107" s="86">
        <f t="shared" si="131"/>
        <v>2.7292825502593021E-3</v>
      </c>
      <c r="JG107" s="86">
        <f t="shared" si="131"/>
        <v>2.0509713025433148E-2</v>
      </c>
      <c r="JH107" s="86">
        <f t="shared" si="131"/>
        <v>0.13359039986912991</v>
      </c>
      <c r="JI107" s="86">
        <f t="shared" si="131"/>
        <v>0.29318376335858387</v>
      </c>
      <c r="JJ107" s="86">
        <f t="shared" si="131"/>
        <v>0.32726840405934587</v>
      </c>
      <c r="JK107" s="86">
        <f t="shared" si="131"/>
        <v>0.28337532501962925</v>
      </c>
      <c r="JL107" s="86">
        <f t="shared" si="131"/>
        <v>0.27169375145558589</v>
      </c>
      <c r="JM107" s="86">
        <f t="shared" si="131"/>
        <v>0.35478148215931699</v>
      </c>
    </row>
    <row r="108" spans="2:273" x14ac:dyDescent="0.25">
      <c r="B108" s="2">
        <v>81</v>
      </c>
      <c r="C108" s="37">
        <v>109.267</v>
      </c>
      <c r="D108" s="37">
        <v>81.582999999999998</v>
      </c>
      <c r="E108" s="37">
        <v>56.8</v>
      </c>
      <c r="F108" s="37">
        <v>54.633000000000003</v>
      </c>
      <c r="G108" s="37">
        <v>56.633000000000003</v>
      </c>
      <c r="H108" s="37">
        <v>70.733000000000004</v>
      </c>
      <c r="I108" s="37">
        <v>57.1</v>
      </c>
      <c r="J108" s="37">
        <v>52.3</v>
      </c>
      <c r="K108" s="37">
        <v>50.567</v>
      </c>
      <c r="L108" s="37">
        <v>52.05</v>
      </c>
      <c r="M108" s="37">
        <v>56.283000000000001</v>
      </c>
      <c r="N108" s="37">
        <v>58.482999999999997</v>
      </c>
      <c r="O108" s="37">
        <v>70.332999999999998</v>
      </c>
      <c r="P108" s="37">
        <v>63.55</v>
      </c>
      <c r="Q108" s="37">
        <v>69.233000000000004</v>
      </c>
      <c r="S108" s="4">
        <f t="shared" si="132"/>
        <v>108.99297101350831</v>
      </c>
      <c r="T108" s="4">
        <f t="shared" si="132"/>
        <v>72.152710873001496</v>
      </c>
      <c r="U108" s="4">
        <f t="shared" si="132"/>
        <v>77.250904810248358</v>
      </c>
      <c r="V108" s="4">
        <f t="shared" si="132"/>
        <v>61.895471364868527</v>
      </c>
      <c r="W108" s="4">
        <f t="shared" si="132"/>
        <v>60.460513000280997</v>
      </c>
      <c r="X108" s="4">
        <f t="shared" si="132"/>
        <v>68.713998825366033</v>
      </c>
      <c r="Y108" s="4">
        <f t="shared" si="132"/>
        <v>58.579240787141124</v>
      </c>
      <c r="Z108" s="4">
        <f t="shared" si="132"/>
        <v>53.193227396390427</v>
      </c>
      <c r="AA108" s="4">
        <f t="shared" si="132"/>
        <v>51.894780237341415</v>
      </c>
      <c r="AB108" s="4">
        <f t="shared" si="132"/>
        <v>55.967403958694547</v>
      </c>
      <c r="AC108" s="4">
        <f t="shared" si="132"/>
        <v>67.084082784486469</v>
      </c>
      <c r="AD108" s="4">
        <f t="shared" si="132"/>
        <v>70.714570693411275</v>
      </c>
      <c r="AE108" s="4">
        <f t="shared" si="132"/>
        <v>72.813452166536678</v>
      </c>
      <c r="AF108" s="4">
        <f t="shared" si="132"/>
        <v>69.360510884645464</v>
      </c>
      <c r="AG108" s="4">
        <f t="shared" si="132"/>
        <v>72.134631782832969</v>
      </c>
      <c r="AI108" s="4">
        <f t="shared" si="133"/>
        <v>0.27402898649168606</v>
      </c>
      <c r="AJ108" s="4">
        <f t="shared" si="133"/>
        <v>9.4302891269985025</v>
      </c>
      <c r="AK108" s="4">
        <f t="shared" si="133"/>
        <v>-20.45090481024836</v>
      </c>
      <c r="AL108" s="4">
        <f t="shared" si="133"/>
        <v>-7.2624713648685244</v>
      </c>
      <c r="AM108" s="4">
        <f t="shared" si="133"/>
        <v>-3.8275130002809945</v>
      </c>
      <c r="AN108" s="4">
        <f t="shared" si="133"/>
        <v>2.0190011746339707</v>
      </c>
      <c r="AO108" s="4">
        <f t="shared" si="133"/>
        <v>-1.4792407871411228</v>
      </c>
      <c r="AP108" s="4">
        <f t="shared" si="133"/>
        <v>-0.89322739639042936</v>
      </c>
      <c r="AQ108" s="4">
        <f t="shared" si="133"/>
        <v>-1.3277802373414147</v>
      </c>
      <c r="AR108" s="4">
        <f t="shared" si="133"/>
        <v>-3.9174039586945497</v>
      </c>
      <c r="AS108" s="4">
        <f t="shared" si="133"/>
        <v>-10.801082784486468</v>
      </c>
      <c r="AT108" s="4">
        <f t="shared" si="133"/>
        <v>-12.231570693411278</v>
      </c>
      <c r="AU108" s="4">
        <f t="shared" si="133"/>
        <v>-2.4804521665366792</v>
      </c>
      <c r="AV108" s="4">
        <f t="shared" si="133"/>
        <v>-5.8105108846454669</v>
      </c>
      <c r="AW108" s="4">
        <f t="shared" si="133"/>
        <v>-2.9016317828329647</v>
      </c>
      <c r="AY108" s="2">
        <f t="shared" si="125"/>
        <v>56.200548322197392</v>
      </c>
      <c r="AZ108" s="2">
        <f t="shared" si="125"/>
        <v>53.585084139051723</v>
      </c>
      <c r="BA108" s="2">
        <f t="shared" si="125"/>
        <v>49.237126979040688</v>
      </c>
      <c r="BB108" s="2">
        <f t="shared" si="125"/>
        <v>51.061918130037228</v>
      </c>
      <c r="BC108" s="2">
        <f t="shared" si="125"/>
        <v>56.060757862484756</v>
      </c>
      <c r="BD108" s="2">
        <f t="shared" si="125"/>
        <v>68.031553267014417</v>
      </c>
      <c r="BE108" s="2">
        <f t="shared" si="125"/>
        <v>58.543536277547894</v>
      </c>
      <c r="BF108" s="2">
        <f t="shared" si="125"/>
        <v>53.179150221923855</v>
      </c>
      <c r="BG108" s="2">
        <f t="shared" si="125"/>
        <v>51.616363780168768</v>
      </c>
      <c r="BH108" s="2">
        <f t="shared" si="125"/>
        <v>51.632478692106893</v>
      </c>
      <c r="BI108" s="2">
        <f t="shared" si="125"/>
        <v>52.695084918748243</v>
      </c>
      <c r="BJ108" s="2">
        <f t="shared" si="125"/>
        <v>53.514730988035097</v>
      </c>
      <c r="BK108" s="2">
        <f t="shared" si="125"/>
        <v>59.885800353637755</v>
      </c>
      <c r="BL108" s="2">
        <f t="shared" si="125"/>
        <v>57.385278136344702</v>
      </c>
      <c r="BM108" s="2">
        <f t="shared" si="125"/>
        <v>58.511034459626757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>
        <f t="shared" si="126"/>
        <v>57.1</v>
      </c>
      <c r="CL108" s="2">
        <f t="shared" si="126"/>
        <v>52.3</v>
      </c>
      <c r="CM108" s="2">
        <f t="shared" si="126"/>
        <v>50.567</v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>
        <f t="shared" si="116"/>
        <v>57.1</v>
      </c>
      <c r="DB108" s="2">
        <f t="shared" si="117"/>
        <v>52.3</v>
      </c>
      <c r="DC108" s="2">
        <f t="shared" si="118"/>
        <v>50.567</v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76.064055469039673</v>
      </c>
      <c r="DL108" s="2">
        <f t="shared" si="134"/>
        <v>79.245381512605022</v>
      </c>
      <c r="DM108" s="2">
        <f t="shared" si="134"/>
        <v>73.888511688311667</v>
      </c>
      <c r="DN108" s="2">
        <f t="shared" si="134"/>
        <v>78.10544996180289</v>
      </c>
      <c r="DO108" s="2">
        <f t="shared" si="134"/>
        <v>93.953759663865554</v>
      </c>
      <c r="DP108" s="2">
        <f t="shared" si="134"/>
        <v>92.108528142428156</v>
      </c>
      <c r="DQ108" s="2">
        <f t="shared" si="134"/>
        <v>83.200587301587319</v>
      </c>
      <c r="DR108" s="2">
        <f t="shared" si="134"/>
        <v>80.13602235092236</v>
      </c>
      <c r="DS108" s="2">
        <f t="shared" si="134"/>
        <v>73.15029803921567</v>
      </c>
      <c r="DT108" s="2">
        <f t="shared" si="134"/>
        <v>78.754823529411752</v>
      </c>
      <c r="DU108" s="2">
        <f t="shared" si="134"/>
        <v>80.100256022408956</v>
      </c>
      <c r="DV108" s="2">
        <f t="shared" si="134"/>
        <v>75.634659383753487</v>
      </c>
      <c r="DW108" s="2">
        <f t="shared" si="134"/>
        <v>90.90547194337195</v>
      </c>
      <c r="DX108" s="2">
        <f t="shared" si="134"/>
        <v>75.634352037752009</v>
      </c>
      <c r="DY108" s="2">
        <f t="shared" si="134"/>
        <v>64.9263139483066</v>
      </c>
      <c r="EA108" s="2">
        <f t="shared" si="94"/>
        <v>56.031983333333329</v>
      </c>
      <c r="EB108" s="2">
        <f t="shared" si="94"/>
        <v>53.249534563487487</v>
      </c>
      <c r="EC108" s="2">
        <f t="shared" si="94"/>
        <v>48.896108564876066</v>
      </c>
      <c r="ED108" s="2">
        <f t="shared" si="94"/>
        <v>50.696966889033504</v>
      </c>
      <c r="EE108" s="2">
        <f t="shared" si="94"/>
        <v>55.534668802848238</v>
      </c>
      <c r="EF108" s="2">
        <f t="shared" si="94"/>
        <v>67.642439839171317</v>
      </c>
      <c r="EG108" s="2">
        <f t="shared" si="94"/>
        <v>58.142274686785477</v>
      </c>
      <c r="EH108" s="2">
        <f t="shared" si="94"/>
        <v>52.76765138357743</v>
      </c>
      <c r="EI108" s="2">
        <f t="shared" si="94"/>
        <v>51.297541449363258</v>
      </c>
      <c r="EJ108" s="2">
        <f t="shared" si="94"/>
        <v>51.249007577169884</v>
      </c>
      <c r="EK108" s="2">
        <f t="shared" si="94"/>
        <v>52.28743435211905</v>
      </c>
      <c r="EL108" s="2">
        <f t="shared" si="94"/>
        <v>53.205140234172859</v>
      </c>
      <c r="EM108" s="2">
        <f t="shared" si="135"/>
        <v>59.376966248213144</v>
      </c>
      <c r="EN108" s="2">
        <f t="shared" si="135"/>
        <v>57.092680713334616</v>
      </c>
      <c r="EO108" s="2">
        <f t="shared" si="135"/>
        <v>58.377379705921726</v>
      </c>
      <c r="EQ108" s="2">
        <f t="shared" si="136"/>
        <v>49.003256527590828</v>
      </c>
      <c r="ER108" s="2">
        <f t="shared" si="136"/>
        <v>53.249534563487487</v>
      </c>
      <c r="ES108" s="2">
        <f t="shared" si="136"/>
        <v>49.186257038973764</v>
      </c>
      <c r="ET108" s="2">
        <f t="shared" si="136"/>
        <v>50.225875471259201</v>
      </c>
      <c r="EU108" s="2">
        <f t="shared" si="136"/>
        <v>54.192207778210431</v>
      </c>
      <c r="EV108" s="2">
        <f t="shared" si="136"/>
        <v>68.990339583679841</v>
      </c>
      <c r="EW108" s="2">
        <f t="shared" si="136"/>
        <v>62.625872998401121</v>
      </c>
      <c r="EX108" s="2">
        <f t="shared" si="136"/>
        <v>52.544151932380728</v>
      </c>
      <c r="EY108" s="2">
        <f t="shared" si="136"/>
        <v>51.022212415986836</v>
      </c>
      <c r="EZ108" s="2">
        <f t="shared" si="136"/>
        <v>50.895702091904909</v>
      </c>
      <c r="FA108" s="2">
        <f t="shared" si="136"/>
        <v>51.928337603277086</v>
      </c>
      <c r="FB108" s="2">
        <f t="shared" si="136"/>
        <v>52.716998126287244</v>
      </c>
      <c r="FC108" s="2">
        <f t="shared" si="136"/>
        <v>59.02757466907169</v>
      </c>
      <c r="FD108" s="2">
        <f t="shared" si="136"/>
        <v>57.416613733406692</v>
      </c>
      <c r="FE108" s="2">
        <f t="shared" si="136"/>
        <v>58.777828808301798</v>
      </c>
      <c r="FG108" s="2">
        <f t="shared" si="137"/>
        <v>0.99053662074424864</v>
      </c>
      <c r="FH108" s="2">
        <f t="shared" si="137"/>
        <v>0.98709218529325016</v>
      </c>
      <c r="FI108" s="2">
        <f t="shared" si="137"/>
        <v>0.9863953400773926</v>
      </c>
      <c r="FJ108" s="2">
        <f t="shared" si="137"/>
        <v>0.98662699100477336</v>
      </c>
      <c r="FK108" s="2">
        <f t="shared" si="137"/>
        <v>0.98618215709380064</v>
      </c>
      <c r="FL108" s="2">
        <f t="shared" si="137"/>
        <v>0.98436744597693526</v>
      </c>
      <c r="FM108" s="2">
        <f t="shared" si="137"/>
        <v>0.9848043782747713</v>
      </c>
      <c r="FN108" s="2">
        <f t="shared" si="137"/>
        <v>0.98492727598173468</v>
      </c>
      <c r="FO108" s="2">
        <f t="shared" si="137"/>
        <v>0.98536815332969718</v>
      </c>
      <c r="FP108" s="2">
        <f t="shared" si="137"/>
        <v>0.98602064373951881</v>
      </c>
      <c r="FQ108" s="2">
        <f t="shared" si="137"/>
        <v>0.98530940969169489</v>
      </c>
      <c r="FR108" s="2">
        <f t="shared" si="137"/>
        <v>0.98614562819077445</v>
      </c>
      <c r="FS108" s="2">
        <f t="shared" si="137"/>
        <v>0.98383629848154042</v>
      </c>
      <c r="FT108" s="2">
        <f t="shared" si="137"/>
        <v>0.98425786667396664</v>
      </c>
      <c r="FU108" s="2">
        <f t="shared" si="137"/>
        <v>0.97968861812810215</v>
      </c>
      <c r="FW108" s="2">
        <f t="shared" si="127"/>
        <v>2.9886076974185742E-3</v>
      </c>
      <c r="FX108" s="2">
        <f t="shared" si="127"/>
        <v>0</v>
      </c>
      <c r="FY108" s="2">
        <f t="shared" si="127"/>
        <v>3.4646710608887033E-3</v>
      </c>
      <c r="FZ108" s="2">
        <f t="shared" si="127"/>
        <v>3.3595383278470343E-3</v>
      </c>
      <c r="GA108" s="2">
        <f t="shared" si="127"/>
        <v>3.5605521443808764E-3</v>
      </c>
      <c r="GB108" s="2">
        <f t="shared" si="127"/>
        <v>4.9306194592281779E-3</v>
      </c>
      <c r="GC108" s="2">
        <f t="shared" si="127"/>
        <v>4.568864062217899E-3</v>
      </c>
      <c r="GD108" s="2">
        <f t="shared" si="127"/>
        <v>4.5506334284751166E-3</v>
      </c>
      <c r="GE108" s="2">
        <f t="shared" si="127"/>
        <v>3.3554504925398083E-3</v>
      </c>
      <c r="GF108" s="2">
        <f t="shared" si="127"/>
        <v>2.9506632024811756E-3</v>
      </c>
      <c r="GG108" s="2">
        <f t="shared" si="127"/>
        <v>2.6071019857838709E-3</v>
      </c>
      <c r="GH108" s="2">
        <f t="shared" si="127"/>
        <v>2.3684577083483587E-3</v>
      </c>
      <c r="GI108" s="2">
        <f t="shared" si="127"/>
        <v>2.2417539567490107E-3</v>
      </c>
      <c r="GJ108" s="2">
        <f t="shared" si="127"/>
        <v>2.197864649496401E-3</v>
      </c>
      <c r="GK108" s="2">
        <f t="shared" si="127"/>
        <v>1.5903380734617304E-3</v>
      </c>
      <c r="GM108" s="86">
        <f t="shared" si="128"/>
        <v>2.6609265514999489E-9</v>
      </c>
      <c r="GN108" s="86">
        <f t="shared" si="128"/>
        <v>1.7643863677550379E-21</v>
      </c>
      <c r="GO108" s="86">
        <f t="shared" si="128"/>
        <v>3.717469102819131E-27</v>
      </c>
      <c r="GP108" s="86">
        <f t="shared" si="128"/>
        <v>1.3755973994222288E-29</v>
      </c>
      <c r="GQ108" s="86">
        <f t="shared" si="128"/>
        <v>5.17163816023291E-37</v>
      </c>
      <c r="GR108" s="86">
        <f t="shared" si="128"/>
        <v>6.0160682026449306E-41</v>
      </c>
      <c r="GS108" s="86">
        <f t="shared" si="128"/>
        <v>3.893747201316235E-46</v>
      </c>
      <c r="GT108" s="86">
        <f t="shared" si="128"/>
        <v>5.6223308026633179E-52</v>
      </c>
      <c r="GU108" s="86">
        <f t="shared" si="128"/>
        <v>6.0672328535432352E-44</v>
      </c>
      <c r="GV108" s="86">
        <f t="shared" si="128"/>
        <v>1.4561485181256709E-34</v>
      </c>
      <c r="GW108" s="86">
        <f t="shared" si="128"/>
        <v>1.969281640383524E-39</v>
      </c>
      <c r="GX108" s="86">
        <f t="shared" si="128"/>
        <v>7.9811557029740207E-35</v>
      </c>
      <c r="GY108" s="86">
        <f t="shared" si="128"/>
        <v>3.4783382908722587E-29</v>
      </c>
      <c r="GZ108" s="86">
        <f t="shared" si="128"/>
        <v>7.5066572266794518E-25</v>
      </c>
      <c r="HA108" s="86">
        <f t="shared" si="128"/>
        <v>1.6149780508186296E-24</v>
      </c>
      <c r="HC108" s="86">
        <f t="shared" si="73"/>
        <v>0.51435426976159093</v>
      </c>
      <c r="HD108" s="86">
        <f t="shared" si="73"/>
        <v>0.1888127467745421</v>
      </c>
      <c r="HE108" s="86">
        <f t="shared" si="73"/>
        <v>0.25941013908960331</v>
      </c>
      <c r="HF108" s="86">
        <f t="shared" si="73"/>
        <v>0.11744592142652453</v>
      </c>
      <c r="HG108" s="86">
        <f t="shared" si="73"/>
        <v>5.1729281766784513E-2</v>
      </c>
      <c r="HH108" s="86">
        <f t="shared" si="73"/>
        <v>1.0043273454153996E-2</v>
      </c>
      <c r="HI108" s="86">
        <f t="shared" si="138"/>
        <v>6.4849459657864835E-4</v>
      </c>
      <c r="HJ108" s="86">
        <f t="shared" si="138"/>
        <v>2.388388719636394E-4</v>
      </c>
      <c r="HK108" s="86">
        <f t="shared" si="138"/>
        <v>4.5727166796876309E-3</v>
      </c>
      <c r="HL108" s="86">
        <f t="shared" si="138"/>
        <v>5.5396012662215145E-2</v>
      </c>
      <c r="HM108" s="86">
        <f t="shared" si="138"/>
        <v>0.14815320561035608</v>
      </c>
      <c r="HN108" s="86">
        <f t="shared" si="138"/>
        <v>0.18865130874884284</v>
      </c>
      <c r="HO108" s="86">
        <f t="shared" si="138"/>
        <v>0.15783852221205594</v>
      </c>
      <c r="HP108" s="86">
        <f t="shared" si="138"/>
        <v>0.15402618118037401</v>
      </c>
      <c r="HQ108" s="86">
        <f t="shared" si="138"/>
        <v>0.22697946119639989</v>
      </c>
      <c r="HS108" s="86">
        <f t="shared" si="129"/>
        <v>1.7800351622607059E-16</v>
      </c>
      <c r="HT108" s="86">
        <f t="shared" si="129"/>
        <v>0</v>
      </c>
      <c r="HU108" s="86">
        <f t="shared" si="129"/>
        <v>1.2294344588066526E-13</v>
      </c>
      <c r="HV108" s="86">
        <f t="shared" si="129"/>
        <v>5.2904323801765734E-14</v>
      </c>
      <c r="HW108" s="86">
        <f t="shared" si="129"/>
        <v>6.3294284062590496E-14</v>
      </c>
      <c r="HX108" s="86">
        <f t="shared" si="129"/>
        <v>6.318849961122812E-13</v>
      </c>
      <c r="HY108" s="86">
        <f t="shared" si="129"/>
        <v>1.5460716506178553E-14</v>
      </c>
      <c r="HZ108" s="86">
        <f t="shared" si="129"/>
        <v>9.1976583611084417E-14</v>
      </c>
      <c r="IA108" s="86">
        <f t="shared" si="129"/>
        <v>1.6561430231543748E-14</v>
      </c>
      <c r="IB108" s="86">
        <f t="shared" si="129"/>
        <v>1.5301748343938733E-15</v>
      </c>
      <c r="IC108" s="86">
        <f t="shared" si="129"/>
        <v>5.3522530833471066E-16</v>
      </c>
      <c r="ID108" s="86">
        <f t="shared" si="129"/>
        <v>2.5138397276284947E-16</v>
      </c>
      <c r="IE108" s="86">
        <f t="shared" si="129"/>
        <v>1.0528223767309235E-17</v>
      </c>
      <c r="IF108" s="86">
        <f t="shared" si="129"/>
        <v>7.1367133300793075E-13</v>
      </c>
      <c r="IG108" s="86">
        <f t="shared" si="129"/>
        <v>2.3589586818835978E-10</v>
      </c>
      <c r="II108" s="86">
        <f t="shared" si="130"/>
        <v>5.9342449696424637E-122</v>
      </c>
      <c r="IJ108" s="86">
        <f t="shared" si="130"/>
        <v>0</v>
      </c>
      <c r="IK108" s="86">
        <f t="shared" si="130"/>
        <v>7.7055355123657546E-98</v>
      </c>
      <c r="IL108" s="86">
        <f t="shared" si="130"/>
        <v>2.7245485451459692E-104</v>
      </c>
      <c r="IM108" s="86">
        <f t="shared" si="130"/>
        <v>5.9348542295431861E-105</v>
      </c>
      <c r="IN108" s="86">
        <f t="shared" si="130"/>
        <v>2.4450293771585879E-99</v>
      </c>
      <c r="IO108" s="86">
        <f t="shared" si="130"/>
        <v>1.0952972991472236E-114</v>
      </c>
      <c r="IP108" s="86">
        <f t="shared" si="130"/>
        <v>7.5889333827044176E-107</v>
      </c>
      <c r="IQ108" s="86">
        <f t="shared" si="130"/>
        <v>7.4872341481706333E-112</v>
      </c>
      <c r="IR108" s="86">
        <f t="shared" si="130"/>
        <v>3.2121631626191262E-116</v>
      </c>
      <c r="IS108" s="86">
        <f t="shared" si="130"/>
        <v>7.7388436705369471E-116</v>
      </c>
      <c r="IT108" s="86">
        <f t="shared" si="130"/>
        <v>3.4752189281392974E-118</v>
      </c>
      <c r="IU108" s="86">
        <f t="shared" si="130"/>
        <v>4.4926226059603131E-130</v>
      </c>
      <c r="IV108" s="86">
        <f t="shared" si="130"/>
        <v>1.3169111768884505E-62</v>
      </c>
      <c r="IW108" s="86">
        <f t="shared" si="130"/>
        <v>5.8470503044441628E-52</v>
      </c>
      <c r="IY108" s="86">
        <f t="shared" si="131"/>
        <v>0.51435427242251774</v>
      </c>
      <c r="IZ108" s="86">
        <f t="shared" si="131"/>
        <v>0.1888127467745421</v>
      </c>
      <c r="JA108" s="86">
        <f t="shared" si="131"/>
        <v>0.25941013908972627</v>
      </c>
      <c r="JB108" s="86">
        <f t="shared" si="131"/>
        <v>0.11744592142657743</v>
      </c>
      <c r="JC108" s="86">
        <f t="shared" si="131"/>
        <v>5.1729281766847809E-2</v>
      </c>
      <c r="JD108" s="86">
        <f t="shared" si="131"/>
        <v>1.0043273454785881E-2</v>
      </c>
      <c r="JE108" s="86">
        <f t="shared" si="131"/>
        <v>6.4849459659410908E-4</v>
      </c>
      <c r="JF108" s="86">
        <f t="shared" si="131"/>
        <v>2.3883887205561598E-4</v>
      </c>
      <c r="JG108" s="86">
        <f t="shared" si="131"/>
        <v>4.5727166797041923E-3</v>
      </c>
      <c r="JH108" s="86">
        <f t="shared" si="131"/>
        <v>5.5396012662216679E-2</v>
      </c>
      <c r="JI108" s="86">
        <f t="shared" si="131"/>
        <v>0.14815320561035661</v>
      </c>
      <c r="JJ108" s="86">
        <f t="shared" si="131"/>
        <v>0.18865130874884309</v>
      </c>
      <c r="JK108" s="86">
        <f t="shared" si="131"/>
        <v>0.15783852221205594</v>
      </c>
      <c r="JL108" s="86">
        <f t="shared" si="131"/>
        <v>0.15402618118108768</v>
      </c>
      <c r="JM108" s="86">
        <f t="shared" si="131"/>
        <v>0.22697946143229575</v>
      </c>
    </row>
    <row r="109" spans="2:273" x14ac:dyDescent="0.25">
      <c r="B109" s="2">
        <v>82</v>
      </c>
      <c r="C109" s="37">
        <v>97.8</v>
      </c>
      <c r="D109" s="37">
        <v>63.866999999999997</v>
      </c>
      <c r="E109" s="37">
        <v>49.75</v>
      </c>
      <c r="F109" s="37">
        <v>51.017000000000003</v>
      </c>
      <c r="G109" s="37">
        <v>54.65</v>
      </c>
      <c r="H109" s="37">
        <v>69.05</v>
      </c>
      <c r="I109" s="37">
        <v>57.45</v>
      </c>
      <c r="J109" s="37">
        <v>51.267000000000003</v>
      </c>
      <c r="K109" s="37">
        <v>51.267000000000003</v>
      </c>
      <c r="L109" s="37">
        <v>51.082999999999998</v>
      </c>
      <c r="M109" s="37">
        <v>52.783000000000001</v>
      </c>
      <c r="N109" s="37">
        <v>50.716999999999999</v>
      </c>
      <c r="O109" s="37">
        <v>62.683</v>
      </c>
      <c r="P109" s="37">
        <v>58.482999999999997</v>
      </c>
      <c r="Q109" s="37">
        <v>62.2</v>
      </c>
      <c r="S109" s="4">
        <f t="shared" si="132"/>
        <v>99.652336019152187</v>
      </c>
      <c r="T109" s="4">
        <f t="shared" si="132"/>
        <v>62.299435314180265</v>
      </c>
      <c r="U109" s="4">
        <f t="shared" si="132"/>
        <v>62.131422449435071</v>
      </c>
      <c r="V109" s="4">
        <f t="shared" si="132"/>
        <v>54.927373164246397</v>
      </c>
      <c r="W109" s="4">
        <f t="shared" si="132"/>
        <v>56.986425765181458</v>
      </c>
      <c r="X109" s="4">
        <f t="shared" si="132"/>
        <v>67.900280949077612</v>
      </c>
      <c r="Y109" s="4">
        <f t="shared" si="132"/>
        <v>58.773334455872593</v>
      </c>
      <c r="Z109" s="4">
        <f t="shared" si="132"/>
        <v>52.957173146088493</v>
      </c>
      <c r="AA109" s="4">
        <f t="shared" si="132"/>
        <v>51.46607709684551</v>
      </c>
      <c r="AB109" s="4">
        <f t="shared" si="132"/>
        <v>52.64996738963201</v>
      </c>
      <c r="AC109" s="4">
        <f t="shared" si="132"/>
        <v>57.378321624166887</v>
      </c>
      <c r="AD109" s="4">
        <f t="shared" si="132"/>
        <v>60.360898578892794</v>
      </c>
      <c r="AE109" s="4">
        <f t="shared" si="132"/>
        <v>64.71788840411665</v>
      </c>
      <c r="AF109" s="4">
        <f t="shared" si="132"/>
        <v>62.090923197342093</v>
      </c>
      <c r="AG109" s="4">
        <f t="shared" si="132"/>
        <v>64.498271107160534</v>
      </c>
      <c r="AI109" s="4">
        <f t="shared" si="133"/>
        <v>-1.8523360191521903</v>
      </c>
      <c r="AJ109" s="4">
        <f t="shared" si="133"/>
        <v>1.5675646858197325</v>
      </c>
      <c r="AK109" s="4">
        <f t="shared" si="133"/>
        <v>-12.381422449435071</v>
      </c>
      <c r="AL109" s="4">
        <f t="shared" si="133"/>
        <v>-3.9103731642463941</v>
      </c>
      <c r="AM109" s="4">
        <f t="shared" si="133"/>
        <v>-2.3364257651814597</v>
      </c>
      <c r="AN109" s="4">
        <f t="shared" si="133"/>
        <v>1.1497190509223856</v>
      </c>
      <c r="AO109" s="4">
        <f t="shared" si="133"/>
        <v>-1.3233344558725904</v>
      </c>
      <c r="AP109" s="4">
        <f t="shared" si="133"/>
        <v>-1.6901731460884903</v>
      </c>
      <c r="AQ109" s="4">
        <f t="shared" si="133"/>
        <v>-0.19907709684550667</v>
      </c>
      <c r="AR109" s="4">
        <f t="shared" si="133"/>
        <v>-1.566967389632012</v>
      </c>
      <c r="AS109" s="4">
        <f t="shared" si="133"/>
        <v>-4.5953216241668855</v>
      </c>
      <c r="AT109" s="4">
        <f t="shared" si="133"/>
        <v>-9.6438985788927951</v>
      </c>
      <c r="AU109" s="4">
        <f t="shared" si="133"/>
        <v>-2.03488840411665</v>
      </c>
      <c r="AV109" s="4">
        <f t="shared" si="133"/>
        <v>-3.607923197342096</v>
      </c>
      <c r="AW109" s="4">
        <f t="shared" si="133"/>
        <v>-2.2982711071605308</v>
      </c>
      <c r="AY109" s="2">
        <f t="shared" si="125"/>
        <v>55.921830752712616</v>
      </c>
      <c r="AZ109" s="2">
        <f t="shared" si="125"/>
        <v>53.416172627155404</v>
      </c>
      <c r="BA109" s="2">
        <f t="shared" si="125"/>
        <v>49.094805573850664</v>
      </c>
      <c r="BB109" s="2">
        <f t="shared" si="125"/>
        <v>50.867804247939809</v>
      </c>
      <c r="BC109" s="2">
        <f t="shared" si="125"/>
        <v>55.796568555136439</v>
      </c>
      <c r="BD109" s="2">
        <f t="shared" si="125"/>
        <v>67.78821980181462</v>
      </c>
      <c r="BE109" s="2">
        <f t="shared" si="125"/>
        <v>58.770596311831291</v>
      </c>
      <c r="BF109" s="2">
        <f t="shared" si="125"/>
        <v>52.956552324297768</v>
      </c>
      <c r="BG109" s="2">
        <f t="shared" si="125"/>
        <v>51.427913600601471</v>
      </c>
      <c r="BH109" s="2">
        <f t="shared" si="125"/>
        <v>51.434789285287636</v>
      </c>
      <c r="BI109" s="2">
        <f t="shared" si="125"/>
        <v>52.472266298709357</v>
      </c>
      <c r="BJ109" s="2">
        <f t="shared" si="125"/>
        <v>53.304553444483197</v>
      </c>
      <c r="BK109" s="2">
        <f t="shared" si="125"/>
        <v>59.616737050157809</v>
      </c>
      <c r="BL109" s="2">
        <f t="shared" si="125"/>
        <v>57.224394136887689</v>
      </c>
      <c r="BM109" s="2">
        <f t="shared" si="125"/>
        <v>58.366254245974467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>
        <f t="shared" si="126"/>
        <v>69.05</v>
      </c>
      <c r="CK109" s="2">
        <f t="shared" si="126"/>
        <v>57.45</v>
      </c>
      <c r="CL109" s="2">
        <f t="shared" si="126"/>
        <v>51.267000000000003</v>
      </c>
      <c r="CM109" s="2">
        <f t="shared" si="126"/>
        <v>51.267000000000003</v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>
        <f t="shared" si="115"/>
        <v>69.05</v>
      </c>
      <c r="DA109" s="2">
        <f t="shared" si="116"/>
        <v>57.45</v>
      </c>
      <c r="DB109" s="2">
        <f t="shared" si="117"/>
        <v>51.267000000000003</v>
      </c>
      <c r="DC109" s="2">
        <f t="shared" si="118"/>
        <v>51.267000000000003</v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76.322896403411193</v>
      </c>
      <c r="DL109" s="2">
        <f t="shared" si="134"/>
        <v>79.499702521008373</v>
      </c>
      <c r="DM109" s="2">
        <f t="shared" si="134"/>
        <v>74.101693812070266</v>
      </c>
      <c r="DN109" s="2">
        <f t="shared" si="134"/>
        <v>78.362564553093961</v>
      </c>
      <c r="DO109" s="2">
        <f t="shared" si="134"/>
        <v>94.365498319327742</v>
      </c>
      <c r="DP109" s="2">
        <f t="shared" si="134"/>
        <v>92.47713007293008</v>
      </c>
      <c r="DQ109" s="2">
        <f t="shared" si="134"/>
        <v>83.459373015873027</v>
      </c>
      <c r="DR109" s="2">
        <f t="shared" si="134"/>
        <v>80.383162247962247</v>
      </c>
      <c r="DS109" s="2">
        <f t="shared" si="134"/>
        <v>73.269118767506981</v>
      </c>
      <c r="DT109" s="2">
        <f t="shared" si="134"/>
        <v>78.98071764705881</v>
      </c>
      <c r="DU109" s="2">
        <f t="shared" si="134"/>
        <v>80.335780112044816</v>
      </c>
      <c r="DV109" s="2">
        <f t="shared" si="134"/>
        <v>75.809239775910342</v>
      </c>
      <c r="DW109" s="2">
        <f t="shared" si="134"/>
        <v>91.226707722007731</v>
      </c>
      <c r="DX109" s="2">
        <f t="shared" si="134"/>
        <v>75.776639296439271</v>
      </c>
      <c r="DY109" s="2">
        <f t="shared" si="134"/>
        <v>64.950068627450975</v>
      </c>
      <c r="EA109" s="2">
        <f t="shared" si="94"/>
        <v>55.766819047619038</v>
      </c>
      <c r="EB109" s="2">
        <f t="shared" si="94"/>
        <v>53.105100303694307</v>
      </c>
      <c r="EC109" s="2">
        <f t="shared" si="94"/>
        <v>48.779188744817844</v>
      </c>
      <c r="ED109" s="2">
        <f t="shared" si="94"/>
        <v>50.52959371949234</v>
      </c>
      <c r="EE109" s="2">
        <f t="shared" si="94"/>
        <v>55.308751775700927</v>
      </c>
      <c r="EF109" s="2">
        <f t="shared" si="94"/>
        <v>67.423675149925018</v>
      </c>
      <c r="EG109" s="2">
        <f t="shared" si="94"/>
        <v>58.402113168283769</v>
      </c>
      <c r="EH109" s="2">
        <f t="shared" si="94"/>
        <v>52.574815308695577</v>
      </c>
      <c r="EI109" s="2">
        <f t="shared" si="94"/>
        <v>51.13309670362991</v>
      </c>
      <c r="EJ109" s="2">
        <f t="shared" si="94"/>
        <v>51.079721160976533</v>
      </c>
      <c r="EK109" s="2">
        <f t="shared" si="94"/>
        <v>52.094366329917051</v>
      </c>
      <c r="EL109" s="2">
        <f t="shared" si="94"/>
        <v>53.017417247864444</v>
      </c>
      <c r="EM109" s="2">
        <f t="shared" si="135"/>
        <v>59.143933699431152</v>
      </c>
      <c r="EN109" s="2">
        <f t="shared" si="135"/>
        <v>56.953026033539345</v>
      </c>
      <c r="EO109" s="2">
        <f t="shared" si="135"/>
        <v>58.24110486323864</v>
      </c>
      <c r="EQ109" s="2">
        <f t="shared" si="136"/>
        <v>48.883551682368754</v>
      </c>
      <c r="ER109" s="2">
        <f t="shared" si="136"/>
        <v>53.105100303694307</v>
      </c>
      <c r="ES109" s="2">
        <f t="shared" si="136"/>
        <v>49.055365037993298</v>
      </c>
      <c r="ET109" s="2">
        <f t="shared" si="136"/>
        <v>50.081673425240446</v>
      </c>
      <c r="EU109" s="2">
        <f t="shared" si="136"/>
        <v>54.033651741162068</v>
      </c>
      <c r="EV109" s="2">
        <f t="shared" si="136"/>
        <v>68.693920983999192</v>
      </c>
      <c r="EW109" s="2">
        <f t="shared" si="136"/>
        <v>62.548011261814906</v>
      </c>
      <c r="EX109" s="2">
        <f t="shared" si="136"/>
        <v>52.366747760330192</v>
      </c>
      <c r="EY109" s="2">
        <f t="shared" si="136"/>
        <v>50.873202439106763</v>
      </c>
      <c r="EZ109" s="2">
        <f t="shared" si="136"/>
        <v>50.743086665833538</v>
      </c>
      <c r="FA109" s="2">
        <f t="shared" si="136"/>
        <v>51.755801135180164</v>
      </c>
      <c r="FB109" s="2">
        <f t="shared" si="136"/>
        <v>52.556135820076349</v>
      </c>
      <c r="FC109" s="2">
        <f t="shared" si="136"/>
        <v>58.811266798876083</v>
      </c>
      <c r="FD109" s="2">
        <f t="shared" si="136"/>
        <v>57.261279346303695</v>
      </c>
      <c r="FE109" s="2">
        <f t="shared" si="136"/>
        <v>58.613164889560544</v>
      </c>
      <c r="FG109" s="2">
        <f t="shared" si="137"/>
        <v>0.99136210298266858</v>
      </c>
      <c r="FH109" s="2">
        <f t="shared" si="137"/>
        <v>0.98821454777382312</v>
      </c>
      <c r="FI109" s="2">
        <f t="shared" si="137"/>
        <v>0.98757753221315137</v>
      </c>
      <c r="FJ109" s="2">
        <f t="shared" si="137"/>
        <v>0.98778930276031429</v>
      </c>
      <c r="FK109" s="2">
        <f t="shared" si="137"/>
        <v>0.98738263704576479</v>
      </c>
      <c r="FL109" s="2">
        <f t="shared" si="137"/>
        <v>0.98572330375546124</v>
      </c>
      <c r="FM109" s="2">
        <f t="shared" si="137"/>
        <v>0.98612287386432473</v>
      </c>
      <c r="FN109" s="2">
        <f t="shared" si="137"/>
        <v>0.9862352570144326</v>
      </c>
      <c r="FO109" s="2">
        <f t="shared" si="137"/>
        <v>0.9866383949198394</v>
      </c>
      <c r="FP109" s="2">
        <f t="shared" si="137"/>
        <v>0.98723497417522843</v>
      </c>
      <c r="FQ109" s="2">
        <f t="shared" si="137"/>
        <v>0.98658468159119705</v>
      </c>
      <c r="FR109" s="2">
        <f t="shared" si="137"/>
        <v>0.98734924102528665</v>
      </c>
      <c r="FS109" s="2">
        <f t="shared" si="137"/>
        <v>0.98523753338033393</v>
      </c>
      <c r="FT109" s="2">
        <f t="shared" si="137"/>
        <v>0.98562308978037039</v>
      </c>
      <c r="FU109" s="2">
        <f t="shared" si="137"/>
        <v>0.98144263419073741</v>
      </c>
      <c r="FW109" s="2">
        <f t="shared" si="127"/>
        <v>3.2759985904203337E-3</v>
      </c>
      <c r="FX109" s="2">
        <f t="shared" si="127"/>
        <v>0</v>
      </c>
      <c r="FY109" s="2">
        <f t="shared" si="127"/>
        <v>3.7976668471506768E-3</v>
      </c>
      <c r="FZ109" s="2">
        <f t="shared" si="127"/>
        <v>3.6824669563086062E-3</v>
      </c>
      <c r="GA109" s="2">
        <f t="shared" si="127"/>
        <v>3.9027271446997781E-3</v>
      </c>
      <c r="GB109" s="2">
        <f t="shared" si="127"/>
        <v>5.4037461832088752E-3</v>
      </c>
      <c r="GC109" s="2">
        <f t="shared" si="127"/>
        <v>5.007452561490845E-3</v>
      </c>
      <c r="GD109" s="2">
        <f t="shared" si="127"/>
        <v>4.9874806448997394E-3</v>
      </c>
      <c r="GE109" s="2">
        <f t="shared" si="127"/>
        <v>3.677987636422238E-3</v>
      </c>
      <c r="GF109" s="2">
        <f t="shared" si="127"/>
        <v>3.2344171090814499E-3</v>
      </c>
      <c r="GG109" s="2">
        <f t="shared" si="127"/>
        <v>2.85791163631589E-3</v>
      </c>
      <c r="GH109" s="2">
        <f t="shared" si="127"/>
        <v>2.5963689536306722E-3</v>
      </c>
      <c r="GI109" s="2">
        <f t="shared" si="127"/>
        <v>2.4575028250532005E-3</v>
      </c>
      <c r="GJ109" s="2">
        <f t="shared" si="127"/>
        <v>2.4093997626242628E-3</v>
      </c>
      <c r="GK109" s="2">
        <f t="shared" si="127"/>
        <v>1.7435035111625606E-3</v>
      </c>
      <c r="GM109" s="86">
        <f t="shared" si="128"/>
        <v>5.9444784010222923E-10</v>
      </c>
      <c r="GN109" s="86">
        <f t="shared" si="128"/>
        <v>4.9944484506698267E-23</v>
      </c>
      <c r="GO109" s="86">
        <f t="shared" si="128"/>
        <v>4.484085576756745E-29</v>
      </c>
      <c r="GP109" s="86">
        <f t="shared" si="128"/>
        <v>1.0108874494294315E-31</v>
      </c>
      <c r="GQ109" s="86">
        <f t="shared" si="128"/>
        <v>1.0610440994690211E-39</v>
      </c>
      <c r="GR109" s="86">
        <f t="shared" si="128"/>
        <v>7.1115080042746189E-44</v>
      </c>
      <c r="GS109" s="86">
        <f t="shared" si="128"/>
        <v>2.0636450331644818E-49</v>
      </c>
      <c r="GT109" s="86">
        <f t="shared" si="128"/>
        <v>1.099749242566955E-55</v>
      </c>
      <c r="GU109" s="86">
        <f t="shared" si="128"/>
        <v>3.9145556560088998E-47</v>
      </c>
      <c r="GV109" s="86">
        <f t="shared" si="128"/>
        <v>4.9524114666610238E-37</v>
      </c>
      <c r="GW109" s="86">
        <f t="shared" si="128"/>
        <v>2.4414244428221819E-42</v>
      </c>
      <c r="GX109" s="86">
        <f t="shared" si="128"/>
        <v>2.4637101527012728E-37</v>
      </c>
      <c r="GY109" s="86">
        <f t="shared" si="128"/>
        <v>2.9464333193425428E-31</v>
      </c>
      <c r="GZ109" s="86">
        <f t="shared" si="128"/>
        <v>1.4105172893689577E-26</v>
      </c>
      <c r="HA109" s="86">
        <f t="shared" si="128"/>
        <v>3.0275478338094872E-26</v>
      </c>
      <c r="HC109" s="86">
        <f t="shared" si="73"/>
        <v>0.50022008030732146</v>
      </c>
      <c r="HD109" s="86">
        <f t="shared" si="73"/>
        <v>0.10351930285672345</v>
      </c>
      <c r="HE109" s="86">
        <f t="shared" si="73"/>
        <v>0.13839958073886727</v>
      </c>
      <c r="HF109" s="86">
        <f t="shared" si="73"/>
        <v>5.1424919784684137E-2</v>
      </c>
      <c r="HG109" s="86">
        <f t="shared" si="73"/>
        <v>1.6494369509118586E-2</v>
      </c>
      <c r="HH109" s="86">
        <f t="shared" si="73"/>
        <v>1.9835533924136084E-3</v>
      </c>
      <c r="HI109" s="86">
        <f t="shared" si="138"/>
        <v>6.1778456313534881E-5</v>
      </c>
      <c r="HJ109" s="86">
        <f t="shared" si="138"/>
        <v>1.2859611242673313E-5</v>
      </c>
      <c r="HK109" s="86">
        <f t="shared" si="138"/>
        <v>7.5653715551803914E-4</v>
      </c>
      <c r="HL109" s="86">
        <f t="shared" si="138"/>
        <v>1.8389523273159642E-2</v>
      </c>
      <c r="HM109" s="86">
        <f t="shared" si="138"/>
        <v>5.8606365092790984E-2</v>
      </c>
      <c r="HN109" s="86">
        <f t="shared" si="138"/>
        <v>8.9655675213602709E-2</v>
      </c>
      <c r="HO109" s="86">
        <f t="shared" si="138"/>
        <v>7.2982213062657189E-2</v>
      </c>
      <c r="HP109" s="86">
        <f t="shared" si="138"/>
        <v>7.3619920519369123E-2</v>
      </c>
      <c r="HQ109" s="86">
        <f t="shared" si="138"/>
        <v>0.12356569331916471</v>
      </c>
      <c r="HS109" s="86">
        <f t="shared" si="129"/>
        <v>1.2888965465130547E-15</v>
      </c>
      <c r="HT109" s="86">
        <f t="shared" si="129"/>
        <v>0</v>
      </c>
      <c r="HU109" s="86">
        <f t="shared" si="129"/>
        <v>6.3355007299340625E-13</v>
      </c>
      <c r="HV109" s="86">
        <f t="shared" si="129"/>
        <v>2.9213055611226474E-13</v>
      </c>
      <c r="HW109" s="86">
        <f t="shared" si="129"/>
        <v>3.5571191388350183E-13</v>
      </c>
      <c r="HX109" s="86">
        <f t="shared" si="129"/>
        <v>3.4918466712469778E-12</v>
      </c>
      <c r="HY109" s="86">
        <f t="shared" si="129"/>
        <v>1.0678474581443789E-13</v>
      </c>
      <c r="HZ109" s="86">
        <f t="shared" si="129"/>
        <v>5.612031187835352E-13</v>
      </c>
      <c r="IA109" s="86">
        <f t="shared" si="129"/>
        <v>1.0060253223150555E-13</v>
      </c>
      <c r="IB109" s="86">
        <f t="shared" si="129"/>
        <v>9.9083456405595723E-15</v>
      </c>
      <c r="IC109" s="86">
        <f t="shared" si="129"/>
        <v>3.4229205642544175E-15</v>
      </c>
      <c r="ID109" s="86">
        <f t="shared" si="129"/>
        <v>1.6235396767198546E-15</v>
      </c>
      <c r="IE109" s="86">
        <f t="shared" si="129"/>
        <v>7.9913201216045791E-17</v>
      </c>
      <c r="IF109" s="86">
        <f t="shared" si="129"/>
        <v>2.9360715584202557E-12</v>
      </c>
      <c r="IG109" s="86">
        <f t="shared" si="129"/>
        <v>6.521653508107556E-10</v>
      </c>
      <c r="II109" s="86">
        <f t="shared" si="130"/>
        <v>3.5247286431998661E-118</v>
      </c>
      <c r="IJ109" s="86">
        <f t="shared" si="130"/>
        <v>0</v>
      </c>
      <c r="IK109" s="86">
        <f t="shared" si="130"/>
        <v>9.5937213793708293E-95</v>
      </c>
      <c r="IL109" s="86">
        <f t="shared" si="130"/>
        <v>5.2532708790827433E-101</v>
      </c>
      <c r="IM109" s="86">
        <f t="shared" si="130"/>
        <v>1.2992259711785905E-101</v>
      </c>
      <c r="IN109" s="86">
        <f t="shared" si="130"/>
        <v>5.492222145755607E-96</v>
      </c>
      <c r="IO109" s="86">
        <f t="shared" si="130"/>
        <v>7.3001358016602099E-111</v>
      </c>
      <c r="IP109" s="86">
        <f t="shared" si="130"/>
        <v>2.7284047780541186E-103</v>
      </c>
      <c r="IQ109" s="86">
        <f t="shared" si="130"/>
        <v>2.5170975341107774E-108</v>
      </c>
      <c r="IR109" s="86">
        <f t="shared" si="130"/>
        <v>1.2379499313186299E-112</v>
      </c>
      <c r="IS109" s="86">
        <f t="shared" si="130"/>
        <v>2.4467898423030903E-112</v>
      </c>
      <c r="IT109" s="86">
        <f t="shared" si="130"/>
        <v>1.1388733631865384E-114</v>
      </c>
      <c r="IU109" s="86">
        <f t="shared" si="130"/>
        <v>3.1062319259976191E-126</v>
      </c>
      <c r="IV109" s="86">
        <f t="shared" si="130"/>
        <v>8.6237543688552297E-61</v>
      </c>
      <c r="IW109" s="86">
        <f t="shared" si="130"/>
        <v>1.5532650941578821E-50</v>
      </c>
      <c r="IY109" s="86">
        <f t="shared" si="131"/>
        <v>0.50022008090177061</v>
      </c>
      <c r="IZ109" s="86">
        <f t="shared" si="131"/>
        <v>0.10351930285672345</v>
      </c>
      <c r="JA109" s="86">
        <f t="shared" si="131"/>
        <v>0.13839958073950082</v>
      </c>
      <c r="JB109" s="86">
        <f t="shared" si="131"/>
        <v>5.1424919784976264E-2</v>
      </c>
      <c r="JC109" s="86">
        <f t="shared" si="131"/>
        <v>1.6494369509474298E-2</v>
      </c>
      <c r="JD109" s="86">
        <f t="shared" si="131"/>
        <v>1.983553395905455E-3</v>
      </c>
      <c r="JE109" s="86">
        <f t="shared" si="131"/>
        <v>6.1778456420319634E-5</v>
      </c>
      <c r="JF109" s="86">
        <f t="shared" si="131"/>
        <v>1.2859611803876432E-5</v>
      </c>
      <c r="JG109" s="86">
        <f t="shared" si="131"/>
        <v>7.5653715561864172E-4</v>
      </c>
      <c r="JH109" s="86">
        <f t="shared" si="131"/>
        <v>1.8389523273169551E-2</v>
      </c>
      <c r="JI109" s="86">
        <f t="shared" si="131"/>
        <v>5.8606365092794405E-2</v>
      </c>
      <c r="JJ109" s="86">
        <f t="shared" si="131"/>
        <v>8.9655675213604333E-2</v>
      </c>
      <c r="JK109" s="86">
        <f t="shared" si="131"/>
        <v>7.2982213062657272E-2</v>
      </c>
      <c r="JL109" s="86">
        <f t="shared" si="131"/>
        <v>7.3619920522305191E-2</v>
      </c>
      <c r="JM109" s="86">
        <f t="shared" si="131"/>
        <v>0.12356569397133006</v>
      </c>
    </row>
    <row r="110" spans="2:273" x14ac:dyDescent="0.25">
      <c r="B110" s="2">
        <v>83</v>
      </c>
      <c r="C110" s="37">
        <v>87.483000000000004</v>
      </c>
      <c r="D110" s="37">
        <v>52.383000000000003</v>
      </c>
      <c r="E110" s="37">
        <v>49.4</v>
      </c>
      <c r="F110" s="37">
        <v>51.8</v>
      </c>
      <c r="G110" s="37">
        <v>54.982999999999997</v>
      </c>
      <c r="H110" s="37">
        <v>69.150000000000006</v>
      </c>
      <c r="I110" s="37">
        <v>58.767000000000003</v>
      </c>
      <c r="J110" s="37">
        <v>52.783000000000001</v>
      </c>
      <c r="K110" s="37">
        <v>52.033000000000001</v>
      </c>
      <c r="L110" s="37">
        <v>47.65</v>
      </c>
      <c r="M110" s="37">
        <v>48.966999999999999</v>
      </c>
      <c r="N110" s="37">
        <v>51.917000000000002</v>
      </c>
      <c r="O110" s="37">
        <v>60.1</v>
      </c>
      <c r="P110" s="37">
        <v>53.767000000000003</v>
      </c>
      <c r="Q110" s="37">
        <v>59</v>
      </c>
      <c r="S110" s="4">
        <f t="shared" si="132"/>
        <v>90.641132958503732</v>
      </c>
      <c r="T110" s="4">
        <f t="shared" si="132"/>
        <v>56.912516560399951</v>
      </c>
      <c r="U110" s="4">
        <f t="shared" si="132"/>
        <v>53.913920757891148</v>
      </c>
      <c r="V110" s="4">
        <f t="shared" si="132"/>
        <v>51.923909202144522</v>
      </c>
      <c r="W110" s="4">
        <f t="shared" si="132"/>
        <v>55.785334412628863</v>
      </c>
      <c r="X110" s="4">
        <f t="shared" si="132"/>
        <v>67.55979409664269</v>
      </c>
      <c r="Y110" s="4">
        <f t="shared" si="132"/>
        <v>59.000494487030139</v>
      </c>
      <c r="Z110" s="4">
        <f t="shared" si="132"/>
        <v>52.735990779168681</v>
      </c>
      <c r="AA110" s="4">
        <f t="shared" si="132"/>
        <v>51.244995315979267</v>
      </c>
      <c r="AB110" s="4">
        <f t="shared" si="132"/>
        <v>51.506539621566553</v>
      </c>
      <c r="AC110" s="4">
        <f t="shared" si="132"/>
        <v>53.530545223937551</v>
      </c>
      <c r="AD110" s="4">
        <f t="shared" si="132"/>
        <v>55.433791972482901</v>
      </c>
      <c r="AE110" s="4">
        <f t="shared" si="132"/>
        <v>60.987508737043122</v>
      </c>
      <c r="AF110" s="4">
        <f t="shared" si="132"/>
        <v>58.700384098219999</v>
      </c>
      <c r="AG110" s="4">
        <f t="shared" si="132"/>
        <v>60.513951995728362</v>
      </c>
      <c r="AI110" s="4">
        <f t="shared" si="133"/>
        <v>-3.1581329585037281</v>
      </c>
      <c r="AJ110" s="4">
        <f t="shared" si="133"/>
        <v>-4.5295165603999479</v>
      </c>
      <c r="AK110" s="4">
        <f t="shared" si="133"/>
        <v>-4.5139207578911495</v>
      </c>
      <c r="AL110" s="4">
        <f t="shared" si="133"/>
        <v>-0.1239092021445245</v>
      </c>
      <c r="AM110" s="4">
        <f t="shared" si="133"/>
        <v>-0.80233441262886629</v>
      </c>
      <c r="AN110" s="4">
        <f t="shared" si="133"/>
        <v>1.5902059033573153</v>
      </c>
      <c r="AO110" s="4">
        <f t="shared" si="133"/>
        <v>-0.23349448703013564</v>
      </c>
      <c r="AP110" s="4">
        <f t="shared" si="133"/>
        <v>4.700922083132042E-2</v>
      </c>
      <c r="AQ110" s="4">
        <f t="shared" si="133"/>
        <v>0.7880046840207342</v>
      </c>
      <c r="AR110" s="4">
        <f t="shared" si="133"/>
        <v>-3.8565396215665544</v>
      </c>
      <c r="AS110" s="4">
        <f t="shared" si="133"/>
        <v>-4.5635452239375525</v>
      </c>
      <c r="AT110" s="4">
        <f t="shared" si="133"/>
        <v>-3.5167919724828991</v>
      </c>
      <c r="AU110" s="4">
        <f t="shared" si="133"/>
        <v>-0.88750873704312028</v>
      </c>
      <c r="AV110" s="4">
        <f t="shared" si="133"/>
        <v>-4.9333840982199959</v>
      </c>
      <c r="AW110" s="4">
        <f t="shared" si="133"/>
        <v>-1.5139519957283625</v>
      </c>
      <c r="AY110" s="2">
        <f t="shared" ref="AY110:BM126" si="139">IF(OR($B110 &lt; C$230, $B110 &gt; C$233), #N/A, ((1-FG110)*DK110) + (FG110 - FW110)*EA110 + (FW110*EQ110))</f>
        <v>55.643651953561125</v>
      </c>
      <c r="AZ110" s="2">
        <f t="shared" si="139"/>
        <v>53.248952330428871</v>
      </c>
      <c r="BA110" s="2">
        <f t="shared" si="139"/>
        <v>48.954307670207555</v>
      </c>
      <c r="BB110" s="2">
        <f t="shared" si="139"/>
        <v>50.675527796236267</v>
      </c>
      <c r="BC110" s="2">
        <f t="shared" si="139"/>
        <v>55.534946441217151</v>
      </c>
      <c r="BD110" s="2">
        <f t="shared" si="139"/>
        <v>67.546249270155343</v>
      </c>
      <c r="BE110" s="2">
        <f t="shared" si="139"/>
        <v>59.000351980802471</v>
      </c>
      <c r="BF110" s="2">
        <f t="shared" si="139"/>
        <v>52.735974296371232</v>
      </c>
      <c r="BG110" s="2">
        <f t="shared" si="139"/>
        <v>51.241187854533756</v>
      </c>
      <c r="BH110" s="2">
        <f t="shared" si="139"/>
        <v>51.23909039306654</v>
      </c>
      <c r="BI110" s="2">
        <f t="shared" si="139"/>
        <v>52.251491633536595</v>
      </c>
      <c r="BJ110" s="2">
        <f t="shared" si="139"/>
        <v>53.095899254083037</v>
      </c>
      <c r="BK110" s="2">
        <f t="shared" si="139"/>
        <v>59.350031307934444</v>
      </c>
      <c r="BL110" s="2">
        <f t="shared" si="139"/>
        <v>57.064971500884106</v>
      </c>
      <c r="BM110" s="2">
        <f t="shared" si="139"/>
        <v>58.221931452396568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54.982999999999997</v>
      </c>
      <c r="CJ110" s="2">
        <f t="shared" si="140"/>
        <v>69.150000000000006</v>
      </c>
      <c r="CK110" s="2">
        <f t="shared" si="140"/>
        <v>58.767000000000003</v>
      </c>
      <c r="CL110" s="2">
        <f t="shared" si="140"/>
        <v>52.783000000000001</v>
      </c>
      <c r="CM110" s="2">
        <f t="shared" si="140"/>
        <v>52.033000000000001</v>
      </c>
      <c r="CN110" s="2">
        <f t="shared" si="140"/>
        <v>47.65</v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54.982999999999997</v>
      </c>
      <c r="CZ110" s="2">
        <f t="shared" si="115"/>
        <v>69.150000000000006</v>
      </c>
      <c r="DA110" s="2">
        <f t="shared" si="116"/>
        <v>58.767000000000003</v>
      </c>
      <c r="DB110" s="2">
        <f t="shared" si="117"/>
        <v>52.783000000000001</v>
      </c>
      <c r="DC110" s="2">
        <f t="shared" si="118"/>
        <v>52.033000000000001</v>
      </c>
      <c r="DD110" s="2">
        <f t="shared" si="119"/>
        <v>47.65</v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76.581737337782727</v>
      </c>
      <c r="DL110" s="2">
        <f t="shared" si="134"/>
        <v>79.754023529411739</v>
      </c>
      <c r="DM110" s="2">
        <f t="shared" si="134"/>
        <v>74.314875935828866</v>
      </c>
      <c r="DN110" s="2">
        <f t="shared" si="134"/>
        <v>78.619679144385017</v>
      </c>
      <c r="DO110" s="2">
        <f t="shared" si="134"/>
        <v>94.777236974789929</v>
      </c>
      <c r="DP110" s="2">
        <f t="shared" si="134"/>
        <v>92.845732003432005</v>
      </c>
      <c r="DQ110" s="2">
        <f t="shared" si="134"/>
        <v>83.718158730158734</v>
      </c>
      <c r="DR110" s="2">
        <f t="shared" si="134"/>
        <v>80.630302145002148</v>
      </c>
      <c r="DS110" s="2">
        <f t="shared" si="134"/>
        <v>73.387939495798307</v>
      </c>
      <c r="DT110" s="2">
        <f t="shared" si="134"/>
        <v>79.206611764705869</v>
      </c>
      <c r="DU110" s="2">
        <f t="shared" si="134"/>
        <v>80.571304201680675</v>
      </c>
      <c r="DV110" s="2">
        <f t="shared" si="134"/>
        <v>75.983820168067211</v>
      </c>
      <c r="DW110" s="2">
        <f t="shared" si="134"/>
        <v>91.547943500643512</v>
      </c>
      <c r="DX110" s="2">
        <f t="shared" si="134"/>
        <v>75.918926555126532</v>
      </c>
      <c r="DY110" s="2">
        <f t="shared" si="134"/>
        <v>64.973823306595364</v>
      </c>
      <c r="EA110" s="2">
        <f t="shared" si="94"/>
        <v>55.50165476190476</v>
      </c>
      <c r="EB110" s="2">
        <f t="shared" si="94"/>
        <v>52.960666043901128</v>
      </c>
      <c r="EC110" s="2">
        <f t="shared" si="94"/>
        <v>48.66226892475963</v>
      </c>
      <c r="ED110" s="2">
        <f t="shared" si="94"/>
        <v>50.362220549951175</v>
      </c>
      <c r="EE110" s="2">
        <f t="shared" si="94"/>
        <v>55.082834748553623</v>
      </c>
      <c r="EF110" s="2">
        <f t="shared" si="94"/>
        <v>67.204910460678732</v>
      </c>
      <c r="EG110" s="2">
        <f t="shared" si="94"/>
        <v>58.661951649782061</v>
      </c>
      <c r="EH110" s="2">
        <f t="shared" si="94"/>
        <v>52.38197923381373</v>
      </c>
      <c r="EI110" s="2">
        <f t="shared" si="94"/>
        <v>50.968651957896569</v>
      </c>
      <c r="EJ110" s="2">
        <f t="shared" si="94"/>
        <v>50.910434744783181</v>
      </c>
      <c r="EK110" s="2">
        <f t="shared" si="94"/>
        <v>51.901298307715052</v>
      </c>
      <c r="EL110" s="2">
        <f t="shared" si="94"/>
        <v>52.829694261556028</v>
      </c>
      <c r="EM110" s="2">
        <f t="shared" si="135"/>
        <v>58.910901150649153</v>
      </c>
      <c r="EN110" s="2">
        <f t="shared" si="135"/>
        <v>56.813371353744081</v>
      </c>
      <c r="EO110" s="2">
        <f t="shared" si="135"/>
        <v>58.104830020555546</v>
      </c>
      <c r="EQ110" s="2">
        <f t="shared" si="136"/>
        <v>48.76384683714668</v>
      </c>
      <c r="ER110" s="2">
        <f t="shared" si="136"/>
        <v>52.960666043901128</v>
      </c>
      <c r="ES110" s="2">
        <f t="shared" si="136"/>
        <v>48.924473037012824</v>
      </c>
      <c r="ET110" s="2">
        <f t="shared" si="136"/>
        <v>49.937471379221691</v>
      </c>
      <c r="EU110" s="2">
        <f t="shared" si="136"/>
        <v>53.875095704113697</v>
      </c>
      <c r="EV110" s="2">
        <f t="shared" si="136"/>
        <v>68.397502384318543</v>
      </c>
      <c r="EW110" s="2">
        <f t="shared" si="136"/>
        <v>62.470149525228692</v>
      </c>
      <c r="EX110" s="2">
        <f t="shared" si="136"/>
        <v>52.189343588279648</v>
      </c>
      <c r="EY110" s="2">
        <f t="shared" si="136"/>
        <v>50.724192462226696</v>
      </c>
      <c r="EZ110" s="2">
        <f t="shared" si="136"/>
        <v>50.590471239762167</v>
      </c>
      <c r="FA110" s="2">
        <f t="shared" si="136"/>
        <v>51.583264667083242</v>
      </c>
      <c r="FB110" s="2">
        <f t="shared" si="136"/>
        <v>52.395273513865462</v>
      </c>
      <c r="FC110" s="2">
        <f t="shared" si="136"/>
        <v>58.594958928680477</v>
      </c>
      <c r="FD110" s="2">
        <f t="shared" si="136"/>
        <v>57.105944959200698</v>
      </c>
      <c r="FE110" s="2">
        <f t="shared" si="136"/>
        <v>58.448500970819289</v>
      </c>
      <c r="FG110" s="2">
        <f t="shared" si="137"/>
        <v>0.99211615224098859</v>
      </c>
      <c r="FH110" s="2">
        <f t="shared" si="137"/>
        <v>0.98924038218488886</v>
      </c>
      <c r="FI110" s="2">
        <f t="shared" si="137"/>
        <v>0.98865817763281438</v>
      </c>
      <c r="FJ110" s="2">
        <f t="shared" si="137"/>
        <v>0.98885173396393866</v>
      </c>
      <c r="FK110" s="2">
        <f t="shared" si="137"/>
        <v>0.98848003886244828</v>
      </c>
      <c r="FL110" s="2">
        <f t="shared" si="137"/>
        <v>0.98696312141936671</v>
      </c>
      <c r="FM110" s="2">
        <f t="shared" si="137"/>
        <v>0.98732843810327564</v>
      </c>
      <c r="FN110" s="2">
        <f t="shared" si="137"/>
        <v>0.98743118249574691</v>
      </c>
      <c r="FO110" s="2">
        <f t="shared" si="137"/>
        <v>0.98779972776336489</v>
      </c>
      <c r="FP110" s="2">
        <f t="shared" si="137"/>
        <v>0.98834506745046269</v>
      </c>
      <c r="FQ110" s="2">
        <f t="shared" si="137"/>
        <v>0.98775062500358624</v>
      </c>
      <c r="FR110" s="2">
        <f t="shared" si="137"/>
        <v>0.9884495134998289</v>
      </c>
      <c r="FS110" s="2">
        <f t="shared" si="137"/>
        <v>0.986518959404174</v>
      </c>
      <c r="FT110" s="2">
        <f t="shared" si="137"/>
        <v>0.98687149432257582</v>
      </c>
      <c r="FU110" s="2">
        <f t="shared" si="137"/>
        <v>0.9830478008838891</v>
      </c>
      <c r="FW110" s="2">
        <f t="shared" ref="FW110:GK126" si="141">POWER(10,($B110-C$232)/C$229)/(1+POWER(10,($B110-C$232)/C$229))</f>
        <v>3.5909260681562354E-3</v>
      </c>
      <c r="FX110" s="2">
        <f t="shared" si="141"/>
        <v>0</v>
      </c>
      <c r="FY110" s="2">
        <f t="shared" si="141"/>
        <v>4.1625337748462188E-3</v>
      </c>
      <c r="FZ110" s="2">
        <f t="shared" si="141"/>
        <v>4.0363107141434184E-3</v>
      </c>
      <c r="GA110" s="2">
        <f t="shared" si="141"/>
        <v>4.2776445663855094E-3</v>
      </c>
      <c r="GB110" s="2">
        <f t="shared" si="141"/>
        <v>5.9220024687957366E-3</v>
      </c>
      <c r="GC110" s="2">
        <f t="shared" si="141"/>
        <v>5.4879112871267857E-3</v>
      </c>
      <c r="GD110" s="2">
        <f t="shared" si="141"/>
        <v>5.4660336176215532E-3</v>
      </c>
      <c r="GE110" s="2">
        <f t="shared" si="141"/>
        <v>4.0314027234521505E-3</v>
      </c>
      <c r="GF110" s="2">
        <f t="shared" si="141"/>
        <v>3.5453615047008028E-3</v>
      </c>
      <c r="GG110" s="2">
        <f t="shared" si="141"/>
        <v>3.1327740079787492E-3</v>
      </c>
      <c r="GH110" s="2">
        <f t="shared" si="141"/>
        <v>2.8461490064155097E-3</v>
      </c>
      <c r="GI110" s="2">
        <f t="shared" si="141"/>
        <v>2.6939595391099855E-3</v>
      </c>
      <c r="GJ110" s="2">
        <f t="shared" si="141"/>
        <v>2.6412403371948345E-3</v>
      </c>
      <c r="GK110" s="2">
        <f t="shared" si="141"/>
        <v>1.9113920694879046E-3</v>
      </c>
      <c r="GM110" s="86">
        <f t="shared" ref="GM110:HA126" si="142" xml:space="preserve"> _xlfn.NORM.DIST($B110, C$7, ABS(C$11), TRUE) * _xlfn.NORM.DIST(($B110 - C$7)*C$15, 0, ABS(C$11), TRUE) * 2</f>
        <v>1.2541706685375412E-10</v>
      </c>
      <c r="GN110" s="86">
        <f t="shared" si="142"/>
        <v>1.2400396286168778E-24</v>
      </c>
      <c r="GO110" s="86">
        <f t="shared" si="142"/>
        <v>4.6194661209307808E-31</v>
      </c>
      <c r="GP110" s="86">
        <f t="shared" si="142"/>
        <v>6.2148190510415295E-34</v>
      </c>
      <c r="GQ110" s="86">
        <f t="shared" si="142"/>
        <v>1.7389781212482612E-42</v>
      </c>
      <c r="GR110" s="86">
        <f t="shared" si="142"/>
        <v>6.6113060433195704E-47</v>
      </c>
      <c r="GS110" s="86">
        <f t="shared" si="142"/>
        <v>8.3809095167529992E-53</v>
      </c>
      <c r="GT110" s="86">
        <f t="shared" si="142"/>
        <v>1.5904579051129856E-59</v>
      </c>
      <c r="GU110" s="86">
        <f t="shared" si="142"/>
        <v>1.9372395079480111E-50</v>
      </c>
      <c r="GV110" s="86">
        <f t="shared" si="142"/>
        <v>1.3743783677107873E-39</v>
      </c>
      <c r="GW110" s="86">
        <f t="shared" si="142"/>
        <v>2.3667979624093204E-45</v>
      </c>
      <c r="GX110" s="86">
        <f t="shared" si="142"/>
        <v>6.172847763318993E-40</v>
      </c>
      <c r="GY110" s="86">
        <f t="shared" si="142"/>
        <v>2.104217825530134E-33</v>
      </c>
      <c r="GZ110" s="86">
        <f t="shared" si="142"/>
        <v>2.3039916866446854E-28</v>
      </c>
      <c r="HA110" s="86">
        <f t="shared" si="142"/>
        <v>4.9236639627157167E-28</v>
      </c>
      <c r="HC110" s="86">
        <f t="shared" si="73"/>
        <v>0.47613840096672894</v>
      </c>
      <c r="HD110" s="86">
        <f t="shared" si="73"/>
        <v>4.9387846942709618E-2</v>
      </c>
      <c r="HE110" s="86">
        <f t="shared" si="73"/>
        <v>6.0968042313243806E-2</v>
      </c>
      <c r="HF110" s="86">
        <f t="shared" si="73"/>
        <v>1.8699395226755164E-2</v>
      </c>
      <c r="HG110" s="86">
        <f t="shared" si="73"/>
        <v>4.1452119729719723E-3</v>
      </c>
      <c r="HH110" s="86">
        <f t="shared" si="73"/>
        <v>2.9269196011118482E-4</v>
      </c>
      <c r="HI110" s="86">
        <f t="shared" si="138"/>
        <v>4.068743880866228E-6</v>
      </c>
      <c r="HJ110" s="86">
        <f t="shared" si="138"/>
        <v>4.2373353127061532E-7</v>
      </c>
      <c r="HK110" s="86">
        <f t="shared" si="138"/>
        <v>9.2479026601425063E-5</v>
      </c>
      <c r="HL110" s="86">
        <f t="shared" si="138"/>
        <v>4.8576933863141696E-3</v>
      </c>
      <c r="HM110" s="86">
        <f t="shared" si="138"/>
        <v>1.7929451846551998E-2</v>
      </c>
      <c r="HN110" s="86">
        <f t="shared" si="138"/>
        <v>3.4796424905283063E-2</v>
      </c>
      <c r="HO110" s="86">
        <f t="shared" si="138"/>
        <v>2.780090082302179E-2</v>
      </c>
      <c r="HP110" s="86">
        <f t="shared" si="138"/>
        <v>2.9480200164938731E-2</v>
      </c>
      <c r="HQ110" s="86">
        <f t="shared" si="138"/>
        <v>5.6880670114236531E-2</v>
      </c>
      <c r="HS110" s="86">
        <f t="shared" ref="HS110:IG126" si="143" xml:space="preserve"> _xlfn.NORM.DIST($B110, C$9, ABS(C$13), TRUE) * _xlfn.NORM.DIST(($B110 - C$9)*C$17, 0, ABS(C$13), TRUE) * 2</f>
        <v>8.8159913346707062E-15</v>
      </c>
      <c r="HT110" s="86">
        <f t="shared" si="143"/>
        <v>0</v>
      </c>
      <c r="HU110" s="86">
        <f t="shared" si="143"/>
        <v>3.1124782009386641E-12</v>
      </c>
      <c r="HV110" s="86">
        <f t="shared" si="143"/>
        <v>1.5337218373780473E-12</v>
      </c>
      <c r="HW110" s="86">
        <f t="shared" si="143"/>
        <v>1.8980952930535629E-12</v>
      </c>
      <c r="HX110" s="86">
        <f t="shared" si="143"/>
        <v>1.8260661113292618E-11</v>
      </c>
      <c r="HY110" s="86">
        <f t="shared" si="143"/>
        <v>6.9308017733399775E-13</v>
      </c>
      <c r="HZ110" s="86">
        <f t="shared" si="143"/>
        <v>3.2321907539202983E-12</v>
      </c>
      <c r="IA110" s="86">
        <f t="shared" si="143"/>
        <v>5.7886957861602923E-13</v>
      </c>
      <c r="IB110" s="86">
        <f t="shared" si="143"/>
        <v>6.078989931875101E-14</v>
      </c>
      <c r="IC110" s="86">
        <f t="shared" si="143"/>
        <v>2.0790238801222754E-14</v>
      </c>
      <c r="ID110" s="86">
        <f t="shared" si="143"/>
        <v>9.9642394651461149E-15</v>
      </c>
      <c r="IE110" s="86">
        <f t="shared" si="143"/>
        <v>5.7396279617689897E-16</v>
      </c>
      <c r="IF110" s="86">
        <f t="shared" si="143"/>
        <v>1.1631904978944541E-11</v>
      </c>
      <c r="IG110" s="86">
        <f t="shared" si="143"/>
        <v>1.7591841499259026E-9</v>
      </c>
      <c r="II110" s="86">
        <f t="shared" ref="II110:IW126" si="144" xml:space="preserve"> _xlfn.NORM.DIST($B110, C$10, ABS(C$14), TRUE) * _xlfn.NORM.DIST(($B110 - C$10)*C$18, 0, ABS(C$14), TRUE) * 2</f>
        <v>1.8230795734180751E-114</v>
      </c>
      <c r="IJ110" s="86">
        <f t="shared" si="144"/>
        <v>0</v>
      </c>
      <c r="IK110" s="86">
        <f t="shared" si="144"/>
        <v>1.0632607001584767E-91</v>
      </c>
      <c r="IL110" s="86">
        <f t="shared" si="144"/>
        <v>8.9579904957622609E-98</v>
      </c>
      <c r="IM110" s="86">
        <f t="shared" si="144"/>
        <v>2.5069276776415627E-98</v>
      </c>
      <c r="IN110" s="86">
        <f t="shared" si="144"/>
        <v>1.0784699339491476E-92</v>
      </c>
      <c r="IO110" s="86">
        <f t="shared" si="144"/>
        <v>4.1822502769312921E-107</v>
      </c>
      <c r="IP110" s="86">
        <f t="shared" si="144"/>
        <v>8.5229139234022958E-100</v>
      </c>
      <c r="IQ110" s="86">
        <f t="shared" si="144"/>
        <v>7.4164898657332555E-105</v>
      </c>
      <c r="IR110" s="86">
        <f t="shared" si="144"/>
        <v>4.1846210126976449E-109</v>
      </c>
      <c r="IS110" s="86">
        <f t="shared" si="144"/>
        <v>6.8249651036695206E-109</v>
      </c>
      <c r="IT110" s="86">
        <f t="shared" si="144"/>
        <v>3.2974835430516149E-111</v>
      </c>
      <c r="IU110" s="86">
        <f t="shared" si="144"/>
        <v>1.8781722760432552E-122</v>
      </c>
      <c r="IV110" s="86">
        <f t="shared" si="144"/>
        <v>5.3025728801691989E-59</v>
      </c>
      <c r="IW110" s="86">
        <f t="shared" si="144"/>
        <v>3.9375209691641647E-49</v>
      </c>
      <c r="IY110" s="86">
        <f t="shared" ref="IY110:JM126" si="145">GM110+HC110+HS110+II110</f>
        <v>0.47613840109215483</v>
      </c>
      <c r="IZ110" s="86">
        <f t="shared" si="145"/>
        <v>4.9387846942709618E-2</v>
      </c>
      <c r="JA110" s="86">
        <f t="shared" si="145"/>
        <v>6.0968042316356282E-2</v>
      </c>
      <c r="JB110" s="86">
        <f t="shared" si="145"/>
        <v>1.8699395228288885E-2</v>
      </c>
      <c r="JC110" s="86">
        <f t="shared" si="145"/>
        <v>4.1452119748700677E-3</v>
      </c>
      <c r="JD110" s="86">
        <f t="shared" si="145"/>
        <v>2.9269197837184592E-4</v>
      </c>
      <c r="JE110" s="86">
        <f t="shared" si="145"/>
        <v>4.0687445739464055E-6</v>
      </c>
      <c r="JF110" s="86">
        <f t="shared" si="145"/>
        <v>4.2373676346136923E-7</v>
      </c>
      <c r="JG110" s="86">
        <f t="shared" si="145"/>
        <v>9.2479027180294643E-5</v>
      </c>
      <c r="JH110" s="86">
        <f t="shared" si="145"/>
        <v>4.8576933863749595E-3</v>
      </c>
      <c r="JI110" s="86">
        <f t="shared" si="145"/>
        <v>1.7929451846572787E-2</v>
      </c>
      <c r="JJ110" s="86">
        <f t="shared" si="145"/>
        <v>3.4796424905293027E-2</v>
      </c>
      <c r="JK110" s="86">
        <f t="shared" si="145"/>
        <v>2.7800900823022362E-2</v>
      </c>
      <c r="JL110" s="86">
        <f t="shared" si="145"/>
        <v>2.9480200176570635E-2</v>
      </c>
      <c r="JM110" s="86">
        <f t="shared" si="145"/>
        <v>5.6880671873420684E-2</v>
      </c>
    </row>
    <row r="111" spans="2:273" x14ac:dyDescent="0.25">
      <c r="B111" s="2">
        <v>84</v>
      </c>
      <c r="C111" s="37">
        <v>73.617000000000004</v>
      </c>
      <c r="D111" s="37">
        <v>53.332999999999998</v>
      </c>
      <c r="E111" s="37">
        <v>46.866999999999997</v>
      </c>
      <c r="F111" s="37">
        <v>51.667000000000002</v>
      </c>
      <c r="G111" s="37">
        <v>57.3</v>
      </c>
      <c r="H111" s="37">
        <v>68.283000000000001</v>
      </c>
      <c r="I111" s="37">
        <v>57.6</v>
      </c>
      <c r="J111" s="37">
        <v>48.8</v>
      </c>
      <c r="K111" s="37">
        <v>49.866999999999997</v>
      </c>
      <c r="L111" s="37">
        <v>49.4</v>
      </c>
      <c r="M111" s="37">
        <v>50.167000000000002</v>
      </c>
      <c r="N111" s="37">
        <v>51.05</v>
      </c>
      <c r="O111" s="37">
        <v>56.533000000000001</v>
      </c>
      <c r="P111" s="37">
        <v>56.482999999999997</v>
      </c>
      <c r="Q111" s="37">
        <v>56.767000000000003</v>
      </c>
      <c r="S111" s="4">
        <f t="shared" si="132"/>
        <v>82.419937897885049</v>
      </c>
      <c r="T111" s="4">
        <f t="shared" si="132"/>
        <v>54.379802046670314</v>
      </c>
      <c r="U111" s="4">
        <f t="shared" si="132"/>
        <v>50.344708736094503</v>
      </c>
      <c r="V111" s="4">
        <f t="shared" si="132"/>
        <v>50.79836742305023</v>
      </c>
      <c r="W111" s="4">
        <f t="shared" si="132"/>
        <v>55.316524105532231</v>
      </c>
      <c r="X111" s="4">
        <f t="shared" si="132"/>
        <v>67.306786467841974</v>
      </c>
      <c r="Y111" s="4">
        <f t="shared" si="132"/>
        <v>59.232543023258408</v>
      </c>
      <c r="Z111" s="4">
        <f t="shared" si="132"/>
        <v>52.51729705773937</v>
      </c>
      <c r="AA111" s="4">
        <f t="shared" si="132"/>
        <v>51.056348410811211</v>
      </c>
      <c r="AB111" s="4">
        <f t="shared" si="132"/>
        <v>51.091232602870541</v>
      </c>
      <c r="AC111" s="4">
        <f t="shared" si="132"/>
        <v>52.285291092893608</v>
      </c>
      <c r="AD111" s="4">
        <f t="shared" si="132"/>
        <v>53.509514723313792</v>
      </c>
      <c r="AE111" s="4">
        <f t="shared" si="132"/>
        <v>59.510437176795719</v>
      </c>
      <c r="AF111" s="4">
        <f t="shared" si="132"/>
        <v>57.358885640002541</v>
      </c>
      <c r="AG111" s="4">
        <f t="shared" si="132"/>
        <v>58.785202313047435</v>
      </c>
      <c r="AI111" s="4">
        <f t="shared" si="133"/>
        <v>-8.8029378978850445</v>
      </c>
      <c r="AJ111" s="4">
        <f t="shared" si="133"/>
        <v>-1.0468020466703152</v>
      </c>
      <c r="AK111" s="4">
        <f t="shared" si="133"/>
        <v>-3.477708736094506</v>
      </c>
      <c r="AL111" s="4">
        <f t="shared" si="133"/>
        <v>0.86863257694977136</v>
      </c>
      <c r="AM111" s="4">
        <f t="shared" si="133"/>
        <v>1.983475894467766</v>
      </c>
      <c r="AN111" s="4">
        <f t="shared" si="133"/>
        <v>0.97621353215802742</v>
      </c>
      <c r="AO111" s="4">
        <f t="shared" si="133"/>
        <v>-1.6325430232584068</v>
      </c>
      <c r="AP111" s="4">
        <f t="shared" si="133"/>
        <v>-3.7172970577393727</v>
      </c>
      <c r="AQ111" s="4">
        <f t="shared" si="133"/>
        <v>-1.1893484108112133</v>
      </c>
      <c r="AR111" s="4">
        <f t="shared" si="133"/>
        <v>-1.6912326028705422</v>
      </c>
      <c r="AS111" s="4">
        <f t="shared" si="133"/>
        <v>-2.1182910928936067</v>
      </c>
      <c r="AT111" s="4">
        <f t="shared" si="133"/>
        <v>-2.4595147233137951</v>
      </c>
      <c r="AU111" s="4">
        <f t="shared" si="133"/>
        <v>-2.9774371767957177</v>
      </c>
      <c r="AV111" s="4">
        <f t="shared" si="133"/>
        <v>-0.87588564000254365</v>
      </c>
      <c r="AW111" s="4">
        <f t="shared" si="133"/>
        <v>-2.018202313047432</v>
      </c>
      <c r="AY111" s="2">
        <f t="shared" si="139"/>
        <v>55.36598749870263</v>
      </c>
      <c r="AZ111" s="2">
        <f t="shared" si="139"/>
        <v>53.083317801350695</v>
      </c>
      <c r="BA111" s="2">
        <f t="shared" si="139"/>
        <v>48.815511724808523</v>
      </c>
      <c r="BB111" s="2">
        <f t="shared" si="139"/>
        <v>50.484976220451692</v>
      </c>
      <c r="BC111" s="2">
        <f t="shared" si="139"/>
        <v>55.275743003429703</v>
      </c>
      <c r="BD111" s="2">
        <f t="shared" si="139"/>
        <v>67.30558669323699</v>
      </c>
      <c r="BE111" s="2">
        <f t="shared" si="139"/>
        <v>59.232538007509291</v>
      </c>
      <c r="BF111" s="2">
        <f t="shared" si="139"/>
        <v>52.517296791856168</v>
      </c>
      <c r="BG111" s="2">
        <f t="shared" si="139"/>
        <v>51.056073024296587</v>
      </c>
      <c r="BH111" s="2">
        <f t="shared" si="139"/>
        <v>51.045255409766256</v>
      </c>
      <c r="BI111" s="2">
        <f t="shared" si="139"/>
        <v>52.032636233159167</v>
      </c>
      <c r="BJ111" s="2">
        <f t="shared" si="139"/>
        <v>52.888677797464702</v>
      </c>
      <c r="BK111" s="2">
        <f t="shared" si="139"/>
        <v>59.085551975643824</v>
      </c>
      <c r="BL111" s="2">
        <f t="shared" si="139"/>
        <v>56.906919919056975</v>
      </c>
      <c r="BM111" s="2">
        <f t="shared" si="139"/>
        <v>58.078050998448518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51.667000000000002</v>
      </c>
      <c r="CI111" s="2">
        <f t="shared" si="140"/>
        <v>57.3</v>
      </c>
      <c r="CJ111" s="2">
        <f t="shared" si="140"/>
        <v>68.283000000000001</v>
      </c>
      <c r="CK111" s="2">
        <f t="shared" si="140"/>
        <v>57.6</v>
      </c>
      <c r="CL111" s="2">
        <f t="shared" si="140"/>
        <v>48.8</v>
      </c>
      <c r="CM111" s="2">
        <f t="shared" si="140"/>
        <v>49.866999999999997</v>
      </c>
      <c r="CN111" s="2">
        <f t="shared" si="140"/>
        <v>49.4</v>
      </c>
      <c r="CO111" s="2">
        <f t="shared" si="140"/>
        <v>50.167000000000002</v>
      </c>
      <c r="CP111" s="2" t="str">
        <f t="shared" si="140"/>
        <v/>
      </c>
      <c r="CQ111" s="2">
        <f t="shared" si="140"/>
        <v>56.533000000000001</v>
      </c>
      <c r="CR111" s="2">
        <f t="shared" si="140"/>
        <v>56.482999999999997</v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51.667000000000002</v>
      </c>
      <c r="CY111" s="2">
        <f t="shared" si="114"/>
        <v>57.3</v>
      </c>
      <c r="CZ111" s="2">
        <f t="shared" si="115"/>
        <v>68.283000000000001</v>
      </c>
      <c r="DA111" s="2">
        <f t="shared" si="116"/>
        <v>57.6</v>
      </c>
      <c r="DB111" s="2">
        <f t="shared" si="117"/>
        <v>48.8</v>
      </c>
      <c r="DC111" s="2">
        <f t="shared" si="118"/>
        <v>49.866999999999997</v>
      </c>
      <c r="DD111" s="2">
        <f t="shared" si="119"/>
        <v>49.4</v>
      </c>
      <c r="DE111" s="2">
        <f t="shared" si="120"/>
        <v>50.167000000000002</v>
      </c>
      <c r="DF111" s="2" t="str">
        <f t="shared" si="121"/>
        <v/>
      </c>
      <c r="DG111" s="2">
        <f t="shared" si="122"/>
        <v>56.533000000000001</v>
      </c>
      <c r="DH111" s="2">
        <f t="shared" si="123"/>
        <v>56.482999999999997</v>
      </c>
      <c r="DI111" s="2" t="str">
        <f t="shared" si="124"/>
        <v/>
      </c>
      <c r="DK111" s="2">
        <f t="shared" si="134"/>
        <v>76.840578272154247</v>
      </c>
      <c r="DL111" s="2">
        <f t="shared" si="134"/>
        <v>80.008344537815105</v>
      </c>
      <c r="DM111" s="2">
        <f t="shared" si="134"/>
        <v>74.528058059587451</v>
      </c>
      <c r="DN111" s="2">
        <f t="shared" si="134"/>
        <v>78.876793735676074</v>
      </c>
      <c r="DO111" s="2">
        <f t="shared" si="134"/>
        <v>95.188975630252116</v>
      </c>
      <c r="DP111" s="2">
        <f t="shared" si="134"/>
        <v>93.214333933933943</v>
      </c>
      <c r="DQ111" s="2">
        <f t="shared" si="134"/>
        <v>83.976944444444456</v>
      </c>
      <c r="DR111" s="2">
        <f t="shared" si="134"/>
        <v>80.877442042042048</v>
      </c>
      <c r="DS111" s="2">
        <f t="shared" si="134"/>
        <v>73.506760224089618</v>
      </c>
      <c r="DT111" s="2">
        <f t="shared" si="134"/>
        <v>79.432505882352928</v>
      </c>
      <c r="DU111" s="2">
        <f t="shared" si="134"/>
        <v>80.806828291316521</v>
      </c>
      <c r="DV111" s="2">
        <f t="shared" si="134"/>
        <v>76.158400560224067</v>
      </c>
      <c r="DW111" s="2">
        <f t="shared" si="134"/>
        <v>91.86917927927928</v>
      </c>
      <c r="DX111" s="2">
        <f t="shared" si="134"/>
        <v>76.061213813813794</v>
      </c>
      <c r="DY111" s="2">
        <f t="shared" si="134"/>
        <v>64.997577985739753</v>
      </c>
      <c r="EA111" s="2">
        <f t="shared" si="94"/>
        <v>55.236490476190468</v>
      </c>
      <c r="EB111" s="2">
        <f t="shared" si="94"/>
        <v>52.816231784107948</v>
      </c>
      <c r="EC111" s="2">
        <f t="shared" si="94"/>
        <v>48.545349104701415</v>
      </c>
      <c r="ED111" s="2">
        <f t="shared" si="94"/>
        <v>50.19484738041001</v>
      </c>
      <c r="EE111" s="2">
        <f t="shared" si="94"/>
        <v>54.856917721406319</v>
      </c>
      <c r="EF111" s="2">
        <f t="shared" si="94"/>
        <v>66.986145771432447</v>
      </c>
      <c r="EG111" s="2">
        <f t="shared" si="94"/>
        <v>58.921790131280353</v>
      </c>
      <c r="EH111" s="2">
        <f t="shared" si="94"/>
        <v>52.189143158931884</v>
      </c>
      <c r="EI111" s="2">
        <f t="shared" si="94"/>
        <v>50.80420721216322</v>
      </c>
      <c r="EJ111" s="2">
        <f t="shared" si="94"/>
        <v>50.74114832858983</v>
      </c>
      <c r="EK111" s="2">
        <f t="shared" si="94"/>
        <v>51.708230285513054</v>
      </c>
      <c r="EL111" s="2">
        <f t="shared" si="94"/>
        <v>52.641971275247613</v>
      </c>
      <c r="EM111" s="2">
        <f t="shared" si="135"/>
        <v>58.677868601867161</v>
      </c>
      <c r="EN111" s="2">
        <f t="shared" si="135"/>
        <v>56.67371667394881</v>
      </c>
      <c r="EO111" s="2">
        <f t="shared" si="135"/>
        <v>57.96855517787246</v>
      </c>
      <c r="EQ111" s="2">
        <f t="shared" si="136"/>
        <v>48.644141991924613</v>
      </c>
      <c r="ER111" s="2">
        <f t="shared" si="136"/>
        <v>52.816231784107948</v>
      </c>
      <c r="ES111" s="2">
        <f t="shared" si="136"/>
        <v>48.79358103603235</v>
      </c>
      <c r="ET111" s="2">
        <f t="shared" si="136"/>
        <v>49.793269333202936</v>
      </c>
      <c r="EU111" s="2">
        <f t="shared" si="136"/>
        <v>53.716539667065327</v>
      </c>
      <c r="EV111" s="2">
        <f t="shared" si="136"/>
        <v>68.101083784637893</v>
      </c>
      <c r="EW111" s="2">
        <f t="shared" si="136"/>
        <v>62.392287788642477</v>
      </c>
      <c r="EX111" s="2">
        <f t="shared" si="136"/>
        <v>52.011939416229112</v>
      </c>
      <c r="EY111" s="2">
        <f t="shared" si="136"/>
        <v>50.57518248534663</v>
      </c>
      <c r="EZ111" s="2">
        <f t="shared" si="136"/>
        <v>50.437855813690803</v>
      </c>
      <c r="FA111" s="2">
        <f t="shared" si="136"/>
        <v>51.41072819898632</v>
      </c>
      <c r="FB111" s="2">
        <f t="shared" si="136"/>
        <v>52.234411207654574</v>
      </c>
      <c r="FC111" s="2">
        <f t="shared" si="136"/>
        <v>58.37865105848487</v>
      </c>
      <c r="FD111" s="2">
        <f t="shared" si="136"/>
        <v>56.950610572097709</v>
      </c>
      <c r="FE111" s="2">
        <f t="shared" si="136"/>
        <v>58.283837052078027</v>
      </c>
      <c r="FG111" s="2">
        <f t="shared" si="137"/>
        <v>0.99280485416459241</v>
      </c>
      <c r="FH111" s="2">
        <f t="shared" si="137"/>
        <v>0.99017781296871343</v>
      </c>
      <c r="FI111" s="2">
        <f t="shared" si="137"/>
        <v>0.98964580201426311</v>
      </c>
      <c r="FJ111" s="2">
        <f t="shared" si="137"/>
        <v>0.98982267732885743</v>
      </c>
      <c r="FK111" s="2">
        <f t="shared" si="137"/>
        <v>0.98948301021924645</v>
      </c>
      <c r="FL111" s="2">
        <f t="shared" si="137"/>
        <v>0.98809657095197645</v>
      </c>
      <c r="FM111" s="2">
        <f t="shared" si="137"/>
        <v>0.98843049866630806</v>
      </c>
      <c r="FN111" s="2">
        <f t="shared" si="137"/>
        <v>0.98852441111839306</v>
      </c>
      <c r="FO111" s="2">
        <f t="shared" si="137"/>
        <v>0.98886126213429548</v>
      </c>
      <c r="FP111" s="2">
        <f t="shared" si="137"/>
        <v>0.98935966343543769</v>
      </c>
      <c r="FQ111" s="2">
        <f t="shared" si="137"/>
        <v>0.98881638338923994</v>
      </c>
      <c r="FR111" s="2">
        <f t="shared" si="137"/>
        <v>0.98945511415881104</v>
      </c>
      <c r="FS111" s="2">
        <f t="shared" si="137"/>
        <v>0.9876905435527159</v>
      </c>
      <c r="FT111" s="2">
        <f t="shared" si="137"/>
        <v>0.98801281332482238</v>
      </c>
      <c r="FU111" s="2">
        <f t="shared" si="137"/>
        <v>0.9845163150394044</v>
      </c>
      <c r="FW111" s="2">
        <f t="shared" si="141"/>
        <v>3.9360085230130196E-3</v>
      </c>
      <c r="FX111" s="2">
        <f t="shared" si="141"/>
        <v>0</v>
      </c>
      <c r="FY111" s="2">
        <f t="shared" si="141"/>
        <v>4.562295335536138E-3</v>
      </c>
      <c r="FZ111" s="2">
        <f t="shared" si="141"/>
        <v>4.424003913112309E-3</v>
      </c>
      <c r="GA111" s="2">
        <f t="shared" si="141"/>
        <v>4.6884090941242693E-3</v>
      </c>
      <c r="GB111" s="2">
        <f t="shared" si="141"/>
        <v>6.4896387676174469E-3</v>
      </c>
      <c r="GC111" s="2">
        <f t="shared" si="141"/>
        <v>6.0141907725130674E-3</v>
      </c>
      <c r="GD111" s="2">
        <f t="shared" si="141"/>
        <v>5.9902277161705845E-3</v>
      </c>
      <c r="GE111" s="2">
        <f t="shared" si="141"/>
        <v>4.4186265946281377E-3</v>
      </c>
      <c r="GF111" s="2">
        <f t="shared" si="141"/>
        <v>3.886082352559949E-3</v>
      </c>
      <c r="GG111" s="2">
        <f t="shared" si="141"/>
        <v>3.4339804918701949E-3</v>
      </c>
      <c r="GH111" s="2">
        <f t="shared" si="141"/>
        <v>3.1198836355369347E-3</v>
      </c>
      <c r="GI111" s="2">
        <f t="shared" si="141"/>
        <v>2.9531003604638408E-3</v>
      </c>
      <c r="GJ111" s="2">
        <f t="shared" si="141"/>
        <v>2.895324647791487E-3</v>
      </c>
      <c r="GK111" s="2">
        <f t="shared" si="141"/>
        <v>2.0954133182098677E-3</v>
      </c>
      <c r="GM111" s="86">
        <f t="shared" si="142"/>
        <v>2.4989616772479033E-11</v>
      </c>
      <c r="GN111" s="86">
        <f t="shared" si="142"/>
        <v>2.7003099373298869E-26</v>
      </c>
      <c r="GO111" s="86">
        <f t="shared" si="142"/>
        <v>4.0641748020712314E-33</v>
      </c>
      <c r="GP111" s="86">
        <f t="shared" si="142"/>
        <v>3.1962486520429888E-36</v>
      </c>
      <c r="GQ111" s="86">
        <f t="shared" si="142"/>
        <v>2.2765678831841538E-45</v>
      </c>
      <c r="GR111" s="86">
        <f t="shared" si="142"/>
        <v>4.8334473549174506E-50</v>
      </c>
      <c r="GS111" s="86">
        <f t="shared" si="142"/>
        <v>2.6079806120012959E-56</v>
      </c>
      <c r="GT111" s="86">
        <f t="shared" si="142"/>
        <v>1.7004737351440888E-63</v>
      </c>
      <c r="GU111" s="86">
        <f t="shared" si="142"/>
        <v>7.3529503849825616E-54</v>
      </c>
      <c r="GV111" s="86">
        <f t="shared" si="142"/>
        <v>3.1120346228196539E-42</v>
      </c>
      <c r="GW111" s="86">
        <f t="shared" si="142"/>
        <v>1.7940329356193906E-48</v>
      </c>
      <c r="GX111" s="86">
        <f t="shared" si="142"/>
        <v>1.2552319877985017E-42</v>
      </c>
      <c r="GY111" s="86">
        <f t="shared" si="142"/>
        <v>1.2668397142118295E-35</v>
      </c>
      <c r="GZ111" s="86">
        <f t="shared" si="142"/>
        <v>3.2713197534852931E-30</v>
      </c>
      <c r="HA111" s="86">
        <f t="shared" si="142"/>
        <v>6.945842854282079E-30</v>
      </c>
      <c r="HC111" s="86">
        <f t="shared" si="73"/>
        <v>0.44400596897102107</v>
      </c>
      <c r="HD111" s="86">
        <f t="shared" si="73"/>
        <v>2.0425202102733967E-2</v>
      </c>
      <c r="HE111" s="86">
        <f t="shared" si="73"/>
        <v>2.2004204039803615E-2</v>
      </c>
      <c r="HF111" s="86">
        <f t="shared" si="73"/>
        <v>5.6226883560185998E-3</v>
      </c>
      <c r="HG111" s="86">
        <f t="shared" si="73"/>
        <v>8.1752319082137575E-4</v>
      </c>
      <c r="HH111" s="86">
        <f t="shared" si="73"/>
        <v>3.2163032619288513E-5</v>
      </c>
      <c r="HI111" s="86">
        <f t="shared" si="138"/>
        <v>1.8484152451923385E-7</v>
      </c>
      <c r="HJ111" s="86">
        <f t="shared" si="138"/>
        <v>8.5163782077130073E-9</v>
      </c>
      <c r="HK111" s="86">
        <f t="shared" si="138"/>
        <v>8.329011877582325E-6</v>
      </c>
      <c r="HL111" s="86">
        <f t="shared" si="138"/>
        <v>1.0169462041374972E-3</v>
      </c>
      <c r="HM111" s="86">
        <f t="shared" si="138"/>
        <v>4.2076194862975215E-3</v>
      </c>
      <c r="HN111" s="86">
        <f t="shared" si="138"/>
        <v>1.0956477693667057E-2</v>
      </c>
      <c r="HO111" s="86">
        <f t="shared" si="138"/>
        <v>8.6786949211554356E-3</v>
      </c>
      <c r="HP111" s="86">
        <f t="shared" si="138"/>
        <v>9.8468451028704829E-3</v>
      </c>
      <c r="HQ111" s="86">
        <f t="shared" si="138"/>
        <v>2.2048233274855829E-2</v>
      </c>
      <c r="HS111" s="86">
        <f t="shared" si="143"/>
        <v>5.6965065435504175E-14</v>
      </c>
      <c r="HT111" s="86">
        <f t="shared" si="143"/>
        <v>0</v>
      </c>
      <c r="HU111" s="86">
        <f t="shared" si="143"/>
        <v>1.4578159441842434E-11</v>
      </c>
      <c r="HV111" s="86">
        <f t="shared" si="143"/>
        <v>7.6563567589892654E-12</v>
      </c>
      <c r="HW111" s="86">
        <f t="shared" si="143"/>
        <v>9.6171545932169658E-12</v>
      </c>
      <c r="HX111" s="86">
        <f t="shared" si="143"/>
        <v>9.0375540620252916E-11</v>
      </c>
      <c r="HY111" s="86">
        <f t="shared" si="143"/>
        <v>4.2274780396677089E-12</v>
      </c>
      <c r="HZ111" s="86">
        <f t="shared" si="143"/>
        <v>1.7572602376585496E-11</v>
      </c>
      <c r="IA111" s="86">
        <f t="shared" si="143"/>
        <v>3.1552713265438031E-12</v>
      </c>
      <c r="IB111" s="86">
        <f t="shared" si="143"/>
        <v>3.5338878219668274E-13</v>
      </c>
      <c r="IC111" s="86">
        <f t="shared" si="143"/>
        <v>1.1993424546781816E-13</v>
      </c>
      <c r="ID111" s="86">
        <f t="shared" si="143"/>
        <v>5.811644355951112E-14</v>
      </c>
      <c r="IE111" s="86">
        <f t="shared" si="143"/>
        <v>3.9009323585383232E-15</v>
      </c>
      <c r="IF111" s="86">
        <f t="shared" si="143"/>
        <v>4.4377918295978064E-11</v>
      </c>
      <c r="IG111" s="86">
        <f t="shared" si="143"/>
        <v>4.6301245200883681E-9</v>
      </c>
      <c r="II111" s="86">
        <f t="shared" si="144"/>
        <v>8.211243292430053E-111</v>
      </c>
      <c r="IJ111" s="86">
        <f t="shared" si="144"/>
        <v>0</v>
      </c>
      <c r="IK111" s="86">
        <f t="shared" si="144"/>
        <v>1.0489740011318046E-88</v>
      </c>
      <c r="IL111" s="86">
        <f t="shared" si="144"/>
        <v>1.3509547886397917E-94</v>
      </c>
      <c r="IM111" s="86">
        <f t="shared" si="144"/>
        <v>4.2636875852827241E-95</v>
      </c>
      <c r="IN111" s="86">
        <f t="shared" si="144"/>
        <v>1.8512654827115006E-89</v>
      </c>
      <c r="IO111" s="86">
        <f t="shared" si="144"/>
        <v>2.0595571443748021E-103</v>
      </c>
      <c r="IP111" s="86">
        <f t="shared" si="144"/>
        <v>2.3132534370247985E-96</v>
      </c>
      <c r="IQ111" s="86">
        <f t="shared" si="144"/>
        <v>1.915227496606205E-101</v>
      </c>
      <c r="IR111" s="86">
        <f t="shared" si="144"/>
        <v>1.2406816553905759E-105</v>
      </c>
      <c r="IS111" s="86">
        <f t="shared" si="144"/>
        <v>1.6795415609869801E-105</v>
      </c>
      <c r="IT111" s="86">
        <f t="shared" si="144"/>
        <v>8.4354255026323366E-108</v>
      </c>
      <c r="IU111" s="86">
        <f t="shared" si="144"/>
        <v>9.9313369556275314E-119</v>
      </c>
      <c r="IV111" s="86">
        <f t="shared" si="144"/>
        <v>3.0614722463273805E-57</v>
      </c>
      <c r="IW111" s="86">
        <f t="shared" si="144"/>
        <v>9.5251383213205541E-48</v>
      </c>
      <c r="IY111" s="86">
        <f t="shared" si="145"/>
        <v>0.44400596899606765</v>
      </c>
      <c r="IZ111" s="86">
        <f t="shared" si="145"/>
        <v>2.0425202102733967E-2</v>
      </c>
      <c r="JA111" s="86">
        <f t="shared" si="145"/>
        <v>2.2004204054381773E-2</v>
      </c>
      <c r="JB111" s="86">
        <f t="shared" si="145"/>
        <v>5.6226883636749563E-3</v>
      </c>
      <c r="JC111" s="86">
        <f t="shared" si="145"/>
        <v>8.1752320043853037E-4</v>
      </c>
      <c r="JD111" s="86">
        <f t="shared" si="145"/>
        <v>3.2163122994829135E-5</v>
      </c>
      <c r="JE111" s="86">
        <f t="shared" si="145"/>
        <v>1.8484575199727352E-7</v>
      </c>
      <c r="JF111" s="86">
        <f t="shared" si="145"/>
        <v>8.5339508100895931E-9</v>
      </c>
      <c r="JG111" s="86">
        <f t="shared" si="145"/>
        <v>8.3290150328536522E-6</v>
      </c>
      <c r="JH111" s="86">
        <f t="shared" si="145"/>
        <v>1.0169462044908859E-3</v>
      </c>
      <c r="JI111" s="86">
        <f t="shared" si="145"/>
        <v>4.2076194864174559E-3</v>
      </c>
      <c r="JJ111" s="86">
        <f t="shared" si="145"/>
        <v>1.0956477693725174E-2</v>
      </c>
      <c r="JK111" s="86">
        <f t="shared" si="145"/>
        <v>8.678694921159337E-3</v>
      </c>
      <c r="JL111" s="86">
        <f t="shared" si="145"/>
        <v>9.8468451472484009E-3</v>
      </c>
      <c r="JM111" s="86">
        <f t="shared" si="145"/>
        <v>2.2048237904980349E-2</v>
      </c>
    </row>
    <row r="112" spans="2:273" x14ac:dyDescent="0.25">
      <c r="B112" s="2">
        <v>85</v>
      </c>
      <c r="C112" s="37">
        <v>58.933</v>
      </c>
      <c r="D112" s="37">
        <v>52.866999999999997</v>
      </c>
      <c r="E112" s="37">
        <v>48.067</v>
      </c>
      <c r="F112" s="37">
        <v>50.55</v>
      </c>
      <c r="G112" s="37">
        <v>53.95</v>
      </c>
      <c r="H112" s="37">
        <v>65.216999999999999</v>
      </c>
      <c r="I112" s="37">
        <v>59.017000000000003</v>
      </c>
      <c r="J112" s="37">
        <v>51.216999999999999</v>
      </c>
      <c r="K112" s="37">
        <v>50.6</v>
      </c>
      <c r="L112" s="37">
        <v>51.55</v>
      </c>
      <c r="M112" s="37">
        <v>46.65</v>
      </c>
      <c r="N112" s="37">
        <v>52.05</v>
      </c>
      <c r="O112" s="37">
        <v>57.216999999999999</v>
      </c>
      <c r="P112" s="37">
        <v>55.082999999999998</v>
      </c>
      <c r="Q112" s="37">
        <v>55.667000000000002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75.285258773611559</v>
      </c>
      <c r="T112" s="4">
        <f t="shared" si="146"/>
        <v>53.311486064444615</v>
      </c>
      <c r="U112" s="4">
        <f t="shared" si="146"/>
        <v>49.058027834340635</v>
      </c>
      <c r="V112" s="4">
        <f t="shared" si="146"/>
        <v>50.360014490631656</v>
      </c>
      <c r="W112" s="4">
        <f t="shared" si="146"/>
        <v>55.023937197710794</v>
      </c>
      <c r="X112" s="4">
        <f t="shared" si="146"/>
        <v>67.066251610070935</v>
      </c>
      <c r="Y112" s="4">
        <f t="shared" si="146"/>
        <v>59.466903773307351</v>
      </c>
      <c r="Z112" s="4">
        <f t="shared" si="146"/>
        <v>52.300405793948045</v>
      </c>
      <c r="AA112" s="4">
        <f t="shared" si="146"/>
        <v>50.872476438814182</v>
      </c>
      <c r="AB112" s="4">
        <f t="shared" si="146"/>
        <v>50.859314536644831</v>
      </c>
      <c r="AC112" s="4">
        <f t="shared" si="146"/>
        <v>51.853151225190416</v>
      </c>
      <c r="AD112" s="4">
        <f t="shared" si="146"/>
        <v>52.814217159236186</v>
      </c>
      <c r="AE112" s="4">
        <f t="shared" si="146"/>
        <v>58.911869830526207</v>
      </c>
      <c r="AF112" s="4">
        <f t="shared" si="146"/>
        <v>56.852448136636916</v>
      </c>
      <c r="AG112" s="4">
        <f t="shared" si="146"/>
        <v>58.113874789357773</v>
      </c>
      <c r="AI112" s="4">
        <f t="shared" ref="AI112:AW128" si="147">IF(OR($B112 &lt; C$230, $B112 &gt; C$233), 0, C112-S112)</f>
        <v>-16.35225877361156</v>
      </c>
      <c r="AJ112" s="4">
        <f t="shared" si="147"/>
        <v>-0.44448606444461802</v>
      </c>
      <c r="AK112" s="4">
        <f t="shared" si="147"/>
        <v>-0.99102783434063468</v>
      </c>
      <c r="AL112" s="4">
        <f t="shared" si="147"/>
        <v>0.18998550936834135</v>
      </c>
      <c r="AM112" s="4">
        <f t="shared" si="147"/>
        <v>-1.0739371977107908</v>
      </c>
      <c r="AN112" s="4">
        <f t="shared" si="147"/>
        <v>-1.8492516100709366</v>
      </c>
      <c r="AO112" s="4">
        <f t="shared" si="147"/>
        <v>-0.44990377330734788</v>
      </c>
      <c r="AP112" s="4">
        <f t="shared" si="147"/>
        <v>-1.0834057939480459</v>
      </c>
      <c r="AQ112" s="4">
        <f t="shared" si="147"/>
        <v>-0.27247643881418071</v>
      </c>
      <c r="AR112" s="4">
        <f t="shared" si="147"/>
        <v>0.69068546335516601</v>
      </c>
      <c r="AS112" s="4">
        <f t="shared" si="147"/>
        <v>-5.2031512251904175</v>
      </c>
      <c r="AT112" s="4">
        <f t="shared" si="147"/>
        <v>-0.76421715923618905</v>
      </c>
      <c r="AU112" s="4">
        <f t="shared" si="147"/>
        <v>-1.6948698305262084</v>
      </c>
      <c r="AV112" s="4">
        <f t="shared" si="147"/>
        <v>-1.7694481366369175</v>
      </c>
      <c r="AW112" s="4">
        <f t="shared" si="147"/>
        <v>-2.4468747893577714</v>
      </c>
      <c r="AY112" s="2">
        <f t="shared" si="139"/>
        <v>55.088811268503989</v>
      </c>
      <c r="AZ112" s="2">
        <f t="shared" si="139"/>
        <v>52.919168682794329</v>
      </c>
      <c r="BA112" s="2">
        <f t="shared" si="139"/>
        <v>48.678302803409501</v>
      </c>
      <c r="BB112" s="2">
        <f t="shared" si="139"/>
        <v>50.296042485411625</v>
      </c>
      <c r="BC112" s="2">
        <f t="shared" si="139"/>
        <v>55.018816528283217</v>
      </c>
      <c r="BD112" s="2">
        <f t="shared" si="139"/>
        <v>67.066173909885464</v>
      </c>
      <c r="BE112" s="2">
        <f t="shared" si="139"/>
        <v>59.466903650468275</v>
      </c>
      <c r="BF112" s="2">
        <f t="shared" si="139"/>
        <v>52.300405773296482</v>
      </c>
      <c r="BG112" s="2">
        <f t="shared" si="139"/>
        <v>50.872462036758108</v>
      </c>
      <c r="BH112" s="2">
        <f t="shared" si="139"/>
        <v>50.853164323050827</v>
      </c>
      <c r="BI112" s="2">
        <f t="shared" si="139"/>
        <v>51.815581310290767</v>
      </c>
      <c r="BJ112" s="2">
        <f t="shared" si="139"/>
        <v>52.682802591473468</v>
      </c>
      <c r="BK112" s="2">
        <f t="shared" si="139"/>
        <v>58.823172305741188</v>
      </c>
      <c r="BL112" s="2">
        <f t="shared" si="139"/>
        <v>56.750153119781345</v>
      </c>
      <c r="BM112" s="2">
        <f t="shared" si="139"/>
        <v>57.934596539177861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52.866999999999997</v>
      </c>
      <c r="CG112" s="2">
        <f t="shared" si="140"/>
        <v>48.067</v>
      </c>
      <c r="CH112" s="2">
        <f t="shared" si="140"/>
        <v>50.55</v>
      </c>
      <c r="CI112" s="2">
        <f t="shared" si="140"/>
        <v>53.95</v>
      </c>
      <c r="CJ112" s="2">
        <f t="shared" si="140"/>
        <v>65.216999999999999</v>
      </c>
      <c r="CK112" s="2">
        <f t="shared" si="140"/>
        <v>59.017000000000003</v>
      </c>
      <c r="CL112" s="2">
        <f t="shared" si="140"/>
        <v>51.216999999999999</v>
      </c>
      <c r="CM112" s="2">
        <f t="shared" si="140"/>
        <v>50.6</v>
      </c>
      <c r="CN112" s="2">
        <f t="shared" si="140"/>
        <v>51.55</v>
      </c>
      <c r="CO112" s="2">
        <f t="shared" si="140"/>
        <v>46.65</v>
      </c>
      <c r="CP112" s="2">
        <f t="shared" si="140"/>
        <v>52.05</v>
      </c>
      <c r="CQ112" s="2">
        <f t="shared" si="140"/>
        <v>57.216999999999999</v>
      </c>
      <c r="CR112" s="2">
        <f t="shared" si="140"/>
        <v>55.082999999999998</v>
      </c>
      <c r="CS112" s="2">
        <f t="shared" si="140"/>
        <v>55.667000000000002</v>
      </c>
      <c r="CU112" s="2" t="str">
        <f t="shared" si="110"/>
        <v/>
      </c>
      <c r="CV112" s="2">
        <f t="shared" si="111"/>
        <v>52.866999999999997</v>
      </c>
      <c r="CW112" s="2">
        <f t="shared" si="112"/>
        <v>48.067</v>
      </c>
      <c r="CX112" s="2">
        <f t="shared" si="113"/>
        <v>50.55</v>
      </c>
      <c r="CY112" s="2">
        <f t="shared" si="114"/>
        <v>53.95</v>
      </c>
      <c r="CZ112" s="2">
        <f t="shared" si="115"/>
        <v>65.216999999999999</v>
      </c>
      <c r="DA112" s="2">
        <f t="shared" si="116"/>
        <v>59.017000000000003</v>
      </c>
      <c r="DB112" s="2">
        <f t="shared" si="117"/>
        <v>51.216999999999999</v>
      </c>
      <c r="DC112" s="2">
        <f t="shared" si="118"/>
        <v>50.6</v>
      </c>
      <c r="DD112" s="2">
        <f t="shared" si="119"/>
        <v>51.55</v>
      </c>
      <c r="DE112" s="2">
        <f t="shared" si="120"/>
        <v>46.65</v>
      </c>
      <c r="DF112" s="2">
        <f t="shared" si="121"/>
        <v>52.05</v>
      </c>
      <c r="DG112" s="2">
        <f t="shared" si="122"/>
        <v>57.216999999999999</v>
      </c>
      <c r="DH112" s="2">
        <f t="shared" si="123"/>
        <v>55.082999999999998</v>
      </c>
      <c r="DI112" s="2">
        <f t="shared" si="124"/>
        <v>55.667000000000002</v>
      </c>
      <c r="DK112" s="2">
        <f t="shared" ref="DK112:DY128" si="148">BO$228*$B112+BO$229</f>
        <v>77.099419206525766</v>
      </c>
      <c r="DL112" s="2">
        <f t="shared" si="148"/>
        <v>80.262665546218471</v>
      </c>
      <c r="DM112" s="2">
        <f t="shared" si="148"/>
        <v>74.741240183346051</v>
      </c>
      <c r="DN112" s="2">
        <f t="shared" si="148"/>
        <v>79.133908326967145</v>
      </c>
      <c r="DO112" s="2">
        <f t="shared" si="148"/>
        <v>95.600714285714304</v>
      </c>
      <c r="DP112" s="2">
        <f t="shared" si="148"/>
        <v>93.582935864435868</v>
      </c>
      <c r="DQ112" s="2">
        <f t="shared" si="148"/>
        <v>84.235730158730178</v>
      </c>
      <c r="DR112" s="2">
        <f t="shared" si="148"/>
        <v>81.124581939081935</v>
      </c>
      <c r="DS112" s="2">
        <f t="shared" si="148"/>
        <v>73.625580952380943</v>
      </c>
      <c r="DT112" s="2">
        <f t="shared" si="148"/>
        <v>79.658399999999986</v>
      </c>
      <c r="DU112" s="2">
        <f t="shared" si="148"/>
        <v>81.04235238095238</v>
      </c>
      <c r="DV112" s="2">
        <f t="shared" si="148"/>
        <v>76.332980952380936</v>
      </c>
      <c r="DW112" s="2">
        <f t="shared" si="148"/>
        <v>92.190415057915061</v>
      </c>
      <c r="DX112" s="2">
        <f t="shared" si="148"/>
        <v>76.203501072501041</v>
      </c>
      <c r="DY112" s="2">
        <f t="shared" si="148"/>
        <v>65.021332664884142</v>
      </c>
      <c r="EA112" s="2">
        <f t="shared" si="94"/>
        <v>54.971326190476184</v>
      </c>
      <c r="EB112" s="2">
        <f t="shared" si="94"/>
        <v>52.671797524314769</v>
      </c>
      <c r="EC112" s="2">
        <f t="shared" si="94"/>
        <v>48.428429284643201</v>
      </c>
      <c r="ED112" s="2">
        <f t="shared" si="94"/>
        <v>50.027474210868846</v>
      </c>
      <c r="EE112" s="2">
        <f t="shared" si="94"/>
        <v>54.631000694259008</v>
      </c>
      <c r="EF112" s="2">
        <f t="shared" si="94"/>
        <v>66.767381082186162</v>
      </c>
      <c r="EG112" s="2">
        <f t="shared" si="94"/>
        <v>59.181628612778638</v>
      </c>
      <c r="EH112" s="2">
        <f t="shared" si="94"/>
        <v>51.996307084050031</v>
      </c>
      <c r="EI112" s="2">
        <f t="shared" si="94"/>
        <v>50.639762466429879</v>
      </c>
      <c r="EJ112" s="2">
        <f t="shared" si="94"/>
        <v>50.571861912396479</v>
      </c>
      <c r="EK112" s="2">
        <f t="shared" si="94"/>
        <v>51.515162263311055</v>
      </c>
      <c r="EL112" s="2">
        <f t="shared" si="94"/>
        <v>52.454248288939198</v>
      </c>
      <c r="EM112" s="2">
        <f t="shared" si="135"/>
        <v>58.444836053085169</v>
      </c>
      <c r="EN112" s="2">
        <f t="shared" si="135"/>
        <v>56.534061994153539</v>
      </c>
      <c r="EO112" s="2">
        <f t="shared" si="135"/>
        <v>57.832280335189367</v>
      </c>
      <c r="EQ112" s="2">
        <f t="shared" ref="EQ112:FE128" si="149">CU$228*$B112+CU$229</f>
        <v>48.524437146702539</v>
      </c>
      <c r="ER112" s="2">
        <f t="shared" si="149"/>
        <v>52.671797524314769</v>
      </c>
      <c r="ES112" s="2">
        <f t="shared" si="149"/>
        <v>48.662689035051876</v>
      </c>
      <c r="ET112" s="2">
        <f t="shared" si="149"/>
        <v>49.649067287184181</v>
      </c>
      <c r="EU112" s="2">
        <f t="shared" si="149"/>
        <v>53.557983630016963</v>
      </c>
      <c r="EV112" s="2">
        <f t="shared" si="149"/>
        <v>67.804665184957244</v>
      </c>
      <c r="EW112" s="2">
        <f t="shared" si="149"/>
        <v>62.314426052056263</v>
      </c>
      <c r="EX112" s="2">
        <f t="shared" si="149"/>
        <v>51.834535244178568</v>
      </c>
      <c r="EY112" s="2">
        <f t="shared" si="149"/>
        <v>50.426172508466564</v>
      </c>
      <c r="EZ112" s="2">
        <f t="shared" si="149"/>
        <v>50.285240387619439</v>
      </c>
      <c r="FA112" s="2">
        <f t="shared" si="149"/>
        <v>51.23819173088939</v>
      </c>
      <c r="FB112" s="2">
        <f t="shared" si="149"/>
        <v>52.073548901443679</v>
      </c>
      <c r="FC112" s="2">
        <f t="shared" si="149"/>
        <v>58.162343188289263</v>
      </c>
      <c r="FD112" s="2">
        <f t="shared" si="149"/>
        <v>56.795276184994712</v>
      </c>
      <c r="FE112" s="2">
        <f t="shared" si="149"/>
        <v>58.119173133336773</v>
      </c>
      <c r="FG112" s="2">
        <f t="shared" ref="FG112:FU128" si="150">POWER(10,($B112-C$231)/C$229)/(1+POWER(10,($B112-C$231)/C$229))</f>
        <v>0.99343379197492454</v>
      </c>
      <c r="FH112" s="2">
        <f t="shared" si="150"/>
        <v>0.99103431039997814</v>
      </c>
      <c r="FI112" s="2">
        <f t="shared" si="150"/>
        <v>0.99054824811766118</v>
      </c>
      <c r="FJ112" s="2">
        <f t="shared" si="150"/>
        <v>0.99070985213588592</v>
      </c>
      <c r="FK112" s="2">
        <f t="shared" si="150"/>
        <v>0.99039950720794523</v>
      </c>
      <c r="FL112" s="2">
        <f t="shared" si="150"/>
        <v>0.98913256142388106</v>
      </c>
      <c r="FM112" s="2">
        <f t="shared" si="150"/>
        <v>0.98943773709219851</v>
      </c>
      <c r="FN112" s="2">
        <f t="shared" si="150"/>
        <v>0.98952356020331322</v>
      </c>
      <c r="FO112" s="2">
        <f t="shared" si="150"/>
        <v>0.98983138418941352</v>
      </c>
      <c r="FP112" s="2">
        <f t="shared" si="150"/>
        <v>0.99028680389152712</v>
      </c>
      <c r="FQ112" s="2">
        <f t="shared" si="150"/>
        <v>0.98979037377743329</v>
      </c>
      <c r="FR112" s="2">
        <f t="shared" si="150"/>
        <v>0.99037401848420747</v>
      </c>
      <c r="FS112" s="2">
        <f t="shared" si="150"/>
        <v>0.98876146985564983</v>
      </c>
      <c r="FT112" s="2">
        <f t="shared" si="150"/>
        <v>0.98905601273042787</v>
      </c>
      <c r="FU112" s="2">
        <f t="shared" si="150"/>
        <v>0.98585944644289125</v>
      </c>
      <c r="FW112" s="2">
        <f t="shared" si="141"/>
        <v>4.3141092897599903E-3</v>
      </c>
      <c r="FX112" s="2">
        <f t="shared" si="141"/>
        <v>0</v>
      </c>
      <c r="FY112" s="2">
        <f t="shared" si="141"/>
        <v>5.0002564367861739E-3</v>
      </c>
      <c r="FZ112" s="2">
        <f t="shared" si="141"/>
        <v>4.8487542854768013E-3</v>
      </c>
      <c r="GA112" s="2">
        <f t="shared" si="141"/>
        <v>5.1384140913033572E-3</v>
      </c>
      <c r="GB112" s="2">
        <f t="shared" si="141"/>
        <v>7.1112949663044139E-3</v>
      </c>
      <c r="GC112" s="2">
        <f t="shared" si="141"/>
        <v>6.5906049282582063E-3</v>
      </c>
      <c r="GD112" s="2">
        <f t="shared" si="141"/>
        <v>6.5643603637930382E-3</v>
      </c>
      <c r="GE112" s="2">
        <f t="shared" si="141"/>
        <v>4.8428631998861642E-3</v>
      </c>
      <c r="GF112" s="2">
        <f t="shared" si="141"/>
        <v>4.2594076214569057E-3</v>
      </c>
      <c r="GG112" s="2">
        <f t="shared" si="141"/>
        <v>3.764037693656316E-3</v>
      </c>
      <c r="GH112" s="2">
        <f t="shared" si="141"/>
        <v>3.419855001965658E-3</v>
      </c>
      <c r="GI112" s="2">
        <f t="shared" si="141"/>
        <v>3.2370878782247859E-3</v>
      </c>
      <c r="GJ112" s="2">
        <f t="shared" si="141"/>
        <v>3.1737737987359237E-3</v>
      </c>
      <c r="GK112" s="2">
        <f t="shared" si="141"/>
        <v>2.297110627542235E-3</v>
      </c>
      <c r="GM112" s="86">
        <f t="shared" si="142"/>
        <v>4.7023893396813235E-12</v>
      </c>
      <c r="GN112" s="86">
        <f t="shared" si="142"/>
        <v>5.1570045746684206E-28</v>
      </c>
      <c r="GO112" s="86">
        <f t="shared" si="142"/>
        <v>3.0534327050945134E-35</v>
      </c>
      <c r="GP112" s="86">
        <f t="shared" si="142"/>
        <v>1.3750296937507242E-38</v>
      </c>
      <c r="GQ112" s="86">
        <f t="shared" si="142"/>
        <v>2.3804804957130038E-48</v>
      </c>
      <c r="GR112" s="86">
        <f t="shared" si="142"/>
        <v>2.7786951291145332E-53</v>
      </c>
      <c r="GS112" s="86">
        <f t="shared" si="142"/>
        <v>6.2179209724468919E-60</v>
      </c>
      <c r="GT112" s="86">
        <f t="shared" si="142"/>
        <v>1.3440250328588702E-67</v>
      </c>
      <c r="GU112" s="86">
        <f t="shared" si="142"/>
        <v>2.1403646278031969E-57</v>
      </c>
      <c r="GV112" s="86">
        <f t="shared" si="142"/>
        <v>5.7491373054282492E-45</v>
      </c>
      <c r="GW112" s="86">
        <f t="shared" si="142"/>
        <v>1.0632155779306512E-51</v>
      </c>
      <c r="GX112" s="86">
        <f t="shared" si="142"/>
        <v>2.0714605892265911E-45</v>
      </c>
      <c r="GY112" s="86">
        <f t="shared" si="142"/>
        <v>6.4292386618597378E-38</v>
      </c>
      <c r="GZ112" s="86">
        <f t="shared" si="142"/>
        <v>4.0371596486262405E-32</v>
      </c>
      <c r="HA112" s="86">
        <f t="shared" si="142"/>
        <v>8.4990394600399013E-32</v>
      </c>
      <c r="HC112" s="86">
        <f t="shared" si="73"/>
        <v>0.40603277505980889</v>
      </c>
      <c r="HD112" s="86">
        <f t="shared" si="73"/>
        <v>7.3024334440233976E-3</v>
      </c>
      <c r="HE112" s="86">
        <f t="shared" si="73"/>
        <v>6.4713146996067889E-3</v>
      </c>
      <c r="HF112" s="86">
        <f t="shared" si="73"/>
        <v>1.3939785501317335E-3</v>
      </c>
      <c r="HG112" s="86">
        <f t="shared" si="73"/>
        <v>1.2616941768602279E-4</v>
      </c>
      <c r="HH112" s="86">
        <f t="shared" si="73"/>
        <v>2.6264921026864822E-6</v>
      </c>
      <c r="HI112" s="86">
        <f t="shared" si="138"/>
        <v>5.7845909269284509E-9</v>
      </c>
      <c r="HJ112" s="86">
        <f t="shared" si="138"/>
        <v>1.0418955811141629E-10</v>
      </c>
      <c r="HK112" s="86">
        <f t="shared" si="138"/>
        <v>5.5170324243932227E-7</v>
      </c>
      <c r="HL112" s="86">
        <f t="shared" si="138"/>
        <v>1.6827209617634599E-4</v>
      </c>
      <c r="HM112" s="86">
        <f t="shared" si="138"/>
        <v>7.5333954728476677E-4</v>
      </c>
      <c r="HN112" s="86">
        <f t="shared" si="138"/>
        <v>2.7863102819246279E-3</v>
      </c>
      <c r="HO112" s="86">
        <f t="shared" si="138"/>
        <v>2.2123745631187426E-3</v>
      </c>
      <c r="HP112" s="86">
        <f t="shared" si="138"/>
        <v>2.7353292850845704E-3</v>
      </c>
      <c r="HQ112" s="86">
        <f t="shared" si="138"/>
        <v>7.1777186050780151E-3</v>
      </c>
      <c r="HS112" s="86">
        <f t="shared" si="143"/>
        <v>3.4773861758829097E-13</v>
      </c>
      <c r="HT112" s="86">
        <f t="shared" si="143"/>
        <v>0</v>
      </c>
      <c r="HU112" s="86">
        <f t="shared" si="143"/>
        <v>6.5101814706526924E-11</v>
      </c>
      <c r="HV112" s="86">
        <f t="shared" si="143"/>
        <v>3.634358386494148E-11</v>
      </c>
      <c r="HW112" s="86">
        <f t="shared" si="143"/>
        <v>4.6271070062995687E-11</v>
      </c>
      <c r="HX112" s="86">
        <f t="shared" si="143"/>
        <v>4.2334070263189564E-10</v>
      </c>
      <c r="HY112" s="86">
        <f t="shared" si="143"/>
        <v>2.4234531049439928E-11</v>
      </c>
      <c r="HZ112" s="86">
        <f t="shared" si="143"/>
        <v>9.0192021980891874E-11</v>
      </c>
      <c r="IA112" s="86">
        <f t="shared" si="143"/>
        <v>1.629304991424328E-11</v>
      </c>
      <c r="IB112" s="86">
        <f t="shared" si="143"/>
        <v>1.9466498016167369E-12</v>
      </c>
      <c r="IC112" s="86">
        <f t="shared" si="143"/>
        <v>6.5715549860061409E-13</v>
      </c>
      <c r="ID112" s="86">
        <f t="shared" si="143"/>
        <v>3.2214149312670849E-13</v>
      </c>
      <c r="IE112" s="86">
        <f t="shared" si="143"/>
        <v>2.5089480975796797E-14</v>
      </c>
      <c r="IF112" s="86">
        <f t="shared" si="143"/>
        <v>1.6305426727601563E-10</v>
      </c>
      <c r="IG112" s="86">
        <f t="shared" si="143"/>
        <v>1.1890885714230225E-8</v>
      </c>
      <c r="II112" s="86">
        <f t="shared" si="144"/>
        <v>3.2206192997594941E-107</v>
      </c>
      <c r="IJ112" s="86">
        <f t="shared" si="144"/>
        <v>0</v>
      </c>
      <c r="IK112" s="86">
        <f t="shared" si="144"/>
        <v>9.2122582521414527E-86</v>
      </c>
      <c r="IL112" s="86">
        <f t="shared" si="144"/>
        <v>1.8018743454721134E-91</v>
      </c>
      <c r="IM112" s="86">
        <f t="shared" si="144"/>
        <v>6.3917471956477277E-92</v>
      </c>
      <c r="IN112" s="86">
        <f t="shared" si="144"/>
        <v>2.7780184136873811E-86</v>
      </c>
      <c r="IO112" s="86">
        <f t="shared" si="144"/>
        <v>8.718208688608741E-100</v>
      </c>
      <c r="IP112" s="86">
        <f t="shared" si="144"/>
        <v>5.4553040460360486E-93</v>
      </c>
      <c r="IQ112" s="86">
        <f t="shared" si="144"/>
        <v>4.3348091779856461E-98</v>
      </c>
      <c r="IR112" s="86">
        <f t="shared" si="144"/>
        <v>3.2264100053627841E-102</v>
      </c>
      <c r="IS112" s="86">
        <f t="shared" si="144"/>
        <v>3.6464576568025648E-102</v>
      </c>
      <c r="IT112" s="86">
        <f t="shared" si="144"/>
        <v>1.9065661699510593E-104</v>
      </c>
      <c r="IU112" s="86">
        <f t="shared" si="144"/>
        <v>4.5925515655813298E-115</v>
      </c>
      <c r="IV112" s="86">
        <f t="shared" si="144"/>
        <v>1.6597038361685787E-55</v>
      </c>
      <c r="IW112" s="86">
        <f t="shared" si="144"/>
        <v>2.1988393420852767E-46</v>
      </c>
      <c r="IY112" s="86">
        <f t="shared" si="145"/>
        <v>0.40603277506485902</v>
      </c>
      <c r="IZ112" s="86">
        <f t="shared" si="145"/>
        <v>7.3024334440233976E-3</v>
      </c>
      <c r="JA112" s="86">
        <f t="shared" si="145"/>
        <v>6.4713147647086034E-3</v>
      </c>
      <c r="JB112" s="86">
        <f t="shared" si="145"/>
        <v>1.3939785864753175E-3</v>
      </c>
      <c r="JC112" s="86">
        <f t="shared" si="145"/>
        <v>1.2616946395709286E-4</v>
      </c>
      <c r="JD112" s="86">
        <f t="shared" si="145"/>
        <v>2.6269154433891142E-6</v>
      </c>
      <c r="JE112" s="86">
        <f t="shared" si="145"/>
        <v>5.8088254579778905E-9</v>
      </c>
      <c r="JF112" s="86">
        <f t="shared" si="145"/>
        <v>1.9438158009230815E-10</v>
      </c>
      <c r="JG112" s="86">
        <f t="shared" si="145"/>
        <v>5.5171953548923646E-7</v>
      </c>
      <c r="JH112" s="86">
        <f t="shared" si="145"/>
        <v>1.6827209812299578E-4</v>
      </c>
      <c r="JI112" s="86">
        <f t="shared" si="145"/>
        <v>7.5333954794192231E-4</v>
      </c>
      <c r="JJ112" s="86">
        <f t="shared" si="145"/>
        <v>2.7863102822467695E-3</v>
      </c>
      <c r="JK112" s="86">
        <f t="shared" si="145"/>
        <v>2.2123745631438319E-3</v>
      </c>
      <c r="JL112" s="86">
        <f t="shared" si="145"/>
        <v>2.7353294481388376E-3</v>
      </c>
      <c r="JM112" s="86">
        <f t="shared" si="145"/>
        <v>7.1777304959637295E-3</v>
      </c>
    </row>
    <row r="113" spans="2:273" x14ac:dyDescent="0.25">
      <c r="B113" s="2">
        <v>86</v>
      </c>
      <c r="C113" s="37">
        <v>53.317</v>
      </c>
      <c r="D113" s="37">
        <v>54.45</v>
      </c>
      <c r="E113" s="37">
        <v>45.732999999999997</v>
      </c>
      <c r="F113" s="37">
        <v>47.167000000000002</v>
      </c>
      <c r="G113" s="37">
        <v>54.667000000000002</v>
      </c>
      <c r="H113" s="37">
        <v>64.917000000000002</v>
      </c>
      <c r="I113" s="37">
        <v>58.417000000000002</v>
      </c>
      <c r="J113" s="37">
        <v>51.783000000000001</v>
      </c>
      <c r="K113" s="37">
        <v>49.567</v>
      </c>
      <c r="L113" s="37">
        <v>50.85</v>
      </c>
      <c r="M113" s="37">
        <v>48.283000000000001</v>
      </c>
      <c r="N113" s="37">
        <v>51.216999999999999</v>
      </c>
      <c r="O113" s="37">
        <v>56.017000000000003</v>
      </c>
      <c r="P113" s="37">
        <v>55.95</v>
      </c>
      <c r="Q113" s="37">
        <v>57.033000000000001</v>
      </c>
      <c r="S113" s="4">
        <f t="shared" si="146"/>
        <v>69.369525804444962</v>
      </c>
      <c r="T113" s="4">
        <f t="shared" si="146"/>
        <v>52.857645232563286</v>
      </c>
      <c r="U113" s="4">
        <f t="shared" si="146"/>
        <v>48.618158982380677</v>
      </c>
      <c r="V113" s="4">
        <f t="shared" si="146"/>
        <v>50.119211889983703</v>
      </c>
      <c r="W113" s="4">
        <f t="shared" si="146"/>
        <v>54.764526594658861</v>
      </c>
      <c r="X113" s="4">
        <f t="shared" si="146"/>
        <v>66.827954229975262</v>
      </c>
      <c r="Y113" s="4">
        <f t="shared" si="146"/>
        <v>59.703210889474789</v>
      </c>
      <c r="Z113" s="4">
        <f t="shared" si="146"/>
        <v>52.085192715391592</v>
      </c>
      <c r="AA113" s="4">
        <f t="shared" si="146"/>
        <v>50.690254677309674</v>
      </c>
      <c r="AB113" s="4">
        <f t="shared" si="146"/>
        <v>50.663341970028931</v>
      </c>
      <c r="AC113" s="4">
        <f t="shared" si="146"/>
        <v>51.604400074129742</v>
      </c>
      <c r="AD113" s="4">
        <f t="shared" si="146"/>
        <v>52.500274093952115</v>
      </c>
      <c r="AE113" s="4">
        <f t="shared" si="146"/>
        <v>58.577614797371069</v>
      </c>
      <c r="AF113" s="4">
        <f t="shared" si="146"/>
        <v>56.613491285451495</v>
      </c>
      <c r="AG113" s="4">
        <f t="shared" si="146"/>
        <v>57.828788785608815</v>
      </c>
      <c r="AI113" s="4">
        <f t="shared" si="147"/>
        <v>-16.052525804444961</v>
      </c>
      <c r="AJ113" s="4">
        <f t="shared" si="147"/>
        <v>1.5923547674367171</v>
      </c>
      <c r="AK113" s="4">
        <f t="shared" si="147"/>
        <v>-2.8851589823806805</v>
      </c>
      <c r="AL113" s="4">
        <f t="shared" si="147"/>
        <v>-2.9522118899837011</v>
      </c>
      <c r="AM113" s="4">
        <f t="shared" si="147"/>
        <v>-9.7526594658859267E-2</v>
      </c>
      <c r="AN113" s="4">
        <f t="shared" si="147"/>
        <v>-1.9109542299752604</v>
      </c>
      <c r="AO113" s="4">
        <f t="shared" si="147"/>
        <v>-1.2862108894747877</v>
      </c>
      <c r="AP113" s="4">
        <f t="shared" si="147"/>
        <v>-0.30219271539159109</v>
      </c>
      <c r="AQ113" s="4">
        <f t="shared" si="147"/>
        <v>-1.1232546773096743</v>
      </c>
      <c r="AR113" s="4">
        <f t="shared" si="147"/>
        <v>0.1866580299710705</v>
      </c>
      <c r="AS113" s="4">
        <f t="shared" si="147"/>
        <v>-3.3214000741297411</v>
      </c>
      <c r="AT113" s="4">
        <f t="shared" si="147"/>
        <v>-1.2832740939521159</v>
      </c>
      <c r="AU113" s="4">
        <f t="shared" si="147"/>
        <v>-2.5606147973710662</v>
      </c>
      <c r="AV113" s="4">
        <f t="shared" si="147"/>
        <v>-0.66349128545149227</v>
      </c>
      <c r="AW113" s="4">
        <f t="shared" si="147"/>
        <v>-0.7957887856088135</v>
      </c>
      <c r="AY113" s="2">
        <f t="shared" si="139"/>
        <v>54.812095926563394</v>
      </c>
      <c r="AZ113" s="2">
        <f t="shared" si="139"/>
        <v>52.756409677844154</v>
      </c>
      <c r="BA113" s="2">
        <f t="shared" si="139"/>
        <v>48.542572384122501</v>
      </c>
      <c r="BB113" s="2">
        <f t="shared" si="139"/>
        <v>50.108625090053664</v>
      </c>
      <c r="BC113" s="2">
        <f t="shared" si="139"/>
        <v>54.764032319076797</v>
      </c>
      <c r="BD113" s="2">
        <f t="shared" si="139"/>
        <v>66.827950248918398</v>
      </c>
      <c r="BE113" s="2">
        <f t="shared" si="139"/>
        <v>59.703210867740914</v>
      </c>
      <c r="BF113" s="2">
        <f t="shared" si="139"/>
        <v>52.085192630526628</v>
      </c>
      <c r="BG113" s="2">
        <f t="shared" si="139"/>
        <v>50.690254114848642</v>
      </c>
      <c r="BH113" s="2">
        <f t="shared" si="139"/>
        <v>50.662703636082703</v>
      </c>
      <c r="BI113" s="2">
        <f t="shared" si="139"/>
        <v>51.600214018650327</v>
      </c>
      <c r="BJ113" s="2">
        <f t="shared" si="139"/>
        <v>52.478191360758053</v>
      </c>
      <c r="BK113" s="2">
        <f t="shared" si="139"/>
        <v>58.562770292993292</v>
      </c>
      <c r="BL113" s="2">
        <f t="shared" si="139"/>
        <v>56.594588881651305</v>
      </c>
      <c r="BM113" s="2">
        <f t="shared" si="139"/>
        <v>57.79155076315233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54.45</v>
      </c>
      <c r="CG113" s="2">
        <f t="shared" si="140"/>
        <v>45.732999999999997</v>
      </c>
      <c r="CH113" s="2">
        <f t="shared" si="140"/>
        <v>47.167000000000002</v>
      </c>
      <c r="CI113" s="2">
        <f t="shared" si="140"/>
        <v>54.667000000000002</v>
      </c>
      <c r="CJ113" s="2">
        <f t="shared" si="140"/>
        <v>64.917000000000002</v>
      </c>
      <c r="CK113" s="2">
        <f t="shared" si="140"/>
        <v>58.417000000000002</v>
      </c>
      <c r="CL113" s="2">
        <f t="shared" si="140"/>
        <v>51.783000000000001</v>
      </c>
      <c r="CM113" s="2">
        <f t="shared" si="140"/>
        <v>49.567</v>
      </c>
      <c r="CN113" s="2">
        <f t="shared" si="140"/>
        <v>50.85</v>
      </c>
      <c r="CO113" s="2">
        <f t="shared" si="140"/>
        <v>48.283000000000001</v>
      </c>
      <c r="CP113" s="2">
        <f t="shared" si="140"/>
        <v>51.216999999999999</v>
      </c>
      <c r="CQ113" s="2">
        <f t="shared" si="140"/>
        <v>56.017000000000003</v>
      </c>
      <c r="CR113" s="2">
        <f t="shared" si="140"/>
        <v>55.95</v>
      </c>
      <c r="CS113" s="2">
        <f t="shared" si="140"/>
        <v>57.033000000000001</v>
      </c>
      <c r="CU113" s="2" t="str">
        <f t="shared" si="110"/>
        <v/>
      </c>
      <c r="CV113" s="2">
        <f t="shared" si="111"/>
        <v>54.45</v>
      </c>
      <c r="CW113" s="2">
        <f t="shared" si="112"/>
        <v>45.732999999999997</v>
      </c>
      <c r="CX113" s="2">
        <f t="shared" si="113"/>
        <v>47.167000000000002</v>
      </c>
      <c r="CY113" s="2">
        <f t="shared" si="114"/>
        <v>54.667000000000002</v>
      </c>
      <c r="CZ113" s="2">
        <f t="shared" si="115"/>
        <v>64.917000000000002</v>
      </c>
      <c r="DA113" s="2">
        <f t="shared" si="116"/>
        <v>58.417000000000002</v>
      </c>
      <c r="DB113" s="2">
        <f t="shared" si="117"/>
        <v>51.783000000000001</v>
      </c>
      <c r="DC113" s="2">
        <f t="shared" si="118"/>
        <v>49.567</v>
      </c>
      <c r="DD113" s="2">
        <f t="shared" si="119"/>
        <v>50.85</v>
      </c>
      <c r="DE113" s="2">
        <f t="shared" si="120"/>
        <v>48.283000000000001</v>
      </c>
      <c r="DF113" s="2">
        <f t="shared" si="121"/>
        <v>51.216999999999999</v>
      </c>
      <c r="DG113" s="2">
        <f t="shared" si="122"/>
        <v>56.017000000000003</v>
      </c>
      <c r="DH113" s="2">
        <f t="shared" si="123"/>
        <v>55.95</v>
      </c>
      <c r="DI113" s="2">
        <f t="shared" si="124"/>
        <v>57.033000000000001</v>
      </c>
      <c r="DK113" s="2">
        <f t="shared" si="148"/>
        <v>77.358260140897301</v>
      </c>
      <c r="DL113" s="2">
        <f t="shared" si="148"/>
        <v>80.516986554621823</v>
      </c>
      <c r="DM113" s="2">
        <f t="shared" si="148"/>
        <v>74.954422307104636</v>
      </c>
      <c r="DN113" s="2">
        <f t="shared" si="148"/>
        <v>79.391022918258201</v>
      </c>
      <c r="DO113" s="2">
        <f t="shared" si="148"/>
        <v>96.012452941176477</v>
      </c>
      <c r="DP113" s="2">
        <f t="shared" si="148"/>
        <v>93.951537794937806</v>
      </c>
      <c r="DQ113" s="2">
        <f t="shared" si="148"/>
        <v>84.494515873015885</v>
      </c>
      <c r="DR113" s="2">
        <f t="shared" si="148"/>
        <v>81.371721836121836</v>
      </c>
      <c r="DS113" s="2">
        <f t="shared" si="148"/>
        <v>73.744401680672254</v>
      </c>
      <c r="DT113" s="2">
        <f t="shared" si="148"/>
        <v>79.884294117647045</v>
      </c>
      <c r="DU113" s="2">
        <f t="shared" si="148"/>
        <v>81.277876470588239</v>
      </c>
      <c r="DV113" s="2">
        <f t="shared" si="148"/>
        <v>76.507561344537791</v>
      </c>
      <c r="DW113" s="2">
        <f t="shared" si="148"/>
        <v>92.511650836550842</v>
      </c>
      <c r="DX113" s="2">
        <f t="shared" si="148"/>
        <v>76.345788331188302</v>
      </c>
      <c r="DY113" s="2">
        <f t="shared" si="148"/>
        <v>65.045087344028516</v>
      </c>
      <c r="EA113" s="2">
        <f t="shared" si="94"/>
        <v>54.706161904761899</v>
      </c>
      <c r="EB113" s="2">
        <f t="shared" si="94"/>
        <v>52.527363264521583</v>
      </c>
      <c r="EC113" s="2">
        <f t="shared" si="94"/>
        <v>48.311509464584987</v>
      </c>
      <c r="ED113" s="2">
        <f t="shared" si="94"/>
        <v>49.860101041327681</v>
      </c>
      <c r="EE113" s="2">
        <f t="shared" si="94"/>
        <v>54.405083667111697</v>
      </c>
      <c r="EF113" s="2">
        <f t="shared" si="94"/>
        <v>66.548616392939877</v>
      </c>
      <c r="EG113" s="2">
        <f t="shared" si="94"/>
        <v>59.441467094276931</v>
      </c>
      <c r="EH113" s="2">
        <f t="shared" si="94"/>
        <v>51.803471009168177</v>
      </c>
      <c r="EI113" s="2">
        <f t="shared" si="94"/>
        <v>50.47531772069653</v>
      </c>
      <c r="EJ113" s="2">
        <f t="shared" si="94"/>
        <v>50.402575496203127</v>
      </c>
      <c r="EK113" s="2">
        <f t="shared" si="94"/>
        <v>51.322094241109056</v>
      </c>
      <c r="EL113" s="2">
        <f t="shared" si="94"/>
        <v>52.266525302630782</v>
      </c>
      <c r="EM113" s="2">
        <f t="shared" si="135"/>
        <v>58.211803504303177</v>
      </c>
      <c r="EN113" s="2">
        <f t="shared" si="135"/>
        <v>56.394407314358276</v>
      </c>
      <c r="EO113" s="2">
        <f t="shared" si="135"/>
        <v>57.696005492506281</v>
      </c>
      <c r="EQ113" s="2">
        <f t="shared" si="149"/>
        <v>48.404732301480465</v>
      </c>
      <c r="ER113" s="2">
        <f t="shared" si="149"/>
        <v>52.527363264521583</v>
      </c>
      <c r="ES113" s="2">
        <f t="shared" si="149"/>
        <v>48.531797034071403</v>
      </c>
      <c r="ET113" s="2">
        <f t="shared" si="149"/>
        <v>49.504865241165433</v>
      </c>
      <c r="EU113" s="2">
        <f t="shared" si="149"/>
        <v>53.399427592968593</v>
      </c>
      <c r="EV113" s="2">
        <f t="shared" si="149"/>
        <v>67.508246585276595</v>
      </c>
      <c r="EW113" s="2">
        <f t="shared" si="149"/>
        <v>62.236564315470048</v>
      </c>
      <c r="EX113" s="2">
        <f t="shared" si="149"/>
        <v>51.657131072128024</v>
      </c>
      <c r="EY113" s="2">
        <f t="shared" si="149"/>
        <v>50.277162531586498</v>
      </c>
      <c r="EZ113" s="2">
        <f t="shared" si="149"/>
        <v>50.132624961548075</v>
      </c>
      <c r="FA113" s="2">
        <f t="shared" si="149"/>
        <v>51.065655262792468</v>
      </c>
      <c r="FB113" s="2">
        <f t="shared" si="149"/>
        <v>51.912686595232792</v>
      </c>
      <c r="FC113" s="2">
        <f t="shared" si="149"/>
        <v>57.946035318093656</v>
      </c>
      <c r="FD113" s="2">
        <f t="shared" si="149"/>
        <v>56.639941797891723</v>
      </c>
      <c r="FE113" s="2">
        <f t="shared" si="149"/>
        <v>57.954509214595518</v>
      </c>
      <c r="FG113" s="2">
        <f t="shared" si="150"/>
        <v>0.99400808524816253</v>
      </c>
      <c r="FH113" s="2">
        <f t="shared" si="150"/>
        <v>0.99181673826229799</v>
      </c>
      <c r="FI113" s="2">
        <f t="shared" si="150"/>
        <v>0.99137272494431072</v>
      </c>
      <c r="FJ113" s="2">
        <f t="shared" si="150"/>
        <v>0.99152035291117702</v>
      </c>
      <c r="FK113" s="2">
        <f t="shared" si="150"/>
        <v>0.99123684392813949</v>
      </c>
      <c r="FL113" s="2">
        <f t="shared" si="150"/>
        <v>0.99007929187478105</v>
      </c>
      <c r="FM113" s="2">
        <f t="shared" si="150"/>
        <v>0.99035814093700636</v>
      </c>
      <c r="FN113" s="2">
        <f t="shared" si="150"/>
        <v>0.99043655764069094</v>
      </c>
      <c r="FO113" s="2">
        <f t="shared" si="150"/>
        <v>0.99071780712190749</v>
      </c>
      <c r="FP113" s="2">
        <f t="shared" si="150"/>
        <v>0.99113388238390732</v>
      </c>
      <c r="FQ113" s="2">
        <f t="shared" si="150"/>
        <v>0.99068033802727129</v>
      </c>
      <c r="FR113" s="2">
        <f t="shared" si="150"/>
        <v>0.99121355856011562</v>
      </c>
      <c r="FS113" s="2">
        <f t="shared" si="150"/>
        <v>0.9897401930866222</v>
      </c>
      <c r="FT113" s="2">
        <f t="shared" si="150"/>
        <v>0.99000934446010658</v>
      </c>
      <c r="FU113" s="2">
        <f t="shared" si="150"/>
        <v>0.98708759606910468</v>
      </c>
      <c r="FW113" s="2">
        <f t="shared" si="141"/>
        <v>4.7283587464280238E-3</v>
      </c>
      <c r="FX113" s="2">
        <f t="shared" si="141"/>
        <v>0</v>
      </c>
      <c r="FY113" s="2">
        <f t="shared" si="141"/>
        <v>5.4800285061562502E-3</v>
      </c>
      <c r="FZ113" s="2">
        <f t="shared" si="141"/>
        <v>5.3140674366922514E-3</v>
      </c>
      <c r="GA113" s="2">
        <f t="shared" si="141"/>
        <v>5.6313672921268574E-3</v>
      </c>
      <c r="GB113" s="2">
        <f t="shared" si="141"/>
        <v>7.7920338800276708E-3</v>
      </c>
      <c r="GC113" s="2">
        <f t="shared" si="141"/>
        <v>7.2218625842520607E-3</v>
      </c>
      <c r="GD113" s="2">
        <f t="shared" si="141"/>
        <v>7.1931224791244785E-3</v>
      </c>
      <c r="GE113" s="2">
        <f t="shared" si="141"/>
        <v>5.3076140253327901E-3</v>
      </c>
      <c r="GF113" s="2">
        <f t="shared" si="141"/>
        <v>4.6684291413105362E-3</v>
      </c>
      <c r="GG113" s="2">
        <f t="shared" si="141"/>
        <v>4.1256870273494589E-3</v>
      </c>
      <c r="GH113" s="2">
        <f t="shared" si="141"/>
        <v>3.7485596384552885E-3</v>
      </c>
      <c r="GI113" s="2">
        <f t="shared" si="141"/>
        <v>3.5482881172908994E-3</v>
      </c>
      <c r="GJ113" s="2">
        <f t="shared" si="141"/>
        <v>3.478908528113812E-3</v>
      </c>
      <c r="GK113" s="2">
        <f t="shared" si="141"/>
        <v>2.5181736368434337E-3</v>
      </c>
      <c r="GM113" s="86">
        <f t="shared" si="142"/>
        <v>8.3565620966419103E-13</v>
      </c>
      <c r="GN113" s="86">
        <f t="shared" si="142"/>
        <v>8.6370121425604421E-30</v>
      </c>
      <c r="GO113" s="86">
        <f t="shared" si="142"/>
        <v>1.9589074987310745E-37</v>
      </c>
      <c r="GP113" s="86">
        <f t="shared" si="142"/>
        <v>4.94785883896877E-41</v>
      </c>
      <c r="GQ113" s="86">
        <f t="shared" si="142"/>
        <v>1.9880140246660412E-51</v>
      </c>
      <c r="GR113" s="86">
        <f t="shared" si="142"/>
        <v>1.256062748721006E-56</v>
      </c>
      <c r="GS113" s="86">
        <f t="shared" si="142"/>
        <v>1.1357600399151216E-63</v>
      </c>
      <c r="GT113" s="86">
        <f t="shared" si="142"/>
        <v>7.8524871375086749E-72</v>
      </c>
      <c r="GU113" s="86">
        <f t="shared" si="142"/>
        <v>4.7778667078734435E-61</v>
      </c>
      <c r="GV113" s="86">
        <f t="shared" si="142"/>
        <v>8.6647194236684583E-48</v>
      </c>
      <c r="GW113" s="86">
        <f t="shared" si="142"/>
        <v>4.9261315144835212E-55</v>
      </c>
      <c r="GX113" s="86">
        <f t="shared" si="142"/>
        <v>2.7740671096138289E-48</v>
      </c>
      <c r="GY113" s="86">
        <f t="shared" si="142"/>
        <v>2.7502784047206213E-40</v>
      </c>
      <c r="GZ113" s="86">
        <f t="shared" si="142"/>
        <v>4.3302519530246843E-34</v>
      </c>
      <c r="HA113" s="86">
        <f t="shared" si="142"/>
        <v>9.0197601853329433E-34</v>
      </c>
      <c r="HC113" s="86">
        <f t="shared" si="73"/>
        <v>0.3644996700989438</v>
      </c>
      <c r="HD113" s="86">
        <f t="shared" si="73"/>
        <v>2.2525890605578709E-3</v>
      </c>
      <c r="HE113" s="86">
        <f t="shared" si="73"/>
        <v>1.5450590594877319E-3</v>
      </c>
      <c r="HF113" s="86">
        <f t="shared" si="73"/>
        <v>2.8439178334771758E-4</v>
      </c>
      <c r="HG113" s="86">
        <f t="shared" si="73"/>
        <v>1.5208961860537535E-5</v>
      </c>
      <c r="HH113" s="86">
        <f t="shared" si="73"/>
        <v>1.5918604686538645E-7</v>
      </c>
      <c r="HI113" s="86">
        <f t="shared" si="138"/>
        <v>1.2460894726037569E-10</v>
      </c>
      <c r="HJ113" s="86">
        <f t="shared" si="138"/>
        <v>7.7493313054681984E-13</v>
      </c>
      <c r="HK113" s="86">
        <f t="shared" si="138"/>
        <v>2.6847312102683203E-8</v>
      </c>
      <c r="HL113" s="86">
        <f t="shared" si="138"/>
        <v>2.1969652119742665E-5</v>
      </c>
      <c r="HM113" s="86">
        <f t="shared" si="138"/>
        <v>1.0253329768182472E-4</v>
      </c>
      <c r="HN113" s="86">
        <f t="shared" si="138"/>
        <v>5.7054325656432498E-4</v>
      </c>
      <c r="HO113" s="86">
        <f t="shared" si="138"/>
        <v>4.5946232503599459E-4</v>
      </c>
      <c r="HP113" s="86">
        <f t="shared" si="138"/>
        <v>6.3070213824545113E-4</v>
      </c>
      <c r="HQ113" s="86">
        <f t="shared" si="138"/>
        <v>1.9594927086585938E-3</v>
      </c>
      <c r="HS113" s="86">
        <f t="shared" si="143"/>
        <v>2.0055276019096249E-12</v>
      </c>
      <c r="HT113" s="86">
        <f t="shared" si="143"/>
        <v>0</v>
      </c>
      <c r="HU113" s="86">
        <f t="shared" si="143"/>
        <v>2.7720595866283251E-10</v>
      </c>
      <c r="HV113" s="86">
        <f t="shared" si="143"/>
        <v>1.6405505399236792E-10</v>
      </c>
      <c r="HW113" s="86">
        <f t="shared" si="143"/>
        <v>2.114143900730673E-10</v>
      </c>
      <c r="HX113" s="86">
        <f t="shared" si="143"/>
        <v>1.8770186219015454E-9</v>
      </c>
      <c r="HY113" s="86">
        <f t="shared" si="143"/>
        <v>1.3058044977972298E-10</v>
      </c>
      <c r="HZ113" s="86">
        <f t="shared" si="143"/>
        <v>4.3704570937904691E-10</v>
      </c>
      <c r="IA113" s="86">
        <f t="shared" si="143"/>
        <v>7.9708681296721263E-11</v>
      </c>
      <c r="IB113" s="86">
        <f t="shared" si="143"/>
        <v>1.0161581807786633E-11</v>
      </c>
      <c r="IC113" s="86">
        <f t="shared" si="143"/>
        <v>3.4202365507146493E-12</v>
      </c>
      <c r="ID113" s="86">
        <f t="shared" si="143"/>
        <v>1.6971014701686587E-12</v>
      </c>
      <c r="IE113" s="86">
        <f t="shared" si="143"/>
        <v>1.5271237743514588E-13</v>
      </c>
      <c r="IF113" s="86">
        <f t="shared" si="143"/>
        <v>5.7698595348559315E-10</v>
      </c>
      <c r="IG113" s="86">
        <f t="shared" si="143"/>
        <v>2.9798139501488739E-8</v>
      </c>
      <c r="II113" s="86">
        <f t="shared" si="144"/>
        <v>1.1000211840645275E-103</v>
      </c>
      <c r="IJ113" s="86">
        <f t="shared" si="144"/>
        <v>0</v>
      </c>
      <c r="IK113" s="86">
        <f t="shared" si="144"/>
        <v>7.2019189548584278E-83</v>
      </c>
      <c r="IL113" s="86">
        <f t="shared" si="144"/>
        <v>2.1255235433009976E-88</v>
      </c>
      <c r="IM113" s="86">
        <f t="shared" si="144"/>
        <v>8.4459567522901811E-89</v>
      </c>
      <c r="IN113" s="86">
        <f t="shared" si="144"/>
        <v>3.6442873276201528E-83</v>
      </c>
      <c r="IO113" s="86">
        <f t="shared" si="144"/>
        <v>3.1723081250380035E-96</v>
      </c>
      <c r="IP113" s="86">
        <f t="shared" si="144"/>
        <v>1.1178419826631524E-89</v>
      </c>
      <c r="IQ113" s="86">
        <f t="shared" si="144"/>
        <v>8.5990707594650929E-95</v>
      </c>
      <c r="IR113" s="86">
        <f t="shared" si="144"/>
        <v>7.3593201163356277E-99</v>
      </c>
      <c r="IS113" s="86">
        <f t="shared" si="144"/>
        <v>6.9846623190142797E-99</v>
      </c>
      <c r="IT113" s="86">
        <f t="shared" si="144"/>
        <v>3.8073327912248017E-101</v>
      </c>
      <c r="IU113" s="86">
        <f t="shared" si="144"/>
        <v>1.8572819720441664E-111</v>
      </c>
      <c r="IV113" s="86">
        <f t="shared" si="144"/>
        <v>8.4487174738131273E-54</v>
      </c>
      <c r="IW113" s="86">
        <f t="shared" si="144"/>
        <v>4.8438680384777176E-45</v>
      </c>
      <c r="IY113" s="86">
        <f t="shared" si="145"/>
        <v>0.36449967010178497</v>
      </c>
      <c r="IZ113" s="86">
        <f t="shared" si="145"/>
        <v>2.2525890605578709E-3</v>
      </c>
      <c r="JA113" s="86">
        <f t="shared" si="145"/>
        <v>1.5450593366936906E-3</v>
      </c>
      <c r="JB113" s="86">
        <f t="shared" si="145"/>
        <v>2.8439194740277157E-4</v>
      </c>
      <c r="JC113" s="86">
        <f t="shared" si="145"/>
        <v>1.5209173274927609E-5</v>
      </c>
      <c r="JD113" s="86">
        <f t="shared" si="145"/>
        <v>1.6106306548728798E-7</v>
      </c>
      <c r="JE113" s="86">
        <f t="shared" si="145"/>
        <v>2.5518939704009867E-10</v>
      </c>
      <c r="JF113" s="86">
        <f t="shared" si="145"/>
        <v>4.3782064250959376E-10</v>
      </c>
      <c r="JG113" s="86">
        <f t="shared" si="145"/>
        <v>2.6927020783979924E-8</v>
      </c>
      <c r="JH113" s="86">
        <f t="shared" si="145"/>
        <v>2.1969662281324474E-5</v>
      </c>
      <c r="JI113" s="86">
        <f t="shared" si="145"/>
        <v>1.0253330110206127E-4</v>
      </c>
      <c r="JJ113" s="86">
        <f t="shared" si="145"/>
        <v>5.7054325826142642E-4</v>
      </c>
      <c r="JK113" s="86">
        <f t="shared" si="145"/>
        <v>4.5946232518870696E-4</v>
      </c>
      <c r="JL113" s="86">
        <f t="shared" si="145"/>
        <v>6.3070271523140461E-4</v>
      </c>
      <c r="JM113" s="86">
        <f t="shared" si="145"/>
        <v>1.9595225067980952E-3</v>
      </c>
    </row>
    <row r="114" spans="2:273" x14ac:dyDescent="0.25">
      <c r="B114" s="2">
        <v>87</v>
      </c>
      <c r="C114" s="37">
        <v>50.917000000000002</v>
      </c>
      <c r="D114" s="37">
        <v>52.383000000000003</v>
      </c>
      <c r="E114" s="37">
        <v>47.883000000000003</v>
      </c>
      <c r="F114" s="37">
        <v>49.033000000000001</v>
      </c>
      <c r="G114" s="37">
        <v>54.482999999999997</v>
      </c>
      <c r="H114" s="37">
        <v>66.733000000000004</v>
      </c>
      <c r="I114" s="37">
        <v>55.25</v>
      </c>
      <c r="J114" s="37">
        <v>49.582999999999998</v>
      </c>
      <c r="K114" s="37">
        <v>49.067</v>
      </c>
      <c r="L114" s="37">
        <v>49.982999999999997</v>
      </c>
      <c r="M114" s="37">
        <v>51.8</v>
      </c>
      <c r="N114" s="37">
        <v>51.15</v>
      </c>
      <c r="O114" s="37">
        <v>56.832999999999998</v>
      </c>
      <c r="P114" s="37">
        <v>53.667000000000002</v>
      </c>
      <c r="Q114" s="37">
        <v>54.832999999999998</v>
      </c>
      <c r="S114" s="4">
        <f t="shared" si="146"/>
        <v>64.665145515100448</v>
      </c>
      <c r="T114" s="4">
        <f t="shared" si="146"/>
        <v>52.617179983094154</v>
      </c>
      <c r="U114" s="4">
        <f t="shared" si="146"/>
        <v>48.420237580118609</v>
      </c>
      <c r="V114" s="4">
        <f t="shared" si="146"/>
        <v>49.924045257528057</v>
      </c>
      <c r="W114" s="4">
        <f t="shared" si="146"/>
        <v>54.51129954933441</v>
      </c>
      <c r="X114" s="4">
        <f t="shared" si="146"/>
        <v>66.590854492612578</v>
      </c>
      <c r="Y114" s="4">
        <f t="shared" si="146"/>
        <v>59.94123258114162</v>
      </c>
      <c r="Z114" s="4">
        <f t="shared" si="146"/>
        <v>51.871554612175139</v>
      </c>
      <c r="AA114" s="4">
        <f t="shared" si="146"/>
        <v>50.509354704990201</v>
      </c>
      <c r="AB114" s="4">
        <f t="shared" si="146"/>
        <v>50.473817556959325</v>
      </c>
      <c r="AC114" s="4">
        <f t="shared" si="146"/>
        <v>51.386775730453671</v>
      </c>
      <c r="AD114" s="4">
        <f t="shared" si="146"/>
        <v>52.277702898004947</v>
      </c>
      <c r="AE114" s="4">
        <f t="shared" si="146"/>
        <v>58.306215353254053</v>
      </c>
      <c r="AF114" s="4">
        <f t="shared" si="146"/>
        <v>56.44299458471302</v>
      </c>
      <c r="AG114" s="4">
        <f t="shared" si="146"/>
        <v>57.655262799956049</v>
      </c>
      <c r="AI114" s="4">
        <f t="shared" si="147"/>
        <v>-13.748145515100447</v>
      </c>
      <c r="AJ114" s="4">
        <f t="shared" si="147"/>
        <v>-0.23417998309415111</v>
      </c>
      <c r="AK114" s="4">
        <f t="shared" si="147"/>
        <v>-0.53723758011860667</v>
      </c>
      <c r="AL114" s="4">
        <f t="shared" si="147"/>
        <v>-0.89104525752805586</v>
      </c>
      <c r="AM114" s="4">
        <f t="shared" si="147"/>
        <v>-2.8299549334413143E-2</v>
      </c>
      <c r="AN114" s="4">
        <f t="shared" si="147"/>
        <v>0.1421455073874256</v>
      </c>
      <c r="AO114" s="4">
        <f t="shared" si="147"/>
        <v>-4.6912325811416196</v>
      </c>
      <c r="AP114" s="4">
        <f t="shared" si="147"/>
        <v>-2.2885546121751403</v>
      </c>
      <c r="AQ114" s="4">
        <f t="shared" si="147"/>
        <v>-1.4423547049902012</v>
      </c>
      <c r="AR114" s="4">
        <f t="shared" si="147"/>
        <v>-0.49081755695932827</v>
      </c>
      <c r="AS114" s="4">
        <f t="shared" si="147"/>
        <v>0.41322426954632618</v>
      </c>
      <c r="AT114" s="4">
        <f t="shared" si="147"/>
        <v>-1.1277028980049479</v>
      </c>
      <c r="AU114" s="4">
        <f t="shared" si="147"/>
        <v>-1.4732153532540551</v>
      </c>
      <c r="AV114" s="4">
        <f t="shared" si="147"/>
        <v>-2.7759945847130183</v>
      </c>
      <c r="AW114" s="4">
        <f t="shared" si="147"/>
        <v>-2.8222627999560501</v>
      </c>
      <c r="AY114" s="2">
        <f t="shared" si="139"/>
        <v>54.535813341269517</v>
      </c>
      <c r="AZ114" s="2">
        <f t="shared" si="139"/>
        <v>52.59495047963415</v>
      </c>
      <c r="BA114" s="2">
        <f t="shared" si="139"/>
        <v>48.408218131171708</v>
      </c>
      <c r="BB114" s="2">
        <f t="shared" si="139"/>
        <v>49.922628038579759</v>
      </c>
      <c r="BC114" s="2">
        <f t="shared" si="139"/>
        <v>54.511262835917023</v>
      </c>
      <c r="BD114" s="2">
        <f t="shared" si="139"/>
        <v>66.590853068653033</v>
      </c>
      <c r="BE114" s="2">
        <f t="shared" si="139"/>
        <v>59.941232484426173</v>
      </c>
      <c r="BF114" s="2">
        <f t="shared" si="139"/>
        <v>51.871554238329793</v>
      </c>
      <c r="BG114" s="2">
        <f t="shared" si="139"/>
        <v>50.509354602924738</v>
      </c>
      <c r="BH114" s="2">
        <f t="shared" si="139"/>
        <v>50.473766249331248</v>
      </c>
      <c r="BI114" s="2">
        <f t="shared" si="139"/>
        <v>51.386427437177666</v>
      </c>
      <c r="BJ114" s="2">
        <f t="shared" si="139"/>
        <v>52.274766066810479</v>
      </c>
      <c r="BK114" s="2">
        <f t="shared" si="139"/>
        <v>58.304228916684281</v>
      </c>
      <c r="BL114" s="2">
        <f t="shared" si="139"/>
        <v>56.440149003174525</v>
      </c>
      <c r="BM114" s="2">
        <f t="shared" si="139"/>
        <v>57.648895643898605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52.383000000000003</v>
      </c>
      <c r="CG114" s="2">
        <f t="shared" si="140"/>
        <v>47.883000000000003</v>
      </c>
      <c r="CH114" s="2">
        <f t="shared" si="140"/>
        <v>49.033000000000001</v>
      </c>
      <c r="CI114" s="2">
        <f t="shared" si="140"/>
        <v>54.482999999999997</v>
      </c>
      <c r="CJ114" s="2">
        <f t="shared" si="140"/>
        <v>66.733000000000004</v>
      </c>
      <c r="CK114" s="2">
        <f t="shared" si="140"/>
        <v>55.25</v>
      </c>
      <c r="CL114" s="2">
        <f t="shared" si="140"/>
        <v>49.582999999999998</v>
      </c>
      <c r="CM114" s="2">
        <f t="shared" si="140"/>
        <v>49.067</v>
      </c>
      <c r="CN114" s="2">
        <f t="shared" si="140"/>
        <v>49.982999999999997</v>
      </c>
      <c r="CO114" s="2">
        <f t="shared" si="140"/>
        <v>51.8</v>
      </c>
      <c r="CP114" s="2">
        <f t="shared" si="140"/>
        <v>51.15</v>
      </c>
      <c r="CQ114" s="2">
        <f t="shared" si="140"/>
        <v>56.832999999999998</v>
      </c>
      <c r="CR114" s="2">
        <f t="shared" si="140"/>
        <v>53.667000000000002</v>
      </c>
      <c r="CS114" s="2">
        <f t="shared" si="140"/>
        <v>54.832999999999998</v>
      </c>
      <c r="CU114" s="2" t="str">
        <f t="shared" si="110"/>
        <v/>
      </c>
      <c r="CV114" s="2">
        <f t="shared" si="111"/>
        <v>52.383000000000003</v>
      </c>
      <c r="CW114" s="2">
        <f t="shared" si="112"/>
        <v>47.883000000000003</v>
      </c>
      <c r="CX114" s="2">
        <f t="shared" si="113"/>
        <v>49.033000000000001</v>
      </c>
      <c r="CY114" s="2">
        <f t="shared" si="114"/>
        <v>54.482999999999997</v>
      </c>
      <c r="CZ114" s="2">
        <f t="shared" si="115"/>
        <v>66.733000000000004</v>
      </c>
      <c r="DA114" s="2">
        <f t="shared" si="116"/>
        <v>55.25</v>
      </c>
      <c r="DB114" s="2">
        <f t="shared" si="117"/>
        <v>49.582999999999998</v>
      </c>
      <c r="DC114" s="2">
        <f t="shared" si="118"/>
        <v>49.067</v>
      </c>
      <c r="DD114" s="2">
        <f t="shared" si="119"/>
        <v>49.982999999999997</v>
      </c>
      <c r="DE114" s="2">
        <f t="shared" si="120"/>
        <v>51.8</v>
      </c>
      <c r="DF114" s="2">
        <f t="shared" si="121"/>
        <v>51.15</v>
      </c>
      <c r="DG114" s="2">
        <f t="shared" si="122"/>
        <v>56.832999999999998</v>
      </c>
      <c r="DH114" s="2">
        <f t="shared" si="123"/>
        <v>53.667000000000002</v>
      </c>
      <c r="DI114" s="2">
        <f t="shared" si="124"/>
        <v>54.832999999999998</v>
      </c>
      <c r="DK114" s="2">
        <f t="shared" si="148"/>
        <v>77.61710107526882</v>
      </c>
      <c r="DL114" s="2">
        <f t="shared" si="148"/>
        <v>80.771307563025189</v>
      </c>
      <c r="DM114" s="2">
        <f t="shared" si="148"/>
        <v>75.167604430863236</v>
      </c>
      <c r="DN114" s="2">
        <f t="shared" si="148"/>
        <v>79.648137509549258</v>
      </c>
      <c r="DO114" s="2">
        <f t="shared" si="148"/>
        <v>96.424191596638664</v>
      </c>
      <c r="DP114" s="2">
        <f t="shared" si="148"/>
        <v>94.320139725439731</v>
      </c>
      <c r="DQ114" s="2">
        <f t="shared" si="148"/>
        <v>84.753301587301593</v>
      </c>
      <c r="DR114" s="2">
        <f t="shared" si="148"/>
        <v>81.618861733161737</v>
      </c>
      <c r="DS114" s="2">
        <f t="shared" si="148"/>
        <v>73.863222408963566</v>
      </c>
      <c r="DT114" s="2">
        <f t="shared" si="148"/>
        <v>80.110188235294103</v>
      </c>
      <c r="DU114" s="2">
        <f t="shared" si="148"/>
        <v>81.513400560224085</v>
      </c>
      <c r="DV114" s="2">
        <f t="shared" si="148"/>
        <v>76.68214173669466</v>
      </c>
      <c r="DW114" s="2">
        <f t="shared" si="148"/>
        <v>92.832886615186624</v>
      </c>
      <c r="DX114" s="2">
        <f t="shared" si="148"/>
        <v>76.488075589875564</v>
      </c>
      <c r="DY114" s="2">
        <f t="shared" si="148"/>
        <v>65.068842023172905</v>
      </c>
      <c r="EA114" s="2">
        <f t="shared" si="94"/>
        <v>54.440997619047614</v>
      </c>
      <c r="EB114" s="2">
        <f t="shared" si="94"/>
        <v>52.38292900472841</v>
      </c>
      <c r="EC114" s="2">
        <f t="shared" si="94"/>
        <v>48.194589644526765</v>
      </c>
      <c r="ED114" s="2">
        <f t="shared" si="94"/>
        <v>49.692727871786516</v>
      </c>
      <c r="EE114" s="2">
        <f t="shared" si="94"/>
        <v>54.179166639964393</v>
      </c>
      <c r="EF114" s="2">
        <f t="shared" si="94"/>
        <v>66.329851703693592</v>
      </c>
      <c r="EG114" s="2">
        <f t="shared" si="94"/>
        <v>59.701305575775223</v>
      </c>
      <c r="EH114" s="2">
        <f t="shared" si="94"/>
        <v>51.610634934286338</v>
      </c>
      <c r="EI114" s="2">
        <f t="shared" si="94"/>
        <v>50.310872974963189</v>
      </c>
      <c r="EJ114" s="2">
        <f t="shared" si="94"/>
        <v>50.233289080009769</v>
      </c>
      <c r="EK114" s="2">
        <f t="shared" si="94"/>
        <v>51.129026218907057</v>
      </c>
      <c r="EL114" s="2">
        <f t="shared" si="94"/>
        <v>52.078802316322367</v>
      </c>
      <c r="EM114" s="2">
        <f t="shared" si="135"/>
        <v>57.978770955521178</v>
      </c>
      <c r="EN114" s="2">
        <f t="shared" si="135"/>
        <v>56.254752634563005</v>
      </c>
      <c r="EO114" s="2">
        <f t="shared" si="135"/>
        <v>57.559730649823187</v>
      </c>
      <c r="EQ114" s="2">
        <f t="shared" si="149"/>
        <v>48.285027456258391</v>
      </c>
      <c r="ER114" s="2">
        <f t="shared" si="149"/>
        <v>52.38292900472841</v>
      </c>
      <c r="ES114" s="2">
        <f t="shared" si="149"/>
        <v>48.400905033090936</v>
      </c>
      <c r="ET114" s="2">
        <f t="shared" si="149"/>
        <v>49.360663195146678</v>
      </c>
      <c r="EU114" s="2">
        <f t="shared" si="149"/>
        <v>53.240871555920222</v>
      </c>
      <c r="EV114" s="2">
        <f t="shared" si="149"/>
        <v>67.211827985595946</v>
      </c>
      <c r="EW114" s="2">
        <f t="shared" si="149"/>
        <v>62.158702578883833</v>
      </c>
      <c r="EX114" s="2">
        <f t="shared" si="149"/>
        <v>51.479726900077488</v>
      </c>
      <c r="EY114" s="2">
        <f t="shared" si="149"/>
        <v>50.128152554706425</v>
      </c>
      <c r="EZ114" s="2">
        <f t="shared" si="149"/>
        <v>49.980009535476704</v>
      </c>
      <c r="FA114" s="2">
        <f t="shared" si="149"/>
        <v>50.893118794695539</v>
      </c>
      <c r="FB114" s="2">
        <f t="shared" si="149"/>
        <v>51.751824289021897</v>
      </c>
      <c r="FC114" s="2">
        <f t="shared" si="149"/>
        <v>57.72972744789805</v>
      </c>
      <c r="FD114" s="2">
        <f t="shared" si="149"/>
        <v>56.484607410788726</v>
      </c>
      <c r="FE114" s="2">
        <f t="shared" si="149"/>
        <v>57.789845295854263</v>
      </c>
      <c r="FG114" s="2">
        <f t="shared" si="150"/>
        <v>0.99453242616414184</v>
      </c>
      <c r="FH114" s="2">
        <f t="shared" si="150"/>
        <v>0.9925313989148643</v>
      </c>
      <c r="FI114" s="2">
        <f t="shared" si="150"/>
        <v>0.99212585431843536</v>
      </c>
      <c r="FJ114" s="2">
        <f t="shared" si="150"/>
        <v>0.99226069551420426</v>
      </c>
      <c r="FK114" s="2">
        <f t="shared" si="150"/>
        <v>0.99200173951479187</v>
      </c>
      <c r="FL114" s="2">
        <f t="shared" si="150"/>
        <v>0.99094430180290616</v>
      </c>
      <c r="FM114" s="2">
        <f t="shared" si="150"/>
        <v>0.99119905348404658</v>
      </c>
      <c r="FN114" s="2">
        <f t="shared" si="150"/>
        <v>0.99127069137453927</v>
      </c>
      <c r="FO114" s="2">
        <f t="shared" si="150"/>
        <v>0.99152761981512183</v>
      </c>
      <c r="FP114" s="2">
        <f t="shared" si="150"/>
        <v>0.99190769164133719</v>
      </c>
      <c r="FQ114" s="2">
        <f t="shared" si="150"/>
        <v>0.99149339159415939</v>
      </c>
      <c r="FR114" s="2">
        <f t="shared" si="150"/>
        <v>0.99198047017586699</v>
      </c>
      <c r="FS114" s="2">
        <f t="shared" si="150"/>
        <v>0.99063449015444216</v>
      </c>
      <c r="FT114" s="2">
        <f t="shared" si="150"/>
        <v>0.99088039709153242</v>
      </c>
      <c r="FU114" s="2">
        <f t="shared" si="150"/>
        <v>0.98821035282657332</v>
      </c>
      <c r="FW114" s="2">
        <f t="shared" si="141"/>
        <v>5.182178244674992E-3</v>
      </c>
      <c r="FX114" s="2">
        <f t="shared" si="141"/>
        <v>0</v>
      </c>
      <c r="FY114" s="2">
        <f t="shared" si="141"/>
        <v>6.0055566138530313E-3</v>
      </c>
      <c r="FZ114" s="2">
        <f t="shared" si="141"/>
        <v>5.8237732772922698E-3</v>
      </c>
      <c r="GA114" s="2">
        <f t="shared" si="141"/>
        <v>6.1713185472629028E-3</v>
      </c>
      <c r="GB114" s="2">
        <f t="shared" si="141"/>
        <v>8.5373771826663895E-3</v>
      </c>
      <c r="GC114" s="2">
        <f t="shared" si="141"/>
        <v>7.9131013877810352E-3</v>
      </c>
      <c r="GD114" s="2">
        <f t="shared" si="141"/>
        <v>7.8816322694722652E-3</v>
      </c>
      <c r="GE114" s="2">
        <f t="shared" si="141"/>
        <v>5.8167044981085429E-3</v>
      </c>
      <c r="GF114" s="2">
        <f t="shared" si="141"/>
        <v>5.1165262719526415E-3</v>
      </c>
      <c r="GG114" s="2">
        <f t="shared" si="141"/>
        <v>4.5219259674226615E-3</v>
      </c>
      <c r="GH114" s="2">
        <f t="shared" si="141"/>
        <v>4.1087279714850126E-3</v>
      </c>
      <c r="GI114" s="2">
        <f t="shared" si="141"/>
        <v>3.8892891244194493E-3</v>
      </c>
      <c r="GJ114" s="2">
        <f t="shared" si="141"/>
        <v>3.8132674668629714E-3</v>
      </c>
      <c r="GK114" s="2">
        <f t="shared" si="141"/>
        <v>2.7604518383016548E-3</v>
      </c>
      <c r="GM114" s="86">
        <f t="shared" si="142"/>
        <v>1.4024233462484926E-13</v>
      </c>
      <c r="GN114" s="86">
        <f t="shared" si="142"/>
        <v>1.2684947294649239E-31</v>
      </c>
      <c r="GO114" s="86">
        <f t="shared" si="142"/>
        <v>1.0730623231658399E-39</v>
      </c>
      <c r="GP114" s="86">
        <f t="shared" si="142"/>
        <v>1.4891274057561217E-43</v>
      </c>
      <c r="GQ114" s="86">
        <f t="shared" si="142"/>
        <v>1.3259280145904466E-54</v>
      </c>
      <c r="GR114" s="86">
        <f t="shared" si="142"/>
        <v>4.4641920192228579E-60</v>
      </c>
      <c r="GS114" s="86">
        <f t="shared" si="142"/>
        <v>1.5892916962900527E-67</v>
      </c>
      <c r="GT114" s="86">
        <f t="shared" si="142"/>
        <v>3.3911305436741617E-76</v>
      </c>
      <c r="GU114" s="86">
        <f t="shared" si="142"/>
        <v>8.1785202206174749E-65</v>
      </c>
      <c r="GV114" s="86">
        <f t="shared" si="142"/>
        <v>1.0653078026736321E-50</v>
      </c>
      <c r="GW114" s="86">
        <f t="shared" si="142"/>
        <v>1.7842605255008256E-58</v>
      </c>
      <c r="GX114" s="86">
        <f t="shared" si="142"/>
        <v>3.014532110228759E-51</v>
      </c>
      <c r="GY114" s="86">
        <f t="shared" si="142"/>
        <v>9.9162513782004915E-43</v>
      </c>
      <c r="GZ114" s="86">
        <f t="shared" si="142"/>
        <v>4.0365496272955075E-36</v>
      </c>
      <c r="HA114" s="86">
        <f t="shared" si="142"/>
        <v>8.3018471575380936E-36</v>
      </c>
      <c r="HC114" s="86">
        <f t="shared" si="73"/>
        <v>0.32154909995145547</v>
      </c>
      <c r="HD114" s="86">
        <f t="shared" si="73"/>
        <v>5.9872556041177063E-4</v>
      </c>
      <c r="HE114" s="86">
        <f t="shared" si="73"/>
        <v>2.9872066364950399E-4</v>
      </c>
      <c r="HF114" s="86">
        <f t="shared" si="73"/>
        <v>4.7684550402721799E-5</v>
      </c>
      <c r="HG114" s="86">
        <f t="shared" si="73"/>
        <v>1.43029013609605E-6</v>
      </c>
      <c r="HH114" s="86">
        <f t="shared" si="73"/>
        <v>7.1549759337783438E-9</v>
      </c>
      <c r="HI114" s="86">
        <f t="shared" si="138"/>
        <v>1.8469429988862303E-12</v>
      </c>
      <c r="HJ114" s="86">
        <f t="shared" si="138"/>
        <v>3.5015662147306585E-15</v>
      </c>
      <c r="HK114" s="86">
        <f t="shared" si="138"/>
        <v>9.5917199733956766E-10</v>
      </c>
      <c r="HL114" s="86">
        <f t="shared" si="138"/>
        <v>2.260815171444407E-6</v>
      </c>
      <c r="HM114" s="86">
        <f t="shared" si="138"/>
        <v>1.0583625778025483E-5</v>
      </c>
      <c r="HN114" s="86">
        <f t="shared" si="138"/>
        <v>9.3879868346823957E-5</v>
      </c>
      <c r="HO114" s="86">
        <f t="shared" si="138"/>
        <v>7.7620033436066096E-5</v>
      </c>
      <c r="HP114" s="86">
        <f t="shared" si="138"/>
        <v>1.2056194115138176E-4</v>
      </c>
      <c r="HQ114" s="86">
        <f t="shared" si="138"/>
        <v>4.4824416695348802E-4</v>
      </c>
      <c r="HS114" s="86">
        <f t="shared" si="143"/>
        <v>1.0928549214973936E-11</v>
      </c>
      <c r="HT114" s="86">
        <f t="shared" si="143"/>
        <v>0</v>
      </c>
      <c r="HU114" s="86">
        <f t="shared" si="143"/>
        <v>1.1255334538111939E-9</v>
      </c>
      <c r="HV114" s="86">
        <f t="shared" si="143"/>
        <v>7.0426549844326915E-10</v>
      </c>
      <c r="HW114" s="86">
        <f t="shared" si="143"/>
        <v>9.1738554907254928E-10</v>
      </c>
      <c r="HX114" s="86">
        <f t="shared" si="143"/>
        <v>7.8781602293458776E-9</v>
      </c>
      <c r="HY114" s="86">
        <f t="shared" si="143"/>
        <v>6.6137906380103491E-10</v>
      </c>
      <c r="HZ114" s="86">
        <f t="shared" si="143"/>
        <v>1.9996290578324704E-9</v>
      </c>
      <c r="IA114" s="86">
        <f t="shared" si="143"/>
        <v>3.6946807108006999E-10</v>
      </c>
      <c r="IB114" s="86">
        <f t="shared" si="143"/>
        <v>5.0268988601777161E-11</v>
      </c>
      <c r="IC114" s="86">
        <f t="shared" si="143"/>
        <v>1.6909507364776032E-11</v>
      </c>
      <c r="ID114" s="86">
        <f t="shared" si="143"/>
        <v>8.4977700779111677E-12</v>
      </c>
      <c r="IE114" s="86">
        <f t="shared" si="143"/>
        <v>8.7970814278189489E-13</v>
      </c>
      <c r="IF114" s="86">
        <f t="shared" si="143"/>
        <v>1.9664654675496623E-9</v>
      </c>
      <c r="IG114" s="86">
        <f t="shared" si="143"/>
        <v>7.2867133502370721E-8</v>
      </c>
      <c r="II114" s="86">
        <f t="shared" si="144"/>
        <v>3.271885592560772E-100</v>
      </c>
      <c r="IJ114" s="86">
        <f t="shared" si="144"/>
        <v>0</v>
      </c>
      <c r="IK114" s="86">
        <f t="shared" si="144"/>
        <v>5.0120530165910058E-80</v>
      </c>
      <c r="IL114" s="86">
        <f t="shared" si="144"/>
        <v>2.2175302500492308E-85</v>
      </c>
      <c r="IM114" s="86">
        <f t="shared" si="144"/>
        <v>9.837342749164767E-86</v>
      </c>
      <c r="IN114" s="86">
        <f t="shared" si="144"/>
        <v>4.1793312617637219E-80</v>
      </c>
      <c r="IO114" s="86">
        <f t="shared" si="144"/>
        <v>9.9225556136564139E-93</v>
      </c>
      <c r="IP114" s="86">
        <f t="shared" si="144"/>
        <v>1.9902743505877857E-86</v>
      </c>
      <c r="IQ114" s="86">
        <f t="shared" si="144"/>
        <v>1.4950973568815793E-91</v>
      </c>
      <c r="IR114" s="86">
        <f t="shared" si="144"/>
        <v>1.4723767724487327E-95</v>
      </c>
      <c r="IS114" s="86">
        <f t="shared" si="144"/>
        <v>1.1803678719829952E-95</v>
      </c>
      <c r="IT114" s="86">
        <f t="shared" si="144"/>
        <v>6.7176531332893812E-98</v>
      </c>
      <c r="IU114" s="86">
        <f t="shared" si="144"/>
        <v>6.5687500329125309E-108</v>
      </c>
      <c r="IV114" s="86">
        <f t="shared" si="144"/>
        <v>4.0384469510349566E-52</v>
      </c>
      <c r="IW114" s="86">
        <f t="shared" si="144"/>
        <v>1.0182880089663345E-43</v>
      </c>
      <c r="IY114" s="86">
        <f t="shared" si="145"/>
        <v>0.32154909996252423</v>
      </c>
      <c r="IZ114" s="86">
        <f t="shared" si="145"/>
        <v>5.9872556041177063E-4</v>
      </c>
      <c r="JA114" s="86">
        <f t="shared" si="145"/>
        <v>2.9872178918295781E-4</v>
      </c>
      <c r="JB114" s="86">
        <f t="shared" si="145"/>
        <v>4.7685254668220243E-5</v>
      </c>
      <c r="JC114" s="86">
        <f t="shared" si="145"/>
        <v>1.4312075216451226E-6</v>
      </c>
      <c r="JD114" s="86">
        <f t="shared" si="145"/>
        <v>1.5033136163124222E-8</v>
      </c>
      <c r="JE114" s="86">
        <f t="shared" si="145"/>
        <v>6.6322600679992111E-10</v>
      </c>
      <c r="JF114" s="86">
        <f t="shared" si="145"/>
        <v>1.9996325593986851E-9</v>
      </c>
      <c r="JG114" s="86">
        <f t="shared" si="145"/>
        <v>1.3286400684196377E-9</v>
      </c>
      <c r="JH114" s="86">
        <f t="shared" si="145"/>
        <v>2.2608654404330086E-6</v>
      </c>
      <c r="JI114" s="86">
        <f t="shared" si="145"/>
        <v>1.0583642687532848E-5</v>
      </c>
      <c r="JJ114" s="86">
        <f t="shared" si="145"/>
        <v>9.3879876844594031E-5</v>
      </c>
      <c r="JK114" s="86">
        <f t="shared" si="145"/>
        <v>7.762003431577424E-5</v>
      </c>
      <c r="JL114" s="86">
        <f t="shared" si="145"/>
        <v>1.2056390761684932E-4</v>
      </c>
      <c r="JM114" s="86">
        <f t="shared" si="145"/>
        <v>4.4831703408699039E-4</v>
      </c>
    </row>
    <row r="115" spans="2:273" x14ac:dyDescent="0.25">
      <c r="B115" s="2">
        <v>88</v>
      </c>
      <c r="C115" s="37">
        <v>51.267000000000003</v>
      </c>
      <c r="D115" s="37">
        <v>52.567</v>
      </c>
      <c r="E115" s="37">
        <v>45.55</v>
      </c>
      <c r="F115" s="37">
        <v>48.767000000000003</v>
      </c>
      <c r="G115" s="37">
        <v>52.95</v>
      </c>
      <c r="H115" s="37">
        <v>64.983000000000004</v>
      </c>
      <c r="I115" s="37">
        <v>57.466999999999999</v>
      </c>
      <c r="J115" s="37">
        <v>48.65</v>
      </c>
      <c r="K115" s="37">
        <v>49.332999999999998</v>
      </c>
      <c r="L115" s="37">
        <v>48.2</v>
      </c>
      <c r="M115" s="37">
        <v>47.8</v>
      </c>
      <c r="N115" s="37">
        <v>48.332999999999998</v>
      </c>
      <c r="O115" s="37">
        <v>56.616999999999997</v>
      </c>
      <c r="P115" s="37">
        <v>54.85</v>
      </c>
      <c r="Q115" s="37">
        <v>59.05</v>
      </c>
      <c r="S115" s="4">
        <f t="shared" si="146"/>
        <v>61.062768569378072</v>
      </c>
      <c r="T115" s="4">
        <f t="shared" si="146"/>
        <v>52.438852320788413</v>
      </c>
      <c r="U115" s="4">
        <f t="shared" si="146"/>
        <v>48.276666706117993</v>
      </c>
      <c r="V115" s="4">
        <f t="shared" si="146"/>
        <v>49.73811419540516</v>
      </c>
      <c r="W115" s="4">
        <f t="shared" si="146"/>
        <v>54.260390348189148</v>
      </c>
      <c r="X115" s="4">
        <f t="shared" si="146"/>
        <v>66.354823138124502</v>
      </c>
      <c r="Y115" s="4">
        <f t="shared" si="146"/>
        <v>60.180750803664488</v>
      </c>
      <c r="Z115" s="4">
        <f t="shared" si="146"/>
        <v>51.659394517652565</v>
      </c>
      <c r="AA115" s="4">
        <f t="shared" si="146"/>
        <v>50.329675143392443</v>
      </c>
      <c r="AB115" s="4">
        <f t="shared" si="146"/>
        <v>50.286254558756681</v>
      </c>
      <c r="AC115" s="4">
        <f t="shared" si="146"/>
        <v>51.17414211973913</v>
      </c>
      <c r="AD115" s="4">
        <f t="shared" si="146"/>
        <v>52.072761311840495</v>
      </c>
      <c r="AE115" s="4">
        <f t="shared" si="146"/>
        <v>58.047648405508085</v>
      </c>
      <c r="AF115" s="4">
        <f t="shared" si="146"/>
        <v>56.287110195044285</v>
      </c>
      <c r="AG115" s="4">
        <f t="shared" si="146"/>
        <v>57.507619467995355</v>
      </c>
      <c r="AI115" s="4">
        <f t="shared" si="147"/>
        <v>-9.7957685693780689</v>
      </c>
      <c r="AJ115" s="4">
        <f t="shared" si="147"/>
        <v>0.12814767921158676</v>
      </c>
      <c r="AK115" s="4">
        <f t="shared" si="147"/>
        <v>-2.7266667061179959</v>
      </c>
      <c r="AL115" s="4">
        <f t="shared" si="147"/>
        <v>-0.97111419540515698</v>
      </c>
      <c r="AM115" s="4">
        <f t="shared" si="147"/>
        <v>-1.310390348189145</v>
      </c>
      <c r="AN115" s="4">
        <f t="shared" si="147"/>
        <v>-1.3718231381244976</v>
      </c>
      <c r="AO115" s="4">
        <f t="shared" si="147"/>
        <v>-2.7137508036644888</v>
      </c>
      <c r="AP115" s="4">
        <f t="shared" si="147"/>
        <v>-3.0093945176525665</v>
      </c>
      <c r="AQ115" s="4">
        <f t="shared" si="147"/>
        <v>-0.99667514339244434</v>
      </c>
      <c r="AR115" s="4">
        <f t="shared" si="147"/>
        <v>-2.0862545587566785</v>
      </c>
      <c r="AS115" s="4">
        <f t="shared" si="147"/>
        <v>-3.3741421197391332</v>
      </c>
      <c r="AT115" s="4">
        <f t="shared" si="147"/>
        <v>-3.7397613118404962</v>
      </c>
      <c r="AU115" s="4">
        <f t="shared" si="147"/>
        <v>-1.4306484055080873</v>
      </c>
      <c r="AV115" s="4">
        <f t="shared" si="147"/>
        <v>-1.4371101950442835</v>
      </c>
      <c r="AW115" s="4">
        <f t="shared" si="147"/>
        <v>1.5423805320046426</v>
      </c>
      <c r="AY115" s="2">
        <f t="shared" si="139"/>
        <v>54.259934960600233</v>
      </c>
      <c r="AZ115" s="2">
        <f t="shared" si="139"/>
        <v>52.434705669035267</v>
      </c>
      <c r="BA115" s="2">
        <f t="shared" si="139"/>
        <v>48.275143646147932</v>
      </c>
      <c r="BB115" s="2">
        <f t="shared" si="139"/>
        <v>49.737960777047427</v>
      </c>
      <c r="BC115" s="2">
        <f t="shared" si="139"/>
        <v>54.260387777436861</v>
      </c>
      <c r="BD115" s="2">
        <f t="shared" si="139"/>
        <v>66.35481817607959</v>
      </c>
      <c r="BE115" s="2">
        <f t="shared" si="139"/>
        <v>60.180750361108132</v>
      </c>
      <c r="BF115" s="2">
        <f t="shared" si="139"/>
        <v>51.659392964479551</v>
      </c>
      <c r="BG115" s="2">
        <f t="shared" si="139"/>
        <v>50.329674773278462</v>
      </c>
      <c r="BH115" s="2">
        <f t="shared" si="139"/>
        <v>50.286251311147922</v>
      </c>
      <c r="BI115" s="2">
        <f t="shared" si="139"/>
        <v>51.174120510810496</v>
      </c>
      <c r="BJ115" s="2">
        <f t="shared" si="139"/>
        <v>52.072452902620391</v>
      </c>
      <c r="BK115" s="2">
        <f t="shared" si="139"/>
        <v>58.047436301494912</v>
      </c>
      <c r="BL115" s="2">
        <f t="shared" si="139"/>
        <v>56.286759237095566</v>
      </c>
      <c r="BM115" s="2">
        <f t="shared" si="139"/>
        <v>57.506612649381417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>
        <f t="shared" si="140"/>
        <v>52.567</v>
      </c>
      <c r="CG115" s="2">
        <f t="shared" si="140"/>
        <v>45.55</v>
      </c>
      <c r="CH115" s="2">
        <f t="shared" si="140"/>
        <v>48.767000000000003</v>
      </c>
      <c r="CI115" s="2">
        <f t="shared" si="140"/>
        <v>52.95</v>
      </c>
      <c r="CJ115" s="2">
        <f t="shared" si="140"/>
        <v>64.983000000000004</v>
      </c>
      <c r="CK115" s="2">
        <f t="shared" si="140"/>
        <v>57.466999999999999</v>
      </c>
      <c r="CL115" s="2">
        <f t="shared" si="140"/>
        <v>48.65</v>
      </c>
      <c r="CM115" s="2">
        <f t="shared" si="140"/>
        <v>49.332999999999998</v>
      </c>
      <c r="CN115" s="2">
        <f t="shared" si="140"/>
        <v>48.2</v>
      </c>
      <c r="CO115" s="2">
        <f t="shared" si="140"/>
        <v>47.8</v>
      </c>
      <c r="CP115" s="2">
        <f t="shared" si="140"/>
        <v>48.332999999999998</v>
      </c>
      <c r="CQ115" s="2">
        <f t="shared" si="140"/>
        <v>56.616999999999997</v>
      </c>
      <c r="CR115" s="2">
        <f t="shared" si="140"/>
        <v>54.85</v>
      </c>
      <c r="CS115" s="2">
        <f t="shared" si="140"/>
        <v>59.05</v>
      </c>
      <c r="CU115" s="2" t="str">
        <f t="shared" si="110"/>
        <v/>
      </c>
      <c r="CV115" s="2">
        <f t="shared" si="111"/>
        <v>52.567</v>
      </c>
      <c r="CW115" s="2">
        <f t="shared" si="112"/>
        <v>45.55</v>
      </c>
      <c r="CX115" s="2">
        <f t="shared" si="113"/>
        <v>48.767000000000003</v>
      </c>
      <c r="CY115" s="2">
        <f t="shared" si="114"/>
        <v>52.95</v>
      </c>
      <c r="CZ115" s="2">
        <f t="shared" si="115"/>
        <v>64.983000000000004</v>
      </c>
      <c r="DA115" s="2">
        <f t="shared" si="116"/>
        <v>57.466999999999999</v>
      </c>
      <c r="DB115" s="2">
        <f t="shared" si="117"/>
        <v>48.65</v>
      </c>
      <c r="DC115" s="2">
        <f t="shared" si="118"/>
        <v>49.332999999999998</v>
      </c>
      <c r="DD115" s="2">
        <f t="shared" si="119"/>
        <v>48.2</v>
      </c>
      <c r="DE115" s="2">
        <f t="shared" si="120"/>
        <v>47.8</v>
      </c>
      <c r="DF115" s="2">
        <f t="shared" si="121"/>
        <v>48.332999999999998</v>
      </c>
      <c r="DG115" s="2">
        <f t="shared" si="122"/>
        <v>56.616999999999997</v>
      </c>
      <c r="DH115" s="2">
        <f t="shared" si="123"/>
        <v>54.85</v>
      </c>
      <c r="DI115" s="2">
        <f t="shared" si="124"/>
        <v>59.05</v>
      </c>
      <c r="DK115" s="2">
        <f t="shared" si="148"/>
        <v>77.87594200964034</v>
      </c>
      <c r="DL115" s="2">
        <f t="shared" si="148"/>
        <v>81.025628571428541</v>
      </c>
      <c r="DM115" s="2">
        <f t="shared" si="148"/>
        <v>75.380786554621835</v>
      </c>
      <c r="DN115" s="2">
        <f t="shared" si="148"/>
        <v>79.905252100840329</v>
      </c>
      <c r="DO115" s="2">
        <f t="shared" si="148"/>
        <v>96.835930252100852</v>
      </c>
      <c r="DP115" s="2">
        <f t="shared" si="148"/>
        <v>94.688741655941669</v>
      </c>
      <c r="DQ115" s="2">
        <f t="shared" si="148"/>
        <v>85.012087301587314</v>
      </c>
      <c r="DR115" s="2">
        <f t="shared" si="148"/>
        <v>81.866001630201637</v>
      </c>
      <c r="DS115" s="2">
        <f t="shared" si="148"/>
        <v>73.982043137254891</v>
      </c>
      <c r="DT115" s="2">
        <f t="shared" si="148"/>
        <v>80.336082352941162</v>
      </c>
      <c r="DU115" s="2">
        <f t="shared" si="148"/>
        <v>81.748924649859944</v>
      </c>
      <c r="DV115" s="2">
        <f t="shared" si="148"/>
        <v>76.856722128851516</v>
      </c>
      <c r="DW115" s="2">
        <f t="shared" si="148"/>
        <v>93.154122393822405</v>
      </c>
      <c r="DX115" s="2">
        <f t="shared" si="148"/>
        <v>76.630362848562825</v>
      </c>
      <c r="DY115" s="2">
        <f t="shared" si="148"/>
        <v>65.092596702317294</v>
      </c>
      <c r="EA115" s="2">
        <f t="shared" si="94"/>
        <v>54.17583333333333</v>
      </c>
      <c r="EB115" s="2">
        <f t="shared" si="94"/>
        <v>52.238494744935224</v>
      </c>
      <c r="EC115" s="2">
        <f t="shared" si="94"/>
        <v>48.077669824468551</v>
      </c>
      <c r="ED115" s="2">
        <f t="shared" si="94"/>
        <v>49.525354702245352</v>
      </c>
      <c r="EE115" s="2">
        <f t="shared" si="94"/>
        <v>53.953249612817089</v>
      </c>
      <c r="EF115" s="2">
        <f t="shared" si="94"/>
        <v>66.111087014447307</v>
      </c>
      <c r="EG115" s="2">
        <f t="shared" si="94"/>
        <v>59.961144057273515</v>
      </c>
      <c r="EH115" s="2">
        <f t="shared" si="94"/>
        <v>51.417798859404485</v>
      </c>
      <c r="EI115" s="2">
        <f t="shared" si="94"/>
        <v>50.146428229229841</v>
      </c>
      <c r="EJ115" s="2">
        <f t="shared" si="94"/>
        <v>50.064002663816417</v>
      </c>
      <c r="EK115" s="2">
        <f t="shared" si="94"/>
        <v>50.935958196705059</v>
      </c>
      <c r="EL115" s="2">
        <f t="shared" si="94"/>
        <v>51.891079330013952</v>
      </c>
      <c r="EM115" s="2">
        <f t="shared" si="135"/>
        <v>57.745738406739186</v>
      </c>
      <c r="EN115" s="2">
        <f t="shared" si="135"/>
        <v>56.115097954767734</v>
      </c>
      <c r="EO115" s="2">
        <f t="shared" si="135"/>
        <v>57.423455807140101</v>
      </c>
      <c r="EQ115" s="2">
        <f t="shared" si="149"/>
        <v>48.165322611036316</v>
      </c>
      <c r="ER115" s="2">
        <f t="shared" si="149"/>
        <v>52.238494744935224</v>
      </c>
      <c r="ES115" s="2">
        <f t="shared" si="149"/>
        <v>48.270013032110462</v>
      </c>
      <c r="ET115" s="2">
        <f t="shared" si="149"/>
        <v>49.216461149127923</v>
      </c>
      <c r="EU115" s="2">
        <f t="shared" si="149"/>
        <v>53.082315518871852</v>
      </c>
      <c r="EV115" s="2">
        <f t="shared" si="149"/>
        <v>66.915409385915297</v>
      </c>
      <c r="EW115" s="2">
        <f t="shared" si="149"/>
        <v>62.080840842297619</v>
      </c>
      <c r="EX115" s="2">
        <f t="shared" si="149"/>
        <v>51.302322728026951</v>
      </c>
      <c r="EY115" s="2">
        <f t="shared" si="149"/>
        <v>49.979142577826359</v>
      </c>
      <c r="EZ115" s="2">
        <f t="shared" si="149"/>
        <v>49.827394109405333</v>
      </c>
      <c r="FA115" s="2">
        <f t="shared" si="149"/>
        <v>50.720582326598617</v>
      </c>
      <c r="FB115" s="2">
        <f t="shared" si="149"/>
        <v>51.59096198281101</v>
      </c>
      <c r="FC115" s="2">
        <f t="shared" si="149"/>
        <v>57.513419577702443</v>
      </c>
      <c r="FD115" s="2">
        <f t="shared" si="149"/>
        <v>56.32927302368573</v>
      </c>
      <c r="FE115" s="2">
        <f t="shared" si="149"/>
        <v>57.625181377113002</v>
      </c>
      <c r="FG115" s="2">
        <f t="shared" si="150"/>
        <v>0.99501111330702585</v>
      </c>
      <c r="FH115" s="2">
        <f t="shared" si="150"/>
        <v>0.99318407573040601</v>
      </c>
      <c r="FI115" s="2">
        <f t="shared" si="150"/>
        <v>0.99281371484575298</v>
      </c>
      <c r="FJ115" s="2">
        <f t="shared" si="150"/>
        <v>0.99293686059919117</v>
      </c>
      <c r="FK115" s="2">
        <f t="shared" si="150"/>
        <v>0.99270036254698935</v>
      </c>
      <c r="FL115" s="2">
        <f t="shared" si="150"/>
        <v>0.99173451912401367</v>
      </c>
      <c r="FM115" s="2">
        <f t="shared" si="150"/>
        <v>0.9919672208939414</v>
      </c>
      <c r="FN115" s="2">
        <f t="shared" si="150"/>
        <v>0.9920326563199996</v>
      </c>
      <c r="FO115" s="2">
        <f t="shared" si="150"/>
        <v>0.99226733290597668</v>
      </c>
      <c r="FP115" s="2">
        <f t="shared" si="150"/>
        <v>0.99261446830132294</v>
      </c>
      <c r="FQ115" s="2">
        <f t="shared" si="150"/>
        <v>0.99223606970870781</v>
      </c>
      <c r="FR115" s="2">
        <f t="shared" si="150"/>
        <v>0.99268093731121998</v>
      </c>
      <c r="FS115" s="2">
        <f t="shared" si="150"/>
        <v>0.9914515090066286</v>
      </c>
      <c r="FT115" s="2">
        <f t="shared" si="150"/>
        <v>0.99167614401668558</v>
      </c>
      <c r="FU115" s="2">
        <f t="shared" si="150"/>
        <v>0.98923654839902464</v>
      </c>
      <c r="FW115" s="2">
        <f t="shared" si="141"/>
        <v>5.6793059870495046E-3</v>
      </c>
      <c r="FX115" s="2">
        <f t="shared" si="141"/>
        <v>0</v>
      </c>
      <c r="FY115" s="2">
        <f t="shared" si="141"/>
        <v>6.5811487305431878E-3</v>
      </c>
      <c r="FZ115" s="2">
        <f t="shared" si="141"/>
        <v>6.3820545510909184E-3</v>
      </c>
      <c r="GA115" s="2">
        <f t="shared" si="141"/>
        <v>6.7626897387382534E-3</v>
      </c>
      <c r="GB115" s="2">
        <f t="shared" si="141"/>
        <v>9.3533438572905494E-3</v>
      </c>
      <c r="GC115" s="2">
        <f t="shared" si="141"/>
        <v>8.6699241535232938E-3</v>
      </c>
      <c r="GD115" s="2">
        <f t="shared" si="141"/>
        <v>8.6354714720760003E-3</v>
      </c>
      <c r="GE115" s="2">
        <f t="shared" si="141"/>
        <v>6.3743124860277337E-3</v>
      </c>
      <c r="GF115" s="2">
        <f t="shared" si="141"/>
        <v>5.6073915024373294E-3</v>
      </c>
      <c r="GG115" s="2">
        <f t="shared" si="141"/>
        <v>4.9560310737534769E-3</v>
      </c>
      <c r="GH115" s="2">
        <f t="shared" si="141"/>
        <v>4.5033454964691294E-3</v>
      </c>
      <c r="GI115" s="2">
        <f t="shared" si="141"/>
        <v>4.2629211407066913E-3</v>
      </c>
      <c r="GJ115" s="2">
        <f t="shared" si="141"/>
        <v>4.1796269605611086E-3</v>
      </c>
      <c r="GK115" s="2">
        <f t="shared" si="141"/>
        <v>3.0259693657093078E-3</v>
      </c>
      <c r="GM115" s="86">
        <f t="shared" si="142"/>
        <v>2.2226137264770613E-14</v>
      </c>
      <c r="GN115" s="86">
        <f t="shared" si="142"/>
        <v>1.6336195275328436E-33</v>
      </c>
      <c r="GO115" s="86">
        <f t="shared" si="142"/>
        <v>5.0187882837639207E-42</v>
      </c>
      <c r="GP115" s="86">
        <f t="shared" si="142"/>
        <v>3.74828695569128E-46</v>
      </c>
      <c r="GQ115" s="86">
        <f t="shared" si="142"/>
        <v>7.062243594283086E-58</v>
      </c>
      <c r="GR115" s="86">
        <f t="shared" si="142"/>
        <v>1.2474182908421814E-63</v>
      </c>
      <c r="GS115" s="86">
        <f t="shared" si="142"/>
        <v>1.7036226107733499E-71</v>
      </c>
      <c r="GT115" s="86">
        <f t="shared" si="142"/>
        <v>1.082420862260618E-80</v>
      </c>
      <c r="GU115" s="86">
        <f t="shared" si="142"/>
        <v>1.0734605445045775E-68</v>
      </c>
      <c r="GV115" s="86">
        <f t="shared" si="142"/>
        <v>1.0684187045137012E-53</v>
      </c>
      <c r="GW115" s="86">
        <f t="shared" si="142"/>
        <v>5.0518886266089811E-62</v>
      </c>
      <c r="GX115" s="86">
        <f t="shared" si="142"/>
        <v>2.6580446669229403E-54</v>
      </c>
      <c r="GY115" s="86">
        <f t="shared" si="142"/>
        <v>3.0133440362478183E-45</v>
      </c>
      <c r="GZ115" s="86">
        <f t="shared" si="142"/>
        <v>3.2699779823413151E-38</v>
      </c>
      <c r="HA115" s="86">
        <f t="shared" si="142"/>
        <v>6.6265212248815797E-38</v>
      </c>
      <c r="HC115" s="86">
        <f t="shared" si="73"/>
        <v>0.27903169561768221</v>
      </c>
      <c r="HD115" s="86">
        <f t="shared" si="73"/>
        <v>1.3699820428583119E-4</v>
      </c>
      <c r="HE115" s="86">
        <f t="shared" si="73"/>
        <v>4.6689739809815466E-5</v>
      </c>
      <c r="HF115" s="86">
        <f t="shared" si="73"/>
        <v>6.5659427193584031E-6</v>
      </c>
      <c r="HG115" s="86">
        <f t="shared" si="73"/>
        <v>1.0486172870148278E-7</v>
      </c>
      <c r="HH115" s="86">
        <f t="shared" si="73"/>
        <v>2.3839504863264703E-10</v>
      </c>
      <c r="HI115" s="86">
        <f t="shared" si="138"/>
        <v>1.8832084352408603E-14</v>
      </c>
      <c r="HJ115" s="86">
        <f t="shared" si="138"/>
        <v>9.6082296044959834E-18</v>
      </c>
      <c r="HK115" s="86">
        <f t="shared" si="138"/>
        <v>2.514983238505267E-11</v>
      </c>
      <c r="HL115" s="86">
        <f t="shared" si="138"/>
        <v>1.8325790018589294E-7</v>
      </c>
      <c r="HM115" s="86">
        <f t="shared" si="138"/>
        <v>8.2726049423127224E-7</v>
      </c>
      <c r="HN115" s="86">
        <f t="shared" si="138"/>
        <v>1.2397000399809472E-5</v>
      </c>
      <c r="HO115" s="86">
        <f t="shared" si="138"/>
        <v>1.06568916736232E-5</v>
      </c>
      <c r="HP115" s="86">
        <f t="shared" si="138"/>
        <v>1.9092088972668161E-5</v>
      </c>
      <c r="HQ115" s="86">
        <f t="shared" si="138"/>
        <v>8.5897366268946699E-5</v>
      </c>
      <c r="HS115" s="86">
        <f t="shared" si="143"/>
        <v>5.6270889520711992E-11</v>
      </c>
      <c r="HT115" s="86">
        <f t="shared" si="143"/>
        <v>0</v>
      </c>
      <c r="HU115" s="86">
        <f t="shared" si="143"/>
        <v>4.3580326692018172E-9</v>
      </c>
      <c r="HV115" s="86">
        <f t="shared" si="143"/>
        <v>2.8754082988481969E-9</v>
      </c>
      <c r="HW115" s="86">
        <f t="shared" si="143"/>
        <v>3.7808966538863801E-9</v>
      </c>
      <c r="HX115" s="86">
        <f t="shared" si="143"/>
        <v>3.1304078145240268E-8</v>
      </c>
      <c r="HY115" s="86">
        <f t="shared" si="143"/>
        <v>3.1491545451602049E-9</v>
      </c>
      <c r="HZ115" s="86">
        <f t="shared" si="143"/>
        <v>8.6392659105320763E-9</v>
      </c>
      <c r="IA115" s="86">
        <f t="shared" si="143"/>
        <v>1.622742849241561E-9</v>
      </c>
      <c r="IB115" s="86">
        <f t="shared" si="143"/>
        <v>2.3568598263392378E-10</v>
      </c>
      <c r="IC115" s="86">
        <f t="shared" si="143"/>
        <v>7.9417911278528965E-11</v>
      </c>
      <c r="ID115" s="86">
        <f t="shared" si="143"/>
        <v>4.0444797687251465E-11</v>
      </c>
      <c r="IE115" s="86">
        <f t="shared" si="143"/>
        <v>4.7963326537031656E-12</v>
      </c>
      <c r="IF115" s="86">
        <f t="shared" si="143"/>
        <v>6.4553126956858107E-9</v>
      </c>
      <c r="IG115" s="86">
        <f t="shared" si="143"/>
        <v>1.7388295917952348E-7</v>
      </c>
      <c r="II115" s="86">
        <f t="shared" si="144"/>
        <v>8.4749083186211207E-97</v>
      </c>
      <c r="IJ115" s="86">
        <f t="shared" si="144"/>
        <v>0</v>
      </c>
      <c r="IK115" s="86">
        <f t="shared" si="144"/>
        <v>3.1050827749830452E-77</v>
      </c>
      <c r="IL115" s="86">
        <f t="shared" si="144"/>
        <v>2.0461625143526961E-82</v>
      </c>
      <c r="IM115" s="86">
        <f t="shared" si="144"/>
        <v>1.0099766324767287E-82</v>
      </c>
      <c r="IN115" s="86">
        <f t="shared" si="144"/>
        <v>4.1900925555511292E-77</v>
      </c>
      <c r="IO115" s="86">
        <f t="shared" si="144"/>
        <v>2.6679487744422741E-89</v>
      </c>
      <c r="IP115" s="86">
        <f t="shared" si="144"/>
        <v>3.0790888141452037E-83</v>
      </c>
      <c r="IQ115" s="86">
        <f t="shared" si="144"/>
        <v>2.2783926270626179E-88</v>
      </c>
      <c r="IR115" s="86">
        <f t="shared" si="144"/>
        <v>2.5838526534839466E-92</v>
      </c>
      <c r="IS115" s="86">
        <f t="shared" si="144"/>
        <v>1.759912903891412E-92</v>
      </c>
      <c r="IT115" s="86">
        <f t="shared" si="144"/>
        <v>1.0472394325356085E-94</v>
      </c>
      <c r="IU115" s="86">
        <f t="shared" si="144"/>
        <v>2.0317604850505428E-104</v>
      </c>
      <c r="IV115" s="86">
        <f t="shared" si="144"/>
        <v>1.8126127808374834E-50</v>
      </c>
      <c r="IW115" s="86">
        <f t="shared" si="144"/>
        <v>2.0428267548267182E-42</v>
      </c>
      <c r="IY115" s="86">
        <f t="shared" si="145"/>
        <v>0.27903169567397529</v>
      </c>
      <c r="IZ115" s="86">
        <f t="shared" si="145"/>
        <v>1.3699820428583119E-4</v>
      </c>
      <c r="JA115" s="86">
        <f t="shared" si="145"/>
        <v>4.6694097842484667E-5</v>
      </c>
      <c r="JB115" s="86">
        <f t="shared" si="145"/>
        <v>6.5688181276572509E-6</v>
      </c>
      <c r="JC115" s="86">
        <f t="shared" si="145"/>
        <v>1.0864262535536917E-7</v>
      </c>
      <c r="JD115" s="86">
        <f t="shared" si="145"/>
        <v>3.1542473193872918E-8</v>
      </c>
      <c r="JE115" s="86">
        <f t="shared" si="145"/>
        <v>3.1491733772445575E-9</v>
      </c>
      <c r="JF115" s="86">
        <f t="shared" si="145"/>
        <v>8.6392659201403052E-9</v>
      </c>
      <c r="JG115" s="86">
        <f t="shared" si="145"/>
        <v>1.6478926816266136E-9</v>
      </c>
      <c r="JH115" s="86">
        <f t="shared" si="145"/>
        <v>1.8349358616852686E-7</v>
      </c>
      <c r="JI115" s="86">
        <f t="shared" si="145"/>
        <v>8.2733991214255072E-7</v>
      </c>
      <c r="JJ115" s="86">
        <f t="shared" si="145"/>
        <v>1.239704084460716E-5</v>
      </c>
      <c r="JK115" s="86">
        <f t="shared" si="145"/>
        <v>1.0656896469955855E-5</v>
      </c>
      <c r="JL115" s="86">
        <f t="shared" si="145"/>
        <v>1.9098544285363845E-5</v>
      </c>
      <c r="JM115" s="86">
        <f t="shared" si="145"/>
        <v>8.6071249228126224E-5</v>
      </c>
    </row>
    <row r="116" spans="2:273" x14ac:dyDescent="0.25">
      <c r="B116" s="2">
        <v>89</v>
      </c>
      <c r="C116" s="37">
        <v>47.582999999999998</v>
      </c>
      <c r="D116" s="37">
        <v>51.033000000000001</v>
      </c>
      <c r="E116" s="37">
        <v>46.55</v>
      </c>
      <c r="F116" s="37">
        <v>49.567</v>
      </c>
      <c r="G116" s="37">
        <v>54.933</v>
      </c>
      <c r="H116" s="37">
        <v>63.982999999999997</v>
      </c>
      <c r="I116" s="37">
        <v>55.7</v>
      </c>
      <c r="J116" s="37">
        <v>52.85</v>
      </c>
      <c r="K116" s="37">
        <v>51.732999999999997</v>
      </c>
      <c r="L116" s="37">
        <v>51.4</v>
      </c>
      <c r="M116" s="37">
        <v>50.783000000000001</v>
      </c>
      <c r="N116" s="37">
        <v>50.667000000000002</v>
      </c>
      <c r="O116" s="37">
        <v>57.267000000000003</v>
      </c>
      <c r="P116" s="37">
        <v>55.15</v>
      </c>
      <c r="Q116" s="37">
        <v>57.383000000000003</v>
      </c>
      <c r="S116" s="4">
        <f t="shared" si="146"/>
        <v>58.393467686471773</v>
      </c>
      <c r="T116" s="4">
        <f t="shared" si="146"/>
        <v>52.276250812979562</v>
      </c>
      <c r="U116" s="4">
        <f t="shared" si="146"/>
        <v>48.143412584812758</v>
      </c>
      <c r="V116" s="4">
        <f t="shared" si="146"/>
        <v>49.554552373397989</v>
      </c>
      <c r="W116" s="4">
        <f t="shared" si="146"/>
        <v>54.011296080354619</v>
      </c>
      <c r="X116" s="4">
        <f t="shared" si="146"/>
        <v>66.119798040365083</v>
      </c>
      <c r="Y116" s="4">
        <f t="shared" si="146"/>
        <v>60.421555460442875</v>
      </c>
      <c r="Z116" s="4">
        <f t="shared" si="146"/>
        <v>51.448622722667793</v>
      </c>
      <c r="AA116" s="4">
        <f t="shared" si="146"/>
        <v>50.151133102324778</v>
      </c>
      <c r="AB116" s="4">
        <f t="shared" si="146"/>
        <v>50.10006446259726</v>
      </c>
      <c r="AC116" s="4">
        <f t="shared" si="146"/>
        <v>50.963199059189506</v>
      </c>
      <c r="AD116" s="4">
        <f t="shared" si="146"/>
        <v>51.871207837758881</v>
      </c>
      <c r="AE116" s="4">
        <f t="shared" si="146"/>
        <v>57.792303859013963</v>
      </c>
      <c r="AF116" s="4">
        <f t="shared" si="146"/>
        <v>56.134392759901417</v>
      </c>
      <c r="AG116" s="4">
        <f t="shared" si="146"/>
        <v>57.36508658929197</v>
      </c>
      <c r="AI116" s="4">
        <f t="shared" si="147"/>
        <v>-10.810467686471775</v>
      </c>
      <c r="AJ116" s="4">
        <f t="shared" si="147"/>
        <v>-1.2432508129795607</v>
      </c>
      <c r="AK116" s="4">
        <f t="shared" si="147"/>
        <v>-1.5934125848127607</v>
      </c>
      <c r="AL116" s="4">
        <f t="shared" si="147"/>
        <v>1.2447626602011042E-2</v>
      </c>
      <c r="AM116" s="4">
        <f t="shared" si="147"/>
        <v>0.92170391964538112</v>
      </c>
      <c r="AN116" s="4">
        <f t="shared" si="147"/>
        <v>-2.1367980403650861</v>
      </c>
      <c r="AO116" s="4">
        <f t="shared" si="147"/>
        <v>-4.7215554604428718</v>
      </c>
      <c r="AP116" s="4">
        <f t="shared" si="147"/>
        <v>1.4013772773322088</v>
      </c>
      <c r="AQ116" s="4">
        <f t="shared" si="147"/>
        <v>1.5818668976752193</v>
      </c>
      <c r="AR116" s="4">
        <f t="shared" si="147"/>
        <v>1.2999355374027388</v>
      </c>
      <c r="AS116" s="4">
        <f t="shared" si="147"/>
        <v>-0.18019905918950485</v>
      </c>
      <c r="AT116" s="4">
        <f t="shared" si="147"/>
        <v>-1.2042078377588794</v>
      </c>
      <c r="AU116" s="4">
        <f t="shared" si="147"/>
        <v>-0.5253038590139596</v>
      </c>
      <c r="AV116" s="4">
        <f t="shared" si="147"/>
        <v>-0.98439275990141795</v>
      </c>
      <c r="AW116" s="4">
        <f t="shared" si="147"/>
        <v>1.7913410708032984E-2</v>
      </c>
      <c r="AY116" s="2">
        <f t="shared" si="139"/>
        <v>53.98443214810127</v>
      </c>
      <c r="AZ116" s="2">
        <f t="shared" si="139"/>
        <v>52.275594586934048</v>
      </c>
      <c r="BA116" s="2">
        <f t="shared" si="139"/>
        <v>48.143258202664747</v>
      </c>
      <c r="BB116" s="2">
        <f t="shared" si="139"/>
        <v>49.554538103319075</v>
      </c>
      <c r="BC116" s="2">
        <f t="shared" si="139"/>
        <v>54.011294117190587</v>
      </c>
      <c r="BD116" s="2">
        <f t="shared" si="139"/>
        <v>66.119780136955512</v>
      </c>
      <c r="BE116" s="2">
        <f t="shared" si="139"/>
        <v>60.421553559026684</v>
      </c>
      <c r="BF116" s="2">
        <f t="shared" si="139"/>
        <v>51.448616637956825</v>
      </c>
      <c r="BG116" s="2">
        <f t="shared" si="139"/>
        <v>50.151131620014155</v>
      </c>
      <c r="BH116" s="2">
        <f t="shared" si="139"/>
        <v>50.100064044953548</v>
      </c>
      <c r="BI116" s="2">
        <f t="shared" si="139"/>
        <v>50.96319795702022</v>
      </c>
      <c r="BJ116" s="2">
        <f t="shared" si="139"/>
        <v>51.871182260098124</v>
      </c>
      <c r="BK116" s="2">
        <f t="shared" si="139"/>
        <v>57.792285810335251</v>
      </c>
      <c r="BL116" s="2">
        <f t="shared" si="139"/>
        <v>56.134349195819283</v>
      </c>
      <c r="BM116" s="2">
        <f t="shared" si="139"/>
        <v>57.364682913782055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>
        <f t="shared" si="140"/>
        <v>51.033000000000001</v>
      </c>
      <c r="CG116" s="2">
        <f t="shared" si="140"/>
        <v>46.55</v>
      </c>
      <c r="CH116" s="2">
        <f t="shared" si="140"/>
        <v>49.567</v>
      </c>
      <c r="CI116" s="2">
        <f t="shared" si="140"/>
        <v>54.933</v>
      </c>
      <c r="CJ116" s="2">
        <f t="shared" si="140"/>
        <v>63.982999999999997</v>
      </c>
      <c r="CK116" s="2">
        <f t="shared" si="140"/>
        <v>55.7</v>
      </c>
      <c r="CL116" s="2">
        <f t="shared" si="140"/>
        <v>52.85</v>
      </c>
      <c r="CM116" s="2">
        <f t="shared" si="140"/>
        <v>51.732999999999997</v>
      </c>
      <c r="CN116" s="2">
        <f t="shared" si="140"/>
        <v>51.4</v>
      </c>
      <c r="CO116" s="2">
        <f t="shared" si="140"/>
        <v>50.783000000000001</v>
      </c>
      <c r="CP116" s="2">
        <f t="shared" si="140"/>
        <v>50.667000000000002</v>
      </c>
      <c r="CQ116" s="2">
        <f t="shared" si="140"/>
        <v>57.267000000000003</v>
      </c>
      <c r="CR116" s="2">
        <f t="shared" si="140"/>
        <v>55.15</v>
      </c>
      <c r="CS116" s="2">
        <f t="shared" si="140"/>
        <v>57.383000000000003</v>
      </c>
      <c r="CU116" s="2" t="str">
        <f t="shared" si="110"/>
        <v/>
      </c>
      <c r="CV116" s="2">
        <f t="shared" si="111"/>
        <v>51.033000000000001</v>
      </c>
      <c r="CW116" s="2">
        <f t="shared" si="112"/>
        <v>46.55</v>
      </c>
      <c r="CX116" s="2">
        <f t="shared" si="113"/>
        <v>49.567</v>
      </c>
      <c r="CY116" s="2">
        <f t="shared" si="114"/>
        <v>54.933</v>
      </c>
      <c r="CZ116" s="2">
        <f t="shared" si="115"/>
        <v>63.982999999999997</v>
      </c>
      <c r="DA116" s="2">
        <f t="shared" si="116"/>
        <v>55.7</v>
      </c>
      <c r="DB116" s="2">
        <f t="shared" si="117"/>
        <v>52.85</v>
      </c>
      <c r="DC116" s="2">
        <f t="shared" si="118"/>
        <v>51.732999999999997</v>
      </c>
      <c r="DD116" s="2">
        <f t="shared" si="119"/>
        <v>51.4</v>
      </c>
      <c r="DE116" s="2">
        <f t="shared" si="120"/>
        <v>50.783000000000001</v>
      </c>
      <c r="DF116" s="2">
        <f t="shared" si="121"/>
        <v>50.667000000000002</v>
      </c>
      <c r="DG116" s="2">
        <f t="shared" si="122"/>
        <v>57.267000000000003</v>
      </c>
      <c r="DH116" s="2">
        <f t="shared" si="123"/>
        <v>55.15</v>
      </c>
      <c r="DI116" s="2">
        <f t="shared" si="124"/>
        <v>57.383000000000003</v>
      </c>
      <c r="DK116" s="2">
        <f t="shared" si="148"/>
        <v>78.134782944011874</v>
      </c>
      <c r="DL116" s="2">
        <f t="shared" si="148"/>
        <v>81.279949579831907</v>
      </c>
      <c r="DM116" s="2">
        <f t="shared" si="148"/>
        <v>75.593968678380421</v>
      </c>
      <c r="DN116" s="2">
        <f t="shared" si="148"/>
        <v>80.162366692131386</v>
      </c>
      <c r="DO116" s="2">
        <f t="shared" si="148"/>
        <v>97.247668907563025</v>
      </c>
      <c r="DP116" s="2">
        <f t="shared" si="148"/>
        <v>95.057343586443594</v>
      </c>
      <c r="DQ116" s="2">
        <f t="shared" si="148"/>
        <v>85.270873015873036</v>
      </c>
      <c r="DR116" s="2">
        <f t="shared" si="148"/>
        <v>82.113141527241538</v>
      </c>
      <c r="DS116" s="2">
        <f t="shared" si="148"/>
        <v>74.100863865546202</v>
      </c>
      <c r="DT116" s="2">
        <f t="shared" si="148"/>
        <v>80.561976470588235</v>
      </c>
      <c r="DU116" s="2">
        <f t="shared" si="148"/>
        <v>81.984448739495804</v>
      </c>
      <c r="DV116" s="2">
        <f t="shared" si="148"/>
        <v>77.031302521008385</v>
      </c>
      <c r="DW116" s="2">
        <f t="shared" si="148"/>
        <v>93.475358172458186</v>
      </c>
      <c r="DX116" s="2">
        <f t="shared" si="148"/>
        <v>76.772650107250087</v>
      </c>
      <c r="DY116" s="2">
        <f t="shared" si="148"/>
        <v>65.116351381461669</v>
      </c>
      <c r="EA116" s="2">
        <f t="shared" si="94"/>
        <v>53.910669047619038</v>
      </c>
      <c r="EB116" s="2">
        <f t="shared" si="94"/>
        <v>52.094060485142045</v>
      </c>
      <c r="EC116" s="2">
        <f t="shared" si="94"/>
        <v>47.960750004410329</v>
      </c>
      <c r="ED116" s="2">
        <f t="shared" si="94"/>
        <v>49.357981532704187</v>
      </c>
      <c r="EE116" s="2">
        <f t="shared" ref="EE116:EL147" si="151">CI$228*$B116+CI$229</f>
        <v>53.727332585669778</v>
      </c>
      <c r="EF116" s="2">
        <f t="shared" si="151"/>
        <v>65.892322325201022</v>
      </c>
      <c r="EG116" s="2">
        <f t="shared" si="151"/>
        <v>60.220982538771807</v>
      </c>
      <c r="EH116" s="2">
        <f t="shared" si="151"/>
        <v>51.224962784522631</v>
      </c>
      <c r="EI116" s="2">
        <f t="shared" si="151"/>
        <v>49.981983483496499</v>
      </c>
      <c r="EJ116" s="2">
        <f t="shared" si="151"/>
        <v>49.894716247623066</v>
      </c>
      <c r="EK116" s="2">
        <f t="shared" si="151"/>
        <v>50.74289017450306</v>
      </c>
      <c r="EL116" s="2">
        <f t="shared" si="151"/>
        <v>51.703356343705536</v>
      </c>
      <c r="EM116" s="2">
        <f t="shared" si="135"/>
        <v>57.512705857957187</v>
      </c>
      <c r="EN116" s="2">
        <f t="shared" si="135"/>
        <v>55.975443274972463</v>
      </c>
      <c r="EO116" s="2">
        <f t="shared" si="135"/>
        <v>57.287180964457008</v>
      </c>
      <c r="EQ116" s="2">
        <f t="shared" si="149"/>
        <v>48.045617765814242</v>
      </c>
      <c r="ER116" s="2">
        <f t="shared" si="149"/>
        <v>52.094060485142045</v>
      </c>
      <c r="ES116" s="2">
        <f t="shared" si="149"/>
        <v>48.139121031129989</v>
      </c>
      <c r="ET116" s="2">
        <f t="shared" si="149"/>
        <v>49.072259103109175</v>
      </c>
      <c r="EU116" s="2">
        <f t="shared" si="149"/>
        <v>52.923759481823481</v>
      </c>
      <c r="EV116" s="2">
        <f t="shared" si="149"/>
        <v>66.618990786234647</v>
      </c>
      <c r="EW116" s="2">
        <f t="shared" si="149"/>
        <v>62.002979105711404</v>
      </c>
      <c r="EX116" s="2">
        <f t="shared" si="149"/>
        <v>51.124918555976407</v>
      </c>
      <c r="EY116" s="2">
        <f t="shared" si="149"/>
        <v>49.830132600946293</v>
      </c>
      <c r="EZ116" s="2">
        <f t="shared" si="149"/>
        <v>49.674778683333969</v>
      </c>
      <c r="FA116" s="2">
        <f t="shared" si="149"/>
        <v>50.548045858501695</v>
      </c>
      <c r="FB116" s="2">
        <f t="shared" si="149"/>
        <v>51.430099676600122</v>
      </c>
      <c r="FC116" s="2">
        <f t="shared" si="149"/>
        <v>57.297111707506836</v>
      </c>
      <c r="FD116" s="2">
        <f t="shared" si="149"/>
        <v>56.17393863658274</v>
      </c>
      <c r="FE116" s="2">
        <f t="shared" si="149"/>
        <v>57.460517458371747</v>
      </c>
      <c r="FG116" s="2">
        <f t="shared" si="150"/>
        <v>0.99544808311405297</v>
      </c>
      <c r="FH116" s="2">
        <f t="shared" si="150"/>
        <v>0.99378007292486314</v>
      </c>
      <c r="FI116" s="2">
        <f t="shared" si="150"/>
        <v>0.99344188324772587</v>
      </c>
      <c r="FJ116" s="2">
        <f t="shared" si="150"/>
        <v>0.99355433445624453</v>
      </c>
      <c r="FK116" s="2">
        <f t="shared" si="150"/>
        <v>0.99333837282981563</v>
      </c>
      <c r="FL116" s="2">
        <f t="shared" si="150"/>
        <v>0.99245630552537745</v>
      </c>
      <c r="FM116" s="2">
        <f t="shared" si="150"/>
        <v>0.99266883673732143</v>
      </c>
      <c r="FN116" s="2">
        <f t="shared" si="150"/>
        <v>0.99272859866062191</v>
      </c>
      <c r="FO116" s="2">
        <f t="shared" si="150"/>
        <v>0.99294292222170977</v>
      </c>
      <c r="FP116" s="2">
        <f t="shared" si="150"/>
        <v>0.99325993502718313</v>
      </c>
      <c r="FQ116" s="2">
        <f t="shared" si="150"/>
        <v>0.99291437092958079</v>
      </c>
      <c r="FR116" s="2">
        <f t="shared" si="150"/>
        <v>0.99332063399433812</v>
      </c>
      <c r="FS116" s="2">
        <f t="shared" si="150"/>
        <v>0.99219781494890025</v>
      </c>
      <c r="FT116" s="2">
        <f t="shared" si="150"/>
        <v>0.99240298899797919</v>
      </c>
      <c r="FU116" s="2">
        <f t="shared" si="150"/>
        <v>0.99017430988345867</v>
      </c>
      <c r="FW116" s="2">
        <f t="shared" si="141"/>
        <v>6.2238249686080637E-3</v>
      </c>
      <c r="FX116" s="2">
        <f t="shared" si="141"/>
        <v>0</v>
      </c>
      <c r="FY116" s="2">
        <f t="shared" si="141"/>
        <v>7.2115072332655968E-3</v>
      </c>
      <c r="FZ116" s="2">
        <f t="shared" si="141"/>
        <v>6.9934775741396183E-3</v>
      </c>
      <c r="GA116" s="2">
        <f t="shared" si="141"/>
        <v>7.4103069754076082E-3</v>
      </c>
      <c r="GB116" s="2">
        <f t="shared" si="141"/>
        <v>1.024649123097171E-2</v>
      </c>
      <c r="GC116" s="2">
        <f t="shared" si="141"/>
        <v>9.4984377462053599E-3</v>
      </c>
      <c r="GD116" s="2">
        <f t="shared" si="141"/>
        <v>9.4607241248931776E-3</v>
      </c>
      <c r="GE116" s="2">
        <f t="shared" si="141"/>
        <v>6.984999006484088E-3</v>
      </c>
      <c r="GF116" s="2">
        <f t="shared" si="141"/>
        <v>6.1450580984295424E-3</v>
      </c>
      <c r="GG116" s="2">
        <f t="shared" si="141"/>
        <v>5.431582906180398E-3</v>
      </c>
      <c r="GH116" s="2">
        <f t="shared" si="141"/>
        <v>4.9356757205962481E-3</v>
      </c>
      <c r="GI116" s="2">
        <f t="shared" si="141"/>
        <v>4.6722784729158594E-3</v>
      </c>
      <c r="GJ116" s="2">
        <f t="shared" si="141"/>
        <v>4.5810225655819317E-3</v>
      </c>
      <c r="GK116" s="2">
        <f t="shared" si="141"/>
        <v>3.3169410836986222E-3</v>
      </c>
      <c r="GM116" s="86">
        <f t="shared" si="142"/>
        <v>3.3263813929857876E-15</v>
      </c>
      <c r="GN116" s="86">
        <f t="shared" si="142"/>
        <v>1.844715441878976E-35</v>
      </c>
      <c r="GO116" s="86">
        <f t="shared" si="142"/>
        <v>2.0040786999937677E-44</v>
      </c>
      <c r="GP116" s="86">
        <f t="shared" si="142"/>
        <v>7.8903959660271938E-49</v>
      </c>
      <c r="GQ116" s="86">
        <f t="shared" si="142"/>
        <v>3.0037644885751174E-61</v>
      </c>
      <c r="GR116" s="86">
        <f t="shared" si="142"/>
        <v>2.740296476867906E-67</v>
      </c>
      <c r="GS116" s="86">
        <f t="shared" si="142"/>
        <v>1.3988620062802036E-75</v>
      </c>
      <c r="GT116" s="86">
        <f t="shared" si="142"/>
        <v>2.5535301544571988E-85</v>
      </c>
      <c r="GU116" s="86">
        <f t="shared" si="142"/>
        <v>1.0803043318874969E-72</v>
      </c>
      <c r="GV116" s="86">
        <f t="shared" si="142"/>
        <v>8.7404202087630681E-57</v>
      </c>
      <c r="GW116" s="86">
        <f t="shared" si="142"/>
        <v>1.1180723211278004E-65</v>
      </c>
      <c r="GX116" s="86">
        <f t="shared" si="142"/>
        <v>1.9016143363112271E-57</v>
      </c>
      <c r="GY116" s="86">
        <f t="shared" si="142"/>
        <v>7.7171806471257016E-48</v>
      </c>
      <c r="GZ116" s="86">
        <f t="shared" si="142"/>
        <v>2.3019508992684732E-40</v>
      </c>
      <c r="HA116" s="86">
        <f t="shared" si="142"/>
        <v>4.5867601861282997E-40</v>
      </c>
      <c r="HC116" s="86">
        <f t="shared" si="73"/>
        <v>0.23841724552491489</v>
      </c>
      <c r="HD116" s="86">
        <f t="shared" si="73"/>
        <v>2.6970690072774931E-5</v>
      </c>
      <c r="HE116" s="86">
        <f t="shared" si="73"/>
        <v>5.8930404748075953E-6</v>
      </c>
      <c r="HF116" s="86">
        <f t="shared" si="73"/>
        <v>7.4212460782390245E-7</v>
      </c>
      <c r="HG116" s="86">
        <f t="shared" si="73"/>
        <v>5.9910215199730079E-9</v>
      </c>
      <c r="HH116" s="86">
        <f t="shared" si="73"/>
        <v>5.8867314695776788E-12</v>
      </c>
      <c r="HI116" s="86">
        <f t="shared" si="138"/>
        <v>1.3208128235083977E-16</v>
      </c>
      <c r="HJ116" s="86">
        <f t="shared" si="138"/>
        <v>1.600706939786975E-20</v>
      </c>
      <c r="HK116" s="86">
        <f t="shared" si="138"/>
        <v>4.8387699174291575E-13</v>
      </c>
      <c r="HL116" s="86">
        <f t="shared" si="138"/>
        <v>1.1696771628402787E-8</v>
      </c>
      <c r="HM116" s="86">
        <f t="shared" si="138"/>
        <v>4.8919262792079018E-8</v>
      </c>
      <c r="HN116" s="86">
        <f t="shared" si="138"/>
        <v>1.3127183690709165E-6</v>
      </c>
      <c r="HO116" s="86">
        <f t="shared" si="138"/>
        <v>1.1884815501521421E-6</v>
      </c>
      <c r="HP116" s="86">
        <f t="shared" si="138"/>
        <v>2.5037202853060254E-6</v>
      </c>
      <c r="HQ116" s="86">
        <f t="shared" si="138"/>
        <v>1.3789297349812134E-5</v>
      </c>
      <c r="HS116" s="86">
        <f t="shared" si="143"/>
        <v>2.737943660980515E-10</v>
      </c>
      <c r="HT116" s="86">
        <f t="shared" si="143"/>
        <v>0</v>
      </c>
      <c r="HU116" s="86">
        <f t="shared" si="143"/>
        <v>1.6092794842469115E-8</v>
      </c>
      <c r="HV116" s="86">
        <f t="shared" si="143"/>
        <v>1.1166404689905662E-8</v>
      </c>
      <c r="HW116" s="86">
        <f t="shared" si="143"/>
        <v>1.4801297369798025E-8</v>
      </c>
      <c r="HX116" s="86">
        <f t="shared" si="143"/>
        <v>1.17772429205979E-7</v>
      </c>
      <c r="HY116" s="86">
        <f t="shared" si="143"/>
        <v>1.4097946645078219E-8</v>
      </c>
      <c r="HZ116" s="86">
        <f t="shared" si="143"/>
        <v>3.5249617996670815E-8</v>
      </c>
      <c r="IA116" s="86">
        <f t="shared" si="143"/>
        <v>6.7539956869811176E-9</v>
      </c>
      <c r="IB116" s="86">
        <f t="shared" si="143"/>
        <v>1.0473561642312834E-9</v>
      </c>
      <c r="IC116" s="86">
        <f t="shared" si="143"/>
        <v>3.5436181559018264E-10</v>
      </c>
      <c r="ID116" s="86">
        <f t="shared" si="143"/>
        <v>1.8298167305043742E-10</v>
      </c>
      <c r="IE116" s="86">
        <f t="shared" si="143"/>
        <v>2.475215483205474E-11</v>
      </c>
      <c r="IF116" s="86">
        <f t="shared" si="143"/>
        <v>2.0411825540298512E-8</v>
      </c>
      <c r="IG116" s="86">
        <f t="shared" si="143"/>
        <v>4.0493143397654484E-7</v>
      </c>
      <c r="II116" s="86">
        <f t="shared" si="144"/>
        <v>1.9116853765494154E-93</v>
      </c>
      <c r="IJ116" s="86">
        <f t="shared" si="144"/>
        <v>0</v>
      </c>
      <c r="IK116" s="86">
        <f t="shared" si="144"/>
        <v>1.7124814139885804E-74</v>
      </c>
      <c r="IL116" s="86">
        <f t="shared" si="144"/>
        <v>1.6698698052868921E-79</v>
      </c>
      <c r="IM116" s="86">
        <f t="shared" si="144"/>
        <v>9.1401763483137439E-80</v>
      </c>
      <c r="IN116" s="86">
        <f t="shared" si="144"/>
        <v>3.6725639186423045E-74</v>
      </c>
      <c r="IO116" s="86">
        <f t="shared" si="144"/>
        <v>6.1665636559596061E-86</v>
      </c>
      <c r="IP116" s="86">
        <f t="shared" si="144"/>
        <v>4.1391791002647487E-80</v>
      </c>
      <c r="IQ116" s="86">
        <f t="shared" si="144"/>
        <v>3.0432230629136541E-85</v>
      </c>
      <c r="IR116" s="86">
        <f t="shared" si="144"/>
        <v>3.9773030599771314E-89</v>
      </c>
      <c r="IS116" s="86">
        <f t="shared" si="144"/>
        <v>2.3151072604027059E-89</v>
      </c>
      <c r="IT116" s="86">
        <f t="shared" si="144"/>
        <v>1.4424812184861175E-91</v>
      </c>
      <c r="IU116" s="86">
        <f t="shared" si="144"/>
        <v>5.4960559777192149E-101</v>
      </c>
      <c r="IV116" s="86">
        <f t="shared" si="144"/>
        <v>7.6395290980161789E-49</v>
      </c>
      <c r="IW116" s="86">
        <f t="shared" si="144"/>
        <v>3.9109136336470344E-41</v>
      </c>
      <c r="IY116" s="86">
        <f t="shared" si="145"/>
        <v>0.2384172457987126</v>
      </c>
      <c r="IZ116" s="86">
        <f t="shared" si="145"/>
        <v>2.6970690072774931E-5</v>
      </c>
      <c r="JA116" s="86">
        <f t="shared" si="145"/>
        <v>5.9091332696500641E-6</v>
      </c>
      <c r="JB116" s="86">
        <f t="shared" si="145"/>
        <v>7.5329101251380813E-7</v>
      </c>
      <c r="JC116" s="86">
        <f t="shared" si="145"/>
        <v>2.0792318889771034E-8</v>
      </c>
      <c r="JD116" s="86">
        <f t="shared" si="145"/>
        <v>1.1777831593744857E-7</v>
      </c>
      <c r="JE116" s="86">
        <f t="shared" si="145"/>
        <v>1.4097946777159501E-8</v>
      </c>
      <c r="JF116" s="86">
        <f t="shared" si="145"/>
        <v>3.5249617996686823E-8</v>
      </c>
      <c r="JG116" s="86">
        <f t="shared" si="145"/>
        <v>6.7544795639728601E-9</v>
      </c>
      <c r="JH116" s="86">
        <f t="shared" si="145"/>
        <v>1.274412779263407E-8</v>
      </c>
      <c r="JI116" s="86">
        <f t="shared" si="145"/>
        <v>4.92736246076692E-8</v>
      </c>
      <c r="JJ116" s="86">
        <f t="shared" si="145"/>
        <v>1.312901350743967E-6</v>
      </c>
      <c r="JK116" s="86">
        <f t="shared" si="145"/>
        <v>1.1885063023069742E-6</v>
      </c>
      <c r="JL116" s="86">
        <f t="shared" si="145"/>
        <v>2.5241321108463239E-6</v>
      </c>
      <c r="JM116" s="86">
        <f t="shared" si="145"/>
        <v>1.4194228783788679E-5</v>
      </c>
    </row>
    <row r="117" spans="2:273" x14ac:dyDescent="0.25">
      <c r="B117" s="2">
        <v>90</v>
      </c>
      <c r="C117" s="37">
        <v>46.883000000000003</v>
      </c>
      <c r="D117" s="37">
        <v>51.15</v>
      </c>
      <c r="E117" s="37">
        <v>46.2</v>
      </c>
      <c r="F117" s="37">
        <v>47.317</v>
      </c>
      <c r="G117" s="37">
        <v>52.3</v>
      </c>
      <c r="H117" s="37">
        <v>64.283000000000001</v>
      </c>
      <c r="I117" s="37">
        <v>58.4</v>
      </c>
      <c r="J117" s="37">
        <v>51.417000000000002</v>
      </c>
      <c r="K117" s="37">
        <v>48.55</v>
      </c>
      <c r="L117" s="37">
        <v>50.7</v>
      </c>
      <c r="M117" s="37">
        <v>49.5</v>
      </c>
      <c r="N117" s="37">
        <v>51.45</v>
      </c>
      <c r="O117" s="37">
        <v>57.517000000000003</v>
      </c>
      <c r="P117" s="37">
        <v>53.267000000000003</v>
      </c>
      <c r="Q117" s="37">
        <v>56.9</v>
      </c>
      <c r="S117" s="4">
        <f t="shared" si="146"/>
        <v>56.466543051525072</v>
      </c>
      <c r="T117" s="4">
        <f t="shared" si="146"/>
        <v>52.117629195849638</v>
      </c>
      <c r="U117" s="4">
        <f t="shared" si="146"/>
        <v>48.012492055800266</v>
      </c>
      <c r="V117" s="4">
        <f t="shared" si="146"/>
        <v>49.372284269756513</v>
      </c>
      <c r="W117" s="4">
        <f t="shared" si="146"/>
        <v>53.763882808737257</v>
      </c>
      <c r="X117" s="4">
        <f t="shared" si="146"/>
        <v>65.885733591599035</v>
      </c>
      <c r="Y117" s="4">
        <f t="shared" si="146"/>
        <v>60.663444165157117</v>
      </c>
      <c r="Z117" s="4">
        <f t="shared" si="146"/>
        <v>51.239160963598678</v>
      </c>
      <c r="AA117" s="4">
        <f t="shared" si="146"/>
        <v>49.973653268298982</v>
      </c>
      <c r="AB117" s="4">
        <f t="shared" si="146"/>
        <v>49.915116640567916</v>
      </c>
      <c r="AC117" s="4">
        <f t="shared" si="146"/>
        <v>50.753570621303915</v>
      </c>
      <c r="AD117" s="4">
        <f t="shared" si="146"/>
        <v>51.670890557805038</v>
      </c>
      <c r="AE117" s="4">
        <f t="shared" si="146"/>
        <v>57.538677333612824</v>
      </c>
      <c r="AF117" s="4">
        <f t="shared" si="146"/>
        <v>55.982881535717603</v>
      </c>
      <c r="AG117" s="4">
        <f t="shared" si="146"/>
        <v>57.223770716760392</v>
      </c>
      <c r="AI117" s="4">
        <f t="shared" si="147"/>
        <v>-9.5835430515250692</v>
      </c>
      <c r="AJ117" s="4">
        <f t="shared" si="147"/>
        <v>-0.96762919584963925</v>
      </c>
      <c r="AK117" s="4">
        <f t="shared" si="147"/>
        <v>-1.8124920558002628</v>
      </c>
      <c r="AL117" s="4">
        <f t="shared" si="147"/>
        <v>-2.0552842697565126</v>
      </c>
      <c r="AM117" s="4">
        <f t="shared" si="147"/>
        <v>-1.4638828087372602</v>
      </c>
      <c r="AN117" s="4">
        <f t="shared" si="147"/>
        <v>-1.6027335915990335</v>
      </c>
      <c r="AO117" s="4">
        <f t="shared" si="147"/>
        <v>-2.263444165157118</v>
      </c>
      <c r="AP117" s="4">
        <f t="shared" si="147"/>
        <v>0.17783903640132337</v>
      </c>
      <c r="AQ117" s="4">
        <f t="shared" si="147"/>
        <v>-1.4236532682989846</v>
      </c>
      <c r="AR117" s="4">
        <f t="shared" si="147"/>
        <v>0.78488335943208654</v>
      </c>
      <c r="AS117" s="4">
        <f t="shared" si="147"/>
        <v>-1.2535706213039148</v>
      </c>
      <c r="AT117" s="4">
        <f t="shared" si="147"/>
        <v>-0.22089055780503486</v>
      </c>
      <c r="AU117" s="4">
        <f t="shared" si="147"/>
        <v>-2.1677333612821315E-2</v>
      </c>
      <c r="AV117" s="4">
        <f t="shared" si="147"/>
        <v>-2.7158815357175996</v>
      </c>
      <c r="AW117" s="4">
        <f t="shared" si="147"/>
        <v>-0.32377071676039293</v>
      </c>
      <c r="AY117" s="2">
        <f t="shared" si="139"/>
        <v>53.709276487476245</v>
      </c>
      <c r="AZ117" s="2">
        <f t="shared" si="139"/>
        <v>52.117541186879308</v>
      </c>
      <c r="BA117" s="2">
        <f t="shared" si="139"/>
        <v>48.012476469322102</v>
      </c>
      <c r="BB117" s="2">
        <f t="shared" si="139"/>
        <v>49.372280057239109</v>
      </c>
      <c r="BC117" s="2">
        <f t="shared" si="139"/>
        <v>53.763876106178415</v>
      </c>
      <c r="BD117" s="2">
        <f t="shared" si="139"/>
        <v>65.885672486856279</v>
      </c>
      <c r="BE117" s="2">
        <f t="shared" si="139"/>
        <v>60.663436496303497</v>
      </c>
      <c r="BF117" s="2">
        <f t="shared" si="139"/>
        <v>51.239138485877618</v>
      </c>
      <c r="BG117" s="2">
        <f t="shared" si="139"/>
        <v>49.973647645563169</v>
      </c>
      <c r="BH117" s="2">
        <f t="shared" si="139"/>
        <v>49.915115559760778</v>
      </c>
      <c r="BI117" s="2">
        <f t="shared" si="139"/>
        <v>50.753570146080101</v>
      </c>
      <c r="BJ117" s="2">
        <f t="shared" si="139"/>
        <v>51.67088867651826</v>
      </c>
      <c r="BK117" s="2">
        <f t="shared" si="139"/>
        <v>57.538676080834271</v>
      </c>
      <c r="BL117" s="2">
        <f t="shared" si="139"/>
        <v>55.982852233479193</v>
      </c>
      <c r="BM117" s="2">
        <f t="shared" si="139"/>
        <v>57.223087375454561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>
        <f t="shared" si="140"/>
        <v>51.15</v>
      </c>
      <c r="CG117" s="2">
        <f t="shared" si="140"/>
        <v>46.2</v>
      </c>
      <c r="CH117" s="2">
        <f t="shared" si="140"/>
        <v>47.317</v>
      </c>
      <c r="CI117" s="2">
        <f t="shared" si="140"/>
        <v>52.3</v>
      </c>
      <c r="CJ117" s="2">
        <f t="shared" si="140"/>
        <v>64.283000000000001</v>
      </c>
      <c r="CK117" s="2">
        <f t="shared" si="140"/>
        <v>58.4</v>
      </c>
      <c r="CL117" s="2">
        <f t="shared" si="140"/>
        <v>51.417000000000002</v>
      </c>
      <c r="CM117" s="2">
        <f t="shared" si="140"/>
        <v>48.55</v>
      </c>
      <c r="CN117" s="2">
        <f t="shared" si="140"/>
        <v>50.7</v>
      </c>
      <c r="CO117" s="2">
        <f t="shared" si="140"/>
        <v>49.5</v>
      </c>
      <c r="CP117" s="2">
        <f t="shared" si="140"/>
        <v>51.45</v>
      </c>
      <c r="CQ117" s="2">
        <f t="shared" si="140"/>
        <v>57.517000000000003</v>
      </c>
      <c r="CR117" s="2">
        <f t="shared" si="140"/>
        <v>53.267000000000003</v>
      </c>
      <c r="CS117" s="2">
        <f t="shared" si="140"/>
        <v>56.9</v>
      </c>
      <c r="CU117" s="2" t="str">
        <f t="shared" si="110"/>
        <v/>
      </c>
      <c r="CV117" s="2">
        <f t="shared" si="111"/>
        <v>51.15</v>
      </c>
      <c r="CW117" s="2">
        <f t="shared" si="112"/>
        <v>46.2</v>
      </c>
      <c r="CX117" s="2">
        <f t="shared" si="113"/>
        <v>47.317</v>
      </c>
      <c r="CY117" s="2">
        <f t="shared" si="114"/>
        <v>52.3</v>
      </c>
      <c r="CZ117" s="2">
        <f t="shared" si="115"/>
        <v>64.283000000000001</v>
      </c>
      <c r="DA117" s="2">
        <f t="shared" si="116"/>
        <v>58.4</v>
      </c>
      <c r="DB117" s="2">
        <f t="shared" si="117"/>
        <v>51.417000000000002</v>
      </c>
      <c r="DC117" s="2">
        <f t="shared" si="118"/>
        <v>48.55</v>
      </c>
      <c r="DD117" s="2">
        <f t="shared" si="119"/>
        <v>50.7</v>
      </c>
      <c r="DE117" s="2">
        <f t="shared" si="120"/>
        <v>49.5</v>
      </c>
      <c r="DF117" s="2">
        <f t="shared" si="121"/>
        <v>51.45</v>
      </c>
      <c r="DG117" s="2">
        <f t="shared" si="122"/>
        <v>57.517000000000003</v>
      </c>
      <c r="DH117" s="2">
        <f t="shared" si="123"/>
        <v>53.267000000000003</v>
      </c>
      <c r="DI117" s="2">
        <f t="shared" si="124"/>
        <v>56.9</v>
      </c>
      <c r="DK117" s="2">
        <f t="shared" si="148"/>
        <v>78.393623878383394</v>
      </c>
      <c r="DL117" s="2">
        <f t="shared" si="148"/>
        <v>81.534270588235273</v>
      </c>
      <c r="DM117" s="2">
        <f t="shared" si="148"/>
        <v>75.80715080213902</v>
      </c>
      <c r="DN117" s="2">
        <f t="shared" si="148"/>
        <v>80.419481283422442</v>
      </c>
      <c r="DO117" s="2">
        <f t="shared" si="148"/>
        <v>97.659407563025212</v>
      </c>
      <c r="DP117" s="2">
        <f t="shared" si="148"/>
        <v>95.425945516945518</v>
      </c>
      <c r="DQ117" s="2">
        <f t="shared" si="148"/>
        <v>85.529658730158744</v>
      </c>
      <c r="DR117" s="2">
        <f t="shared" si="148"/>
        <v>82.360281424281425</v>
      </c>
      <c r="DS117" s="2">
        <f t="shared" si="148"/>
        <v>74.219684593837513</v>
      </c>
      <c r="DT117" s="2">
        <f t="shared" si="148"/>
        <v>80.787870588235279</v>
      </c>
      <c r="DU117" s="2">
        <f t="shared" si="148"/>
        <v>82.219972829131649</v>
      </c>
      <c r="DV117" s="2">
        <f t="shared" si="148"/>
        <v>77.205882913165254</v>
      </c>
      <c r="DW117" s="2">
        <f t="shared" si="148"/>
        <v>93.796593951093968</v>
      </c>
      <c r="DX117" s="2">
        <f t="shared" si="148"/>
        <v>76.914937365937334</v>
      </c>
      <c r="DY117" s="2">
        <f t="shared" si="148"/>
        <v>65.140106060606058</v>
      </c>
      <c r="EA117" s="2">
        <f t="shared" ref="EA117:EK159" si="152">CE$228*$B117+CE$229</f>
        <v>53.64550476190476</v>
      </c>
      <c r="EB117" s="2">
        <f t="shared" si="152"/>
        <v>51.949626225348865</v>
      </c>
      <c r="EC117" s="2">
        <f t="shared" si="152"/>
        <v>47.843830184352115</v>
      </c>
      <c r="ED117" s="2">
        <f t="shared" si="152"/>
        <v>49.190608363163022</v>
      </c>
      <c r="EE117" s="2">
        <f t="shared" si="151"/>
        <v>53.501415558522467</v>
      </c>
      <c r="EF117" s="2">
        <f t="shared" si="151"/>
        <v>65.673557635954737</v>
      </c>
      <c r="EG117" s="2">
        <f t="shared" si="151"/>
        <v>60.480821020270099</v>
      </c>
      <c r="EH117" s="2">
        <f t="shared" si="151"/>
        <v>51.032126709640785</v>
      </c>
      <c r="EI117" s="2">
        <f t="shared" si="151"/>
        <v>49.817538737763151</v>
      </c>
      <c r="EJ117" s="2">
        <f t="shared" si="151"/>
        <v>49.725429831429715</v>
      </c>
      <c r="EK117" s="2">
        <f t="shared" si="151"/>
        <v>50.549822152301061</v>
      </c>
      <c r="EL117" s="2">
        <f t="shared" si="151"/>
        <v>51.515633357397121</v>
      </c>
      <c r="EM117" s="2">
        <f t="shared" si="135"/>
        <v>57.279673309175195</v>
      </c>
      <c r="EN117" s="2">
        <f t="shared" si="135"/>
        <v>55.835788595177199</v>
      </c>
      <c r="EO117" s="2">
        <f t="shared" si="135"/>
        <v>57.150906121773914</v>
      </c>
      <c r="EQ117" s="2">
        <f t="shared" si="149"/>
        <v>47.925912920592175</v>
      </c>
      <c r="ER117" s="2">
        <f t="shared" si="149"/>
        <v>51.949626225348865</v>
      </c>
      <c r="ES117" s="2">
        <f t="shared" si="149"/>
        <v>48.008229030149515</v>
      </c>
      <c r="ET117" s="2">
        <f t="shared" si="149"/>
        <v>48.92805705709042</v>
      </c>
      <c r="EU117" s="2">
        <f t="shared" si="149"/>
        <v>52.765203444775118</v>
      </c>
      <c r="EV117" s="2">
        <f t="shared" si="149"/>
        <v>66.322572186553998</v>
      </c>
      <c r="EW117" s="2">
        <f t="shared" si="149"/>
        <v>61.925117369125189</v>
      </c>
      <c r="EX117" s="2">
        <f t="shared" si="149"/>
        <v>50.947514383925864</v>
      </c>
      <c r="EY117" s="2">
        <f t="shared" si="149"/>
        <v>49.681122624066219</v>
      </c>
      <c r="EZ117" s="2">
        <f t="shared" si="149"/>
        <v>49.522163257262605</v>
      </c>
      <c r="FA117" s="2">
        <f t="shared" si="149"/>
        <v>50.375509390404773</v>
      </c>
      <c r="FB117" s="2">
        <f t="shared" si="149"/>
        <v>51.269237370389227</v>
      </c>
      <c r="FC117" s="2">
        <f t="shared" si="149"/>
        <v>57.08080383731123</v>
      </c>
      <c r="FD117" s="2">
        <f t="shared" si="149"/>
        <v>56.01860424947975</v>
      </c>
      <c r="FE117" s="2">
        <f t="shared" si="149"/>
        <v>57.295853539630485</v>
      </c>
      <c r="FG117" s="2">
        <f t="shared" si="150"/>
        <v>0.99584693907892463</v>
      </c>
      <c r="FH117" s="2">
        <f t="shared" si="150"/>
        <v>0.99432425282958303</v>
      </c>
      <c r="FI117" s="2">
        <f t="shared" si="150"/>
        <v>0.99401547310568394</v>
      </c>
      <c r="FJ117" s="2">
        <f t="shared" si="150"/>
        <v>0.99411814727209802</v>
      </c>
      <c r="FK117" s="2">
        <f t="shared" si="150"/>
        <v>0.99392096057810975</v>
      </c>
      <c r="FL117" s="2">
        <f t="shared" si="150"/>
        <v>0.99311549919106945</v>
      </c>
      <c r="FM117" s="2">
        <f t="shared" si="150"/>
        <v>0.99330958390012414</v>
      </c>
      <c r="FN117" s="2">
        <f t="shared" si="150"/>
        <v>0.99336415751929596</v>
      </c>
      <c r="FO117" s="2">
        <f t="shared" si="150"/>
        <v>0.99355986959655196</v>
      </c>
      <c r="FP117" s="2">
        <f t="shared" si="150"/>
        <v>0.99384934002156911</v>
      </c>
      <c r="FQ117" s="2">
        <f t="shared" si="150"/>
        <v>0.99353379807521702</v>
      </c>
      <c r="FR117" s="2">
        <f t="shared" si="150"/>
        <v>0.99390476356037993</v>
      </c>
      <c r="FS117" s="2">
        <f t="shared" si="150"/>
        <v>0.99287943433948356</v>
      </c>
      <c r="FT117" s="2">
        <f t="shared" si="150"/>
        <v>0.99306680909594958</v>
      </c>
      <c r="FU117" s="2">
        <f t="shared" si="150"/>
        <v>0.99103111001782451</v>
      </c>
      <c r="FW117" s="2">
        <f t="shared" si="141"/>
        <v>6.8201930983123292E-3</v>
      </c>
      <c r="FX117" s="2">
        <f t="shared" si="141"/>
        <v>0</v>
      </c>
      <c r="FY117" s="2">
        <f t="shared" si="141"/>
        <v>7.9017627658008547E-3</v>
      </c>
      <c r="FZ117" s="2">
        <f t="shared" si="141"/>
        <v>7.6630252933856278E-3</v>
      </c>
      <c r="GA117" s="2">
        <f t="shared" si="141"/>
        <v>8.1194351727110758E-3</v>
      </c>
      <c r="GB117" s="2">
        <f t="shared" si="141"/>
        <v>1.1223958631619766E-2</v>
      </c>
      <c r="GC117" s="2">
        <f t="shared" si="141"/>
        <v>1.0405294555992798E-2</v>
      </c>
      <c r="GD117" s="2">
        <f t="shared" si="141"/>
        <v>1.0364017928019944E-2</v>
      </c>
      <c r="GE117" s="2">
        <f t="shared" si="141"/>
        <v>7.6537412536631889E-3</v>
      </c>
      <c r="GF117" s="2">
        <f t="shared" si="141"/>
        <v>6.7339299135251926E-3</v>
      </c>
      <c r="GG117" s="2">
        <f t="shared" si="141"/>
        <v>5.9524929463339758E-3</v>
      </c>
      <c r="GH117" s="2">
        <f t="shared" si="141"/>
        <v>5.4092849900058216E-3</v>
      </c>
      <c r="GI117" s="2">
        <f t="shared" si="141"/>
        <v>5.1207431791017418E-3</v>
      </c>
      <c r="GJ117" s="2">
        <f t="shared" si="141"/>
        <v>5.0207723345087876E-3</v>
      </c>
      <c r="GK117" s="2">
        <f t="shared" si="141"/>
        <v>3.6357900779221599E-3</v>
      </c>
      <c r="GM117" s="86">
        <f t="shared" si="142"/>
        <v>4.7010218028097223E-16</v>
      </c>
      <c r="GN117" s="86">
        <f t="shared" si="142"/>
        <v>1.8264356014877243E-37</v>
      </c>
      <c r="GO117" s="86">
        <f t="shared" si="142"/>
        <v>6.8320841143158084E-47</v>
      </c>
      <c r="GP117" s="86">
        <f t="shared" si="142"/>
        <v>1.3890241150362067E-51</v>
      </c>
      <c r="GQ117" s="86">
        <f t="shared" si="142"/>
        <v>1.0201622921737585E-64</v>
      </c>
      <c r="GR117" s="86">
        <f t="shared" si="142"/>
        <v>4.7323777352390404E-71</v>
      </c>
      <c r="GS117" s="86">
        <f t="shared" si="142"/>
        <v>8.7980954288599376E-80</v>
      </c>
      <c r="GT117" s="86">
        <f t="shared" si="142"/>
        <v>4.4520447336761803E-90</v>
      </c>
      <c r="GU117" s="86">
        <f t="shared" si="142"/>
        <v>8.3355552461418109E-77</v>
      </c>
      <c r="GV117" s="86">
        <f t="shared" si="142"/>
        <v>5.8321391120934172E-60</v>
      </c>
      <c r="GW117" s="86">
        <f t="shared" si="142"/>
        <v>1.9341302457590656E-69</v>
      </c>
      <c r="GX117" s="86">
        <f t="shared" si="142"/>
        <v>1.1037745860098385E-60</v>
      </c>
      <c r="GY117" s="86">
        <f t="shared" si="142"/>
        <v>1.6655493824650298E-50</v>
      </c>
      <c r="GZ117" s="86">
        <f t="shared" si="142"/>
        <v>1.4081369372606432E-42</v>
      </c>
      <c r="HA117" s="86">
        <f t="shared" si="142"/>
        <v>2.7530636927330386E-42</v>
      </c>
      <c r="HC117" s="86">
        <f t="shared" si="73"/>
        <v>0.20076609436302648</v>
      </c>
      <c r="HD117" s="86">
        <f t="shared" si="73"/>
        <v>4.5667496836977711E-6</v>
      </c>
      <c r="HE117" s="86">
        <f t="shared" si="73"/>
        <v>6.0023845707800628E-7</v>
      </c>
      <c r="HF117" s="86">
        <f t="shared" si="73"/>
        <v>6.8835488727487684E-8</v>
      </c>
      <c r="HG117" s="86">
        <f t="shared" si="73"/>
        <v>2.6667539724351195E-10</v>
      </c>
      <c r="HH117" s="86">
        <f t="shared" si="73"/>
        <v>1.0771893633936943E-13</v>
      </c>
      <c r="HI117" s="86">
        <f t="shared" si="138"/>
        <v>6.3717018929737564E-19</v>
      </c>
      <c r="HJ117" s="86">
        <f t="shared" si="138"/>
        <v>1.6188753804253744E-23</v>
      </c>
      <c r="HK117" s="86">
        <f t="shared" si="138"/>
        <v>6.8305524889250209E-15</v>
      </c>
      <c r="HL117" s="86">
        <f t="shared" si="138"/>
        <v>5.8776264693237222E-10</v>
      </c>
      <c r="HM117" s="86">
        <f t="shared" si="138"/>
        <v>2.1872818194628878E-9</v>
      </c>
      <c r="HN117" s="86">
        <f t="shared" si="138"/>
        <v>1.1141238215907945E-7</v>
      </c>
      <c r="HO117" s="86">
        <f t="shared" si="138"/>
        <v>1.0763256825598575E-7</v>
      </c>
      <c r="HP117" s="86">
        <f t="shared" si="138"/>
        <v>2.7185162349661155E-7</v>
      </c>
      <c r="HQ117" s="86">
        <f t="shared" si="138"/>
        <v>1.8546478602794232E-6</v>
      </c>
      <c r="HS117" s="86">
        <f t="shared" si="143"/>
        <v>1.2589831531073516E-9</v>
      </c>
      <c r="HT117" s="86">
        <f t="shared" si="143"/>
        <v>0</v>
      </c>
      <c r="HU117" s="86">
        <f t="shared" si="143"/>
        <v>5.6678360773008358E-8</v>
      </c>
      <c r="HV117" s="86">
        <f t="shared" si="143"/>
        <v>4.1249225598528717E-8</v>
      </c>
      <c r="HW117" s="86">
        <f t="shared" si="143"/>
        <v>5.5043627880673665E-8</v>
      </c>
      <c r="HX117" s="86">
        <f t="shared" si="143"/>
        <v>4.1957038107184962E-7</v>
      </c>
      <c r="HY117" s="86">
        <f t="shared" si="143"/>
        <v>5.9345593625397896E-8</v>
      </c>
      <c r="HZ117" s="86">
        <f t="shared" si="143"/>
        <v>1.3584150361510032E-7</v>
      </c>
      <c r="IA117" s="86">
        <f t="shared" si="143"/>
        <v>2.6641010340139795E-8</v>
      </c>
      <c r="IB117" s="86">
        <f t="shared" si="143"/>
        <v>4.4118171022726776E-9</v>
      </c>
      <c r="IC117" s="86">
        <f t="shared" si="143"/>
        <v>1.5022674268547145E-9</v>
      </c>
      <c r="ID117" s="86">
        <f t="shared" si="143"/>
        <v>7.8698950939313882E-10</v>
      </c>
      <c r="IE117" s="86">
        <f t="shared" si="143"/>
        <v>1.2091466413780224E-10</v>
      </c>
      <c r="IF117" s="86">
        <f t="shared" si="143"/>
        <v>6.2173571037619979E-8</v>
      </c>
      <c r="IG117" s="86">
        <f t="shared" si="143"/>
        <v>9.2028565430073127E-7</v>
      </c>
      <c r="II117" s="86">
        <f t="shared" si="144"/>
        <v>3.7553226835237212E-90</v>
      </c>
      <c r="IJ117" s="86">
        <f t="shared" si="144"/>
        <v>0</v>
      </c>
      <c r="IK117" s="86">
        <f t="shared" si="144"/>
        <v>8.4077356711825068E-72</v>
      </c>
      <c r="IL117" s="86">
        <f t="shared" si="144"/>
        <v>1.2053197379656363E-76</v>
      </c>
      <c r="IM117" s="86">
        <f t="shared" si="144"/>
        <v>7.2914347236105654E-77</v>
      </c>
      <c r="IN117" s="86">
        <f t="shared" si="144"/>
        <v>2.8141724140814091E-71</v>
      </c>
      <c r="IO117" s="86">
        <f t="shared" si="144"/>
        <v>1.2252567769410929E-82</v>
      </c>
      <c r="IP117" s="86">
        <f t="shared" si="144"/>
        <v>4.834986860289078E-77</v>
      </c>
      <c r="IQ117" s="86">
        <f t="shared" si="144"/>
        <v>3.5627913881281585E-82</v>
      </c>
      <c r="IR117" s="86">
        <f t="shared" si="144"/>
        <v>5.3701529900537258E-86</v>
      </c>
      <c r="IS117" s="86">
        <f t="shared" si="144"/>
        <v>2.6869633737594004E-86</v>
      </c>
      <c r="IT117" s="86">
        <f t="shared" si="144"/>
        <v>1.7555549250460585E-88</v>
      </c>
      <c r="IU117" s="86">
        <f t="shared" si="144"/>
        <v>1.3002379397920875E-97</v>
      </c>
      <c r="IV117" s="86">
        <f t="shared" si="144"/>
        <v>3.0234519009104835E-47</v>
      </c>
      <c r="IW117" s="86">
        <f t="shared" si="144"/>
        <v>7.1451943122616132E-40</v>
      </c>
      <c r="IY117" s="86">
        <f t="shared" si="145"/>
        <v>0.20076609562201009</v>
      </c>
      <c r="IZ117" s="86">
        <f t="shared" si="145"/>
        <v>4.5667496836977711E-6</v>
      </c>
      <c r="JA117" s="86">
        <f t="shared" si="145"/>
        <v>6.5691681785101467E-7</v>
      </c>
      <c r="JB117" s="86">
        <f t="shared" si="145"/>
        <v>1.1008471432601641E-7</v>
      </c>
      <c r="JC117" s="86">
        <f t="shared" si="145"/>
        <v>5.5310303277917179E-8</v>
      </c>
      <c r="JD117" s="86">
        <f t="shared" si="145"/>
        <v>4.1957048879078595E-7</v>
      </c>
      <c r="JE117" s="86">
        <f t="shared" si="145"/>
        <v>5.9345593626035063E-8</v>
      </c>
      <c r="JF117" s="86">
        <f t="shared" si="145"/>
        <v>1.3584150361510035E-7</v>
      </c>
      <c r="JG117" s="86">
        <f t="shared" si="145"/>
        <v>2.6641017170692285E-8</v>
      </c>
      <c r="JH117" s="86">
        <f t="shared" si="145"/>
        <v>4.9995797492050498E-9</v>
      </c>
      <c r="JI117" s="86">
        <f t="shared" si="145"/>
        <v>3.6895492463176025E-9</v>
      </c>
      <c r="JJ117" s="86">
        <f t="shared" si="145"/>
        <v>1.1219937166847259E-7</v>
      </c>
      <c r="JK117" s="86">
        <f t="shared" si="145"/>
        <v>1.0775348292012355E-7</v>
      </c>
      <c r="JL117" s="86">
        <f t="shared" si="145"/>
        <v>3.3402519453423153E-7</v>
      </c>
      <c r="JM117" s="86">
        <f t="shared" si="145"/>
        <v>2.7749335145801546E-6</v>
      </c>
    </row>
    <row r="118" spans="2:273" x14ac:dyDescent="0.25">
      <c r="B118" s="2">
        <v>91</v>
      </c>
      <c r="C118" s="37">
        <v>50.9</v>
      </c>
      <c r="D118" s="37">
        <v>51.35</v>
      </c>
      <c r="E118" s="37">
        <v>49.567</v>
      </c>
      <c r="F118" s="37">
        <v>48.232999999999997</v>
      </c>
      <c r="G118" s="37">
        <v>54.883000000000003</v>
      </c>
      <c r="H118" s="37">
        <v>64.332999999999998</v>
      </c>
      <c r="I118" s="37">
        <v>59.366999999999997</v>
      </c>
      <c r="J118" s="37">
        <v>50.95</v>
      </c>
      <c r="K118" s="37">
        <v>49.966999999999999</v>
      </c>
      <c r="L118" s="37">
        <v>47.7</v>
      </c>
      <c r="M118" s="37">
        <v>50.033000000000001</v>
      </c>
      <c r="N118" s="37">
        <v>51.05</v>
      </c>
      <c r="O118" s="37">
        <v>56.8</v>
      </c>
      <c r="P118" s="37">
        <v>56.033000000000001</v>
      </c>
      <c r="Q118" s="37">
        <v>56.933</v>
      </c>
      <c r="S118" s="4">
        <f t="shared" si="146"/>
        <v>55.097992796054712</v>
      </c>
      <c r="T118" s="4">
        <f t="shared" si="146"/>
        <v>51.960483866905456</v>
      </c>
      <c r="U118" s="4">
        <f t="shared" si="146"/>
        <v>47.882729723906678</v>
      </c>
      <c r="V118" s="4">
        <f t="shared" si="146"/>
        <v>49.191122913392107</v>
      </c>
      <c r="W118" s="4">
        <f t="shared" si="146"/>
        <v>53.518057981042084</v>
      </c>
      <c r="X118" s="4">
        <f t="shared" si="146"/>
        <v>65.652625007479386</v>
      </c>
      <c r="Y118" s="4">
        <f t="shared" si="146"/>
        <v>60.906226123855987</v>
      </c>
      <c r="Z118" s="4">
        <f t="shared" si="146"/>
        <v>51.03095534564725</v>
      </c>
      <c r="AA118" s="4">
        <f t="shared" si="146"/>
        <v>49.797170829172401</v>
      </c>
      <c r="AB118" s="4">
        <f t="shared" si="146"/>
        <v>49.731326780939781</v>
      </c>
      <c r="AC118" s="4">
        <f t="shared" si="146"/>
        <v>50.54515467616357</v>
      </c>
      <c r="AD118" s="4">
        <f t="shared" si="146"/>
        <v>51.471511712577062</v>
      </c>
      <c r="AE118" s="4">
        <f t="shared" si="146"/>
        <v>57.286511222982767</v>
      </c>
      <c r="AF118" s="4">
        <f t="shared" si="146"/>
        <v>55.832280658267564</v>
      </c>
      <c r="AG118" s="4">
        <f t="shared" si="146"/>
        <v>57.083258443482272</v>
      </c>
      <c r="AI118" s="4">
        <f t="shared" si="147"/>
        <v>-4.197992796054713</v>
      </c>
      <c r="AJ118" s="4">
        <f t="shared" si="147"/>
        <v>-0.61048386690545442</v>
      </c>
      <c r="AK118" s="4">
        <f t="shared" si="147"/>
        <v>1.6842702760933221</v>
      </c>
      <c r="AL118" s="4">
        <f t="shared" si="147"/>
        <v>-0.95812291339210987</v>
      </c>
      <c r="AM118" s="4">
        <f t="shared" si="147"/>
        <v>1.3649420189579189</v>
      </c>
      <c r="AN118" s="4">
        <f t="shared" si="147"/>
        <v>-1.319625007479388</v>
      </c>
      <c r="AO118" s="4">
        <f t="shared" si="147"/>
        <v>-1.5392261238559897</v>
      </c>
      <c r="AP118" s="4">
        <f t="shared" si="147"/>
        <v>-8.0955345647247157E-2</v>
      </c>
      <c r="AQ118" s="4">
        <f t="shared" si="147"/>
        <v>0.16982917082759741</v>
      </c>
      <c r="AR118" s="4">
        <f t="shared" si="147"/>
        <v>-2.0313267809397786</v>
      </c>
      <c r="AS118" s="4">
        <f t="shared" si="147"/>
        <v>-0.51215467616356847</v>
      </c>
      <c r="AT118" s="4">
        <f t="shared" si="147"/>
        <v>-0.42151171257706466</v>
      </c>
      <c r="AU118" s="4">
        <f t="shared" si="147"/>
        <v>-0.48651122298277016</v>
      </c>
      <c r="AV118" s="4">
        <f t="shared" si="147"/>
        <v>0.20071934173243733</v>
      </c>
      <c r="AW118" s="4">
        <f t="shared" si="147"/>
        <v>-0.15025844348227224</v>
      </c>
      <c r="AY118" s="2">
        <f t="shared" si="139"/>
        <v>53.434440062768772</v>
      </c>
      <c r="AZ118" s="2">
        <f t="shared" si="139"/>
        <v>51.960473873020504</v>
      </c>
      <c r="BA118" s="2">
        <f t="shared" si="139"/>
        <v>47.882718225010343</v>
      </c>
      <c r="BB118" s="2">
        <f t="shared" si="139"/>
        <v>49.191111796979122</v>
      </c>
      <c r="BC118" s="2">
        <f t="shared" si="139"/>
        <v>53.518035251597134</v>
      </c>
      <c r="BD118" s="2">
        <f t="shared" si="139"/>
        <v>65.652427852064804</v>
      </c>
      <c r="BE118" s="2">
        <f t="shared" si="139"/>
        <v>60.906197088428691</v>
      </c>
      <c r="BF118" s="2">
        <f t="shared" si="139"/>
        <v>51.030877046540517</v>
      </c>
      <c r="BG118" s="2">
        <f t="shared" si="139"/>
        <v>49.797150644278368</v>
      </c>
      <c r="BH118" s="2">
        <f t="shared" si="139"/>
        <v>49.731322649766334</v>
      </c>
      <c r="BI118" s="2">
        <f t="shared" si="139"/>
        <v>50.545152961952297</v>
      </c>
      <c r="BJ118" s="2">
        <f t="shared" si="139"/>
        <v>51.471510765432505</v>
      </c>
      <c r="BK118" s="2">
        <f t="shared" si="139"/>
        <v>57.286511015757362</v>
      </c>
      <c r="BL118" s="2">
        <f t="shared" si="139"/>
        <v>55.832205309366664</v>
      </c>
      <c r="BM118" s="2">
        <f t="shared" si="139"/>
        <v>57.081806884558524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51.35</v>
      </c>
      <c r="CG118" s="2">
        <f t="shared" si="140"/>
        <v>49.567</v>
      </c>
      <c r="CH118" s="2">
        <f t="shared" si="140"/>
        <v>48.232999999999997</v>
      </c>
      <c r="CI118" s="2">
        <f t="shared" si="140"/>
        <v>54.883000000000003</v>
      </c>
      <c r="CJ118" s="2">
        <f t="shared" si="140"/>
        <v>64.332999999999998</v>
      </c>
      <c r="CK118" s="2">
        <f t="shared" si="140"/>
        <v>59.366999999999997</v>
      </c>
      <c r="CL118" s="2">
        <f t="shared" si="140"/>
        <v>50.95</v>
      </c>
      <c r="CM118" s="2">
        <f t="shared" si="140"/>
        <v>49.966999999999999</v>
      </c>
      <c r="CN118" s="2">
        <f t="shared" si="140"/>
        <v>47.7</v>
      </c>
      <c r="CO118" s="2">
        <f t="shared" si="140"/>
        <v>50.033000000000001</v>
      </c>
      <c r="CP118" s="2">
        <f t="shared" si="140"/>
        <v>51.05</v>
      </c>
      <c r="CQ118" s="2">
        <f t="shared" si="140"/>
        <v>56.8</v>
      </c>
      <c r="CR118" s="2">
        <f t="shared" si="140"/>
        <v>56.033000000000001</v>
      </c>
      <c r="CS118" s="2">
        <f t="shared" si="140"/>
        <v>56.933</v>
      </c>
      <c r="CU118" s="2" t="str">
        <f t="shared" si="110"/>
        <v/>
      </c>
      <c r="CV118" s="2">
        <f t="shared" si="111"/>
        <v>51.35</v>
      </c>
      <c r="CW118" s="2">
        <f t="shared" si="112"/>
        <v>49.567</v>
      </c>
      <c r="CX118" s="2">
        <f t="shared" si="113"/>
        <v>48.232999999999997</v>
      </c>
      <c r="CY118" s="2">
        <f t="shared" si="114"/>
        <v>54.883000000000003</v>
      </c>
      <c r="CZ118" s="2">
        <f t="shared" si="115"/>
        <v>64.332999999999998</v>
      </c>
      <c r="DA118" s="2">
        <f t="shared" si="116"/>
        <v>59.366999999999997</v>
      </c>
      <c r="DB118" s="2">
        <f t="shared" si="117"/>
        <v>50.95</v>
      </c>
      <c r="DC118" s="2">
        <f t="shared" si="118"/>
        <v>49.966999999999999</v>
      </c>
      <c r="DD118" s="2">
        <f t="shared" si="119"/>
        <v>47.7</v>
      </c>
      <c r="DE118" s="2">
        <f t="shared" si="120"/>
        <v>50.033000000000001</v>
      </c>
      <c r="DF118" s="2">
        <f t="shared" si="121"/>
        <v>51.05</v>
      </c>
      <c r="DG118" s="2">
        <f t="shared" si="122"/>
        <v>56.8</v>
      </c>
      <c r="DH118" s="2">
        <f t="shared" si="123"/>
        <v>56.033000000000001</v>
      </c>
      <c r="DI118" s="2">
        <f t="shared" si="124"/>
        <v>56.933</v>
      </c>
      <c r="DK118" s="2">
        <f t="shared" si="148"/>
        <v>78.652464812754914</v>
      </c>
      <c r="DL118" s="2">
        <f t="shared" si="148"/>
        <v>81.788591596638639</v>
      </c>
      <c r="DM118" s="2">
        <f t="shared" si="148"/>
        <v>76.020332925897605</v>
      </c>
      <c r="DN118" s="2">
        <f t="shared" si="148"/>
        <v>80.676595874713513</v>
      </c>
      <c r="DO118" s="2">
        <f t="shared" si="148"/>
        <v>98.071146218487399</v>
      </c>
      <c r="DP118" s="2">
        <f t="shared" si="148"/>
        <v>95.794547447447457</v>
      </c>
      <c r="DQ118" s="2">
        <f t="shared" si="148"/>
        <v>85.788444444444451</v>
      </c>
      <c r="DR118" s="2">
        <f t="shared" si="148"/>
        <v>82.607421321321326</v>
      </c>
      <c r="DS118" s="2">
        <f t="shared" si="148"/>
        <v>74.338505322128839</v>
      </c>
      <c r="DT118" s="2">
        <f t="shared" si="148"/>
        <v>81.013764705882352</v>
      </c>
      <c r="DU118" s="2">
        <f t="shared" si="148"/>
        <v>82.455496918767508</v>
      </c>
      <c r="DV118" s="2">
        <f t="shared" si="148"/>
        <v>77.38046330532211</v>
      </c>
      <c r="DW118" s="2">
        <f t="shared" si="148"/>
        <v>94.117829729729735</v>
      </c>
      <c r="DX118" s="2">
        <f t="shared" si="148"/>
        <v>77.057224624624595</v>
      </c>
      <c r="DY118" s="2">
        <f t="shared" si="148"/>
        <v>65.163860739750447</v>
      </c>
      <c r="EA118" s="2">
        <f t="shared" si="152"/>
        <v>53.380340476190469</v>
      </c>
      <c r="EB118" s="2">
        <f t="shared" si="152"/>
        <v>51.805191965555686</v>
      </c>
      <c r="EC118" s="2">
        <f t="shared" si="152"/>
        <v>47.7269103642939</v>
      </c>
      <c r="ED118" s="2">
        <f t="shared" si="152"/>
        <v>49.023235193621858</v>
      </c>
      <c r="EE118" s="2">
        <f t="shared" si="151"/>
        <v>53.275498531375163</v>
      </c>
      <c r="EF118" s="2">
        <f t="shared" si="151"/>
        <v>65.454792946708451</v>
      </c>
      <c r="EG118" s="2">
        <f t="shared" si="151"/>
        <v>60.740659501768391</v>
      </c>
      <c r="EH118" s="2">
        <f t="shared" si="151"/>
        <v>50.839290634758939</v>
      </c>
      <c r="EI118" s="2">
        <f t="shared" si="151"/>
        <v>49.65309399202981</v>
      </c>
      <c r="EJ118" s="2">
        <f t="shared" si="151"/>
        <v>49.556143415236363</v>
      </c>
      <c r="EK118" s="2">
        <f t="shared" si="151"/>
        <v>50.356754130099063</v>
      </c>
      <c r="EL118" s="2">
        <f t="shared" si="151"/>
        <v>51.327910371088706</v>
      </c>
      <c r="EM118" s="2">
        <f t="shared" si="135"/>
        <v>57.046640760393203</v>
      </c>
      <c r="EN118" s="2">
        <f t="shared" si="135"/>
        <v>55.696133915381928</v>
      </c>
      <c r="EO118" s="2">
        <f t="shared" si="135"/>
        <v>57.014631279090828</v>
      </c>
      <c r="EQ118" s="2">
        <f t="shared" si="149"/>
        <v>47.806208075370101</v>
      </c>
      <c r="ER118" s="2">
        <f t="shared" si="149"/>
        <v>51.805191965555686</v>
      </c>
      <c r="ES118" s="2">
        <f t="shared" si="149"/>
        <v>47.877337029169041</v>
      </c>
      <c r="ET118" s="2">
        <f t="shared" si="149"/>
        <v>48.783855011071665</v>
      </c>
      <c r="EU118" s="2">
        <f t="shared" si="149"/>
        <v>52.606647407726747</v>
      </c>
      <c r="EV118" s="2">
        <f t="shared" si="149"/>
        <v>66.026153586873349</v>
      </c>
      <c r="EW118" s="2">
        <f t="shared" si="149"/>
        <v>61.847255632538975</v>
      </c>
      <c r="EX118" s="2">
        <f t="shared" si="149"/>
        <v>50.77011021187532</v>
      </c>
      <c r="EY118" s="2">
        <f t="shared" si="149"/>
        <v>49.532112647186153</v>
      </c>
      <c r="EZ118" s="2">
        <f t="shared" si="149"/>
        <v>49.369547831191241</v>
      </c>
      <c r="FA118" s="2">
        <f t="shared" si="149"/>
        <v>50.202972922307843</v>
      </c>
      <c r="FB118" s="2">
        <f t="shared" si="149"/>
        <v>51.10837506417834</v>
      </c>
      <c r="FC118" s="2">
        <f t="shared" si="149"/>
        <v>56.864495967115623</v>
      </c>
      <c r="FD118" s="2">
        <f t="shared" si="149"/>
        <v>55.863269862376754</v>
      </c>
      <c r="FE118" s="2">
        <f t="shared" si="149"/>
        <v>57.131189620889231</v>
      </c>
      <c r="FG118" s="2">
        <f t="shared" si="150"/>
        <v>0.99621097882289378</v>
      </c>
      <c r="FH118" s="2">
        <f t="shared" si="150"/>
        <v>0.99482107067992909</v>
      </c>
      <c r="FI118" s="2">
        <f t="shared" si="150"/>
        <v>0.99453917107617684</v>
      </c>
      <c r="FJ118" s="2">
        <f t="shared" si="150"/>
        <v>0.99463290887615785</v>
      </c>
      <c r="FK118" s="2">
        <f t="shared" si="150"/>
        <v>0.99445288305933444</v>
      </c>
      <c r="FL118" s="2">
        <f t="shared" si="150"/>
        <v>0.99371745491509544</v>
      </c>
      <c r="FM118" s="2">
        <f t="shared" si="150"/>
        <v>0.99389467388872321</v>
      </c>
      <c r="FN118" s="2">
        <f t="shared" si="150"/>
        <v>0.99394450403297141</v>
      </c>
      <c r="FO118" s="2">
        <f t="shared" si="150"/>
        <v>0.99412320110852381</v>
      </c>
      <c r="FP118" s="2">
        <f t="shared" si="150"/>
        <v>0.99438749399044357</v>
      </c>
      <c r="FQ118" s="2">
        <f t="shared" si="150"/>
        <v>0.99409939657329927</v>
      </c>
      <c r="FR118" s="2">
        <f t="shared" si="150"/>
        <v>0.99443809536720207</v>
      </c>
      <c r="FS118" s="2">
        <f t="shared" si="150"/>
        <v>0.99350189566108449</v>
      </c>
      <c r="FT118" s="2">
        <f t="shared" si="150"/>
        <v>0.99367299498230477</v>
      </c>
      <c r="FU118" s="2">
        <f t="shared" si="150"/>
        <v>0.99181381486764497</v>
      </c>
      <c r="FW118" s="2">
        <f t="shared" si="141"/>
        <v>7.4732756109756908E-3</v>
      </c>
      <c r="FX118" s="2">
        <f t="shared" si="141"/>
        <v>0</v>
      </c>
      <c r="FY118" s="2">
        <f t="shared" si="141"/>
        <v>8.6575105495199992E-3</v>
      </c>
      <c r="FZ118" s="2">
        <f t="shared" si="141"/>
        <v>8.3961327649940097E-3</v>
      </c>
      <c r="GA118" s="2">
        <f t="shared" si="141"/>
        <v>8.8958151088172534E-3</v>
      </c>
      <c r="GB118" s="2">
        <f t="shared" si="141"/>
        <v>1.229351367024537E-2</v>
      </c>
      <c r="GC118" s="2">
        <f t="shared" si="141"/>
        <v>1.1397736599125767E-2</v>
      </c>
      <c r="GD118" s="2">
        <f t="shared" si="141"/>
        <v>1.1352568229620167E-2</v>
      </c>
      <c r="GE118" s="2">
        <f t="shared" si="141"/>
        <v>8.3859680441690336E-3</v>
      </c>
      <c r="GF118" s="2">
        <f t="shared" si="141"/>
        <v>7.3788134761012458E-3</v>
      </c>
      <c r="GG118" s="2">
        <f t="shared" si="141"/>
        <v>6.5230326434485408E-3</v>
      </c>
      <c r="GH118" s="2">
        <f t="shared" si="141"/>
        <v>5.9280693189605821E-3</v>
      </c>
      <c r="GI118" s="2">
        <f t="shared" si="141"/>
        <v>5.6120106858109425E-3</v>
      </c>
      <c r="GJ118" s="2">
        <f t="shared" si="141"/>
        <v>5.5025020078081537E-3</v>
      </c>
      <c r="GK118" s="2">
        <f t="shared" si="141"/>
        <v>3.9851666514822241E-3</v>
      </c>
      <c r="GM118" s="86">
        <f t="shared" si="142"/>
        <v>6.2735457393636247E-17</v>
      </c>
      <c r="GN118" s="86">
        <f t="shared" si="142"/>
        <v>1.5854675743055998E-39</v>
      </c>
      <c r="GO118" s="86">
        <f t="shared" si="142"/>
        <v>1.9883652208398089E-49</v>
      </c>
      <c r="GP118" s="86">
        <f t="shared" si="142"/>
        <v>2.0447829868573429E-54</v>
      </c>
      <c r="GQ118" s="86">
        <f t="shared" si="142"/>
        <v>2.7665218362383284E-68</v>
      </c>
      <c r="GR118" s="86">
        <f t="shared" si="142"/>
        <v>6.424501116953144E-75</v>
      </c>
      <c r="GS118" s="86">
        <f t="shared" si="142"/>
        <v>4.2383508441244748E-84</v>
      </c>
      <c r="GT118" s="86">
        <f t="shared" si="142"/>
        <v>5.7363251962089825E-95</v>
      </c>
      <c r="GU118" s="86">
        <f t="shared" si="142"/>
        <v>4.9309727070009634E-81</v>
      </c>
      <c r="GV118" s="86">
        <f t="shared" si="142"/>
        <v>3.17402192541871E-63</v>
      </c>
      <c r="GW118" s="86">
        <f t="shared" si="142"/>
        <v>2.6150611923162639E-73</v>
      </c>
      <c r="GX118" s="86">
        <f t="shared" si="142"/>
        <v>5.1977760600832851E-64</v>
      </c>
      <c r="GY118" s="86">
        <f t="shared" si="142"/>
        <v>3.0291930304893301E-53</v>
      </c>
      <c r="GZ118" s="86">
        <f t="shared" si="142"/>
        <v>7.4846882164567488E-45</v>
      </c>
      <c r="HA118" s="86">
        <f t="shared" si="142"/>
        <v>1.4328411036968346E-44</v>
      </c>
      <c r="HC118" s="86">
        <f t="shared" si="73"/>
        <v>0.16674856051756798</v>
      </c>
      <c r="HD118" s="86">
        <f t="shared" si="73"/>
        <v>6.6493065172799379E-7</v>
      </c>
      <c r="HE118" s="86">
        <f t="shared" si="73"/>
        <v>4.9317485999109749E-8</v>
      </c>
      <c r="HF118" s="86">
        <f t="shared" si="73"/>
        <v>5.2391059176521381E-9</v>
      </c>
      <c r="HG118" s="86">
        <f t="shared" si="73"/>
        <v>9.2474033029389588E-12</v>
      </c>
      <c r="HH118" s="86">
        <f t="shared" si="73"/>
        <v>1.4605869529711843E-15</v>
      </c>
      <c r="HI118" s="86">
        <f t="shared" si="138"/>
        <v>2.1140410475300816E-21</v>
      </c>
      <c r="HJ118" s="86">
        <f t="shared" si="138"/>
        <v>9.9382612480032308E-27</v>
      </c>
      <c r="HK118" s="86">
        <f t="shared" si="138"/>
        <v>7.0741702704105661E-17</v>
      </c>
      <c r="HL118" s="86">
        <f t="shared" si="138"/>
        <v>2.325094336384134E-11</v>
      </c>
      <c r="HM118" s="86">
        <f t="shared" si="138"/>
        <v>7.3923305906017378E-11</v>
      </c>
      <c r="HN118" s="86">
        <f t="shared" si="138"/>
        <v>7.5769307466812414E-9</v>
      </c>
      <c r="HO118" s="86">
        <f t="shared" si="138"/>
        <v>7.9147302662321267E-9</v>
      </c>
      <c r="HP118" s="86">
        <f t="shared" si="138"/>
        <v>2.4438248927815058E-8</v>
      </c>
      <c r="HQ118" s="86">
        <f t="shared" si="138"/>
        <v>2.0903047648280777E-7</v>
      </c>
      <c r="HS118" s="86">
        <f t="shared" si="143"/>
        <v>5.471530434444743E-9</v>
      </c>
      <c r="HT118" s="86">
        <f t="shared" si="143"/>
        <v>0</v>
      </c>
      <c r="HU118" s="86">
        <f t="shared" si="143"/>
        <v>1.9040897131663253E-7</v>
      </c>
      <c r="HV118" s="86">
        <f t="shared" si="143"/>
        <v>1.4496013415035322E-7</v>
      </c>
      <c r="HW118" s="86">
        <f t="shared" si="143"/>
        <v>1.9447377519031507E-7</v>
      </c>
      <c r="HX118" s="86">
        <f t="shared" si="143"/>
        <v>1.4156055199531313E-6</v>
      </c>
      <c r="HY118" s="86">
        <f t="shared" si="143"/>
        <v>2.3493635487215509E-7</v>
      </c>
      <c r="HZ118" s="86">
        <f t="shared" si="143"/>
        <v>4.9450085630391121E-7</v>
      </c>
      <c r="IA118" s="86">
        <f t="shared" si="143"/>
        <v>9.9601131612146865E-8</v>
      </c>
      <c r="IB118" s="86">
        <f t="shared" si="143"/>
        <v>1.7617411528256432E-8</v>
      </c>
      <c r="IC118" s="86">
        <f t="shared" si="143"/>
        <v>6.0513654181670656E-9</v>
      </c>
      <c r="ID118" s="86">
        <f t="shared" si="143"/>
        <v>3.2179454575987866E-9</v>
      </c>
      <c r="IE118" s="86">
        <f t="shared" si="143"/>
        <v>5.591639816200321E-10</v>
      </c>
      <c r="IF118" s="86">
        <f t="shared" si="143"/>
        <v>1.8243883204187634E-7</v>
      </c>
      <c r="IG118" s="86">
        <f t="shared" si="143"/>
        <v>2.0412651137692027E-6</v>
      </c>
      <c r="II118" s="86">
        <f t="shared" si="144"/>
        <v>6.4244023159398404E-87</v>
      </c>
      <c r="IJ118" s="86">
        <f t="shared" si="144"/>
        <v>0</v>
      </c>
      <c r="IK118" s="86">
        <f t="shared" si="144"/>
        <v>3.6748394590422545E-69</v>
      </c>
      <c r="IL118" s="86">
        <f t="shared" si="144"/>
        <v>7.694929428784694E-74</v>
      </c>
      <c r="IM118" s="86">
        <f t="shared" si="144"/>
        <v>5.1273424843664594E-74</v>
      </c>
      <c r="IN118" s="86">
        <f t="shared" si="144"/>
        <v>1.8852749738039461E-68</v>
      </c>
      <c r="IO118" s="86">
        <f t="shared" si="144"/>
        <v>2.0928395170800787E-79</v>
      </c>
      <c r="IP118" s="86">
        <f t="shared" si="144"/>
        <v>4.9076341441282016E-74</v>
      </c>
      <c r="IQ118" s="86">
        <f t="shared" si="144"/>
        <v>3.6559811189106879E-79</v>
      </c>
      <c r="IR118" s="86">
        <f t="shared" si="144"/>
        <v>6.3601420194277917E-83</v>
      </c>
      <c r="IS118" s="86">
        <f t="shared" si="144"/>
        <v>2.7514894339088042E-83</v>
      </c>
      <c r="IT118" s="86">
        <f t="shared" si="144"/>
        <v>1.8878317244154657E-85</v>
      </c>
      <c r="IU118" s="86">
        <f t="shared" si="144"/>
        <v>2.6902458681830118E-94</v>
      </c>
      <c r="IV118" s="86">
        <f t="shared" si="144"/>
        <v>1.1236180139034806E-45</v>
      </c>
      <c r="IW118" s="86">
        <f t="shared" si="144"/>
        <v>1.2457832904940736E-38</v>
      </c>
      <c r="IY118" s="86">
        <f t="shared" si="145"/>
        <v>0.16674856598909846</v>
      </c>
      <c r="IZ118" s="86">
        <f t="shared" si="145"/>
        <v>6.6493065172799379E-7</v>
      </c>
      <c r="JA118" s="86">
        <f t="shared" si="145"/>
        <v>2.3972645731574228E-7</v>
      </c>
      <c r="JB118" s="86">
        <f t="shared" si="145"/>
        <v>1.5019924006800537E-7</v>
      </c>
      <c r="JC118" s="86">
        <f t="shared" si="145"/>
        <v>1.9448302259361801E-7</v>
      </c>
      <c r="JD118" s="86">
        <f t="shared" si="145"/>
        <v>1.4156055214137183E-6</v>
      </c>
      <c r="JE118" s="86">
        <f t="shared" si="145"/>
        <v>2.3493635487215721E-7</v>
      </c>
      <c r="JF118" s="86">
        <f t="shared" si="145"/>
        <v>4.9450085630391121E-7</v>
      </c>
      <c r="JG118" s="86">
        <f t="shared" si="145"/>
        <v>9.9601131682888568E-8</v>
      </c>
      <c r="JH118" s="86">
        <f t="shared" si="145"/>
        <v>1.7640662471620272E-8</v>
      </c>
      <c r="JI118" s="86">
        <f t="shared" si="145"/>
        <v>6.125288724073083E-9</v>
      </c>
      <c r="JJ118" s="86">
        <f t="shared" si="145"/>
        <v>1.0794876204280028E-8</v>
      </c>
      <c r="JK118" s="86">
        <f t="shared" si="145"/>
        <v>8.4738942478521582E-9</v>
      </c>
      <c r="JL118" s="86">
        <f t="shared" si="145"/>
        <v>2.068770809696914E-7</v>
      </c>
      <c r="JM118" s="86">
        <f t="shared" si="145"/>
        <v>2.2502955902520107E-6</v>
      </c>
    </row>
    <row r="119" spans="2:273" x14ac:dyDescent="0.25">
      <c r="B119" s="2">
        <v>92</v>
      </c>
      <c r="C119" s="37">
        <v>46.482999999999997</v>
      </c>
      <c r="D119" s="37">
        <v>49.167000000000002</v>
      </c>
      <c r="E119" s="37">
        <v>47.116999999999997</v>
      </c>
      <c r="F119" s="37">
        <v>48.866999999999997</v>
      </c>
      <c r="G119" s="37">
        <v>51.4</v>
      </c>
      <c r="H119" s="37">
        <v>64.349999999999994</v>
      </c>
      <c r="I119" s="37">
        <v>57.366999999999997</v>
      </c>
      <c r="J119" s="37">
        <v>50.017000000000003</v>
      </c>
      <c r="K119" s="37">
        <v>46.183</v>
      </c>
      <c r="L119" s="37">
        <v>48.25</v>
      </c>
      <c r="M119" s="37">
        <v>51.832999999999998</v>
      </c>
      <c r="N119" s="37">
        <v>50.283000000000001</v>
      </c>
      <c r="O119" s="37">
        <v>55.567</v>
      </c>
      <c r="P119" s="37">
        <v>55.533000000000001</v>
      </c>
      <c r="Q119" s="37">
        <v>58.033000000000001</v>
      </c>
      <c r="S119" s="4">
        <f t="shared" si="146"/>
        <v>54.128090107616487</v>
      </c>
      <c r="T119" s="4">
        <f t="shared" si="146"/>
        <v>51.80432628770432</v>
      </c>
      <c r="U119" s="4">
        <f t="shared" si="146"/>
        <v>47.753941105605271</v>
      </c>
      <c r="V119" s="4">
        <f t="shared" si="146"/>
        <v>49.010998967176612</v>
      </c>
      <c r="W119" s="4">
        <f t="shared" si="146"/>
        <v>53.27375343199332</v>
      </c>
      <c r="X119" s="4">
        <f t="shared" si="146"/>
        <v>65.420579349804427</v>
      </c>
      <c r="Y119" s="4">
        <f t="shared" si="146"/>
        <v>61.149738063193112</v>
      </c>
      <c r="Z119" s="4">
        <f t="shared" si="146"/>
        <v>50.824013254679947</v>
      </c>
      <c r="AA119" s="4">
        <f t="shared" si="146"/>
        <v>49.621642063191445</v>
      </c>
      <c r="AB119" s="4">
        <f t="shared" si="146"/>
        <v>49.548622614031132</v>
      </c>
      <c r="AC119" s="4">
        <f t="shared" si="146"/>
        <v>50.337873963687514</v>
      </c>
      <c r="AD119" s="4">
        <f t="shared" si="146"/>
        <v>51.272994369192432</v>
      </c>
      <c r="AE119" s="4">
        <f t="shared" si="146"/>
        <v>57.035700336289672</v>
      </c>
      <c r="AF119" s="4">
        <f t="shared" si="146"/>
        <v>55.682553869167172</v>
      </c>
      <c r="AG119" s="4">
        <f t="shared" si="146"/>
        <v>56.943866219746781</v>
      </c>
      <c r="AI119" s="4">
        <f t="shared" si="147"/>
        <v>-7.6450901076164897</v>
      </c>
      <c r="AJ119" s="4">
        <f t="shared" si="147"/>
        <v>-2.6373262877043189</v>
      </c>
      <c r="AK119" s="4">
        <f t="shared" si="147"/>
        <v>-0.63694110560527406</v>
      </c>
      <c r="AL119" s="4">
        <f t="shared" si="147"/>
        <v>-0.1439989671766142</v>
      </c>
      <c r="AM119" s="4">
        <f t="shared" si="147"/>
        <v>-1.8737534319933218</v>
      </c>
      <c r="AN119" s="4">
        <f t="shared" si="147"/>
        <v>-1.0705793498044329</v>
      </c>
      <c r="AO119" s="4">
        <f t="shared" si="147"/>
        <v>-3.7827380631931149</v>
      </c>
      <c r="AP119" s="4">
        <f t="shared" si="147"/>
        <v>-0.80701325467994423</v>
      </c>
      <c r="AQ119" s="4">
        <f t="shared" si="147"/>
        <v>-3.4386420631914447</v>
      </c>
      <c r="AR119" s="4">
        <f t="shared" si="147"/>
        <v>-1.2986226140311317</v>
      </c>
      <c r="AS119" s="4">
        <f t="shared" si="147"/>
        <v>1.4951260363124845</v>
      </c>
      <c r="AT119" s="4">
        <f t="shared" si="147"/>
        <v>-0.98999436919243067</v>
      </c>
      <c r="AU119" s="4">
        <f t="shared" si="147"/>
        <v>-1.4687003362896718</v>
      </c>
      <c r="AV119" s="4">
        <f t="shared" si="147"/>
        <v>-0.14955386916717117</v>
      </c>
      <c r="AW119" s="4">
        <f t="shared" si="147"/>
        <v>1.0891337802532206</v>
      </c>
      <c r="AY119" s="2">
        <f t="shared" si="139"/>
        <v>53.159895720725793</v>
      </c>
      <c r="AZ119" s="2">
        <f t="shared" si="139"/>
        <v>51.804325327508536</v>
      </c>
      <c r="BA119" s="2">
        <f t="shared" si="139"/>
        <v>47.753908069830082</v>
      </c>
      <c r="BB119" s="2">
        <f t="shared" si="139"/>
        <v>49.010963466673445</v>
      </c>
      <c r="BC119" s="2">
        <f t="shared" si="139"/>
        <v>53.273680280706124</v>
      </c>
      <c r="BD119" s="2">
        <f t="shared" si="139"/>
        <v>65.419977988112421</v>
      </c>
      <c r="BE119" s="2">
        <f t="shared" si="139"/>
        <v>61.149634865376939</v>
      </c>
      <c r="BF119" s="2">
        <f t="shared" si="139"/>
        <v>50.823756064996644</v>
      </c>
      <c r="BG119" s="2">
        <f t="shared" si="139"/>
        <v>49.621573486830634</v>
      </c>
      <c r="BH119" s="2">
        <f t="shared" si="139"/>
        <v>49.548607587884511</v>
      </c>
      <c r="BI119" s="2">
        <f t="shared" si="139"/>
        <v>50.337867649719385</v>
      </c>
      <c r="BJ119" s="2">
        <f t="shared" si="139"/>
        <v>51.272991136791106</v>
      </c>
      <c r="BK119" s="2">
        <f t="shared" si="139"/>
        <v>57.035699736330507</v>
      </c>
      <c r="BL119" s="2">
        <f t="shared" si="139"/>
        <v>55.682348836699916</v>
      </c>
      <c r="BM119" s="2">
        <f t="shared" si="139"/>
        <v>56.940822283495642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49.167000000000002</v>
      </c>
      <c r="CG119" s="2">
        <f t="shared" si="140"/>
        <v>47.116999999999997</v>
      </c>
      <c r="CH119" s="2">
        <f t="shared" si="140"/>
        <v>48.866999999999997</v>
      </c>
      <c r="CI119" s="2">
        <f t="shared" si="140"/>
        <v>51.4</v>
      </c>
      <c r="CJ119" s="2">
        <f t="shared" si="140"/>
        <v>64.349999999999994</v>
      </c>
      <c r="CK119" s="2">
        <f t="shared" si="140"/>
        <v>57.366999999999997</v>
      </c>
      <c r="CL119" s="2">
        <f t="shared" si="140"/>
        <v>50.017000000000003</v>
      </c>
      <c r="CM119" s="2">
        <f t="shared" si="140"/>
        <v>46.183</v>
      </c>
      <c r="CN119" s="2">
        <f t="shared" si="140"/>
        <v>48.25</v>
      </c>
      <c r="CO119" s="2">
        <f t="shared" si="140"/>
        <v>51.832999999999998</v>
      </c>
      <c r="CP119" s="2">
        <f t="shared" si="140"/>
        <v>50.283000000000001</v>
      </c>
      <c r="CQ119" s="2">
        <f t="shared" si="140"/>
        <v>55.567</v>
      </c>
      <c r="CR119" s="2">
        <f t="shared" si="140"/>
        <v>55.533000000000001</v>
      </c>
      <c r="CS119" s="2">
        <f t="shared" si="140"/>
        <v>58.033000000000001</v>
      </c>
      <c r="CU119" s="2" t="str">
        <f t="shared" si="110"/>
        <v/>
      </c>
      <c r="CV119" s="2">
        <f t="shared" si="111"/>
        <v>49.167000000000002</v>
      </c>
      <c r="CW119" s="2">
        <f t="shared" si="112"/>
        <v>47.116999999999997</v>
      </c>
      <c r="CX119" s="2">
        <f t="shared" si="113"/>
        <v>48.866999999999997</v>
      </c>
      <c r="CY119" s="2">
        <f t="shared" si="114"/>
        <v>51.4</v>
      </c>
      <c r="CZ119" s="2">
        <f t="shared" si="115"/>
        <v>64.349999999999994</v>
      </c>
      <c r="DA119" s="2">
        <f t="shared" si="116"/>
        <v>57.366999999999997</v>
      </c>
      <c r="DB119" s="2">
        <f t="shared" si="117"/>
        <v>50.017000000000003</v>
      </c>
      <c r="DC119" s="2">
        <f t="shared" si="118"/>
        <v>46.183</v>
      </c>
      <c r="DD119" s="2">
        <f t="shared" si="119"/>
        <v>48.25</v>
      </c>
      <c r="DE119" s="2">
        <f t="shared" si="120"/>
        <v>51.832999999999998</v>
      </c>
      <c r="DF119" s="2">
        <f t="shared" si="121"/>
        <v>50.283000000000001</v>
      </c>
      <c r="DG119" s="2">
        <f t="shared" si="122"/>
        <v>55.567</v>
      </c>
      <c r="DH119" s="2">
        <f t="shared" si="123"/>
        <v>55.533000000000001</v>
      </c>
      <c r="DI119" s="2">
        <f t="shared" si="124"/>
        <v>58.033000000000001</v>
      </c>
      <c r="DK119" s="2">
        <f t="shared" si="148"/>
        <v>78.911305747126434</v>
      </c>
      <c r="DL119" s="2">
        <f t="shared" si="148"/>
        <v>82.042912605041991</v>
      </c>
      <c r="DM119" s="2">
        <f t="shared" si="148"/>
        <v>76.233515049656205</v>
      </c>
      <c r="DN119" s="2">
        <f t="shared" si="148"/>
        <v>80.93371046600457</v>
      </c>
      <c r="DO119" s="2">
        <f t="shared" si="148"/>
        <v>98.482884873949587</v>
      </c>
      <c r="DP119" s="2">
        <f t="shared" si="148"/>
        <v>96.163149377949395</v>
      </c>
      <c r="DQ119" s="2">
        <f t="shared" si="148"/>
        <v>86.047230158730173</v>
      </c>
      <c r="DR119" s="2">
        <f t="shared" si="148"/>
        <v>82.854561218361226</v>
      </c>
      <c r="DS119" s="2">
        <f t="shared" si="148"/>
        <v>74.45732605042015</v>
      </c>
      <c r="DT119" s="2">
        <f t="shared" si="148"/>
        <v>81.239658823529396</v>
      </c>
      <c r="DU119" s="2">
        <f t="shared" si="148"/>
        <v>82.691021008403368</v>
      </c>
      <c r="DV119" s="2">
        <f t="shared" si="148"/>
        <v>77.555043697478965</v>
      </c>
      <c r="DW119" s="2">
        <f t="shared" si="148"/>
        <v>94.439065508365516</v>
      </c>
      <c r="DX119" s="2">
        <f t="shared" si="148"/>
        <v>77.199511883311857</v>
      </c>
      <c r="DY119" s="2">
        <f t="shared" si="148"/>
        <v>65.187615418894836</v>
      </c>
      <c r="EA119" s="2">
        <f t="shared" si="152"/>
        <v>53.115176190476184</v>
      </c>
      <c r="EB119" s="2">
        <f t="shared" si="152"/>
        <v>51.660757705762506</v>
      </c>
      <c r="EC119" s="2">
        <f t="shared" si="152"/>
        <v>47.609990544235686</v>
      </c>
      <c r="ED119" s="2">
        <f t="shared" si="152"/>
        <v>48.855862024080693</v>
      </c>
      <c r="EE119" s="2">
        <f t="shared" si="151"/>
        <v>53.049581504227859</v>
      </c>
      <c r="EF119" s="2">
        <f t="shared" si="151"/>
        <v>65.236028257462166</v>
      </c>
      <c r="EG119" s="2">
        <f t="shared" si="151"/>
        <v>61.000497983266683</v>
      </c>
      <c r="EH119" s="2">
        <f t="shared" si="151"/>
        <v>50.646454559877085</v>
      </c>
      <c r="EI119" s="2">
        <f t="shared" si="151"/>
        <v>49.488649246296461</v>
      </c>
      <c r="EJ119" s="2">
        <f t="shared" si="151"/>
        <v>49.386856999043012</v>
      </c>
      <c r="EK119" s="2">
        <f t="shared" si="151"/>
        <v>50.163686107897071</v>
      </c>
      <c r="EL119" s="2">
        <f t="shared" si="151"/>
        <v>51.14018738478029</v>
      </c>
      <c r="EM119" s="2">
        <f t="shared" si="135"/>
        <v>56.813608211611211</v>
      </c>
      <c r="EN119" s="2">
        <f t="shared" si="135"/>
        <v>55.556479235586657</v>
      </c>
      <c r="EO119" s="2">
        <f t="shared" si="135"/>
        <v>56.878356436407735</v>
      </c>
      <c r="EQ119" s="2">
        <f t="shared" si="149"/>
        <v>47.686503230148027</v>
      </c>
      <c r="ER119" s="2">
        <f t="shared" si="149"/>
        <v>51.660757705762506</v>
      </c>
      <c r="ES119" s="2">
        <f t="shared" si="149"/>
        <v>47.746445028188575</v>
      </c>
      <c r="ET119" s="2">
        <f t="shared" si="149"/>
        <v>48.63965296505291</v>
      </c>
      <c r="EU119" s="2">
        <f t="shared" si="149"/>
        <v>52.448091370678377</v>
      </c>
      <c r="EV119" s="2">
        <f t="shared" si="149"/>
        <v>65.7297349871927</v>
      </c>
      <c r="EW119" s="2">
        <f t="shared" si="149"/>
        <v>61.76939389595276</v>
      </c>
      <c r="EX119" s="2">
        <f t="shared" si="149"/>
        <v>50.592706039824783</v>
      </c>
      <c r="EY119" s="2">
        <f t="shared" si="149"/>
        <v>49.383102670306087</v>
      </c>
      <c r="EZ119" s="2">
        <f t="shared" si="149"/>
        <v>49.21693240511987</v>
      </c>
      <c r="FA119" s="2">
        <f t="shared" si="149"/>
        <v>50.030436454210921</v>
      </c>
      <c r="FB119" s="2">
        <f t="shared" si="149"/>
        <v>50.947512757967445</v>
      </c>
      <c r="FC119" s="2">
        <f t="shared" si="149"/>
        <v>56.648188096920016</v>
      </c>
      <c r="FD119" s="2">
        <f t="shared" si="149"/>
        <v>55.707935475273757</v>
      </c>
      <c r="FE119" s="2">
        <f t="shared" si="149"/>
        <v>56.966525702147976</v>
      </c>
      <c r="FG119" s="2">
        <f t="shared" si="150"/>
        <v>0.99654321915010757</v>
      </c>
      <c r="FH119" s="2">
        <f t="shared" si="150"/>
        <v>0.99527460701118886</v>
      </c>
      <c r="FI119" s="2">
        <f t="shared" si="150"/>
        <v>0.99501727065928181</v>
      </c>
      <c r="FJ119" s="2">
        <f t="shared" si="150"/>
        <v>0.99510284205676347</v>
      </c>
      <c r="FK119" s="2">
        <f t="shared" si="150"/>
        <v>0.9949384987742228</v>
      </c>
      <c r="FL119" s="2">
        <f t="shared" si="150"/>
        <v>0.99426708165024535</v>
      </c>
      <c r="FM119" s="2">
        <f t="shared" si="150"/>
        <v>0.99442888359093884</v>
      </c>
      <c r="FN119" s="2">
        <f t="shared" si="150"/>
        <v>0.99447437788943116</v>
      </c>
      <c r="FO119" s="2">
        <f t="shared" si="150"/>
        <v>0.99463752280224804</v>
      </c>
      <c r="FP119" s="2">
        <f t="shared" si="150"/>
        <v>0.99487880463378753</v>
      </c>
      <c r="FQ119" s="2">
        <f t="shared" si="150"/>
        <v>0.99461579029288583</v>
      </c>
      <c r="FR119" s="2">
        <f t="shared" si="150"/>
        <v>0.9949249990463076</v>
      </c>
      <c r="FS119" s="2">
        <f t="shared" si="150"/>
        <v>0.99407026800779319</v>
      </c>
      <c r="FT119" s="2">
        <f t="shared" si="150"/>
        <v>0.99422648868406815</v>
      </c>
      <c r="FU119" s="2">
        <f t="shared" si="150"/>
        <v>0.99252872890292909</v>
      </c>
      <c r="FW119" s="2">
        <f t="shared" si="141"/>
        <v>8.188379872578198E-3</v>
      </c>
      <c r="FX119" s="2">
        <f t="shared" si="141"/>
        <v>0</v>
      </c>
      <c r="FY119" s="2">
        <f t="shared" si="141"/>
        <v>9.4848492257705082E-3</v>
      </c>
      <c r="FZ119" s="2">
        <f t="shared" si="141"/>
        <v>9.19872513899005E-3</v>
      </c>
      <c r="GA119" s="2">
        <f t="shared" si="141"/>
        <v>9.7457030327203487E-3</v>
      </c>
      <c r="GB119" s="2">
        <f t="shared" si="141"/>
        <v>1.3463601108224296E-2</v>
      </c>
      <c r="GC119" s="2">
        <f t="shared" si="141"/>
        <v>1.2483642240517834E-2</v>
      </c>
      <c r="GD119" s="2">
        <f t="shared" si="141"/>
        <v>1.2434224634834621E-2</v>
      </c>
      <c r="GE119" s="2">
        <f t="shared" si="141"/>
        <v>9.1875977679304974E-3</v>
      </c>
      <c r="GF119" s="2">
        <f t="shared" si="141"/>
        <v>8.0849524558459472E-3</v>
      </c>
      <c r="GG119" s="2">
        <f t="shared" si="141"/>
        <v>7.1478646975591739E-3</v>
      </c>
      <c r="GH119" s="2">
        <f t="shared" si="141"/>
        <v>6.4962833378098767E-3</v>
      </c>
      <c r="GI119" s="2">
        <f t="shared" si="141"/>
        <v>6.1501174544137558E-3</v>
      </c>
      <c r="GJ119" s="2">
        <f t="shared" si="141"/>
        <v>6.0301722294120895E-3</v>
      </c>
      <c r="GK119" s="2">
        <f t="shared" si="141"/>
        <v>4.3679689372689307E-3</v>
      </c>
      <c r="GM119" s="86">
        <f t="shared" si="142"/>
        <v>7.9053759394174875E-18</v>
      </c>
      <c r="GN119" s="86">
        <f t="shared" si="142"/>
        <v>1.2066215659160998E-41</v>
      </c>
      <c r="GO119" s="86">
        <f t="shared" si="142"/>
        <v>4.9399998272918282E-52</v>
      </c>
      <c r="GP119" s="86">
        <f t="shared" si="142"/>
        <v>2.5170616910587297E-57</v>
      </c>
      <c r="GQ119" s="86">
        <f t="shared" si="142"/>
        <v>5.9902232402954736E-72</v>
      </c>
      <c r="GR119" s="86">
        <f t="shared" si="142"/>
        <v>6.8558407961867886E-79</v>
      </c>
      <c r="GS119" s="86">
        <f t="shared" si="142"/>
        <v>1.5638067270183709E-88</v>
      </c>
      <c r="GT119" s="86">
        <f t="shared" si="142"/>
        <v>5.461942514744422E-100</v>
      </c>
      <c r="GU119" s="86">
        <f t="shared" si="142"/>
        <v>2.2362636026473237E-85</v>
      </c>
      <c r="GV119" s="86">
        <f t="shared" si="142"/>
        <v>1.4088396631253016E-66</v>
      </c>
      <c r="GW119" s="86">
        <f t="shared" si="142"/>
        <v>2.7633786114317636E-77</v>
      </c>
      <c r="GX119" s="86">
        <f t="shared" si="142"/>
        <v>1.985714381899008E-67</v>
      </c>
      <c r="GY119" s="86">
        <f t="shared" si="142"/>
        <v>4.6424802191654336E-56</v>
      </c>
      <c r="GZ119" s="86">
        <f t="shared" si="142"/>
        <v>3.456736193555353E-47</v>
      </c>
      <c r="HA119" s="86">
        <f t="shared" si="142"/>
        <v>6.4659823923840042E-47</v>
      </c>
      <c r="HC119" s="86">
        <f t="shared" si="73"/>
        <v>0.13669623540462716</v>
      </c>
      <c r="HD119" s="86">
        <f t="shared" si="73"/>
        <v>8.3245362666335334E-8</v>
      </c>
      <c r="HE119" s="86">
        <f t="shared" si="73"/>
        <v>3.2679596408960951E-9</v>
      </c>
      <c r="HF119" s="86">
        <f t="shared" si="73"/>
        <v>3.2718717365558057E-10</v>
      </c>
      <c r="HG119" s="86">
        <f t="shared" si="73"/>
        <v>2.4980015736807172E-13</v>
      </c>
      <c r="HH119" s="86">
        <f t="shared" si="73"/>
        <v>1.4674501625474371E-17</v>
      </c>
      <c r="HI119" s="86">
        <f t="shared" si="138"/>
        <v>4.8236819488791839E-24</v>
      </c>
      <c r="HJ119" s="86">
        <f t="shared" si="138"/>
        <v>3.7031134916124443E-30</v>
      </c>
      <c r="HK119" s="86">
        <f t="shared" si="138"/>
        <v>5.3749601105454481E-19</v>
      </c>
      <c r="HL119" s="86">
        <f t="shared" si="138"/>
        <v>7.2405409487662744E-13</v>
      </c>
      <c r="HM119" s="86">
        <f t="shared" si="138"/>
        <v>1.8881641488650164E-12</v>
      </c>
      <c r="HN119" s="86">
        <f t="shared" si="138"/>
        <v>4.1285733496294037E-10</v>
      </c>
      <c r="HO119" s="86">
        <f t="shared" si="138"/>
        <v>4.7256028673471562E-10</v>
      </c>
      <c r="HP119" s="86">
        <f t="shared" si="138"/>
        <v>1.8188801698672861E-9</v>
      </c>
      <c r="HQ119" s="86">
        <f t="shared" si="138"/>
        <v>1.9744321638551604E-8</v>
      </c>
      <c r="HS119" s="86">
        <f t="shared" si="143"/>
        <v>2.2476778846112449E-8</v>
      </c>
      <c r="HT119" s="86">
        <f t="shared" si="143"/>
        <v>0</v>
      </c>
      <c r="HU119" s="86">
        <f t="shared" si="143"/>
        <v>6.1021860382205091E-7</v>
      </c>
      <c r="HV119" s="86">
        <f t="shared" si="143"/>
        <v>4.8468309854393797E-7</v>
      </c>
      <c r="HW119" s="86">
        <f t="shared" si="143"/>
        <v>6.5284638490448405E-7</v>
      </c>
      <c r="HX119" s="86">
        <f t="shared" si="143"/>
        <v>4.5239774475515763E-6</v>
      </c>
      <c r="HY119" s="86">
        <f t="shared" si="143"/>
        <v>8.7479533411356667E-7</v>
      </c>
      <c r="HZ119" s="86">
        <f t="shared" si="143"/>
        <v>1.7006723907124861E-6</v>
      </c>
      <c r="IA119" s="86">
        <f t="shared" si="143"/>
        <v>3.5298091707703491E-7</v>
      </c>
      <c r="IB119" s="86">
        <f t="shared" si="143"/>
        <v>6.6697765670714821E-8</v>
      </c>
      <c r="IC119" s="86">
        <f t="shared" si="143"/>
        <v>2.3163415831062684E-8</v>
      </c>
      <c r="ID119" s="86">
        <f t="shared" si="143"/>
        <v>1.251042002478119E-8</v>
      </c>
      <c r="IE119" s="86">
        <f t="shared" si="143"/>
        <v>2.4480981130009876E-9</v>
      </c>
      <c r="IF119" s="86">
        <f t="shared" si="143"/>
        <v>5.157591487038678E-7</v>
      </c>
      <c r="IG119" s="86">
        <f t="shared" si="143"/>
        <v>4.4190830700523521E-6</v>
      </c>
      <c r="II119" s="86">
        <f t="shared" si="144"/>
        <v>9.5714626846944295E-84</v>
      </c>
      <c r="IJ119" s="86">
        <f t="shared" si="144"/>
        <v>0</v>
      </c>
      <c r="IK119" s="86">
        <f t="shared" si="144"/>
        <v>1.4299135949590445E-66</v>
      </c>
      <c r="IL119" s="86">
        <f t="shared" si="144"/>
        <v>4.3450581595862294E-71</v>
      </c>
      <c r="IM119" s="86">
        <f t="shared" si="144"/>
        <v>3.1783276319359629E-71</v>
      </c>
      <c r="IN119" s="86">
        <f t="shared" si="144"/>
        <v>1.1042028811900617E-65</v>
      </c>
      <c r="IO119" s="86">
        <f t="shared" si="144"/>
        <v>3.073100982758089E-76</v>
      </c>
      <c r="IP119" s="86">
        <f t="shared" si="144"/>
        <v>4.3286452698308417E-71</v>
      </c>
      <c r="IQ119" s="86">
        <f t="shared" si="144"/>
        <v>3.2883672241705922E-76</v>
      </c>
      <c r="IR119" s="86">
        <f t="shared" si="144"/>
        <v>6.6074606119564218E-80</v>
      </c>
      <c r="IS119" s="86">
        <f t="shared" si="144"/>
        <v>2.4859619125731181E-80</v>
      </c>
      <c r="IT119" s="86">
        <f t="shared" si="144"/>
        <v>1.7937483503858351E-82</v>
      </c>
      <c r="IU119" s="86">
        <f t="shared" si="144"/>
        <v>4.8681415728635236E-91</v>
      </c>
      <c r="IV119" s="86">
        <f t="shared" si="144"/>
        <v>3.9211903709267882E-44</v>
      </c>
      <c r="IW119" s="86">
        <f t="shared" si="144"/>
        <v>2.0728471382514508E-37</v>
      </c>
      <c r="IY119" s="86">
        <f t="shared" si="145"/>
        <v>0.13669625788140602</v>
      </c>
      <c r="IZ119" s="86">
        <f t="shared" si="145"/>
        <v>8.3245362666335334E-8</v>
      </c>
      <c r="JA119" s="86">
        <f t="shared" si="145"/>
        <v>6.1348656346294702E-7</v>
      </c>
      <c r="JB119" s="86">
        <f t="shared" si="145"/>
        <v>4.8501028571759356E-7</v>
      </c>
      <c r="JC119" s="86">
        <f t="shared" si="145"/>
        <v>6.5284663470464141E-7</v>
      </c>
      <c r="JD119" s="86">
        <f t="shared" si="145"/>
        <v>4.5239774475662511E-6</v>
      </c>
      <c r="JE119" s="86">
        <f t="shared" si="145"/>
        <v>8.7479533411356667E-7</v>
      </c>
      <c r="JF119" s="86">
        <f t="shared" si="145"/>
        <v>1.7006723907124861E-6</v>
      </c>
      <c r="JG119" s="86">
        <f t="shared" si="145"/>
        <v>3.5298091707757241E-7</v>
      </c>
      <c r="JH119" s="86">
        <f t="shared" si="145"/>
        <v>6.6698489724809699E-8</v>
      </c>
      <c r="JI119" s="86">
        <f t="shared" si="145"/>
        <v>2.3165303995211548E-8</v>
      </c>
      <c r="JJ119" s="86">
        <f t="shared" si="145"/>
        <v>1.2923277359744131E-8</v>
      </c>
      <c r="JK119" s="86">
        <f t="shared" si="145"/>
        <v>2.920658399735703E-9</v>
      </c>
      <c r="JL119" s="86">
        <f t="shared" si="145"/>
        <v>5.1757802887373508E-7</v>
      </c>
      <c r="JM119" s="86">
        <f t="shared" si="145"/>
        <v>4.4388273916909033E-6</v>
      </c>
    </row>
    <row r="120" spans="2:273" x14ac:dyDescent="0.25">
      <c r="B120" s="2">
        <v>93</v>
      </c>
      <c r="C120" s="37">
        <v>51.183</v>
      </c>
      <c r="D120" s="37">
        <v>50.883000000000003</v>
      </c>
      <c r="E120" s="37">
        <v>48.832999999999998</v>
      </c>
      <c r="F120" s="37">
        <v>49.4</v>
      </c>
      <c r="G120" s="37">
        <v>53.716999999999999</v>
      </c>
      <c r="H120" s="37">
        <v>66.082999999999998</v>
      </c>
      <c r="I120" s="37">
        <v>58.482999999999997</v>
      </c>
      <c r="J120" s="37">
        <v>50.317</v>
      </c>
      <c r="K120" s="37">
        <v>49.116999999999997</v>
      </c>
      <c r="L120" s="37">
        <v>51.3</v>
      </c>
      <c r="M120" s="37">
        <v>49.95</v>
      </c>
      <c r="N120" s="37">
        <v>49.15</v>
      </c>
      <c r="O120" s="37">
        <v>56.616999999999997</v>
      </c>
      <c r="P120" s="37">
        <v>55.95</v>
      </c>
      <c r="Q120" s="37">
        <v>57.517000000000003</v>
      </c>
      <c r="S120" s="4">
        <f t="shared" si="146"/>
        <v>53.42912560714867</v>
      </c>
      <c r="T120" s="4">
        <f t="shared" si="146"/>
        <v>51.649032408879236</v>
      </c>
      <c r="U120" s="4">
        <f t="shared" si="146"/>
        <v>47.626071872390973</v>
      </c>
      <c r="V120" s="4">
        <f t="shared" si="146"/>
        <v>48.831878259015866</v>
      </c>
      <c r="W120" s="4">
        <f t="shared" si="146"/>
        <v>53.030950429912714</v>
      </c>
      <c r="X120" s="4">
        <f t="shared" si="146"/>
        <v>65.189987770650589</v>
      </c>
      <c r="Y120" s="4">
        <f t="shared" si="146"/>
        <v>61.39389337324598</v>
      </c>
      <c r="Z120" s="4">
        <f t="shared" si="146"/>
        <v>50.618500980655959</v>
      </c>
      <c r="AA120" s="4">
        <f t="shared" si="146"/>
        <v>49.447074399858543</v>
      </c>
      <c r="AB120" s="4">
        <f t="shared" si="146"/>
        <v>49.366949659732079</v>
      </c>
      <c r="AC120" s="4">
        <f t="shared" si="146"/>
        <v>50.131662735898146</v>
      </c>
      <c r="AD120" s="4">
        <f t="shared" si="146"/>
        <v>51.075287796276449</v>
      </c>
      <c r="AE120" s="4">
        <f t="shared" si="146"/>
        <v>56.786158888523879</v>
      </c>
      <c r="AF120" s="4">
        <f t="shared" si="146"/>
        <v>55.533764647083707</v>
      </c>
      <c r="AG120" s="4">
        <f t="shared" si="146"/>
        <v>56.806341634256441</v>
      </c>
      <c r="AI120" s="4">
        <f t="shared" si="147"/>
        <v>-2.2461256071486702</v>
      </c>
      <c r="AJ120" s="4">
        <f t="shared" si="147"/>
        <v>-0.76603240887923363</v>
      </c>
      <c r="AK120" s="4">
        <f t="shared" si="147"/>
        <v>1.2069281276090251</v>
      </c>
      <c r="AL120" s="4">
        <f t="shared" si="147"/>
        <v>0.56812174098413237</v>
      </c>
      <c r="AM120" s="4">
        <f t="shared" si="147"/>
        <v>0.68604957008728462</v>
      </c>
      <c r="AN120" s="4">
        <f t="shared" si="147"/>
        <v>0.89301222934940938</v>
      </c>
      <c r="AO120" s="4">
        <f t="shared" si="147"/>
        <v>-2.9108933732459832</v>
      </c>
      <c r="AP120" s="4">
        <f t="shared" si="147"/>
        <v>-0.30150098065595898</v>
      </c>
      <c r="AQ120" s="4">
        <f t="shared" si="147"/>
        <v>-0.33007439985854603</v>
      </c>
      <c r="AR120" s="4">
        <f t="shared" si="147"/>
        <v>1.9330503402679184</v>
      </c>
      <c r="AS120" s="4">
        <f t="shared" si="147"/>
        <v>-0.18166273589814352</v>
      </c>
      <c r="AT120" s="4">
        <f t="shared" si="147"/>
        <v>-1.9252877962764501</v>
      </c>
      <c r="AU120" s="4">
        <f t="shared" si="147"/>
        <v>-0.1691588885238815</v>
      </c>
      <c r="AV120" s="4">
        <f t="shared" si="147"/>
        <v>0.41623535291629565</v>
      </c>
      <c r="AW120" s="4">
        <f t="shared" si="147"/>
        <v>0.71065836574356211</v>
      </c>
      <c r="AY120" s="2">
        <f t="shared" si="139"/>
        <v>52.885617321596015</v>
      </c>
      <c r="AZ120" s="2">
        <f t="shared" si="139"/>
        <v>51.649032330870938</v>
      </c>
      <c r="BA120" s="2">
        <f t="shared" si="139"/>
        <v>47.625975134248293</v>
      </c>
      <c r="BB120" s="2">
        <f t="shared" si="139"/>
        <v>48.831770059748706</v>
      </c>
      <c r="BC120" s="2">
        <f t="shared" si="139"/>
        <v>53.030727097628919</v>
      </c>
      <c r="BD120" s="2">
        <f t="shared" si="139"/>
        <v>65.188253742810829</v>
      </c>
      <c r="BE120" s="2">
        <f t="shared" si="139"/>
        <v>61.393549057166602</v>
      </c>
      <c r="BF120" s="2">
        <f t="shared" si="139"/>
        <v>50.617704376650281</v>
      </c>
      <c r="BG120" s="2">
        <f t="shared" si="139"/>
        <v>49.446853908508466</v>
      </c>
      <c r="BH120" s="2">
        <f t="shared" si="139"/>
        <v>49.366897917340609</v>
      </c>
      <c r="BI120" s="2">
        <f t="shared" si="139"/>
        <v>50.131640654643007</v>
      </c>
      <c r="BJ120" s="2">
        <f t="shared" si="139"/>
        <v>51.075276310387579</v>
      </c>
      <c r="BK120" s="2">
        <f t="shared" si="139"/>
        <v>56.786156506291846</v>
      </c>
      <c r="BL120" s="2">
        <f t="shared" si="139"/>
        <v>55.533226520059948</v>
      </c>
      <c r="BM120" s="2">
        <f t="shared" si="139"/>
        <v>56.800114462920241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>
        <f t="shared" si="140"/>
        <v>50.883000000000003</v>
      </c>
      <c r="CG120" s="2">
        <f t="shared" si="140"/>
        <v>48.832999999999998</v>
      </c>
      <c r="CH120" s="2">
        <f t="shared" si="140"/>
        <v>49.4</v>
      </c>
      <c r="CI120" s="2">
        <f t="shared" si="140"/>
        <v>53.716999999999999</v>
      </c>
      <c r="CJ120" s="2">
        <f t="shared" si="140"/>
        <v>66.082999999999998</v>
      </c>
      <c r="CK120" s="2">
        <f t="shared" si="140"/>
        <v>58.482999999999997</v>
      </c>
      <c r="CL120" s="2">
        <f t="shared" si="140"/>
        <v>50.317</v>
      </c>
      <c r="CM120" s="2">
        <f t="shared" si="140"/>
        <v>49.116999999999997</v>
      </c>
      <c r="CN120" s="2">
        <f t="shared" si="140"/>
        <v>51.3</v>
      </c>
      <c r="CO120" s="2">
        <f t="shared" si="140"/>
        <v>49.95</v>
      </c>
      <c r="CP120" s="2">
        <f t="shared" si="140"/>
        <v>49.15</v>
      </c>
      <c r="CQ120" s="2">
        <f t="shared" si="140"/>
        <v>56.616999999999997</v>
      </c>
      <c r="CR120" s="2">
        <f t="shared" si="140"/>
        <v>55.95</v>
      </c>
      <c r="CS120" s="2">
        <f t="shared" si="140"/>
        <v>57.517000000000003</v>
      </c>
      <c r="CU120" s="2" t="str">
        <f t="shared" si="110"/>
        <v/>
      </c>
      <c r="CV120" s="2">
        <f t="shared" si="111"/>
        <v>50.883000000000003</v>
      </c>
      <c r="CW120" s="2">
        <f t="shared" si="112"/>
        <v>48.832999999999998</v>
      </c>
      <c r="CX120" s="2">
        <f t="shared" si="113"/>
        <v>49.4</v>
      </c>
      <c r="CY120" s="2">
        <f t="shared" si="114"/>
        <v>53.716999999999999</v>
      </c>
      <c r="CZ120" s="2">
        <f t="shared" si="115"/>
        <v>66.082999999999998</v>
      </c>
      <c r="DA120" s="2">
        <f t="shared" si="116"/>
        <v>58.482999999999997</v>
      </c>
      <c r="DB120" s="2">
        <f t="shared" si="117"/>
        <v>50.317</v>
      </c>
      <c r="DC120" s="2">
        <f t="shared" si="118"/>
        <v>49.116999999999997</v>
      </c>
      <c r="DD120" s="2">
        <f t="shared" si="119"/>
        <v>51.3</v>
      </c>
      <c r="DE120" s="2">
        <f t="shared" si="120"/>
        <v>49.95</v>
      </c>
      <c r="DF120" s="2">
        <f t="shared" si="121"/>
        <v>49.15</v>
      </c>
      <c r="DG120" s="2">
        <f t="shared" si="122"/>
        <v>56.616999999999997</v>
      </c>
      <c r="DH120" s="2">
        <f t="shared" si="123"/>
        <v>55.95</v>
      </c>
      <c r="DI120" s="2">
        <f t="shared" si="124"/>
        <v>57.517000000000003</v>
      </c>
      <c r="DK120" s="2">
        <f t="shared" si="148"/>
        <v>79.170146681497954</v>
      </c>
      <c r="DL120" s="2">
        <f t="shared" si="148"/>
        <v>82.297233613445357</v>
      </c>
      <c r="DM120" s="2">
        <f t="shared" si="148"/>
        <v>76.446697173414805</v>
      </c>
      <c r="DN120" s="2">
        <f t="shared" si="148"/>
        <v>81.19082505729564</v>
      </c>
      <c r="DO120" s="2">
        <f t="shared" si="148"/>
        <v>98.894623529411774</v>
      </c>
      <c r="DP120" s="2">
        <f t="shared" si="148"/>
        <v>96.531751308451319</v>
      </c>
      <c r="DQ120" s="2">
        <f t="shared" si="148"/>
        <v>86.30601587301588</v>
      </c>
      <c r="DR120" s="2">
        <f t="shared" si="148"/>
        <v>83.101701115401113</v>
      </c>
      <c r="DS120" s="2">
        <f t="shared" si="148"/>
        <v>74.576146778711461</v>
      </c>
      <c r="DT120" s="2">
        <f t="shared" si="148"/>
        <v>81.465552941176469</v>
      </c>
      <c r="DU120" s="2">
        <f t="shared" si="148"/>
        <v>82.926545098039213</v>
      </c>
      <c r="DV120" s="2">
        <f t="shared" si="148"/>
        <v>77.729624089635834</v>
      </c>
      <c r="DW120" s="2">
        <f t="shared" si="148"/>
        <v>94.760301287001298</v>
      </c>
      <c r="DX120" s="2">
        <f t="shared" si="148"/>
        <v>77.341799141999118</v>
      </c>
      <c r="DY120" s="2">
        <f t="shared" si="148"/>
        <v>65.211370098039211</v>
      </c>
      <c r="EA120" s="2">
        <f t="shared" si="152"/>
        <v>52.850011904761899</v>
      </c>
      <c r="EB120" s="2">
        <f t="shared" si="152"/>
        <v>51.516323445969327</v>
      </c>
      <c r="EC120" s="2">
        <f t="shared" si="152"/>
        <v>47.493070724177471</v>
      </c>
      <c r="ED120" s="2">
        <f t="shared" si="152"/>
        <v>48.688488854539528</v>
      </c>
      <c r="EE120" s="2">
        <f t="shared" si="151"/>
        <v>52.823664477080548</v>
      </c>
      <c r="EF120" s="2">
        <f t="shared" si="151"/>
        <v>65.017263568215881</v>
      </c>
      <c r="EG120" s="2">
        <f t="shared" si="151"/>
        <v>61.260336464764976</v>
      </c>
      <c r="EH120" s="2">
        <f t="shared" si="151"/>
        <v>50.453618484995239</v>
      </c>
      <c r="EI120" s="2">
        <f t="shared" si="151"/>
        <v>49.32420450056312</v>
      </c>
      <c r="EJ120" s="2">
        <f t="shared" si="151"/>
        <v>49.21757058284966</v>
      </c>
      <c r="EK120" s="2">
        <f t="shared" si="151"/>
        <v>49.970618085695072</v>
      </c>
      <c r="EL120" s="2">
        <f t="shared" si="151"/>
        <v>50.952464398471875</v>
      </c>
      <c r="EM120" s="2">
        <f t="shared" si="135"/>
        <v>56.580575662829212</v>
      </c>
      <c r="EN120" s="2">
        <f t="shared" si="135"/>
        <v>55.416824555791393</v>
      </c>
      <c r="EO120" s="2">
        <f t="shared" si="135"/>
        <v>56.742081593724649</v>
      </c>
      <c r="EQ120" s="2">
        <f t="shared" si="149"/>
        <v>47.56679838492596</v>
      </c>
      <c r="ER120" s="2">
        <f t="shared" si="149"/>
        <v>51.516323445969327</v>
      </c>
      <c r="ES120" s="2">
        <f t="shared" si="149"/>
        <v>47.615553027208101</v>
      </c>
      <c r="ET120" s="2">
        <f t="shared" si="149"/>
        <v>48.495450919034155</v>
      </c>
      <c r="EU120" s="2">
        <f t="shared" si="149"/>
        <v>52.289535333630013</v>
      </c>
      <c r="EV120" s="2">
        <f t="shared" si="149"/>
        <v>65.43331638751205</v>
      </c>
      <c r="EW120" s="2">
        <f t="shared" si="149"/>
        <v>61.691532159366545</v>
      </c>
      <c r="EX120" s="2">
        <f t="shared" si="149"/>
        <v>50.415301867774247</v>
      </c>
      <c r="EY120" s="2">
        <f t="shared" si="149"/>
        <v>49.234092693426021</v>
      </c>
      <c r="EZ120" s="2">
        <f t="shared" si="149"/>
        <v>49.064316979048499</v>
      </c>
      <c r="FA120" s="2">
        <f t="shared" si="149"/>
        <v>49.857899986113999</v>
      </c>
      <c r="FB120" s="2">
        <f t="shared" si="149"/>
        <v>50.786650451756557</v>
      </c>
      <c r="FC120" s="2">
        <f t="shared" si="149"/>
        <v>56.43188022672441</v>
      </c>
      <c r="FD120" s="2">
        <f t="shared" si="149"/>
        <v>55.552601088170768</v>
      </c>
      <c r="FE120" s="2">
        <f t="shared" si="149"/>
        <v>56.801861783406721</v>
      </c>
      <c r="FG120" s="2">
        <f t="shared" si="150"/>
        <v>0.99684641920486483</v>
      </c>
      <c r="FH120" s="2">
        <f t="shared" si="150"/>
        <v>0.995688597764668</v>
      </c>
      <c r="FI120" s="2">
        <f t="shared" si="150"/>
        <v>0.9954537036163662</v>
      </c>
      <c r="FJ120" s="2">
        <f t="shared" si="150"/>
        <v>0.99553181354640996</v>
      </c>
      <c r="FK120" s="2">
        <f t="shared" si="150"/>
        <v>0.9953817992695263</v>
      </c>
      <c r="FL120" s="2">
        <f t="shared" si="150"/>
        <v>0.99476887756434274</v>
      </c>
      <c r="FM120" s="2">
        <f t="shared" si="150"/>
        <v>0.9949165895707256</v>
      </c>
      <c r="FN120" s="2">
        <f t="shared" si="150"/>
        <v>0.99495812140556184</v>
      </c>
      <c r="FO120" s="2">
        <f t="shared" si="150"/>
        <v>0.99510705398285038</v>
      </c>
      <c r="FP120" s="2">
        <f t="shared" si="150"/>
        <v>0.99532730875564035</v>
      </c>
      <c r="FQ120" s="2">
        <f t="shared" si="150"/>
        <v>0.99508721494354424</v>
      </c>
      <c r="FR120" s="2">
        <f t="shared" si="150"/>
        <v>0.9953694763829789</v>
      </c>
      <c r="FS120" s="2">
        <f t="shared" si="150"/>
        <v>0.99458919705060933</v>
      </c>
      <c r="FT120" s="2">
        <f t="shared" si="150"/>
        <v>0.99473181882889772</v>
      </c>
      <c r="FU120" s="2">
        <f t="shared" si="150"/>
        <v>0.99318163744639487</v>
      </c>
      <c r="FW120" s="2">
        <f t="shared" si="141"/>
        <v>8.9712926697390651E-3</v>
      </c>
      <c r="FX120" s="2">
        <f t="shared" si="141"/>
        <v>0</v>
      </c>
      <c r="FY120" s="2">
        <f t="shared" si="141"/>
        <v>1.0390422290247002E-2</v>
      </c>
      <c r="FZ120" s="2">
        <f t="shared" si="141"/>
        <v>1.0077258218288442E-2</v>
      </c>
      <c r="GA120" s="2">
        <f t="shared" si="141"/>
        <v>1.0675912877348075E-2</v>
      </c>
      <c r="GB120" s="2">
        <f t="shared" si="141"/>
        <v>1.4743394214042301E-2</v>
      </c>
      <c r="GC120" s="2">
        <f t="shared" si="141"/>
        <v>1.3671575489440174E-2</v>
      </c>
      <c r="GD120" s="2">
        <f t="shared" si="141"/>
        <v>1.3617520191008868E-2</v>
      </c>
      <c r="GE120" s="2">
        <f t="shared" si="141"/>
        <v>1.006507891273984E-2</v>
      </c>
      <c r="GF120" s="2">
        <f t="shared" si="141"/>
        <v>8.858064602709579E-3</v>
      </c>
      <c r="GG120" s="2">
        <f t="shared" si="141"/>
        <v>7.8320766872318499E-3</v>
      </c>
      <c r="GH120" s="2">
        <f t="shared" si="141"/>
        <v>7.1185714733552133E-3</v>
      </c>
      <c r="GI120" s="2">
        <f t="shared" si="141"/>
        <v>6.7394708123943688E-3</v>
      </c>
      <c r="GJ120" s="2">
        <f t="shared" si="141"/>
        <v>6.6081079026035607E-3</v>
      </c>
      <c r="GK120" s="2">
        <f t="shared" si="141"/>
        <v>4.7873652395414492E-3</v>
      </c>
      <c r="GM120" s="86">
        <f t="shared" si="142"/>
        <v>9.4060783290822794E-19</v>
      </c>
      <c r="GN120" s="86">
        <f t="shared" si="142"/>
        <v>8.0506207715190739E-44</v>
      </c>
      <c r="GO120" s="86">
        <f t="shared" si="142"/>
        <v>1.0476833541437046E-54</v>
      </c>
      <c r="GP120" s="86">
        <f t="shared" si="142"/>
        <v>2.5907987447871272E-60</v>
      </c>
      <c r="GQ120" s="86">
        <f t="shared" si="142"/>
        <v>1.0355709927128857E-75</v>
      </c>
      <c r="GR120" s="86">
        <f t="shared" si="142"/>
        <v>5.7507934159566732E-83</v>
      </c>
      <c r="GS120" s="86">
        <f t="shared" si="142"/>
        <v>4.4190805482569465E-93</v>
      </c>
      <c r="GT120" s="86">
        <f t="shared" si="142"/>
        <v>3.8431226934965895E-105</v>
      </c>
      <c r="GU120" s="86">
        <f t="shared" si="142"/>
        <v>7.774808573764437E-90</v>
      </c>
      <c r="GV120" s="86">
        <f t="shared" si="142"/>
        <v>5.099964759868846E-70</v>
      </c>
      <c r="GW120" s="86">
        <f t="shared" si="142"/>
        <v>2.2821528857475427E-81</v>
      </c>
      <c r="GX120" s="86">
        <f t="shared" si="142"/>
        <v>6.1540655344774748E-71</v>
      </c>
      <c r="GY120" s="86">
        <f t="shared" si="142"/>
        <v>5.9953040153211502E-59</v>
      </c>
      <c r="GZ120" s="86">
        <f t="shared" si="142"/>
        <v>1.3870987348169823E-49</v>
      </c>
      <c r="HA120" s="86">
        <f t="shared" si="142"/>
        <v>2.5299395643802808E-49</v>
      </c>
      <c r="HC120" s="86">
        <f t="shared" si="73"/>
        <v>0.11066936436868746</v>
      </c>
      <c r="HD120" s="86">
        <f t="shared" si="73"/>
        <v>8.9607720990627879E-9</v>
      </c>
      <c r="HE120" s="86">
        <f t="shared" si="73"/>
        <v>1.7462475039631216E-10</v>
      </c>
      <c r="HF120" s="86">
        <f t="shared" si="73"/>
        <v>1.6765947274087938E-11</v>
      </c>
      <c r="HG120" s="86">
        <f t="shared" si="73"/>
        <v>5.2564333961636348E-15</v>
      </c>
      <c r="HH120" s="86">
        <f t="shared" si="73"/>
        <v>1.0923936106739321E-19</v>
      </c>
      <c r="HI120" s="86">
        <f t="shared" si="138"/>
        <v>7.5683852089871541E-27</v>
      </c>
      <c r="HJ120" s="86">
        <f t="shared" si="138"/>
        <v>8.3741749326351446E-34</v>
      </c>
      <c r="HK120" s="86">
        <f t="shared" si="138"/>
        <v>2.9959284200651144E-21</v>
      </c>
      <c r="HL120" s="86">
        <f t="shared" si="138"/>
        <v>1.7749507205995473E-14</v>
      </c>
      <c r="HM120" s="86">
        <f t="shared" si="138"/>
        <v>3.6445647561323084E-14</v>
      </c>
      <c r="HN120" s="86">
        <f t="shared" si="138"/>
        <v>1.8023273783890489E-11</v>
      </c>
      <c r="HO120" s="86">
        <f t="shared" si="138"/>
        <v>2.2909111989059903E-11</v>
      </c>
      <c r="HP120" s="86">
        <f t="shared" si="138"/>
        <v>1.1208414931434574E-10</v>
      </c>
      <c r="HQ120" s="86">
        <f t="shared" si="138"/>
        <v>1.5630932835766495E-9</v>
      </c>
      <c r="HS120" s="86">
        <f t="shared" si="143"/>
        <v>8.728571208105108E-8</v>
      </c>
      <c r="HT120" s="86">
        <f t="shared" si="143"/>
        <v>0</v>
      </c>
      <c r="HU120" s="86">
        <f t="shared" si="143"/>
        <v>1.8657765210534279E-6</v>
      </c>
      <c r="HV120" s="86">
        <f t="shared" si="143"/>
        <v>1.5420372540972303E-6</v>
      </c>
      <c r="HW120" s="86">
        <f t="shared" si="143"/>
        <v>2.0826276587142554E-6</v>
      </c>
      <c r="HX120" s="86">
        <f t="shared" si="143"/>
        <v>1.3696565758117157E-5</v>
      </c>
      <c r="HY120" s="86">
        <f t="shared" si="143"/>
        <v>3.0642948692374212E-6</v>
      </c>
      <c r="HZ120" s="86">
        <f t="shared" si="143"/>
        <v>5.5266681526014633E-6</v>
      </c>
      <c r="IA120" s="86">
        <f t="shared" si="143"/>
        <v>1.1859512072089959E-6</v>
      </c>
      <c r="IB120" s="86">
        <f t="shared" si="143"/>
        <v>2.3942681030147453E-7</v>
      </c>
      <c r="IC120" s="86">
        <f t="shared" si="143"/>
        <v>8.4262831242783162E-8</v>
      </c>
      <c r="ID120" s="86">
        <f t="shared" si="143"/>
        <v>4.6247386778410409E-8</v>
      </c>
      <c r="IE120" s="86">
        <f t="shared" si="143"/>
        <v>1.0148143236388362E-8</v>
      </c>
      <c r="IF120" s="86">
        <f t="shared" si="143"/>
        <v>1.4048447932973516E-6</v>
      </c>
      <c r="IG120" s="86">
        <f t="shared" si="143"/>
        <v>9.3377647918090694E-6</v>
      </c>
      <c r="II120" s="86">
        <f t="shared" si="144"/>
        <v>1.241909070207413E-80</v>
      </c>
      <c r="IJ120" s="86">
        <f t="shared" si="144"/>
        <v>0</v>
      </c>
      <c r="IK120" s="86">
        <f t="shared" si="144"/>
        <v>4.9533570642593533E-64</v>
      </c>
      <c r="IL120" s="86">
        <f t="shared" si="144"/>
        <v>2.1701079204185375E-68</v>
      </c>
      <c r="IM120" s="86">
        <f t="shared" si="144"/>
        <v>1.7367545373926519E-68</v>
      </c>
      <c r="IN120" s="86">
        <f t="shared" si="144"/>
        <v>5.6543307374726728E-63</v>
      </c>
      <c r="IO120" s="86">
        <f t="shared" si="144"/>
        <v>3.8793364374089661E-73</v>
      </c>
      <c r="IP120" s="86">
        <f t="shared" si="144"/>
        <v>3.317739863613749E-68</v>
      </c>
      <c r="IQ120" s="86">
        <f t="shared" si="144"/>
        <v>2.5925414558270739E-73</v>
      </c>
      <c r="IR120" s="86">
        <f t="shared" si="144"/>
        <v>6.0213754761010957E-77</v>
      </c>
      <c r="IS120" s="86">
        <f t="shared" si="144"/>
        <v>1.9817411809239001E-77</v>
      </c>
      <c r="IT120" s="86">
        <f t="shared" si="144"/>
        <v>1.5059624970554196E-79</v>
      </c>
      <c r="IU120" s="86">
        <f t="shared" si="144"/>
        <v>7.7044457111854232E-88</v>
      </c>
      <c r="IV120" s="86">
        <f t="shared" si="144"/>
        <v>1.28500687381342E-42</v>
      </c>
      <c r="IW120" s="86">
        <f t="shared" si="144"/>
        <v>3.2914876268003785E-36</v>
      </c>
      <c r="IY120" s="86">
        <f t="shared" si="145"/>
        <v>0.11066945165439954</v>
      </c>
      <c r="IZ120" s="86">
        <f t="shared" si="145"/>
        <v>8.9607720990627879E-9</v>
      </c>
      <c r="JA120" s="86">
        <f t="shared" si="145"/>
        <v>1.8659511458038242E-6</v>
      </c>
      <c r="JB120" s="86">
        <f t="shared" si="145"/>
        <v>1.5420540200445045E-6</v>
      </c>
      <c r="JC120" s="86">
        <f t="shared" si="145"/>
        <v>2.0826276639706886E-6</v>
      </c>
      <c r="JD120" s="86">
        <f t="shared" si="145"/>
        <v>1.3696565758117266E-5</v>
      </c>
      <c r="JE120" s="86">
        <f t="shared" si="145"/>
        <v>3.0642948692374212E-6</v>
      </c>
      <c r="JF120" s="86">
        <f t="shared" si="145"/>
        <v>5.5266681526014633E-6</v>
      </c>
      <c r="JG120" s="86">
        <f t="shared" si="145"/>
        <v>1.1859512072089989E-6</v>
      </c>
      <c r="JH120" s="86">
        <f t="shared" si="145"/>
        <v>2.3942682805098175E-7</v>
      </c>
      <c r="JI120" s="86">
        <f t="shared" si="145"/>
        <v>8.4262867688430725E-8</v>
      </c>
      <c r="JJ120" s="86">
        <f t="shared" si="145"/>
        <v>4.6265410052194299E-8</v>
      </c>
      <c r="JK120" s="86">
        <f t="shared" si="145"/>
        <v>1.0171052348377422E-8</v>
      </c>
      <c r="JL120" s="86">
        <f t="shared" si="145"/>
        <v>1.4049568774466659E-6</v>
      </c>
      <c r="JM120" s="86">
        <f t="shared" si="145"/>
        <v>9.3393278850926458E-6</v>
      </c>
    </row>
    <row r="121" spans="2:273" x14ac:dyDescent="0.25">
      <c r="B121" s="2">
        <v>94</v>
      </c>
      <c r="C121" s="37">
        <v>48.75</v>
      </c>
      <c r="D121" s="37">
        <v>51.482999999999997</v>
      </c>
      <c r="E121" s="37">
        <v>45.982999999999997</v>
      </c>
      <c r="F121" s="37">
        <v>49.15</v>
      </c>
      <c r="G121" s="37">
        <v>52.1</v>
      </c>
      <c r="H121" s="37">
        <v>66.45</v>
      </c>
      <c r="I121" s="37">
        <v>57.15</v>
      </c>
      <c r="J121" s="37">
        <v>52.1</v>
      </c>
      <c r="K121" s="37">
        <v>49.4</v>
      </c>
      <c r="L121" s="37">
        <v>48.7</v>
      </c>
      <c r="M121" s="37">
        <v>48.783000000000001</v>
      </c>
      <c r="N121" s="37">
        <v>50.133000000000003</v>
      </c>
      <c r="O121" s="37">
        <v>55.183</v>
      </c>
      <c r="P121" s="37">
        <v>56.466999999999999</v>
      </c>
      <c r="Q121" s="37">
        <v>55.933</v>
      </c>
      <c r="S121" s="4">
        <f t="shared" si="146"/>
        <v>52.905832713264722</v>
      </c>
      <c r="T121" s="4">
        <f t="shared" si="146"/>
        <v>51.494535583654013</v>
      </c>
      <c r="U121" s="4">
        <f t="shared" si="146"/>
        <v>47.49912293146707</v>
      </c>
      <c r="V121" s="4">
        <f t="shared" si="146"/>
        <v>48.653784573395043</v>
      </c>
      <c r="W121" s="4">
        <f t="shared" si="146"/>
        <v>52.789745548916166</v>
      </c>
      <c r="X121" s="4">
        <f t="shared" si="146"/>
        <v>64.961911775873773</v>
      </c>
      <c r="Y121" s="4">
        <f t="shared" si="146"/>
        <v>61.638815061094128</v>
      </c>
      <c r="Z121" s="4">
        <f t="shared" si="146"/>
        <v>50.414982393836219</v>
      </c>
      <c r="AA121" s="4">
        <f t="shared" si="146"/>
        <v>49.273605234959902</v>
      </c>
      <c r="AB121" s="4">
        <f t="shared" si="146"/>
        <v>49.18629492085347</v>
      </c>
      <c r="AC121" s="4">
        <f t="shared" si="146"/>
        <v>49.926476741899151</v>
      </c>
      <c r="AD121" s="4">
        <f t="shared" si="146"/>
        <v>50.878355422273657</v>
      </c>
      <c r="AE121" s="4">
        <f t="shared" si="146"/>
        <v>56.537809618629446</v>
      </c>
      <c r="AF121" s="4">
        <f t="shared" si="146"/>
        <v>55.386144361258943</v>
      </c>
      <c r="AG121" s="4">
        <f t="shared" si="146"/>
        <v>56.672087163887959</v>
      </c>
      <c r="AI121" s="4">
        <f t="shared" si="147"/>
        <v>-4.1558327132647221</v>
      </c>
      <c r="AJ121" s="4">
        <f t="shared" si="147"/>
        <v>-1.1535583654016079E-2</v>
      </c>
      <c r="AK121" s="4">
        <f t="shared" si="147"/>
        <v>-1.5161229314670734</v>
      </c>
      <c r="AL121" s="4">
        <f t="shared" si="147"/>
        <v>0.49621542660495521</v>
      </c>
      <c r="AM121" s="4">
        <f t="shared" si="147"/>
        <v>-0.68974554891616435</v>
      </c>
      <c r="AN121" s="4">
        <f t="shared" si="147"/>
        <v>1.4880882241262299</v>
      </c>
      <c r="AO121" s="4">
        <f t="shared" si="147"/>
        <v>-4.4888150610941295</v>
      </c>
      <c r="AP121" s="4">
        <f t="shared" si="147"/>
        <v>1.6850176061637825</v>
      </c>
      <c r="AQ121" s="4">
        <f t="shared" si="147"/>
        <v>0.1263947650400965</v>
      </c>
      <c r="AR121" s="4">
        <f t="shared" si="147"/>
        <v>-0.48629492085346726</v>
      </c>
      <c r="AS121" s="4">
        <f t="shared" si="147"/>
        <v>-1.1434767418991498</v>
      </c>
      <c r="AT121" s="4">
        <f t="shared" si="147"/>
        <v>-0.74535542227365426</v>
      </c>
      <c r="AU121" s="4">
        <f t="shared" si="147"/>
        <v>-1.3548096186294458</v>
      </c>
      <c r="AV121" s="4">
        <f t="shared" si="147"/>
        <v>1.0808556387410562</v>
      </c>
      <c r="AW121" s="4">
        <f t="shared" si="147"/>
        <v>-0.73908716388795881</v>
      </c>
      <c r="AY121" s="2">
        <f t="shared" si="139"/>
        <v>52.611579984338483</v>
      </c>
      <c r="AZ121" s="2">
        <f t="shared" si="139"/>
        <v>51.494535578297807</v>
      </c>
      <c r="BA121" s="2">
        <f t="shared" si="139"/>
        <v>47.498852788548078</v>
      </c>
      <c r="BB121" s="2">
        <f t="shared" si="139"/>
        <v>48.653471281722929</v>
      </c>
      <c r="BC121" s="2">
        <f t="shared" si="139"/>
        <v>52.789098739962064</v>
      </c>
      <c r="BD121" s="2">
        <f t="shared" si="139"/>
        <v>64.957184949747841</v>
      </c>
      <c r="BE121" s="2">
        <f t="shared" si="139"/>
        <v>61.637736639404665</v>
      </c>
      <c r="BF121" s="2">
        <f t="shared" si="139"/>
        <v>50.412655783603029</v>
      </c>
      <c r="BG121" s="2">
        <f t="shared" si="139"/>
        <v>49.272934303987732</v>
      </c>
      <c r="BH121" s="2">
        <f t="shared" si="139"/>
        <v>49.186126244791247</v>
      </c>
      <c r="BI121" s="2">
        <f t="shared" si="139"/>
        <v>49.926403457193452</v>
      </c>
      <c r="BJ121" s="2">
        <f t="shared" si="139"/>
        <v>50.878316626196131</v>
      </c>
      <c r="BK121" s="2">
        <f t="shared" si="139"/>
        <v>56.537800633459952</v>
      </c>
      <c r="BL121" s="2">
        <f t="shared" si="139"/>
        <v>55.38478518424666</v>
      </c>
      <c r="BM121" s="2">
        <f t="shared" si="139"/>
        <v>56.659664395753055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51.482999999999997</v>
      </c>
      <c r="CG121" s="2">
        <f t="shared" si="140"/>
        <v>45.982999999999997</v>
      </c>
      <c r="CH121" s="2">
        <f t="shared" si="140"/>
        <v>49.15</v>
      </c>
      <c r="CI121" s="2">
        <f t="shared" si="140"/>
        <v>52.1</v>
      </c>
      <c r="CJ121" s="2">
        <f t="shared" si="140"/>
        <v>66.45</v>
      </c>
      <c r="CK121" s="2">
        <f t="shared" si="140"/>
        <v>57.15</v>
      </c>
      <c r="CL121" s="2">
        <f t="shared" si="140"/>
        <v>52.1</v>
      </c>
      <c r="CM121" s="2">
        <f t="shared" si="140"/>
        <v>49.4</v>
      </c>
      <c r="CN121" s="2">
        <f t="shared" si="140"/>
        <v>48.7</v>
      </c>
      <c r="CO121" s="2">
        <f t="shared" si="140"/>
        <v>48.783000000000001</v>
      </c>
      <c r="CP121" s="2">
        <f t="shared" si="140"/>
        <v>50.133000000000003</v>
      </c>
      <c r="CQ121" s="2">
        <f t="shared" si="140"/>
        <v>55.183</v>
      </c>
      <c r="CR121" s="2">
        <f t="shared" si="140"/>
        <v>56.466999999999999</v>
      </c>
      <c r="CS121" s="2">
        <f t="shared" si="140"/>
        <v>55.933</v>
      </c>
      <c r="CU121" s="2" t="str">
        <f t="shared" si="110"/>
        <v/>
      </c>
      <c r="CV121" s="2">
        <f t="shared" si="111"/>
        <v>51.482999999999997</v>
      </c>
      <c r="CW121" s="2">
        <f t="shared" si="112"/>
        <v>45.982999999999997</v>
      </c>
      <c r="CX121" s="2">
        <f t="shared" si="113"/>
        <v>49.15</v>
      </c>
      <c r="CY121" s="2">
        <f t="shared" si="114"/>
        <v>52.1</v>
      </c>
      <c r="CZ121" s="2">
        <f t="shared" si="115"/>
        <v>66.45</v>
      </c>
      <c r="DA121" s="2">
        <f t="shared" si="116"/>
        <v>57.15</v>
      </c>
      <c r="DB121" s="2">
        <f t="shared" si="117"/>
        <v>52.1</v>
      </c>
      <c r="DC121" s="2">
        <f t="shared" si="118"/>
        <v>49.4</v>
      </c>
      <c r="DD121" s="2">
        <f t="shared" si="119"/>
        <v>48.7</v>
      </c>
      <c r="DE121" s="2">
        <f t="shared" si="120"/>
        <v>48.783000000000001</v>
      </c>
      <c r="DF121" s="2">
        <f t="shared" si="121"/>
        <v>50.133000000000003</v>
      </c>
      <c r="DG121" s="2">
        <f t="shared" si="122"/>
        <v>55.183</v>
      </c>
      <c r="DH121" s="2">
        <f t="shared" si="123"/>
        <v>56.466999999999999</v>
      </c>
      <c r="DI121" s="2">
        <f t="shared" si="124"/>
        <v>55.933</v>
      </c>
      <c r="DK121" s="2">
        <f t="shared" si="148"/>
        <v>79.428987615869488</v>
      </c>
      <c r="DL121" s="2">
        <f t="shared" si="148"/>
        <v>82.551554621848723</v>
      </c>
      <c r="DM121" s="2">
        <f t="shared" si="148"/>
        <v>76.659879297173404</v>
      </c>
      <c r="DN121" s="2">
        <f t="shared" si="148"/>
        <v>81.447939648586697</v>
      </c>
      <c r="DO121" s="2">
        <f t="shared" si="148"/>
        <v>99.306362184873961</v>
      </c>
      <c r="DP121" s="2">
        <f t="shared" si="148"/>
        <v>96.900353238953244</v>
      </c>
      <c r="DQ121" s="2">
        <f t="shared" si="148"/>
        <v>86.564801587301602</v>
      </c>
      <c r="DR121" s="2">
        <f t="shared" si="148"/>
        <v>83.348841012441014</v>
      </c>
      <c r="DS121" s="2">
        <f t="shared" si="148"/>
        <v>74.694967507002787</v>
      </c>
      <c r="DT121" s="2">
        <f t="shared" si="148"/>
        <v>81.691447058823513</v>
      </c>
      <c r="DU121" s="2">
        <f t="shared" si="148"/>
        <v>83.162069187675073</v>
      </c>
      <c r="DV121" s="2">
        <f t="shared" si="148"/>
        <v>77.904204481792704</v>
      </c>
      <c r="DW121" s="2">
        <f t="shared" si="148"/>
        <v>95.081537065637079</v>
      </c>
      <c r="DX121" s="2">
        <f t="shared" si="148"/>
        <v>77.48408640068638</v>
      </c>
      <c r="DY121" s="2">
        <f t="shared" si="148"/>
        <v>65.2351247771836</v>
      </c>
      <c r="EA121" s="2">
        <f t="shared" si="152"/>
        <v>52.584847619047615</v>
      </c>
      <c r="EB121" s="2">
        <f t="shared" si="152"/>
        <v>51.371889186176148</v>
      </c>
      <c r="EC121" s="2">
        <f t="shared" si="152"/>
        <v>47.37615090411925</v>
      </c>
      <c r="ED121" s="2">
        <f t="shared" si="152"/>
        <v>48.521115684998364</v>
      </c>
      <c r="EE121" s="2">
        <f t="shared" si="151"/>
        <v>52.597747449933237</v>
      </c>
      <c r="EF121" s="2">
        <f t="shared" si="151"/>
        <v>64.798498878969596</v>
      </c>
      <c r="EG121" s="2">
        <f t="shared" si="151"/>
        <v>61.520174946263268</v>
      </c>
      <c r="EH121" s="2">
        <f t="shared" si="151"/>
        <v>50.260782410113393</v>
      </c>
      <c r="EI121" s="2">
        <f t="shared" si="151"/>
        <v>49.159759754829771</v>
      </c>
      <c r="EJ121" s="2">
        <f t="shared" si="151"/>
        <v>49.048284166656302</v>
      </c>
      <c r="EK121" s="2">
        <f t="shared" si="151"/>
        <v>49.777550063493074</v>
      </c>
      <c r="EL121" s="2">
        <f t="shared" si="151"/>
        <v>50.76474141216346</v>
      </c>
      <c r="EM121" s="2">
        <f t="shared" si="135"/>
        <v>56.34754311404722</v>
      </c>
      <c r="EN121" s="2">
        <f t="shared" si="135"/>
        <v>55.277169875996123</v>
      </c>
      <c r="EO121" s="2">
        <f t="shared" si="135"/>
        <v>56.605806751041555</v>
      </c>
      <c r="EQ121" s="2">
        <f t="shared" si="149"/>
        <v>47.447093539703886</v>
      </c>
      <c r="ER121" s="2">
        <f t="shared" si="149"/>
        <v>51.371889186176148</v>
      </c>
      <c r="ES121" s="2">
        <f t="shared" si="149"/>
        <v>47.484661026227627</v>
      </c>
      <c r="ET121" s="2">
        <f t="shared" si="149"/>
        <v>48.351248873015408</v>
      </c>
      <c r="EU121" s="2">
        <f t="shared" si="149"/>
        <v>52.130979296581643</v>
      </c>
      <c r="EV121" s="2">
        <f t="shared" si="149"/>
        <v>65.136897787831401</v>
      </c>
      <c r="EW121" s="2">
        <f t="shared" si="149"/>
        <v>61.613670422780331</v>
      </c>
      <c r="EX121" s="2">
        <f t="shared" si="149"/>
        <v>50.237897695723703</v>
      </c>
      <c r="EY121" s="2">
        <f t="shared" si="149"/>
        <v>49.085082716545955</v>
      </c>
      <c r="EZ121" s="2">
        <f t="shared" si="149"/>
        <v>48.911701552977135</v>
      </c>
      <c r="FA121" s="2">
        <f t="shared" si="149"/>
        <v>49.68536351801707</v>
      </c>
      <c r="FB121" s="2">
        <f t="shared" si="149"/>
        <v>50.62578814554567</v>
      </c>
      <c r="FC121" s="2">
        <f t="shared" si="149"/>
        <v>56.215572356528803</v>
      </c>
      <c r="FD121" s="2">
        <f t="shared" si="149"/>
        <v>55.397266701067771</v>
      </c>
      <c r="FE121" s="2">
        <f t="shared" si="149"/>
        <v>56.63719786466546</v>
      </c>
      <c r="FG121" s="2">
        <f t="shared" si="150"/>
        <v>0.99712310184768538</v>
      </c>
      <c r="FH121" s="2">
        <f t="shared" si="150"/>
        <v>0.99606646221478246</v>
      </c>
      <c r="FI121" s="2">
        <f t="shared" si="150"/>
        <v>0.9958520691439785</v>
      </c>
      <c r="FJ121" s="2">
        <f t="shared" si="150"/>
        <v>0.99592336278408711</v>
      </c>
      <c r="FK121" s="2">
        <f t="shared" si="150"/>
        <v>0.9957864386880807</v>
      </c>
      <c r="FL121" s="2">
        <f t="shared" si="150"/>
        <v>0.99522696269317978</v>
      </c>
      <c r="FM121" s="2">
        <f t="shared" si="150"/>
        <v>0.99536179999023722</v>
      </c>
      <c r="FN121" s="2">
        <f t="shared" si="150"/>
        <v>0.99539971124199222</v>
      </c>
      <c r="FO121" s="2">
        <f t="shared" si="150"/>
        <v>0.99553565817979828</v>
      </c>
      <c r="FP121" s="2">
        <f t="shared" si="150"/>
        <v>0.9957367020975314</v>
      </c>
      <c r="FQ121" s="2">
        <f t="shared" si="150"/>
        <v>0.99551754913983459</v>
      </c>
      <c r="FR121" s="2">
        <f t="shared" si="150"/>
        <v>0.99577519093055511</v>
      </c>
      <c r="FS121" s="2">
        <f t="shared" si="150"/>
        <v>0.99506293856503514</v>
      </c>
      <c r="FT121" s="2">
        <f t="shared" si="150"/>
        <v>0.99519313347970872</v>
      </c>
      <c r="FU121" s="2">
        <f t="shared" si="150"/>
        <v>0.99377784651325862</v>
      </c>
      <c r="FW121" s="2">
        <f t="shared" si="141"/>
        <v>9.8283200571002583E-3</v>
      </c>
      <c r="FX121" s="2">
        <f t="shared" si="141"/>
        <v>0</v>
      </c>
      <c r="FY121" s="2">
        <f t="shared" si="141"/>
        <v>1.1381462152349602E-2</v>
      </c>
      <c r="FZ121" s="2">
        <f t="shared" si="141"/>
        <v>1.1038761635168023E-2</v>
      </c>
      <c r="GA121" s="2">
        <f t="shared" si="141"/>
        <v>1.1693861101004198E-2</v>
      </c>
      <c r="GB121" s="2">
        <f t="shared" si="141"/>
        <v>1.6142848445654258E-2</v>
      </c>
      <c r="GC121" s="2">
        <f t="shared" si="141"/>
        <v>1.4970837762224276E-2</v>
      </c>
      <c r="GD121" s="2">
        <f t="shared" si="141"/>
        <v>1.4911723045934739E-2</v>
      </c>
      <c r="GE121" s="2">
        <f t="shared" si="141"/>
        <v>1.1025433205861248E-2</v>
      </c>
      <c r="GF121" s="2">
        <f t="shared" si="141"/>
        <v>9.7043812347377342E-3</v>
      </c>
      <c r="GG121" s="2">
        <f t="shared" si="141"/>
        <v>8.5812171390382379E-3</v>
      </c>
      <c r="GH121" s="2">
        <f t="shared" si="141"/>
        <v>7.8000014691199321E-3</v>
      </c>
      <c r="GI121" s="2">
        <f t="shared" si="141"/>
        <v>7.3848810611457493E-3</v>
      </c>
      <c r="GJ121" s="2">
        <f t="shared" si="141"/>
        <v>7.2410297989181612E-3</v>
      </c>
      <c r="GK121" s="2">
        <f t="shared" si="141"/>
        <v>5.2468182208159995E-3</v>
      </c>
      <c r="GM121" s="86">
        <f t="shared" si="142"/>
        <v>1.0567183640683379E-19</v>
      </c>
      <c r="GN121" s="86">
        <f t="shared" si="142"/>
        <v>4.7088750140348074E-46</v>
      </c>
      <c r="GO121" s="86">
        <f t="shared" si="142"/>
        <v>1.8966671025528362E-57</v>
      </c>
      <c r="GP121" s="86">
        <f t="shared" si="142"/>
        <v>2.2297275480958098E-63</v>
      </c>
      <c r="GQ121" s="86">
        <f t="shared" si="142"/>
        <v>1.4293209921195309E-79</v>
      </c>
      <c r="GR121" s="86">
        <f t="shared" si="142"/>
        <v>3.7916313321781934E-87</v>
      </c>
      <c r="GS121" s="86">
        <f t="shared" si="142"/>
        <v>9.5637733486812748E-98</v>
      </c>
      <c r="GT121" s="86">
        <f t="shared" si="142"/>
        <v>1.9981629955059488E-110</v>
      </c>
      <c r="GU121" s="86">
        <f t="shared" si="142"/>
        <v>2.0721342443361604E-94</v>
      </c>
      <c r="GV121" s="86">
        <f t="shared" si="142"/>
        <v>1.5056091072372643E-73</v>
      </c>
      <c r="GW121" s="86">
        <f t="shared" si="142"/>
        <v>1.4729212127090243E-85</v>
      </c>
      <c r="GX121" s="86">
        <f t="shared" si="142"/>
        <v>1.547172727951455E-74</v>
      </c>
      <c r="GY121" s="86">
        <f t="shared" si="142"/>
        <v>6.5237288286905938E-62</v>
      </c>
      <c r="GZ121" s="86">
        <f t="shared" si="142"/>
        <v>4.8359648797928444E-52</v>
      </c>
      <c r="HA121" s="86">
        <f t="shared" si="142"/>
        <v>8.5824343485549115E-52</v>
      </c>
      <c r="HC121" s="86">
        <f t="shared" si="73"/>
        <v>8.8527494211859598E-2</v>
      </c>
      <c r="HD121" s="86">
        <f t="shared" si="73"/>
        <v>8.2934066383773722E-10</v>
      </c>
      <c r="HE121" s="86">
        <f t="shared" si="73"/>
        <v>7.524359522609111E-12</v>
      </c>
      <c r="HF121" s="86">
        <f t="shared" si="73"/>
        <v>7.0494017499417866E-13</v>
      </c>
      <c r="HG121" s="86">
        <f t="shared" si="73"/>
        <v>8.61594072146299E-17</v>
      </c>
      <c r="HH121" s="86">
        <f t="shared" si="73"/>
        <v>6.024839249676684E-22</v>
      </c>
      <c r="HI121" s="86">
        <f t="shared" si="138"/>
        <v>8.1644851522066059E-30</v>
      </c>
      <c r="HJ121" s="86">
        <f t="shared" si="138"/>
        <v>1.1491751149594756E-37</v>
      </c>
      <c r="HK121" s="86">
        <f t="shared" si="138"/>
        <v>1.2249320305293136E-23</v>
      </c>
      <c r="HL121" s="86">
        <f t="shared" si="138"/>
        <v>3.4251071780538323E-16</v>
      </c>
      <c r="HM121" s="86">
        <f t="shared" si="138"/>
        <v>5.3159487185305028E-16</v>
      </c>
      <c r="HN121" s="86">
        <f t="shared" si="138"/>
        <v>6.3035818224766687E-13</v>
      </c>
      <c r="HO121" s="86">
        <f t="shared" si="138"/>
        <v>9.0175801519342301E-13</v>
      </c>
      <c r="HP121" s="86">
        <f t="shared" si="138"/>
        <v>5.7186729535733487E-12</v>
      </c>
      <c r="HQ121" s="86">
        <f t="shared" si="138"/>
        <v>1.0371221905633181E-10</v>
      </c>
      <c r="HS121" s="86">
        <f t="shared" si="143"/>
        <v>3.2047107036497901E-7</v>
      </c>
      <c r="HT121" s="86">
        <f t="shared" si="143"/>
        <v>0</v>
      </c>
      <c r="HU121" s="86">
        <f t="shared" si="143"/>
        <v>5.4433148630818465E-6</v>
      </c>
      <c r="HV121" s="86">
        <f t="shared" si="143"/>
        <v>4.6689204246348129E-6</v>
      </c>
      <c r="HW121" s="86">
        <f t="shared" si="143"/>
        <v>6.3142808808596604E-6</v>
      </c>
      <c r="HX121" s="86">
        <f t="shared" si="143"/>
        <v>3.9291384732521144E-5</v>
      </c>
      <c r="HY121" s="86">
        <f t="shared" si="143"/>
        <v>1.009962408453156E-5</v>
      </c>
      <c r="HZ121" s="86">
        <f t="shared" si="143"/>
        <v>1.6973601409779716E-5</v>
      </c>
      <c r="IA121" s="86">
        <f t="shared" si="143"/>
        <v>3.7780934749969405E-6</v>
      </c>
      <c r="IB121" s="86">
        <f t="shared" si="143"/>
        <v>8.1504123065779328E-7</v>
      </c>
      <c r="IC121" s="86">
        <f t="shared" si="143"/>
        <v>2.913393644032072E-7</v>
      </c>
      <c r="ID121" s="86">
        <f t="shared" si="143"/>
        <v>1.6258003431629217E-7</v>
      </c>
      <c r="IE121" s="86">
        <f t="shared" si="143"/>
        <v>3.9834122670166814E-8</v>
      </c>
      <c r="IF121" s="86">
        <f t="shared" si="143"/>
        <v>3.6872135931321889E-6</v>
      </c>
      <c r="IG121" s="86">
        <f t="shared" si="143"/>
        <v>1.9259966495704185E-5</v>
      </c>
      <c r="II121" s="86">
        <f t="shared" si="144"/>
        <v>1.4033736842035526E-77</v>
      </c>
      <c r="IJ121" s="86">
        <f t="shared" si="144"/>
        <v>0</v>
      </c>
      <c r="IK121" s="86">
        <f t="shared" si="144"/>
        <v>1.5276173454932007E-61</v>
      </c>
      <c r="IL121" s="86">
        <f t="shared" si="144"/>
        <v>9.5866843700641811E-66</v>
      </c>
      <c r="IM121" s="86">
        <f t="shared" si="144"/>
        <v>8.3660121642477854E-66</v>
      </c>
      <c r="IN121" s="86">
        <f t="shared" si="144"/>
        <v>2.5315132275885858E-60</v>
      </c>
      <c r="IO121" s="86">
        <f t="shared" si="144"/>
        <v>4.2100366298933205E-70</v>
      </c>
      <c r="IP121" s="86">
        <f t="shared" si="144"/>
        <v>2.2097912153164578E-65</v>
      </c>
      <c r="IQ121" s="86">
        <f t="shared" si="144"/>
        <v>1.7916233987612632E-70</v>
      </c>
      <c r="IR121" s="86">
        <f t="shared" si="144"/>
        <v>4.8134478113246168E-74</v>
      </c>
      <c r="IS121" s="86">
        <f t="shared" si="144"/>
        <v>1.3938975817564506E-74</v>
      </c>
      <c r="IT121" s="86">
        <f t="shared" si="144"/>
        <v>1.1171886518120327E-76</v>
      </c>
      <c r="IU121" s="86">
        <f t="shared" si="144"/>
        <v>1.0664284550918351E-84</v>
      </c>
      <c r="IV121" s="86">
        <f t="shared" si="144"/>
        <v>3.9544509907577991E-41</v>
      </c>
      <c r="IW121" s="86">
        <f t="shared" si="144"/>
        <v>4.9879421014091916E-35</v>
      </c>
      <c r="IY121" s="86">
        <f t="shared" si="145"/>
        <v>8.8527814682929959E-2</v>
      </c>
      <c r="IZ121" s="86">
        <f t="shared" si="145"/>
        <v>8.2934066383773722E-10</v>
      </c>
      <c r="JA121" s="86">
        <f t="shared" si="145"/>
        <v>5.4433223874413694E-6</v>
      </c>
      <c r="JB121" s="86">
        <f t="shared" si="145"/>
        <v>4.6689211295749882E-6</v>
      </c>
      <c r="JC121" s="86">
        <f t="shared" si="145"/>
        <v>6.3142808809458198E-6</v>
      </c>
      <c r="JD121" s="86">
        <f t="shared" si="145"/>
        <v>3.9291384732521144E-5</v>
      </c>
      <c r="JE121" s="86">
        <f t="shared" si="145"/>
        <v>1.009962408453156E-5</v>
      </c>
      <c r="JF121" s="86">
        <f t="shared" si="145"/>
        <v>1.6973601409779716E-5</v>
      </c>
      <c r="JG121" s="86">
        <f t="shared" si="145"/>
        <v>3.7780934749969405E-6</v>
      </c>
      <c r="JH121" s="86">
        <f t="shared" si="145"/>
        <v>8.1504123100030397E-7</v>
      </c>
      <c r="JI121" s="86">
        <f t="shared" si="145"/>
        <v>2.9133936493480206E-7</v>
      </c>
      <c r="JJ121" s="86">
        <f t="shared" si="145"/>
        <v>1.6258066467447441E-7</v>
      </c>
      <c r="JK121" s="86">
        <f t="shared" si="145"/>
        <v>3.9835024428182004E-8</v>
      </c>
      <c r="JL121" s="86">
        <f t="shared" si="145"/>
        <v>3.6872193118051424E-6</v>
      </c>
      <c r="JM121" s="86">
        <f t="shared" si="145"/>
        <v>1.9260070207923241E-5</v>
      </c>
    </row>
    <row r="122" spans="2:273" x14ac:dyDescent="0.25">
      <c r="B122" s="2">
        <v>95</v>
      </c>
      <c r="C122" s="37">
        <v>47.533000000000001</v>
      </c>
      <c r="D122" s="37">
        <v>49.317</v>
      </c>
      <c r="E122" s="37">
        <v>49.25</v>
      </c>
      <c r="F122" s="37">
        <v>51</v>
      </c>
      <c r="G122" s="37">
        <v>52.683</v>
      </c>
      <c r="H122" s="37">
        <v>66.082999999999998</v>
      </c>
      <c r="I122" s="37">
        <v>61.2</v>
      </c>
      <c r="J122" s="37">
        <v>48.55</v>
      </c>
      <c r="K122" s="37">
        <v>49.216999999999999</v>
      </c>
      <c r="L122" s="37">
        <v>49.55</v>
      </c>
      <c r="M122" s="37">
        <v>48.35</v>
      </c>
      <c r="N122" s="37">
        <v>49.8</v>
      </c>
      <c r="O122" s="37">
        <v>56.982999999999997</v>
      </c>
      <c r="P122" s="37">
        <v>55.45</v>
      </c>
      <c r="Q122" s="37">
        <v>54.75</v>
      </c>
      <c r="S122" s="4">
        <f t="shared" si="146"/>
        <v>52.49138537907708</v>
      </c>
      <c r="T122" s="4">
        <f t="shared" si="146"/>
        <v>51.340779494585782</v>
      </c>
      <c r="U122" s="4">
        <f t="shared" si="146"/>
        <v>47.373196940103028</v>
      </c>
      <c r="V122" s="4">
        <f t="shared" si="146"/>
        <v>48.476873162631904</v>
      </c>
      <c r="W122" s="4">
        <f t="shared" si="146"/>
        <v>52.550502374303953</v>
      </c>
      <c r="X122" s="4">
        <f t="shared" si="146"/>
        <v>64.738881074943123</v>
      </c>
      <c r="Y122" s="4">
        <f t="shared" si="146"/>
        <v>61.885161098151556</v>
      </c>
      <c r="Z122" s="4">
        <f t="shared" si="146"/>
        <v>50.214956551252683</v>
      </c>
      <c r="AA122" s="4">
        <f t="shared" si="146"/>
        <v>49.101693647076509</v>
      </c>
      <c r="AB122" s="4">
        <f t="shared" si="146"/>
        <v>49.006750594994863</v>
      </c>
      <c r="AC122" s="4">
        <f t="shared" si="146"/>
        <v>49.72232322595805</v>
      </c>
      <c r="AD122" s="4">
        <f t="shared" si="146"/>
        <v>50.682190590846965</v>
      </c>
      <c r="AE122" s="4">
        <f t="shared" si="146"/>
        <v>56.290588399967255</v>
      </c>
      <c r="AF122" s="4">
        <f t="shared" si="146"/>
        <v>55.240278117093901</v>
      </c>
      <c r="AG122" s="4">
        <f t="shared" si="146"/>
        <v>56.543619606038355</v>
      </c>
      <c r="AI122" s="4">
        <f t="shared" si="147"/>
        <v>-4.9583853790770789</v>
      </c>
      <c r="AJ122" s="4">
        <f t="shared" si="147"/>
        <v>-2.0237794945857814</v>
      </c>
      <c r="AK122" s="4">
        <f t="shared" si="147"/>
        <v>1.8768030598969716</v>
      </c>
      <c r="AL122" s="4">
        <f t="shared" si="147"/>
        <v>2.5231268373680962</v>
      </c>
      <c r="AM122" s="4">
        <f t="shared" si="147"/>
        <v>0.13249762569604684</v>
      </c>
      <c r="AN122" s="4">
        <f t="shared" si="147"/>
        <v>1.3441189250568755</v>
      </c>
      <c r="AO122" s="4">
        <f t="shared" si="147"/>
        <v>-0.68516109815155346</v>
      </c>
      <c r="AP122" s="4">
        <f t="shared" si="147"/>
        <v>-1.6649565512526863</v>
      </c>
      <c r="AQ122" s="4">
        <f t="shared" si="147"/>
        <v>0.1153063529234899</v>
      </c>
      <c r="AR122" s="4">
        <f t="shared" si="147"/>
        <v>0.54324940500513463</v>
      </c>
      <c r="AS122" s="4">
        <f t="shared" si="147"/>
        <v>-1.3723232259580485</v>
      </c>
      <c r="AT122" s="4">
        <f t="shared" si="147"/>
        <v>-0.88219059084696738</v>
      </c>
      <c r="AU122" s="4">
        <f t="shared" si="147"/>
        <v>0.6924116000327416</v>
      </c>
      <c r="AV122" s="4">
        <f t="shared" si="147"/>
        <v>0.20972188290610205</v>
      </c>
      <c r="AW122" s="4">
        <f t="shared" si="147"/>
        <v>-1.7936196060383551</v>
      </c>
      <c r="AY122" s="2">
        <f t="shared" si="139"/>
        <v>52.337760331987361</v>
      </c>
      <c r="AZ122" s="2">
        <f t="shared" si="139"/>
        <v>51.340779494275097</v>
      </c>
      <c r="BA122" s="2">
        <f t="shared" si="139"/>
        <v>47.372478354150203</v>
      </c>
      <c r="BB122" s="2">
        <f t="shared" si="139"/>
        <v>48.476011415700775</v>
      </c>
      <c r="BC122" s="2">
        <f t="shared" si="139"/>
        <v>52.548725341221861</v>
      </c>
      <c r="BD122" s="2">
        <f t="shared" si="139"/>
        <v>64.726700257473269</v>
      </c>
      <c r="BE122" s="2">
        <f t="shared" si="139"/>
        <v>61.881990330386799</v>
      </c>
      <c r="BF122" s="2">
        <f t="shared" si="139"/>
        <v>50.208548927749732</v>
      </c>
      <c r="BG122" s="2">
        <f t="shared" si="139"/>
        <v>49.099761530679338</v>
      </c>
      <c r="BH122" s="2">
        <f t="shared" si="139"/>
        <v>49.006230037875035</v>
      </c>
      <c r="BI122" s="2">
        <f t="shared" si="139"/>
        <v>49.722092407751489</v>
      </c>
      <c r="BJ122" s="2">
        <f t="shared" si="139"/>
        <v>50.682066154693963</v>
      </c>
      <c r="BK122" s="2">
        <f t="shared" si="139"/>
        <v>56.290556354693223</v>
      </c>
      <c r="BL122" s="2">
        <f t="shared" si="139"/>
        <v>55.236974596805574</v>
      </c>
      <c r="BM122" s="2">
        <f t="shared" si="139"/>
        <v>56.51945315130871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49.317</v>
      </c>
      <c r="CG122" s="2">
        <f t="shared" si="140"/>
        <v>49.25</v>
      </c>
      <c r="CH122" s="2">
        <f t="shared" si="140"/>
        <v>51</v>
      </c>
      <c r="CI122" s="2">
        <f t="shared" si="140"/>
        <v>52.683</v>
      </c>
      <c r="CJ122" s="2">
        <f t="shared" si="140"/>
        <v>66.082999999999998</v>
      </c>
      <c r="CK122" s="2">
        <f t="shared" si="140"/>
        <v>61.2</v>
      </c>
      <c r="CL122" s="2">
        <f t="shared" si="140"/>
        <v>48.55</v>
      </c>
      <c r="CM122" s="2">
        <f t="shared" si="140"/>
        <v>49.216999999999999</v>
      </c>
      <c r="CN122" s="2">
        <f t="shared" si="140"/>
        <v>49.55</v>
      </c>
      <c r="CO122" s="2">
        <f t="shared" si="140"/>
        <v>48.35</v>
      </c>
      <c r="CP122" s="2">
        <f t="shared" si="140"/>
        <v>49.8</v>
      </c>
      <c r="CQ122" s="2">
        <f t="shared" si="140"/>
        <v>56.982999999999997</v>
      </c>
      <c r="CR122" s="2">
        <f t="shared" si="140"/>
        <v>55.45</v>
      </c>
      <c r="CS122" s="2">
        <f t="shared" si="140"/>
        <v>54.75</v>
      </c>
      <c r="CU122" s="2" t="str">
        <f t="shared" si="110"/>
        <v/>
      </c>
      <c r="CV122" s="2">
        <f t="shared" si="111"/>
        <v>49.317</v>
      </c>
      <c r="CW122" s="2">
        <f t="shared" si="112"/>
        <v>49.25</v>
      </c>
      <c r="CX122" s="2">
        <f t="shared" si="113"/>
        <v>51</v>
      </c>
      <c r="CY122" s="2">
        <f t="shared" si="114"/>
        <v>52.683</v>
      </c>
      <c r="CZ122" s="2">
        <f t="shared" si="115"/>
        <v>66.082999999999998</v>
      </c>
      <c r="DA122" s="2">
        <f t="shared" si="116"/>
        <v>61.2</v>
      </c>
      <c r="DB122" s="2">
        <f t="shared" si="117"/>
        <v>48.55</v>
      </c>
      <c r="DC122" s="2">
        <f t="shared" si="118"/>
        <v>49.216999999999999</v>
      </c>
      <c r="DD122" s="2">
        <f t="shared" si="119"/>
        <v>49.55</v>
      </c>
      <c r="DE122" s="2">
        <f t="shared" si="120"/>
        <v>48.35</v>
      </c>
      <c r="DF122" s="2">
        <f t="shared" si="121"/>
        <v>49.8</v>
      </c>
      <c r="DG122" s="2">
        <f t="shared" si="122"/>
        <v>56.982999999999997</v>
      </c>
      <c r="DH122" s="2">
        <f t="shared" si="123"/>
        <v>55.45</v>
      </c>
      <c r="DI122" s="2">
        <f t="shared" si="124"/>
        <v>54.75</v>
      </c>
      <c r="DK122" s="2">
        <f t="shared" si="148"/>
        <v>79.687828550241008</v>
      </c>
      <c r="DL122" s="2">
        <f t="shared" si="148"/>
        <v>82.805875630252075</v>
      </c>
      <c r="DM122" s="2">
        <f t="shared" si="148"/>
        <v>76.87306142093199</v>
      </c>
      <c r="DN122" s="2">
        <f t="shared" si="148"/>
        <v>81.705054239877768</v>
      </c>
      <c r="DO122" s="2">
        <f t="shared" si="148"/>
        <v>99.718100840336149</v>
      </c>
      <c r="DP122" s="2">
        <f t="shared" si="148"/>
        <v>97.268955169455182</v>
      </c>
      <c r="DQ122" s="2">
        <f t="shared" si="148"/>
        <v>86.82358730158731</v>
      </c>
      <c r="DR122" s="2">
        <f t="shared" si="148"/>
        <v>83.595980909480915</v>
      </c>
      <c r="DS122" s="2">
        <f t="shared" si="148"/>
        <v>74.813788235294098</v>
      </c>
      <c r="DT122" s="2">
        <f t="shared" si="148"/>
        <v>81.917341176470586</v>
      </c>
      <c r="DU122" s="2">
        <f t="shared" si="148"/>
        <v>83.397593277310932</v>
      </c>
      <c r="DV122" s="2">
        <f t="shared" si="148"/>
        <v>78.078784873949559</v>
      </c>
      <c r="DW122" s="2">
        <f t="shared" si="148"/>
        <v>95.402772844272846</v>
      </c>
      <c r="DX122" s="2">
        <f t="shared" si="148"/>
        <v>77.626373659373627</v>
      </c>
      <c r="DY122" s="2">
        <f t="shared" si="148"/>
        <v>65.258879456327989</v>
      </c>
      <c r="EA122" s="2">
        <f t="shared" si="152"/>
        <v>52.31968333333333</v>
      </c>
      <c r="EB122" s="2">
        <f t="shared" si="152"/>
        <v>51.227454926382961</v>
      </c>
      <c r="EC122" s="2">
        <f t="shared" si="152"/>
        <v>47.259231084061035</v>
      </c>
      <c r="ED122" s="2">
        <f t="shared" si="152"/>
        <v>48.353742515457199</v>
      </c>
      <c r="EE122" s="2">
        <f t="shared" si="151"/>
        <v>52.371830422785933</v>
      </c>
      <c r="EF122" s="2">
        <f t="shared" si="151"/>
        <v>64.579734189723297</v>
      </c>
      <c r="EG122" s="2">
        <f t="shared" si="151"/>
        <v>61.78001342776156</v>
      </c>
      <c r="EH122" s="2">
        <f t="shared" si="151"/>
        <v>50.067946335231539</v>
      </c>
      <c r="EI122" s="2">
        <f t="shared" si="151"/>
        <v>48.99531500909643</v>
      </c>
      <c r="EJ122" s="2">
        <f t="shared" si="151"/>
        <v>48.878997750462958</v>
      </c>
      <c r="EK122" s="2">
        <f t="shared" si="151"/>
        <v>49.584482041291075</v>
      </c>
      <c r="EL122" s="2">
        <f t="shared" si="151"/>
        <v>50.577018425855044</v>
      </c>
      <c r="EM122" s="2">
        <f t="shared" si="135"/>
        <v>56.114510565265221</v>
      </c>
      <c r="EN122" s="2">
        <f t="shared" si="135"/>
        <v>55.137515196200852</v>
      </c>
      <c r="EO122" s="2">
        <f t="shared" si="135"/>
        <v>56.469531908358469</v>
      </c>
      <c r="EQ122" s="2">
        <f t="shared" si="149"/>
        <v>47.327388694481812</v>
      </c>
      <c r="ER122" s="2">
        <f t="shared" si="149"/>
        <v>51.227454926382961</v>
      </c>
      <c r="ES122" s="2">
        <f t="shared" si="149"/>
        <v>47.353769025247153</v>
      </c>
      <c r="ET122" s="2">
        <f t="shared" si="149"/>
        <v>48.207046826996653</v>
      </c>
      <c r="EU122" s="2">
        <f t="shared" si="149"/>
        <v>51.972423259533272</v>
      </c>
      <c r="EV122" s="2">
        <f t="shared" si="149"/>
        <v>64.840479188150752</v>
      </c>
      <c r="EW122" s="2">
        <f t="shared" si="149"/>
        <v>61.535808686194116</v>
      </c>
      <c r="EX122" s="2">
        <f t="shared" si="149"/>
        <v>50.060493523673159</v>
      </c>
      <c r="EY122" s="2">
        <f t="shared" si="149"/>
        <v>48.936072739665882</v>
      </c>
      <c r="EZ122" s="2">
        <f t="shared" si="149"/>
        <v>48.759086126905771</v>
      </c>
      <c r="FA122" s="2">
        <f t="shared" si="149"/>
        <v>49.512827049920148</v>
      </c>
      <c r="FB122" s="2">
        <f t="shared" si="149"/>
        <v>50.464925839334775</v>
      </c>
      <c r="FC122" s="2">
        <f t="shared" si="149"/>
        <v>55.999264486333196</v>
      </c>
      <c r="FD122" s="2">
        <f t="shared" si="149"/>
        <v>55.241932313964782</v>
      </c>
      <c r="FE122" s="2">
        <f t="shared" si="149"/>
        <v>56.472533945924205</v>
      </c>
      <c r="FG122" s="2">
        <f t="shared" si="150"/>
        <v>0.99737557336488936</v>
      </c>
      <c r="FH122" s="2">
        <f t="shared" si="150"/>
        <v>0.99641132883259587</v>
      </c>
      <c r="FI122" s="2">
        <f t="shared" si="150"/>
        <v>0.99621566091699387</v>
      </c>
      <c r="FJ122" s="2">
        <f t="shared" si="150"/>
        <v>0.99628072856872407</v>
      </c>
      <c r="FK122" s="2">
        <f t="shared" si="150"/>
        <v>0.99615576116844484</v>
      </c>
      <c r="FL122" s="2">
        <f t="shared" si="150"/>
        <v>0.9956451092919254</v>
      </c>
      <c r="FM122" s="2">
        <f t="shared" si="150"/>
        <v>0.99576818426406521</v>
      </c>
      <c r="FN122" s="2">
        <f t="shared" si="150"/>
        <v>0.99580278785969167</v>
      </c>
      <c r="FO122" s="2">
        <f t="shared" si="150"/>
        <v>0.99592687188890461</v>
      </c>
      <c r="FP122" s="2">
        <f t="shared" si="150"/>
        <v>0.99611036700684286</v>
      </c>
      <c r="FQ122" s="2">
        <f t="shared" si="150"/>
        <v>0.99591034323903149</v>
      </c>
      <c r="FR122" s="2">
        <f t="shared" si="150"/>
        <v>0.9961454954709501</v>
      </c>
      <c r="FS122" s="2">
        <f t="shared" si="150"/>
        <v>0.99549538961844708</v>
      </c>
      <c r="FT122" s="2">
        <f t="shared" si="150"/>
        <v>0.99561423065958343</v>
      </c>
      <c r="FU122" s="2">
        <f t="shared" si="150"/>
        <v>0.99432222009330085</v>
      </c>
      <c r="FW122" s="2">
        <f t="shared" si="141"/>
        <v>1.0766329813249733E-2</v>
      </c>
      <c r="FX122" s="2">
        <f t="shared" si="141"/>
        <v>0</v>
      </c>
      <c r="FY122" s="2">
        <f t="shared" si="141"/>
        <v>1.2465836816881324E-2</v>
      </c>
      <c r="FZ122" s="2">
        <f t="shared" si="141"/>
        <v>1.2090884655520155E-2</v>
      </c>
      <c r="GA122" s="2">
        <f t="shared" si="141"/>
        <v>1.2807614142083286E-2</v>
      </c>
      <c r="GB122" s="2">
        <f t="shared" si="141"/>
        <v>1.7672757210813843E-2</v>
      </c>
      <c r="GC122" s="2">
        <f t="shared" si="141"/>
        <v>1.6391521935127187E-2</v>
      </c>
      <c r="GD122" s="2">
        <f t="shared" si="141"/>
        <v>1.632689040565008E-2</v>
      </c>
      <c r="GE122" s="2">
        <f t="shared" si="141"/>
        <v>1.2076301383528314E-2</v>
      </c>
      <c r="GF122" s="2">
        <f t="shared" si="141"/>
        <v>1.0630689329043217E-2</v>
      </c>
      <c r="GG122" s="2">
        <f t="shared" si="141"/>
        <v>9.4013341215132568E-3</v>
      </c>
      <c r="GH122" s="2">
        <f t="shared" si="141"/>
        <v>8.5461003432711295E-3</v>
      </c>
      <c r="GI122" s="2">
        <f t="shared" si="141"/>
        <v>8.0915959643359757E-3</v>
      </c>
      <c r="GJ122" s="2">
        <f t="shared" si="141"/>
        <v>7.9340885260452132E-3</v>
      </c>
      <c r="GK122" s="2">
        <f t="shared" si="141"/>
        <v>5.7501110515815598E-3</v>
      </c>
      <c r="GM122" s="86">
        <f t="shared" si="142"/>
        <v>1.1208892421629722E-20</v>
      </c>
      <c r="GN122" s="86">
        <f t="shared" si="142"/>
        <v>2.4144622969869573E-48</v>
      </c>
      <c r="GO122" s="86">
        <f t="shared" si="142"/>
        <v>2.9308714866033872E-60</v>
      </c>
      <c r="GP122" s="86">
        <f t="shared" si="142"/>
        <v>1.6044803270203529E-66</v>
      </c>
      <c r="GQ122" s="86">
        <f t="shared" si="142"/>
        <v>1.5749937102133791E-83</v>
      </c>
      <c r="GR122" s="86">
        <f t="shared" si="142"/>
        <v>1.9649085322712286E-91</v>
      </c>
      <c r="GS122" s="86">
        <f t="shared" si="142"/>
        <v>1.5851195133031619E-102</v>
      </c>
      <c r="GT122" s="86">
        <f t="shared" si="142"/>
        <v>7.6766882937658727E-116</v>
      </c>
      <c r="GU122" s="86">
        <f t="shared" si="142"/>
        <v>4.2334435874930399E-99</v>
      </c>
      <c r="GV122" s="86">
        <f t="shared" si="142"/>
        <v>3.6247935264937022E-77</v>
      </c>
      <c r="GW122" s="86">
        <f t="shared" si="142"/>
        <v>7.4290020890397244E-90</v>
      </c>
      <c r="GX122" s="86">
        <f t="shared" si="142"/>
        <v>3.1552452466551443E-78</v>
      </c>
      <c r="GY122" s="86">
        <f t="shared" si="142"/>
        <v>5.9812324065655235E-65</v>
      </c>
      <c r="GZ122" s="86">
        <f t="shared" si="142"/>
        <v>1.4648073955534193E-54</v>
      </c>
      <c r="HA122" s="86">
        <f t="shared" si="142"/>
        <v>2.5241906370855363E-54</v>
      </c>
      <c r="HC122" s="86">
        <f t="shared" si="73"/>
        <v>6.9994661234465724E-2</v>
      </c>
      <c r="HD122" s="86">
        <f t="shared" si="73"/>
        <v>6.5997433301335644E-11</v>
      </c>
      <c r="HE122" s="86">
        <f t="shared" si="73"/>
        <v>2.6143289462721164E-13</v>
      </c>
      <c r="HF122" s="86">
        <f t="shared" si="73"/>
        <v>2.4319934318135076E-14</v>
      </c>
      <c r="HG122" s="86">
        <f t="shared" si="73"/>
        <v>1.1000376259998943E-18</v>
      </c>
      <c r="HH122" s="86">
        <f t="shared" si="73"/>
        <v>2.4616328026801686E-24</v>
      </c>
      <c r="HI122" s="86">
        <f t="shared" si="138"/>
        <v>6.0546586205169764E-33</v>
      </c>
      <c r="HJ122" s="86">
        <f t="shared" si="138"/>
        <v>9.5684778910810751E-42</v>
      </c>
      <c r="HK122" s="86">
        <f t="shared" si="138"/>
        <v>3.6734649406199947E-26</v>
      </c>
      <c r="HL122" s="86">
        <f t="shared" si="138"/>
        <v>5.2025083162177802E-18</v>
      </c>
      <c r="HM122" s="86">
        <f t="shared" si="138"/>
        <v>5.8590827664436879E-18</v>
      </c>
      <c r="HN122" s="86">
        <f t="shared" si="138"/>
        <v>1.7662621813010514E-14</v>
      </c>
      <c r="HO122" s="86">
        <f t="shared" si="138"/>
        <v>2.8820057126528265E-14</v>
      </c>
      <c r="HP122" s="86">
        <f t="shared" si="138"/>
        <v>2.4157419202144965E-13</v>
      </c>
      <c r="HQ122" s="86">
        <f t="shared" si="138"/>
        <v>5.7668655243471347E-12</v>
      </c>
      <c r="HS122" s="86">
        <f t="shared" si="143"/>
        <v>1.1125764815232871E-6</v>
      </c>
      <c r="HT122" s="86">
        <f t="shared" si="143"/>
        <v>0</v>
      </c>
      <c r="HU122" s="86">
        <f t="shared" si="143"/>
        <v>1.5155018844453575E-5</v>
      </c>
      <c r="HV122" s="86">
        <f t="shared" si="143"/>
        <v>1.3455076709469237E-5</v>
      </c>
      <c r="HW122" s="86">
        <f t="shared" si="143"/>
        <v>1.8197677174147335E-5</v>
      </c>
      <c r="HX122" s="86">
        <f t="shared" si="143"/>
        <v>1.0682407537260923E-4</v>
      </c>
      <c r="HY122" s="86">
        <f t="shared" si="143"/>
        <v>3.1327372321560003E-5</v>
      </c>
      <c r="HZ122" s="86">
        <f t="shared" si="143"/>
        <v>4.9276671546582008E-5</v>
      </c>
      <c r="IA122" s="86">
        <f t="shared" si="143"/>
        <v>1.1413999085080172E-5</v>
      </c>
      <c r="IB122" s="86">
        <f t="shared" si="143"/>
        <v>2.6314233160650337E-6</v>
      </c>
      <c r="IC122" s="86">
        <f t="shared" si="143"/>
        <v>9.5750788381340643E-7</v>
      </c>
      <c r="ID122" s="86">
        <f t="shared" si="143"/>
        <v>5.4357450029313344E-7</v>
      </c>
      <c r="IE122" s="86">
        <f t="shared" si="143"/>
        <v>1.4807514700902883E-7</v>
      </c>
      <c r="IF122" s="86">
        <f t="shared" si="143"/>
        <v>9.326038865860383E-6</v>
      </c>
      <c r="IG122" s="86">
        <f t="shared" si="143"/>
        <v>3.8778924605354635E-5</v>
      </c>
      <c r="II122" s="86">
        <f t="shared" si="144"/>
        <v>1.3811326603867838E-74</v>
      </c>
      <c r="IJ122" s="86">
        <f t="shared" si="144"/>
        <v>0</v>
      </c>
      <c r="IK122" s="86">
        <f t="shared" si="144"/>
        <v>4.1943216151537053E-59</v>
      </c>
      <c r="IL122" s="86">
        <f t="shared" si="144"/>
        <v>3.7459662139911318E-63</v>
      </c>
      <c r="IM122" s="86">
        <f t="shared" si="144"/>
        <v>3.552597938831867E-63</v>
      </c>
      <c r="IN122" s="86">
        <f t="shared" si="144"/>
        <v>9.9095725023230217E-58</v>
      </c>
      <c r="IO122" s="86">
        <f t="shared" si="144"/>
        <v>3.9279934126393926E-67</v>
      </c>
      <c r="IP122" s="86">
        <f t="shared" si="144"/>
        <v>1.2790493980514402E-62</v>
      </c>
      <c r="IQ122" s="86">
        <f t="shared" si="144"/>
        <v>1.0853013498516463E-67</v>
      </c>
      <c r="IR122" s="86">
        <f t="shared" si="144"/>
        <v>3.3753801305139881E-71</v>
      </c>
      <c r="IS122" s="86">
        <f t="shared" si="144"/>
        <v>8.6507190780666447E-72</v>
      </c>
      <c r="IT122" s="86">
        <f t="shared" si="144"/>
        <v>7.323255715725395E-74</v>
      </c>
      <c r="IU122" s="86">
        <f t="shared" si="144"/>
        <v>1.2910397558457694E-81</v>
      </c>
      <c r="IV122" s="86">
        <f t="shared" si="144"/>
        <v>1.1427872072190749E-39</v>
      </c>
      <c r="IW122" s="86">
        <f t="shared" si="144"/>
        <v>7.2137163637299626E-34</v>
      </c>
      <c r="IY122" s="86">
        <f t="shared" si="145"/>
        <v>6.9995773810947251E-2</v>
      </c>
      <c r="IZ122" s="86">
        <f t="shared" si="145"/>
        <v>6.5997433301335644E-11</v>
      </c>
      <c r="JA122" s="86">
        <f t="shared" si="145"/>
        <v>1.5155019105886469E-5</v>
      </c>
      <c r="JB122" s="86">
        <f t="shared" si="145"/>
        <v>1.3455076733789171E-5</v>
      </c>
      <c r="JC122" s="86">
        <f t="shared" si="145"/>
        <v>1.8197677174148436E-5</v>
      </c>
      <c r="JD122" s="86">
        <f t="shared" si="145"/>
        <v>1.0682407537260923E-4</v>
      </c>
      <c r="JE122" s="86">
        <f t="shared" si="145"/>
        <v>3.1327372321560003E-5</v>
      </c>
      <c r="JF122" s="86">
        <f t="shared" si="145"/>
        <v>4.9276671546582008E-5</v>
      </c>
      <c r="JG122" s="86">
        <f t="shared" si="145"/>
        <v>1.1413999085080172E-5</v>
      </c>
      <c r="JH122" s="86">
        <f t="shared" si="145"/>
        <v>2.6314233160702362E-6</v>
      </c>
      <c r="JI122" s="86">
        <f t="shared" si="145"/>
        <v>9.5750788381926557E-7</v>
      </c>
      <c r="JJ122" s="86">
        <f t="shared" si="145"/>
        <v>5.435745179557552E-7</v>
      </c>
      <c r="JK122" s="86">
        <f t="shared" si="145"/>
        <v>1.4807517582908594E-7</v>
      </c>
      <c r="JL122" s="86">
        <f t="shared" si="145"/>
        <v>9.3260391074345743E-6</v>
      </c>
      <c r="JM122" s="86">
        <f t="shared" si="145"/>
        <v>3.8778930372220156E-5</v>
      </c>
    </row>
    <row r="123" spans="2:273" x14ac:dyDescent="0.25">
      <c r="B123" s="2">
        <v>96</v>
      </c>
      <c r="C123" s="37">
        <v>47.883000000000003</v>
      </c>
      <c r="D123" s="37">
        <v>51.267000000000003</v>
      </c>
      <c r="E123" s="37">
        <v>48.232999999999997</v>
      </c>
      <c r="F123" s="37">
        <v>48.8</v>
      </c>
      <c r="G123" s="37">
        <v>53.1</v>
      </c>
      <c r="H123" s="37">
        <v>66.283000000000001</v>
      </c>
      <c r="I123" s="37">
        <v>57.817</v>
      </c>
      <c r="J123" s="37">
        <v>49.3</v>
      </c>
      <c r="K123" s="37">
        <v>48.6</v>
      </c>
      <c r="L123" s="37">
        <v>49.35</v>
      </c>
      <c r="M123" s="37">
        <v>46.482999999999997</v>
      </c>
      <c r="N123" s="37">
        <v>50.866999999999997</v>
      </c>
      <c r="O123" s="37">
        <v>55.667000000000002</v>
      </c>
      <c r="P123" s="37">
        <v>52.517000000000003</v>
      </c>
      <c r="Q123" s="37">
        <v>55.2</v>
      </c>
      <c r="S123" s="4">
        <f t="shared" si="146"/>
        <v>52.14147428326693</v>
      </c>
      <c r="T123" s="4">
        <f t="shared" si="146"/>
        <v>51.18771204758432</v>
      </c>
      <c r="U123" s="4">
        <f t="shared" si="146"/>
        <v>47.248613551584178</v>
      </c>
      <c r="V123" s="4">
        <f t="shared" si="146"/>
        <v>48.301590925110709</v>
      </c>
      <c r="W123" s="4">
        <f t="shared" si="146"/>
        <v>52.314175479688153</v>
      </c>
      <c r="X123" s="4">
        <f t="shared" si="146"/>
        <v>64.52640092291027</v>
      </c>
      <c r="Y123" s="4">
        <f t="shared" si="146"/>
        <v>62.134848077252485</v>
      </c>
      <c r="Z123" s="4">
        <f t="shared" si="146"/>
        <v>50.021967516738798</v>
      </c>
      <c r="AA123" s="4">
        <f t="shared" si="146"/>
        <v>48.932552443949064</v>
      </c>
      <c r="AB123" s="4">
        <f t="shared" si="146"/>
        <v>48.828672296861903</v>
      </c>
      <c r="AC123" s="4">
        <f t="shared" si="146"/>
        <v>49.519338476434278</v>
      </c>
      <c r="AD123" s="4">
        <f t="shared" si="146"/>
        <v>50.486861607816493</v>
      </c>
      <c r="AE123" s="4">
        <f t="shared" si="146"/>
        <v>56.044460773106294</v>
      </c>
      <c r="AF123" s="4">
        <f t="shared" si="146"/>
        <v>55.097473866973949</v>
      </c>
      <c r="AG123" s="4">
        <f t="shared" si="146"/>
        <v>56.425305033643617</v>
      </c>
      <c r="AI123" s="4">
        <f t="shared" si="147"/>
        <v>-4.2584742832669278</v>
      </c>
      <c r="AJ123" s="4">
        <f t="shared" si="147"/>
        <v>7.9287952415683094E-2</v>
      </c>
      <c r="AK123" s="4">
        <f t="shared" si="147"/>
        <v>0.9843864484158189</v>
      </c>
      <c r="AL123" s="4">
        <f t="shared" si="147"/>
        <v>0.49840907488928821</v>
      </c>
      <c r="AM123" s="4">
        <f t="shared" si="147"/>
        <v>0.78582452031184857</v>
      </c>
      <c r="AN123" s="4">
        <f t="shared" si="147"/>
        <v>1.7565990770897315</v>
      </c>
      <c r="AO123" s="4">
        <f t="shared" si="147"/>
        <v>-4.317848077252485</v>
      </c>
      <c r="AP123" s="4">
        <f t="shared" si="147"/>
        <v>-0.72196751673880044</v>
      </c>
      <c r="AQ123" s="4">
        <f t="shared" si="147"/>
        <v>-0.33255244394906214</v>
      </c>
      <c r="AR123" s="4">
        <f t="shared" si="147"/>
        <v>0.52132770313809829</v>
      </c>
      <c r="AS123" s="4">
        <f t="shared" si="147"/>
        <v>-3.0363384764342811</v>
      </c>
      <c r="AT123" s="4">
        <f t="shared" si="147"/>
        <v>0.38013839218350398</v>
      </c>
      <c r="AU123" s="4">
        <f t="shared" si="147"/>
        <v>-0.37746077310629289</v>
      </c>
      <c r="AV123" s="4">
        <f t="shared" si="147"/>
        <v>-2.5804738669739464</v>
      </c>
      <c r="AW123" s="4">
        <f t="shared" si="147"/>
        <v>-1.2253050336436146</v>
      </c>
      <c r="AY123" s="2">
        <f t="shared" si="139"/>
        <v>52.064136742736402</v>
      </c>
      <c r="AZ123" s="2">
        <f t="shared" si="139"/>
        <v>51.1877120475691</v>
      </c>
      <c r="BA123" s="2">
        <f t="shared" si="139"/>
        <v>47.246792817978466</v>
      </c>
      <c r="BB123" s="2">
        <f t="shared" si="139"/>
        <v>48.299339193311063</v>
      </c>
      <c r="BC123" s="2">
        <f t="shared" si="139"/>
        <v>52.309544104406299</v>
      </c>
      <c r="BD123" s="2">
        <f t="shared" si="139"/>
        <v>64.496726898979148</v>
      </c>
      <c r="BE123" s="2">
        <f t="shared" si="139"/>
        <v>62.126096531670754</v>
      </c>
      <c r="BF123" s="2">
        <f t="shared" si="139"/>
        <v>50.005327164006012</v>
      </c>
      <c r="BG123" s="2">
        <f t="shared" si="139"/>
        <v>48.92728672236963</v>
      </c>
      <c r="BH123" s="2">
        <f t="shared" si="139"/>
        <v>48.827151429611646</v>
      </c>
      <c r="BI123" s="2">
        <f t="shared" si="139"/>
        <v>49.518648564124639</v>
      </c>
      <c r="BJ123" s="2">
        <f t="shared" si="139"/>
        <v>50.486482609847172</v>
      </c>
      <c r="BK123" s="2">
        <f t="shared" si="139"/>
        <v>56.044352709307439</v>
      </c>
      <c r="BL123" s="2">
        <f t="shared" si="139"/>
        <v>55.089747286037571</v>
      </c>
      <c r="BM123" s="2">
        <f t="shared" si="139"/>
        <v>56.379461891348257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51.267000000000003</v>
      </c>
      <c r="CG123" s="2">
        <f t="shared" si="140"/>
        <v>48.232999999999997</v>
      </c>
      <c r="CH123" s="2">
        <f t="shared" si="140"/>
        <v>48.8</v>
      </c>
      <c r="CI123" s="2">
        <f t="shared" si="140"/>
        <v>53.1</v>
      </c>
      <c r="CJ123" s="2">
        <f t="shared" si="140"/>
        <v>66.283000000000001</v>
      </c>
      <c r="CK123" s="2">
        <f t="shared" si="140"/>
        <v>57.817</v>
      </c>
      <c r="CL123" s="2">
        <f t="shared" si="140"/>
        <v>49.3</v>
      </c>
      <c r="CM123" s="2">
        <f t="shared" si="140"/>
        <v>48.6</v>
      </c>
      <c r="CN123" s="2">
        <f t="shared" si="140"/>
        <v>49.35</v>
      </c>
      <c r="CO123" s="2">
        <f t="shared" si="140"/>
        <v>46.482999999999997</v>
      </c>
      <c r="CP123" s="2">
        <f t="shared" si="140"/>
        <v>50.866999999999997</v>
      </c>
      <c r="CQ123" s="2">
        <f t="shared" si="140"/>
        <v>55.667000000000002</v>
      </c>
      <c r="CR123" s="2">
        <f t="shared" si="140"/>
        <v>52.517000000000003</v>
      </c>
      <c r="CS123" s="2">
        <f t="shared" si="140"/>
        <v>55.2</v>
      </c>
      <c r="CU123" s="2" t="str">
        <f t="shared" si="110"/>
        <v/>
      </c>
      <c r="CV123" s="2">
        <f t="shared" si="111"/>
        <v>51.267000000000003</v>
      </c>
      <c r="CW123" s="2">
        <f t="shared" si="112"/>
        <v>48.232999999999997</v>
      </c>
      <c r="CX123" s="2">
        <f t="shared" si="113"/>
        <v>48.8</v>
      </c>
      <c r="CY123" s="2">
        <f t="shared" si="114"/>
        <v>53.1</v>
      </c>
      <c r="CZ123" s="2">
        <f t="shared" si="115"/>
        <v>66.283000000000001</v>
      </c>
      <c r="DA123" s="2">
        <f t="shared" si="116"/>
        <v>57.817</v>
      </c>
      <c r="DB123" s="2">
        <f t="shared" si="117"/>
        <v>49.3</v>
      </c>
      <c r="DC123" s="2">
        <f t="shared" si="118"/>
        <v>48.6</v>
      </c>
      <c r="DD123" s="2">
        <f t="shared" si="119"/>
        <v>49.35</v>
      </c>
      <c r="DE123" s="2">
        <f t="shared" si="120"/>
        <v>46.482999999999997</v>
      </c>
      <c r="DF123" s="2">
        <f t="shared" si="121"/>
        <v>50.866999999999997</v>
      </c>
      <c r="DG123" s="2">
        <f t="shared" si="122"/>
        <v>55.667000000000002</v>
      </c>
      <c r="DH123" s="2">
        <f t="shared" si="123"/>
        <v>52.517000000000003</v>
      </c>
      <c r="DI123" s="2">
        <f t="shared" si="124"/>
        <v>55.2</v>
      </c>
      <c r="DK123" s="2">
        <f t="shared" si="148"/>
        <v>79.946669484612528</v>
      </c>
      <c r="DL123" s="2">
        <f t="shared" si="148"/>
        <v>83.060196638655441</v>
      </c>
      <c r="DM123" s="2">
        <f t="shared" si="148"/>
        <v>77.086243544690589</v>
      </c>
      <c r="DN123" s="2">
        <f t="shared" si="148"/>
        <v>81.962168831168825</v>
      </c>
      <c r="DO123" s="2">
        <f t="shared" si="148"/>
        <v>100.12983949579834</v>
      </c>
      <c r="DP123" s="2">
        <f t="shared" si="148"/>
        <v>97.637557099957121</v>
      </c>
      <c r="DQ123" s="2">
        <f t="shared" si="148"/>
        <v>87.082373015873031</v>
      </c>
      <c r="DR123" s="2">
        <f t="shared" si="148"/>
        <v>83.843120806520815</v>
      </c>
      <c r="DS123" s="2">
        <f t="shared" si="148"/>
        <v>74.932608963585423</v>
      </c>
      <c r="DT123" s="2">
        <f t="shared" si="148"/>
        <v>82.14323529411763</v>
      </c>
      <c r="DU123" s="2">
        <f t="shared" si="148"/>
        <v>83.633117366946777</v>
      </c>
      <c r="DV123" s="2">
        <f t="shared" si="148"/>
        <v>78.253365266106414</v>
      </c>
      <c r="DW123" s="2">
        <f t="shared" si="148"/>
        <v>95.724008622908627</v>
      </c>
      <c r="DX123" s="2">
        <f t="shared" si="148"/>
        <v>77.768660918060888</v>
      </c>
      <c r="DY123" s="2">
        <f t="shared" si="148"/>
        <v>65.282634135472378</v>
      </c>
      <c r="EA123" s="2">
        <f t="shared" si="152"/>
        <v>52.054519047619038</v>
      </c>
      <c r="EB123" s="2">
        <f t="shared" si="152"/>
        <v>51.083020666589782</v>
      </c>
      <c r="EC123" s="2">
        <f t="shared" si="152"/>
        <v>47.142311264002814</v>
      </c>
      <c r="ED123" s="2">
        <f t="shared" si="152"/>
        <v>48.186369345916034</v>
      </c>
      <c r="EE123" s="2">
        <f t="shared" si="151"/>
        <v>52.145913395638622</v>
      </c>
      <c r="EF123" s="2">
        <f t="shared" si="151"/>
        <v>64.360969500477012</v>
      </c>
      <c r="EG123" s="2">
        <f t="shared" si="151"/>
        <v>62.039851909259852</v>
      </c>
      <c r="EH123" s="2">
        <f t="shared" si="151"/>
        <v>49.875110260349693</v>
      </c>
      <c r="EI123" s="2">
        <f t="shared" si="151"/>
        <v>48.830870263363082</v>
      </c>
      <c r="EJ123" s="2">
        <f t="shared" si="151"/>
        <v>48.709711334269599</v>
      </c>
      <c r="EK123" s="2">
        <f t="shared" si="151"/>
        <v>49.391414019089076</v>
      </c>
      <c r="EL123" s="2">
        <f t="shared" si="151"/>
        <v>50.389295439546629</v>
      </c>
      <c r="EM123" s="2">
        <f t="shared" si="135"/>
        <v>55.881478016483229</v>
      </c>
      <c r="EN123" s="2">
        <f t="shared" si="135"/>
        <v>54.997860516405581</v>
      </c>
      <c r="EO123" s="2">
        <f t="shared" si="135"/>
        <v>56.333257065675376</v>
      </c>
      <c r="EQ123" s="2">
        <f t="shared" si="149"/>
        <v>47.207683849259737</v>
      </c>
      <c r="ER123" s="2">
        <f t="shared" si="149"/>
        <v>51.083020666589782</v>
      </c>
      <c r="ES123" s="2">
        <f t="shared" si="149"/>
        <v>47.22287702426668</v>
      </c>
      <c r="ET123" s="2">
        <f t="shared" si="149"/>
        <v>48.062844780977898</v>
      </c>
      <c r="EU123" s="2">
        <f t="shared" si="149"/>
        <v>51.813867222484902</v>
      </c>
      <c r="EV123" s="2">
        <f t="shared" si="149"/>
        <v>64.544060588470103</v>
      </c>
      <c r="EW123" s="2">
        <f t="shared" si="149"/>
        <v>61.457946949607901</v>
      </c>
      <c r="EX123" s="2">
        <f t="shared" si="149"/>
        <v>49.883089351622623</v>
      </c>
      <c r="EY123" s="2">
        <f t="shared" si="149"/>
        <v>48.787062762785816</v>
      </c>
      <c r="EZ123" s="2">
        <f t="shared" si="149"/>
        <v>48.606470700834407</v>
      </c>
      <c r="FA123" s="2">
        <f t="shared" si="149"/>
        <v>49.340290581823226</v>
      </c>
      <c r="FB123" s="2">
        <f t="shared" si="149"/>
        <v>50.30406353312388</v>
      </c>
      <c r="FC123" s="2">
        <f t="shared" si="149"/>
        <v>55.782956616137589</v>
      </c>
      <c r="FD123" s="2">
        <f t="shared" si="149"/>
        <v>55.086597926861785</v>
      </c>
      <c r="FE123" s="2">
        <f t="shared" si="149"/>
        <v>56.30787002718295</v>
      </c>
      <c r="FG123" s="2">
        <f t="shared" si="150"/>
        <v>0.99760594162309857</v>
      </c>
      <c r="FH123" s="2">
        <f t="shared" si="150"/>
        <v>0.99672605920326518</v>
      </c>
      <c r="FI123" s="2">
        <f t="shared" si="150"/>
        <v>0.99654749211759619</v>
      </c>
      <c r="FJ123" s="2">
        <f t="shared" si="150"/>
        <v>0.99660687372069012</v>
      </c>
      <c r="FK123" s="2">
        <f t="shared" si="150"/>
        <v>0.99649282621028634</v>
      </c>
      <c r="FL123" s="2">
        <f t="shared" si="150"/>
        <v>0.99602676999512507</v>
      </c>
      <c r="FM123" s="2">
        <f t="shared" si="150"/>
        <v>0.99613910055764932</v>
      </c>
      <c r="FN123" s="2">
        <f t="shared" si="150"/>
        <v>0.99617068283100474</v>
      </c>
      <c r="FO123" s="2">
        <f t="shared" si="150"/>
        <v>0.99628393120652514</v>
      </c>
      <c r="FP123" s="2">
        <f t="shared" si="150"/>
        <v>0.99645139805592764</v>
      </c>
      <c r="FQ123" s="2">
        <f t="shared" si="150"/>
        <v>0.99626884606592647</v>
      </c>
      <c r="FR123" s="2">
        <f t="shared" si="150"/>
        <v>0.99648345743750988</v>
      </c>
      <c r="FS123" s="2">
        <f t="shared" si="150"/>
        <v>0.99589011752472678</v>
      </c>
      <c r="FT123" s="2">
        <f t="shared" si="150"/>
        <v>0.99599858667657137</v>
      </c>
      <c r="FU123" s="2">
        <f t="shared" si="150"/>
        <v>0.99481921494901748</v>
      </c>
      <c r="FW123" s="2">
        <f t="shared" si="141"/>
        <v>1.1792796525341938E-2</v>
      </c>
      <c r="FX123" s="2">
        <f t="shared" si="141"/>
        <v>0</v>
      </c>
      <c r="FY123" s="2">
        <f t="shared" si="141"/>
        <v>1.3652099140006799E-2</v>
      </c>
      <c r="FZ123" s="2">
        <f t="shared" si="141"/>
        <v>1.3241944579239931E-2</v>
      </c>
      <c r="GA123" s="2">
        <f t="shared" si="141"/>
        <v>1.4025938423323187E-2</v>
      </c>
      <c r="GB123" s="2">
        <f t="shared" si="141"/>
        <v>1.9344809356120197E-2</v>
      </c>
      <c r="GC123" s="2">
        <f t="shared" si="141"/>
        <v>1.794456842389032E-2</v>
      </c>
      <c r="GD123" s="2">
        <f t="shared" si="141"/>
        <v>1.7873924532466737E-2</v>
      </c>
      <c r="GE123" s="2">
        <f t="shared" si="141"/>
        <v>1.3225991557323982E-2</v>
      </c>
      <c r="GF123" s="2">
        <f t="shared" si="141"/>
        <v>1.1644376240805429E-2</v>
      </c>
      <c r="GG123" s="2">
        <f t="shared" si="141"/>
        <v>1.029901642631988E-2</v>
      </c>
      <c r="GH123" s="2">
        <f t="shared" si="141"/>
        <v>9.3628928676925995E-3</v>
      </c>
      <c r="GI123" s="2">
        <f t="shared" si="141"/>
        <v>8.8653377094630656E-3</v>
      </c>
      <c r="GJ123" s="2">
        <f t="shared" si="141"/>
        <v>8.6929009501869672E-3</v>
      </c>
      <c r="GK123" s="2">
        <f t="shared" si="141"/>
        <v>6.3013756401567008E-3</v>
      </c>
      <c r="GM123" s="86">
        <f t="shared" si="142"/>
        <v>1.1225544222493971E-21</v>
      </c>
      <c r="GN123" s="86">
        <f t="shared" si="142"/>
        <v>1.0852407165732119E-50</v>
      </c>
      <c r="GO123" s="86">
        <f t="shared" si="142"/>
        <v>3.8657574686800043E-63</v>
      </c>
      <c r="GP123" s="86">
        <f t="shared" si="142"/>
        <v>9.6531399686115789E-70</v>
      </c>
      <c r="GQ123" s="86">
        <f t="shared" si="142"/>
        <v>1.3855242711000841E-87</v>
      </c>
      <c r="GR123" s="86">
        <f t="shared" si="142"/>
        <v>8.0032064436735841E-96</v>
      </c>
      <c r="GS123" s="86">
        <f t="shared" si="142"/>
        <v>2.0119533719806924E-107</v>
      </c>
      <c r="GT123" s="86">
        <f t="shared" si="142"/>
        <v>2.1792194007096179E-121</v>
      </c>
      <c r="GU123" s="86">
        <f t="shared" si="142"/>
        <v>6.6298633787702889E-104</v>
      </c>
      <c r="GV123" s="86">
        <f t="shared" si="142"/>
        <v>7.1165215688716395E-81</v>
      </c>
      <c r="GW123" s="86">
        <f t="shared" si="142"/>
        <v>2.9280897518850445E-94</v>
      </c>
      <c r="GX123" s="86">
        <f t="shared" si="142"/>
        <v>5.2195411279400852E-82</v>
      </c>
      <c r="GY123" s="86">
        <f t="shared" si="142"/>
        <v>4.6204367871310967E-68</v>
      </c>
      <c r="GZ123" s="86">
        <f t="shared" si="142"/>
        <v>3.8546720337411307E-57</v>
      </c>
      <c r="HA123" s="86">
        <f t="shared" si="142"/>
        <v>6.436246570969226E-57</v>
      </c>
      <c r="HC123" s="86">
        <f t="shared" ref="HC123:HK153" si="153" xml:space="preserve"> _xlfn.NORM.DIST($B123, C$8, ABS(C$12), TRUE) * _xlfn.NORM.DIST(($B123 - C$8)*C$16, 0, ABS(C$12), TRUE) * 2</f>
        <v>5.4714359711169738E-2</v>
      </c>
      <c r="HD123" s="86">
        <f t="shared" si="153"/>
        <v>4.5157500272802139E-12</v>
      </c>
      <c r="HE123" s="86">
        <f t="shared" si="153"/>
        <v>7.3243847179605138E-15</v>
      </c>
      <c r="HF123" s="86">
        <f t="shared" si="153"/>
        <v>6.8840305534094563E-16</v>
      </c>
      <c r="HG123" s="86">
        <f t="shared" si="153"/>
        <v>1.0938977337146432E-20</v>
      </c>
      <c r="HH123" s="86">
        <f t="shared" si="153"/>
        <v>7.4501497101935326E-27</v>
      </c>
      <c r="HI123" s="86">
        <f t="shared" si="138"/>
        <v>3.0861432474056093E-36</v>
      </c>
      <c r="HJ123" s="86">
        <f t="shared" si="138"/>
        <v>4.833367349743258E-46</v>
      </c>
      <c r="HK123" s="86">
        <f t="shared" si="138"/>
        <v>8.0793160496786341E-29</v>
      </c>
      <c r="HL123" s="86">
        <f t="shared" si="138"/>
        <v>6.2197058511278289E-20</v>
      </c>
      <c r="HM123" s="86">
        <f t="shared" si="138"/>
        <v>4.8794661455227987E-20</v>
      </c>
      <c r="HN123" s="86">
        <f t="shared" si="138"/>
        <v>3.9648351026419188E-16</v>
      </c>
      <c r="HO123" s="86">
        <f t="shared" si="138"/>
        <v>7.4783068085744047E-16</v>
      </c>
      <c r="HP123" s="86">
        <f t="shared" si="138"/>
        <v>8.4486975457941903E-15</v>
      </c>
      <c r="HQ123" s="86">
        <f t="shared" si="138"/>
        <v>2.6869184848930243E-13</v>
      </c>
      <c r="HS123" s="86">
        <f t="shared" si="143"/>
        <v>3.6528515122723407E-6</v>
      </c>
      <c r="HT123" s="86">
        <f t="shared" si="143"/>
        <v>0</v>
      </c>
      <c r="HU123" s="86">
        <f t="shared" si="143"/>
        <v>4.0272179936491668E-5</v>
      </c>
      <c r="HV123" s="86">
        <f t="shared" si="143"/>
        <v>3.6912631883320734E-5</v>
      </c>
      <c r="HW123" s="86">
        <f t="shared" si="143"/>
        <v>4.9861375167193172E-5</v>
      </c>
      <c r="HX123" s="86">
        <f t="shared" si="143"/>
        <v>2.7531572389746177E-4</v>
      </c>
      <c r="HY123" s="86">
        <f t="shared" si="143"/>
        <v>9.1473029425374406E-5</v>
      </c>
      <c r="HZ123" s="86">
        <f t="shared" si="143"/>
        <v>1.3525898222786797E-4</v>
      </c>
      <c r="IA123" s="86">
        <f t="shared" si="143"/>
        <v>3.2706920878007748E-5</v>
      </c>
      <c r="IB123" s="86">
        <f t="shared" si="143"/>
        <v>8.0588331877645531E-6</v>
      </c>
      <c r="IC123" s="86">
        <f t="shared" si="143"/>
        <v>2.9917247937197537E-6</v>
      </c>
      <c r="ID123" s="86">
        <f t="shared" si="143"/>
        <v>1.7286819593114036E-6</v>
      </c>
      <c r="IE123" s="86">
        <f t="shared" si="143"/>
        <v>5.2133864783418811E-7</v>
      </c>
      <c r="IF123" s="86">
        <f t="shared" si="143"/>
        <v>2.2733675123353439E-5</v>
      </c>
      <c r="IG123" s="86">
        <f t="shared" si="143"/>
        <v>7.6223982012419669E-5</v>
      </c>
      <c r="II123" s="86">
        <f t="shared" si="144"/>
        <v>1.183812408931654E-71</v>
      </c>
      <c r="IJ123" s="86">
        <f t="shared" si="144"/>
        <v>0</v>
      </c>
      <c r="IK123" s="86">
        <f t="shared" si="144"/>
        <v>1.0252944695942748E-56</v>
      </c>
      <c r="IL123" s="86">
        <f t="shared" si="144"/>
        <v>1.2947174893699378E-60</v>
      </c>
      <c r="IM123" s="86">
        <f t="shared" si="144"/>
        <v>1.3299301940283701E-60</v>
      </c>
      <c r="IN123" s="86">
        <f t="shared" si="144"/>
        <v>3.3916813242209625E-55</v>
      </c>
      <c r="IO123" s="86">
        <f t="shared" si="144"/>
        <v>3.1508032277407914E-64</v>
      </c>
      <c r="IP123" s="86">
        <f t="shared" si="144"/>
        <v>6.4336837681038147E-60</v>
      </c>
      <c r="IQ123" s="86">
        <f t="shared" si="144"/>
        <v>5.7629384045392962E-65</v>
      </c>
      <c r="IR123" s="86">
        <f t="shared" si="144"/>
        <v>2.0763558941630433E-68</v>
      </c>
      <c r="IS123" s="86">
        <f t="shared" si="144"/>
        <v>4.7371513716244287E-69</v>
      </c>
      <c r="IT123" s="86">
        <f t="shared" si="144"/>
        <v>4.2418288106021855E-71</v>
      </c>
      <c r="IU123" s="86">
        <f t="shared" si="144"/>
        <v>1.3670072643998764E-78</v>
      </c>
      <c r="IV123" s="86">
        <f t="shared" si="144"/>
        <v>3.1013334181770773E-38</v>
      </c>
      <c r="IW123" s="86">
        <f t="shared" si="144"/>
        <v>9.9565682951879968E-33</v>
      </c>
      <c r="IY123" s="86">
        <f t="shared" si="145"/>
        <v>5.4718012562682009E-2</v>
      </c>
      <c r="IZ123" s="86">
        <f t="shared" si="145"/>
        <v>4.5157500272802139E-12</v>
      </c>
      <c r="JA123" s="86">
        <f t="shared" si="145"/>
        <v>4.027217994381605E-5</v>
      </c>
      <c r="JB123" s="86">
        <f t="shared" si="145"/>
        <v>3.6912631884009135E-5</v>
      </c>
      <c r="JC123" s="86">
        <f t="shared" si="145"/>
        <v>4.9861375167193186E-5</v>
      </c>
      <c r="JD123" s="86">
        <f t="shared" si="145"/>
        <v>2.7531572389746177E-4</v>
      </c>
      <c r="JE123" s="86">
        <f t="shared" si="145"/>
        <v>9.1473029425374406E-5</v>
      </c>
      <c r="JF123" s="86">
        <f t="shared" si="145"/>
        <v>1.3525898222786797E-4</v>
      </c>
      <c r="JG123" s="86">
        <f t="shared" si="145"/>
        <v>3.2706920878007748E-5</v>
      </c>
      <c r="JH123" s="86">
        <f t="shared" si="145"/>
        <v>8.0588331877646158E-6</v>
      </c>
      <c r="JI123" s="86">
        <f t="shared" si="145"/>
        <v>2.9917247937198024E-6</v>
      </c>
      <c r="JJ123" s="86">
        <f t="shared" si="145"/>
        <v>1.728681959707887E-6</v>
      </c>
      <c r="JK123" s="86">
        <f t="shared" si="145"/>
        <v>5.2133864858201879E-7</v>
      </c>
      <c r="JL123" s="86">
        <f t="shared" si="145"/>
        <v>2.2733675131802135E-5</v>
      </c>
      <c r="JM123" s="86">
        <f t="shared" si="145"/>
        <v>7.6223982281111517E-5</v>
      </c>
    </row>
    <row r="124" spans="2:273" x14ac:dyDescent="0.25">
      <c r="B124" s="2">
        <v>97</v>
      </c>
      <c r="C124" s="37">
        <v>48.466999999999999</v>
      </c>
      <c r="D124" s="37">
        <v>51.383000000000003</v>
      </c>
      <c r="E124" s="37">
        <v>49.082999999999998</v>
      </c>
      <c r="F124" s="37">
        <v>48.05</v>
      </c>
      <c r="G124" s="37">
        <v>51.3</v>
      </c>
      <c r="H124" s="37">
        <v>64.233000000000004</v>
      </c>
      <c r="I124" s="37">
        <v>59.767000000000003</v>
      </c>
      <c r="J124" s="37">
        <v>48.567</v>
      </c>
      <c r="K124" s="37">
        <v>51.417000000000002</v>
      </c>
      <c r="L124" s="37">
        <v>48.817</v>
      </c>
      <c r="M124" s="37">
        <v>49.732999999999997</v>
      </c>
      <c r="N124" s="37">
        <v>52</v>
      </c>
      <c r="O124" s="37">
        <v>56.383000000000003</v>
      </c>
      <c r="P124" s="37">
        <v>56.017000000000003</v>
      </c>
      <c r="Q124" s="37">
        <v>55.067</v>
      </c>
      <c r="S124" s="4">
        <f t="shared" si="146"/>
        <v>51.82822733818707</v>
      </c>
      <c r="T124" s="4">
        <f t="shared" si="146"/>
        <v>51.035284568193724</v>
      </c>
      <c r="U124" s="4">
        <f t="shared" si="146"/>
        <v>47.126134920080396</v>
      </c>
      <c r="V124" s="4">
        <f t="shared" si="146"/>
        <v>48.128997001300405</v>
      </c>
      <c r="W124" s="4">
        <f t="shared" si="146"/>
        <v>52.082949657920878</v>
      </c>
      <c r="X124" s="4">
        <f t="shared" si="146"/>
        <v>64.335529530092302</v>
      </c>
      <c r="Y124" s="4">
        <f t="shared" si="146"/>
        <v>62.392508322211071</v>
      </c>
      <c r="Z124" s="4">
        <f t="shared" si="146"/>
        <v>49.843687739541842</v>
      </c>
      <c r="AA124" s="4">
        <f t="shared" si="146"/>
        <v>48.769046736974538</v>
      </c>
      <c r="AB124" s="4">
        <f t="shared" si="146"/>
        <v>48.65304354435419</v>
      </c>
      <c r="AC124" s="4">
        <f t="shared" si="146"/>
        <v>49.317974507575272</v>
      </c>
      <c r="AD124" s="4">
        <f t="shared" si="146"/>
        <v>50.292623388611553</v>
      </c>
      <c r="AE124" s="4">
        <f t="shared" si="146"/>
        <v>55.799467973255581</v>
      </c>
      <c r="AF124" s="4">
        <f t="shared" si="146"/>
        <v>54.960448659203536</v>
      </c>
      <c r="AG124" s="4">
        <f t="shared" si="146"/>
        <v>56.324473183330134</v>
      </c>
      <c r="AI124" s="4">
        <f t="shared" si="147"/>
        <v>-3.3612273381870708</v>
      </c>
      <c r="AJ124" s="4">
        <f t="shared" si="147"/>
        <v>0.34771543180627873</v>
      </c>
      <c r="AK124" s="4">
        <f t="shared" si="147"/>
        <v>1.9568650799196021</v>
      </c>
      <c r="AL124" s="4">
        <f t="shared" si="147"/>
        <v>-7.8997001300407987E-2</v>
      </c>
      <c r="AM124" s="4">
        <f t="shared" si="147"/>
        <v>-0.78294965792088078</v>
      </c>
      <c r="AN124" s="4">
        <f t="shared" si="147"/>
        <v>-0.1025295300922977</v>
      </c>
      <c r="AO124" s="4">
        <f t="shared" si="147"/>
        <v>-2.6255083222110684</v>
      </c>
      <c r="AP124" s="4">
        <f t="shared" si="147"/>
        <v>-1.2766877395418419</v>
      </c>
      <c r="AQ124" s="4">
        <f t="shared" si="147"/>
        <v>2.6479532630254639</v>
      </c>
      <c r="AR124" s="4">
        <f t="shared" si="147"/>
        <v>0.16395645564580974</v>
      </c>
      <c r="AS124" s="4">
        <f t="shared" si="147"/>
        <v>0.41502549242472497</v>
      </c>
      <c r="AT124" s="4">
        <f t="shared" si="147"/>
        <v>1.7073766113884474</v>
      </c>
      <c r="AU124" s="4">
        <f t="shared" si="147"/>
        <v>0.58353202674442173</v>
      </c>
      <c r="AV124" s="4">
        <f t="shared" si="147"/>
        <v>1.0565513407964673</v>
      </c>
      <c r="AW124" s="4">
        <f t="shared" si="147"/>
        <v>-1.2574731833301342</v>
      </c>
      <c r="AY124" s="2">
        <f t="shared" si="139"/>
        <v>51.790689612163767</v>
      </c>
      <c r="AZ124" s="2">
        <f t="shared" si="139"/>
        <v>51.035284568193092</v>
      </c>
      <c r="BA124" s="2">
        <f t="shared" si="139"/>
        <v>47.121740550702391</v>
      </c>
      <c r="BB124" s="2">
        <f t="shared" si="139"/>
        <v>48.123407673411954</v>
      </c>
      <c r="BC124" s="2">
        <f t="shared" si="139"/>
        <v>52.071499291268452</v>
      </c>
      <c r="BD124" s="2">
        <f t="shared" si="139"/>
        <v>64.267190405598299</v>
      </c>
      <c r="BE124" s="2">
        <f t="shared" si="139"/>
        <v>62.369833204749163</v>
      </c>
      <c r="BF124" s="2">
        <f t="shared" si="139"/>
        <v>49.802938436486187</v>
      </c>
      <c r="BG124" s="2">
        <f t="shared" si="139"/>
        <v>48.755465114529606</v>
      </c>
      <c r="BH124" s="2">
        <f t="shared" si="139"/>
        <v>48.648837031649016</v>
      </c>
      <c r="BI124" s="2">
        <f t="shared" si="139"/>
        <v>49.316017534534978</v>
      </c>
      <c r="BJ124" s="2">
        <f t="shared" si="139"/>
        <v>50.291527267078699</v>
      </c>
      <c r="BK124" s="2">
        <f t="shared" si="139"/>
        <v>55.799123405308762</v>
      </c>
      <c r="BL124" s="2">
        <f t="shared" si="139"/>
        <v>54.943058355923483</v>
      </c>
      <c r="BM124" s="2">
        <f t="shared" si="139"/>
        <v>56.239671849592263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51.383000000000003</v>
      </c>
      <c r="CG124" s="2">
        <f t="shared" si="140"/>
        <v>49.082999999999998</v>
      </c>
      <c r="CH124" s="2">
        <f t="shared" si="140"/>
        <v>48.05</v>
      </c>
      <c r="CI124" s="2">
        <f t="shared" si="140"/>
        <v>51.3</v>
      </c>
      <c r="CJ124" s="2">
        <f t="shared" si="140"/>
        <v>64.233000000000004</v>
      </c>
      <c r="CK124" s="2">
        <f t="shared" si="140"/>
        <v>59.767000000000003</v>
      </c>
      <c r="CL124" s="2">
        <f t="shared" si="140"/>
        <v>48.567</v>
      </c>
      <c r="CM124" s="2">
        <f t="shared" si="140"/>
        <v>51.417000000000002</v>
      </c>
      <c r="CN124" s="2">
        <f t="shared" si="140"/>
        <v>48.817</v>
      </c>
      <c r="CO124" s="2">
        <f t="shared" si="140"/>
        <v>49.732999999999997</v>
      </c>
      <c r="CP124" s="2">
        <f t="shared" si="140"/>
        <v>52</v>
      </c>
      <c r="CQ124" s="2">
        <f t="shared" si="140"/>
        <v>56.383000000000003</v>
      </c>
      <c r="CR124" s="2">
        <f t="shared" si="140"/>
        <v>56.017000000000003</v>
      </c>
      <c r="CS124" s="2">
        <f t="shared" si="140"/>
        <v>55.067</v>
      </c>
      <c r="CU124" s="2" t="str">
        <f t="shared" si="110"/>
        <v/>
      </c>
      <c r="CV124" s="2">
        <f t="shared" si="111"/>
        <v>51.383000000000003</v>
      </c>
      <c r="CW124" s="2">
        <f t="shared" si="112"/>
        <v>49.082999999999998</v>
      </c>
      <c r="CX124" s="2">
        <f t="shared" si="113"/>
        <v>48.05</v>
      </c>
      <c r="CY124" s="2">
        <f t="shared" si="114"/>
        <v>51.3</v>
      </c>
      <c r="CZ124" s="2">
        <f t="shared" si="115"/>
        <v>64.233000000000004</v>
      </c>
      <c r="DA124" s="2">
        <f t="shared" si="116"/>
        <v>59.767000000000003</v>
      </c>
      <c r="DB124" s="2">
        <f t="shared" si="117"/>
        <v>48.567</v>
      </c>
      <c r="DC124" s="2">
        <f t="shared" si="118"/>
        <v>51.417000000000002</v>
      </c>
      <c r="DD124" s="2">
        <f t="shared" si="119"/>
        <v>48.817</v>
      </c>
      <c r="DE124" s="2">
        <f t="shared" si="120"/>
        <v>49.732999999999997</v>
      </c>
      <c r="DF124" s="2">
        <f t="shared" si="121"/>
        <v>52</v>
      </c>
      <c r="DG124" s="2">
        <f t="shared" si="122"/>
        <v>56.383000000000003</v>
      </c>
      <c r="DH124" s="2">
        <f t="shared" si="123"/>
        <v>56.017000000000003</v>
      </c>
      <c r="DI124" s="2">
        <f t="shared" si="124"/>
        <v>55.067</v>
      </c>
      <c r="DK124" s="2">
        <f t="shared" si="148"/>
        <v>80.205510418984062</v>
      </c>
      <c r="DL124" s="2">
        <f t="shared" si="148"/>
        <v>83.314517647058807</v>
      </c>
      <c r="DM124" s="2">
        <f t="shared" si="148"/>
        <v>77.299425668449175</v>
      </c>
      <c r="DN124" s="2">
        <f t="shared" si="148"/>
        <v>82.219283422459881</v>
      </c>
      <c r="DO124" s="2">
        <f t="shared" si="148"/>
        <v>100.54157815126052</v>
      </c>
      <c r="DP124" s="2">
        <f t="shared" si="148"/>
        <v>98.006159030459031</v>
      </c>
      <c r="DQ124" s="2">
        <f t="shared" si="148"/>
        <v>87.341158730158739</v>
      </c>
      <c r="DR124" s="2">
        <f t="shared" si="148"/>
        <v>84.090260703560716</v>
      </c>
      <c r="DS124" s="2">
        <f t="shared" si="148"/>
        <v>75.051429691876734</v>
      </c>
      <c r="DT124" s="2">
        <f t="shared" si="148"/>
        <v>82.369129411764703</v>
      </c>
      <c r="DU124" s="2">
        <f t="shared" si="148"/>
        <v>83.868641456582637</v>
      </c>
      <c r="DV124" s="2">
        <f t="shared" si="148"/>
        <v>78.427945658263283</v>
      </c>
      <c r="DW124" s="2">
        <f t="shared" si="148"/>
        <v>96.045244401544409</v>
      </c>
      <c r="DX124" s="2">
        <f t="shared" si="148"/>
        <v>77.91094817674815</v>
      </c>
      <c r="DY124" s="2">
        <f t="shared" si="148"/>
        <v>65.306388814616753</v>
      </c>
      <c r="EA124" s="2">
        <f t="shared" si="152"/>
        <v>51.789354761904761</v>
      </c>
      <c r="EB124" s="2">
        <f t="shared" si="152"/>
        <v>50.938586406796603</v>
      </c>
      <c r="EC124" s="2">
        <f t="shared" si="152"/>
        <v>47.025391443944599</v>
      </c>
      <c r="ED124" s="2">
        <f t="shared" si="152"/>
        <v>48.01899617637487</v>
      </c>
      <c r="EE124" s="2">
        <f t="shared" si="151"/>
        <v>51.919996368491312</v>
      </c>
      <c r="EF124" s="2">
        <f t="shared" si="151"/>
        <v>64.142204811230727</v>
      </c>
      <c r="EG124" s="2">
        <f t="shared" si="151"/>
        <v>62.299690390758144</v>
      </c>
      <c r="EH124" s="2">
        <f t="shared" si="151"/>
        <v>49.682274185467847</v>
      </c>
      <c r="EI124" s="2">
        <f t="shared" si="151"/>
        <v>48.66642551762974</v>
      </c>
      <c r="EJ124" s="2">
        <f t="shared" si="151"/>
        <v>48.540424918076248</v>
      </c>
      <c r="EK124" s="2">
        <f t="shared" si="151"/>
        <v>49.198345996887085</v>
      </c>
      <c r="EL124" s="2">
        <f t="shared" si="151"/>
        <v>50.201572453238214</v>
      </c>
      <c r="EM124" s="2">
        <f t="shared" si="135"/>
        <v>55.648445467701237</v>
      </c>
      <c r="EN124" s="2">
        <f t="shared" si="135"/>
        <v>54.858205836610317</v>
      </c>
      <c r="EO124" s="2">
        <f t="shared" si="135"/>
        <v>56.19698222299229</v>
      </c>
      <c r="EQ124" s="2">
        <f t="shared" si="149"/>
        <v>47.087979004037663</v>
      </c>
      <c r="ER124" s="2">
        <f t="shared" si="149"/>
        <v>50.938586406796603</v>
      </c>
      <c r="ES124" s="2">
        <f t="shared" si="149"/>
        <v>47.091985023286213</v>
      </c>
      <c r="ET124" s="2">
        <f t="shared" si="149"/>
        <v>47.918642734959143</v>
      </c>
      <c r="EU124" s="2">
        <f t="shared" si="149"/>
        <v>51.655311185436538</v>
      </c>
      <c r="EV124" s="2">
        <f t="shared" si="149"/>
        <v>64.247641988789454</v>
      </c>
      <c r="EW124" s="2">
        <f t="shared" si="149"/>
        <v>61.380085213021687</v>
      </c>
      <c r="EX124" s="2">
        <f t="shared" si="149"/>
        <v>49.705685179572086</v>
      </c>
      <c r="EY124" s="2">
        <f t="shared" si="149"/>
        <v>48.638052785905742</v>
      </c>
      <c r="EZ124" s="2">
        <f t="shared" si="149"/>
        <v>48.453855274763036</v>
      </c>
      <c r="FA124" s="2">
        <f t="shared" si="149"/>
        <v>49.167754113726303</v>
      </c>
      <c r="FB124" s="2">
        <f t="shared" si="149"/>
        <v>50.143201226912993</v>
      </c>
      <c r="FC124" s="2">
        <f t="shared" si="149"/>
        <v>55.566648745941983</v>
      </c>
      <c r="FD124" s="2">
        <f t="shared" si="149"/>
        <v>54.931263539758788</v>
      </c>
      <c r="FE124" s="2">
        <f t="shared" si="149"/>
        <v>56.143206108441689</v>
      </c>
      <c r="FG124" s="2">
        <f t="shared" si="150"/>
        <v>0.99781613277599179</v>
      </c>
      <c r="FH124" s="2">
        <f t="shared" si="150"/>
        <v>0.99701327011479945</v>
      </c>
      <c r="FI124" s="2">
        <f t="shared" si="150"/>
        <v>0.99685031856775885</v>
      </c>
      <c r="FJ124" s="2">
        <f t="shared" si="150"/>
        <v>0.99690450786899465</v>
      </c>
      <c r="FK124" s="2">
        <f t="shared" si="150"/>
        <v>0.99680043212313696</v>
      </c>
      <c r="FL124" s="2">
        <f t="shared" si="150"/>
        <v>0.99637510390037076</v>
      </c>
      <c r="FM124" s="2">
        <f t="shared" si="150"/>
        <v>0.99647762124590866</v>
      </c>
      <c r="FN124" s="2">
        <f t="shared" si="150"/>
        <v>0.99650644412140421</v>
      </c>
      <c r="FO124" s="2">
        <f t="shared" si="150"/>
        <v>0.9966097964729167</v>
      </c>
      <c r="FP124" s="2">
        <f t="shared" si="150"/>
        <v>0.99676262572953922</v>
      </c>
      <c r="FQ124" s="2">
        <f t="shared" si="150"/>
        <v>0.99659602964159666</v>
      </c>
      <c r="FR124" s="2">
        <f t="shared" si="150"/>
        <v>0.99679188241781858</v>
      </c>
      <c r="FS124" s="2">
        <f t="shared" si="150"/>
        <v>0.99625038667974508</v>
      </c>
      <c r="FT124" s="2">
        <f t="shared" si="150"/>
        <v>0.99634938236318271</v>
      </c>
      <c r="FU124" s="2">
        <f t="shared" si="150"/>
        <v>0.99527291302068988</v>
      </c>
      <c r="FW124" s="2">
        <f t="shared" si="141"/>
        <v>1.2915849283306732E-2</v>
      </c>
      <c r="FX124" s="2">
        <f t="shared" si="141"/>
        <v>0</v>
      </c>
      <c r="FY124" s="2">
        <f t="shared" si="141"/>
        <v>1.4949538554402375E-2</v>
      </c>
      <c r="FZ124" s="2">
        <f t="shared" si="141"/>
        <v>1.4500977652231406E-2</v>
      </c>
      <c r="GA124" s="2">
        <f t="shared" si="141"/>
        <v>1.5358352781052681E-2</v>
      </c>
      <c r="GB124" s="2">
        <f t="shared" si="141"/>
        <v>2.1171647913512684E-2</v>
      </c>
      <c r="GC124" s="2">
        <f t="shared" si="141"/>
        <v>1.9641822921655679E-2</v>
      </c>
      <c r="GD124" s="2">
        <f t="shared" si="141"/>
        <v>1.9564630419879568E-2</v>
      </c>
      <c r="GE124" s="2">
        <f t="shared" si="141"/>
        <v>1.4483530093695254E-2</v>
      </c>
      <c r="GF124" s="2">
        <f t="shared" si="141"/>
        <v>1.2753477037238158E-2</v>
      </c>
      <c r="GG124" s="2">
        <f t="shared" si="141"/>
        <v>1.1281437372619961E-2</v>
      </c>
      <c r="GH124" s="2">
        <f t="shared" si="141"/>
        <v>1.0256942631966564E-2</v>
      </c>
      <c r="GI124" s="2">
        <f t="shared" si="141"/>
        <v>9.7123424188888374E-3</v>
      </c>
      <c r="GJ124" s="2">
        <f t="shared" si="141"/>
        <v>9.5235891531420831E-3</v>
      </c>
      <c r="GK124" s="2">
        <f t="shared" si="141"/>
        <v>6.9051230576511373E-3</v>
      </c>
      <c r="GM124" s="86">
        <f t="shared" si="142"/>
        <v>1.0614076548393417E-22</v>
      </c>
      <c r="GN124" s="86">
        <f t="shared" si="142"/>
        <v>4.2758446112809455E-53</v>
      </c>
      <c r="GO124" s="86">
        <f t="shared" si="142"/>
        <v>4.3520413083626105E-66</v>
      </c>
      <c r="GP124" s="86">
        <f t="shared" si="142"/>
        <v>4.8555947921847174E-73</v>
      </c>
      <c r="GQ124" s="86">
        <f t="shared" si="142"/>
        <v>9.7302435671516966E-92</v>
      </c>
      <c r="GR124" s="86">
        <f t="shared" si="142"/>
        <v>2.5620025151622532E-100</v>
      </c>
      <c r="GS124" s="86">
        <f t="shared" si="142"/>
        <v>1.9556250530702979E-112</v>
      </c>
      <c r="GT124" s="86">
        <f t="shared" si="142"/>
        <v>4.5708884909797173E-127</v>
      </c>
      <c r="GU124" s="86">
        <f t="shared" si="142"/>
        <v>7.9586313447825631E-109</v>
      </c>
      <c r="GV124" s="86">
        <f t="shared" si="142"/>
        <v>1.1393418638426663E-84</v>
      </c>
      <c r="GW124" s="86">
        <f t="shared" si="142"/>
        <v>9.0183879125331973E-99</v>
      </c>
      <c r="GX124" s="86">
        <f t="shared" si="142"/>
        <v>7.0036516467880326E-86</v>
      </c>
      <c r="GY124" s="86">
        <f t="shared" si="142"/>
        <v>3.0071931003550565E-71</v>
      </c>
      <c r="GZ124" s="86">
        <f t="shared" si="142"/>
        <v>8.8123672084025997E-60</v>
      </c>
      <c r="HA124" s="86">
        <f t="shared" si="142"/>
        <v>1.4227560821197067E-59</v>
      </c>
      <c r="HC124" s="86">
        <f t="shared" si="153"/>
        <v>4.2292659215082302E-2</v>
      </c>
      <c r="HD124" s="86">
        <f t="shared" si="153"/>
        <v>2.6566719521426651E-13</v>
      </c>
      <c r="HE124" s="86">
        <f t="shared" si="153"/>
        <v>1.6545907547037276E-16</v>
      </c>
      <c r="HF124" s="86">
        <f t="shared" si="153"/>
        <v>1.598702740083377E-17</v>
      </c>
      <c r="HG124" s="86">
        <f t="shared" si="153"/>
        <v>8.471738307470113E-23</v>
      </c>
      <c r="HH124" s="86">
        <f t="shared" si="153"/>
        <v>1.6700014567782176E-29</v>
      </c>
      <c r="HI124" s="86">
        <f t="shared" si="138"/>
        <v>1.0810294342914348E-39</v>
      </c>
      <c r="HJ124" s="86">
        <f t="shared" si="138"/>
        <v>1.4809556407514063E-50</v>
      </c>
      <c r="HK124" s="86">
        <f t="shared" si="138"/>
        <v>1.3030295898364316E-31</v>
      </c>
      <c r="HL124" s="86">
        <f t="shared" si="138"/>
        <v>5.851992656461796E-22</v>
      </c>
      <c r="HM124" s="86">
        <f t="shared" si="138"/>
        <v>3.0703019722001764E-22</v>
      </c>
      <c r="HN124" s="86">
        <f t="shared" si="138"/>
        <v>7.1297847066384266E-18</v>
      </c>
      <c r="HO124" s="86">
        <f t="shared" si="138"/>
        <v>1.5753749025874168E-17</v>
      </c>
      <c r="HP124" s="86">
        <f t="shared" si="138"/>
        <v>2.4461326653041688E-16</v>
      </c>
      <c r="HQ124" s="86">
        <f t="shared" si="138"/>
        <v>1.0488160106874081E-14</v>
      </c>
      <c r="HS124" s="86">
        <f t="shared" si="143"/>
        <v>1.1344072432396361E-5</v>
      </c>
      <c r="HT124" s="86">
        <f t="shared" si="143"/>
        <v>0</v>
      </c>
      <c r="HU124" s="86">
        <f t="shared" si="143"/>
        <v>1.0216068576476035E-4</v>
      </c>
      <c r="HV124" s="86">
        <f t="shared" si="143"/>
        <v>9.6419015457468462E-5</v>
      </c>
      <c r="HW124" s="86">
        <f t="shared" si="143"/>
        <v>1.2991365361621251E-4</v>
      </c>
      <c r="HX124" s="86">
        <f t="shared" si="143"/>
        <v>6.7282311740995764E-4</v>
      </c>
      <c r="HY124" s="86">
        <f t="shared" si="143"/>
        <v>2.5149745287633262E-4</v>
      </c>
      <c r="HZ124" s="86">
        <f t="shared" si="143"/>
        <v>3.5112567317691106E-4</v>
      </c>
      <c r="IA124" s="86">
        <f t="shared" si="143"/>
        <v>8.8913029575374899E-5</v>
      </c>
      <c r="IB124" s="86">
        <f t="shared" si="143"/>
        <v>2.3415200371480325E-5</v>
      </c>
      <c r="IC124" s="86">
        <f t="shared" si="143"/>
        <v>8.8879066986339521E-6</v>
      </c>
      <c r="ID124" s="86">
        <f t="shared" si="143"/>
        <v>5.2299012912048873E-6</v>
      </c>
      <c r="IE124" s="86">
        <f t="shared" si="143"/>
        <v>1.7387097092568443E-6</v>
      </c>
      <c r="IF124" s="86">
        <f t="shared" si="143"/>
        <v>5.3415185464792479E-5</v>
      </c>
      <c r="IG124" s="86">
        <f t="shared" si="143"/>
        <v>1.462761682994305E-4</v>
      </c>
      <c r="II124" s="86">
        <f t="shared" si="144"/>
        <v>8.8373716365084783E-69</v>
      </c>
      <c r="IJ124" s="86">
        <f t="shared" si="144"/>
        <v>0</v>
      </c>
      <c r="IK124" s="86">
        <f t="shared" si="144"/>
        <v>2.2314299285891711E-54</v>
      </c>
      <c r="IL124" s="86">
        <f t="shared" si="144"/>
        <v>3.9583097154397555E-58</v>
      </c>
      <c r="IM124" s="86">
        <f t="shared" si="144"/>
        <v>4.3890956349386477E-58</v>
      </c>
      <c r="IN124" s="86">
        <f t="shared" si="144"/>
        <v>1.0150113703250376E-52</v>
      </c>
      <c r="IO124" s="86">
        <f t="shared" si="144"/>
        <v>2.1729378276685899E-61</v>
      </c>
      <c r="IP124" s="86">
        <f t="shared" si="144"/>
        <v>2.8124071706190369E-57</v>
      </c>
      <c r="IQ124" s="86">
        <f t="shared" si="144"/>
        <v>2.6824739500812706E-62</v>
      </c>
      <c r="IR124" s="86">
        <f t="shared" si="144"/>
        <v>1.1204715177484044E-65</v>
      </c>
      <c r="IS124" s="86">
        <f t="shared" si="144"/>
        <v>2.2889309702326766E-66</v>
      </c>
      <c r="IT124" s="86">
        <f t="shared" si="144"/>
        <v>2.1710988969431622E-68</v>
      </c>
      <c r="IU124" s="86">
        <f t="shared" si="144"/>
        <v>1.2659933546587617E-75</v>
      </c>
      <c r="IV124" s="86">
        <f t="shared" si="144"/>
        <v>7.9038968421795485E-37</v>
      </c>
      <c r="IW124" s="86">
        <f t="shared" si="144"/>
        <v>1.3115291759261689E-31</v>
      </c>
      <c r="IY124" s="86">
        <f t="shared" si="145"/>
        <v>4.2304003287514699E-2</v>
      </c>
      <c r="IZ124" s="86">
        <f t="shared" si="145"/>
        <v>2.6566719521426651E-13</v>
      </c>
      <c r="JA124" s="86">
        <f t="shared" si="145"/>
        <v>1.0216068576492581E-4</v>
      </c>
      <c r="JB124" s="86">
        <f t="shared" si="145"/>
        <v>9.6419015457484454E-5</v>
      </c>
      <c r="JC124" s="86">
        <f t="shared" si="145"/>
        <v>1.2991365361621251E-4</v>
      </c>
      <c r="JD124" s="86">
        <f t="shared" si="145"/>
        <v>6.7282311740995764E-4</v>
      </c>
      <c r="JE124" s="86">
        <f t="shared" si="145"/>
        <v>2.5149745287633262E-4</v>
      </c>
      <c r="JF124" s="86">
        <f t="shared" si="145"/>
        <v>3.5112567317691106E-4</v>
      </c>
      <c r="JG124" s="86">
        <f t="shared" si="145"/>
        <v>8.8913029575374899E-5</v>
      </c>
      <c r="JH124" s="86">
        <f t="shared" si="145"/>
        <v>2.3415200371480325E-5</v>
      </c>
      <c r="JI124" s="86">
        <f t="shared" si="145"/>
        <v>8.8879066986339521E-6</v>
      </c>
      <c r="JJ124" s="86">
        <f t="shared" si="145"/>
        <v>5.2299012912120168E-6</v>
      </c>
      <c r="JK124" s="86">
        <f t="shared" si="145"/>
        <v>1.738709709272598E-6</v>
      </c>
      <c r="JL124" s="86">
        <f t="shared" si="145"/>
        <v>5.3415185465037096E-5</v>
      </c>
      <c r="JM124" s="86">
        <f t="shared" si="145"/>
        <v>1.4627616830991866E-4</v>
      </c>
    </row>
    <row r="125" spans="2:273" x14ac:dyDescent="0.25">
      <c r="B125" s="2">
        <v>98</v>
      </c>
      <c r="C125" s="37">
        <v>46.716999999999999</v>
      </c>
      <c r="D125" s="37">
        <v>50.9</v>
      </c>
      <c r="E125" s="37">
        <v>47.616999999999997</v>
      </c>
      <c r="F125" s="37">
        <v>50.4</v>
      </c>
      <c r="G125" s="37">
        <v>50.433</v>
      </c>
      <c r="H125" s="37">
        <v>62.1</v>
      </c>
      <c r="I125" s="37">
        <v>58.6</v>
      </c>
      <c r="J125" s="37">
        <v>47.082999999999998</v>
      </c>
      <c r="K125" s="37">
        <v>52.05</v>
      </c>
      <c r="L125" s="37">
        <v>49.6</v>
      </c>
      <c r="M125" s="37">
        <v>49.517000000000003</v>
      </c>
      <c r="N125" s="37">
        <v>48.783000000000001</v>
      </c>
      <c r="O125" s="37">
        <v>56.482999999999997</v>
      </c>
      <c r="P125" s="37">
        <v>57.517000000000003</v>
      </c>
      <c r="Q125" s="37">
        <v>58.482999999999997</v>
      </c>
      <c r="S125" s="4">
        <f t="shared" si="146"/>
        <v>51.534967109996884</v>
      </c>
      <c r="T125" s="4">
        <f t="shared" si="146"/>
        <v>50.883451567667159</v>
      </c>
      <c r="U125" s="4">
        <f t="shared" si="146"/>
        <v>47.007371535973846</v>
      </c>
      <c r="V125" s="4">
        <f t="shared" si="146"/>
        <v>47.961353920493366</v>
      </c>
      <c r="W125" s="4">
        <f t="shared" si="146"/>
        <v>51.861397141956786</v>
      </c>
      <c r="X125" s="4">
        <f t="shared" si="146"/>
        <v>64.186797597235213</v>
      </c>
      <c r="Y125" s="4">
        <f t="shared" si="146"/>
        <v>62.668119332941828</v>
      </c>
      <c r="Z125" s="4">
        <f t="shared" si="146"/>
        <v>49.695430816114118</v>
      </c>
      <c r="AA125" s="4">
        <f t="shared" si="146"/>
        <v>48.617408248922921</v>
      </c>
      <c r="AB125" s="4">
        <f t="shared" si="146"/>
        <v>48.482252163931953</v>
      </c>
      <c r="AC125" s="4">
        <f t="shared" si="146"/>
        <v>49.119417293649342</v>
      </c>
      <c r="AD125" s="4">
        <f t="shared" si="146"/>
        <v>50.100175204000934</v>
      </c>
      <c r="AE125" s="4">
        <f t="shared" si="146"/>
        <v>55.55584552040348</v>
      </c>
      <c r="AF125" s="4">
        <f t="shared" si="146"/>
        <v>54.834530160290925</v>
      </c>
      <c r="AG125" s="4">
        <f t="shared" si="146"/>
        <v>56.253031333570611</v>
      </c>
      <c r="AI125" s="4">
        <f t="shared" si="147"/>
        <v>-4.8179671099968857</v>
      </c>
      <c r="AJ125" s="4">
        <f t="shared" si="147"/>
        <v>1.654843233283998E-2</v>
      </c>
      <c r="AK125" s="4">
        <f t="shared" si="147"/>
        <v>0.60962846402615156</v>
      </c>
      <c r="AL125" s="4">
        <f t="shared" si="147"/>
        <v>2.4386460795066327</v>
      </c>
      <c r="AM125" s="4">
        <f t="shared" si="147"/>
        <v>-1.4283971419567862</v>
      </c>
      <c r="AN125" s="4">
        <f t="shared" si="147"/>
        <v>-2.0867975972352113</v>
      </c>
      <c r="AO125" s="4">
        <f t="shared" si="147"/>
        <v>-4.0681193329418264</v>
      </c>
      <c r="AP125" s="4">
        <f t="shared" si="147"/>
        <v>-2.6124308161141201</v>
      </c>
      <c r="AQ125" s="4">
        <f t="shared" si="147"/>
        <v>3.4325917510770765</v>
      </c>
      <c r="AR125" s="4">
        <f t="shared" si="147"/>
        <v>1.1177478360680482</v>
      </c>
      <c r="AS125" s="4">
        <f t="shared" si="147"/>
        <v>0.3975827063506614</v>
      </c>
      <c r="AT125" s="4">
        <f t="shared" si="147"/>
        <v>-1.3171752040009324</v>
      </c>
      <c r="AU125" s="4">
        <f t="shared" si="147"/>
        <v>0.92715447959651698</v>
      </c>
      <c r="AV125" s="4">
        <f t="shared" si="147"/>
        <v>2.6824698397090785</v>
      </c>
      <c r="AW125" s="4">
        <f t="shared" si="147"/>
        <v>2.2299686664293858</v>
      </c>
      <c r="AY125" s="2">
        <f t="shared" si="139"/>
        <v>51.51740163190604</v>
      </c>
      <c r="AZ125" s="2">
        <f t="shared" si="139"/>
        <v>50.883451567667137</v>
      </c>
      <c r="BA125" s="2">
        <f t="shared" si="139"/>
        <v>46.997269029411619</v>
      </c>
      <c r="BB125" s="2">
        <f t="shared" si="139"/>
        <v>47.948174130516122</v>
      </c>
      <c r="BC125" s="2">
        <f t="shared" si="139"/>
        <v>51.83454223126985</v>
      </c>
      <c r="BD125" s="2">
        <f t="shared" si="139"/>
        <v>64.038014269114797</v>
      </c>
      <c r="BE125" s="2">
        <f t="shared" si="139"/>
        <v>62.612967677562551</v>
      </c>
      <c r="BF125" s="2">
        <f t="shared" si="139"/>
        <v>49.601335159944398</v>
      </c>
      <c r="BG125" s="2">
        <f t="shared" si="139"/>
        <v>48.584255882376674</v>
      </c>
      <c r="BH125" s="2">
        <f t="shared" si="139"/>
        <v>48.471237757997891</v>
      </c>
      <c r="BI125" s="2">
        <f t="shared" si="139"/>
        <v>49.114149328314596</v>
      </c>
      <c r="BJ125" s="2">
        <f t="shared" si="139"/>
        <v>50.09716488822275</v>
      </c>
      <c r="BK125" s="2">
        <f t="shared" si="139"/>
        <v>55.554806682176405</v>
      </c>
      <c r="BL125" s="2">
        <f t="shared" si="139"/>
        <v>54.796865299068322</v>
      </c>
      <c r="BM125" s="2">
        <f t="shared" si="139"/>
        <v>56.100064295976715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50.9</v>
      </c>
      <c r="CG125" s="2">
        <f t="shared" si="140"/>
        <v>47.616999999999997</v>
      </c>
      <c r="CH125" s="2">
        <f t="shared" si="140"/>
        <v>50.4</v>
      </c>
      <c r="CI125" s="2">
        <f t="shared" si="140"/>
        <v>50.433</v>
      </c>
      <c r="CJ125" s="2">
        <f t="shared" si="140"/>
        <v>62.1</v>
      </c>
      <c r="CK125" s="2">
        <f t="shared" si="140"/>
        <v>58.6</v>
      </c>
      <c r="CL125" s="2">
        <f t="shared" si="140"/>
        <v>47.082999999999998</v>
      </c>
      <c r="CM125" s="2">
        <f t="shared" si="140"/>
        <v>52.05</v>
      </c>
      <c r="CN125" s="2">
        <f t="shared" si="140"/>
        <v>49.6</v>
      </c>
      <c r="CO125" s="2">
        <f t="shared" si="140"/>
        <v>49.517000000000003</v>
      </c>
      <c r="CP125" s="2">
        <f t="shared" si="140"/>
        <v>48.783000000000001</v>
      </c>
      <c r="CQ125" s="2">
        <f t="shared" si="140"/>
        <v>56.482999999999997</v>
      </c>
      <c r="CR125" s="2">
        <f t="shared" si="140"/>
        <v>57.517000000000003</v>
      </c>
      <c r="CS125" s="2">
        <f t="shared" si="140"/>
        <v>58.482999999999997</v>
      </c>
      <c r="CU125" s="2" t="str">
        <f t="shared" si="110"/>
        <v/>
      </c>
      <c r="CV125" s="2">
        <f t="shared" si="111"/>
        <v>50.9</v>
      </c>
      <c r="CW125" s="2">
        <f t="shared" si="112"/>
        <v>47.616999999999997</v>
      </c>
      <c r="CX125" s="2">
        <f t="shared" si="113"/>
        <v>50.4</v>
      </c>
      <c r="CY125" s="2">
        <f t="shared" si="114"/>
        <v>50.433</v>
      </c>
      <c r="CZ125" s="2">
        <f t="shared" si="115"/>
        <v>62.1</v>
      </c>
      <c r="DA125" s="2">
        <f t="shared" si="116"/>
        <v>58.6</v>
      </c>
      <c r="DB125" s="2">
        <f t="shared" si="117"/>
        <v>47.082999999999998</v>
      </c>
      <c r="DC125" s="2">
        <f t="shared" si="118"/>
        <v>52.05</v>
      </c>
      <c r="DD125" s="2">
        <f t="shared" si="119"/>
        <v>49.6</v>
      </c>
      <c r="DE125" s="2">
        <f t="shared" si="120"/>
        <v>49.517000000000003</v>
      </c>
      <c r="DF125" s="2">
        <f t="shared" si="121"/>
        <v>48.783000000000001</v>
      </c>
      <c r="DG125" s="2">
        <f t="shared" si="122"/>
        <v>56.482999999999997</v>
      </c>
      <c r="DH125" s="2">
        <f t="shared" si="123"/>
        <v>57.517000000000003</v>
      </c>
      <c r="DI125" s="2">
        <f t="shared" si="124"/>
        <v>58.482999999999997</v>
      </c>
      <c r="DK125" s="2">
        <f t="shared" si="148"/>
        <v>80.464351353355582</v>
      </c>
      <c r="DL125" s="2">
        <f t="shared" si="148"/>
        <v>83.568838655462159</v>
      </c>
      <c r="DM125" s="2">
        <f t="shared" si="148"/>
        <v>77.512607792207774</v>
      </c>
      <c r="DN125" s="2">
        <f t="shared" si="148"/>
        <v>82.476398013750952</v>
      </c>
      <c r="DO125" s="2">
        <f t="shared" si="148"/>
        <v>100.9533168067227</v>
      </c>
      <c r="DP125" s="2">
        <f t="shared" si="148"/>
        <v>98.37476096096097</v>
      </c>
      <c r="DQ125" s="2">
        <f t="shared" si="148"/>
        <v>87.599944444444461</v>
      </c>
      <c r="DR125" s="2">
        <f t="shared" si="148"/>
        <v>84.337400600600603</v>
      </c>
      <c r="DS125" s="2">
        <f t="shared" si="148"/>
        <v>75.17025042016806</v>
      </c>
      <c r="DT125" s="2">
        <f t="shared" si="148"/>
        <v>82.595023529411748</v>
      </c>
      <c r="DU125" s="2">
        <f t="shared" si="148"/>
        <v>84.104165546218482</v>
      </c>
      <c r="DV125" s="2">
        <f t="shared" si="148"/>
        <v>78.602526050420153</v>
      </c>
      <c r="DW125" s="2">
        <f t="shared" si="148"/>
        <v>96.36648018018019</v>
      </c>
      <c r="DX125" s="2">
        <f t="shared" si="148"/>
        <v>78.053235435435411</v>
      </c>
      <c r="DY125" s="2">
        <f t="shared" si="148"/>
        <v>65.330143493761142</v>
      </c>
      <c r="EA125" s="2">
        <f t="shared" si="152"/>
        <v>51.524190476190469</v>
      </c>
      <c r="EB125" s="2">
        <f t="shared" si="152"/>
        <v>50.794152147003423</v>
      </c>
      <c r="EC125" s="2">
        <f t="shared" si="152"/>
        <v>46.908471623886385</v>
      </c>
      <c r="ED125" s="2">
        <f t="shared" si="152"/>
        <v>47.851623006833705</v>
      </c>
      <c r="EE125" s="2">
        <f t="shared" si="151"/>
        <v>51.694079341344008</v>
      </c>
      <c r="EF125" s="2">
        <f t="shared" si="151"/>
        <v>63.923440121984449</v>
      </c>
      <c r="EG125" s="2">
        <f t="shared" si="151"/>
        <v>62.559528872256436</v>
      </c>
      <c r="EH125" s="2">
        <f t="shared" si="151"/>
        <v>49.489438110585994</v>
      </c>
      <c r="EI125" s="2">
        <f t="shared" si="151"/>
        <v>48.501980771896399</v>
      </c>
      <c r="EJ125" s="2">
        <f t="shared" si="151"/>
        <v>48.371138501882896</v>
      </c>
      <c r="EK125" s="2">
        <f t="shared" si="151"/>
        <v>49.005277974685086</v>
      </c>
      <c r="EL125" s="2">
        <f t="shared" si="151"/>
        <v>50.013849466929798</v>
      </c>
      <c r="EM125" s="2">
        <f t="shared" si="135"/>
        <v>55.415412918919245</v>
      </c>
      <c r="EN125" s="2">
        <f t="shared" si="135"/>
        <v>54.718551156815046</v>
      </c>
      <c r="EO125" s="2">
        <f t="shared" si="135"/>
        <v>56.060707380309196</v>
      </c>
      <c r="EQ125" s="2">
        <f t="shared" si="149"/>
        <v>46.968274158815589</v>
      </c>
      <c r="ER125" s="2">
        <f t="shared" si="149"/>
        <v>50.794152147003423</v>
      </c>
      <c r="ES125" s="2">
        <f t="shared" si="149"/>
        <v>46.961093022305739</v>
      </c>
      <c r="ET125" s="2">
        <f t="shared" si="149"/>
        <v>47.774440688940388</v>
      </c>
      <c r="EU125" s="2">
        <f t="shared" si="149"/>
        <v>51.496755148388168</v>
      </c>
      <c r="EV125" s="2">
        <f t="shared" si="149"/>
        <v>63.951223389108804</v>
      </c>
      <c r="EW125" s="2">
        <f t="shared" si="149"/>
        <v>61.302223476435472</v>
      </c>
      <c r="EX125" s="2">
        <f t="shared" si="149"/>
        <v>49.528281007521542</v>
      </c>
      <c r="EY125" s="2">
        <f t="shared" si="149"/>
        <v>48.489042809025676</v>
      </c>
      <c r="EZ125" s="2">
        <f t="shared" si="149"/>
        <v>48.301239848691665</v>
      </c>
      <c r="FA125" s="2">
        <f t="shared" si="149"/>
        <v>48.995217645629381</v>
      </c>
      <c r="FB125" s="2">
        <f t="shared" si="149"/>
        <v>49.982338920702105</v>
      </c>
      <c r="FC125" s="2">
        <f t="shared" si="149"/>
        <v>55.350340875746376</v>
      </c>
      <c r="FD125" s="2">
        <f t="shared" si="149"/>
        <v>54.775929152655799</v>
      </c>
      <c r="FE125" s="2">
        <f t="shared" si="149"/>
        <v>55.978542189700434</v>
      </c>
      <c r="FG125" s="2">
        <f t="shared" si="150"/>
        <v>0.99800790662601313</v>
      </c>
      <c r="FH125" s="2">
        <f t="shared" si="150"/>
        <v>0.99727535393387601</v>
      </c>
      <c r="FI125" s="2">
        <f t="shared" si="150"/>
        <v>0.99712666008210127</v>
      </c>
      <c r="FJ125" s="2">
        <f t="shared" si="150"/>
        <v>0.99717610848074267</v>
      </c>
      <c r="FK125" s="2">
        <f t="shared" si="150"/>
        <v>0.99708113767564033</v>
      </c>
      <c r="FL125" s="2">
        <f t="shared" si="150"/>
        <v>0.99669300069299405</v>
      </c>
      <c r="FM125" s="2">
        <f t="shared" si="150"/>
        <v>0.9967865564496966</v>
      </c>
      <c r="FN125" s="2">
        <f t="shared" si="150"/>
        <v>0.99681285945960119</v>
      </c>
      <c r="FO125" s="2">
        <f t="shared" si="150"/>
        <v>0.99690717504239634</v>
      </c>
      <c r="FP125" s="2">
        <f t="shared" si="150"/>
        <v>0.99704663829785212</v>
      </c>
      <c r="FQ125" s="2">
        <f t="shared" si="150"/>
        <v>0.99689461203379315</v>
      </c>
      <c r="FR125" s="2">
        <f t="shared" si="150"/>
        <v>0.99707333585361579</v>
      </c>
      <c r="FS125" s="2">
        <f t="shared" si="150"/>
        <v>0.99657918339449092</v>
      </c>
      <c r="FT125" s="2">
        <f t="shared" si="150"/>
        <v>0.99666952734783287</v>
      </c>
      <c r="FU125" s="2">
        <f t="shared" si="150"/>
        <v>0.99568705154122017</v>
      </c>
      <c r="FW125" s="2">
        <f t="shared" si="141"/>
        <v>1.4144321914823871E-2</v>
      </c>
      <c r="FX125" s="2">
        <f t="shared" si="141"/>
        <v>0</v>
      </c>
      <c r="FY125" s="2">
        <f t="shared" si="141"/>
        <v>1.6368235087968495E-2</v>
      </c>
      <c r="FZ125" s="2">
        <f t="shared" si="141"/>
        <v>1.5877792339730981E-2</v>
      </c>
      <c r="GA125" s="2">
        <f t="shared" si="141"/>
        <v>1.6815183119879163E-2</v>
      </c>
      <c r="GB125" s="2">
        <f t="shared" si="141"/>
        <v>2.3166929487812852E-2</v>
      </c>
      <c r="GC125" s="2">
        <f t="shared" si="141"/>
        <v>2.1496095301179432E-2</v>
      </c>
      <c r="GD125" s="2">
        <f t="shared" si="141"/>
        <v>2.14117746562506E-2</v>
      </c>
      <c r="GE125" s="2">
        <f t="shared" si="141"/>
        <v>1.5858714857272492E-2</v>
      </c>
      <c r="GF125" s="2">
        <f t="shared" si="141"/>
        <v>1.3966724385313356E-2</v>
      </c>
      <c r="GG125" s="2">
        <f t="shared" si="141"/>
        <v>1.2356401235860043E-2</v>
      </c>
      <c r="GH125" s="2">
        <f t="shared" si="141"/>
        <v>1.1235395729625387E-2</v>
      </c>
      <c r="GI125" s="2">
        <f t="shared" si="141"/>
        <v>1.0639402264377748E-2</v>
      </c>
      <c r="GJ125" s="2">
        <f t="shared" si="141"/>
        <v>1.043282198348979E-2</v>
      </c>
      <c r="GK125" s="2">
        <f t="shared" si="141"/>
        <v>7.5662762679345246E-3</v>
      </c>
      <c r="GM125" s="86">
        <f t="shared" si="142"/>
        <v>9.4749386733366123E-24</v>
      </c>
      <c r="GN125" s="86">
        <f t="shared" si="142"/>
        <v>1.4767145059155745E-55</v>
      </c>
      <c r="GO125" s="86">
        <f t="shared" si="142"/>
        <v>4.1817799875531665E-69</v>
      </c>
      <c r="GP125" s="86">
        <f t="shared" si="142"/>
        <v>2.0419481989087265E-76</v>
      </c>
      <c r="GQ125" s="86">
        <f t="shared" si="142"/>
        <v>5.4550200931164889E-96</v>
      </c>
      <c r="GR125" s="86">
        <f t="shared" si="142"/>
        <v>6.4458192052770669E-105</v>
      </c>
      <c r="GS125" s="86">
        <f t="shared" si="142"/>
        <v>1.4556415260530962E-117</v>
      </c>
      <c r="GT125" s="86">
        <f t="shared" si="142"/>
        <v>7.0837340839602378E-133</v>
      </c>
      <c r="GU125" s="86">
        <f t="shared" si="142"/>
        <v>7.3229169012266612E-114</v>
      </c>
      <c r="GV125" s="86">
        <f t="shared" si="142"/>
        <v>1.487411884400636E-88</v>
      </c>
      <c r="GW125" s="86">
        <f t="shared" si="142"/>
        <v>2.1704640037651672E-103</v>
      </c>
      <c r="GX125" s="86">
        <f t="shared" si="142"/>
        <v>7.6225220166299783E-90</v>
      </c>
      <c r="GY125" s="86">
        <f t="shared" si="142"/>
        <v>1.6489772362313122E-74</v>
      </c>
      <c r="GZ125" s="86">
        <f t="shared" si="142"/>
        <v>1.7501910209616935E-62</v>
      </c>
      <c r="HA125" s="86">
        <f t="shared" si="142"/>
        <v>2.7264946879783048E-62</v>
      </c>
      <c r="HC125" s="86">
        <f t="shared" si="153"/>
        <v>3.2329899175587477E-2</v>
      </c>
      <c r="HD125" s="86">
        <f t="shared" si="153"/>
        <v>1.3438173564686622E-14</v>
      </c>
      <c r="HE125" s="86">
        <f t="shared" si="153"/>
        <v>3.0136941421001001E-18</v>
      </c>
      <c r="HF125" s="86">
        <f t="shared" si="153"/>
        <v>3.045808186925889E-19</v>
      </c>
      <c r="HG125" s="86">
        <f t="shared" si="153"/>
        <v>5.1091684351984673E-25</v>
      </c>
      <c r="HH125" s="86">
        <f t="shared" si="153"/>
        <v>2.7721800747156784E-32</v>
      </c>
      <c r="HI125" s="86">
        <f t="shared" si="138"/>
        <v>2.6018671902308372E-43</v>
      </c>
      <c r="HJ125" s="86">
        <f t="shared" si="138"/>
        <v>2.7520368004696404E-55</v>
      </c>
      <c r="HK125" s="86">
        <f t="shared" si="138"/>
        <v>1.5408429288814476E-34</v>
      </c>
      <c r="HL125" s="86">
        <f t="shared" si="138"/>
        <v>4.3327736654877418E-24</v>
      </c>
      <c r="HM125" s="86">
        <f t="shared" si="138"/>
        <v>1.4595530393102003E-24</v>
      </c>
      <c r="HN125" s="86">
        <f t="shared" si="138"/>
        <v>1.0270196506084682E-19</v>
      </c>
      <c r="HO125" s="86">
        <f t="shared" si="138"/>
        <v>2.6939851492919826E-19</v>
      </c>
      <c r="HP125" s="86">
        <f t="shared" si="138"/>
        <v>5.8624361331607791E-18</v>
      </c>
      <c r="HQ125" s="86">
        <f t="shared" si="138"/>
        <v>3.4291974448135389E-16</v>
      </c>
      <c r="HS125" s="86">
        <f t="shared" si="143"/>
        <v>3.3329115488412953E-5</v>
      </c>
      <c r="HT125" s="86">
        <f t="shared" si="143"/>
        <v>0</v>
      </c>
      <c r="HU125" s="86">
        <f t="shared" si="143"/>
        <v>2.4744344214490952E-4</v>
      </c>
      <c r="HV125" s="86">
        <f t="shared" si="143"/>
        <v>2.3984958631833824E-4</v>
      </c>
      <c r="HW125" s="86">
        <f t="shared" si="143"/>
        <v>3.2194721342539042E-4</v>
      </c>
      <c r="HX125" s="86">
        <f t="shared" si="143"/>
        <v>1.5595978639247373E-3</v>
      </c>
      <c r="HY125" s="86">
        <f t="shared" si="143"/>
        <v>6.5130443580041324E-4</v>
      </c>
      <c r="HZ125" s="86">
        <f t="shared" si="143"/>
        <v>8.6230512728823947E-4</v>
      </c>
      <c r="IA125" s="86">
        <f t="shared" si="143"/>
        <v>2.2935788145228943E-4</v>
      </c>
      <c r="IB125" s="86">
        <f t="shared" si="143"/>
        <v>6.455814544095568E-5</v>
      </c>
      <c r="IC125" s="86">
        <f t="shared" si="143"/>
        <v>2.5109946032167564E-5</v>
      </c>
      <c r="ID125" s="86">
        <f t="shared" si="143"/>
        <v>1.5054253422574558E-5</v>
      </c>
      <c r="IE125" s="86">
        <f t="shared" si="143"/>
        <v>5.4937526926930268E-6</v>
      </c>
      <c r="IF125" s="86">
        <f t="shared" si="143"/>
        <v>1.2098649637504713E-4</v>
      </c>
      <c r="IG125" s="86">
        <f t="shared" si="143"/>
        <v>2.7407834378036645E-4</v>
      </c>
      <c r="II125" s="86">
        <f t="shared" si="144"/>
        <v>5.7459766803767881E-66</v>
      </c>
      <c r="IJ125" s="86">
        <f t="shared" si="144"/>
        <v>0</v>
      </c>
      <c r="IK125" s="86">
        <f t="shared" si="144"/>
        <v>4.3238854207880044E-52</v>
      </c>
      <c r="IL125" s="86">
        <f t="shared" si="144"/>
        <v>1.0704749341928936E-55</v>
      </c>
      <c r="IM125" s="86">
        <f t="shared" si="144"/>
        <v>1.2770072978905156E-55</v>
      </c>
      <c r="IN125" s="86">
        <f t="shared" si="144"/>
        <v>2.6560337940492085E-50</v>
      </c>
      <c r="IO125" s="86">
        <f t="shared" si="144"/>
        <v>1.2884255365838585E-58</v>
      </c>
      <c r="IP125" s="86">
        <f t="shared" si="144"/>
        <v>1.0684476034378429E-54</v>
      </c>
      <c r="IQ125" s="86">
        <f t="shared" si="144"/>
        <v>1.0945442922428874E-59</v>
      </c>
      <c r="IR125" s="86">
        <f t="shared" si="144"/>
        <v>5.3042924220080474E-63</v>
      </c>
      <c r="IS125" s="86">
        <f t="shared" si="144"/>
        <v>9.759005977205048E-64</v>
      </c>
      <c r="IT125" s="86">
        <f t="shared" si="144"/>
        <v>9.8195199523608234E-66</v>
      </c>
      <c r="IU125" s="86">
        <f t="shared" si="144"/>
        <v>1.0254815885697987E-72</v>
      </c>
      <c r="IV125" s="86">
        <f t="shared" si="144"/>
        <v>1.8916897722965351E-35</v>
      </c>
      <c r="IW125" s="86">
        <f t="shared" si="144"/>
        <v>1.648803339367398E-30</v>
      </c>
      <c r="IY125" s="86">
        <f t="shared" si="145"/>
        <v>3.2363228291075893E-2</v>
      </c>
      <c r="IZ125" s="86">
        <f t="shared" si="145"/>
        <v>1.3438173564686622E-14</v>
      </c>
      <c r="JA125" s="86">
        <f t="shared" si="145"/>
        <v>2.4744344214491256E-4</v>
      </c>
      <c r="JB125" s="86">
        <f t="shared" si="145"/>
        <v>2.3984958631833854E-4</v>
      </c>
      <c r="JC125" s="86">
        <f t="shared" si="145"/>
        <v>3.2194721342539042E-4</v>
      </c>
      <c r="JD125" s="86">
        <f t="shared" si="145"/>
        <v>1.5595978639247373E-3</v>
      </c>
      <c r="JE125" s="86">
        <f t="shared" si="145"/>
        <v>6.5130443580041324E-4</v>
      </c>
      <c r="JF125" s="86">
        <f t="shared" si="145"/>
        <v>8.6230512728823947E-4</v>
      </c>
      <c r="JG125" s="86">
        <f t="shared" si="145"/>
        <v>2.2935788145228943E-4</v>
      </c>
      <c r="JH125" s="86">
        <f t="shared" si="145"/>
        <v>6.455814544095568E-5</v>
      </c>
      <c r="JI125" s="86">
        <f t="shared" si="145"/>
        <v>2.5109946032167564E-5</v>
      </c>
      <c r="JJ125" s="86">
        <f t="shared" si="145"/>
        <v>1.5054253422574662E-5</v>
      </c>
      <c r="JK125" s="86">
        <f t="shared" si="145"/>
        <v>5.4937526926932962E-6</v>
      </c>
      <c r="JL125" s="86">
        <f t="shared" si="145"/>
        <v>1.20986496375053E-4</v>
      </c>
      <c r="JM125" s="86">
        <f t="shared" si="145"/>
        <v>2.7407834378070939E-4</v>
      </c>
    </row>
    <row r="126" spans="2:273" x14ac:dyDescent="0.25">
      <c r="B126" s="2">
        <v>99</v>
      </c>
      <c r="C126" s="37">
        <v>48.683</v>
      </c>
      <c r="D126" s="37">
        <v>51.116999999999997</v>
      </c>
      <c r="E126" s="37">
        <v>48.6</v>
      </c>
      <c r="F126" s="37">
        <v>48.582999999999998</v>
      </c>
      <c r="G126" s="37">
        <v>52.55</v>
      </c>
      <c r="H126" s="37">
        <v>63.417000000000002</v>
      </c>
      <c r="I126" s="37">
        <v>57.216999999999999</v>
      </c>
      <c r="J126" s="37">
        <v>49.45</v>
      </c>
      <c r="K126" s="37">
        <v>47.216999999999999</v>
      </c>
      <c r="L126" s="37">
        <v>47.8</v>
      </c>
      <c r="M126" s="37">
        <v>48.582999999999998</v>
      </c>
      <c r="N126" s="37">
        <v>48.55</v>
      </c>
      <c r="O126" s="37">
        <v>55.067</v>
      </c>
      <c r="P126" s="37">
        <v>55.167000000000002</v>
      </c>
      <c r="Q126" s="37">
        <v>55.433</v>
      </c>
      <c r="S126" s="4">
        <f t="shared" si="146"/>
        <v>51.252181898761172</v>
      </c>
      <c r="T126" s="4">
        <f t="shared" si="146"/>
        <v>50.732170563608193</v>
      </c>
      <c r="U126" s="4">
        <f t="shared" si="146"/>
        <v>46.895451563562879</v>
      </c>
      <c r="V126" s="4">
        <f t="shared" si="146"/>
        <v>47.803123139111023</v>
      </c>
      <c r="W126" s="4">
        <f t="shared" si="146"/>
        <v>51.658379253608786</v>
      </c>
      <c r="X126" s="4">
        <f t="shared" si="146"/>
        <v>64.115334756040724</v>
      </c>
      <c r="Y126" s="4">
        <f t="shared" si="146"/>
        <v>62.981178978068002</v>
      </c>
      <c r="Z126" s="4">
        <f t="shared" si="146"/>
        <v>49.605358549970738</v>
      </c>
      <c r="AA126" s="4">
        <f t="shared" si="146"/>
        <v>48.490207460181324</v>
      </c>
      <c r="AB126" s="4">
        <f t="shared" si="146"/>
        <v>48.32161150591417</v>
      </c>
      <c r="AC126" s="4">
        <f t="shared" si="146"/>
        <v>48.926455830800123</v>
      </c>
      <c r="AD126" s="4">
        <f t="shared" si="146"/>
        <v>49.911214147971563</v>
      </c>
      <c r="AE126" s="4">
        <f t="shared" si="146"/>
        <v>55.31430658906892</v>
      </c>
      <c r="AF126" s="4">
        <f t="shared" si="146"/>
        <v>54.729628775196097</v>
      </c>
      <c r="AG126" s="4">
        <f t="shared" si="146"/>
        <v>56.229687153258446</v>
      </c>
      <c r="AI126" s="4">
        <f t="shared" si="147"/>
        <v>-2.5691818987611725</v>
      </c>
      <c r="AJ126" s="4">
        <f t="shared" si="147"/>
        <v>0.38482943639180434</v>
      </c>
      <c r="AK126" s="4">
        <f t="shared" si="147"/>
        <v>1.7045484364371219</v>
      </c>
      <c r="AL126" s="4">
        <f t="shared" si="147"/>
        <v>0.7798768608889759</v>
      </c>
      <c r="AM126" s="4">
        <f t="shared" si="147"/>
        <v>0.89162074639121158</v>
      </c>
      <c r="AN126" s="4">
        <f t="shared" si="147"/>
        <v>-0.69833475604072248</v>
      </c>
      <c r="AO126" s="4">
        <f t="shared" si="147"/>
        <v>-5.7641789780680028</v>
      </c>
      <c r="AP126" s="4">
        <f t="shared" si="147"/>
        <v>-0.15535854997073528</v>
      </c>
      <c r="AQ126" s="4">
        <f t="shared" si="147"/>
        <v>-1.2732074601813252</v>
      </c>
      <c r="AR126" s="4">
        <f t="shared" si="147"/>
        <v>-0.52161150591417282</v>
      </c>
      <c r="AS126" s="4">
        <f t="shared" si="147"/>
        <v>-0.34345583080012432</v>
      </c>
      <c r="AT126" s="4">
        <f t="shared" si="147"/>
        <v>-1.361214147971566</v>
      </c>
      <c r="AU126" s="4">
        <f t="shared" si="147"/>
        <v>-0.24730658906891989</v>
      </c>
      <c r="AV126" s="4">
        <f t="shared" si="147"/>
        <v>0.43737122480390411</v>
      </c>
      <c r="AW126" s="4">
        <f t="shared" si="147"/>
        <v>-0.7966871532584463</v>
      </c>
      <c r="AY126" s="2">
        <f t="shared" si="139"/>
        <v>51.244258090000855</v>
      </c>
      <c r="AZ126" s="2">
        <f t="shared" si="139"/>
        <v>50.732170563608193</v>
      </c>
      <c r="BA126" s="2">
        <f t="shared" si="139"/>
        <v>46.873328565053015</v>
      </c>
      <c r="BB126" s="2">
        <f t="shared" si="139"/>
        <v>47.773599954555046</v>
      </c>
      <c r="BC126" s="2">
        <f t="shared" si="139"/>
        <v>51.5986313535888</v>
      </c>
      <c r="BD126" s="2">
        <f t="shared" si="139"/>
        <v>63.809119555714382</v>
      </c>
      <c r="BE126" s="2">
        <f t="shared" si="139"/>
        <v>62.855254376178344</v>
      </c>
      <c r="BF126" s="2">
        <f t="shared" si="139"/>
        <v>49.400474108329149</v>
      </c>
      <c r="BG126" s="2">
        <f t="shared" si="139"/>
        <v>48.413621992517243</v>
      </c>
      <c r="BH126" s="2">
        <f t="shared" si="139"/>
        <v>48.294308660580597</v>
      </c>
      <c r="BI126" s="2">
        <f t="shared" si="139"/>
        <v>48.912998216177577</v>
      </c>
      <c r="BJ126" s="2">
        <f t="shared" si="139"/>
        <v>49.903363655196486</v>
      </c>
      <c r="BK126" s="2">
        <f t="shared" si="139"/>
        <v>55.31134517338397</v>
      </c>
      <c r="BL126" s="2">
        <f t="shared" si="139"/>
        <v>54.651127808489605</v>
      </c>
      <c r="BM126" s="2">
        <f t="shared" si="139"/>
        <v>55.960620486703242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51.116999999999997</v>
      </c>
      <c r="CG126" s="2">
        <f t="shared" si="140"/>
        <v>48.6</v>
      </c>
      <c r="CH126" s="2">
        <f t="shared" si="140"/>
        <v>48.582999999999998</v>
      </c>
      <c r="CI126" s="2">
        <f t="shared" si="140"/>
        <v>52.55</v>
      </c>
      <c r="CJ126" s="2">
        <f t="shared" si="140"/>
        <v>63.417000000000002</v>
      </c>
      <c r="CK126" s="2">
        <f t="shared" si="140"/>
        <v>57.216999999999999</v>
      </c>
      <c r="CL126" s="2">
        <f t="shared" si="140"/>
        <v>49.45</v>
      </c>
      <c r="CM126" s="2">
        <f t="shared" si="140"/>
        <v>47.216999999999999</v>
      </c>
      <c r="CN126" s="2">
        <f t="shared" si="140"/>
        <v>47.8</v>
      </c>
      <c r="CO126" s="2">
        <f t="shared" si="140"/>
        <v>48.582999999999998</v>
      </c>
      <c r="CP126" s="2">
        <f t="shared" si="140"/>
        <v>48.55</v>
      </c>
      <c r="CQ126" s="2">
        <f t="shared" si="140"/>
        <v>55.067</v>
      </c>
      <c r="CR126" s="2">
        <f t="shared" si="140"/>
        <v>55.167000000000002</v>
      </c>
      <c r="CS126" s="2">
        <f t="shared" si="140"/>
        <v>55.433</v>
      </c>
      <c r="CU126" s="2" t="str">
        <f t="shared" si="110"/>
        <v/>
      </c>
      <c r="CV126" s="2">
        <f t="shared" si="111"/>
        <v>51.116999999999997</v>
      </c>
      <c r="CW126" s="2">
        <f t="shared" si="112"/>
        <v>48.6</v>
      </c>
      <c r="CX126" s="2">
        <f t="shared" si="113"/>
        <v>48.582999999999998</v>
      </c>
      <c r="CY126" s="2">
        <f t="shared" si="114"/>
        <v>52.55</v>
      </c>
      <c r="CZ126" s="2">
        <f t="shared" si="115"/>
        <v>63.417000000000002</v>
      </c>
      <c r="DA126" s="2">
        <f t="shared" si="116"/>
        <v>57.216999999999999</v>
      </c>
      <c r="DB126" s="2">
        <f t="shared" si="117"/>
        <v>49.45</v>
      </c>
      <c r="DC126" s="2">
        <f t="shared" si="118"/>
        <v>47.216999999999999</v>
      </c>
      <c r="DD126" s="2">
        <f t="shared" si="119"/>
        <v>47.8</v>
      </c>
      <c r="DE126" s="2">
        <f t="shared" si="120"/>
        <v>48.582999999999998</v>
      </c>
      <c r="DF126" s="2">
        <f t="shared" si="121"/>
        <v>48.55</v>
      </c>
      <c r="DG126" s="2">
        <f t="shared" si="122"/>
        <v>55.067</v>
      </c>
      <c r="DH126" s="2">
        <f t="shared" si="123"/>
        <v>55.167000000000002</v>
      </c>
      <c r="DI126" s="2">
        <f t="shared" si="124"/>
        <v>55.433</v>
      </c>
      <c r="DK126" s="2">
        <f t="shared" si="148"/>
        <v>80.723192287727102</v>
      </c>
      <c r="DL126" s="2">
        <f t="shared" si="148"/>
        <v>83.823159663865525</v>
      </c>
      <c r="DM126" s="2">
        <f t="shared" si="148"/>
        <v>77.725789915966374</v>
      </c>
      <c r="DN126" s="2">
        <f t="shared" si="148"/>
        <v>82.733512605042009</v>
      </c>
      <c r="DO126" s="2">
        <f t="shared" si="148"/>
        <v>101.36505546218488</v>
      </c>
      <c r="DP126" s="2">
        <f t="shared" si="148"/>
        <v>98.743362891462908</v>
      </c>
      <c r="DQ126" s="2">
        <f t="shared" si="148"/>
        <v>87.858730158730168</v>
      </c>
      <c r="DR126" s="2">
        <f t="shared" si="148"/>
        <v>84.584540497640504</v>
      </c>
      <c r="DS126" s="2">
        <f t="shared" si="148"/>
        <v>75.289071148459371</v>
      </c>
      <c r="DT126" s="2">
        <f t="shared" si="148"/>
        <v>82.82091764705882</v>
      </c>
      <c r="DU126" s="2">
        <f t="shared" si="148"/>
        <v>84.339689635854342</v>
      </c>
      <c r="DV126" s="2">
        <f t="shared" si="148"/>
        <v>78.777106442577008</v>
      </c>
      <c r="DW126" s="2">
        <f t="shared" si="148"/>
        <v>96.687715958815971</v>
      </c>
      <c r="DX126" s="2">
        <f t="shared" si="148"/>
        <v>78.195522694122673</v>
      </c>
      <c r="DY126" s="2">
        <f t="shared" si="148"/>
        <v>65.353898172905531</v>
      </c>
      <c r="EA126" s="2">
        <f t="shared" si="152"/>
        <v>51.259026190476185</v>
      </c>
      <c r="EB126" s="2">
        <f t="shared" si="152"/>
        <v>50.649717887210244</v>
      </c>
      <c r="EC126" s="2">
        <f t="shared" si="152"/>
        <v>46.79155180382817</v>
      </c>
      <c r="ED126" s="2">
        <f t="shared" si="152"/>
        <v>47.684249837292541</v>
      </c>
      <c r="EE126" s="2">
        <f t="shared" si="151"/>
        <v>51.468162314196704</v>
      </c>
      <c r="EF126" s="2">
        <f t="shared" si="151"/>
        <v>63.704675432738163</v>
      </c>
      <c r="EG126" s="2">
        <f t="shared" si="151"/>
        <v>62.819367353754728</v>
      </c>
      <c r="EH126" s="2">
        <f t="shared" si="151"/>
        <v>49.29660203570414</v>
      </c>
      <c r="EI126" s="2">
        <f t="shared" si="151"/>
        <v>48.33753602616305</v>
      </c>
      <c r="EJ126" s="2">
        <f t="shared" si="151"/>
        <v>48.201852085689538</v>
      </c>
      <c r="EK126" s="2">
        <f t="shared" si="151"/>
        <v>48.812209952483087</v>
      </c>
      <c r="EL126" s="2">
        <f t="shared" si="151"/>
        <v>49.826126480621383</v>
      </c>
      <c r="EM126" s="2">
        <f t="shared" si="135"/>
        <v>55.182380370137246</v>
      </c>
      <c r="EN126" s="2">
        <f t="shared" si="135"/>
        <v>54.578896477019782</v>
      </c>
      <c r="EO126" s="2">
        <f t="shared" si="135"/>
        <v>55.924432537626103</v>
      </c>
      <c r="EQ126" s="2">
        <f t="shared" si="149"/>
        <v>46.848569313593522</v>
      </c>
      <c r="ER126" s="2">
        <f t="shared" si="149"/>
        <v>50.649717887210244</v>
      </c>
      <c r="ES126" s="2">
        <f t="shared" si="149"/>
        <v>46.830201021325266</v>
      </c>
      <c r="ET126" s="2">
        <f t="shared" si="149"/>
        <v>47.63023864292164</v>
      </c>
      <c r="EU126" s="2">
        <f t="shared" si="149"/>
        <v>51.338199111339797</v>
      </c>
      <c r="EV126" s="2">
        <f t="shared" si="149"/>
        <v>63.654804789428155</v>
      </c>
      <c r="EW126" s="2">
        <f t="shared" si="149"/>
        <v>61.224361739849257</v>
      </c>
      <c r="EX126" s="2">
        <f t="shared" si="149"/>
        <v>49.350876835470999</v>
      </c>
      <c r="EY126" s="2">
        <f t="shared" si="149"/>
        <v>48.34003283214561</v>
      </c>
      <c r="EZ126" s="2">
        <f t="shared" si="149"/>
        <v>48.148624422620301</v>
      </c>
      <c r="FA126" s="2">
        <f t="shared" si="149"/>
        <v>48.822681177532452</v>
      </c>
      <c r="FB126" s="2">
        <f t="shared" si="149"/>
        <v>49.821476614491218</v>
      </c>
      <c r="FC126" s="2">
        <f t="shared" si="149"/>
        <v>55.134033005550769</v>
      </c>
      <c r="FD126" s="2">
        <f t="shared" si="149"/>
        <v>54.620594765552802</v>
      </c>
      <c r="FE126" s="2">
        <f t="shared" si="149"/>
        <v>55.813878270959179</v>
      </c>
      <c r="FG126" s="2">
        <f t="shared" si="150"/>
        <v>0.99818287073873002</v>
      </c>
      <c r="FH126" s="2">
        <f t="shared" si="150"/>
        <v>0.99751449738157782</v>
      </c>
      <c r="FI126" s="2">
        <f t="shared" si="150"/>
        <v>0.99737882015577961</v>
      </c>
      <c r="FJ126" s="2">
        <f t="shared" si="150"/>
        <v>0.99742394024695369</v>
      </c>
      <c r="FK126" s="2">
        <f t="shared" si="150"/>
        <v>0.9973372820604185</v>
      </c>
      <c r="FL126" s="2">
        <f t="shared" si="150"/>
        <v>0.99698310292927705</v>
      </c>
      <c r="FM126" s="2">
        <f t="shared" si="150"/>
        <v>0.99706847576726265</v>
      </c>
      <c r="FN126" s="2">
        <f t="shared" si="150"/>
        <v>0.99709247791307709</v>
      </c>
      <c r="FO126" s="2">
        <f t="shared" si="150"/>
        <v>0.99717854229683967</v>
      </c>
      <c r="FP126" s="2">
        <f t="shared" si="150"/>
        <v>0.99730580199052332</v>
      </c>
      <c r="FQ126" s="2">
        <f t="shared" si="150"/>
        <v>0.99716707844556685</v>
      </c>
      <c r="FR126" s="2">
        <f t="shared" si="150"/>
        <v>0.9973301630530248</v>
      </c>
      <c r="FS126" s="2">
        <f t="shared" si="150"/>
        <v>0.99687923884350349</v>
      </c>
      <c r="FT126" s="2">
        <f t="shared" si="150"/>
        <v>0.99696168247578776</v>
      </c>
      <c r="FU126" s="2">
        <f t="shared" si="150"/>
        <v>0.99606505097152009</v>
      </c>
      <c r="FW126" s="2">
        <f t="shared" si="141"/>
        <v>1.5487805630207047E-2</v>
      </c>
      <c r="FX126" s="2">
        <f t="shared" si="141"/>
        <v>0</v>
      </c>
      <c r="FY126" s="2">
        <f t="shared" si="141"/>
        <v>1.7919115414129244E-2</v>
      </c>
      <c r="FZ126" s="2">
        <f t="shared" si="141"/>
        <v>1.7383024729866654E-2</v>
      </c>
      <c r="GA126" s="2">
        <f t="shared" si="141"/>
        <v>1.8407619001758933E-2</v>
      </c>
      <c r="GB126" s="2">
        <f t="shared" si="141"/>
        <v>2.5345383497906181E-2</v>
      </c>
      <c r="GC126" s="2">
        <f t="shared" si="141"/>
        <v>2.3521219037979563E-2</v>
      </c>
      <c r="GD126" s="2">
        <f t="shared" si="141"/>
        <v>2.3429144840945194E-2</v>
      </c>
      <c r="GE126" s="2">
        <f t="shared" si="141"/>
        <v>1.7362170588090881E-2</v>
      </c>
      <c r="GF126" s="2">
        <f t="shared" si="141"/>
        <v>1.5293600871829361E-2</v>
      </c>
      <c r="GG126" s="2">
        <f t="shared" si="141"/>
        <v>1.3532392257774176E-2</v>
      </c>
      <c r="GH126" s="2">
        <f t="shared" si="141"/>
        <v>1.2306027069638239E-2</v>
      </c>
      <c r="GI126" s="2">
        <f t="shared" si="141"/>
        <v>1.1653910209728703E-2</v>
      </c>
      <c r="GJ126" s="2">
        <f t="shared" si="141"/>
        <v>1.1427859233470887E-2</v>
      </c>
      <c r="GK126" s="2">
        <f t="shared" si="141"/>
        <v>8.2902052640613354E-3</v>
      </c>
      <c r="GM126" s="86">
        <f t="shared" si="142"/>
        <v>7.9850882274043738E-25</v>
      </c>
      <c r="GN126" s="86">
        <f t="shared" si="142"/>
        <v>4.4703272498558029E-58</v>
      </c>
      <c r="GO126" s="86">
        <f t="shared" si="142"/>
        <v>3.4294858308087062E-72</v>
      </c>
      <c r="GP126" s="86">
        <f t="shared" si="142"/>
        <v>7.1790175679335143E-80</v>
      </c>
      <c r="GQ126" s="86">
        <f t="shared" si="142"/>
        <v>2.4413026339051682E-100</v>
      </c>
      <c r="GR126" s="86">
        <f t="shared" si="142"/>
        <v>1.2745287097397747E-109</v>
      </c>
      <c r="GS126" s="86">
        <f t="shared" si="142"/>
        <v>8.2968745254776012E-123</v>
      </c>
      <c r="GT126" s="86">
        <f t="shared" si="142"/>
        <v>8.1110272500335121E-139</v>
      </c>
      <c r="GU126" s="86">
        <f t="shared" si="142"/>
        <v>5.1645367450595405E-119</v>
      </c>
      <c r="GV126" s="86">
        <f t="shared" si="142"/>
        <v>1.5833946730939533E-92</v>
      </c>
      <c r="GW126" s="86">
        <f t="shared" si="142"/>
        <v>4.0817340647185684E-108</v>
      </c>
      <c r="GX126" s="86">
        <f t="shared" si="142"/>
        <v>6.7289056241738868E-94</v>
      </c>
      <c r="GY126" s="86">
        <f t="shared" si="142"/>
        <v>7.6178586976757663E-78</v>
      </c>
      <c r="GZ126" s="86">
        <f t="shared" si="142"/>
        <v>3.0196470481447172E-65</v>
      </c>
      <c r="HA126" s="86">
        <f t="shared" si="142"/>
        <v>4.5294468791798224E-65</v>
      </c>
      <c r="HC126" s="86">
        <f t="shared" si="153"/>
        <v>2.4442482925510968E-2</v>
      </c>
      <c r="HD126" s="86">
        <f t="shared" si="153"/>
        <v>5.8441111958992344E-16</v>
      </c>
      <c r="HE126" s="86">
        <f t="shared" si="153"/>
        <v>4.4255708824541012E-20</v>
      </c>
      <c r="HF126" s="86">
        <f t="shared" si="153"/>
        <v>4.7599867085591158E-21</v>
      </c>
      <c r="HG126" s="86">
        <f t="shared" si="153"/>
        <v>2.3991659829012931E-27</v>
      </c>
      <c r="HH126" s="86">
        <f t="shared" si="153"/>
        <v>3.4073775990352045E-35</v>
      </c>
      <c r="HI126" s="86">
        <f t="shared" si="138"/>
        <v>4.3022284842258681E-47</v>
      </c>
      <c r="HJ126" s="86">
        <f t="shared" si="138"/>
        <v>3.1011492467757142E-60</v>
      </c>
      <c r="HK126" s="86">
        <f t="shared" si="138"/>
        <v>1.3357641245469708E-37</v>
      </c>
      <c r="HL126" s="86">
        <f t="shared" si="138"/>
        <v>2.5240830835447738E-26</v>
      </c>
      <c r="HM126" s="86">
        <f t="shared" si="138"/>
        <v>5.2413762091367446E-27</v>
      </c>
      <c r="HN126" s="86">
        <f t="shared" si="138"/>
        <v>1.1849326478762822E-21</v>
      </c>
      <c r="HO126" s="86">
        <f t="shared" si="138"/>
        <v>3.7392811189589329E-21</v>
      </c>
      <c r="HP126" s="86">
        <f t="shared" si="138"/>
        <v>1.162877271176709E-19</v>
      </c>
      <c r="HQ126" s="86">
        <f t="shared" si="138"/>
        <v>9.3896812257722887E-18</v>
      </c>
      <c r="HS126" s="86">
        <f t="shared" si="143"/>
        <v>9.2659546687455323E-5</v>
      </c>
      <c r="HT126" s="86">
        <f t="shared" si="143"/>
        <v>0</v>
      </c>
      <c r="HU126" s="86">
        <f t="shared" si="143"/>
        <v>5.7236822684993539E-4</v>
      </c>
      <c r="HV126" s="86">
        <f t="shared" si="143"/>
        <v>5.6833598469325304E-4</v>
      </c>
      <c r="HW126" s="86">
        <f t="shared" si="143"/>
        <v>7.5903826650513455E-4</v>
      </c>
      <c r="HX126" s="86">
        <f t="shared" si="143"/>
        <v>3.4301766062763066E-3</v>
      </c>
      <c r="HY126" s="86">
        <f t="shared" si="143"/>
        <v>1.5892885126412338E-3</v>
      </c>
      <c r="HZ126" s="86">
        <f t="shared" si="143"/>
        <v>2.0040528897277169E-3</v>
      </c>
      <c r="IA126" s="86">
        <f t="shared" si="143"/>
        <v>5.6156001973115422E-4</v>
      </c>
      <c r="IB126" s="86">
        <f t="shared" si="143"/>
        <v>1.6893730541139089E-4</v>
      </c>
      <c r="IC126" s="86">
        <f t="shared" si="143"/>
        <v>6.7474385891741736E-5</v>
      </c>
      <c r="ID126" s="86">
        <f t="shared" si="143"/>
        <v>4.1236807694750325E-5</v>
      </c>
      <c r="IE126" s="86">
        <f t="shared" si="143"/>
        <v>1.6448238292741881E-5</v>
      </c>
      <c r="IF126" s="86">
        <f t="shared" si="143"/>
        <v>2.6420832128234523E-4</v>
      </c>
      <c r="IG126" s="86">
        <f t="shared" si="143"/>
        <v>5.0145411881118618E-4</v>
      </c>
      <c r="II126" s="86">
        <f t="shared" si="144"/>
        <v>3.2539687614145747E-63</v>
      </c>
      <c r="IJ126" s="86">
        <f t="shared" si="144"/>
        <v>0</v>
      </c>
      <c r="IK126" s="86">
        <f t="shared" si="144"/>
        <v>7.4598566138334361E-50</v>
      </c>
      <c r="IL126" s="86">
        <f t="shared" si="144"/>
        <v>2.5608499267906943E-53</v>
      </c>
      <c r="IM126" s="86">
        <f t="shared" si="144"/>
        <v>3.2756173267294742E-53</v>
      </c>
      <c r="IN126" s="86">
        <f t="shared" si="144"/>
        <v>6.0773602790056492E-48</v>
      </c>
      <c r="IO126" s="86">
        <f t="shared" si="144"/>
        <v>6.568536498892982E-56</v>
      </c>
      <c r="IP126" s="86">
        <f t="shared" si="144"/>
        <v>3.5277353988653973E-52</v>
      </c>
      <c r="IQ126" s="86">
        <f t="shared" si="144"/>
        <v>3.9151319479062663E-57</v>
      </c>
      <c r="IR126" s="86">
        <f t="shared" si="144"/>
        <v>2.202875168974285E-60</v>
      </c>
      <c r="IS126" s="86">
        <f t="shared" si="144"/>
        <v>3.6714992473949671E-61</v>
      </c>
      <c r="IT126" s="86">
        <f t="shared" si="144"/>
        <v>3.9245705654852663E-63</v>
      </c>
      <c r="IU126" s="86">
        <f t="shared" si="144"/>
        <v>7.2655245570164588E-70</v>
      </c>
      <c r="IV126" s="86">
        <f t="shared" si="144"/>
        <v>4.2518790913347457E-34</v>
      </c>
      <c r="IW126" s="86">
        <f t="shared" si="144"/>
        <v>1.9782793151536768E-29</v>
      </c>
      <c r="IY126" s="86">
        <f t="shared" si="145"/>
        <v>2.4535142472198422E-2</v>
      </c>
      <c r="IZ126" s="86">
        <f t="shared" si="145"/>
        <v>5.8441111958992344E-16</v>
      </c>
      <c r="JA126" s="86">
        <f t="shared" si="145"/>
        <v>5.7236822684993539E-4</v>
      </c>
      <c r="JB126" s="86">
        <f t="shared" si="145"/>
        <v>5.6833598469325304E-4</v>
      </c>
      <c r="JC126" s="86">
        <f t="shared" si="145"/>
        <v>7.5903826650513455E-4</v>
      </c>
      <c r="JD126" s="86">
        <f t="shared" si="145"/>
        <v>3.4301766062763066E-3</v>
      </c>
      <c r="JE126" s="86">
        <f t="shared" si="145"/>
        <v>1.5892885126412338E-3</v>
      </c>
      <c r="JF126" s="86">
        <f t="shared" si="145"/>
        <v>2.0040528897277169E-3</v>
      </c>
      <c r="JG126" s="86">
        <f t="shared" si="145"/>
        <v>5.6156001973115422E-4</v>
      </c>
      <c r="JH126" s="86">
        <f t="shared" si="145"/>
        <v>1.6893730541139089E-4</v>
      </c>
      <c r="JI126" s="86">
        <f t="shared" si="145"/>
        <v>6.7474385891741736E-5</v>
      </c>
      <c r="JJ126" s="86">
        <f t="shared" si="145"/>
        <v>4.1236807694750325E-5</v>
      </c>
      <c r="JK126" s="86">
        <f t="shared" si="145"/>
        <v>1.6448238292741885E-5</v>
      </c>
      <c r="JL126" s="86">
        <f t="shared" si="145"/>
        <v>2.6420832128234533E-4</v>
      </c>
      <c r="JM126" s="86">
        <f t="shared" si="145"/>
        <v>5.0145411881119561E-4</v>
      </c>
    </row>
    <row r="127" spans="2:273" x14ac:dyDescent="0.25">
      <c r="B127" s="2">
        <v>100</v>
      </c>
      <c r="C127" s="37">
        <v>48.633000000000003</v>
      </c>
      <c r="D127" s="37">
        <v>52</v>
      </c>
      <c r="E127" s="37">
        <v>47.917000000000002</v>
      </c>
      <c r="F127" s="37">
        <v>47.65</v>
      </c>
      <c r="G127" s="37">
        <v>49.65</v>
      </c>
      <c r="H127" s="37">
        <v>63.033000000000001</v>
      </c>
      <c r="I127" s="37">
        <v>59.283000000000001</v>
      </c>
      <c r="J127" s="37">
        <v>47.982999999999997</v>
      </c>
      <c r="K127" s="37">
        <v>48.133000000000003</v>
      </c>
      <c r="L127" s="37">
        <v>50.067</v>
      </c>
      <c r="M127" s="37">
        <v>51.366999999999997</v>
      </c>
      <c r="N127" s="37">
        <v>50.5</v>
      </c>
      <c r="O127" s="37">
        <v>54</v>
      </c>
      <c r="P127" s="37">
        <v>55.517000000000003</v>
      </c>
      <c r="Q127" s="37">
        <v>58.3</v>
      </c>
      <c r="S127" s="4">
        <f t="shared" si="146"/>
        <v>50.974692758187594</v>
      </c>
      <c r="T127" s="4">
        <f t="shared" si="146"/>
        <v>50.581401909454854</v>
      </c>
      <c r="U127" s="4">
        <f t="shared" si="146"/>
        <v>46.796018712158457</v>
      </c>
      <c r="V127" s="4">
        <f t="shared" si="146"/>
        <v>47.662474190818095</v>
      </c>
      <c r="W127" s="4">
        <f t="shared" si="146"/>
        <v>51.48983221831346</v>
      </c>
      <c r="X127" s="4">
        <f t="shared" si="146"/>
        <v>64.176184957786617</v>
      </c>
      <c r="Y127" s="4">
        <f t="shared" si="146"/>
        <v>63.366330978440701</v>
      </c>
      <c r="Z127" s="4">
        <f t="shared" si="146"/>
        <v>49.620976669624739</v>
      </c>
      <c r="AA127" s="4">
        <f t="shared" si="146"/>
        <v>48.41096512118942</v>
      </c>
      <c r="AB127" s="4">
        <f t="shared" si="146"/>
        <v>48.182079939072636</v>
      </c>
      <c r="AC127" s="4">
        <f t="shared" si="146"/>
        <v>48.745148340837112</v>
      </c>
      <c r="AD127" s="4">
        <f t="shared" si="146"/>
        <v>49.729535876223125</v>
      </c>
      <c r="AE127" s="4">
        <f t="shared" si="146"/>
        <v>55.076668093004706</v>
      </c>
      <c r="AF127" s="4">
        <f t="shared" si="146"/>
        <v>54.66325047964235</v>
      </c>
      <c r="AG127" s="4">
        <f t="shared" si="146"/>
        <v>56.282839776866489</v>
      </c>
      <c r="AI127" s="4">
        <f t="shared" si="147"/>
        <v>-2.341692758187591</v>
      </c>
      <c r="AJ127" s="4">
        <f t="shared" si="147"/>
        <v>1.4185980905451459</v>
      </c>
      <c r="AK127" s="4">
        <f t="shared" si="147"/>
        <v>1.1209812878415448</v>
      </c>
      <c r="AL127" s="4">
        <f t="shared" si="147"/>
        <v>-1.2474190818096531E-2</v>
      </c>
      <c r="AM127" s="4">
        <f t="shared" si="147"/>
        <v>-1.839832218313461</v>
      </c>
      <c r="AN127" s="4">
        <f t="shared" si="147"/>
        <v>-1.143184957786616</v>
      </c>
      <c r="AO127" s="4">
        <f t="shared" si="147"/>
        <v>-4.0833309784406993</v>
      </c>
      <c r="AP127" s="4">
        <f t="shared" si="147"/>
        <v>-1.6379766696247415</v>
      </c>
      <c r="AQ127" s="4">
        <f t="shared" si="147"/>
        <v>-0.27796512118941763</v>
      </c>
      <c r="AR127" s="4">
        <f t="shared" si="147"/>
        <v>1.8849200609273637</v>
      </c>
      <c r="AS127" s="4">
        <f t="shared" si="147"/>
        <v>2.6218516591628855</v>
      </c>
      <c r="AT127" s="4">
        <f t="shared" si="147"/>
        <v>0.77046412377687545</v>
      </c>
      <c r="AU127" s="4">
        <f t="shared" si="147"/>
        <v>-1.0766680930047059</v>
      </c>
      <c r="AV127" s="4">
        <f t="shared" si="147"/>
        <v>0.85374952035765261</v>
      </c>
      <c r="AW127" s="4">
        <f t="shared" si="147"/>
        <v>2.0171602231335086</v>
      </c>
      <c r="AY127" s="2">
        <f t="shared" ref="AY127:BM143" si="154">IF(OR($B127 &lt; C$230, $B127 &gt; C$233), #N/A, ((1-FG127)*DK127) + (FG127 - FW127)*EA127 + (FW127*EQ127))</f>
        <v>50.971247198037702</v>
      </c>
      <c r="AZ127" s="2">
        <f t="shared" si="154"/>
        <v>50.581401909454854</v>
      </c>
      <c r="BA127" s="2">
        <f t="shared" si="154"/>
        <v>46.749872034788375</v>
      </c>
      <c r="BB127" s="2">
        <f t="shared" si="154"/>
        <v>47.599650563297132</v>
      </c>
      <c r="BC127" s="2">
        <f t="shared" si="154"/>
        <v>51.363732244980021</v>
      </c>
      <c r="BD127" s="2">
        <f t="shared" si="154"/>
        <v>63.580424475419505</v>
      </c>
      <c r="BE127" s="2">
        <f t="shared" si="154"/>
        <v>63.09643247908835</v>
      </c>
      <c r="BF127" s="2">
        <f t="shared" si="154"/>
        <v>49.200316311872299</v>
      </c>
      <c r="BG127" s="2">
        <f t="shared" si="154"/>
        <v>48.243530068771129</v>
      </c>
      <c r="BH127" s="2">
        <f t="shared" si="154"/>
        <v>48.118008777647752</v>
      </c>
      <c r="BI127" s="2">
        <f t="shared" si="154"/>
        <v>48.712522601615419</v>
      </c>
      <c r="BJ127" s="2">
        <f t="shared" si="154"/>
        <v>49.710095113875525</v>
      </c>
      <c r="BK127" s="2">
        <f t="shared" si="154"/>
        <v>55.068685771371293</v>
      </c>
      <c r="BL127" s="2">
        <f t="shared" si="154"/>
        <v>54.505807588837648</v>
      </c>
      <c r="BM127" s="2">
        <f t="shared" si="154"/>
        <v>55.821321600927654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52</v>
      </c>
      <c r="CG127" s="2">
        <f t="shared" si="155"/>
        <v>47.917000000000002</v>
      </c>
      <c r="CH127" s="2">
        <f t="shared" si="155"/>
        <v>47.65</v>
      </c>
      <c r="CI127" s="2">
        <f t="shared" si="155"/>
        <v>49.65</v>
      </c>
      <c r="CJ127" s="2">
        <f t="shared" si="155"/>
        <v>63.033000000000001</v>
      </c>
      <c r="CK127" s="2">
        <f t="shared" si="155"/>
        <v>59.283000000000001</v>
      </c>
      <c r="CL127" s="2">
        <f t="shared" si="155"/>
        <v>47.982999999999997</v>
      </c>
      <c r="CM127" s="2">
        <f t="shared" si="155"/>
        <v>48.133000000000003</v>
      </c>
      <c r="CN127" s="2">
        <f t="shared" si="155"/>
        <v>50.067</v>
      </c>
      <c r="CO127" s="2">
        <f t="shared" si="155"/>
        <v>51.366999999999997</v>
      </c>
      <c r="CP127" s="2">
        <f t="shared" si="155"/>
        <v>50.5</v>
      </c>
      <c r="CQ127" s="2">
        <f t="shared" si="155"/>
        <v>54</v>
      </c>
      <c r="CR127" s="2">
        <f t="shared" si="155"/>
        <v>55.517000000000003</v>
      </c>
      <c r="CS127" s="2">
        <f t="shared" si="155"/>
        <v>58.3</v>
      </c>
      <c r="CU127" s="2" t="str">
        <f t="shared" si="110"/>
        <v/>
      </c>
      <c r="CV127" s="2">
        <f t="shared" si="111"/>
        <v>52</v>
      </c>
      <c r="CW127" s="2">
        <f t="shared" si="112"/>
        <v>47.917000000000002</v>
      </c>
      <c r="CX127" s="2">
        <f t="shared" si="113"/>
        <v>47.65</v>
      </c>
      <c r="CY127" s="2">
        <f t="shared" si="114"/>
        <v>49.65</v>
      </c>
      <c r="CZ127" s="2">
        <f t="shared" si="115"/>
        <v>63.033000000000001</v>
      </c>
      <c r="DA127" s="2">
        <f t="shared" si="116"/>
        <v>59.283000000000001</v>
      </c>
      <c r="DB127" s="2">
        <f t="shared" si="117"/>
        <v>47.982999999999997</v>
      </c>
      <c r="DC127" s="2">
        <f t="shared" si="118"/>
        <v>48.133000000000003</v>
      </c>
      <c r="DD127" s="2">
        <f t="shared" si="119"/>
        <v>50.067</v>
      </c>
      <c r="DE127" s="2">
        <f t="shared" si="120"/>
        <v>51.366999999999997</v>
      </c>
      <c r="DF127" s="2">
        <f t="shared" si="121"/>
        <v>50.5</v>
      </c>
      <c r="DG127" s="2">
        <f t="shared" si="122"/>
        <v>54</v>
      </c>
      <c r="DH127" s="2">
        <f t="shared" si="123"/>
        <v>55.517000000000003</v>
      </c>
      <c r="DI127" s="2">
        <f t="shared" si="124"/>
        <v>58.3</v>
      </c>
      <c r="DK127" s="2">
        <f t="shared" si="148"/>
        <v>80.982033222098636</v>
      </c>
      <c r="DL127" s="2">
        <f t="shared" si="148"/>
        <v>84.077480672268891</v>
      </c>
      <c r="DM127" s="2">
        <f t="shared" si="148"/>
        <v>77.938972039724959</v>
      </c>
      <c r="DN127" s="2">
        <f t="shared" si="148"/>
        <v>82.990627196333065</v>
      </c>
      <c r="DO127" s="2">
        <f t="shared" si="148"/>
        <v>101.77679411764707</v>
      </c>
      <c r="DP127" s="2">
        <f t="shared" si="148"/>
        <v>99.111964821964833</v>
      </c>
      <c r="DQ127" s="2">
        <f t="shared" si="148"/>
        <v>88.11751587301589</v>
      </c>
      <c r="DR127" s="2">
        <f t="shared" si="148"/>
        <v>84.831680394680404</v>
      </c>
      <c r="DS127" s="2">
        <f t="shared" si="148"/>
        <v>75.407891876750682</v>
      </c>
      <c r="DT127" s="2">
        <f t="shared" si="148"/>
        <v>83.046811764705865</v>
      </c>
      <c r="DU127" s="2">
        <f t="shared" si="148"/>
        <v>84.575213725490201</v>
      </c>
      <c r="DV127" s="2">
        <f t="shared" si="148"/>
        <v>78.951686834733877</v>
      </c>
      <c r="DW127" s="2">
        <f t="shared" si="148"/>
        <v>97.008951737451753</v>
      </c>
      <c r="DX127" s="2">
        <f t="shared" si="148"/>
        <v>78.33780995280992</v>
      </c>
      <c r="DY127" s="2">
        <f t="shared" si="148"/>
        <v>65.377652852049906</v>
      </c>
      <c r="EA127" s="2">
        <f t="shared" si="152"/>
        <v>50.9938619047619</v>
      </c>
      <c r="EB127" s="2">
        <f t="shared" si="152"/>
        <v>50.505283627417064</v>
      </c>
      <c r="EC127" s="2">
        <f t="shared" si="152"/>
        <v>46.674631983769956</v>
      </c>
      <c r="ED127" s="2">
        <f t="shared" si="152"/>
        <v>47.516876667751376</v>
      </c>
      <c r="EE127" s="2">
        <f t="shared" si="151"/>
        <v>51.242245287049393</v>
      </c>
      <c r="EF127" s="2">
        <f t="shared" si="151"/>
        <v>63.485910743491871</v>
      </c>
      <c r="EG127" s="2">
        <f t="shared" si="151"/>
        <v>63.07920583525302</v>
      </c>
      <c r="EH127" s="2">
        <f t="shared" si="151"/>
        <v>49.103765960822301</v>
      </c>
      <c r="EI127" s="2">
        <f t="shared" si="151"/>
        <v>48.173091280429702</v>
      </c>
      <c r="EJ127" s="2">
        <f t="shared" si="151"/>
        <v>48.032565669496194</v>
      </c>
      <c r="EK127" s="2">
        <f t="shared" si="151"/>
        <v>48.619141930281089</v>
      </c>
      <c r="EL127" s="2">
        <f t="shared" si="151"/>
        <v>49.638403494312968</v>
      </c>
      <c r="EM127" s="2">
        <f t="shared" si="135"/>
        <v>54.949347821355254</v>
      </c>
      <c r="EN127" s="2">
        <f t="shared" si="135"/>
        <v>54.439241797224511</v>
      </c>
      <c r="EO127" s="2">
        <f t="shared" si="135"/>
        <v>55.788157694943017</v>
      </c>
      <c r="EQ127" s="2">
        <f t="shared" si="149"/>
        <v>46.728864468371448</v>
      </c>
      <c r="ER127" s="2">
        <f t="shared" si="149"/>
        <v>50.505283627417064</v>
      </c>
      <c r="ES127" s="2">
        <f t="shared" si="149"/>
        <v>46.699309020344792</v>
      </c>
      <c r="ET127" s="2">
        <f t="shared" si="149"/>
        <v>47.486036596902885</v>
      </c>
      <c r="EU127" s="2">
        <f t="shared" si="149"/>
        <v>51.179643074291434</v>
      </c>
      <c r="EV127" s="2">
        <f t="shared" si="149"/>
        <v>63.358386189747506</v>
      </c>
      <c r="EW127" s="2">
        <f t="shared" si="149"/>
        <v>61.146500003263043</v>
      </c>
      <c r="EX127" s="2">
        <f t="shared" si="149"/>
        <v>49.173472663420455</v>
      </c>
      <c r="EY127" s="2">
        <f t="shared" si="149"/>
        <v>48.191022855265544</v>
      </c>
      <c r="EZ127" s="2">
        <f t="shared" si="149"/>
        <v>47.996008996548937</v>
      </c>
      <c r="FA127" s="2">
        <f t="shared" si="149"/>
        <v>48.650144709435523</v>
      </c>
      <c r="FB127" s="2">
        <f t="shared" si="149"/>
        <v>49.660614308280323</v>
      </c>
      <c r="FC127" s="2">
        <f t="shared" si="149"/>
        <v>54.917725135355163</v>
      </c>
      <c r="FD127" s="2">
        <f t="shared" si="149"/>
        <v>54.465260378449813</v>
      </c>
      <c r="FE127" s="2">
        <f t="shared" si="149"/>
        <v>55.649214352217925</v>
      </c>
      <c r="FG127" s="2">
        <f t="shared" si="150"/>
        <v>0.99834249340232906</v>
      </c>
      <c r="FH127" s="2">
        <f t="shared" si="150"/>
        <v>0.99773269881812932</v>
      </c>
      <c r="FI127" s="2">
        <f t="shared" si="150"/>
        <v>0.99760890409877578</v>
      </c>
      <c r="FJ127" s="2">
        <f t="shared" si="150"/>
        <v>0.99765007293538688</v>
      </c>
      <c r="FK127" s="2">
        <f t="shared" si="150"/>
        <v>0.99757100328654535</v>
      </c>
      <c r="FL127" s="2">
        <f t="shared" si="150"/>
        <v>0.99724782659417699</v>
      </c>
      <c r="FM127" s="2">
        <f t="shared" si="150"/>
        <v>0.99732572831596855</v>
      </c>
      <c r="FN127" s="2">
        <f t="shared" si="150"/>
        <v>0.99734762978405211</v>
      </c>
      <c r="FO127" s="2">
        <f t="shared" si="150"/>
        <v>0.99742616101659998</v>
      </c>
      <c r="FP127" s="2">
        <f t="shared" si="150"/>
        <v>0.99754227958424013</v>
      </c>
      <c r="FQ127" s="2">
        <f t="shared" si="150"/>
        <v>0.99741570065634455</v>
      </c>
      <c r="FR127" s="2">
        <f t="shared" si="150"/>
        <v>0.9975645076271854</v>
      </c>
      <c r="FS127" s="2">
        <f t="shared" si="150"/>
        <v>0.99715305024531986</v>
      </c>
      <c r="FT127" s="2">
        <f t="shared" si="150"/>
        <v>0.99722828049576873</v>
      </c>
      <c r="FU127" s="2">
        <f t="shared" si="150"/>
        <v>0.99641004087188922</v>
      </c>
      <c r="FW127" s="2">
        <f t="shared" ref="FW127:GK143" si="156">POWER(10,($B127-C$232)/C$229)/(1+POWER(10,($B127-C$232)/C$229))</f>
        <v>1.6956703869902306E-2</v>
      </c>
      <c r="FX127" s="2">
        <f t="shared" si="156"/>
        <v>0</v>
      </c>
      <c r="FY127" s="2">
        <f t="shared" si="156"/>
        <v>1.9614010567182268E-2</v>
      </c>
      <c r="FZ127" s="2">
        <f t="shared" si="156"/>
        <v>1.9028195738207489E-2</v>
      </c>
      <c r="GA127" s="2">
        <f t="shared" si="156"/>
        <v>2.0147771767919393E-2</v>
      </c>
      <c r="GB127" s="2">
        <f t="shared" si="156"/>
        <v>2.7722870284575242E-2</v>
      </c>
      <c r="GC127" s="2">
        <f t="shared" si="156"/>
        <v>2.5732110335411486E-2</v>
      </c>
      <c r="GD127" s="2">
        <f t="shared" si="156"/>
        <v>2.563160874216E-2</v>
      </c>
      <c r="GE127" s="2">
        <f t="shared" si="156"/>
        <v>1.900540608489475E-2</v>
      </c>
      <c r="GF127" s="2">
        <f t="shared" si="156"/>
        <v>1.6744393560111044E-2</v>
      </c>
      <c r="GG127" s="2">
        <f t="shared" si="156"/>
        <v>1.4818626138618295E-2</v>
      </c>
      <c r="GH127" s="2">
        <f t="shared" si="156"/>
        <v>1.34772892721592E-2</v>
      </c>
      <c r="GI127" s="2">
        <f t="shared" si="156"/>
        <v>1.2763907368056366E-2</v>
      </c>
      <c r="GJ127" s="2">
        <f t="shared" si="156"/>
        <v>1.2516598437108291E-2</v>
      </c>
      <c r="GK127" s="2">
        <f t="shared" si="156"/>
        <v>9.0827646999514337E-3</v>
      </c>
      <c r="GM127" s="86">
        <f t="shared" ref="GM127:HA143" si="157" xml:space="preserve"> _xlfn.NORM.DIST($B127, C$7, ABS(C$11), TRUE) * _xlfn.NORM.DIST(($B127 - C$7)*C$15, 0, ABS(C$11), TRUE) * 2</f>
        <v>6.3530513513554547E-26</v>
      </c>
      <c r="GN127" s="86">
        <f t="shared" si="157"/>
        <v>1.1861518353849943E-60</v>
      </c>
      <c r="GO127" s="86">
        <f t="shared" si="157"/>
        <v>2.4004189822364469E-75</v>
      </c>
      <c r="GP127" s="86">
        <f t="shared" si="157"/>
        <v>2.1100539632247681E-83</v>
      </c>
      <c r="GQ127" s="86">
        <f t="shared" si="157"/>
        <v>8.7214709636470438E-105</v>
      </c>
      <c r="GR127" s="86">
        <f t="shared" si="157"/>
        <v>1.9805445203645342E-114</v>
      </c>
      <c r="GS127" s="86">
        <f t="shared" si="157"/>
        <v>3.6212337929522565E-128</v>
      </c>
      <c r="GT127" s="86">
        <f t="shared" si="157"/>
        <v>6.861706434398126E-145</v>
      </c>
      <c r="GU127" s="86">
        <f t="shared" si="157"/>
        <v>2.7917112615391786E-124</v>
      </c>
      <c r="GV127" s="86">
        <f t="shared" si="157"/>
        <v>1.3744164427832852E-96</v>
      </c>
      <c r="GW127" s="86">
        <f t="shared" si="157"/>
        <v>5.9978453470435758E-113</v>
      </c>
      <c r="GX127" s="86">
        <f t="shared" si="157"/>
        <v>4.8178371585415579E-98</v>
      </c>
      <c r="GY127" s="86">
        <f t="shared" si="157"/>
        <v>2.9648762746545803E-81</v>
      </c>
      <c r="GZ127" s="86">
        <f t="shared" si="157"/>
        <v>4.5258021193185811E-68</v>
      </c>
      <c r="HA127" s="86">
        <f t="shared" si="157"/>
        <v>6.5229271281342757E-68</v>
      </c>
      <c r="HC127" s="86">
        <f t="shared" si="153"/>
        <v>1.8276681205786856E-2</v>
      </c>
      <c r="HD127" s="86">
        <f t="shared" si="153"/>
        <v>2.1849807445250136E-17</v>
      </c>
      <c r="HE127" s="86">
        <f t="shared" si="153"/>
        <v>5.2392138522262017E-22</v>
      </c>
      <c r="HF127" s="86">
        <f t="shared" si="153"/>
        <v>6.1014237773724888E-23</v>
      </c>
      <c r="HG127" s="86">
        <f t="shared" si="153"/>
        <v>8.7710346796745897E-30</v>
      </c>
      <c r="HH127" s="86">
        <f t="shared" si="153"/>
        <v>3.1006712028184242E-38</v>
      </c>
      <c r="HI127" s="86">
        <f t="shared" si="138"/>
        <v>4.8865414126948053E-51</v>
      </c>
      <c r="HJ127" s="86">
        <f t="shared" si="138"/>
        <v>2.1187842907088842E-65</v>
      </c>
      <c r="HK127" s="86">
        <f t="shared" si="138"/>
        <v>8.4881422467807932E-41</v>
      </c>
      <c r="HL127" s="86">
        <f t="shared" si="138"/>
        <v>1.1568098230223132E-28</v>
      </c>
      <c r="HM127" s="86">
        <f t="shared" si="138"/>
        <v>1.4217028635092278E-29</v>
      </c>
      <c r="HN127" s="86">
        <f t="shared" si="138"/>
        <v>1.0949052553317906E-23</v>
      </c>
      <c r="HO127" s="86">
        <f t="shared" si="138"/>
        <v>4.2122022786791993E-23</v>
      </c>
      <c r="HP127" s="86">
        <f t="shared" si="138"/>
        <v>1.9089434303221318E-21</v>
      </c>
      <c r="HQ127" s="86">
        <f t="shared" si="138"/>
        <v>2.1527507448791239E-19</v>
      </c>
      <c r="HS127" s="86">
        <f t="shared" ref="HS127:IG143" si="158" xml:space="preserve"> _xlfn.NORM.DIST($B127, C$9, ABS(C$13), TRUE) * _xlfn.NORM.DIST(($B127 - C$9)*C$17, 0, ABS(C$13), TRUE) * 2</f>
        <v>2.4382286621801313E-4</v>
      </c>
      <c r="HT127" s="86">
        <f t="shared" si="158"/>
        <v>0</v>
      </c>
      <c r="HU127" s="86">
        <f t="shared" si="158"/>
        <v>1.2647019733087446E-3</v>
      </c>
      <c r="HV127" s="86">
        <f t="shared" si="158"/>
        <v>1.2831445600004806E-3</v>
      </c>
      <c r="HW127" s="86">
        <f t="shared" si="158"/>
        <v>1.7030045248884297E-3</v>
      </c>
      <c r="HX127" s="86">
        <f t="shared" si="158"/>
        <v>7.1610234377224831E-3</v>
      </c>
      <c r="HY127" s="86">
        <f t="shared" si="158"/>
        <v>3.6556855002745359E-3</v>
      </c>
      <c r="HZ127" s="86">
        <f t="shared" si="158"/>
        <v>4.4093296457298993E-3</v>
      </c>
      <c r="IA127" s="86">
        <f t="shared" si="158"/>
        <v>1.3053880666785715E-3</v>
      </c>
      <c r="IB127" s="86">
        <f t="shared" si="158"/>
        <v>4.1968913545211805E-4</v>
      </c>
      <c r="IC127" s="86">
        <f t="shared" si="158"/>
        <v>1.7249132643178258E-4</v>
      </c>
      <c r="ID127" s="86">
        <f t="shared" si="158"/>
        <v>1.0751093787257771E-4</v>
      </c>
      <c r="IE127" s="86">
        <f t="shared" si="158"/>
        <v>4.6672438735183569E-5</v>
      </c>
      <c r="IF127" s="86">
        <f t="shared" si="158"/>
        <v>5.5636610180906658E-4</v>
      </c>
      <c r="IG127" s="86">
        <f t="shared" si="158"/>
        <v>8.9594735717187977E-4</v>
      </c>
      <c r="II127" s="86">
        <f t="shared" ref="II127:IW143" si="159" xml:space="preserve"> _xlfn.NORM.DIST($B127, C$10, ABS(C$14), TRUE) * _xlfn.NORM.DIST(($B127 - C$10)*C$18, 0, ABS(C$14), TRUE) * 2</f>
        <v>1.6050201573335759E-60</v>
      </c>
      <c r="IJ127" s="86">
        <f t="shared" si="159"/>
        <v>0</v>
      </c>
      <c r="IK127" s="86">
        <f t="shared" si="159"/>
        <v>1.1459399790291298E-47</v>
      </c>
      <c r="IL127" s="86">
        <f t="shared" si="159"/>
        <v>5.4192872498288905E-51</v>
      </c>
      <c r="IM127" s="86">
        <f t="shared" si="159"/>
        <v>7.4077160473651867E-51</v>
      </c>
      <c r="IN127" s="86">
        <f t="shared" si="159"/>
        <v>1.2159838896591546E-45</v>
      </c>
      <c r="IO127" s="86">
        <f t="shared" si="159"/>
        <v>2.8793023154053264E-53</v>
      </c>
      <c r="IP127" s="86">
        <f t="shared" si="159"/>
        <v>1.012321649512962E-49</v>
      </c>
      <c r="IQ127" s="86">
        <f t="shared" si="159"/>
        <v>1.2276773555047117E-54</v>
      </c>
      <c r="IR127" s="86">
        <f t="shared" si="159"/>
        <v>8.0259569015293142E-58</v>
      </c>
      <c r="IS127" s="86">
        <f t="shared" si="159"/>
        <v>1.2188612354942938E-58</v>
      </c>
      <c r="IT127" s="86">
        <f t="shared" si="159"/>
        <v>1.3860942249408632E-60</v>
      </c>
      <c r="IU127" s="86">
        <f t="shared" si="159"/>
        <v>4.502523577694437E-67</v>
      </c>
      <c r="IV127" s="86">
        <f t="shared" si="159"/>
        <v>8.9751375092839193E-33</v>
      </c>
      <c r="IW127" s="86">
        <f t="shared" si="159"/>
        <v>2.2653730277888869E-28</v>
      </c>
      <c r="IY127" s="86">
        <f t="shared" ref="IY127:JM143" si="160">GM127+HC127+HS127+II127</f>
        <v>1.8520504072004867E-2</v>
      </c>
      <c r="IZ127" s="86">
        <f t="shared" si="160"/>
        <v>2.1849807445250136E-17</v>
      </c>
      <c r="JA127" s="86">
        <f t="shared" si="160"/>
        <v>1.2647019733087446E-3</v>
      </c>
      <c r="JB127" s="86">
        <f t="shared" si="160"/>
        <v>1.2831445600004806E-3</v>
      </c>
      <c r="JC127" s="86">
        <f t="shared" si="160"/>
        <v>1.7030045248884297E-3</v>
      </c>
      <c r="JD127" s="86">
        <f t="shared" si="160"/>
        <v>7.1610234377224831E-3</v>
      </c>
      <c r="JE127" s="86">
        <f t="shared" si="160"/>
        <v>3.6556855002745359E-3</v>
      </c>
      <c r="JF127" s="86">
        <f t="shared" si="160"/>
        <v>4.4093296457298993E-3</v>
      </c>
      <c r="JG127" s="86">
        <f t="shared" si="160"/>
        <v>1.3053880666785715E-3</v>
      </c>
      <c r="JH127" s="86">
        <f t="shared" si="160"/>
        <v>4.1968913545211805E-4</v>
      </c>
      <c r="JI127" s="86">
        <f t="shared" si="160"/>
        <v>1.7249132643178258E-4</v>
      </c>
      <c r="JJ127" s="86">
        <f t="shared" si="160"/>
        <v>1.0751093787257771E-4</v>
      </c>
      <c r="JK127" s="86">
        <f t="shared" si="160"/>
        <v>4.6672438735183569E-5</v>
      </c>
      <c r="JL127" s="86">
        <f t="shared" si="160"/>
        <v>5.5636610180906658E-4</v>
      </c>
      <c r="JM127" s="86">
        <f t="shared" si="160"/>
        <v>8.9594735717187998E-4</v>
      </c>
    </row>
    <row r="128" spans="2:273" x14ac:dyDescent="0.25">
      <c r="B128" s="2">
        <v>101</v>
      </c>
      <c r="C128" s="37">
        <v>46.25</v>
      </c>
      <c r="D128" s="37">
        <v>52.4</v>
      </c>
      <c r="E128" s="37">
        <v>46.133000000000003</v>
      </c>
      <c r="F128" s="37">
        <v>47.05</v>
      </c>
      <c r="G128" s="37">
        <v>50.883000000000003</v>
      </c>
      <c r="H128" s="37">
        <v>65.117000000000004</v>
      </c>
      <c r="I128" s="37">
        <v>59.85</v>
      </c>
      <c r="J128" s="37">
        <v>48.933</v>
      </c>
      <c r="K128" s="37">
        <v>49.067</v>
      </c>
      <c r="L128" s="37">
        <v>48.982999999999997</v>
      </c>
      <c r="M128" s="37">
        <v>47.417000000000002</v>
      </c>
      <c r="N128" s="37">
        <v>48.533000000000001</v>
      </c>
      <c r="O128" s="37">
        <v>56.982999999999997</v>
      </c>
      <c r="P128" s="37">
        <v>56.216999999999999</v>
      </c>
      <c r="Q128" s="37">
        <v>55.082999999999998</v>
      </c>
      <c r="S128" s="4">
        <f t="shared" si="146"/>
        <v>50.699804590689091</v>
      </c>
      <c r="T128" s="4">
        <f t="shared" si="146"/>
        <v>50.43110862993386</v>
      </c>
      <c r="U128" s="4">
        <f t="shared" si="146"/>
        <v>46.718543356557767</v>
      </c>
      <c r="V128" s="4">
        <f t="shared" si="146"/>
        <v>47.553289903419127</v>
      </c>
      <c r="W128" s="4">
        <f t="shared" si="146"/>
        <v>51.382279864627698</v>
      </c>
      <c r="X128" s="4">
        <f t="shared" si="146"/>
        <v>64.447417498299941</v>
      </c>
      <c r="Y128" s="4">
        <f t="shared" si="146"/>
        <v>63.87923438440788</v>
      </c>
      <c r="Z128" s="4">
        <f t="shared" si="146"/>
        <v>49.815181501511049</v>
      </c>
      <c r="AA128" s="4">
        <f t="shared" si="146"/>
        <v>48.420377059216683</v>
      </c>
      <c r="AB128" s="4">
        <f t="shared" si="146"/>
        <v>48.084640245591203</v>
      </c>
      <c r="AC128" s="4">
        <f t="shared" si="146"/>
        <v>48.587746817953985</v>
      </c>
      <c r="AD128" s="4">
        <f t="shared" si="146"/>
        <v>49.56304938284655</v>
      </c>
      <c r="AE128" s="4">
        <f t="shared" si="146"/>
        <v>54.84712354953394</v>
      </c>
      <c r="AF128" s="4">
        <f t="shared" si="146"/>
        <v>54.66473305391353</v>
      </c>
      <c r="AG128" s="4">
        <f t="shared" si="146"/>
        <v>56.454090520020131</v>
      </c>
      <c r="AI128" s="4">
        <f t="shared" si="147"/>
        <v>-4.4498045906890908</v>
      </c>
      <c r="AJ128" s="4">
        <f t="shared" si="147"/>
        <v>1.9688913700661388</v>
      </c>
      <c r="AK128" s="4">
        <f t="shared" si="147"/>
        <v>-0.58554335655776413</v>
      </c>
      <c r="AL128" s="4">
        <f t="shared" si="147"/>
        <v>-0.50328990341913027</v>
      </c>
      <c r="AM128" s="4">
        <f t="shared" si="147"/>
        <v>-0.49927986462769525</v>
      </c>
      <c r="AN128" s="4">
        <f t="shared" si="147"/>
        <v>0.66958250170006295</v>
      </c>
      <c r="AO128" s="4">
        <f t="shared" si="147"/>
        <v>-4.0292343844078786</v>
      </c>
      <c r="AP128" s="4">
        <f t="shared" si="147"/>
        <v>-0.88218150151104879</v>
      </c>
      <c r="AQ128" s="4">
        <f t="shared" si="147"/>
        <v>0.64662294078331684</v>
      </c>
      <c r="AR128" s="4">
        <f t="shared" si="147"/>
        <v>0.89835975440879423</v>
      </c>
      <c r="AS128" s="4">
        <f t="shared" si="147"/>
        <v>-1.1707468179539831</v>
      </c>
      <c r="AT128" s="4">
        <f t="shared" si="147"/>
        <v>-1.0300493828465491</v>
      </c>
      <c r="AU128" s="4">
        <f t="shared" si="147"/>
        <v>2.135876450466057</v>
      </c>
      <c r="AV128" s="4">
        <f t="shared" si="147"/>
        <v>1.5522669460864691</v>
      </c>
      <c r="AW128" s="4">
        <f t="shared" si="147"/>
        <v>-1.3710905200201324</v>
      </c>
      <c r="AY128" s="2">
        <f t="shared" si="154"/>
        <v>50.698360450173375</v>
      </c>
      <c r="AZ128" s="2">
        <f t="shared" si="154"/>
        <v>50.43110862993386</v>
      </c>
      <c r="BA128" s="2">
        <f t="shared" si="154"/>
        <v>46.626854619305121</v>
      </c>
      <c r="BB128" s="2">
        <f t="shared" si="154"/>
        <v>47.426295328449662</v>
      </c>
      <c r="BC128" s="2">
        <f t="shared" si="154"/>
        <v>51.129817735696861</v>
      </c>
      <c r="BD128" s="2">
        <f t="shared" si="154"/>
        <v>63.35184391086873</v>
      </c>
      <c r="BE128" s="2">
        <f t="shared" si="154"/>
        <v>63.33622349433287</v>
      </c>
      <c r="BF128" s="2">
        <f t="shared" si="154"/>
        <v>49.000826963726169</v>
      </c>
      <c r="BG128" s="2">
        <f t="shared" si="154"/>
        <v>48.073950272571246</v>
      </c>
      <c r="BH128" s="2">
        <f t="shared" si="154"/>
        <v>47.942300995873829</v>
      </c>
      <c r="BI128" s="2">
        <f t="shared" si="154"/>
        <v>48.512684904676092</v>
      </c>
      <c r="BJ128" s="2">
        <f t="shared" si="154"/>
        <v>49.517334129441487</v>
      </c>
      <c r="BK128" s="2">
        <f t="shared" si="154"/>
        <v>54.826779497259146</v>
      </c>
      <c r="BL128" s="2">
        <f t="shared" si="154"/>
        <v>54.360868167438511</v>
      </c>
      <c r="BM128" s="2">
        <f t="shared" si="154"/>
        <v>55.682148664745817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52.4</v>
      </c>
      <c r="CG128" s="2">
        <f t="shared" si="155"/>
        <v>46.133000000000003</v>
      </c>
      <c r="CH128" s="2">
        <f t="shared" si="155"/>
        <v>47.05</v>
      </c>
      <c r="CI128" s="2">
        <f t="shared" si="155"/>
        <v>50.883000000000003</v>
      </c>
      <c r="CJ128" s="2" t="str">
        <f t="shared" si="155"/>
        <v/>
      </c>
      <c r="CK128" s="2">
        <f t="shared" si="155"/>
        <v>59.85</v>
      </c>
      <c r="CL128" s="2">
        <f t="shared" si="155"/>
        <v>48.933</v>
      </c>
      <c r="CM128" s="2">
        <f t="shared" si="155"/>
        <v>49.067</v>
      </c>
      <c r="CN128" s="2">
        <f t="shared" si="155"/>
        <v>48.982999999999997</v>
      </c>
      <c r="CO128" s="2">
        <f t="shared" si="155"/>
        <v>47.417000000000002</v>
      </c>
      <c r="CP128" s="2">
        <f t="shared" si="155"/>
        <v>48.533000000000001</v>
      </c>
      <c r="CQ128" s="2">
        <f t="shared" si="155"/>
        <v>56.982999999999997</v>
      </c>
      <c r="CR128" s="2">
        <f t="shared" si="155"/>
        <v>56.216999999999999</v>
      </c>
      <c r="CS128" s="2">
        <f t="shared" si="155"/>
        <v>55.082999999999998</v>
      </c>
      <c r="CU128" s="2" t="str">
        <f t="shared" si="110"/>
        <v/>
      </c>
      <c r="CV128" s="2">
        <f t="shared" si="111"/>
        <v>52.4</v>
      </c>
      <c r="CW128" s="2">
        <f t="shared" si="112"/>
        <v>46.133000000000003</v>
      </c>
      <c r="CX128" s="2">
        <f t="shared" si="113"/>
        <v>47.05</v>
      </c>
      <c r="CY128" s="2">
        <f t="shared" si="114"/>
        <v>50.883000000000003</v>
      </c>
      <c r="CZ128" s="2" t="str">
        <f t="shared" si="115"/>
        <v/>
      </c>
      <c r="DA128" s="2">
        <f t="shared" si="116"/>
        <v>59.85</v>
      </c>
      <c r="DB128" s="2">
        <f t="shared" si="117"/>
        <v>48.933</v>
      </c>
      <c r="DC128" s="2">
        <f t="shared" si="118"/>
        <v>49.067</v>
      </c>
      <c r="DD128" s="2">
        <f t="shared" si="119"/>
        <v>48.982999999999997</v>
      </c>
      <c r="DE128" s="2">
        <f t="shared" si="120"/>
        <v>47.417000000000002</v>
      </c>
      <c r="DF128" s="2">
        <f t="shared" si="121"/>
        <v>48.533000000000001</v>
      </c>
      <c r="DG128" s="2">
        <f t="shared" si="122"/>
        <v>56.982999999999997</v>
      </c>
      <c r="DH128" s="2">
        <f t="shared" si="123"/>
        <v>56.216999999999999</v>
      </c>
      <c r="DI128" s="2">
        <f t="shared" si="124"/>
        <v>55.082999999999998</v>
      </c>
      <c r="DK128" s="2">
        <f t="shared" si="148"/>
        <v>81.240874156470156</v>
      </c>
      <c r="DL128" s="2">
        <f t="shared" si="148"/>
        <v>84.331801680672243</v>
      </c>
      <c r="DM128" s="2">
        <f t="shared" si="148"/>
        <v>78.152154163483559</v>
      </c>
      <c r="DN128" s="2">
        <f t="shared" si="148"/>
        <v>83.247741787624136</v>
      </c>
      <c r="DO128" s="2">
        <f t="shared" si="148"/>
        <v>102.18853277310924</v>
      </c>
      <c r="DP128" s="2">
        <f t="shared" si="148"/>
        <v>99.480566752466757</v>
      </c>
      <c r="DQ128" s="2">
        <f t="shared" si="148"/>
        <v>88.376301587301597</v>
      </c>
      <c r="DR128" s="2">
        <f t="shared" si="148"/>
        <v>85.078820291720291</v>
      </c>
      <c r="DS128" s="2">
        <f t="shared" si="148"/>
        <v>75.526712605042007</v>
      </c>
      <c r="DT128" s="2">
        <f t="shared" si="148"/>
        <v>83.272705882352938</v>
      </c>
      <c r="DU128" s="2">
        <f t="shared" si="148"/>
        <v>84.810737815126046</v>
      </c>
      <c r="DV128" s="2">
        <f t="shared" si="148"/>
        <v>79.126267226890732</v>
      </c>
      <c r="DW128" s="2">
        <f t="shared" si="148"/>
        <v>97.330187516087534</v>
      </c>
      <c r="DX128" s="2">
        <f t="shared" si="148"/>
        <v>78.480097211497181</v>
      </c>
      <c r="DY128" s="2">
        <f t="shared" si="148"/>
        <v>65.401407531194295</v>
      </c>
      <c r="EA128" s="2">
        <f t="shared" si="152"/>
        <v>50.728697619047615</v>
      </c>
      <c r="EB128" s="2">
        <f t="shared" si="152"/>
        <v>50.360849367623885</v>
      </c>
      <c r="EC128" s="2">
        <f t="shared" si="152"/>
        <v>46.557712163711734</v>
      </c>
      <c r="ED128" s="2">
        <f t="shared" si="152"/>
        <v>47.349503498210211</v>
      </c>
      <c r="EE128" s="2">
        <f t="shared" si="151"/>
        <v>51.016328259902082</v>
      </c>
      <c r="EF128" s="2">
        <f t="shared" si="151"/>
        <v>63.267146054245586</v>
      </c>
      <c r="EG128" s="2">
        <f t="shared" si="151"/>
        <v>63.339044316751313</v>
      </c>
      <c r="EH128" s="2">
        <f t="shared" si="151"/>
        <v>48.910929885940448</v>
      </c>
      <c r="EI128" s="2">
        <f t="shared" si="151"/>
        <v>48.008646534696361</v>
      </c>
      <c r="EJ128" s="2">
        <f t="shared" si="151"/>
        <v>47.863279253302835</v>
      </c>
      <c r="EK128" s="2">
        <f t="shared" si="151"/>
        <v>48.42607390807909</v>
      </c>
      <c r="EL128" s="2">
        <f t="shared" si="151"/>
        <v>49.450680508004552</v>
      </c>
      <c r="EM128" s="2">
        <f t="shared" si="135"/>
        <v>54.716315272573254</v>
      </c>
      <c r="EN128" s="2">
        <f t="shared" si="135"/>
        <v>54.29958711742924</v>
      </c>
      <c r="EO128" s="2">
        <f t="shared" si="135"/>
        <v>55.651882852259924</v>
      </c>
      <c r="EQ128" s="2">
        <f t="shared" si="149"/>
        <v>46.609159623149374</v>
      </c>
      <c r="ER128" s="2">
        <f t="shared" si="149"/>
        <v>50.360849367623885</v>
      </c>
      <c r="ES128" s="2">
        <f t="shared" si="149"/>
        <v>46.568417019364318</v>
      </c>
      <c r="ET128" s="2">
        <f t="shared" si="149"/>
        <v>47.34183455088413</v>
      </c>
      <c r="EU128" s="2">
        <f t="shared" si="149"/>
        <v>51.021087037243063</v>
      </c>
      <c r="EV128" s="2">
        <f t="shared" si="149"/>
        <v>63.061967590066857</v>
      </c>
      <c r="EW128" s="2">
        <f t="shared" si="149"/>
        <v>61.068638266676828</v>
      </c>
      <c r="EX128" s="2">
        <f t="shared" si="149"/>
        <v>48.996068491369918</v>
      </c>
      <c r="EY128" s="2">
        <f t="shared" si="149"/>
        <v>48.042012878385478</v>
      </c>
      <c r="EZ128" s="2">
        <f t="shared" si="149"/>
        <v>47.843393570477566</v>
      </c>
      <c r="FA128" s="2">
        <f t="shared" si="149"/>
        <v>48.477608241338601</v>
      </c>
      <c r="FB128" s="2">
        <f t="shared" si="149"/>
        <v>49.499752002069428</v>
      </c>
      <c r="FC128" s="2">
        <f t="shared" si="149"/>
        <v>54.701417265159556</v>
      </c>
      <c r="FD128" s="2">
        <f t="shared" si="149"/>
        <v>54.309925991346816</v>
      </c>
      <c r="FE128" s="2">
        <f t="shared" si="149"/>
        <v>55.484550433476663</v>
      </c>
      <c r="FG128" s="2">
        <f t="shared" si="150"/>
        <v>0.99848811551943495</v>
      </c>
      <c r="FH128" s="2">
        <f t="shared" si="150"/>
        <v>0.99793178414127115</v>
      </c>
      <c r="FI128" s="2">
        <f t="shared" si="150"/>
        <v>0.99781883572385477</v>
      </c>
      <c r="FJ128" s="2">
        <f t="shared" si="150"/>
        <v>0.99785639781680502</v>
      </c>
      <c r="FK128" s="2">
        <f t="shared" si="150"/>
        <v>0.9977842551076459</v>
      </c>
      <c r="FL128" s="2">
        <f t="shared" si="150"/>
        <v>0.99748938004678955</v>
      </c>
      <c r="FM128" s="2">
        <f t="shared" si="150"/>
        <v>0.99756046119641661</v>
      </c>
      <c r="FN128" s="2">
        <f t="shared" si="150"/>
        <v>0.99758044493772402</v>
      </c>
      <c r="FO128" s="2">
        <f t="shared" si="150"/>
        <v>0.99765209921945275</v>
      </c>
      <c r="FP128" s="2">
        <f t="shared" si="150"/>
        <v>0.99775804751231523</v>
      </c>
      <c r="FQ128" s="2">
        <f t="shared" si="150"/>
        <v>0.99764255492623233</v>
      </c>
      <c r="FR128" s="2">
        <f t="shared" si="150"/>
        <v>0.99777832845943459</v>
      </c>
      <c r="FS128" s="2">
        <f t="shared" si="150"/>
        <v>0.99740290038930945</v>
      </c>
      <c r="FT128" s="2">
        <f t="shared" si="150"/>
        <v>0.99747154512569414</v>
      </c>
      <c r="FU128" s="2">
        <f t="shared" si="150"/>
        <v>0.99672488382684066</v>
      </c>
      <c r="FW128" s="2">
        <f t="shared" si="156"/>
        <v>1.8562289054154163E-2</v>
      </c>
      <c r="FX128" s="2">
        <f t="shared" si="156"/>
        <v>0</v>
      </c>
      <c r="FY128" s="2">
        <f t="shared" si="156"/>
        <v>2.1465714830787137E-2</v>
      </c>
      <c r="FZ128" s="2">
        <f t="shared" si="156"/>
        <v>2.0825769665967577E-2</v>
      </c>
      <c r="GA128" s="2">
        <f t="shared" si="156"/>
        <v>2.2048733660014443E-2</v>
      </c>
      <c r="GB128" s="2">
        <f t="shared" si="156"/>
        <v>3.0316436867369782E-2</v>
      </c>
      <c r="GC128" s="2">
        <f t="shared" si="156"/>
        <v>2.8144825928010767E-2</v>
      </c>
      <c r="GD128" s="2">
        <f t="shared" si="156"/>
        <v>2.8035172182345743E-2</v>
      </c>
      <c r="GE128" s="2">
        <f t="shared" si="156"/>
        <v>2.0800872748897744E-2</v>
      </c>
      <c r="GF128" s="2">
        <f t="shared" si="156"/>
        <v>1.8330250496948204E-2</v>
      </c>
      <c r="GG128" s="2">
        <f t="shared" si="156"/>
        <v>1.6225103843501447E-2</v>
      </c>
      <c r="GH128" s="2">
        <f t="shared" si="156"/>
        <v>1.4758364052327526E-2</v>
      </c>
      <c r="GI128" s="2">
        <f t="shared" si="156"/>
        <v>1.3978132912024295E-2</v>
      </c>
      <c r="GJ128" s="2">
        <f t="shared" si="156"/>
        <v>1.3707624239204054E-2</v>
      </c>
      <c r="GK128" s="2">
        <f t="shared" si="156"/>
        <v>9.9503340883331601E-3</v>
      </c>
      <c r="GM128" s="86">
        <f t="shared" si="157"/>
        <v>4.7717210532447097E-27</v>
      </c>
      <c r="GN128" s="86">
        <f t="shared" si="157"/>
        <v>2.758608828606312E-63</v>
      </c>
      <c r="GO128" s="86">
        <f t="shared" si="157"/>
        <v>1.4339250046829507E-78</v>
      </c>
      <c r="GP128" s="86">
        <f t="shared" si="157"/>
        <v>5.1846711757811059E-87</v>
      </c>
      <c r="GQ128" s="86">
        <f t="shared" si="157"/>
        <v>2.4870903830548458E-109</v>
      </c>
      <c r="GR128" s="86">
        <f t="shared" si="157"/>
        <v>2.4186566811712834E-119</v>
      </c>
      <c r="GS128" s="86">
        <f t="shared" si="157"/>
        <v>1.21024100055454E-133</v>
      </c>
      <c r="GT128" s="86">
        <f t="shared" si="157"/>
        <v>4.2886670576533081E-151</v>
      </c>
      <c r="GU128" s="86">
        <f t="shared" si="157"/>
        <v>1.1566245762917151E-129</v>
      </c>
      <c r="GV128" s="86">
        <f t="shared" si="157"/>
        <v>9.7276923208726945E-101</v>
      </c>
      <c r="GW128" s="86">
        <f t="shared" si="157"/>
        <v>6.8864420891780254E-118</v>
      </c>
      <c r="GX128" s="86">
        <f t="shared" si="157"/>
        <v>2.7977742687766285E-102</v>
      </c>
      <c r="GY128" s="86">
        <f t="shared" si="157"/>
        <v>9.721353751857441E-85</v>
      </c>
      <c r="GZ128" s="86">
        <f t="shared" si="157"/>
        <v>5.8924369018021078E-71</v>
      </c>
      <c r="HA128" s="86">
        <f t="shared" si="157"/>
        <v>8.1430640569479724E-71</v>
      </c>
      <c r="HC128" s="86">
        <f t="shared" si="153"/>
        <v>1.3516316627026331E-2</v>
      </c>
      <c r="HD128" s="86">
        <f t="shared" si="153"/>
        <v>7.0225918235301963E-19</v>
      </c>
      <c r="HE128" s="86">
        <f t="shared" si="153"/>
        <v>4.9997609095754146E-24</v>
      </c>
      <c r="HF128" s="86">
        <f t="shared" si="153"/>
        <v>6.4140226000722144E-25</v>
      </c>
      <c r="HG128" s="86">
        <f t="shared" si="153"/>
        <v>2.4961430743350896E-32</v>
      </c>
      <c r="HH128" s="86">
        <f t="shared" si="153"/>
        <v>2.08868291331642E-41</v>
      </c>
      <c r="HI128" s="86">
        <f t="shared" si="138"/>
        <v>3.812004393951128E-55</v>
      </c>
      <c r="HJ128" s="86">
        <f t="shared" si="138"/>
        <v>8.7758631464415254E-71</v>
      </c>
      <c r="HK128" s="86">
        <f t="shared" si="138"/>
        <v>3.9532443055683275E-44</v>
      </c>
      <c r="HL128" s="86">
        <f t="shared" ref="HL128:HQ170" si="161" xml:space="preserve"> _xlfn.NORM.DIST($B128, L$8, ABS(L$12), TRUE) * _xlfn.NORM.DIST(($B128 - L$8)*L$16, 0, ABS(L$12), TRUE) * 2</f>
        <v>4.1704839246137116E-31</v>
      </c>
      <c r="HM128" s="86">
        <f t="shared" si="161"/>
        <v>2.9124518282858504E-32</v>
      </c>
      <c r="HN128" s="86">
        <f t="shared" si="161"/>
        <v>8.1017519453951588E-26</v>
      </c>
      <c r="HO128" s="86">
        <f t="shared" si="161"/>
        <v>3.8503768119774155E-25</v>
      </c>
      <c r="HP128" s="86">
        <f t="shared" si="161"/>
        <v>2.5929857007614809E-23</v>
      </c>
      <c r="HQ128" s="86">
        <f t="shared" si="161"/>
        <v>4.1318589759532279E-21</v>
      </c>
      <c r="HS128" s="86">
        <f t="shared" si="158"/>
        <v>6.074316438328029E-4</v>
      </c>
      <c r="HT128" s="86">
        <f t="shared" si="158"/>
        <v>0</v>
      </c>
      <c r="HU128" s="86">
        <f t="shared" si="158"/>
        <v>2.6701282731583557E-3</v>
      </c>
      <c r="HV128" s="86">
        <f t="shared" si="158"/>
        <v>2.7610767412655272E-3</v>
      </c>
      <c r="HW128" s="86">
        <f t="shared" si="158"/>
        <v>3.6373028549907729E-3</v>
      </c>
      <c r="HX128" s="86">
        <f t="shared" si="158"/>
        <v>1.4195354089579334E-2</v>
      </c>
      <c r="HY128" s="86">
        <f t="shared" si="158"/>
        <v>7.9300593608976257E-3</v>
      </c>
      <c r="HZ128" s="86">
        <f t="shared" si="158"/>
        <v>9.1881097974509923E-3</v>
      </c>
      <c r="IA128" s="86">
        <f t="shared" si="158"/>
        <v>2.8819514774811937E-3</v>
      </c>
      <c r="IB128" s="86">
        <f t="shared" si="158"/>
        <v>9.9009771393463635E-4</v>
      </c>
      <c r="IC128" s="86">
        <f t="shared" si="158"/>
        <v>4.1959512171529923E-4</v>
      </c>
      <c r="ID128" s="86">
        <f t="shared" si="158"/>
        <v>2.6684196646900338E-4</v>
      </c>
      <c r="IE128" s="86">
        <f t="shared" si="158"/>
        <v>1.2554101223055406E-4</v>
      </c>
      <c r="IF128" s="86">
        <f t="shared" si="158"/>
        <v>1.1299371693475062E-3</v>
      </c>
      <c r="IG128" s="86">
        <f t="shared" si="158"/>
        <v>1.5634060463744809E-3</v>
      </c>
      <c r="II128" s="86">
        <f t="shared" si="159"/>
        <v>6.8956402437204444E-58</v>
      </c>
      <c r="IJ128" s="86">
        <f t="shared" si="159"/>
        <v>0</v>
      </c>
      <c r="IK128" s="86">
        <f t="shared" si="159"/>
        <v>1.56739598022824E-45</v>
      </c>
      <c r="IL128" s="86">
        <f t="shared" si="159"/>
        <v>1.0145204518642072E-48</v>
      </c>
      <c r="IM128" s="86">
        <f t="shared" si="159"/>
        <v>1.4769898577653884E-48</v>
      </c>
      <c r="IN128" s="86">
        <f t="shared" si="159"/>
        <v>2.1275796685219139E-43</v>
      </c>
      <c r="IO128" s="86">
        <f t="shared" si="159"/>
        <v>1.0852461599135044E-50</v>
      </c>
      <c r="IP128" s="86">
        <f t="shared" si="159"/>
        <v>2.5248390229675257E-47</v>
      </c>
      <c r="IQ128" s="86">
        <f t="shared" si="159"/>
        <v>3.374870142523075E-52</v>
      </c>
      <c r="IR128" s="86">
        <f t="shared" si="159"/>
        <v>2.565414592584752E-55</v>
      </c>
      <c r="IS128" s="86">
        <f t="shared" si="159"/>
        <v>3.5706440312696847E-56</v>
      </c>
      <c r="IT128" s="86">
        <f t="shared" si="159"/>
        <v>4.3261348952236398E-58</v>
      </c>
      <c r="IU128" s="86">
        <f t="shared" si="159"/>
        <v>2.4406338501893974E-64</v>
      </c>
      <c r="IV128" s="86">
        <f t="shared" si="159"/>
        <v>1.7792534813711116E-31</v>
      </c>
      <c r="IW128" s="86">
        <f t="shared" si="159"/>
        <v>2.4758881830510717E-27</v>
      </c>
      <c r="IY128" s="86">
        <f t="shared" si="160"/>
        <v>1.4123748270859134E-2</v>
      </c>
      <c r="IZ128" s="86">
        <f t="shared" si="160"/>
        <v>7.0225918235301963E-19</v>
      </c>
      <c r="JA128" s="86">
        <f t="shared" si="160"/>
        <v>2.6701282731583557E-3</v>
      </c>
      <c r="JB128" s="86">
        <f t="shared" si="160"/>
        <v>2.7610767412655272E-3</v>
      </c>
      <c r="JC128" s="86">
        <f t="shared" si="160"/>
        <v>3.6373028549907729E-3</v>
      </c>
      <c r="JD128" s="86">
        <f t="shared" si="160"/>
        <v>1.4195354089579334E-2</v>
      </c>
      <c r="JE128" s="86">
        <f t="shared" si="160"/>
        <v>7.9300593608976257E-3</v>
      </c>
      <c r="JF128" s="86">
        <f t="shared" si="160"/>
        <v>9.1881097974509923E-3</v>
      </c>
      <c r="JG128" s="86">
        <f t="shared" si="160"/>
        <v>2.8819514774811937E-3</v>
      </c>
      <c r="JH128" s="86">
        <f t="shared" si="160"/>
        <v>9.9009771393463635E-4</v>
      </c>
      <c r="JI128" s="86">
        <f t="shared" si="160"/>
        <v>4.1959512171529923E-4</v>
      </c>
      <c r="JJ128" s="86">
        <f t="shared" si="160"/>
        <v>2.6684196646900338E-4</v>
      </c>
      <c r="JK128" s="86">
        <f t="shared" si="160"/>
        <v>1.2554101223055406E-4</v>
      </c>
      <c r="JL128" s="86">
        <f t="shared" si="160"/>
        <v>1.1299371693475062E-3</v>
      </c>
      <c r="JM128" s="86">
        <f t="shared" si="160"/>
        <v>1.5634060463744809E-3</v>
      </c>
    </row>
    <row r="129" spans="2:273" x14ac:dyDescent="0.25">
      <c r="B129" s="2">
        <v>102</v>
      </c>
      <c r="C129" s="37">
        <v>49.7</v>
      </c>
      <c r="D129" s="37">
        <v>50.033000000000001</v>
      </c>
      <c r="E129" s="37">
        <v>47.417000000000002</v>
      </c>
      <c r="F129" s="37">
        <v>44.75</v>
      </c>
      <c r="G129" s="37">
        <v>51.05</v>
      </c>
      <c r="H129" s="37">
        <v>64.233000000000004</v>
      </c>
      <c r="I129" s="37">
        <v>57.732999999999997</v>
      </c>
      <c r="J129" s="37">
        <v>48.616999999999997</v>
      </c>
      <c r="K129" s="37">
        <v>50.317</v>
      </c>
      <c r="L129" s="37">
        <v>48.232999999999997</v>
      </c>
      <c r="M129" s="37">
        <v>49.45</v>
      </c>
      <c r="N129" s="37">
        <v>50.067</v>
      </c>
      <c r="O129" s="37">
        <v>53.582999999999998</v>
      </c>
      <c r="P129" s="37">
        <v>54.15</v>
      </c>
      <c r="Q129" s="37">
        <v>57.25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50.426176405874351</v>
      </c>
      <c r="T129" s="4">
        <f t="shared" si="162"/>
        <v>50.281256262708816</v>
      </c>
      <c r="U129" s="4">
        <f t="shared" si="162"/>
        <v>46.677758646138251</v>
      </c>
      <c r="V129" s="4">
        <f t="shared" si="162"/>
        <v>47.497367306623396</v>
      </c>
      <c r="W129" s="4">
        <f t="shared" si="162"/>
        <v>51.376326648754471</v>
      </c>
      <c r="X129" s="4">
        <f t="shared" si="162"/>
        <v>65.027014642963479</v>
      </c>
      <c r="Y129" s="4">
        <f t="shared" si="162"/>
        <v>64.599672842777835</v>
      </c>
      <c r="Z129" s="4">
        <f t="shared" si="162"/>
        <v>50.288188646932362</v>
      </c>
      <c r="AA129" s="4">
        <f t="shared" si="162"/>
        <v>48.58316965667558</v>
      </c>
      <c r="AB129" s="4">
        <f t="shared" si="162"/>
        <v>48.066510827896145</v>
      </c>
      <c r="AC129" s="4">
        <f t="shared" si="162"/>
        <v>48.477338817811628</v>
      </c>
      <c r="AD129" s="4">
        <f t="shared" si="162"/>
        <v>49.427138754552466</v>
      </c>
      <c r="AE129" s="4">
        <f t="shared" si="162"/>
        <v>54.634607102895487</v>
      </c>
      <c r="AF129" s="4">
        <f t="shared" si="162"/>
        <v>54.780623188913729</v>
      </c>
      <c r="AG129" s="4">
        <f t="shared" si="162"/>
        <v>56.802144810824529</v>
      </c>
      <c r="AI129" s="4">
        <f t="shared" ref="AI129:AW145" si="163">IF(OR($B129 &lt; C$230, $B129 &gt; C$233), 0, C129-S129)</f>
        <v>-0.72617640587434806</v>
      </c>
      <c r="AJ129" s="4">
        <f t="shared" si="163"/>
        <v>-0.24825626270881429</v>
      </c>
      <c r="AK129" s="4">
        <f t="shared" si="163"/>
        <v>0.73924135386175038</v>
      </c>
      <c r="AL129" s="4">
        <f t="shared" si="163"/>
        <v>-2.7473673066233957</v>
      </c>
      <c r="AM129" s="4">
        <f t="shared" si="163"/>
        <v>-0.32632664875447404</v>
      </c>
      <c r="AN129" s="4">
        <f t="shared" si="163"/>
        <v>-0.79401464296347513</v>
      </c>
      <c r="AO129" s="4">
        <f t="shared" si="163"/>
        <v>-6.8666728427778381</v>
      </c>
      <c r="AP129" s="4">
        <f t="shared" si="163"/>
        <v>-1.6711886469323645</v>
      </c>
      <c r="AQ129" s="4">
        <f t="shared" si="163"/>
        <v>1.7338303433244207</v>
      </c>
      <c r="AR129" s="4">
        <f t="shared" si="163"/>
        <v>0.1664891721038515</v>
      </c>
      <c r="AS129" s="4">
        <f t="shared" si="163"/>
        <v>0.97266118218837505</v>
      </c>
      <c r="AT129" s="4">
        <f t="shared" si="163"/>
        <v>0.63986124544753409</v>
      </c>
      <c r="AU129" s="4">
        <f t="shared" si="163"/>
        <v>-1.0516071028954883</v>
      </c>
      <c r="AV129" s="4">
        <f t="shared" si="163"/>
        <v>-0.63062318891373081</v>
      </c>
      <c r="AW129" s="4">
        <f t="shared" si="163"/>
        <v>0.44785518917547051</v>
      </c>
      <c r="AY129" s="2">
        <f t="shared" si="154"/>
        <v>50.425593018963838</v>
      </c>
      <c r="AZ129" s="2">
        <f t="shared" si="154"/>
        <v>50.281256262708816</v>
      </c>
      <c r="BA129" s="2">
        <f t="shared" si="154"/>
        <v>46.504233545033109</v>
      </c>
      <c r="BB129" s="2">
        <f t="shared" si="154"/>
        <v>47.253507516199413</v>
      </c>
      <c r="BC129" s="2">
        <f t="shared" si="154"/>
        <v>50.896868015073636</v>
      </c>
      <c r="BD129" s="2">
        <f t="shared" si="154"/>
        <v>63.123288909735898</v>
      </c>
      <c r="BE129" s="2">
        <f t="shared" si="154"/>
        <v>63.574328763140294</v>
      </c>
      <c r="BF129" s="2">
        <f t="shared" si="154"/>
        <v>48.80197533676651</v>
      </c>
      <c r="BG129" s="2">
        <f t="shared" si="154"/>
        <v>47.904856198136891</v>
      </c>
      <c r="BH129" s="2">
        <f t="shared" si="154"/>
        <v>47.767151926723308</v>
      </c>
      <c r="BI129" s="2">
        <f t="shared" si="154"/>
        <v>48.313451459127997</v>
      </c>
      <c r="BJ129" s="2">
        <f t="shared" si="154"/>
        <v>49.325058854266466</v>
      </c>
      <c r="BK129" s="2">
        <f t="shared" si="154"/>
        <v>54.585581377230866</v>
      </c>
      <c r="BL129" s="2">
        <f t="shared" si="154"/>
        <v>54.216274705389999</v>
      </c>
      <c r="BM129" s="2">
        <f t="shared" si="154"/>
        <v>55.5430824629751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50.033000000000001</v>
      </c>
      <c r="CG129" s="2">
        <f t="shared" si="155"/>
        <v>47.417000000000002</v>
      </c>
      <c r="CH129" s="2">
        <f t="shared" si="155"/>
        <v>44.75</v>
      </c>
      <c r="CI129" s="2">
        <f t="shared" si="155"/>
        <v>51.05</v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>
        <f t="shared" si="155"/>
        <v>50.317</v>
      </c>
      <c r="CN129" s="2">
        <f t="shared" si="155"/>
        <v>48.232999999999997</v>
      </c>
      <c r="CO129" s="2">
        <f t="shared" si="155"/>
        <v>49.45</v>
      </c>
      <c r="CP129" s="2">
        <f t="shared" si="155"/>
        <v>50.067</v>
      </c>
      <c r="CQ129" s="2">
        <f t="shared" si="155"/>
        <v>53.582999999999998</v>
      </c>
      <c r="CR129" s="2">
        <f t="shared" si="155"/>
        <v>54.15</v>
      </c>
      <c r="CS129" s="2">
        <f t="shared" si="155"/>
        <v>57.25</v>
      </c>
      <c r="CU129" s="2" t="str">
        <f t="shared" si="110"/>
        <v/>
      </c>
      <c r="CV129" s="2">
        <f t="shared" si="111"/>
        <v>50.033000000000001</v>
      </c>
      <c r="CW129" s="2">
        <f t="shared" si="112"/>
        <v>47.417000000000002</v>
      </c>
      <c r="CX129" s="2">
        <f t="shared" si="113"/>
        <v>44.75</v>
      </c>
      <c r="CY129" s="2">
        <f t="shared" si="114"/>
        <v>51.05</v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>
        <f t="shared" si="118"/>
        <v>50.317</v>
      </c>
      <c r="DD129" s="2">
        <f t="shared" si="119"/>
        <v>48.232999999999997</v>
      </c>
      <c r="DE129" s="2">
        <f t="shared" si="120"/>
        <v>49.45</v>
      </c>
      <c r="DF129" s="2">
        <f t="shared" si="121"/>
        <v>50.067</v>
      </c>
      <c r="DG129" s="2">
        <f t="shared" si="122"/>
        <v>53.582999999999998</v>
      </c>
      <c r="DH129" s="2">
        <f t="shared" si="123"/>
        <v>54.15</v>
      </c>
      <c r="DI129" s="2">
        <f t="shared" si="124"/>
        <v>57.25</v>
      </c>
      <c r="DK129" s="2">
        <f t="shared" ref="DK129:DY145" si="164">BO$228*$B129+BO$229</f>
        <v>81.499715090841676</v>
      </c>
      <c r="DL129" s="2">
        <f t="shared" si="164"/>
        <v>84.586122689075609</v>
      </c>
      <c r="DM129" s="2">
        <f t="shared" si="164"/>
        <v>78.365336287242144</v>
      </c>
      <c r="DN129" s="2">
        <f t="shared" si="164"/>
        <v>83.504856378915193</v>
      </c>
      <c r="DO129" s="2">
        <f t="shared" si="164"/>
        <v>102.60027142857143</v>
      </c>
      <c r="DP129" s="2">
        <f t="shared" si="164"/>
        <v>99.849168682968696</v>
      </c>
      <c r="DQ129" s="2">
        <f t="shared" si="164"/>
        <v>88.635087301587305</v>
      </c>
      <c r="DR129" s="2">
        <f t="shared" si="164"/>
        <v>85.325960188760192</v>
      </c>
      <c r="DS129" s="2">
        <f t="shared" si="164"/>
        <v>75.645533333333319</v>
      </c>
      <c r="DT129" s="2">
        <f t="shared" si="164"/>
        <v>83.498599999999982</v>
      </c>
      <c r="DU129" s="2">
        <f t="shared" si="164"/>
        <v>85.046261904761906</v>
      </c>
      <c r="DV129" s="2">
        <f t="shared" si="164"/>
        <v>79.300847619047602</v>
      </c>
      <c r="DW129" s="2">
        <f t="shared" si="164"/>
        <v>97.651423294723315</v>
      </c>
      <c r="DX129" s="2">
        <f t="shared" si="164"/>
        <v>78.622384470184443</v>
      </c>
      <c r="DY129" s="2">
        <f t="shared" si="164"/>
        <v>65.425162210338684</v>
      </c>
      <c r="EA129" s="2">
        <f t="shared" si="152"/>
        <v>50.463533333333331</v>
      </c>
      <c r="EB129" s="2">
        <f t="shared" si="152"/>
        <v>50.216415107830699</v>
      </c>
      <c r="EC129" s="2">
        <f t="shared" si="152"/>
        <v>46.44079234365352</v>
      </c>
      <c r="ED129" s="2">
        <f t="shared" si="152"/>
        <v>47.182130328669039</v>
      </c>
      <c r="EE129" s="2">
        <f t="shared" si="151"/>
        <v>50.790411232754778</v>
      </c>
      <c r="EF129" s="2">
        <f t="shared" si="151"/>
        <v>63.048381364999301</v>
      </c>
      <c r="EG129" s="2">
        <f t="shared" si="151"/>
        <v>63.598882798249598</v>
      </c>
      <c r="EH129" s="2">
        <f t="shared" si="151"/>
        <v>48.718093811058594</v>
      </c>
      <c r="EI129" s="2">
        <f t="shared" si="151"/>
        <v>47.844201788963019</v>
      </c>
      <c r="EJ129" s="2">
        <f t="shared" si="151"/>
        <v>47.693992837109491</v>
      </c>
      <c r="EK129" s="2">
        <f t="shared" si="151"/>
        <v>48.233005885877091</v>
      </c>
      <c r="EL129" s="2">
        <f t="shared" si="151"/>
        <v>49.262957521696137</v>
      </c>
      <c r="EM129" s="2">
        <f t="shared" si="135"/>
        <v>54.483282723791262</v>
      </c>
      <c r="EN129" s="2">
        <f t="shared" si="135"/>
        <v>54.159932437633969</v>
      </c>
      <c r="EO129" s="2">
        <f t="shared" si="135"/>
        <v>55.515608009576837</v>
      </c>
      <c r="EQ129" s="2">
        <f t="shared" ref="EQ129:FE145" si="165">CU$228*$B129+CU$229</f>
        <v>46.4894547779273</v>
      </c>
      <c r="ER129" s="2">
        <f t="shared" si="165"/>
        <v>50.216415107830699</v>
      </c>
      <c r="ES129" s="2">
        <f t="shared" si="165"/>
        <v>46.437525018383852</v>
      </c>
      <c r="ET129" s="2">
        <f t="shared" si="165"/>
        <v>47.197632504865382</v>
      </c>
      <c r="EU129" s="2">
        <f t="shared" si="165"/>
        <v>50.862531000194693</v>
      </c>
      <c r="EV129" s="2">
        <f t="shared" si="165"/>
        <v>62.765548990386208</v>
      </c>
      <c r="EW129" s="2">
        <f t="shared" si="165"/>
        <v>60.990776530090614</v>
      </c>
      <c r="EX129" s="2">
        <f t="shared" si="165"/>
        <v>48.818664319319382</v>
      </c>
      <c r="EY129" s="2">
        <f t="shared" si="165"/>
        <v>47.893002901505405</v>
      </c>
      <c r="EZ129" s="2">
        <f t="shared" si="165"/>
        <v>47.690778144406202</v>
      </c>
      <c r="FA129" s="2">
        <f t="shared" si="165"/>
        <v>48.305071773241679</v>
      </c>
      <c r="FB129" s="2">
        <f t="shared" si="165"/>
        <v>49.338889695858541</v>
      </c>
      <c r="FC129" s="2">
        <f t="shared" si="165"/>
        <v>54.485109394963949</v>
      </c>
      <c r="FD129" s="2">
        <f t="shared" si="165"/>
        <v>54.154591604243819</v>
      </c>
      <c r="FE129" s="2">
        <f t="shared" si="165"/>
        <v>55.319886514735408</v>
      </c>
      <c r="FG129" s="2">
        <f t="shared" ref="FG129:FU145" si="166">POWER(10,($B129-C$231)/C$229)/(1+POWER(10,($B129-C$231)/C$229))</f>
        <v>0.99862096151314417</v>
      </c>
      <c r="FH129" s="2">
        <f t="shared" si="166"/>
        <v>0.99811342139804815</v>
      </c>
      <c r="FI129" s="2">
        <f t="shared" si="166"/>
        <v>0.99801037269082638</v>
      </c>
      <c r="FJ129" s="2">
        <f t="shared" si="166"/>
        <v>0.99804464276638538</v>
      </c>
      <c r="FK129" s="2">
        <f t="shared" si="166"/>
        <v>0.99797882258907855</v>
      </c>
      <c r="FL129" s="2">
        <f t="shared" si="166"/>
        <v>0.99770978146307832</v>
      </c>
      <c r="FM129" s="2">
        <f t="shared" si="166"/>
        <v>0.99777463648721154</v>
      </c>
      <c r="FN129" s="2">
        <f t="shared" si="166"/>
        <v>0.9977928696706152</v>
      </c>
      <c r="FO129" s="2">
        <f t="shared" si="166"/>
        <v>0.99785824657395616</v>
      </c>
      <c r="FP129" s="2">
        <f t="shared" si="166"/>
        <v>0.99795491160039873</v>
      </c>
      <c r="FQ129" s="2">
        <f t="shared" si="166"/>
        <v>0.99784953847013413</v>
      </c>
      <c r="FR129" s="2">
        <f t="shared" si="166"/>
        <v>0.99797341531063244</v>
      </c>
      <c r="FS129" s="2">
        <f t="shared" si="166"/>
        <v>0.99763087561987973</v>
      </c>
      <c r="FT129" s="2">
        <f t="shared" si="166"/>
        <v>0.99769350860739681</v>
      </c>
      <c r="FU129" s="2">
        <f t="shared" si="166"/>
        <v>0.99701219754078252</v>
      </c>
      <c r="FW129" s="2">
        <f t="shared" si="156"/>
        <v>2.031676082203196E-2</v>
      </c>
      <c r="FX129" s="2">
        <f t="shared" si="156"/>
        <v>0</v>
      </c>
      <c r="FY129" s="2">
        <f t="shared" si="156"/>
        <v>2.3488045158767974E-2</v>
      </c>
      <c r="FZ129" s="2">
        <f t="shared" si="156"/>
        <v>2.2789213523826953E-2</v>
      </c>
      <c r="GA129" s="2">
        <f t="shared" si="156"/>
        <v>2.4124637250448434E-2</v>
      </c>
      <c r="GB129" s="2">
        <f t="shared" si="156"/>
        <v>3.3144368869204549E-2</v>
      </c>
      <c r="GC129" s="2">
        <f t="shared" si="156"/>
        <v>3.0776618303362594E-2</v>
      </c>
      <c r="GD129" s="2">
        <f t="shared" si="156"/>
        <v>3.0657034402463014E-2</v>
      </c>
      <c r="GE129" s="2">
        <f t="shared" si="156"/>
        <v>2.2762023901986766E-2</v>
      </c>
      <c r="GF129" s="2">
        <f t="shared" si="156"/>
        <v>2.006323877384757E-2</v>
      </c>
      <c r="GG129" s="2">
        <f t="shared" si="156"/>
        <v>1.7762667469965431E-2</v>
      </c>
      <c r="GH129" s="2">
        <f t="shared" si="156"/>
        <v>1.6159215927406999E-2</v>
      </c>
      <c r="GI129" s="2">
        <f t="shared" si="156"/>
        <v>1.5306076415016986E-2</v>
      </c>
      <c r="GJ129" s="2">
        <f t="shared" si="156"/>
        <v>1.5010260227295171E-2</v>
      </c>
      <c r="GK129" s="2">
        <f t="shared" si="156"/>
        <v>1.0899860611914679E-2</v>
      </c>
      <c r="GM129" s="86">
        <f t="shared" si="157"/>
        <v>3.3833657058924569E-28</v>
      </c>
      <c r="GN129" s="86">
        <f t="shared" si="157"/>
        <v>5.6231553650720072E-66</v>
      </c>
      <c r="GO129" s="86">
        <f t="shared" si="157"/>
        <v>7.3103615273649938E-82</v>
      </c>
      <c r="GP129" s="86">
        <f t="shared" si="157"/>
        <v>1.0649749937086261E-90</v>
      </c>
      <c r="GQ129" s="86">
        <f t="shared" si="157"/>
        <v>5.6613308074930707E-114</v>
      </c>
      <c r="GR129" s="86">
        <f t="shared" si="157"/>
        <v>2.3211872070887901E-124</v>
      </c>
      <c r="GS129" s="86">
        <f t="shared" si="157"/>
        <v>3.0970787540221947E-139</v>
      </c>
      <c r="GT129" s="86">
        <f t="shared" si="157"/>
        <v>1.9803331494003695E-157</v>
      </c>
      <c r="GU129" s="86">
        <f t="shared" si="157"/>
        <v>3.6727267689118214E-135</v>
      </c>
      <c r="GV129" s="86">
        <f t="shared" si="157"/>
        <v>5.6137784952585562E-105</v>
      </c>
      <c r="GW129" s="86">
        <f t="shared" si="157"/>
        <v>6.177814217151447E-123</v>
      </c>
      <c r="GX129" s="86">
        <f t="shared" si="157"/>
        <v>1.3177032285133594E-106</v>
      </c>
      <c r="GY129" s="86">
        <f t="shared" si="157"/>
        <v>2.6852521928187574E-88</v>
      </c>
      <c r="GZ129" s="86">
        <f t="shared" si="157"/>
        <v>6.6641721009672131E-74</v>
      </c>
      <c r="HA129" s="86">
        <f t="shared" si="157"/>
        <v>8.8119660982026061E-74</v>
      </c>
      <c r="HC129" s="86">
        <f t="shared" si="153"/>
        <v>9.8859593624567848E-3</v>
      </c>
      <c r="HD129" s="86">
        <f t="shared" si="153"/>
        <v>1.9401439768931576E-20</v>
      </c>
      <c r="HE129" s="86">
        <f t="shared" si="153"/>
        <v>3.8456930683362143E-26</v>
      </c>
      <c r="HF129" s="86">
        <f t="shared" si="153"/>
        <v>5.5291045834806059E-27</v>
      </c>
      <c r="HG129" s="86">
        <f t="shared" si="153"/>
        <v>5.5292349836982602E-35</v>
      </c>
      <c r="HH129" s="86">
        <f t="shared" si="153"/>
        <v>1.0414025373029321E-44</v>
      </c>
      <c r="HI129" s="86">
        <f t="shared" si="153"/>
        <v>2.0421977178543536E-59</v>
      </c>
      <c r="HJ129" s="86">
        <f t="shared" si="153"/>
        <v>2.2033308820970746E-76</v>
      </c>
      <c r="HK129" s="86">
        <f t="shared" si="153"/>
        <v>1.3492820313721609E-47</v>
      </c>
      <c r="HL129" s="86">
        <f t="shared" si="161"/>
        <v>1.1825631127220442E-33</v>
      </c>
      <c r="HM129" s="86">
        <f t="shared" si="161"/>
        <v>4.5054943542038798E-35</v>
      </c>
      <c r="HN129" s="86">
        <f t="shared" si="161"/>
        <v>4.8001054376294396E-28</v>
      </c>
      <c r="HO129" s="86">
        <f t="shared" si="161"/>
        <v>2.8557173912324722E-27</v>
      </c>
      <c r="HP129" s="86">
        <f t="shared" si="161"/>
        <v>2.9140721690666702E-25</v>
      </c>
      <c r="HQ129" s="86">
        <f t="shared" si="161"/>
        <v>6.6379878046168132E-23</v>
      </c>
      <c r="HS129" s="86">
        <f t="shared" si="158"/>
        <v>1.4331660396784348E-3</v>
      </c>
      <c r="HT129" s="86">
        <f t="shared" si="158"/>
        <v>0</v>
      </c>
      <c r="HU129" s="86">
        <f t="shared" si="158"/>
        <v>5.3881073074872133E-3</v>
      </c>
      <c r="HV129" s="86">
        <f t="shared" si="158"/>
        <v>5.6643999648561755E-3</v>
      </c>
      <c r="HW129" s="86">
        <f t="shared" si="158"/>
        <v>7.3978099189068985E-3</v>
      </c>
      <c r="HX129" s="86">
        <f t="shared" si="158"/>
        <v>2.672612189478742E-2</v>
      </c>
      <c r="HY129" s="86">
        <f t="shared" si="158"/>
        <v>1.6229666266342112E-2</v>
      </c>
      <c r="HZ129" s="86">
        <f t="shared" si="158"/>
        <v>1.813957548106452E-2</v>
      </c>
      <c r="IA129" s="86">
        <f t="shared" si="158"/>
        <v>6.0449587717887861E-3</v>
      </c>
      <c r="IB129" s="86">
        <f t="shared" si="158"/>
        <v>2.2187721112263375E-3</v>
      </c>
      <c r="IC129" s="86">
        <f t="shared" si="158"/>
        <v>9.7149631077554893E-4</v>
      </c>
      <c r="ID129" s="86">
        <f t="shared" si="158"/>
        <v>6.3065735929981892E-4</v>
      </c>
      <c r="IE129" s="86">
        <f t="shared" si="158"/>
        <v>3.2018453383459263E-4</v>
      </c>
      <c r="IF129" s="86">
        <f t="shared" si="158"/>
        <v>2.2136609910526671E-3</v>
      </c>
      <c r="IG129" s="86">
        <f t="shared" si="158"/>
        <v>2.6646884536844846E-3</v>
      </c>
      <c r="II129" s="86">
        <f t="shared" si="159"/>
        <v>2.580511134409174E-55</v>
      </c>
      <c r="IJ129" s="86">
        <f t="shared" si="159"/>
        <v>0</v>
      </c>
      <c r="IK129" s="86">
        <f t="shared" si="159"/>
        <v>1.9089394900336516E-43</v>
      </c>
      <c r="IL129" s="86">
        <f t="shared" si="159"/>
        <v>1.6801610839361174E-46</v>
      </c>
      <c r="IM129" s="86">
        <f t="shared" si="159"/>
        <v>2.5964747847430845E-46</v>
      </c>
      <c r="IN129" s="86">
        <f t="shared" si="159"/>
        <v>3.2553958154829335E-41</v>
      </c>
      <c r="IO129" s="86">
        <f t="shared" si="159"/>
        <v>3.5172688884440306E-48</v>
      </c>
      <c r="IP129" s="86">
        <f t="shared" si="159"/>
        <v>5.4733773652880338E-45</v>
      </c>
      <c r="IQ129" s="86">
        <f t="shared" si="159"/>
        <v>8.1334684075558013E-50</v>
      </c>
      <c r="IR129" s="86">
        <f t="shared" si="159"/>
        <v>7.1941920614254843E-53</v>
      </c>
      <c r="IS129" s="86">
        <f t="shared" si="159"/>
        <v>9.2305884118638189E-54</v>
      </c>
      <c r="IT129" s="86">
        <f t="shared" si="159"/>
        <v>1.1932255141381471E-55</v>
      </c>
      <c r="IU129" s="86">
        <f t="shared" si="159"/>
        <v>1.1572177114010177E-61</v>
      </c>
      <c r="IV129" s="86">
        <f t="shared" si="159"/>
        <v>3.3126746925348929E-30</v>
      </c>
      <c r="IW129" s="86">
        <f t="shared" si="159"/>
        <v>2.5826625761308885E-26</v>
      </c>
      <c r="IY129" s="86">
        <f t="shared" si="160"/>
        <v>1.131912540213522E-2</v>
      </c>
      <c r="IZ129" s="86">
        <f t="shared" si="160"/>
        <v>1.9401439768931576E-20</v>
      </c>
      <c r="JA129" s="86">
        <f t="shared" si="160"/>
        <v>5.3881073074872133E-3</v>
      </c>
      <c r="JB129" s="86">
        <f t="shared" si="160"/>
        <v>5.6643999648561755E-3</v>
      </c>
      <c r="JC129" s="86">
        <f t="shared" si="160"/>
        <v>7.3978099189068985E-3</v>
      </c>
      <c r="JD129" s="86">
        <f t="shared" si="160"/>
        <v>2.672612189478742E-2</v>
      </c>
      <c r="JE129" s="86">
        <f t="shared" si="160"/>
        <v>1.6229666266342112E-2</v>
      </c>
      <c r="JF129" s="86">
        <f t="shared" si="160"/>
        <v>1.813957548106452E-2</v>
      </c>
      <c r="JG129" s="86">
        <f t="shared" si="160"/>
        <v>6.0449587717887861E-3</v>
      </c>
      <c r="JH129" s="86">
        <f t="shared" si="160"/>
        <v>2.2187721112263375E-3</v>
      </c>
      <c r="JI129" s="86">
        <f t="shared" si="160"/>
        <v>9.7149631077554893E-4</v>
      </c>
      <c r="JJ129" s="86">
        <f t="shared" si="160"/>
        <v>6.3065735929981892E-4</v>
      </c>
      <c r="JK129" s="86">
        <f t="shared" si="160"/>
        <v>3.2018453383459263E-4</v>
      </c>
      <c r="JL129" s="86">
        <f t="shared" si="160"/>
        <v>2.2136609910526671E-3</v>
      </c>
      <c r="JM129" s="86">
        <f t="shared" si="160"/>
        <v>2.6646884536844846E-3</v>
      </c>
    </row>
    <row r="130" spans="2:273" x14ac:dyDescent="0.25">
      <c r="B130" s="2">
        <v>103</v>
      </c>
      <c r="C130" s="37">
        <v>49.4</v>
      </c>
      <c r="D130" s="37">
        <v>51.582999999999998</v>
      </c>
      <c r="E130" s="37">
        <v>45.183</v>
      </c>
      <c r="F130" s="37">
        <v>45.966999999999999</v>
      </c>
      <c r="G130" s="37">
        <v>50.716999999999999</v>
      </c>
      <c r="H130" s="37">
        <v>65.25</v>
      </c>
      <c r="I130" s="37">
        <v>60.366999999999997</v>
      </c>
      <c r="J130" s="37">
        <v>50.017000000000003</v>
      </c>
      <c r="K130" s="37">
        <v>49.167000000000002</v>
      </c>
      <c r="L130" s="37">
        <v>46.232999999999997</v>
      </c>
      <c r="M130" s="37">
        <v>48.466999999999999</v>
      </c>
      <c r="N130" s="37">
        <v>51.832999999999998</v>
      </c>
      <c r="O130" s="37">
        <v>53.633000000000003</v>
      </c>
      <c r="P130" s="37">
        <v>56.2</v>
      </c>
      <c r="Q130" s="37">
        <v>58.017000000000003</v>
      </c>
      <c r="S130" s="4">
        <f t="shared" si="162"/>
        <v>50.153171324198077</v>
      </c>
      <c r="T130" s="4">
        <f t="shared" si="162"/>
        <v>50.131812706512441</v>
      </c>
      <c r="U130" s="4">
        <f t="shared" si="162"/>
        <v>46.694758764929077</v>
      </c>
      <c r="V130" s="4">
        <f t="shared" si="162"/>
        <v>47.52605807105607</v>
      </c>
      <c r="W130" s="4">
        <f t="shared" si="162"/>
        <v>51.528512994339046</v>
      </c>
      <c r="X130" s="4">
        <f t="shared" si="162"/>
        <v>66.018138796077778</v>
      </c>
      <c r="Y130" s="4">
        <f t="shared" si="162"/>
        <v>65.62676140765528</v>
      </c>
      <c r="Z130" s="4">
        <f t="shared" si="162"/>
        <v>51.159583101809432</v>
      </c>
      <c r="AA130" s="4">
        <f t="shared" si="162"/>
        <v>48.993028838020329</v>
      </c>
      <c r="AB130" s="4">
        <f t="shared" si="162"/>
        <v>48.188547645556987</v>
      </c>
      <c r="AC130" s="4">
        <f t="shared" si="162"/>
        <v>48.454367692806805</v>
      </c>
      <c r="AD130" s="4">
        <f t="shared" si="162"/>
        <v>49.349696802219633</v>
      </c>
      <c r="AE130" s="4">
        <f t="shared" si="162"/>
        <v>54.456759444257862</v>
      </c>
      <c r="AF130" s="4">
        <f t="shared" si="162"/>
        <v>55.080604197162515</v>
      </c>
      <c r="AG130" s="4">
        <f t="shared" si="162"/>
        <v>57.406622894569594</v>
      </c>
      <c r="AI130" s="4">
        <f t="shared" si="163"/>
        <v>-0.7531713241980782</v>
      </c>
      <c r="AJ130" s="4">
        <f t="shared" si="163"/>
        <v>1.4511872934875569</v>
      </c>
      <c r="AK130" s="4">
        <f t="shared" si="163"/>
        <v>-1.5117587649290769</v>
      </c>
      <c r="AL130" s="4">
        <f t="shared" si="163"/>
        <v>-1.5590580710560715</v>
      </c>
      <c r="AM130" s="4">
        <f t="shared" si="163"/>
        <v>-0.81151299433904711</v>
      </c>
      <c r="AN130" s="4">
        <f t="shared" si="163"/>
        <v>-0.76813879607777835</v>
      </c>
      <c r="AO130" s="4">
        <f t="shared" si="163"/>
        <v>-5.259761407655283</v>
      </c>
      <c r="AP130" s="4">
        <f t="shared" si="163"/>
        <v>-1.1425831018094286</v>
      </c>
      <c r="AQ130" s="4">
        <f t="shared" si="163"/>
        <v>0.17397116197967222</v>
      </c>
      <c r="AR130" s="4">
        <f t="shared" si="163"/>
        <v>-1.9555476455569902</v>
      </c>
      <c r="AS130" s="4">
        <f t="shared" si="163"/>
        <v>1.2632307193193526E-2</v>
      </c>
      <c r="AT130" s="4">
        <f t="shared" si="163"/>
        <v>2.4833031977803657</v>
      </c>
      <c r="AU130" s="4">
        <f t="shared" si="163"/>
        <v>-0.82375944425785974</v>
      </c>
      <c r="AV130" s="4">
        <f t="shared" si="163"/>
        <v>1.119395802837488</v>
      </c>
      <c r="AW130" s="4">
        <f t="shared" si="163"/>
        <v>0.61037710543040902</v>
      </c>
      <c r="AY130" s="2">
        <f t="shared" si="154"/>
        <v>50.152944192819845</v>
      </c>
      <c r="AZ130" s="2">
        <f t="shared" si="154"/>
        <v>50.131812706512441</v>
      </c>
      <c r="BA130" s="2">
        <f t="shared" si="154"/>
        <v>46.381967831185293</v>
      </c>
      <c r="BB130" s="2">
        <f t="shared" si="154"/>
        <v>47.081264242672148</v>
      </c>
      <c r="BC130" s="2">
        <f t="shared" si="154"/>
        <v>50.664870777700337</v>
      </c>
      <c r="BD130" s="2">
        <f t="shared" si="154"/>
        <v>62.89466614576056</v>
      </c>
      <c r="BE130" s="2">
        <f t="shared" si="154"/>
        <v>63.810426898082824</v>
      </c>
      <c r="BF130" s="2">
        <f t="shared" si="154"/>
        <v>48.603734710783762</v>
      </c>
      <c r="BG130" s="2">
        <f t="shared" si="154"/>
        <v>47.736224782427726</v>
      </c>
      <c r="BH130" s="2">
        <f t="shared" si="154"/>
        <v>47.592531797472283</v>
      </c>
      <c r="BI130" s="2">
        <f t="shared" si="154"/>
        <v>48.114792423768584</v>
      </c>
      <c r="BJ130" s="2">
        <f t="shared" si="154"/>
        <v>49.133250709205782</v>
      </c>
      <c r="BK130" s="2">
        <f t="shared" si="154"/>
        <v>54.345050327175834</v>
      </c>
      <c r="BL130" s="2">
        <f t="shared" si="154"/>
        <v>54.071993808815606</v>
      </c>
      <c r="BM130" s="2">
        <f t="shared" si="154"/>
        <v>55.404103439091628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51.582999999999998</v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>
        <f t="shared" si="155"/>
        <v>46.232999999999997</v>
      </c>
      <c r="CO130" s="2">
        <f t="shared" si="155"/>
        <v>48.466999999999999</v>
      </c>
      <c r="CP130" s="2">
        <f t="shared" si="155"/>
        <v>51.832999999999998</v>
      </c>
      <c r="CQ130" s="2">
        <f t="shared" si="155"/>
        <v>53.633000000000003</v>
      </c>
      <c r="CR130" s="2">
        <f t="shared" si="155"/>
        <v>56.2</v>
      </c>
      <c r="CS130" s="2">
        <f t="shared" si="155"/>
        <v>58.017000000000003</v>
      </c>
      <c r="CU130" s="2" t="str">
        <f t="shared" si="110"/>
        <v/>
      </c>
      <c r="CV130" s="2">
        <f t="shared" si="111"/>
        <v>51.582999999999998</v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>
        <f t="shared" si="119"/>
        <v>46.232999999999997</v>
      </c>
      <c r="DE130" s="2">
        <f t="shared" si="120"/>
        <v>48.466999999999999</v>
      </c>
      <c r="DF130" s="2">
        <f t="shared" si="121"/>
        <v>51.832999999999998</v>
      </c>
      <c r="DG130" s="2">
        <f t="shared" si="122"/>
        <v>53.633000000000003</v>
      </c>
      <c r="DH130" s="2">
        <f t="shared" si="123"/>
        <v>56.2</v>
      </c>
      <c r="DI130" s="2">
        <f t="shared" si="124"/>
        <v>58.017000000000003</v>
      </c>
      <c r="DK130" s="2">
        <f t="shared" si="164"/>
        <v>81.758556025213196</v>
      </c>
      <c r="DL130" s="2">
        <f t="shared" si="164"/>
        <v>84.840443697478975</v>
      </c>
      <c r="DM130" s="2">
        <f t="shared" si="164"/>
        <v>78.578518411000744</v>
      </c>
      <c r="DN130" s="2">
        <f t="shared" si="164"/>
        <v>83.761970970206249</v>
      </c>
      <c r="DO130" s="2">
        <f t="shared" si="164"/>
        <v>103.01201008403362</v>
      </c>
      <c r="DP130" s="2">
        <f t="shared" si="164"/>
        <v>100.21777061347063</v>
      </c>
      <c r="DQ130" s="2">
        <f t="shared" si="164"/>
        <v>88.893873015873027</v>
      </c>
      <c r="DR130" s="2">
        <f t="shared" si="164"/>
        <v>85.573100085800093</v>
      </c>
      <c r="DS130" s="2">
        <f t="shared" si="164"/>
        <v>75.76435406162463</v>
      </c>
      <c r="DT130" s="2">
        <f t="shared" si="164"/>
        <v>83.724494117647055</v>
      </c>
      <c r="DU130" s="2">
        <f t="shared" si="164"/>
        <v>85.281785994397751</v>
      </c>
      <c r="DV130" s="2">
        <f t="shared" si="164"/>
        <v>79.475428011204457</v>
      </c>
      <c r="DW130" s="2">
        <f t="shared" si="164"/>
        <v>97.972659073359083</v>
      </c>
      <c r="DX130" s="2">
        <f t="shared" si="164"/>
        <v>78.764671728871704</v>
      </c>
      <c r="DY130" s="2">
        <f t="shared" si="164"/>
        <v>65.448916889483073</v>
      </c>
      <c r="EA130" s="2">
        <f t="shared" si="152"/>
        <v>50.198369047619039</v>
      </c>
      <c r="EB130" s="2">
        <f t="shared" si="152"/>
        <v>50.071980848037519</v>
      </c>
      <c r="EC130" s="2">
        <f t="shared" si="152"/>
        <v>46.323872523595305</v>
      </c>
      <c r="ED130" s="2">
        <f t="shared" si="152"/>
        <v>47.014757159127875</v>
      </c>
      <c r="EE130" s="2">
        <f t="shared" si="151"/>
        <v>50.564494205607474</v>
      </c>
      <c r="EF130" s="2">
        <f t="shared" si="151"/>
        <v>62.829616675753016</v>
      </c>
      <c r="EG130" s="2">
        <f t="shared" si="151"/>
        <v>63.85872127974789</v>
      </c>
      <c r="EH130" s="2">
        <f t="shared" si="151"/>
        <v>48.525257736176748</v>
      </c>
      <c r="EI130" s="2">
        <f t="shared" si="151"/>
        <v>47.679757043229671</v>
      </c>
      <c r="EJ130" s="2">
        <f t="shared" si="151"/>
        <v>47.524706420916132</v>
      </c>
      <c r="EK130" s="2">
        <f t="shared" si="151"/>
        <v>48.039937863675092</v>
      </c>
      <c r="EL130" s="2">
        <f t="shared" si="151"/>
        <v>49.075234535387722</v>
      </c>
      <c r="EM130" s="2">
        <f t="shared" si="135"/>
        <v>54.25025017500927</v>
      </c>
      <c r="EN130" s="2">
        <f t="shared" si="135"/>
        <v>54.020277757838699</v>
      </c>
      <c r="EO130" s="2">
        <f t="shared" si="135"/>
        <v>55.379333166893744</v>
      </c>
      <c r="EQ130" s="2">
        <f t="shared" si="165"/>
        <v>46.369749932705233</v>
      </c>
      <c r="ER130" s="2">
        <f t="shared" si="165"/>
        <v>50.071980848037519</v>
      </c>
      <c r="ES130" s="2">
        <f t="shared" si="165"/>
        <v>46.306633017403378</v>
      </c>
      <c r="ET130" s="2">
        <f t="shared" si="165"/>
        <v>47.053430458846627</v>
      </c>
      <c r="EU130" s="2">
        <f t="shared" si="165"/>
        <v>50.703974963146322</v>
      </c>
      <c r="EV130" s="2">
        <f t="shared" si="165"/>
        <v>62.469130390705558</v>
      </c>
      <c r="EW130" s="2">
        <f t="shared" si="165"/>
        <v>60.912914793504399</v>
      </c>
      <c r="EX130" s="2">
        <f t="shared" si="165"/>
        <v>48.641260147268838</v>
      </c>
      <c r="EY130" s="2">
        <f t="shared" si="165"/>
        <v>47.743992924625339</v>
      </c>
      <c r="EZ130" s="2">
        <f t="shared" si="165"/>
        <v>47.538162718334831</v>
      </c>
      <c r="FA130" s="2">
        <f t="shared" si="165"/>
        <v>48.132535305144756</v>
      </c>
      <c r="FB130" s="2">
        <f t="shared" si="165"/>
        <v>49.178027389647653</v>
      </c>
      <c r="FC130" s="2">
        <f t="shared" si="165"/>
        <v>54.268801524768342</v>
      </c>
      <c r="FD130" s="2">
        <f t="shared" si="165"/>
        <v>53.99925721714083</v>
      </c>
      <c r="FE130" s="2">
        <f t="shared" si="165"/>
        <v>55.155222595994147</v>
      </c>
      <c r="FG130" s="2">
        <f t="shared" si="166"/>
        <v>0.99874214932394534</v>
      </c>
      <c r="FH130" s="2">
        <f t="shared" si="166"/>
        <v>0.99827913420463787</v>
      </c>
      <c r="FI130" s="2">
        <f t="shared" si="166"/>
        <v>0.99818512060473785</v>
      </c>
      <c r="FJ130" s="2">
        <f t="shared" si="166"/>
        <v>0.9982163861369342</v>
      </c>
      <c r="FK130" s="2">
        <f t="shared" si="166"/>
        <v>0.99815633641270451</v>
      </c>
      <c r="FL130" s="2">
        <f t="shared" si="166"/>
        <v>0.9979108748810247</v>
      </c>
      <c r="FM130" s="2">
        <f t="shared" si="166"/>
        <v>0.99797004687403679</v>
      </c>
      <c r="FN130" s="2">
        <f t="shared" si="166"/>
        <v>0.99798668222227993</v>
      </c>
      <c r="FO130" s="2">
        <f t="shared" si="166"/>
        <v>0.99804632948889038</v>
      </c>
      <c r="FP130" s="2">
        <f t="shared" si="166"/>
        <v>0.99813452152745774</v>
      </c>
      <c r="FQ130" s="2">
        <f t="shared" si="166"/>
        <v>0.99803838460356564</v>
      </c>
      <c r="FR130" s="2">
        <f t="shared" si="166"/>
        <v>0.99815140315928319</v>
      </c>
      <c r="FS130" s="2">
        <f t="shared" si="166"/>
        <v>0.99783888238487906</v>
      </c>
      <c r="FT130" s="2">
        <f t="shared" si="166"/>
        <v>0.99789602785582554</v>
      </c>
      <c r="FU130" s="2">
        <f t="shared" si="166"/>
        <v>0.99727437522031015</v>
      </c>
      <c r="FW130" s="2">
        <f t="shared" si="156"/>
        <v>2.2233305212782804E-2</v>
      </c>
      <c r="FX130" s="2">
        <f t="shared" si="156"/>
        <v>0</v>
      </c>
      <c r="FY130" s="2">
        <f t="shared" si="156"/>
        <v>2.5695900312197772E-2</v>
      </c>
      <c r="FZ130" s="2">
        <f t="shared" si="156"/>
        <v>2.4933056367255804E-2</v>
      </c>
      <c r="GA130" s="2">
        <f t="shared" si="156"/>
        <v>2.6390714308250074E-2</v>
      </c>
      <c r="GB130" s="2">
        <f t="shared" si="156"/>
        <v>3.6226236829333368E-2</v>
      </c>
      <c r="GC130" s="2">
        <f t="shared" si="156"/>
        <v>3.3645986813331627E-2</v>
      </c>
      <c r="GD130" s="2">
        <f t="shared" si="156"/>
        <v>3.3515639388368594E-2</v>
      </c>
      <c r="GE130" s="2">
        <f t="shared" si="156"/>
        <v>2.4903374127637483E-2</v>
      </c>
      <c r="GF130" s="2">
        <f t="shared" si="156"/>
        <v>2.1956403615652237E-2</v>
      </c>
      <c r="GG130" s="2">
        <f t="shared" si="156"/>
        <v>1.9443057821280866E-2</v>
      </c>
      <c r="GH130" s="2">
        <f t="shared" si="156"/>
        <v>1.7690647998587293E-2</v>
      </c>
      <c r="GI130" s="2">
        <f t="shared" si="156"/>
        <v>1.675803242679896E-2</v>
      </c>
      <c r="GJ130" s="2">
        <f t="shared" si="156"/>
        <v>1.6434623047435985E-2</v>
      </c>
      <c r="GK130" s="2">
        <f t="shared" si="156"/>
        <v>1.1938904563177309E-2</v>
      </c>
      <c r="GM130" s="86">
        <f t="shared" si="157"/>
        <v>2.2646218643380668E-29</v>
      </c>
      <c r="GN130" s="86">
        <f t="shared" si="157"/>
        <v>1.0046203243066936E-68</v>
      </c>
      <c r="GO130" s="86">
        <f t="shared" si="157"/>
        <v>3.1806544688924273E-85</v>
      </c>
      <c r="GP130" s="86">
        <f t="shared" si="157"/>
        <v>1.82869000947477E-94</v>
      </c>
      <c r="GQ130" s="86">
        <f t="shared" si="157"/>
        <v>1.0286380464452938E-118</v>
      </c>
      <c r="GR130" s="86">
        <f t="shared" si="157"/>
        <v>1.7505907668234666E-129</v>
      </c>
      <c r="GS130" s="86">
        <f t="shared" si="157"/>
        <v>6.0686215257686086E-145</v>
      </c>
      <c r="GT130" s="86">
        <f t="shared" si="157"/>
        <v>6.7557288077555203E-164</v>
      </c>
      <c r="GU130" s="86">
        <f t="shared" si="157"/>
        <v>8.9382217959135508E-141</v>
      </c>
      <c r="GV130" s="86">
        <f t="shared" si="157"/>
        <v>2.6414769908090118E-109</v>
      </c>
      <c r="GW130" s="86">
        <f t="shared" si="157"/>
        <v>4.3301891347282451E-128</v>
      </c>
      <c r="GX130" s="86">
        <f t="shared" si="157"/>
        <v>5.0333711852225393E-111</v>
      </c>
      <c r="GY130" s="86">
        <f t="shared" si="157"/>
        <v>6.2484705867266658E-92</v>
      </c>
      <c r="GZ130" s="86">
        <f t="shared" si="157"/>
        <v>6.5469906619581236E-77</v>
      </c>
      <c r="HA130" s="86">
        <f t="shared" si="157"/>
        <v>8.2658896480503758E-77</v>
      </c>
      <c r="HC130" s="86">
        <f t="shared" si="153"/>
        <v>7.1509641970842483E-3</v>
      </c>
      <c r="HD130" s="86">
        <f t="shared" si="153"/>
        <v>4.6070305330225966E-22</v>
      </c>
      <c r="HE130" s="86">
        <f t="shared" si="153"/>
        <v>2.3839466551202677E-28</v>
      </c>
      <c r="HF130" s="86">
        <f t="shared" si="153"/>
        <v>3.9080164222271348E-29</v>
      </c>
      <c r="HG130" s="86">
        <f t="shared" si="153"/>
        <v>9.5321006643560034E-38</v>
      </c>
      <c r="HH130" s="86">
        <f t="shared" si="153"/>
        <v>3.8427822302207457E-48</v>
      </c>
      <c r="HI130" s="86">
        <f t="shared" si="153"/>
        <v>7.512567852290471E-64</v>
      </c>
      <c r="HJ130" s="86">
        <f t="shared" si="153"/>
        <v>3.3528073465730263E-82</v>
      </c>
      <c r="HK130" s="86">
        <f t="shared" si="153"/>
        <v>3.3745316859711052E-51</v>
      </c>
      <c r="HL130" s="86">
        <f t="shared" si="161"/>
        <v>2.6370938527071508E-36</v>
      </c>
      <c r="HM130" s="86">
        <f t="shared" si="161"/>
        <v>5.2626928751625131E-38</v>
      </c>
      <c r="HN130" s="86">
        <f t="shared" si="161"/>
        <v>2.2768902124672529E-30</v>
      </c>
      <c r="HO130" s="86">
        <f t="shared" si="161"/>
        <v>1.718272954894221E-29</v>
      </c>
      <c r="HP130" s="86">
        <f t="shared" si="161"/>
        <v>2.7091998584129217E-27</v>
      </c>
      <c r="HQ130" s="86">
        <f t="shared" si="161"/>
        <v>8.9249006330135675E-25</v>
      </c>
      <c r="HS130" s="86">
        <f t="shared" si="158"/>
        <v>3.2035136881942341E-3</v>
      </c>
      <c r="HT130" s="86">
        <f t="shared" si="158"/>
        <v>0</v>
      </c>
      <c r="HU130" s="86">
        <f t="shared" si="158"/>
        <v>1.0395181256995579E-2</v>
      </c>
      <c r="HV130" s="86">
        <f t="shared" si="158"/>
        <v>1.1082659618791083E-2</v>
      </c>
      <c r="HW130" s="86">
        <f t="shared" si="158"/>
        <v>1.433274522792558E-2</v>
      </c>
      <c r="HX130" s="86">
        <f t="shared" si="158"/>
        <v>4.7785781237320954E-2</v>
      </c>
      <c r="HY130" s="86">
        <f t="shared" si="158"/>
        <v>3.1345269142881889E-2</v>
      </c>
      <c r="HZ130" s="86">
        <f t="shared" si="158"/>
        <v>3.3934758715949885E-2</v>
      </c>
      <c r="IA130" s="86">
        <f t="shared" si="158"/>
        <v>1.2050822277327679E-2</v>
      </c>
      <c r="IB130" s="86">
        <f t="shared" si="158"/>
        <v>4.7247908567565212E-3</v>
      </c>
      <c r="IC130" s="86">
        <f t="shared" si="158"/>
        <v>2.1415411450097397E-3</v>
      </c>
      <c r="ID130" s="86">
        <f t="shared" si="158"/>
        <v>1.4196721341921234E-3</v>
      </c>
      <c r="IE130" s="86">
        <f t="shared" si="158"/>
        <v>7.7450549234244631E-4</v>
      </c>
      <c r="IF130" s="86">
        <f t="shared" si="158"/>
        <v>4.1843197811213401E-3</v>
      </c>
      <c r="IG130" s="86">
        <f t="shared" si="158"/>
        <v>4.4366835146346963E-3</v>
      </c>
      <c r="II130" s="86">
        <f t="shared" si="159"/>
        <v>8.4117171952694246E-53</v>
      </c>
      <c r="IJ130" s="86">
        <f t="shared" si="159"/>
        <v>0</v>
      </c>
      <c r="IK130" s="86">
        <f t="shared" si="159"/>
        <v>2.0702084811616714E-41</v>
      </c>
      <c r="IL130" s="86">
        <f t="shared" si="159"/>
        <v>2.4616379861866981E-44</v>
      </c>
      <c r="IM130" s="86">
        <f t="shared" si="159"/>
        <v>4.0245408103320279E-44</v>
      </c>
      <c r="IN130" s="86">
        <f t="shared" si="159"/>
        <v>4.3560985263162513E-39</v>
      </c>
      <c r="IO130" s="86">
        <f t="shared" si="159"/>
        <v>9.8024419532361497E-46</v>
      </c>
      <c r="IP130" s="86">
        <f t="shared" si="159"/>
        <v>1.0313322153013683E-42</v>
      </c>
      <c r="IQ130" s="86">
        <f t="shared" si="159"/>
        <v>1.7185101380615413E-47</v>
      </c>
      <c r="IR130" s="86">
        <f t="shared" si="159"/>
        <v>1.7700308822488451E-50</v>
      </c>
      <c r="IS130" s="86">
        <f t="shared" si="159"/>
        <v>2.1057772867738521E-51</v>
      </c>
      <c r="IT130" s="86">
        <f t="shared" si="159"/>
        <v>2.9085009767282193E-53</v>
      </c>
      <c r="IU130" s="86">
        <f t="shared" si="159"/>
        <v>4.7995668824589364E-59</v>
      </c>
      <c r="IV130" s="86">
        <f t="shared" si="159"/>
        <v>5.7925826713174045E-29</v>
      </c>
      <c r="IW130" s="86">
        <f t="shared" si="159"/>
        <v>2.5713202150469289E-25</v>
      </c>
      <c r="IY130" s="86">
        <f t="shared" si="160"/>
        <v>1.0354477885278483E-2</v>
      </c>
      <c r="IZ130" s="86">
        <f t="shared" si="160"/>
        <v>4.6070305330225966E-22</v>
      </c>
      <c r="JA130" s="86">
        <f t="shared" si="160"/>
        <v>1.0395181256995579E-2</v>
      </c>
      <c r="JB130" s="86">
        <f t="shared" si="160"/>
        <v>1.1082659618791083E-2</v>
      </c>
      <c r="JC130" s="86">
        <f t="shared" si="160"/>
        <v>1.433274522792558E-2</v>
      </c>
      <c r="JD130" s="86">
        <f t="shared" si="160"/>
        <v>4.7785781237320954E-2</v>
      </c>
      <c r="JE130" s="86">
        <f t="shared" si="160"/>
        <v>3.1345269142881889E-2</v>
      </c>
      <c r="JF130" s="86">
        <f t="shared" si="160"/>
        <v>3.3934758715949885E-2</v>
      </c>
      <c r="JG130" s="86">
        <f t="shared" si="160"/>
        <v>1.2050822277327679E-2</v>
      </c>
      <c r="JH130" s="86">
        <f t="shared" si="160"/>
        <v>4.7247908567565212E-3</v>
      </c>
      <c r="JI130" s="86">
        <f t="shared" si="160"/>
        <v>2.1415411450097397E-3</v>
      </c>
      <c r="JJ130" s="86">
        <f t="shared" si="160"/>
        <v>1.4196721341921234E-3</v>
      </c>
      <c r="JK130" s="86">
        <f t="shared" si="160"/>
        <v>7.7450549234244631E-4</v>
      </c>
      <c r="JL130" s="86">
        <f t="shared" si="160"/>
        <v>4.1843197811213401E-3</v>
      </c>
      <c r="JM130" s="86">
        <f t="shared" si="160"/>
        <v>4.4366835146346963E-3</v>
      </c>
    </row>
    <row r="131" spans="2:273" x14ac:dyDescent="0.25">
      <c r="B131" s="2">
        <v>104</v>
      </c>
      <c r="C131" s="37">
        <v>50.366999999999997</v>
      </c>
      <c r="D131" s="37">
        <v>52.466999999999999</v>
      </c>
      <c r="E131" s="37">
        <v>45.966999999999999</v>
      </c>
      <c r="F131" s="37">
        <v>48.15</v>
      </c>
      <c r="G131" s="37">
        <v>50.966999999999999</v>
      </c>
      <c r="H131" s="37">
        <v>66.2</v>
      </c>
      <c r="I131" s="37">
        <v>64.167000000000002</v>
      </c>
      <c r="J131" s="37">
        <v>50.817</v>
      </c>
      <c r="K131" s="37">
        <v>49.133000000000003</v>
      </c>
      <c r="L131" s="37">
        <v>49.8</v>
      </c>
      <c r="M131" s="37">
        <v>48.133000000000003</v>
      </c>
      <c r="N131" s="37">
        <v>50.783000000000001</v>
      </c>
      <c r="O131" s="37">
        <v>54.883000000000003</v>
      </c>
      <c r="P131" s="37">
        <v>57.317</v>
      </c>
      <c r="Q131" s="37">
        <v>58.033000000000001</v>
      </c>
      <c r="S131" s="4">
        <f t="shared" si="162"/>
        <v>49.880503080965852</v>
      </c>
      <c r="T131" s="4">
        <f t="shared" si="162"/>
        <v>49.982748075946802</v>
      </c>
      <c r="U131" s="4">
        <f t="shared" si="162"/>
        <v>46.796954677807747</v>
      </c>
      <c r="V131" s="4">
        <f t="shared" si="162"/>
        <v>47.680023531188688</v>
      </c>
      <c r="W131" s="4">
        <f t="shared" si="162"/>
        <v>51.908922072395114</v>
      </c>
      <c r="X131" s="4">
        <f t="shared" si="162"/>
        <v>67.49701690494129</v>
      </c>
      <c r="Y131" s="4">
        <f t="shared" si="162"/>
        <v>67.059380906332109</v>
      </c>
      <c r="Z131" s="4">
        <f t="shared" si="162"/>
        <v>52.543249502859425</v>
      </c>
      <c r="AA131" s="4">
        <f t="shared" si="162"/>
        <v>49.771073296568936</v>
      </c>
      <c r="AB131" s="4">
        <f t="shared" si="162"/>
        <v>48.541718548084006</v>
      </c>
      <c r="AC131" s="4">
        <f t="shared" si="162"/>
        <v>48.58438719215949</v>
      </c>
      <c r="AD131" s="4">
        <f t="shared" si="162"/>
        <v>49.377693549498034</v>
      </c>
      <c r="AE131" s="4">
        <f t="shared" si="162"/>
        <v>54.345823438695589</v>
      </c>
      <c r="AF131" s="4">
        <f t="shared" si="162"/>
        <v>55.662628041393262</v>
      </c>
      <c r="AG131" s="4">
        <f t="shared" si="162"/>
        <v>58.370988666432915</v>
      </c>
      <c r="AI131" s="4">
        <f t="shared" si="163"/>
        <v>0.48649691903414549</v>
      </c>
      <c r="AJ131" s="4">
        <f t="shared" si="163"/>
        <v>2.4842519240531971</v>
      </c>
      <c r="AK131" s="4">
        <f t="shared" si="163"/>
        <v>-0.82995467780774845</v>
      </c>
      <c r="AL131" s="4">
        <f t="shared" si="163"/>
        <v>0.46997646881131061</v>
      </c>
      <c r="AM131" s="4">
        <f t="shared" si="163"/>
        <v>-0.94192207239511561</v>
      </c>
      <c r="AN131" s="4">
        <f t="shared" si="163"/>
        <v>-1.2970169049412874</v>
      </c>
      <c r="AO131" s="4">
        <f t="shared" si="163"/>
        <v>-2.8923809063321073</v>
      </c>
      <c r="AP131" s="4">
        <f t="shared" si="163"/>
        <v>-1.7262495028594245</v>
      </c>
      <c r="AQ131" s="4">
        <f t="shared" si="163"/>
        <v>-0.6380732965689333</v>
      </c>
      <c r="AR131" s="4">
        <f t="shared" si="163"/>
        <v>1.2582814519159911</v>
      </c>
      <c r="AS131" s="4">
        <f t="shared" si="163"/>
        <v>-0.45138719215948697</v>
      </c>
      <c r="AT131" s="4">
        <f t="shared" si="163"/>
        <v>1.4053064505019677</v>
      </c>
      <c r="AU131" s="4">
        <f t="shared" si="163"/>
        <v>0.53717656130441327</v>
      </c>
      <c r="AV131" s="4">
        <f t="shared" si="163"/>
        <v>1.6543719586067382</v>
      </c>
      <c r="AW131" s="4">
        <f t="shared" si="163"/>
        <v>-0.33798866643291348</v>
      </c>
      <c r="AY131" s="2">
        <f t="shared" si="154"/>
        <v>49.880417859683014</v>
      </c>
      <c r="AZ131" s="2">
        <f t="shared" si="154"/>
        <v>49.982748075946802</v>
      </c>
      <c r="BA131" s="2">
        <f t="shared" si="154"/>
        <v>46.260018041549898</v>
      </c>
      <c r="BB131" s="2">
        <f t="shared" si="154"/>
        <v>46.909546444505139</v>
      </c>
      <c r="BC131" s="2">
        <f t="shared" si="154"/>
        <v>50.433821400379912</v>
      </c>
      <c r="BD131" s="2">
        <f t="shared" si="154"/>
        <v>62.665877354301962</v>
      </c>
      <c r="BE131" s="2">
        <f t="shared" si="154"/>
        <v>64.044171169001999</v>
      </c>
      <c r="BF131" s="2">
        <f t="shared" si="154"/>
        <v>48.406082309881093</v>
      </c>
      <c r="BG131" s="2">
        <f t="shared" si="154"/>
        <v>47.568036229690065</v>
      </c>
      <c r="BH131" s="2">
        <f t="shared" si="154"/>
        <v>47.418414357072152</v>
      </c>
      <c r="BI131" s="2">
        <f t="shared" si="154"/>
        <v>47.916681708405967</v>
      </c>
      <c r="BJ131" s="2">
        <f t="shared" si="154"/>
        <v>48.941894378976841</v>
      </c>
      <c r="BK131" s="2">
        <f t="shared" si="154"/>
        <v>54.105149046894688</v>
      </c>
      <c r="BL131" s="2">
        <f t="shared" si="154"/>
        <v>53.927993340289063</v>
      </c>
      <c r="BM131" s="2">
        <f t="shared" si="154"/>
        <v>55.265191583572431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52.466999999999999</v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>
        <f t="shared" si="155"/>
        <v>49.8</v>
      </c>
      <c r="CO131" s="2">
        <f t="shared" si="155"/>
        <v>48.133000000000003</v>
      </c>
      <c r="CP131" s="2">
        <f t="shared" si="155"/>
        <v>50.783000000000001</v>
      </c>
      <c r="CQ131" s="2">
        <f t="shared" si="155"/>
        <v>54.883000000000003</v>
      </c>
      <c r="CR131" s="2">
        <f t="shared" si="155"/>
        <v>57.317</v>
      </c>
      <c r="CS131" s="2">
        <f t="shared" si="155"/>
        <v>58.033000000000001</v>
      </c>
      <c r="CU131" s="2" t="str">
        <f t="shared" si="110"/>
        <v/>
      </c>
      <c r="CV131" s="2">
        <f t="shared" si="111"/>
        <v>52.466999999999999</v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>
        <f t="shared" si="119"/>
        <v>49.8</v>
      </c>
      <c r="DE131" s="2">
        <f t="shared" si="120"/>
        <v>48.133000000000003</v>
      </c>
      <c r="DF131" s="2">
        <f t="shared" si="121"/>
        <v>50.783000000000001</v>
      </c>
      <c r="DG131" s="2">
        <f t="shared" si="122"/>
        <v>54.883000000000003</v>
      </c>
      <c r="DH131" s="2">
        <f t="shared" si="123"/>
        <v>57.317</v>
      </c>
      <c r="DI131" s="2">
        <f t="shared" si="124"/>
        <v>58.033000000000001</v>
      </c>
      <c r="DK131" s="2">
        <f t="shared" si="164"/>
        <v>82.01739695958473</v>
      </c>
      <c r="DL131" s="2">
        <f t="shared" si="164"/>
        <v>85.094764705882341</v>
      </c>
      <c r="DM131" s="2">
        <f t="shared" si="164"/>
        <v>78.791700534759343</v>
      </c>
      <c r="DN131" s="2">
        <f t="shared" si="164"/>
        <v>84.01908556149732</v>
      </c>
      <c r="DO131" s="2">
        <f t="shared" si="164"/>
        <v>103.42374873949581</v>
      </c>
      <c r="DP131" s="2">
        <f t="shared" si="164"/>
        <v>100.58637254397256</v>
      </c>
      <c r="DQ131" s="2">
        <f t="shared" si="164"/>
        <v>89.152658730158748</v>
      </c>
      <c r="DR131" s="2">
        <f t="shared" si="164"/>
        <v>85.820239982839979</v>
      </c>
      <c r="DS131" s="2">
        <f t="shared" si="164"/>
        <v>75.883174789915955</v>
      </c>
      <c r="DT131" s="2">
        <f t="shared" si="164"/>
        <v>83.950388235294099</v>
      </c>
      <c r="DU131" s="2">
        <f t="shared" si="164"/>
        <v>85.51731008403361</v>
      </c>
      <c r="DV131" s="2">
        <f t="shared" si="164"/>
        <v>79.650008403361326</v>
      </c>
      <c r="DW131" s="2">
        <f t="shared" si="164"/>
        <v>98.293894851994864</v>
      </c>
      <c r="DX131" s="2">
        <f t="shared" si="164"/>
        <v>78.906958987558966</v>
      </c>
      <c r="DY131" s="2">
        <f t="shared" si="164"/>
        <v>65.472671568627447</v>
      </c>
      <c r="EA131" s="2">
        <f t="shared" si="152"/>
        <v>49.933204761904761</v>
      </c>
      <c r="EB131" s="2">
        <f t="shared" si="152"/>
        <v>49.92754658824434</v>
      </c>
      <c r="EC131" s="2">
        <f t="shared" si="152"/>
        <v>46.206952703537084</v>
      </c>
      <c r="ED131" s="2">
        <f t="shared" si="152"/>
        <v>46.84738398958671</v>
      </c>
      <c r="EE131" s="2">
        <f t="shared" si="151"/>
        <v>50.338577178460163</v>
      </c>
      <c r="EF131" s="2">
        <f t="shared" si="151"/>
        <v>62.610851986506731</v>
      </c>
      <c r="EG131" s="2">
        <f t="shared" si="151"/>
        <v>64.118559761246189</v>
      </c>
      <c r="EH131" s="2">
        <f t="shared" si="151"/>
        <v>48.332421661294902</v>
      </c>
      <c r="EI131" s="2">
        <f t="shared" si="151"/>
        <v>47.515312297496322</v>
      </c>
      <c r="EJ131" s="2">
        <f t="shared" si="151"/>
        <v>47.355420004722781</v>
      </c>
      <c r="EK131" s="2">
        <f t="shared" si="151"/>
        <v>47.846869841473094</v>
      </c>
      <c r="EL131" s="2">
        <f t="shared" si="151"/>
        <v>48.887511549079306</v>
      </c>
      <c r="EM131" s="2">
        <f t="shared" si="135"/>
        <v>54.017217626227279</v>
      </c>
      <c r="EN131" s="2">
        <f t="shared" si="135"/>
        <v>53.880623078043435</v>
      </c>
      <c r="EO131" s="2">
        <f t="shared" si="135"/>
        <v>55.243058324210658</v>
      </c>
      <c r="EQ131" s="2">
        <f t="shared" si="165"/>
        <v>46.250045087483159</v>
      </c>
      <c r="ER131" s="2">
        <f t="shared" si="165"/>
        <v>49.92754658824434</v>
      </c>
      <c r="ES131" s="2">
        <f t="shared" si="165"/>
        <v>46.175741016422904</v>
      </c>
      <c r="ET131" s="2">
        <f t="shared" si="165"/>
        <v>46.909228412827872</v>
      </c>
      <c r="EU131" s="2">
        <f t="shared" si="165"/>
        <v>50.545418926097952</v>
      </c>
      <c r="EV131" s="2">
        <f t="shared" si="165"/>
        <v>62.172711791024909</v>
      </c>
      <c r="EW131" s="2">
        <f t="shared" si="165"/>
        <v>60.835053056918184</v>
      </c>
      <c r="EX131" s="2">
        <f t="shared" si="165"/>
        <v>48.463855975218294</v>
      </c>
      <c r="EY131" s="2">
        <f t="shared" si="165"/>
        <v>47.594982947745272</v>
      </c>
      <c r="EZ131" s="2">
        <f t="shared" si="165"/>
        <v>47.385547292263468</v>
      </c>
      <c r="FA131" s="2">
        <f t="shared" si="165"/>
        <v>47.959998837047834</v>
      </c>
      <c r="FB131" s="2">
        <f t="shared" si="165"/>
        <v>49.017165083436765</v>
      </c>
      <c r="FC131" s="2">
        <f t="shared" si="165"/>
        <v>54.052493654572736</v>
      </c>
      <c r="FD131" s="2">
        <f t="shared" si="165"/>
        <v>53.84392283003784</v>
      </c>
      <c r="FE131" s="2">
        <f t="shared" si="165"/>
        <v>54.990558677252892</v>
      </c>
      <c r="FG131" s="2">
        <f t="shared" si="166"/>
        <v>0.99885269956911882</v>
      </c>
      <c r="FH131" s="2">
        <f t="shared" si="166"/>
        <v>0.99843031406357463</v>
      </c>
      <c r="FI131" s="2">
        <f t="shared" si="166"/>
        <v>0.998344545960414</v>
      </c>
      <c r="FJ131" s="2">
        <f t="shared" si="166"/>
        <v>0.99837306949532167</v>
      </c>
      <c r="FK131" s="2">
        <f t="shared" si="166"/>
        <v>0.99831828601256212</v>
      </c>
      <c r="FL131" s="2">
        <f t="shared" si="166"/>
        <v>0.99809434494851534</v>
      </c>
      <c r="FM131" s="2">
        <f t="shared" si="166"/>
        <v>0.99814833001179148</v>
      </c>
      <c r="FN131" s="2">
        <f t="shared" si="166"/>
        <v>0.99816350702866186</v>
      </c>
      <c r="FO131" s="2">
        <f t="shared" si="166"/>
        <v>0.99821792497538286</v>
      </c>
      <c r="FP131" s="2">
        <f t="shared" si="166"/>
        <v>0.9982983841060159</v>
      </c>
      <c r="FQ131" s="2">
        <f t="shared" si="166"/>
        <v>0.99821067665699892</v>
      </c>
      <c r="FR131" s="2">
        <f t="shared" si="166"/>
        <v>0.99831378536992355</v>
      </c>
      <c r="FS131" s="2">
        <f t="shared" si="166"/>
        <v>0.99802866245034283</v>
      </c>
      <c r="FT131" s="2">
        <f t="shared" si="166"/>
        <v>0.99808079930343585</v>
      </c>
      <c r="FU131" s="2">
        <f t="shared" si="166"/>
        <v>0.99751360435598491</v>
      </c>
      <c r="FW131" s="2">
        <f t="shared" si="156"/>
        <v>2.4326154083636461E-2</v>
      </c>
      <c r="FX131" s="2">
        <f t="shared" si="156"/>
        <v>0</v>
      </c>
      <c r="FY131" s="2">
        <f t="shared" si="156"/>
        <v>2.8105318692552221E-2</v>
      </c>
      <c r="FZ131" s="2">
        <f t="shared" si="156"/>
        <v>2.7272947695062187E-2</v>
      </c>
      <c r="GA131" s="2">
        <f t="shared" si="156"/>
        <v>2.8863353013597944E-2</v>
      </c>
      <c r="GB131" s="2">
        <f t="shared" si="156"/>
        <v>3.9582934792797821E-2</v>
      </c>
      <c r="GC131" s="2">
        <f t="shared" si="156"/>
        <v>3.6772722841595759E-2</v>
      </c>
      <c r="GD131" s="2">
        <f t="shared" si="156"/>
        <v>3.6630721340250375E-2</v>
      </c>
      <c r="GE131" s="2">
        <f t="shared" si="156"/>
        <v>2.7240557689031407E-2</v>
      </c>
      <c r="GF131" s="2">
        <f t="shared" si="156"/>
        <v>2.4023827814333164E-2</v>
      </c>
      <c r="GG131" s="2">
        <f t="shared" si="156"/>
        <v>2.1278973206687455E-2</v>
      </c>
      <c r="GH131" s="2">
        <f t="shared" si="156"/>
        <v>1.9364359456947068E-2</v>
      </c>
      <c r="GI131" s="2">
        <f t="shared" si="156"/>
        <v>1.8345156996371039E-2</v>
      </c>
      <c r="GJ131" s="2">
        <f t="shared" si="156"/>
        <v>1.7991678537567019E-2</v>
      </c>
      <c r="GK131" s="2">
        <f t="shared" si="156"/>
        <v>1.3075687387606462E-2</v>
      </c>
      <c r="GM131" s="86">
        <f t="shared" si="157"/>
        <v>1.4308937933551954E-30</v>
      </c>
      <c r="GN131" s="86">
        <f t="shared" si="157"/>
        <v>1.5730699562954576E-71</v>
      </c>
      <c r="GO131" s="86">
        <f t="shared" si="157"/>
        <v>1.1810057167307748E-88</v>
      </c>
      <c r="GP131" s="86">
        <f t="shared" si="157"/>
        <v>2.6249177338537422E-98</v>
      </c>
      <c r="GQ131" s="86">
        <f t="shared" si="157"/>
        <v>1.4918190721804212E-123</v>
      </c>
      <c r="GR131" s="86">
        <f t="shared" si="157"/>
        <v>1.0375052047574609E-134</v>
      </c>
      <c r="GS131" s="86">
        <f t="shared" si="157"/>
        <v>9.1049602975503716E-151</v>
      </c>
      <c r="GT131" s="86">
        <f t="shared" si="157"/>
        <v>1.7026168897935764E-170</v>
      </c>
      <c r="GU131" s="86">
        <f t="shared" si="157"/>
        <v>1.6671413786172051E-146</v>
      </c>
      <c r="GV131" s="86">
        <f t="shared" si="157"/>
        <v>1.0133911818494931E-113</v>
      </c>
      <c r="GW131" s="86">
        <f t="shared" si="157"/>
        <v>2.3713913647818084E-133</v>
      </c>
      <c r="GX131" s="86">
        <f t="shared" si="157"/>
        <v>1.5592983551107552E-115</v>
      </c>
      <c r="GY131" s="86">
        <f t="shared" si="157"/>
        <v>1.2248568042563711E-95</v>
      </c>
      <c r="GZ131" s="86">
        <f t="shared" si="157"/>
        <v>5.5869439046783925E-80</v>
      </c>
      <c r="HA131" s="86">
        <f t="shared" si="157"/>
        <v>6.7209528341713495E-80</v>
      </c>
      <c r="HC131" s="86">
        <f t="shared" si="153"/>
        <v>5.1153942004537583E-3</v>
      </c>
      <c r="HD131" s="86">
        <f t="shared" si="153"/>
        <v>9.4020348962627641E-24</v>
      </c>
      <c r="HE131" s="86">
        <f t="shared" si="153"/>
        <v>1.1908830338120947E-30</v>
      </c>
      <c r="HF131" s="86">
        <f t="shared" si="153"/>
        <v>2.2645896437450107E-31</v>
      </c>
      <c r="HG131" s="86">
        <f t="shared" si="153"/>
        <v>1.2787752147042443E-40</v>
      </c>
      <c r="HH131" s="86">
        <f t="shared" si="153"/>
        <v>1.0493238158217949E-51</v>
      </c>
      <c r="HI131" s="86">
        <f t="shared" si="153"/>
        <v>1.8975066434706791E-68</v>
      </c>
      <c r="HJ131" s="86">
        <f t="shared" si="153"/>
        <v>3.0919537892006468E-88</v>
      </c>
      <c r="HK131" s="86">
        <f t="shared" si="153"/>
        <v>6.1836278987382062E-55</v>
      </c>
      <c r="HL131" s="86">
        <f t="shared" si="161"/>
        <v>4.6242738506535287E-39</v>
      </c>
      <c r="HM131" s="86">
        <f t="shared" si="161"/>
        <v>4.6409353804280455E-41</v>
      </c>
      <c r="HN131" s="86">
        <f t="shared" si="161"/>
        <v>8.6457846193393724E-33</v>
      </c>
      <c r="HO131" s="86">
        <f t="shared" si="161"/>
        <v>8.3865601099061521E-32</v>
      </c>
      <c r="HP131" s="86">
        <f t="shared" si="161"/>
        <v>2.083401084004509E-29</v>
      </c>
      <c r="HQ131" s="86">
        <f t="shared" si="161"/>
        <v>1.0041284256079147E-26</v>
      </c>
      <c r="HS131" s="86">
        <f t="shared" si="158"/>
        <v>6.7866647388896903E-3</v>
      </c>
      <c r="HT131" s="86">
        <f t="shared" si="158"/>
        <v>0</v>
      </c>
      <c r="HU131" s="86">
        <f t="shared" si="158"/>
        <v>1.9179210066581496E-2</v>
      </c>
      <c r="HV131" s="86">
        <f t="shared" si="158"/>
        <v>2.0685443355602035E-2</v>
      </c>
      <c r="HW131" s="86">
        <f t="shared" si="158"/>
        <v>2.6457736320636676E-2</v>
      </c>
      <c r="HX131" s="86">
        <f t="shared" si="158"/>
        <v>8.1071048017279532E-2</v>
      </c>
      <c r="HY131" s="86">
        <f t="shared" si="158"/>
        <v>5.7113232494020269E-2</v>
      </c>
      <c r="HZ131" s="86">
        <f t="shared" si="158"/>
        <v>6.0134125527563968E-2</v>
      </c>
      <c r="IA131" s="86">
        <f t="shared" si="158"/>
        <v>2.2839073947107606E-2</v>
      </c>
      <c r="IB131" s="86">
        <f t="shared" si="158"/>
        <v>9.5641318152108606E-3</v>
      </c>
      <c r="IC131" s="86">
        <f t="shared" si="158"/>
        <v>4.496005499710032E-3</v>
      </c>
      <c r="ID131" s="86">
        <f t="shared" si="158"/>
        <v>3.0448741254017232E-3</v>
      </c>
      <c r="IE131" s="86">
        <f t="shared" si="158"/>
        <v>1.7774357577660313E-3</v>
      </c>
      <c r="IF131" s="86">
        <f t="shared" si="158"/>
        <v>7.6330908779144169E-3</v>
      </c>
      <c r="IG131" s="86">
        <f t="shared" si="158"/>
        <v>7.2171377725185329E-3</v>
      </c>
      <c r="II131" s="86">
        <f t="shared" si="159"/>
        <v>2.3884870399109162E-50</v>
      </c>
      <c r="IJ131" s="86">
        <f t="shared" si="159"/>
        <v>0</v>
      </c>
      <c r="IK131" s="86">
        <f t="shared" si="159"/>
        <v>1.9992047889831173E-39</v>
      </c>
      <c r="IL131" s="86">
        <f t="shared" si="159"/>
        <v>3.1907525381020758E-42</v>
      </c>
      <c r="IM131" s="86">
        <f t="shared" si="159"/>
        <v>5.5003119860126185E-42</v>
      </c>
      <c r="IN131" s="86">
        <f t="shared" si="159"/>
        <v>5.0978233348423721E-37</v>
      </c>
      <c r="IO131" s="86">
        <f t="shared" si="159"/>
        <v>2.349257758483305E-43</v>
      </c>
      <c r="IP131" s="86">
        <f t="shared" si="159"/>
        <v>1.6891936222562168E-40</v>
      </c>
      <c r="IQ131" s="86">
        <f t="shared" si="159"/>
        <v>3.1834539538670611E-45</v>
      </c>
      <c r="IR131" s="86">
        <f t="shared" si="159"/>
        <v>3.8208974654046489E-48</v>
      </c>
      <c r="IS131" s="86">
        <f t="shared" si="159"/>
        <v>4.2394162203946491E-49</v>
      </c>
      <c r="IT131" s="86">
        <f t="shared" si="159"/>
        <v>6.2654137136451018E-51</v>
      </c>
      <c r="IU131" s="86">
        <f t="shared" si="159"/>
        <v>1.7412970643286147E-56</v>
      </c>
      <c r="IV131" s="86">
        <f t="shared" si="159"/>
        <v>9.5132068220095805E-28</v>
      </c>
      <c r="IW131" s="86">
        <f t="shared" si="159"/>
        <v>2.4434497222793079E-24</v>
      </c>
      <c r="IY131" s="86">
        <f t="shared" si="160"/>
        <v>1.1902058939343449E-2</v>
      </c>
      <c r="IZ131" s="86">
        <f t="shared" si="160"/>
        <v>9.4020348962627641E-24</v>
      </c>
      <c r="JA131" s="86">
        <f t="shared" si="160"/>
        <v>1.9179210066581496E-2</v>
      </c>
      <c r="JB131" s="86">
        <f t="shared" si="160"/>
        <v>2.0685443355602035E-2</v>
      </c>
      <c r="JC131" s="86">
        <f t="shared" si="160"/>
        <v>2.6457736320636676E-2</v>
      </c>
      <c r="JD131" s="86">
        <f t="shared" si="160"/>
        <v>8.1071048017279532E-2</v>
      </c>
      <c r="JE131" s="86">
        <f t="shared" si="160"/>
        <v>5.7113232494020269E-2</v>
      </c>
      <c r="JF131" s="86">
        <f t="shared" si="160"/>
        <v>6.0134125527563968E-2</v>
      </c>
      <c r="JG131" s="86">
        <f t="shared" si="160"/>
        <v>2.2839073947107606E-2</v>
      </c>
      <c r="JH131" s="86">
        <f t="shared" si="160"/>
        <v>9.5641318152108606E-3</v>
      </c>
      <c r="JI131" s="86">
        <f t="shared" si="160"/>
        <v>4.496005499710032E-3</v>
      </c>
      <c r="JJ131" s="86">
        <f t="shared" si="160"/>
        <v>3.0448741254017232E-3</v>
      </c>
      <c r="JK131" s="86">
        <f t="shared" si="160"/>
        <v>1.7774357577660313E-3</v>
      </c>
      <c r="JL131" s="86">
        <f t="shared" si="160"/>
        <v>7.6330908779144169E-3</v>
      </c>
      <c r="JM131" s="86">
        <f t="shared" si="160"/>
        <v>7.2171377725185329E-3</v>
      </c>
    </row>
    <row r="132" spans="2:273" x14ac:dyDescent="0.25">
      <c r="B132" s="2">
        <v>105</v>
      </c>
      <c r="C132" s="37">
        <v>46.116999999999997</v>
      </c>
      <c r="D132" s="37">
        <v>51.232999999999997</v>
      </c>
      <c r="E132" s="37">
        <v>47.832999999999998</v>
      </c>
      <c r="F132" s="37">
        <v>47.35</v>
      </c>
      <c r="G132" s="37">
        <v>52.667000000000002</v>
      </c>
      <c r="H132" s="37">
        <v>69.25</v>
      </c>
      <c r="I132" s="37">
        <v>66.733000000000004</v>
      </c>
      <c r="J132" s="37">
        <v>53.866999999999997</v>
      </c>
      <c r="K132" s="37">
        <v>50.067</v>
      </c>
      <c r="L132" s="37">
        <v>48.017000000000003</v>
      </c>
      <c r="M132" s="37">
        <v>49</v>
      </c>
      <c r="N132" s="37">
        <v>50.25</v>
      </c>
      <c r="O132" s="37">
        <v>54.966999999999999</v>
      </c>
      <c r="P132" s="37">
        <v>57.15</v>
      </c>
      <c r="Q132" s="37">
        <v>59.616999999999997</v>
      </c>
      <c r="S132" s="4">
        <f t="shared" si="162"/>
        <v>49.60805385522746</v>
      </c>
      <c r="T132" s="4">
        <f t="shared" si="162"/>
        <v>49.834034563040447</v>
      </c>
      <c r="U132" s="4">
        <f t="shared" si="162"/>
        <v>47.015755059705505</v>
      </c>
      <c r="V132" s="4">
        <f t="shared" si="162"/>
        <v>48.005241557804965</v>
      </c>
      <c r="W132" s="4">
        <f t="shared" si="162"/>
        <v>52.591110378494896</v>
      </c>
      <c r="X132" s="4">
        <f t="shared" si="162"/>
        <v>69.460093894641744</v>
      </c>
      <c r="Y132" s="4">
        <f t="shared" si="162"/>
        <v>68.954918942561477</v>
      </c>
      <c r="Z132" s="4">
        <f t="shared" si="162"/>
        <v>54.49840431390794</v>
      </c>
      <c r="AA132" s="4">
        <f t="shared" si="162"/>
        <v>51.051513584693666</v>
      </c>
      <c r="AB132" s="4">
        <f t="shared" si="162"/>
        <v>49.248509327136269</v>
      </c>
      <c r="AC132" s="4">
        <f t="shared" si="162"/>
        <v>48.964962199997444</v>
      </c>
      <c r="AD132" s="4">
        <f t="shared" si="162"/>
        <v>49.584158099856374</v>
      </c>
      <c r="AE132" s="4">
        <f t="shared" si="162"/>
        <v>54.356122102568079</v>
      </c>
      <c r="AF132" s="4">
        <f t="shared" si="162"/>
        <v>56.655010931603812</v>
      </c>
      <c r="AG132" s="4">
        <f t="shared" si="162"/>
        <v>59.823494217277343</v>
      </c>
      <c r="AI132" s="4">
        <f t="shared" si="163"/>
        <v>-3.491053855227463</v>
      </c>
      <c r="AJ132" s="4">
        <f t="shared" si="163"/>
        <v>1.3989654369595499</v>
      </c>
      <c r="AK132" s="4">
        <f t="shared" si="163"/>
        <v>0.81724494029449346</v>
      </c>
      <c r="AL132" s="4">
        <f t="shared" si="163"/>
        <v>-0.65524155780496329</v>
      </c>
      <c r="AM132" s="4">
        <f t="shared" si="163"/>
        <v>7.5889621505105254E-2</v>
      </c>
      <c r="AN132" s="4">
        <f t="shared" si="163"/>
        <v>-0.21009389464174433</v>
      </c>
      <c r="AO132" s="4">
        <f t="shared" si="163"/>
        <v>-2.2219189425614729</v>
      </c>
      <c r="AP132" s="4">
        <f t="shared" si="163"/>
        <v>-0.63140431390794305</v>
      </c>
      <c r="AQ132" s="4">
        <f t="shared" si="163"/>
        <v>-0.98451358469366568</v>
      </c>
      <c r="AR132" s="4">
        <f t="shared" si="163"/>
        <v>-1.2315093271362656</v>
      </c>
      <c r="AS132" s="4">
        <f t="shared" si="163"/>
        <v>3.5037800002555741E-2</v>
      </c>
      <c r="AT132" s="4">
        <f t="shared" si="163"/>
        <v>0.66584190014362576</v>
      </c>
      <c r="AU132" s="4">
        <f t="shared" si="163"/>
        <v>0.61087789743191934</v>
      </c>
      <c r="AV132" s="4">
        <f t="shared" si="163"/>
        <v>0.49498906839618684</v>
      </c>
      <c r="AW132" s="4">
        <f t="shared" si="163"/>
        <v>-0.20649421727734563</v>
      </c>
      <c r="AY132" s="2">
        <f t="shared" si="154"/>
        <v>49.608023041216818</v>
      </c>
      <c r="AZ132" s="2">
        <f t="shared" si="154"/>
        <v>49.834034563040447</v>
      </c>
      <c r="BA132" s="2">
        <f t="shared" si="154"/>
        <v>46.138346041016788</v>
      </c>
      <c r="BB132" s="2">
        <f t="shared" si="154"/>
        <v>46.738338864421713</v>
      </c>
      <c r="BC132" s="2">
        <f t="shared" si="154"/>
        <v>50.20372314921368</v>
      </c>
      <c r="BD132" s="2">
        <f t="shared" si="154"/>
        <v>62.436818749555258</v>
      </c>
      <c r="BE132" s="2">
        <f t="shared" si="154"/>
        <v>64.275186856265904</v>
      </c>
      <c r="BF132" s="2">
        <f t="shared" si="154"/>
        <v>48.208999249474566</v>
      </c>
      <c r="BG132" s="2">
        <f t="shared" si="154"/>
        <v>47.400273950200308</v>
      </c>
      <c r="BH132" s="2">
        <f t="shared" si="154"/>
        <v>47.244776796839808</v>
      </c>
      <c r="BI132" s="2">
        <f t="shared" si="154"/>
        <v>47.719096914810848</v>
      </c>
      <c r="BJ132" s="2">
        <f t="shared" si="154"/>
        <v>48.750977822101511</v>
      </c>
      <c r="BK132" s="2">
        <f t="shared" si="154"/>
        <v>53.865843924894328</v>
      </c>
      <c r="BL132" s="2">
        <f t="shared" si="154"/>
        <v>53.78424223038315</v>
      </c>
      <c r="BM132" s="2">
        <f t="shared" si="154"/>
        <v>55.126326310805723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>
        <f t="shared" si="155"/>
        <v>51.232999999999997</v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>
        <f t="shared" si="155"/>
        <v>49</v>
      </c>
      <c r="CP132" s="2">
        <f t="shared" si="155"/>
        <v>50.25</v>
      </c>
      <c r="CQ132" s="2">
        <f t="shared" si="155"/>
        <v>54.966999999999999</v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>
        <f t="shared" si="111"/>
        <v>51.232999999999997</v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>
        <f t="shared" si="120"/>
        <v>49</v>
      </c>
      <c r="DF132" s="2">
        <f t="shared" si="121"/>
        <v>50.25</v>
      </c>
      <c r="DG132" s="2">
        <f t="shared" si="122"/>
        <v>54.966999999999999</v>
      </c>
      <c r="DH132" s="2" t="str">
        <f t="shared" si="123"/>
        <v/>
      </c>
      <c r="DI132" s="2" t="str">
        <f t="shared" si="124"/>
        <v/>
      </c>
      <c r="DK132" s="2">
        <f t="shared" si="164"/>
        <v>82.27623789395625</v>
      </c>
      <c r="DL132" s="2">
        <f t="shared" si="164"/>
        <v>85.349085714285692</v>
      </c>
      <c r="DM132" s="2">
        <f t="shared" si="164"/>
        <v>79.004882658517943</v>
      </c>
      <c r="DN132" s="2">
        <f t="shared" si="164"/>
        <v>84.276200152788377</v>
      </c>
      <c r="DO132" s="2">
        <f t="shared" si="164"/>
        <v>103.83548739495799</v>
      </c>
      <c r="DP132" s="2">
        <f t="shared" si="164"/>
        <v>100.95497447447448</v>
      </c>
      <c r="DQ132" s="2">
        <f t="shared" si="164"/>
        <v>89.411444444444456</v>
      </c>
      <c r="DR132" s="2">
        <f t="shared" si="164"/>
        <v>86.06737987987988</v>
      </c>
      <c r="DS132" s="2">
        <f t="shared" si="164"/>
        <v>76.001995518207266</v>
      </c>
      <c r="DT132" s="2">
        <f t="shared" si="164"/>
        <v>84.176282352941172</v>
      </c>
      <c r="DU132" s="2">
        <f t="shared" si="164"/>
        <v>85.75283417366947</v>
      </c>
      <c r="DV132" s="2">
        <f t="shared" si="164"/>
        <v>79.824588795518181</v>
      </c>
      <c r="DW132" s="2">
        <f t="shared" si="164"/>
        <v>98.615130630630631</v>
      </c>
      <c r="DX132" s="2">
        <f t="shared" si="164"/>
        <v>79.049246246246213</v>
      </c>
      <c r="DY132" s="2">
        <f t="shared" si="164"/>
        <v>65.496426247771836</v>
      </c>
      <c r="EA132" s="2">
        <f t="shared" si="152"/>
        <v>49.66804047619047</v>
      </c>
      <c r="EB132" s="2">
        <f t="shared" si="152"/>
        <v>49.783112328451161</v>
      </c>
      <c r="EC132" s="2">
        <f t="shared" si="152"/>
        <v>46.09003288347887</v>
      </c>
      <c r="ED132" s="2">
        <f t="shared" si="152"/>
        <v>46.680010820045545</v>
      </c>
      <c r="EE132" s="2">
        <f t="shared" si="151"/>
        <v>50.112660151312852</v>
      </c>
      <c r="EF132" s="2">
        <f t="shared" si="151"/>
        <v>62.392087297260446</v>
      </c>
      <c r="EG132" s="2">
        <f t="shared" si="151"/>
        <v>64.378398242744481</v>
      </c>
      <c r="EH132" s="2">
        <f t="shared" si="151"/>
        <v>48.139585586413048</v>
      </c>
      <c r="EI132" s="2">
        <f t="shared" si="151"/>
        <v>47.350867551762981</v>
      </c>
      <c r="EJ132" s="2">
        <f t="shared" si="151"/>
        <v>47.18613358852943</v>
      </c>
      <c r="EK132" s="2">
        <f t="shared" si="151"/>
        <v>47.653801819271095</v>
      </c>
      <c r="EL132" s="2">
        <f t="shared" si="151"/>
        <v>48.699788562770891</v>
      </c>
      <c r="EM132" s="2">
        <f t="shared" si="135"/>
        <v>53.784185077445279</v>
      </c>
      <c r="EN132" s="2">
        <f t="shared" si="135"/>
        <v>53.740968398248164</v>
      </c>
      <c r="EO132" s="2">
        <f t="shared" si="135"/>
        <v>55.106783481527565</v>
      </c>
      <c r="EQ132" s="2">
        <f t="shared" si="165"/>
        <v>46.130340242261084</v>
      </c>
      <c r="ER132" s="2">
        <f t="shared" si="165"/>
        <v>49.783112328451161</v>
      </c>
      <c r="ES132" s="2">
        <f t="shared" si="165"/>
        <v>46.044849015442431</v>
      </c>
      <c r="ET132" s="2">
        <f t="shared" si="165"/>
        <v>46.765026366809117</v>
      </c>
      <c r="EU132" s="2">
        <f t="shared" si="165"/>
        <v>50.386862889049581</v>
      </c>
      <c r="EV132" s="2">
        <f t="shared" si="165"/>
        <v>61.87629319134426</v>
      </c>
      <c r="EW132" s="2">
        <f t="shared" si="165"/>
        <v>60.75719132033197</v>
      </c>
      <c r="EX132" s="2">
        <f t="shared" si="165"/>
        <v>48.286451803167751</v>
      </c>
      <c r="EY132" s="2">
        <f t="shared" si="165"/>
        <v>47.445972970865199</v>
      </c>
      <c r="EZ132" s="2">
        <f t="shared" si="165"/>
        <v>47.232931866192104</v>
      </c>
      <c r="FA132" s="2">
        <f t="shared" si="165"/>
        <v>47.787462368950905</v>
      </c>
      <c r="FB132" s="2">
        <f t="shared" si="165"/>
        <v>48.856302777225871</v>
      </c>
      <c r="FC132" s="2">
        <f t="shared" si="165"/>
        <v>53.836185784377129</v>
      </c>
      <c r="FD132" s="2">
        <f t="shared" si="165"/>
        <v>53.688588442934844</v>
      </c>
      <c r="FE132" s="2">
        <f t="shared" si="165"/>
        <v>54.825894758511637</v>
      </c>
      <c r="FG132" s="2">
        <f t="shared" si="166"/>
        <v>0.99895354393129654</v>
      </c>
      <c r="FH132" s="2">
        <f t="shared" si="166"/>
        <v>0.99856823166241337</v>
      </c>
      <c r="FI132" s="2">
        <f t="shared" si="166"/>
        <v>0.99848998802045985</v>
      </c>
      <c r="FJ132" s="2">
        <f t="shared" si="166"/>
        <v>0.9985160093082488</v>
      </c>
      <c r="FK132" s="2">
        <f t="shared" si="166"/>
        <v>0.99846603162946868</v>
      </c>
      <c r="FL132" s="2">
        <f t="shared" si="166"/>
        <v>0.99826173046917255</v>
      </c>
      <c r="FM132" s="2">
        <f t="shared" si="166"/>
        <v>0.99831098171335042</v>
      </c>
      <c r="FN132" s="2">
        <f t="shared" si="166"/>
        <v>0.99832482781019349</v>
      </c>
      <c r="FO132" s="2">
        <f t="shared" si="166"/>
        <v>0.99837447337308782</v>
      </c>
      <c r="FP132" s="2">
        <f t="shared" si="166"/>
        <v>0.99844787547035463</v>
      </c>
      <c r="FQ132" s="2">
        <f t="shared" si="166"/>
        <v>0.99836786075033845</v>
      </c>
      <c r="FR132" s="2">
        <f t="shared" si="166"/>
        <v>0.99846192577795545</v>
      </c>
      <c r="FS132" s="2">
        <f t="shared" si="166"/>
        <v>0.99820180687869242</v>
      </c>
      <c r="FT132" s="2">
        <f t="shared" si="166"/>
        <v>0.99824937253537271</v>
      </c>
      <c r="FU132" s="2">
        <f t="shared" si="166"/>
        <v>0.99773188401269219</v>
      </c>
      <c r="FW132" s="2">
        <f t="shared" si="156"/>
        <v>2.6610643871989668E-2</v>
      </c>
      <c r="FX132" s="2">
        <f t="shared" si="156"/>
        <v>0</v>
      </c>
      <c r="FY132" s="2">
        <f t="shared" si="156"/>
        <v>3.0733533615150507E-2</v>
      </c>
      <c r="FZ132" s="2">
        <f t="shared" si="156"/>
        <v>2.9825713738095255E-2</v>
      </c>
      <c r="GA132" s="2">
        <f t="shared" si="156"/>
        <v>3.1560152188790144E-2</v>
      </c>
      <c r="GB132" s="2">
        <f t="shared" si="156"/>
        <v>4.3236708698827557E-2</v>
      </c>
      <c r="GC132" s="2">
        <f t="shared" si="156"/>
        <v>4.0177946856144828E-2</v>
      </c>
      <c r="GD132" s="2">
        <f t="shared" si="156"/>
        <v>4.0023342129224801E-2</v>
      </c>
      <c r="GE132" s="2">
        <f t="shared" si="156"/>
        <v>2.9790384854498825E-2</v>
      </c>
      <c r="GF132" s="2">
        <f t="shared" si="156"/>
        <v>2.6280690643526141E-2</v>
      </c>
      <c r="GG132" s="2">
        <f t="shared" si="156"/>
        <v>2.3284128843296583E-2</v>
      </c>
      <c r="GH132" s="2">
        <f t="shared" si="156"/>
        <v>2.1193004340819797E-2</v>
      </c>
      <c r="GI132" s="2">
        <f t="shared" si="156"/>
        <v>2.0079525745020105E-2</v>
      </c>
      <c r="GJ132" s="2">
        <f t="shared" si="156"/>
        <v>1.9693299506796495E-2</v>
      </c>
      <c r="GK132" s="2">
        <f t="shared" si="156"/>
        <v>1.4319142253908448E-2</v>
      </c>
      <c r="GM132" s="86">
        <f t="shared" si="157"/>
        <v>8.5344703939725295E-32</v>
      </c>
      <c r="GN132" s="86">
        <f t="shared" si="157"/>
        <v>2.1587932478214592E-74</v>
      </c>
      <c r="GO132" s="86">
        <f t="shared" si="157"/>
        <v>3.7422987742042577E-92</v>
      </c>
      <c r="GP132" s="86">
        <f t="shared" si="157"/>
        <v>3.149626840706206E-102</v>
      </c>
      <c r="GQ132" s="86">
        <f t="shared" si="157"/>
        <v>1.7269196312907576E-128</v>
      </c>
      <c r="GR132" s="86">
        <f t="shared" si="157"/>
        <v>4.8319252837827918E-140</v>
      </c>
      <c r="GS132" s="86">
        <f t="shared" si="157"/>
        <v>1.0459464715293499E-156</v>
      </c>
      <c r="GT132" s="86">
        <f t="shared" si="157"/>
        <v>3.1700464246096602E-177</v>
      </c>
      <c r="GU132" s="86">
        <f t="shared" si="157"/>
        <v>2.3831175613354355E-152</v>
      </c>
      <c r="GV132" s="86">
        <f t="shared" si="157"/>
        <v>3.1698534694475065E-118</v>
      </c>
      <c r="GW132" s="86">
        <f t="shared" si="157"/>
        <v>1.0146509695734532E-138</v>
      </c>
      <c r="GX132" s="86">
        <f t="shared" si="157"/>
        <v>3.9176112650152087E-120</v>
      </c>
      <c r="GY132" s="86">
        <f t="shared" si="157"/>
        <v>2.0226134926036313E-99</v>
      </c>
      <c r="GZ132" s="86">
        <f t="shared" si="157"/>
        <v>4.1413048847395176E-83</v>
      </c>
      <c r="HA132" s="86">
        <f t="shared" si="157"/>
        <v>4.7368498617266579E-83</v>
      </c>
      <c r="HC132" s="86">
        <f t="shared" si="153"/>
        <v>3.618634063130931E-3</v>
      </c>
      <c r="HD132" s="86">
        <f t="shared" si="153"/>
        <v>1.6489198659167907E-25</v>
      </c>
      <c r="HE132" s="86">
        <f t="shared" si="153"/>
        <v>4.7934431166071692E-33</v>
      </c>
      <c r="HF132" s="86">
        <f t="shared" si="153"/>
        <v>1.0757496550285782E-33</v>
      </c>
      <c r="HG132" s="86">
        <f t="shared" si="153"/>
        <v>1.3348704345362602E-43</v>
      </c>
      <c r="HH132" s="86">
        <f t="shared" si="153"/>
        <v>2.1201632405256774E-55</v>
      </c>
      <c r="HI132" s="86">
        <f t="shared" si="153"/>
        <v>3.2903684418878656E-73</v>
      </c>
      <c r="HJ132" s="86">
        <f t="shared" si="153"/>
        <v>1.7278794677831067E-94</v>
      </c>
      <c r="HK132" s="86">
        <f t="shared" si="153"/>
        <v>8.3014371202257203E-59</v>
      </c>
      <c r="HL132" s="86">
        <f t="shared" si="161"/>
        <v>6.3758059057131911E-42</v>
      </c>
      <c r="HM132" s="86">
        <f t="shared" si="161"/>
        <v>3.0894967179616257E-44</v>
      </c>
      <c r="HN132" s="86">
        <f t="shared" si="161"/>
        <v>2.6277961174717885E-35</v>
      </c>
      <c r="HO132" s="86">
        <f t="shared" si="161"/>
        <v>3.3200424466868636E-34</v>
      </c>
      <c r="HP132" s="86">
        <f t="shared" si="161"/>
        <v>1.3251038505017719E-31</v>
      </c>
      <c r="HQ132" s="86">
        <f t="shared" si="161"/>
        <v>9.4524144359404135E-29</v>
      </c>
      <c r="HS132" s="86">
        <f t="shared" si="158"/>
        <v>1.3631761448815956E-2</v>
      </c>
      <c r="HT132" s="86">
        <f t="shared" si="158"/>
        <v>0</v>
      </c>
      <c r="HU132" s="86">
        <f t="shared" si="158"/>
        <v>3.3843227723769312E-2</v>
      </c>
      <c r="HV132" s="86">
        <f t="shared" si="158"/>
        <v>3.6833602698340573E-2</v>
      </c>
      <c r="HW132" s="86">
        <f t="shared" si="158"/>
        <v>4.653000225317068E-2</v>
      </c>
      <c r="HX132" s="86">
        <f t="shared" si="158"/>
        <v>0.13023130905711344</v>
      </c>
      <c r="HY132" s="86">
        <f t="shared" si="158"/>
        <v>9.8037962058041384E-2</v>
      </c>
      <c r="HZ132" s="86">
        <f t="shared" si="158"/>
        <v>0.10079727072437163</v>
      </c>
      <c r="IA132" s="86">
        <f t="shared" si="158"/>
        <v>4.1151407982336484E-2</v>
      </c>
      <c r="IB132" s="86">
        <f t="shared" si="158"/>
        <v>1.8409440743557347E-2</v>
      </c>
      <c r="IC132" s="86">
        <f t="shared" si="158"/>
        <v>8.9926970589786128E-3</v>
      </c>
      <c r="ID132" s="86">
        <f t="shared" si="158"/>
        <v>6.224151313612405E-3</v>
      </c>
      <c r="IE132" s="86">
        <f t="shared" si="158"/>
        <v>3.871333304158064E-3</v>
      </c>
      <c r="IF132" s="86">
        <f t="shared" si="158"/>
        <v>1.3441690592779963E-2</v>
      </c>
      <c r="IG132" s="86">
        <f t="shared" si="158"/>
        <v>1.1471731615387046E-2</v>
      </c>
      <c r="II132" s="86">
        <f t="shared" si="159"/>
        <v>5.9078950934803278E-48</v>
      </c>
      <c r="IJ132" s="86">
        <f t="shared" si="159"/>
        <v>0</v>
      </c>
      <c r="IK132" s="86">
        <f t="shared" si="159"/>
        <v>1.7192360971926458E-37</v>
      </c>
      <c r="IL132" s="86">
        <f t="shared" si="159"/>
        <v>3.6590740977245824E-40</v>
      </c>
      <c r="IM132" s="86">
        <f t="shared" si="159"/>
        <v>6.628438184480618E-40</v>
      </c>
      <c r="IN132" s="86">
        <f t="shared" si="159"/>
        <v>5.2177561787611159E-35</v>
      </c>
      <c r="IO132" s="86">
        <f t="shared" si="159"/>
        <v>4.8418616060516001E-41</v>
      </c>
      <c r="IP132" s="86">
        <f t="shared" si="159"/>
        <v>2.4050019388581782E-38</v>
      </c>
      <c r="IQ132" s="86">
        <f t="shared" si="159"/>
        <v>5.170454437498638E-43</v>
      </c>
      <c r="IR132" s="86">
        <f t="shared" si="159"/>
        <v>7.2368213485600296E-46</v>
      </c>
      <c r="IS132" s="86">
        <f t="shared" si="159"/>
        <v>7.5321910285058004E-47</v>
      </c>
      <c r="IT132" s="86">
        <f t="shared" si="159"/>
        <v>1.1928187604747479E-48</v>
      </c>
      <c r="IU132" s="86">
        <f t="shared" si="159"/>
        <v>5.5263384031398393E-54</v>
      </c>
      <c r="IV132" s="86">
        <f t="shared" si="159"/>
        <v>1.4674125188565924E-26</v>
      </c>
      <c r="IW132" s="86">
        <f t="shared" si="159"/>
        <v>2.2162395957184314E-23</v>
      </c>
      <c r="IY132" s="86">
        <f t="shared" si="160"/>
        <v>1.7250395511946886E-2</v>
      </c>
      <c r="IZ132" s="86">
        <f t="shared" si="160"/>
        <v>1.6489198659167907E-25</v>
      </c>
      <c r="JA132" s="86">
        <f t="shared" si="160"/>
        <v>3.3843227723769312E-2</v>
      </c>
      <c r="JB132" s="86">
        <f t="shared" si="160"/>
        <v>3.6833602698340573E-2</v>
      </c>
      <c r="JC132" s="86">
        <f t="shared" si="160"/>
        <v>4.653000225317068E-2</v>
      </c>
      <c r="JD132" s="86">
        <f t="shared" si="160"/>
        <v>0.13023130905711344</v>
      </c>
      <c r="JE132" s="86">
        <f t="shared" si="160"/>
        <v>9.8037962058041384E-2</v>
      </c>
      <c r="JF132" s="86">
        <f t="shared" si="160"/>
        <v>0.10079727072437163</v>
      </c>
      <c r="JG132" s="86">
        <f t="shared" si="160"/>
        <v>4.1151407982336484E-2</v>
      </c>
      <c r="JH132" s="86">
        <f t="shared" si="160"/>
        <v>1.8409440743557347E-2</v>
      </c>
      <c r="JI132" s="86">
        <f t="shared" si="160"/>
        <v>8.9926970589786128E-3</v>
      </c>
      <c r="JJ132" s="86">
        <f t="shared" si="160"/>
        <v>6.224151313612405E-3</v>
      </c>
      <c r="JK132" s="86">
        <f t="shared" si="160"/>
        <v>3.871333304158064E-3</v>
      </c>
      <c r="JL132" s="86">
        <f t="shared" si="160"/>
        <v>1.3441690592779963E-2</v>
      </c>
      <c r="JM132" s="86">
        <f t="shared" si="160"/>
        <v>1.1471731615387046E-2</v>
      </c>
    </row>
    <row r="133" spans="2:273" x14ac:dyDescent="0.25">
      <c r="B133" s="2">
        <v>106</v>
      </c>
      <c r="C133" s="37">
        <v>46.982999999999997</v>
      </c>
      <c r="D133" s="37">
        <v>52.65</v>
      </c>
      <c r="E133" s="37">
        <v>47.533000000000001</v>
      </c>
      <c r="F133" s="37">
        <v>47.4</v>
      </c>
      <c r="G133" s="37">
        <v>53.25</v>
      </c>
      <c r="H133" s="37">
        <v>72.099999999999994</v>
      </c>
      <c r="I133" s="37">
        <v>72.349999999999994</v>
      </c>
      <c r="J133" s="37">
        <v>57.4</v>
      </c>
      <c r="K133" s="37">
        <v>53.183</v>
      </c>
      <c r="L133" s="37">
        <v>49.683</v>
      </c>
      <c r="M133" s="37">
        <v>49.45</v>
      </c>
      <c r="N133" s="37">
        <v>52.082999999999998</v>
      </c>
      <c r="O133" s="37">
        <v>54.65</v>
      </c>
      <c r="P133" s="37">
        <v>56.75</v>
      </c>
      <c r="Q133" s="37">
        <v>60.1</v>
      </c>
      <c r="S133" s="4">
        <f t="shared" si="162"/>
        <v>49.335785217755706</v>
      </c>
      <c r="T133" s="4">
        <f t="shared" si="162"/>
        <v>49.685646305571723</v>
      </c>
      <c r="U133" s="4">
        <f t="shared" si="162"/>
        <v>47.380642936282726</v>
      </c>
      <c r="V133" s="4">
        <f t="shared" si="162"/>
        <v>48.543105608370226</v>
      </c>
      <c r="W133" s="4">
        <f t="shared" si="162"/>
        <v>53.630738563227816</v>
      </c>
      <c r="X133" s="4">
        <f t="shared" si="162"/>
        <v>71.756642500593472</v>
      </c>
      <c r="Y133" s="4">
        <f t="shared" si="162"/>
        <v>71.264230056858935</v>
      </c>
      <c r="Z133" s="4">
        <f t="shared" si="162"/>
        <v>56.955840320935096</v>
      </c>
      <c r="AA133" s="4">
        <f t="shared" si="162"/>
        <v>52.947267083233719</v>
      </c>
      <c r="AB133" s="4">
        <f t="shared" si="162"/>
        <v>50.45302424272014</v>
      </c>
      <c r="AC133" s="4">
        <f t="shared" si="162"/>
        <v>49.727653623153238</v>
      </c>
      <c r="AD133" s="4">
        <f t="shared" si="162"/>
        <v>50.072915075963557</v>
      </c>
      <c r="AE133" s="4">
        <f t="shared" si="162"/>
        <v>54.571401533757061</v>
      </c>
      <c r="AF133" s="4">
        <f t="shared" si="162"/>
        <v>58.212467554462549</v>
      </c>
      <c r="AG133" s="4">
        <f t="shared" si="162"/>
        <v>61.914804782566549</v>
      </c>
      <c r="AI133" s="4">
        <f t="shared" si="163"/>
        <v>-2.3527852177557094</v>
      </c>
      <c r="AJ133" s="4">
        <f t="shared" si="163"/>
        <v>2.9643536944282758</v>
      </c>
      <c r="AK133" s="4">
        <f t="shared" si="163"/>
        <v>0.15235706371727531</v>
      </c>
      <c r="AL133" s="4">
        <f t="shared" si="163"/>
        <v>-1.1431056083702273</v>
      </c>
      <c r="AM133" s="4">
        <f t="shared" si="163"/>
        <v>-0.38073856322781552</v>
      </c>
      <c r="AN133" s="4">
        <f t="shared" si="163"/>
        <v>0.34335749940652249</v>
      </c>
      <c r="AO133" s="4">
        <f t="shared" si="163"/>
        <v>1.0857699431410595</v>
      </c>
      <c r="AP133" s="4">
        <f t="shared" si="163"/>
        <v>0.44415967906490295</v>
      </c>
      <c r="AQ133" s="4">
        <f t="shared" si="163"/>
        <v>0.23573291676628116</v>
      </c>
      <c r="AR133" s="4">
        <f t="shared" si="163"/>
        <v>-0.77002424272014025</v>
      </c>
      <c r="AS133" s="4">
        <f t="shared" si="163"/>
        <v>-0.27765362315323472</v>
      </c>
      <c r="AT133" s="4">
        <f t="shared" si="163"/>
        <v>2.0100849240364411</v>
      </c>
      <c r="AU133" s="4">
        <f t="shared" si="163"/>
        <v>7.8598466242937093E-2</v>
      </c>
      <c r="AV133" s="4">
        <f t="shared" si="163"/>
        <v>-1.4624675544625489</v>
      </c>
      <c r="AW133" s="4">
        <f t="shared" si="163"/>
        <v>-1.8148047825665472</v>
      </c>
      <c r="AY133" s="2">
        <f t="shared" si="154"/>
        <v>49.335774481378451</v>
      </c>
      <c r="AZ133" s="2">
        <f t="shared" si="154"/>
        <v>49.685646305571723</v>
      </c>
      <c r="BA133" s="2">
        <f t="shared" si="154"/>
        <v>46.01691475692283</v>
      </c>
      <c r="BB133" s="2">
        <f t="shared" si="154"/>
        <v>46.56763005135975</v>
      </c>
      <c r="BC133" s="2">
        <f t="shared" si="154"/>
        <v>49.974587415186129</v>
      </c>
      <c r="BD133" s="2">
        <f t="shared" si="154"/>
        <v>62.207380432101282</v>
      </c>
      <c r="BE133" s="2">
        <f t="shared" si="154"/>
        <v>64.503068598387387</v>
      </c>
      <c r="BF133" s="2">
        <f t="shared" si="154"/>
        <v>48.01247049183997</v>
      </c>
      <c r="BG133" s="2">
        <f t="shared" si="154"/>
        <v>47.232924512583978</v>
      </c>
      <c r="BH133" s="2">
        <f t="shared" si="154"/>
        <v>47.071599685748744</v>
      </c>
      <c r="BI133" s="2">
        <f t="shared" si="154"/>
        <v>47.522019292697358</v>
      </c>
      <c r="BJ133" s="2">
        <f t="shared" si="154"/>
        <v>48.560492295672447</v>
      </c>
      <c r="BK133" s="2">
        <f t="shared" si="154"/>
        <v>53.627104954545253</v>
      </c>
      <c r="BL133" s="2">
        <f t="shared" si="154"/>
        <v>53.640710289270814</v>
      </c>
      <c r="BM133" s="2">
        <f t="shared" si="154"/>
        <v>54.98748632467727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>
        <f t="shared" si="155"/>
        <v>52.65</v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>
        <f t="shared" si="155"/>
        <v>54.65</v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>
        <f t="shared" si="111"/>
        <v>52.65</v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>
        <f t="shared" si="122"/>
        <v>54.65</v>
      </c>
      <c r="DH133" s="2" t="str">
        <f t="shared" si="123"/>
        <v/>
      </c>
      <c r="DI133" s="2" t="str">
        <f t="shared" si="124"/>
        <v/>
      </c>
      <c r="DK133" s="2">
        <f t="shared" si="164"/>
        <v>82.535078828327769</v>
      </c>
      <c r="DL133" s="2">
        <f t="shared" si="164"/>
        <v>85.603406722689058</v>
      </c>
      <c r="DM133" s="2">
        <f t="shared" si="164"/>
        <v>79.218064782276528</v>
      </c>
      <c r="DN133" s="2">
        <f t="shared" si="164"/>
        <v>84.533314744079433</v>
      </c>
      <c r="DO133" s="2">
        <f t="shared" si="164"/>
        <v>104.24722605042018</v>
      </c>
      <c r="DP133" s="2">
        <f t="shared" si="164"/>
        <v>101.32357640497642</v>
      </c>
      <c r="DQ133" s="2">
        <f t="shared" si="164"/>
        <v>89.670230158730163</v>
      </c>
      <c r="DR133" s="2">
        <f t="shared" si="164"/>
        <v>86.314519776919781</v>
      </c>
      <c r="DS133" s="2">
        <f t="shared" si="164"/>
        <v>76.120816246498578</v>
      </c>
      <c r="DT133" s="2">
        <f t="shared" si="164"/>
        <v>84.40217647058823</v>
      </c>
      <c r="DU133" s="2">
        <f t="shared" si="164"/>
        <v>85.988358263305315</v>
      </c>
      <c r="DV133" s="2">
        <f t="shared" si="164"/>
        <v>79.999169187675051</v>
      </c>
      <c r="DW133" s="2">
        <f t="shared" si="164"/>
        <v>98.936366409266412</v>
      </c>
      <c r="DX133" s="2">
        <f t="shared" si="164"/>
        <v>79.191533504933474</v>
      </c>
      <c r="DY133" s="2">
        <f t="shared" si="164"/>
        <v>65.520180926916225</v>
      </c>
      <c r="EA133" s="2">
        <f t="shared" si="152"/>
        <v>49.402876190476185</v>
      </c>
      <c r="EB133" s="2">
        <f t="shared" si="152"/>
        <v>49.638678068657981</v>
      </c>
      <c r="EC133" s="2">
        <f t="shared" si="152"/>
        <v>45.973113063420655</v>
      </c>
      <c r="ED133" s="2">
        <f t="shared" si="152"/>
        <v>46.512637650504381</v>
      </c>
      <c r="EE133" s="2">
        <f t="shared" si="151"/>
        <v>49.886743124165548</v>
      </c>
      <c r="EF133" s="2">
        <f t="shared" si="151"/>
        <v>62.173322608014161</v>
      </c>
      <c r="EG133" s="2">
        <f t="shared" si="151"/>
        <v>64.638236724242773</v>
      </c>
      <c r="EH133" s="2">
        <f t="shared" si="151"/>
        <v>47.946749511531202</v>
      </c>
      <c r="EI133" s="2">
        <f t="shared" si="151"/>
        <v>47.18642280602964</v>
      </c>
      <c r="EJ133" s="2">
        <f t="shared" si="151"/>
        <v>47.016847172336071</v>
      </c>
      <c r="EK133" s="2">
        <f t="shared" si="151"/>
        <v>47.460733797069096</v>
      </c>
      <c r="EL133" s="2">
        <f t="shared" si="151"/>
        <v>48.512065576462476</v>
      </c>
      <c r="EM133" s="2">
        <f t="shared" si="135"/>
        <v>53.551152528663287</v>
      </c>
      <c r="EN133" s="2">
        <f t="shared" si="135"/>
        <v>53.6013137184529</v>
      </c>
      <c r="EO133" s="2">
        <f t="shared" si="135"/>
        <v>54.970508638844478</v>
      </c>
      <c r="EQ133" s="2">
        <f t="shared" si="165"/>
        <v>46.01063539703901</v>
      </c>
      <c r="ER133" s="2">
        <f t="shared" si="165"/>
        <v>49.638678068657981</v>
      </c>
      <c r="ES133" s="2">
        <f t="shared" si="165"/>
        <v>45.913957014461957</v>
      </c>
      <c r="ET133" s="2">
        <f t="shared" si="165"/>
        <v>46.620824320790362</v>
      </c>
      <c r="EU133" s="2">
        <f t="shared" si="165"/>
        <v>50.228306852001218</v>
      </c>
      <c r="EV133" s="2">
        <f t="shared" si="165"/>
        <v>61.579874591663611</v>
      </c>
      <c r="EW133" s="2">
        <f t="shared" si="165"/>
        <v>60.679329583745755</v>
      </c>
      <c r="EX133" s="2">
        <f t="shared" si="165"/>
        <v>48.109047631117214</v>
      </c>
      <c r="EY133" s="2">
        <f t="shared" si="165"/>
        <v>47.296962993985133</v>
      </c>
      <c r="EZ133" s="2">
        <f t="shared" si="165"/>
        <v>47.08031644012074</v>
      </c>
      <c r="FA133" s="2">
        <f t="shared" si="165"/>
        <v>47.614925900853983</v>
      </c>
      <c r="FB133" s="2">
        <f t="shared" si="165"/>
        <v>48.695440471014976</v>
      </c>
      <c r="FC133" s="2">
        <f t="shared" si="165"/>
        <v>53.619877914181522</v>
      </c>
      <c r="FD133" s="2">
        <f t="shared" si="165"/>
        <v>53.533254055831847</v>
      </c>
      <c r="FE133" s="2">
        <f t="shared" si="165"/>
        <v>54.661230839770383</v>
      </c>
      <c r="FG133" s="2">
        <f t="shared" si="166"/>
        <v>0.99904553283815922</v>
      </c>
      <c r="FH133" s="2">
        <f t="shared" si="166"/>
        <v>0.99869404723262167</v>
      </c>
      <c r="FI133" s="2">
        <f t="shared" si="166"/>
        <v>0.99862266970854452</v>
      </c>
      <c r="FJ133" s="2">
        <f t="shared" si="166"/>
        <v>0.99864640765817048</v>
      </c>
      <c r="FK133" s="2">
        <f t="shared" si="166"/>
        <v>0.99860081536727341</v>
      </c>
      <c r="FL133" s="2">
        <f t="shared" si="166"/>
        <v>0.99841443683605791</v>
      </c>
      <c r="FM133" s="2">
        <f t="shared" si="166"/>
        <v>0.99845936805322422</v>
      </c>
      <c r="FN133" s="2">
        <f t="shared" si="166"/>
        <v>0.99847199958243915</v>
      </c>
      <c r="FO133" s="2">
        <f t="shared" si="166"/>
        <v>0.9985172900264796</v>
      </c>
      <c r="FP133" s="2">
        <f t="shared" si="166"/>
        <v>0.99858425225607328</v>
      </c>
      <c r="FQ133" s="2">
        <f t="shared" si="166"/>
        <v>0.99851125751382441</v>
      </c>
      <c r="FR133" s="2">
        <f t="shared" si="166"/>
        <v>0.99859706977379892</v>
      </c>
      <c r="FS133" s="2">
        <f t="shared" si="166"/>
        <v>0.99835976886227573</v>
      </c>
      <c r="FT133" s="2">
        <f t="shared" si="166"/>
        <v>0.99840316280578656</v>
      </c>
      <c r="FU133" s="2">
        <f t="shared" si="166"/>
        <v>0.99793104073324013</v>
      </c>
      <c r="FW133" s="2">
        <f t="shared" si="156"/>
        <v>2.9103272593742183E-2</v>
      </c>
      <c r="FX133" s="2">
        <f t="shared" si="156"/>
        <v>0</v>
      </c>
      <c r="FY133" s="2">
        <f t="shared" si="156"/>
        <v>3.3599024498209687E-2</v>
      </c>
      <c r="FZ133" s="2">
        <f t="shared" si="156"/>
        <v>3.2609410207504942E-2</v>
      </c>
      <c r="GA133" s="2">
        <f t="shared" si="156"/>
        <v>3.4499970934385268E-2</v>
      </c>
      <c r="GB133" s="2">
        <f t="shared" si="156"/>
        <v>4.721117169558485E-2</v>
      </c>
      <c r="GC133" s="2">
        <f t="shared" si="156"/>
        <v>4.3884134804491118E-2</v>
      </c>
      <c r="GD133" s="2">
        <f t="shared" si="156"/>
        <v>4.3715918215653467E-2</v>
      </c>
      <c r="GE133" s="2">
        <f t="shared" si="156"/>
        <v>3.2570894703325436E-2</v>
      </c>
      <c r="GF133" s="2">
        <f t="shared" si="156"/>
        <v>2.8743325177546731E-2</v>
      </c>
      <c r="GG133" s="2">
        <f t="shared" si="156"/>
        <v>2.5473316061834929E-2</v>
      </c>
      <c r="GH133" s="2">
        <f t="shared" si="156"/>
        <v>2.3190250926397159E-2</v>
      </c>
      <c r="GI133" s="2">
        <f t="shared" si="156"/>
        <v>2.1974192961333183E-2</v>
      </c>
      <c r="GJ133" s="2">
        <f t="shared" si="156"/>
        <v>2.1552324662551397E-2</v>
      </c>
      <c r="GK133" s="2">
        <f t="shared" si="156"/>
        <v>1.567896701090734E-2</v>
      </c>
      <c r="GM133" s="86">
        <f t="shared" si="157"/>
        <v>4.805030544732933E-33</v>
      </c>
      <c r="GN133" s="86">
        <f t="shared" si="157"/>
        <v>2.5964750946411498E-77</v>
      </c>
      <c r="GO133" s="86">
        <f t="shared" si="157"/>
        <v>1.0119739617715022E-95</v>
      </c>
      <c r="GP133" s="86">
        <f t="shared" si="157"/>
        <v>3.1591016371505385E-106</v>
      </c>
      <c r="GQ133" s="86">
        <f t="shared" si="157"/>
        <v>1.595599121309493E-133</v>
      </c>
      <c r="GR133" s="86">
        <f t="shared" si="157"/>
        <v>1.7683486588978163E-145</v>
      </c>
      <c r="GS133" s="86">
        <f t="shared" si="157"/>
        <v>9.1997886395568408E-163</v>
      </c>
      <c r="GT133" s="86">
        <f t="shared" si="157"/>
        <v>4.3602543957633693E-184</v>
      </c>
      <c r="GU133" s="86">
        <f t="shared" si="157"/>
        <v>2.6107397315901954E-158</v>
      </c>
      <c r="GV133" s="86">
        <f t="shared" si="157"/>
        <v>8.0840031814961566E-123</v>
      </c>
      <c r="GW133" s="86">
        <f t="shared" si="157"/>
        <v>3.3918788933793633E-144</v>
      </c>
      <c r="GX133" s="86">
        <f t="shared" si="157"/>
        <v>7.982311381073547E-125</v>
      </c>
      <c r="GY133" s="86">
        <f t="shared" si="157"/>
        <v>2.8135194526838973E-103</v>
      </c>
      <c r="GZ133" s="86">
        <f t="shared" si="157"/>
        <v>2.6663921262959442E-86</v>
      </c>
      <c r="HA133" s="86">
        <f t="shared" si="157"/>
        <v>2.8937391670316339E-86</v>
      </c>
      <c r="HC133" s="86">
        <f t="shared" si="153"/>
        <v>2.5312990365464506E-3</v>
      </c>
      <c r="HD133" s="86">
        <f t="shared" si="153"/>
        <v>2.4849548578382272E-27</v>
      </c>
      <c r="HE133" s="86">
        <f t="shared" si="153"/>
        <v>1.5544943250520271E-35</v>
      </c>
      <c r="HF133" s="86">
        <f t="shared" si="153"/>
        <v>4.1887214543438777E-36</v>
      </c>
      <c r="HG133" s="86">
        <f t="shared" si="153"/>
        <v>1.0841365732045179E-46</v>
      </c>
      <c r="HH133" s="86">
        <f t="shared" si="153"/>
        <v>3.1694805433449923E-59</v>
      </c>
      <c r="HI133" s="86">
        <f t="shared" si="153"/>
        <v>3.9168570838792074E-78</v>
      </c>
      <c r="HJ133" s="86">
        <f t="shared" si="153"/>
        <v>5.8507852424334482E-101</v>
      </c>
      <c r="HK133" s="86">
        <f t="shared" si="153"/>
        <v>8.1640901663436011E-63</v>
      </c>
      <c r="HL133" s="86">
        <f t="shared" si="161"/>
        <v>6.9113145580705343E-45</v>
      </c>
      <c r="HM133" s="86">
        <f t="shared" si="161"/>
        <v>1.5524251849426039E-47</v>
      </c>
      <c r="HN133" s="86">
        <f t="shared" si="161"/>
        <v>6.3923522332581529E-38</v>
      </c>
      <c r="HO133" s="86">
        <f t="shared" si="161"/>
        <v>1.0659292732408727E-36</v>
      </c>
      <c r="HP133" s="86">
        <f t="shared" si="161"/>
        <v>6.9699537994994233E-34</v>
      </c>
      <c r="HQ133" s="86">
        <f t="shared" si="161"/>
        <v>7.444194830404073E-31</v>
      </c>
      <c r="HS133" s="86">
        <f t="shared" si="158"/>
        <v>2.5967480117227711E-2</v>
      </c>
      <c r="HT133" s="86">
        <f t="shared" si="158"/>
        <v>0</v>
      </c>
      <c r="HU133" s="86">
        <f t="shared" si="158"/>
        <v>5.7099165486213001E-2</v>
      </c>
      <c r="HV133" s="86">
        <f t="shared" si="158"/>
        <v>6.2547216532526539E-2</v>
      </c>
      <c r="HW133" s="86">
        <f t="shared" si="158"/>
        <v>7.7902173177443593E-2</v>
      </c>
      <c r="HX133" s="86">
        <f t="shared" si="158"/>
        <v>0.19731200928127082</v>
      </c>
      <c r="HY133" s="86">
        <f t="shared" si="158"/>
        <v>0.15802939681028821</v>
      </c>
      <c r="HZ133" s="86">
        <f t="shared" si="158"/>
        <v>0.15933387601248009</v>
      </c>
      <c r="IA133" s="86">
        <f t="shared" si="158"/>
        <v>7.0449794538746932E-2</v>
      </c>
      <c r="IB133" s="86">
        <f t="shared" si="158"/>
        <v>3.3699699251688107E-2</v>
      </c>
      <c r="IC133" s="86">
        <f t="shared" si="158"/>
        <v>1.7141500942937048E-2</v>
      </c>
      <c r="ID133" s="86">
        <f t="shared" si="158"/>
        <v>1.2130058354144727E-2</v>
      </c>
      <c r="IE133" s="86">
        <f t="shared" si="158"/>
        <v>8.0054759008630853E-3</v>
      </c>
      <c r="IF133" s="86">
        <f t="shared" si="158"/>
        <v>2.2856461152171426E-2</v>
      </c>
      <c r="IG133" s="86">
        <f t="shared" si="158"/>
        <v>1.7820479670470627E-2</v>
      </c>
      <c r="II133" s="86">
        <f t="shared" si="159"/>
        <v>1.2729976667688549E-45</v>
      </c>
      <c r="IJ133" s="86">
        <f t="shared" si="159"/>
        <v>0</v>
      </c>
      <c r="IK133" s="86">
        <f t="shared" si="159"/>
        <v>1.3166296217462008E-35</v>
      </c>
      <c r="IL133" s="86">
        <f t="shared" si="159"/>
        <v>3.7125553149965274E-38</v>
      </c>
      <c r="IM133" s="86">
        <f t="shared" si="159"/>
        <v>7.0437387348832075E-38</v>
      </c>
      <c r="IN133" s="86">
        <f t="shared" si="159"/>
        <v>4.6710555128417664E-33</v>
      </c>
      <c r="IO133" s="86">
        <f t="shared" si="159"/>
        <v>8.5821975938229332E-39</v>
      </c>
      <c r="IP133" s="86">
        <f t="shared" si="159"/>
        <v>2.9766347309086212E-36</v>
      </c>
      <c r="IQ133" s="86">
        <f t="shared" si="159"/>
        <v>7.3630386507968057E-41</v>
      </c>
      <c r="IR133" s="86">
        <f t="shared" si="159"/>
        <v>1.2026558366671609E-43</v>
      </c>
      <c r="IS133" s="86">
        <f t="shared" si="159"/>
        <v>1.1810549989747512E-44</v>
      </c>
      <c r="IT133" s="86">
        <f t="shared" si="159"/>
        <v>2.0070323625561373E-46</v>
      </c>
      <c r="IU133" s="86">
        <f t="shared" si="159"/>
        <v>1.5342866519600417E-51</v>
      </c>
      <c r="IV133" s="86">
        <f t="shared" si="159"/>
        <v>2.1259744675837763E-25</v>
      </c>
      <c r="IW133" s="86">
        <f t="shared" si="159"/>
        <v>1.9186856684642403E-22</v>
      </c>
      <c r="IY133" s="86">
        <f t="shared" si="160"/>
        <v>2.8498779153774162E-2</v>
      </c>
      <c r="IZ133" s="86">
        <f t="shared" si="160"/>
        <v>2.4849548578382272E-27</v>
      </c>
      <c r="JA133" s="86">
        <f t="shared" si="160"/>
        <v>5.7099165486213001E-2</v>
      </c>
      <c r="JB133" s="86">
        <f t="shared" si="160"/>
        <v>6.2547216532526539E-2</v>
      </c>
      <c r="JC133" s="86">
        <f t="shared" si="160"/>
        <v>7.7902173177443593E-2</v>
      </c>
      <c r="JD133" s="86">
        <f t="shared" si="160"/>
        <v>0.19731200928127082</v>
      </c>
      <c r="JE133" s="86">
        <f t="shared" si="160"/>
        <v>0.15802939681028821</v>
      </c>
      <c r="JF133" s="86">
        <f t="shared" si="160"/>
        <v>0.15933387601248009</v>
      </c>
      <c r="JG133" s="86">
        <f t="shared" si="160"/>
        <v>7.0449794538746932E-2</v>
      </c>
      <c r="JH133" s="86">
        <f t="shared" si="160"/>
        <v>3.3699699251688107E-2</v>
      </c>
      <c r="JI133" s="86">
        <f t="shared" si="160"/>
        <v>1.7141500942937048E-2</v>
      </c>
      <c r="JJ133" s="86">
        <f t="shared" si="160"/>
        <v>1.2130058354144727E-2</v>
      </c>
      <c r="JK133" s="86">
        <f t="shared" si="160"/>
        <v>8.0054759008630853E-3</v>
      </c>
      <c r="JL133" s="86">
        <f t="shared" si="160"/>
        <v>2.2856461152171426E-2</v>
      </c>
      <c r="JM133" s="86">
        <f t="shared" si="160"/>
        <v>1.7820479670470627E-2</v>
      </c>
    </row>
    <row r="134" spans="2:273" x14ac:dyDescent="0.25">
      <c r="B134" s="2">
        <v>107</v>
      </c>
      <c r="C134" s="37">
        <v>47.732999999999997</v>
      </c>
      <c r="D134" s="37">
        <v>49.417000000000002</v>
      </c>
      <c r="E134" s="37">
        <v>46.8</v>
      </c>
      <c r="F134" s="37">
        <v>47.683</v>
      </c>
      <c r="G134" s="37">
        <v>53.517000000000003</v>
      </c>
      <c r="H134" s="37">
        <v>74.382999999999996</v>
      </c>
      <c r="I134" s="37">
        <v>77.233000000000004</v>
      </c>
      <c r="J134" s="37">
        <v>59.866999999999997</v>
      </c>
      <c r="K134" s="37">
        <v>54.3</v>
      </c>
      <c r="L134" s="37">
        <v>51.133000000000003</v>
      </c>
      <c r="M134" s="37">
        <v>49.15</v>
      </c>
      <c r="N134" s="37">
        <v>51.283000000000001</v>
      </c>
      <c r="O134" s="37">
        <v>53.5</v>
      </c>
      <c r="P134" s="37">
        <v>60.4</v>
      </c>
      <c r="Q134" s="37">
        <v>66.266999999999996</v>
      </c>
      <c r="S134" s="4">
        <f t="shared" si="162"/>
        <v>49.063696897253521</v>
      </c>
      <c r="T134" s="4">
        <f t="shared" si="162"/>
        <v>49.5375592621034</v>
      </c>
      <c r="U134" s="4">
        <f t="shared" si="162"/>
        <v>47.908455522396288</v>
      </c>
      <c r="V134" s="4">
        <f t="shared" si="162"/>
        <v>49.312793248501784</v>
      </c>
      <c r="W134" s="4">
        <f t="shared" si="162"/>
        <v>55.030727380252308</v>
      </c>
      <c r="X134" s="4">
        <f t="shared" si="162"/>
        <v>74.034916725082937</v>
      </c>
      <c r="Y134" s="4">
        <f t="shared" si="162"/>
        <v>73.757606587205245</v>
      </c>
      <c r="Z134" s="4">
        <f t="shared" si="162"/>
        <v>59.636951968405455</v>
      </c>
      <c r="AA134" s="4">
        <f t="shared" si="162"/>
        <v>55.490046155898028</v>
      </c>
      <c r="AB134" s="4">
        <f t="shared" si="162"/>
        <v>52.292131331652783</v>
      </c>
      <c r="AC134" s="4">
        <f t="shared" si="162"/>
        <v>51.028956172043756</v>
      </c>
      <c r="AD134" s="4">
        <f t="shared" si="162"/>
        <v>50.976558413559367</v>
      </c>
      <c r="AE134" s="4">
        <f t="shared" si="162"/>
        <v>55.108283684949988</v>
      </c>
      <c r="AF134" s="4">
        <f t="shared" si="162"/>
        <v>60.502685222155066</v>
      </c>
      <c r="AG134" s="4">
        <f t="shared" si="162"/>
        <v>64.810913537716232</v>
      </c>
      <c r="AI134" s="4">
        <f t="shared" si="163"/>
        <v>-1.3306968972535245</v>
      </c>
      <c r="AJ134" s="4">
        <f t="shared" si="163"/>
        <v>-0.12055926210339862</v>
      </c>
      <c r="AK134" s="4">
        <f t="shared" si="163"/>
        <v>-1.1084555223962909</v>
      </c>
      <c r="AL134" s="4">
        <f t="shared" si="163"/>
        <v>-1.6297932485017839</v>
      </c>
      <c r="AM134" s="4">
        <f t="shared" si="163"/>
        <v>-1.5137273802523055</v>
      </c>
      <c r="AN134" s="4">
        <f t="shared" si="163"/>
        <v>0.34808327491705882</v>
      </c>
      <c r="AO134" s="4">
        <f t="shared" si="163"/>
        <v>3.4753934127947588</v>
      </c>
      <c r="AP134" s="4">
        <f t="shared" si="163"/>
        <v>0.23004803159454212</v>
      </c>
      <c r="AQ134" s="4">
        <f t="shared" si="163"/>
        <v>-1.1900461558980311</v>
      </c>
      <c r="AR134" s="4">
        <f t="shared" si="163"/>
        <v>-1.1591313316527803</v>
      </c>
      <c r="AS134" s="4">
        <f t="shared" si="163"/>
        <v>-1.8789561720437575</v>
      </c>
      <c r="AT134" s="4">
        <f t="shared" si="163"/>
        <v>0.30644158644063424</v>
      </c>
      <c r="AU134" s="4">
        <f t="shared" si="163"/>
        <v>-1.6082836849499884</v>
      </c>
      <c r="AV134" s="4">
        <f t="shared" si="163"/>
        <v>-0.10268522215506692</v>
      </c>
      <c r="AW134" s="4">
        <f t="shared" si="163"/>
        <v>1.4560864622837641</v>
      </c>
      <c r="AY134" s="2">
        <f t="shared" si="154"/>
        <v>49.063693292645034</v>
      </c>
      <c r="AZ134" s="2">
        <f t="shared" si="154"/>
        <v>49.5375592621034</v>
      </c>
      <c r="BA134" s="2">
        <f t="shared" si="154"/>
        <v>45.895687945452991</v>
      </c>
      <c r="BB134" s="2">
        <f t="shared" si="154"/>
        <v>46.397412374327672</v>
      </c>
      <c r="BC134" s="2">
        <f t="shared" si="154"/>
        <v>49.746433975490184</v>
      </c>
      <c r="BD134" s="2">
        <f t="shared" si="154"/>
        <v>61.977445797314431</v>
      </c>
      <c r="BE134" s="2">
        <f t="shared" si="154"/>
        <v>64.727377769750646</v>
      </c>
      <c r="BF134" s="2">
        <f t="shared" si="154"/>
        <v>47.816484808665301</v>
      </c>
      <c r="BG134" s="2">
        <f t="shared" si="154"/>
        <v>47.065977608835368</v>
      </c>
      <c r="BH134" s="2">
        <f t="shared" si="154"/>
        <v>46.898866919866549</v>
      </c>
      <c r="BI134" s="2">
        <f t="shared" si="154"/>
        <v>47.325433710535094</v>
      </c>
      <c r="BJ134" s="2">
        <f t="shared" si="154"/>
        <v>48.370432394961519</v>
      </c>
      <c r="BK134" s="2">
        <f t="shared" si="154"/>
        <v>53.388905662126106</v>
      </c>
      <c r="BL134" s="2">
        <f t="shared" si="154"/>
        <v>53.497368018314702</v>
      </c>
      <c r="BM134" s="2">
        <f t="shared" si="154"/>
        <v>54.848649472917245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>
        <f t="shared" si="155"/>
        <v>49.417000000000002</v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>
        <f t="shared" si="111"/>
        <v>49.417000000000002</v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82.793919762699289</v>
      </c>
      <c r="DL134" s="2">
        <f t="shared" si="164"/>
        <v>85.85772773109241</v>
      </c>
      <c r="DM134" s="2">
        <f t="shared" si="164"/>
        <v>79.431246906035128</v>
      </c>
      <c r="DN134" s="2">
        <f t="shared" si="164"/>
        <v>84.790429335370504</v>
      </c>
      <c r="DO134" s="2">
        <f t="shared" si="164"/>
        <v>104.65896470588237</v>
      </c>
      <c r="DP134" s="2">
        <f t="shared" si="164"/>
        <v>101.69217833547835</v>
      </c>
      <c r="DQ134" s="2">
        <f t="shared" si="164"/>
        <v>89.929015873015885</v>
      </c>
      <c r="DR134" s="2">
        <f t="shared" si="164"/>
        <v>86.561659673959682</v>
      </c>
      <c r="DS134" s="2">
        <f t="shared" si="164"/>
        <v>76.239636974789903</v>
      </c>
      <c r="DT134" s="2">
        <f t="shared" si="164"/>
        <v>84.628070588235289</v>
      </c>
      <c r="DU134" s="2">
        <f t="shared" si="164"/>
        <v>86.223882352941175</v>
      </c>
      <c r="DV134" s="2">
        <f t="shared" si="164"/>
        <v>80.173749579831906</v>
      </c>
      <c r="DW134" s="2">
        <f t="shared" si="164"/>
        <v>99.257602187902194</v>
      </c>
      <c r="DX134" s="2">
        <f t="shared" si="164"/>
        <v>79.333820763620736</v>
      </c>
      <c r="DY134" s="2">
        <f t="shared" si="164"/>
        <v>65.5439356060606</v>
      </c>
      <c r="EA134" s="2">
        <f t="shared" si="152"/>
        <v>49.1377119047619</v>
      </c>
      <c r="EB134" s="2">
        <f t="shared" si="152"/>
        <v>49.494243808864802</v>
      </c>
      <c r="EC134" s="2">
        <f t="shared" si="152"/>
        <v>45.856193243362441</v>
      </c>
      <c r="ED134" s="2">
        <f t="shared" si="152"/>
        <v>46.345264480963216</v>
      </c>
      <c r="EE134" s="2">
        <f t="shared" si="151"/>
        <v>49.660826097018244</v>
      </c>
      <c r="EF134" s="2">
        <f t="shared" si="151"/>
        <v>61.954557918767875</v>
      </c>
      <c r="EG134" s="2">
        <f t="shared" si="151"/>
        <v>64.898075205741065</v>
      </c>
      <c r="EH134" s="2">
        <f t="shared" si="151"/>
        <v>47.753913436649356</v>
      </c>
      <c r="EI134" s="2">
        <f t="shared" si="151"/>
        <v>47.021978060296291</v>
      </c>
      <c r="EJ134" s="2">
        <f t="shared" si="151"/>
        <v>46.847560756142727</v>
      </c>
      <c r="EK134" s="2">
        <f t="shared" si="151"/>
        <v>47.267665774867098</v>
      </c>
      <c r="EL134" s="2">
        <f t="shared" si="151"/>
        <v>48.32434259015406</v>
      </c>
      <c r="EM134" s="2">
        <f t="shared" si="135"/>
        <v>53.318119979881288</v>
      </c>
      <c r="EN134" s="2">
        <f t="shared" si="135"/>
        <v>53.461659038657629</v>
      </c>
      <c r="EO134" s="2">
        <f t="shared" si="135"/>
        <v>54.834233796161385</v>
      </c>
      <c r="EQ134" s="2">
        <f t="shared" si="165"/>
        <v>45.890930551816936</v>
      </c>
      <c r="ER134" s="2">
        <f t="shared" si="165"/>
        <v>49.494243808864802</v>
      </c>
      <c r="ES134" s="2">
        <f t="shared" si="165"/>
        <v>45.78306501348149</v>
      </c>
      <c r="ET134" s="2">
        <f t="shared" si="165"/>
        <v>46.476622274771614</v>
      </c>
      <c r="EU134" s="2">
        <f t="shared" si="165"/>
        <v>50.069750814952847</v>
      </c>
      <c r="EV134" s="2">
        <f t="shared" si="165"/>
        <v>61.283455991982962</v>
      </c>
      <c r="EW134" s="2">
        <f t="shared" si="165"/>
        <v>60.60146784715954</v>
      </c>
      <c r="EX134" s="2">
        <f t="shared" si="165"/>
        <v>47.931643459066677</v>
      </c>
      <c r="EY134" s="2">
        <f t="shared" si="165"/>
        <v>47.147953017105067</v>
      </c>
      <c r="EZ134" s="2">
        <f t="shared" si="165"/>
        <v>46.927701014049369</v>
      </c>
      <c r="FA134" s="2">
        <f t="shared" si="165"/>
        <v>47.442389432757054</v>
      </c>
      <c r="FB134" s="2">
        <f t="shared" si="165"/>
        <v>48.534578164804088</v>
      </c>
      <c r="FC134" s="2">
        <f t="shared" si="165"/>
        <v>53.403570043985908</v>
      </c>
      <c r="FD134" s="2">
        <f t="shared" si="165"/>
        <v>53.377919668728858</v>
      </c>
      <c r="FE134" s="2">
        <f t="shared" si="165"/>
        <v>54.496566921029128</v>
      </c>
      <c r="FG134" s="2">
        <f t="shared" si="166"/>
        <v>0.99912944249076563</v>
      </c>
      <c r="FH134" s="2">
        <f t="shared" si="166"/>
        <v>0.99880882004234695</v>
      </c>
      <c r="FI134" s="2">
        <f t="shared" si="166"/>
        <v>0.99874370759457154</v>
      </c>
      <c r="FJ134" s="2">
        <f t="shared" si="166"/>
        <v>0.9987653620650091</v>
      </c>
      <c r="FK134" s="2">
        <f t="shared" si="166"/>
        <v>0.99872377132824885</v>
      </c>
      <c r="FL134" s="2">
        <f t="shared" si="166"/>
        <v>0.99855374743787606</v>
      </c>
      <c r="FM134" s="2">
        <f t="shared" si="166"/>
        <v>0.99859473646908736</v>
      </c>
      <c r="FN134" s="2">
        <f t="shared" si="166"/>
        <v>0.9986062596717773</v>
      </c>
      <c r="FO134" s="2">
        <f t="shared" si="166"/>
        <v>0.99864757599203813</v>
      </c>
      <c r="FP134" s="2">
        <f t="shared" si="166"/>
        <v>0.99870866184916329</v>
      </c>
      <c r="FQ134" s="2">
        <f t="shared" si="166"/>
        <v>0.9986420728363713</v>
      </c>
      <c r="FR134" s="2">
        <f t="shared" si="166"/>
        <v>0.99872035446400464</v>
      </c>
      <c r="FS134" s="2">
        <f t="shared" si="166"/>
        <v>0.99850387549882669</v>
      </c>
      <c r="FT134" s="2">
        <f t="shared" si="166"/>
        <v>0.99854346252031778</v>
      </c>
      <c r="FU134" s="2">
        <f t="shared" si="166"/>
        <v>0.99811274315498977</v>
      </c>
      <c r="FW134" s="2">
        <f t="shared" si="156"/>
        <v>3.1821753721185564E-2</v>
      </c>
      <c r="FX134" s="2">
        <f t="shared" si="156"/>
        <v>0</v>
      </c>
      <c r="FY134" s="2">
        <f t="shared" si="156"/>
        <v>3.6721562139492181E-2</v>
      </c>
      <c r="FZ134" s="2">
        <f t="shared" si="156"/>
        <v>3.5643369780241033E-2</v>
      </c>
      <c r="GA134" s="2">
        <f t="shared" si="156"/>
        <v>3.7702971745591445E-2</v>
      </c>
      <c r="GB134" s="2">
        <f t="shared" si="156"/>
        <v>5.1531303090565937E-2</v>
      </c>
      <c r="GC134" s="2">
        <f t="shared" si="156"/>
        <v>4.791513090983103E-2</v>
      </c>
      <c r="GD134" s="2">
        <f t="shared" si="156"/>
        <v>4.7732234105353009E-2</v>
      </c>
      <c r="GE134" s="2">
        <f t="shared" si="156"/>
        <v>3.5601402693701857E-2</v>
      </c>
      <c r="GF134" s="2">
        <f t="shared" si="156"/>
        <v>3.1429272694842858E-2</v>
      </c>
      <c r="GG134" s="2">
        <f t="shared" si="156"/>
        <v>2.7862460317147987E-2</v>
      </c>
      <c r="GH134" s="2">
        <f t="shared" si="156"/>
        <v>2.5370840962093411E-2</v>
      </c>
      <c r="GI134" s="2">
        <f t="shared" si="156"/>
        <v>2.4043251034466032E-2</v>
      </c>
      <c r="GJ134" s="2">
        <f t="shared" si="156"/>
        <v>2.3582618037527554E-2</v>
      </c>
      <c r="GK134" s="2">
        <f t="shared" si="156"/>
        <v>1.7165679312253962E-2</v>
      </c>
      <c r="GM134" s="86">
        <f t="shared" si="157"/>
        <v>2.5536386389626896E-34</v>
      </c>
      <c r="GN134" s="86">
        <f t="shared" si="157"/>
        <v>2.7369125023104152E-80</v>
      </c>
      <c r="GO134" s="86">
        <f t="shared" si="157"/>
        <v>2.3352774286756342E-99</v>
      </c>
      <c r="GP134" s="86">
        <f t="shared" si="157"/>
        <v>2.6486395086004464E-110</v>
      </c>
      <c r="GQ134" s="86">
        <f t="shared" si="157"/>
        <v>1.1766974487643589E-138</v>
      </c>
      <c r="GR134" s="86">
        <f t="shared" si="157"/>
        <v>5.085424339652885E-151</v>
      </c>
      <c r="GS134" s="86">
        <f t="shared" si="157"/>
        <v>6.1955116052778038E-169</v>
      </c>
      <c r="GT134" s="86">
        <f t="shared" si="157"/>
        <v>4.4304667517757078E-191</v>
      </c>
      <c r="GU134" s="86">
        <f t="shared" si="157"/>
        <v>2.1918987303894244E-164</v>
      </c>
      <c r="GV134" s="86">
        <f t="shared" si="157"/>
        <v>1.6808648753977762E-127</v>
      </c>
      <c r="GW134" s="86">
        <f t="shared" si="157"/>
        <v>8.8586544792748848E-150</v>
      </c>
      <c r="GX134" s="86">
        <f t="shared" si="157"/>
        <v>1.3190003832577273E-129</v>
      </c>
      <c r="GY134" s="86">
        <f t="shared" si="157"/>
        <v>3.2967817919069903E-107</v>
      </c>
      <c r="GZ134" s="86">
        <f t="shared" si="157"/>
        <v>1.4911753705739875E-89</v>
      </c>
      <c r="HA134" s="86">
        <f t="shared" si="157"/>
        <v>1.5322652980590446E-89</v>
      </c>
      <c r="HC134" s="86">
        <f t="shared" si="153"/>
        <v>1.7508865527185221E-3</v>
      </c>
      <c r="HD134" s="86">
        <f t="shared" si="153"/>
        <v>3.2176934047843502E-29</v>
      </c>
      <c r="HE134" s="86">
        <f t="shared" si="153"/>
        <v>4.0611917061653241E-38</v>
      </c>
      <c r="HF134" s="86">
        <f t="shared" si="153"/>
        <v>1.3367906717596478E-38</v>
      </c>
      <c r="HG134" s="86">
        <f t="shared" si="153"/>
        <v>6.8500351796350518E-50</v>
      </c>
      <c r="HH134" s="86">
        <f t="shared" si="153"/>
        <v>3.5053567953238433E-63</v>
      </c>
      <c r="HI134" s="86">
        <f t="shared" si="153"/>
        <v>3.2006023667335015E-83</v>
      </c>
      <c r="HJ134" s="86">
        <f t="shared" si="153"/>
        <v>1.2003355128246115E-107</v>
      </c>
      <c r="HK134" s="86">
        <f t="shared" si="153"/>
        <v>5.8813161634959582E-67</v>
      </c>
      <c r="HL134" s="86">
        <f t="shared" si="161"/>
        <v>5.8895772050217265E-48</v>
      </c>
      <c r="HM134" s="86">
        <f t="shared" si="161"/>
        <v>5.887537895503504E-51</v>
      </c>
      <c r="HN134" s="86">
        <f t="shared" si="161"/>
        <v>1.2444329611339044E-40</v>
      </c>
      <c r="HO134" s="86">
        <f t="shared" si="161"/>
        <v>2.7752278798049103E-39</v>
      </c>
      <c r="HP134" s="86">
        <f t="shared" si="161"/>
        <v>3.0316160421149646E-36</v>
      </c>
      <c r="HQ134" s="86">
        <f t="shared" si="161"/>
        <v>4.9042505729474316E-33</v>
      </c>
      <c r="HS134" s="86">
        <f t="shared" si="158"/>
        <v>4.6908793275688247E-2</v>
      </c>
      <c r="HT134" s="86">
        <f t="shared" si="158"/>
        <v>0</v>
      </c>
      <c r="HU134" s="86">
        <f t="shared" si="158"/>
        <v>9.2018106619893639E-2</v>
      </c>
      <c r="HV134" s="86">
        <f t="shared" si="158"/>
        <v>0.10116089312602039</v>
      </c>
      <c r="HW134" s="86">
        <f t="shared" si="158"/>
        <v>0.12393791827368755</v>
      </c>
      <c r="HX134" s="86">
        <f t="shared" si="158"/>
        <v>0.2802969432410769</v>
      </c>
      <c r="HY134" s="86">
        <f t="shared" si="158"/>
        <v>0.23785641946434796</v>
      </c>
      <c r="HZ134" s="86">
        <f t="shared" si="158"/>
        <v>0.23630155154772564</v>
      </c>
      <c r="IA134" s="86">
        <f t="shared" si="158"/>
        <v>0.11440311904180295</v>
      </c>
      <c r="IB134" s="86">
        <f t="shared" si="158"/>
        <v>5.8648849249856569E-2</v>
      </c>
      <c r="IC134" s="86">
        <f t="shared" si="158"/>
        <v>3.1143702126270306E-2</v>
      </c>
      <c r="ID134" s="86">
        <f t="shared" si="158"/>
        <v>2.2543814857373529E-2</v>
      </c>
      <c r="IE134" s="86">
        <f t="shared" si="158"/>
        <v>1.572268257458985E-2</v>
      </c>
      <c r="IF134" s="86">
        <f t="shared" si="158"/>
        <v>3.7539029824849829E-2</v>
      </c>
      <c r="IG134" s="86">
        <f t="shared" si="158"/>
        <v>2.7058951595079345E-2</v>
      </c>
      <c r="II134" s="86">
        <f t="shared" si="159"/>
        <v>2.3895806668192785E-43</v>
      </c>
      <c r="IJ134" s="86">
        <f t="shared" si="159"/>
        <v>0</v>
      </c>
      <c r="IK134" s="86">
        <f t="shared" si="159"/>
        <v>8.9796123624337309E-34</v>
      </c>
      <c r="IL134" s="86">
        <f t="shared" si="159"/>
        <v>3.3328361377424821E-36</v>
      </c>
      <c r="IM134" s="86">
        <f t="shared" si="159"/>
        <v>6.6005462438643788E-36</v>
      </c>
      <c r="IN134" s="86">
        <f t="shared" si="159"/>
        <v>3.6576374996392613E-31</v>
      </c>
      <c r="IO134" s="86">
        <f t="shared" si="159"/>
        <v>1.3083076225292289E-36</v>
      </c>
      <c r="IP134" s="86">
        <f t="shared" si="159"/>
        <v>3.2028041839198421E-34</v>
      </c>
      <c r="IQ134" s="86">
        <f t="shared" si="159"/>
        <v>9.1938914652281793E-39</v>
      </c>
      <c r="IR134" s="86">
        <f t="shared" si="159"/>
        <v>1.753719120173617E-41</v>
      </c>
      <c r="IS134" s="86">
        <f t="shared" si="159"/>
        <v>1.6344257754398676E-42</v>
      </c>
      <c r="IT134" s="86">
        <f t="shared" si="159"/>
        <v>2.9847044305898276E-44</v>
      </c>
      <c r="IU134" s="86">
        <f t="shared" si="159"/>
        <v>3.726416182119629E-49</v>
      </c>
      <c r="IV134" s="86">
        <f t="shared" si="159"/>
        <v>2.8930440805407003E-24</v>
      </c>
      <c r="IW134" s="86">
        <f t="shared" si="159"/>
        <v>1.5855247199858262E-21</v>
      </c>
      <c r="IY134" s="86">
        <f t="shared" si="160"/>
        <v>4.8659679828406771E-2</v>
      </c>
      <c r="IZ134" s="86">
        <f t="shared" si="160"/>
        <v>3.2176934047843502E-29</v>
      </c>
      <c r="JA134" s="86">
        <f t="shared" si="160"/>
        <v>9.2018106619893639E-2</v>
      </c>
      <c r="JB134" s="86">
        <f t="shared" si="160"/>
        <v>0.10116089312602039</v>
      </c>
      <c r="JC134" s="86">
        <f t="shared" si="160"/>
        <v>0.12393791827368755</v>
      </c>
      <c r="JD134" s="86">
        <f t="shared" si="160"/>
        <v>0.2802969432410769</v>
      </c>
      <c r="JE134" s="86">
        <f t="shared" si="160"/>
        <v>0.23785641946434796</v>
      </c>
      <c r="JF134" s="86">
        <f t="shared" si="160"/>
        <v>0.23630155154772564</v>
      </c>
      <c r="JG134" s="86">
        <f t="shared" si="160"/>
        <v>0.11440311904180295</v>
      </c>
      <c r="JH134" s="86">
        <f t="shared" si="160"/>
        <v>5.8648849249856569E-2</v>
      </c>
      <c r="JI134" s="86">
        <f t="shared" si="160"/>
        <v>3.1143702126270306E-2</v>
      </c>
      <c r="JJ134" s="86">
        <f t="shared" si="160"/>
        <v>2.2543814857373529E-2</v>
      </c>
      <c r="JK134" s="86">
        <f t="shared" si="160"/>
        <v>1.572268257458985E-2</v>
      </c>
      <c r="JL134" s="86">
        <f t="shared" si="160"/>
        <v>3.7539029824849829E-2</v>
      </c>
      <c r="JM134" s="86">
        <f t="shared" si="160"/>
        <v>2.7058951595079345E-2</v>
      </c>
    </row>
    <row r="135" spans="2:273" x14ac:dyDescent="0.25">
      <c r="B135" s="2">
        <v>108</v>
      </c>
      <c r="C135" s="37">
        <v>46.883000000000003</v>
      </c>
      <c r="D135" s="37">
        <v>49.65</v>
      </c>
      <c r="E135" s="37">
        <v>47.667000000000002</v>
      </c>
      <c r="F135" s="37">
        <v>50.482999999999997</v>
      </c>
      <c r="G135" s="37">
        <v>55.95</v>
      </c>
      <c r="H135" s="37">
        <v>76.882999999999996</v>
      </c>
      <c r="I135" s="37">
        <v>81.466999999999999</v>
      </c>
      <c r="J135" s="37">
        <v>62.75</v>
      </c>
      <c r="K135" s="37">
        <v>57.05</v>
      </c>
      <c r="L135" s="37">
        <v>54.917000000000002</v>
      </c>
      <c r="M135" s="37">
        <v>51.582999999999998</v>
      </c>
      <c r="N135" s="37">
        <v>51.317</v>
      </c>
      <c r="O135" s="37">
        <v>54.067</v>
      </c>
      <c r="P135" s="37">
        <v>62.15</v>
      </c>
      <c r="Q135" s="37">
        <v>65.683000000000007</v>
      </c>
      <c r="S135" s="4">
        <f t="shared" si="162"/>
        <v>48.791808828458286</v>
      </c>
      <c r="T135" s="4">
        <f t="shared" si="162"/>
        <v>49.389751093622166</v>
      </c>
      <c r="U135" s="4">
        <f t="shared" si="162"/>
        <v>48.58767278783025</v>
      </c>
      <c r="V135" s="4">
        <f t="shared" si="162"/>
        <v>50.286080239380809</v>
      </c>
      <c r="W135" s="4">
        <f t="shared" si="162"/>
        <v>56.696360409776716</v>
      </c>
      <c r="X135" s="4">
        <f t="shared" si="162"/>
        <v>75.75798987899941</v>
      </c>
      <c r="Y135" s="4">
        <f t="shared" si="162"/>
        <v>75.99009272954126</v>
      </c>
      <c r="Z135" s="4">
        <f t="shared" si="162"/>
        <v>62.017538335598893</v>
      </c>
      <c r="AA135" s="4">
        <f t="shared" si="162"/>
        <v>58.548132239659054</v>
      </c>
      <c r="AB135" s="4">
        <f t="shared" si="162"/>
        <v>54.840577031585553</v>
      </c>
      <c r="AC135" s="4">
        <f t="shared" si="162"/>
        <v>53.022587696491875</v>
      </c>
      <c r="AD135" s="4">
        <f t="shared" si="162"/>
        <v>52.441464873549663</v>
      </c>
      <c r="AE135" s="4">
        <f t="shared" si="162"/>
        <v>56.109774741523367</v>
      </c>
      <c r="AF135" s="4">
        <f t="shared" si="162"/>
        <v>63.680163325482489</v>
      </c>
      <c r="AG135" s="4">
        <f t="shared" si="162"/>
        <v>68.68014620180675</v>
      </c>
      <c r="AI135" s="4">
        <f t="shared" si="163"/>
        <v>-1.9088088284582838</v>
      </c>
      <c r="AJ135" s="4">
        <f t="shared" si="163"/>
        <v>0.26024890637783216</v>
      </c>
      <c r="AK135" s="4">
        <f t="shared" si="163"/>
        <v>-0.92067278783024875</v>
      </c>
      <c r="AL135" s="4">
        <f t="shared" si="163"/>
        <v>0.19691976061918837</v>
      </c>
      <c r="AM135" s="4">
        <f t="shared" si="163"/>
        <v>-0.74636040977671314</v>
      </c>
      <c r="AN135" s="4">
        <f t="shared" si="163"/>
        <v>1.1250101210005852</v>
      </c>
      <c r="AO135" s="4">
        <f t="shared" si="163"/>
        <v>5.4769072704587387</v>
      </c>
      <c r="AP135" s="4">
        <f t="shared" si="163"/>
        <v>0.73246166440110727</v>
      </c>
      <c r="AQ135" s="4">
        <f t="shared" si="163"/>
        <v>-1.4981322396590571</v>
      </c>
      <c r="AR135" s="4">
        <f t="shared" si="163"/>
        <v>7.6422968414448178E-2</v>
      </c>
      <c r="AS135" s="4">
        <f t="shared" si="163"/>
        <v>-1.439587696491877</v>
      </c>
      <c r="AT135" s="4">
        <f t="shared" si="163"/>
        <v>-1.1244648735496625</v>
      </c>
      <c r="AU135" s="4">
        <f t="shared" si="163"/>
        <v>-2.0427747415233668</v>
      </c>
      <c r="AV135" s="4">
        <f t="shared" si="163"/>
        <v>-1.5301633254824907</v>
      </c>
      <c r="AW135" s="4">
        <f t="shared" si="163"/>
        <v>-2.9971462018067427</v>
      </c>
      <c r="AY135" s="2">
        <f t="shared" si="154"/>
        <v>48.791807662368868</v>
      </c>
      <c r="AZ135" s="2">
        <f t="shared" si="154"/>
        <v>49.389751093622166</v>
      </c>
      <c r="BA135" s="2">
        <f t="shared" si="154"/>
        <v>45.774629963537237</v>
      </c>
      <c r="BB135" s="2">
        <f t="shared" si="154"/>
        <v>46.227682048731282</v>
      </c>
      <c r="BC135" s="2">
        <f t="shared" si="154"/>
        <v>49.519291276519304</v>
      </c>
      <c r="BD135" s="2">
        <f t="shared" si="154"/>
        <v>61.746890957335296</v>
      </c>
      <c r="BE135" s="2">
        <f t="shared" si="154"/>
        <v>64.947639934224497</v>
      </c>
      <c r="BF135" s="2">
        <f t="shared" si="154"/>
        <v>47.621034748540204</v>
      </c>
      <c r="BG135" s="2">
        <f t="shared" si="154"/>
        <v>46.899426030874672</v>
      </c>
      <c r="BH135" s="2">
        <f t="shared" si="154"/>
        <v>46.726565685229914</v>
      </c>
      <c r="BI135" s="2">
        <f t="shared" si="154"/>
        <v>47.129328640712174</v>
      </c>
      <c r="BJ135" s="2">
        <f t="shared" si="154"/>
        <v>48.180796107611158</v>
      </c>
      <c r="BK135" s="2">
        <f t="shared" si="154"/>
        <v>53.151223047032353</v>
      </c>
      <c r="BL135" s="2">
        <f t="shared" si="154"/>
        <v>53.354186421626828</v>
      </c>
      <c r="BM135" s="2">
        <f t="shared" si="154"/>
        <v>54.709792590304481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>
        <f t="shared" si="155"/>
        <v>49.65</v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>
        <f t="shared" si="111"/>
        <v>49.65</v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83.052760697070823</v>
      </c>
      <c r="DL135" s="2">
        <f t="shared" si="164"/>
        <v>86.112048739495776</v>
      </c>
      <c r="DM135" s="2">
        <f t="shared" si="164"/>
        <v>79.644429029793713</v>
      </c>
      <c r="DN135" s="2">
        <f t="shared" si="164"/>
        <v>85.047543926661561</v>
      </c>
      <c r="DO135" s="2">
        <f t="shared" si="164"/>
        <v>105.07070336134456</v>
      </c>
      <c r="DP135" s="2">
        <f t="shared" si="164"/>
        <v>102.06078026598027</v>
      </c>
      <c r="DQ135" s="2">
        <f t="shared" si="164"/>
        <v>90.187801587301607</v>
      </c>
      <c r="DR135" s="2">
        <f t="shared" si="164"/>
        <v>86.808799570999582</v>
      </c>
      <c r="DS135" s="2">
        <f t="shared" si="164"/>
        <v>76.358457703081214</v>
      </c>
      <c r="DT135" s="2">
        <f t="shared" si="164"/>
        <v>84.853964705882348</v>
      </c>
      <c r="DU135" s="2">
        <f t="shared" si="164"/>
        <v>86.459406442577034</v>
      </c>
      <c r="DV135" s="2">
        <f t="shared" si="164"/>
        <v>80.348329971988775</v>
      </c>
      <c r="DW135" s="2">
        <f t="shared" si="164"/>
        <v>99.578837966537975</v>
      </c>
      <c r="DX135" s="2">
        <f t="shared" si="164"/>
        <v>79.476108022307997</v>
      </c>
      <c r="DY135" s="2">
        <f t="shared" si="164"/>
        <v>65.567690285204989</v>
      </c>
      <c r="EA135" s="2">
        <f t="shared" si="152"/>
        <v>48.872547619047616</v>
      </c>
      <c r="EB135" s="2">
        <f t="shared" si="152"/>
        <v>49.349809549071622</v>
      </c>
      <c r="EC135" s="2">
        <f t="shared" si="152"/>
        <v>45.739273423304219</v>
      </c>
      <c r="ED135" s="2">
        <f t="shared" si="152"/>
        <v>46.177891311422052</v>
      </c>
      <c r="EE135" s="2">
        <f t="shared" si="151"/>
        <v>49.434909069870933</v>
      </c>
      <c r="EF135" s="2">
        <f t="shared" si="151"/>
        <v>61.73579322952159</v>
      </c>
      <c r="EG135" s="2">
        <f t="shared" si="151"/>
        <v>65.157913687239343</v>
      </c>
      <c r="EH135" s="2">
        <f t="shared" si="151"/>
        <v>47.561077361767502</v>
      </c>
      <c r="EI135" s="2">
        <f t="shared" si="151"/>
        <v>46.857533314562943</v>
      </c>
      <c r="EJ135" s="2">
        <f t="shared" si="151"/>
        <v>46.678274339949368</v>
      </c>
      <c r="EK135" s="2">
        <f t="shared" si="151"/>
        <v>47.074597752665099</v>
      </c>
      <c r="EL135" s="2">
        <f t="shared" si="151"/>
        <v>48.136619603845645</v>
      </c>
      <c r="EM135" s="2">
        <f t="shared" si="135"/>
        <v>53.085087431099296</v>
      </c>
      <c r="EN135" s="2">
        <f t="shared" si="135"/>
        <v>53.322004358862358</v>
      </c>
      <c r="EO135" s="2">
        <f t="shared" si="135"/>
        <v>54.697958953478292</v>
      </c>
      <c r="EQ135" s="2">
        <f t="shared" si="165"/>
        <v>45.771225706594862</v>
      </c>
      <c r="ER135" s="2">
        <f t="shared" si="165"/>
        <v>49.349809549071622</v>
      </c>
      <c r="ES135" s="2">
        <f t="shared" si="165"/>
        <v>45.652173012501017</v>
      </c>
      <c r="ET135" s="2">
        <f t="shared" si="165"/>
        <v>46.332420228752859</v>
      </c>
      <c r="EU135" s="2">
        <f t="shared" si="165"/>
        <v>49.911194777904484</v>
      </c>
      <c r="EV135" s="2">
        <f t="shared" si="165"/>
        <v>60.987037392302312</v>
      </c>
      <c r="EW135" s="2">
        <f t="shared" si="165"/>
        <v>60.523606110573326</v>
      </c>
      <c r="EX135" s="2">
        <f t="shared" si="165"/>
        <v>47.754239287016134</v>
      </c>
      <c r="EY135" s="2">
        <f t="shared" si="165"/>
        <v>46.998943040225001</v>
      </c>
      <c r="EZ135" s="2">
        <f t="shared" si="165"/>
        <v>46.775085587977998</v>
      </c>
      <c r="FA135" s="2">
        <f t="shared" si="165"/>
        <v>47.269852964660132</v>
      </c>
      <c r="FB135" s="2">
        <f t="shared" si="165"/>
        <v>48.373715858593201</v>
      </c>
      <c r="FC135" s="2">
        <f t="shared" si="165"/>
        <v>53.187262173790302</v>
      </c>
      <c r="FD135" s="2">
        <f t="shared" si="165"/>
        <v>53.222585281625861</v>
      </c>
      <c r="FE135" s="2">
        <f t="shared" si="165"/>
        <v>54.331903002287866</v>
      </c>
      <c r="FG135" s="2">
        <f t="shared" si="166"/>
        <v>0.99920598129376081</v>
      </c>
      <c r="FH135" s="2">
        <f t="shared" si="166"/>
        <v>0.99891351709171872</v>
      </c>
      <c r="FI135" s="2">
        <f t="shared" si="166"/>
        <v>0.99885412104325799</v>
      </c>
      <c r="FJ135" s="2">
        <f t="shared" si="166"/>
        <v>0.99887387448423814</v>
      </c>
      <c r="FK135" s="2">
        <f t="shared" si="166"/>
        <v>0.99883593490000266</v>
      </c>
      <c r="FL135" s="2">
        <f t="shared" si="166"/>
        <v>0.99868083411703712</v>
      </c>
      <c r="FM135" s="2">
        <f t="shared" si="166"/>
        <v>0.99871822593891013</v>
      </c>
      <c r="FN135" s="2">
        <f t="shared" si="166"/>
        <v>0.99872873781339355</v>
      </c>
      <c r="FO135" s="2">
        <f t="shared" si="166"/>
        <v>0.99876642785190928</v>
      </c>
      <c r="FP135" s="2">
        <f t="shared" si="166"/>
        <v>0.99882215177761935</v>
      </c>
      <c r="FQ135" s="2">
        <f t="shared" si="166"/>
        <v>0.99876140771715238</v>
      </c>
      <c r="FR135" s="2">
        <f t="shared" si="166"/>
        <v>0.99883281798185342</v>
      </c>
      <c r="FS135" s="2">
        <f t="shared" si="166"/>
        <v>0.99863533859013809</v>
      </c>
      <c r="FT135" s="2">
        <f t="shared" si="166"/>
        <v>0.99867145176451044</v>
      </c>
      <c r="FU135" s="2">
        <f t="shared" si="166"/>
        <v>0.99827851543416712</v>
      </c>
      <c r="FW135" s="2">
        <f t="shared" si="156"/>
        <v>3.4785065301596182E-2</v>
      </c>
      <c r="FX135" s="2">
        <f t="shared" si="156"/>
        <v>0</v>
      </c>
      <c r="FY135" s="2">
        <f t="shared" si="156"/>
        <v>4.0122245914775756E-2</v>
      </c>
      <c r="FZ135" s="2">
        <f t="shared" si="156"/>
        <v>3.8948242273175705E-2</v>
      </c>
      <c r="GA135" s="2">
        <f t="shared" si="156"/>
        <v>4.1190654836240181E-2</v>
      </c>
      <c r="GB135" s="2">
        <f t="shared" si="156"/>
        <v>5.622342721501411E-2</v>
      </c>
      <c r="GC135" s="2">
        <f t="shared" si="156"/>
        <v>5.2296143505323266E-2</v>
      </c>
      <c r="GD135" s="2">
        <f t="shared" si="156"/>
        <v>5.2097438999544082E-2</v>
      </c>
      <c r="GE135" s="2">
        <f t="shared" si="156"/>
        <v>3.8902540948751493E-2</v>
      </c>
      <c r="GF135" s="2">
        <f t="shared" si="156"/>
        <v>3.4357332568378834E-2</v>
      </c>
      <c r="GG135" s="2">
        <f t="shared" si="156"/>
        <v>3.0468676771949463E-2</v>
      </c>
      <c r="GH135" s="2">
        <f t="shared" si="156"/>
        <v>2.7750647757279197E-2</v>
      </c>
      <c r="GI135" s="2">
        <f t="shared" si="156"/>
        <v>2.6301889359470781E-2</v>
      </c>
      <c r="GJ135" s="2">
        <f t="shared" si="156"/>
        <v>2.5799128091920837E-2</v>
      </c>
      <c r="GK135" s="2">
        <f t="shared" si="156"/>
        <v>1.879067359447963E-2</v>
      </c>
      <c r="GM135" s="86">
        <f t="shared" si="157"/>
        <v>1.2810323967014161E-35</v>
      </c>
      <c r="GN135" s="86">
        <f t="shared" si="157"/>
        <v>2.5283384757812729E-83</v>
      </c>
      <c r="GO135" s="86">
        <f t="shared" si="157"/>
        <v>4.598752810827836E-103</v>
      </c>
      <c r="GP135" s="86">
        <f t="shared" si="157"/>
        <v>1.856226148031163E-114</v>
      </c>
      <c r="GQ135" s="86">
        <f t="shared" si="157"/>
        <v>6.9261073672219086E-144</v>
      </c>
      <c r="GR135" s="86">
        <f t="shared" si="157"/>
        <v>1.1491912234545497E-156</v>
      </c>
      <c r="GS135" s="86">
        <f t="shared" si="157"/>
        <v>3.1944913274644662E-175</v>
      </c>
      <c r="GT135" s="86">
        <f t="shared" si="157"/>
        <v>3.3256216743783461E-198</v>
      </c>
      <c r="GU135" s="86">
        <f t="shared" si="157"/>
        <v>1.4102959387000835E-170</v>
      </c>
      <c r="GV135" s="86">
        <f t="shared" si="157"/>
        <v>2.8493927908859153E-132</v>
      </c>
      <c r="GW135" s="86">
        <f t="shared" si="157"/>
        <v>1.8075605474170052E-155</v>
      </c>
      <c r="GX135" s="86">
        <f t="shared" si="157"/>
        <v>1.7675193735238229E-134</v>
      </c>
      <c r="GY135" s="86">
        <f t="shared" si="157"/>
        <v>3.2540775617133714E-111</v>
      </c>
      <c r="GZ135" s="86">
        <f t="shared" si="157"/>
        <v>7.2434524792219432E-93</v>
      </c>
      <c r="HA135" s="86">
        <f t="shared" si="157"/>
        <v>7.032464346600868E-93</v>
      </c>
      <c r="HC135" s="86">
        <f t="shared" si="153"/>
        <v>1.1974890051850999E-3</v>
      </c>
      <c r="HD135" s="86">
        <f t="shared" si="153"/>
        <v>3.5796939563633804E-31</v>
      </c>
      <c r="HE135" s="86">
        <f t="shared" si="153"/>
        <v>8.5467909990829601E-41</v>
      </c>
      <c r="HF135" s="86">
        <f t="shared" si="153"/>
        <v>3.4964160004510015E-41</v>
      </c>
      <c r="HG135" s="86">
        <f t="shared" si="153"/>
        <v>3.3669183210351159E-53</v>
      </c>
      <c r="HH135" s="86">
        <f t="shared" si="153"/>
        <v>2.8679466720062961E-67</v>
      </c>
      <c r="HI135" s="86">
        <f t="shared" si="153"/>
        <v>1.7951394415750608E-88</v>
      </c>
      <c r="HJ135" s="86">
        <f t="shared" si="153"/>
        <v>1.4919333441041549E-114</v>
      </c>
      <c r="HK135" s="86">
        <f t="shared" si="153"/>
        <v>3.1033017901573977E-71</v>
      </c>
      <c r="HL135" s="86">
        <f t="shared" si="161"/>
        <v>3.9452315932413898E-51</v>
      </c>
      <c r="HM135" s="86">
        <f t="shared" si="161"/>
        <v>1.6850762242105137E-54</v>
      </c>
      <c r="HN135" s="86">
        <f t="shared" si="161"/>
        <v>1.938595821827487E-43</v>
      </c>
      <c r="HO135" s="86">
        <f t="shared" si="161"/>
        <v>5.8589309457972403E-42</v>
      </c>
      <c r="HP135" s="86">
        <f t="shared" si="161"/>
        <v>1.0903038840065187E-38</v>
      </c>
      <c r="HQ135" s="86">
        <f t="shared" si="161"/>
        <v>2.7025269733475514E-35</v>
      </c>
      <c r="HS135" s="86">
        <f t="shared" si="158"/>
        <v>8.0289365719693293E-2</v>
      </c>
      <c r="HT135" s="86">
        <f t="shared" si="158"/>
        <v>0</v>
      </c>
      <c r="HU135" s="86">
        <f t="shared" si="158"/>
        <v>0.14135074525111566</v>
      </c>
      <c r="HV135" s="86">
        <f t="shared" si="158"/>
        <v>0.15543720521877857</v>
      </c>
      <c r="HW135" s="86">
        <f t="shared" si="158"/>
        <v>0.1867370464839038</v>
      </c>
      <c r="HX135" s="86">
        <f t="shared" si="158"/>
        <v>0.37050732548475768</v>
      </c>
      <c r="HY135" s="86">
        <f t="shared" si="158"/>
        <v>0.33159699294848449</v>
      </c>
      <c r="HZ135" s="86">
        <f t="shared" si="158"/>
        <v>0.32641785232673426</v>
      </c>
      <c r="IA135" s="86">
        <f t="shared" si="158"/>
        <v>0.1756474290878508</v>
      </c>
      <c r="IB135" s="86">
        <f t="shared" si="158"/>
        <v>9.6919499477856164E-2</v>
      </c>
      <c r="IC135" s="86">
        <f t="shared" si="158"/>
        <v>5.3920469419675723E-2</v>
      </c>
      <c r="ID135" s="86">
        <f t="shared" si="158"/>
        <v>3.9955908234363957E-2</v>
      </c>
      <c r="IE135" s="86">
        <f t="shared" si="158"/>
        <v>2.9333857206724448E-2</v>
      </c>
      <c r="IF135" s="86">
        <f t="shared" si="158"/>
        <v>5.9559111038914266E-2</v>
      </c>
      <c r="IG135" s="86">
        <f t="shared" si="158"/>
        <v>4.0168126525078847E-2</v>
      </c>
      <c r="II135" s="86">
        <f t="shared" si="159"/>
        <v>3.907783333776533E-41</v>
      </c>
      <c r="IJ135" s="86">
        <f t="shared" si="159"/>
        <v>0</v>
      </c>
      <c r="IK135" s="86">
        <f t="shared" si="159"/>
        <v>5.4542461323916574E-32</v>
      </c>
      <c r="IL135" s="86">
        <f t="shared" si="159"/>
        <v>2.6473490718524227E-34</v>
      </c>
      <c r="IM135" s="86">
        <f t="shared" si="159"/>
        <v>5.4545503628007155E-34</v>
      </c>
      <c r="IN135" s="86">
        <f t="shared" si="159"/>
        <v>2.5053294091141976E-29</v>
      </c>
      <c r="IO135" s="86">
        <f t="shared" si="159"/>
        <v>1.7154146365225419E-34</v>
      </c>
      <c r="IP135" s="86">
        <f t="shared" si="159"/>
        <v>2.9960731248286695E-32</v>
      </c>
      <c r="IQ135" s="86">
        <f t="shared" si="159"/>
        <v>1.0066362703414575E-36</v>
      </c>
      <c r="IR135" s="86">
        <f t="shared" si="159"/>
        <v>2.2439805979653704E-39</v>
      </c>
      <c r="IS135" s="86">
        <f t="shared" si="159"/>
        <v>1.9962746398664147E-40</v>
      </c>
      <c r="IT135" s="86">
        <f t="shared" si="159"/>
        <v>3.923087844724384E-42</v>
      </c>
      <c r="IU135" s="86">
        <f t="shared" si="159"/>
        <v>7.9177949853264862E-47</v>
      </c>
      <c r="IV135" s="86">
        <f t="shared" si="159"/>
        <v>3.6978953384478946E-23</v>
      </c>
      <c r="IW135" s="86">
        <f t="shared" si="159"/>
        <v>1.2506420824080218E-20</v>
      </c>
      <c r="IY135" s="86">
        <f t="shared" si="160"/>
        <v>8.1486854724878391E-2</v>
      </c>
      <c r="IZ135" s="86">
        <f t="shared" si="160"/>
        <v>3.5796939563633804E-31</v>
      </c>
      <c r="JA135" s="86">
        <f t="shared" si="160"/>
        <v>0.14135074525111566</v>
      </c>
      <c r="JB135" s="86">
        <f t="shared" si="160"/>
        <v>0.15543720521877857</v>
      </c>
      <c r="JC135" s="86">
        <f t="shared" si="160"/>
        <v>0.1867370464839038</v>
      </c>
      <c r="JD135" s="86">
        <f t="shared" si="160"/>
        <v>0.37050732548475768</v>
      </c>
      <c r="JE135" s="86">
        <f t="shared" si="160"/>
        <v>0.33159699294848449</v>
      </c>
      <c r="JF135" s="86">
        <f t="shared" si="160"/>
        <v>0.32641785232673426</v>
      </c>
      <c r="JG135" s="86">
        <f t="shared" si="160"/>
        <v>0.1756474290878508</v>
      </c>
      <c r="JH135" s="86">
        <f t="shared" si="160"/>
        <v>9.6919499477856164E-2</v>
      </c>
      <c r="JI135" s="86">
        <f t="shared" si="160"/>
        <v>5.3920469419675723E-2</v>
      </c>
      <c r="JJ135" s="86">
        <f t="shared" si="160"/>
        <v>3.9955908234363957E-2</v>
      </c>
      <c r="JK135" s="86">
        <f t="shared" si="160"/>
        <v>2.9333857206724448E-2</v>
      </c>
      <c r="JL135" s="86">
        <f t="shared" si="160"/>
        <v>5.9559111038914266E-2</v>
      </c>
      <c r="JM135" s="86">
        <f t="shared" si="160"/>
        <v>4.0168126525078847E-2</v>
      </c>
    </row>
    <row r="136" spans="2:273" x14ac:dyDescent="0.25">
      <c r="B136" s="2">
        <v>109</v>
      </c>
      <c r="C136" s="37">
        <v>50.582999999999998</v>
      </c>
      <c r="D136" s="37">
        <v>49.267000000000003</v>
      </c>
      <c r="E136" s="37">
        <v>48.732999999999997</v>
      </c>
      <c r="F136" s="37">
        <v>50.55</v>
      </c>
      <c r="G136" s="37">
        <v>59.116999999999997</v>
      </c>
      <c r="H136" s="37">
        <v>75.150000000000006</v>
      </c>
      <c r="I136" s="37">
        <v>77.25</v>
      </c>
      <c r="J136" s="37">
        <v>62.616999999999997</v>
      </c>
      <c r="K136" s="37">
        <v>57.633000000000003</v>
      </c>
      <c r="L136" s="37">
        <v>59.667000000000002</v>
      </c>
      <c r="M136" s="37">
        <v>54.732999999999997</v>
      </c>
      <c r="N136" s="37">
        <v>51.55</v>
      </c>
      <c r="O136" s="37">
        <v>58.167000000000002</v>
      </c>
      <c r="P136" s="37">
        <v>68.2</v>
      </c>
      <c r="Q136" s="37">
        <v>72.716999999999999</v>
      </c>
      <c r="S136" s="4">
        <f t="shared" si="162"/>
        <v>48.520153984146916</v>
      </c>
      <c r="T136" s="4">
        <f t="shared" si="162"/>
        <v>49.242201051635448</v>
      </c>
      <c r="U136" s="4">
        <f t="shared" si="162"/>
        <v>49.360428374426192</v>
      </c>
      <c r="V136" s="4">
        <f t="shared" si="162"/>
        <v>51.36032069049255</v>
      </c>
      <c r="W136" s="4">
        <f t="shared" si="162"/>
        <v>58.39669238940575</v>
      </c>
      <c r="X136" s="4">
        <f t="shared" si="162"/>
        <v>76.345985136710581</v>
      </c>
      <c r="Y136" s="4">
        <f t="shared" si="162"/>
        <v>77.382517552289571</v>
      </c>
      <c r="Z136" s="4">
        <f t="shared" si="162"/>
        <v>63.415689169538709</v>
      </c>
      <c r="AA136" s="4">
        <f t="shared" si="162"/>
        <v>61.747592563661698</v>
      </c>
      <c r="AB136" s="4">
        <f t="shared" si="162"/>
        <v>58.028945066531961</v>
      </c>
      <c r="AC136" s="4">
        <f t="shared" si="162"/>
        <v>55.805784883513759</v>
      </c>
      <c r="AD136" s="4">
        <f t="shared" si="162"/>
        <v>54.592870538455202</v>
      </c>
      <c r="AE136" s="4">
        <f t="shared" si="162"/>
        <v>57.720965284999309</v>
      </c>
      <c r="AF136" s="4">
        <f t="shared" si="162"/>
        <v>67.844266421735398</v>
      </c>
      <c r="AG136" s="4">
        <f t="shared" si="162"/>
        <v>73.67343451161652</v>
      </c>
      <c r="AI136" s="4">
        <f t="shared" si="163"/>
        <v>2.0628460158530828</v>
      </c>
      <c r="AJ136" s="4">
        <f t="shared" si="163"/>
        <v>2.4798948364555429E-2</v>
      </c>
      <c r="AK136" s="4">
        <f t="shared" si="163"/>
        <v>-0.62742837442619503</v>
      </c>
      <c r="AL136" s="4">
        <f t="shared" si="163"/>
        <v>-0.81032069049255284</v>
      </c>
      <c r="AM136" s="4">
        <f t="shared" si="163"/>
        <v>0.72030761059424719</v>
      </c>
      <c r="AN136" s="4">
        <f t="shared" si="163"/>
        <v>-1.1959851367105756</v>
      </c>
      <c r="AO136" s="4">
        <f t="shared" si="163"/>
        <v>-0.13251755228957052</v>
      </c>
      <c r="AP136" s="4">
        <f t="shared" si="163"/>
        <v>-0.7986891695387115</v>
      </c>
      <c r="AQ136" s="4">
        <f t="shared" si="163"/>
        <v>-4.1145925636616951</v>
      </c>
      <c r="AR136" s="4">
        <f t="shared" si="163"/>
        <v>1.638054933468041</v>
      </c>
      <c r="AS136" s="4">
        <f t="shared" si="163"/>
        <v>-1.0727848835137621</v>
      </c>
      <c r="AT136" s="4">
        <f t="shared" si="163"/>
        <v>-3.0428705384552046</v>
      </c>
      <c r="AU136" s="4">
        <f t="shared" si="163"/>
        <v>0.44603471500069247</v>
      </c>
      <c r="AV136" s="4">
        <f t="shared" si="163"/>
        <v>0.35573357826460494</v>
      </c>
      <c r="AW136" s="4">
        <f t="shared" si="163"/>
        <v>-0.95643451161652138</v>
      </c>
      <c r="AY136" s="2">
        <f t="shared" si="154"/>
        <v>48.520153620681796</v>
      </c>
      <c r="AZ136" s="2">
        <f t="shared" si="154"/>
        <v>49.242201051635448</v>
      </c>
      <c r="BA136" s="2">
        <f t="shared" si="154"/>
        <v>45.65370554694244</v>
      </c>
      <c r="BB136" s="2">
        <f t="shared" si="154"/>
        <v>46.058439173423025</v>
      </c>
      <c r="BC136" s="2">
        <f t="shared" si="154"/>
        <v>49.293196732930987</v>
      </c>
      <c r="BD136" s="2">
        <f t="shared" si="154"/>
        <v>61.51558419181876</v>
      </c>
      <c r="BE136" s="2">
        <f t="shared" si="154"/>
        <v>65.163342431801382</v>
      </c>
      <c r="BF136" s="2">
        <f t="shared" si="154"/>
        <v>47.42611660674163</v>
      </c>
      <c r="BG136" s="2">
        <f t="shared" si="154"/>
        <v>46.733265657149602</v>
      </c>
      <c r="BH136" s="2">
        <f t="shared" si="154"/>
        <v>46.554686433160697</v>
      </c>
      <c r="BI136" s="2">
        <f t="shared" si="154"/>
        <v>46.933696158250804</v>
      </c>
      <c r="BJ136" s="2">
        <f t="shared" si="154"/>
        <v>47.991584881826476</v>
      </c>
      <c r="BK136" s="2">
        <f t="shared" si="154"/>
        <v>52.914037534168905</v>
      </c>
      <c r="BL136" s="2">
        <f t="shared" si="154"/>
        <v>53.211136817663402</v>
      </c>
      <c r="BM136" s="2">
        <f t="shared" si="154"/>
        <v>54.570891330879427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>
        <f t="shared" si="155"/>
        <v>49.267000000000003</v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>
        <f t="shared" si="111"/>
        <v>49.267000000000003</v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83.311601631442343</v>
      </c>
      <c r="DL136" s="2">
        <f t="shared" si="164"/>
        <v>86.366369747899142</v>
      </c>
      <c r="DM136" s="2">
        <f t="shared" si="164"/>
        <v>79.857611153552313</v>
      </c>
      <c r="DN136" s="2">
        <f t="shared" si="164"/>
        <v>85.304658517952618</v>
      </c>
      <c r="DO136" s="2">
        <f t="shared" si="164"/>
        <v>105.48244201680674</v>
      </c>
      <c r="DP136" s="2">
        <f t="shared" si="164"/>
        <v>102.42938219648221</v>
      </c>
      <c r="DQ136" s="2">
        <f t="shared" si="164"/>
        <v>90.446587301587314</v>
      </c>
      <c r="DR136" s="2">
        <f t="shared" si="164"/>
        <v>87.055939468039469</v>
      </c>
      <c r="DS136" s="2">
        <f t="shared" si="164"/>
        <v>76.47727843137254</v>
      </c>
      <c r="DT136" s="2">
        <f t="shared" si="164"/>
        <v>85.079858823529406</v>
      </c>
      <c r="DU136" s="2">
        <f t="shared" si="164"/>
        <v>86.694930532212879</v>
      </c>
      <c r="DV136" s="2">
        <f t="shared" si="164"/>
        <v>80.522910364145645</v>
      </c>
      <c r="DW136" s="2">
        <f t="shared" si="164"/>
        <v>99.900073745173756</v>
      </c>
      <c r="DX136" s="2">
        <f t="shared" si="164"/>
        <v>79.618395280995244</v>
      </c>
      <c r="DY136" s="2">
        <f t="shared" si="164"/>
        <v>65.591444964349378</v>
      </c>
      <c r="EA136" s="2">
        <f t="shared" si="152"/>
        <v>48.607383333333331</v>
      </c>
      <c r="EB136" s="2">
        <f t="shared" si="152"/>
        <v>49.205375289278436</v>
      </c>
      <c r="EC136" s="2">
        <f t="shared" si="152"/>
        <v>45.622353603246005</v>
      </c>
      <c r="ED136" s="2">
        <f t="shared" si="152"/>
        <v>46.010518141880887</v>
      </c>
      <c r="EE136" s="2">
        <f t="shared" si="151"/>
        <v>49.208992042723622</v>
      </c>
      <c r="EF136" s="2">
        <f t="shared" si="151"/>
        <v>61.517028540275305</v>
      </c>
      <c r="EG136" s="2">
        <f t="shared" si="151"/>
        <v>65.417752168737636</v>
      </c>
      <c r="EH136" s="2">
        <f t="shared" si="151"/>
        <v>47.368241286885656</v>
      </c>
      <c r="EI136" s="2">
        <f t="shared" si="151"/>
        <v>46.693088568829602</v>
      </c>
      <c r="EJ136" s="2">
        <f t="shared" si="151"/>
        <v>46.508987923756017</v>
      </c>
      <c r="EK136" s="2">
        <f t="shared" si="151"/>
        <v>46.881529730463107</v>
      </c>
      <c r="EL136" s="2">
        <f t="shared" si="151"/>
        <v>47.94889661753723</v>
      </c>
      <c r="EM136" s="2">
        <f t="shared" si="135"/>
        <v>52.852054882317304</v>
      </c>
      <c r="EN136" s="2">
        <f t="shared" si="135"/>
        <v>53.182349679067087</v>
      </c>
      <c r="EO136" s="2">
        <f t="shared" si="135"/>
        <v>54.561684110795206</v>
      </c>
      <c r="EQ136" s="2">
        <f t="shared" si="165"/>
        <v>45.651520861372795</v>
      </c>
      <c r="ER136" s="2">
        <f t="shared" si="165"/>
        <v>49.205375289278436</v>
      </c>
      <c r="ES136" s="2">
        <f t="shared" si="165"/>
        <v>45.521281011520543</v>
      </c>
      <c r="ET136" s="2">
        <f t="shared" si="165"/>
        <v>46.188218182734104</v>
      </c>
      <c r="EU136" s="2">
        <f t="shared" si="165"/>
        <v>49.752638740856113</v>
      </c>
      <c r="EV136" s="2">
        <f t="shared" si="165"/>
        <v>60.690618792621663</v>
      </c>
      <c r="EW136" s="2">
        <f t="shared" si="165"/>
        <v>60.445744373987111</v>
      </c>
      <c r="EX136" s="2">
        <f t="shared" si="165"/>
        <v>47.57683511496559</v>
      </c>
      <c r="EY136" s="2">
        <f t="shared" si="165"/>
        <v>46.849933063344935</v>
      </c>
      <c r="EZ136" s="2">
        <f t="shared" si="165"/>
        <v>46.622470161906634</v>
      </c>
      <c r="FA136" s="2">
        <f t="shared" si="165"/>
        <v>47.097316496563209</v>
      </c>
      <c r="FB136" s="2">
        <f t="shared" si="165"/>
        <v>48.212853552382313</v>
      </c>
      <c r="FC136" s="2">
        <f t="shared" si="165"/>
        <v>52.970954303594695</v>
      </c>
      <c r="FD136" s="2">
        <f t="shared" si="165"/>
        <v>53.067250894522871</v>
      </c>
      <c r="FE136" s="2">
        <f t="shared" si="165"/>
        <v>54.167239083546612</v>
      </c>
      <c r="FG136" s="2">
        <f t="shared" si="166"/>
        <v>0.99927579573669911</v>
      </c>
      <c r="FH136" s="2">
        <f t="shared" si="166"/>
        <v>0.99900902107455658</v>
      </c>
      <c r="FI136" s="2">
        <f t="shared" si="166"/>
        <v>0.99895484059273987</v>
      </c>
      <c r="FJ136" s="2">
        <f t="shared" si="166"/>
        <v>0.99897285954704929</v>
      </c>
      <c r="FK136" s="2">
        <f t="shared" si="166"/>
        <v>0.99893825126135394</v>
      </c>
      <c r="FL136" s="2">
        <f t="shared" si="166"/>
        <v>0.99879676675378049</v>
      </c>
      <c r="FM136" s="2">
        <f t="shared" si="166"/>
        <v>0.99883087630631073</v>
      </c>
      <c r="FN136" s="2">
        <f t="shared" si="166"/>
        <v>0.99884046540375082</v>
      </c>
      <c r="FO136" s="2">
        <f t="shared" si="166"/>
        <v>0.99887484670457471</v>
      </c>
      <c r="FP136" s="2">
        <f t="shared" si="166"/>
        <v>0.99892567831365453</v>
      </c>
      <c r="FQ136" s="2">
        <f t="shared" si="166"/>
        <v>0.99887026729118478</v>
      </c>
      <c r="FR136" s="2">
        <f t="shared" si="166"/>
        <v>0.998935408015027</v>
      </c>
      <c r="FS136" s="2">
        <f t="shared" si="166"/>
        <v>0.99875526454003205</v>
      </c>
      <c r="FT136" s="2">
        <f t="shared" si="166"/>
        <v>0.99878820795274847</v>
      </c>
      <c r="FU136" s="2">
        <f t="shared" si="166"/>
        <v>0.99842974956723118</v>
      </c>
      <c r="FW136" s="2">
        <f t="shared" si="156"/>
        <v>3.8013492360834567E-2</v>
      </c>
      <c r="FX136" s="2">
        <f t="shared" si="156"/>
        <v>0</v>
      </c>
      <c r="FY136" s="2">
        <f t="shared" si="156"/>
        <v>4.3823530361948061E-2</v>
      </c>
      <c r="FZ136" s="2">
        <f t="shared" si="156"/>
        <v>4.2546025097456384E-2</v>
      </c>
      <c r="GA136" s="2">
        <f t="shared" si="156"/>
        <v>4.498588101818695E-2</v>
      </c>
      <c r="GB136" s="2">
        <f t="shared" si="156"/>
        <v>6.1315168051504262E-2</v>
      </c>
      <c r="GC136" s="2">
        <f t="shared" si="156"/>
        <v>5.7053720111824011E-2</v>
      </c>
      <c r="GD136" s="2">
        <f t="shared" si="156"/>
        <v>5.6838022862743205E-2</v>
      </c>
      <c r="GE136" s="2">
        <f t="shared" si="156"/>
        <v>4.2496288857223653E-2</v>
      </c>
      <c r="GF136" s="2">
        <f t="shared" si="156"/>
        <v>3.7547605733406292E-2</v>
      </c>
      <c r="GG136" s="2">
        <f t="shared" si="156"/>
        <v>3.3310321956706704E-2</v>
      </c>
      <c r="GH136" s="2">
        <f t="shared" si="156"/>
        <v>3.0346731905007234E-2</v>
      </c>
      <c r="GI136" s="2">
        <f t="shared" si="156"/>
        <v>2.8766451636368779E-2</v>
      </c>
      <c r="GJ136" s="2">
        <f t="shared" si="156"/>
        <v>2.8217945460888377E-2</v>
      </c>
      <c r="GK136" s="2">
        <f t="shared" si="156"/>
        <v>2.0566279478766172E-2</v>
      </c>
      <c r="GM136" s="86">
        <f t="shared" si="157"/>
        <v>6.0658571575051421E-37</v>
      </c>
      <c r="GN136" s="86">
        <f t="shared" si="157"/>
        <v>2.0469220364442276E-86</v>
      </c>
      <c r="GO136" s="86">
        <f t="shared" si="157"/>
        <v>7.7280261834179846E-107</v>
      </c>
      <c r="GP136" s="86">
        <f t="shared" si="157"/>
        <v>1.087381762433527E-118</v>
      </c>
      <c r="GQ136" s="86">
        <f t="shared" si="157"/>
        <v>3.2538037949153362E-149</v>
      </c>
      <c r="GR136" s="86">
        <f t="shared" si="157"/>
        <v>2.040599201774065E-162</v>
      </c>
      <c r="GS136" s="86">
        <f t="shared" si="157"/>
        <v>1.261089916640538E-181</v>
      </c>
      <c r="GT136" s="86">
        <f t="shared" si="157"/>
        <v>1.8440660796272588E-205</v>
      </c>
      <c r="GU136" s="86">
        <f t="shared" si="157"/>
        <v>6.9538814272202943E-177</v>
      </c>
      <c r="GV136" s="86">
        <f t="shared" si="157"/>
        <v>3.9380344052498247E-137</v>
      </c>
      <c r="GW136" s="86">
        <f t="shared" si="157"/>
        <v>2.8814417712907914E-161</v>
      </c>
      <c r="GX136" s="86">
        <f t="shared" si="157"/>
        <v>1.9207942368681171E-139</v>
      </c>
      <c r="GY136" s="86">
        <f t="shared" si="157"/>
        <v>2.7055619873593381E-115</v>
      </c>
      <c r="GZ136" s="86">
        <f t="shared" si="157"/>
        <v>3.0561122627512043E-96</v>
      </c>
      <c r="HA136" s="86">
        <f t="shared" si="157"/>
        <v>2.7975289251878994E-96</v>
      </c>
      <c r="HC136" s="86">
        <f t="shared" si="153"/>
        <v>8.0978187963203407E-4</v>
      </c>
      <c r="HD136" s="86">
        <f t="shared" si="153"/>
        <v>3.4213081735923619E-33</v>
      </c>
      <c r="HE136" s="86">
        <f t="shared" si="153"/>
        <v>1.4487825710434927E-43</v>
      </c>
      <c r="HF136" s="86">
        <f t="shared" si="153"/>
        <v>7.4942731657578894E-44</v>
      </c>
      <c r="HG136" s="86">
        <f t="shared" si="153"/>
        <v>1.2872806566983763E-56</v>
      </c>
      <c r="HH136" s="86">
        <f t="shared" si="153"/>
        <v>1.7357080969989299E-71</v>
      </c>
      <c r="HI136" s="86">
        <f t="shared" si="153"/>
        <v>6.9105292391285639E-94</v>
      </c>
      <c r="HJ136" s="86">
        <f t="shared" si="153"/>
        <v>1.1233822927967851E-121</v>
      </c>
      <c r="HK136" s="86">
        <f t="shared" si="153"/>
        <v>1.1993042335233744E-75</v>
      </c>
      <c r="HL136" s="86">
        <f t="shared" si="161"/>
        <v>2.0772834084185874E-54</v>
      </c>
      <c r="HM136" s="86">
        <f t="shared" si="161"/>
        <v>3.6394358844306969E-58</v>
      </c>
      <c r="HN136" s="86">
        <f t="shared" si="161"/>
        <v>2.4164301638907722E-46</v>
      </c>
      <c r="HO136" s="86">
        <f t="shared" si="161"/>
        <v>1.0028932898623233E-44</v>
      </c>
      <c r="HP136" s="86">
        <f t="shared" si="161"/>
        <v>3.2420362337950914E-41</v>
      </c>
      <c r="HQ136" s="86">
        <f t="shared" si="161"/>
        <v>1.2455924987681124E-37</v>
      </c>
      <c r="HS136" s="86">
        <f t="shared" si="158"/>
        <v>0.12992641516492448</v>
      </c>
      <c r="HT136" s="86">
        <f t="shared" si="158"/>
        <v>0</v>
      </c>
      <c r="HU136" s="86">
        <f t="shared" si="158"/>
        <v>0.20624745752692838</v>
      </c>
      <c r="HV136" s="86">
        <f t="shared" si="158"/>
        <v>0.22595956729763203</v>
      </c>
      <c r="HW136" s="86">
        <f t="shared" si="158"/>
        <v>0.26509208030099202</v>
      </c>
      <c r="HX136" s="86">
        <f t="shared" si="158"/>
        <v>0.45179799554381356</v>
      </c>
      <c r="HY136" s="86">
        <f t="shared" si="158"/>
        <v>0.42397847134788308</v>
      </c>
      <c r="HZ136" s="86">
        <f t="shared" si="158"/>
        <v>0.41630274211705404</v>
      </c>
      <c r="IA136" s="86">
        <f t="shared" si="158"/>
        <v>0.25365721949357339</v>
      </c>
      <c r="IB136" s="86">
        <f t="shared" si="158"/>
        <v>0.15168429179427889</v>
      </c>
      <c r="IC136" s="86">
        <f t="shared" si="158"/>
        <v>8.8873314226547928E-2</v>
      </c>
      <c r="ID136" s="86">
        <f t="shared" si="158"/>
        <v>6.7500105088027521E-2</v>
      </c>
      <c r="IE136" s="86">
        <f t="shared" si="158"/>
        <v>5.1979565841131579E-2</v>
      </c>
      <c r="IF136" s="86">
        <f t="shared" si="158"/>
        <v>9.127367731486466E-2</v>
      </c>
      <c r="IG136" s="86">
        <f t="shared" si="158"/>
        <v>5.8304726088998865E-2</v>
      </c>
      <c r="II136" s="86">
        <f t="shared" si="159"/>
        <v>5.5676334343211695E-39</v>
      </c>
      <c r="IJ136" s="86">
        <f t="shared" si="159"/>
        <v>0</v>
      </c>
      <c r="IK136" s="86">
        <f t="shared" si="159"/>
        <v>2.9506235815521565E-30</v>
      </c>
      <c r="IL136" s="86">
        <f t="shared" si="159"/>
        <v>1.8607284825748294E-32</v>
      </c>
      <c r="IM136" s="86">
        <f t="shared" si="159"/>
        <v>3.9752075685906431E-32</v>
      </c>
      <c r="IN136" s="86">
        <f t="shared" si="159"/>
        <v>1.5011841878623709E-27</v>
      </c>
      <c r="IO136" s="86">
        <f t="shared" si="159"/>
        <v>1.9346435948157086E-32</v>
      </c>
      <c r="IP136" s="86">
        <f t="shared" si="159"/>
        <v>2.436778877625244E-30</v>
      </c>
      <c r="IQ136" s="86">
        <f t="shared" si="159"/>
        <v>9.6648492641091342E-35</v>
      </c>
      <c r="IR136" s="86">
        <f t="shared" si="159"/>
        <v>2.5196196956729111E-37</v>
      </c>
      <c r="IS136" s="86">
        <f t="shared" si="159"/>
        <v>2.1520391608920854E-38</v>
      </c>
      <c r="IT136" s="86">
        <f t="shared" si="159"/>
        <v>4.5577253464266739E-40</v>
      </c>
      <c r="IU136" s="86">
        <f t="shared" si="159"/>
        <v>1.4718323089807446E-44</v>
      </c>
      <c r="IV136" s="86">
        <f t="shared" si="159"/>
        <v>4.4398563049832424E-22</v>
      </c>
      <c r="IW136" s="86">
        <f t="shared" si="159"/>
        <v>9.4165807299799161E-20</v>
      </c>
      <c r="IY136" s="86">
        <f t="shared" si="160"/>
        <v>0.13073619704455652</v>
      </c>
      <c r="IZ136" s="86">
        <f t="shared" si="160"/>
        <v>3.4213081735923619E-33</v>
      </c>
      <c r="JA136" s="86">
        <f t="shared" si="160"/>
        <v>0.20624745752692838</v>
      </c>
      <c r="JB136" s="86">
        <f t="shared" si="160"/>
        <v>0.22595956729763203</v>
      </c>
      <c r="JC136" s="86">
        <f t="shared" si="160"/>
        <v>0.26509208030099202</v>
      </c>
      <c r="JD136" s="86">
        <f t="shared" si="160"/>
        <v>0.45179799554381356</v>
      </c>
      <c r="JE136" s="86">
        <f t="shared" si="160"/>
        <v>0.42397847134788308</v>
      </c>
      <c r="JF136" s="86">
        <f t="shared" si="160"/>
        <v>0.41630274211705404</v>
      </c>
      <c r="JG136" s="86">
        <f t="shared" si="160"/>
        <v>0.25365721949357339</v>
      </c>
      <c r="JH136" s="86">
        <f t="shared" si="160"/>
        <v>0.15168429179427889</v>
      </c>
      <c r="JI136" s="86">
        <f t="shared" si="160"/>
        <v>8.8873314226547928E-2</v>
      </c>
      <c r="JJ136" s="86">
        <f t="shared" si="160"/>
        <v>6.7500105088027521E-2</v>
      </c>
      <c r="JK136" s="86">
        <f t="shared" si="160"/>
        <v>5.1979565841131579E-2</v>
      </c>
      <c r="JL136" s="86">
        <f t="shared" si="160"/>
        <v>9.127367731486466E-2</v>
      </c>
      <c r="JM136" s="86">
        <f t="shared" si="160"/>
        <v>5.8304726088998865E-2</v>
      </c>
    </row>
    <row r="137" spans="2:273" x14ac:dyDescent="0.25">
      <c r="B137" s="2">
        <v>110</v>
      </c>
      <c r="C137" s="37">
        <v>46.15</v>
      </c>
      <c r="D137" s="37">
        <v>50</v>
      </c>
      <c r="E137" s="37">
        <v>49.332999999999998</v>
      </c>
      <c r="F137" s="37">
        <v>52.417000000000002</v>
      </c>
      <c r="G137" s="37">
        <v>61.267000000000003</v>
      </c>
      <c r="H137" s="37">
        <v>76.099999999999994</v>
      </c>
      <c r="I137" s="37">
        <v>77.867000000000004</v>
      </c>
      <c r="J137" s="37">
        <v>64.716999999999999</v>
      </c>
      <c r="K137" s="37">
        <v>64.25</v>
      </c>
      <c r="L137" s="37">
        <v>60.533000000000001</v>
      </c>
      <c r="M137" s="37">
        <v>60.267000000000003</v>
      </c>
      <c r="N137" s="37">
        <v>55.232999999999997</v>
      </c>
      <c r="O137" s="37">
        <v>59.232999999999997</v>
      </c>
      <c r="P137" s="37">
        <v>72.867000000000004</v>
      </c>
      <c r="Q137" s="37">
        <v>79.683000000000007</v>
      </c>
      <c r="S137" s="4">
        <f t="shared" si="162"/>
        <v>48.248775979157742</v>
      </c>
      <c r="T137" s="4">
        <f t="shared" si="162"/>
        <v>49.094889872546027</v>
      </c>
      <c r="U137" s="4">
        <f t="shared" si="162"/>
        <v>50.110488694808701</v>
      </c>
      <c r="V137" s="4">
        <f t="shared" si="162"/>
        <v>52.34506809618707</v>
      </c>
      <c r="W137" s="4">
        <f t="shared" si="162"/>
        <v>59.76623643304552</v>
      </c>
      <c r="X137" s="4">
        <f t="shared" si="162"/>
        <v>75.431399224574719</v>
      </c>
      <c r="Y137" s="4">
        <f t="shared" si="162"/>
        <v>77.45629826808603</v>
      </c>
      <c r="Z137" s="4">
        <f t="shared" si="162"/>
        <v>63.244828361366061</v>
      </c>
      <c r="AA137" s="4">
        <f t="shared" si="162"/>
        <v>64.457712383631559</v>
      </c>
      <c r="AB137" s="4">
        <f t="shared" si="162"/>
        <v>61.55159134364564</v>
      </c>
      <c r="AC137" s="4">
        <f t="shared" si="162"/>
        <v>59.337097591801289</v>
      </c>
      <c r="AD137" s="4">
        <f t="shared" si="162"/>
        <v>57.474616871380874</v>
      </c>
      <c r="AE137" s="4">
        <f t="shared" si="162"/>
        <v>60.038926552283073</v>
      </c>
      <c r="AF137" s="4">
        <f t="shared" si="162"/>
        <v>72.97840503823403</v>
      </c>
      <c r="AG137" s="4">
        <f t="shared" si="162"/>
        <v>79.89729780601688</v>
      </c>
      <c r="AI137" s="4">
        <f t="shared" si="163"/>
        <v>-2.0987759791577432</v>
      </c>
      <c r="AJ137" s="4">
        <f t="shared" si="163"/>
        <v>0.90511012745397323</v>
      </c>
      <c r="AK137" s="4">
        <f t="shared" si="163"/>
        <v>-0.77748869480870297</v>
      </c>
      <c r="AL137" s="4">
        <f t="shared" si="163"/>
        <v>7.1931903812931353E-2</v>
      </c>
      <c r="AM137" s="4">
        <f t="shared" si="163"/>
        <v>1.5007635669544825</v>
      </c>
      <c r="AN137" s="4">
        <f t="shared" si="163"/>
        <v>0.66860077542527563</v>
      </c>
      <c r="AO137" s="4">
        <f t="shared" si="163"/>
        <v>0.4107017319139743</v>
      </c>
      <c r="AP137" s="4">
        <f t="shared" si="163"/>
        <v>1.4721716386339381</v>
      </c>
      <c r="AQ137" s="4">
        <f t="shared" si="163"/>
        <v>-0.20771238363155931</v>
      </c>
      <c r="AR137" s="4">
        <f t="shared" si="163"/>
        <v>-1.0185913436456389</v>
      </c>
      <c r="AS137" s="4">
        <f t="shared" si="163"/>
        <v>0.92990240819871417</v>
      </c>
      <c r="AT137" s="4">
        <f t="shared" si="163"/>
        <v>-2.2416168713808773</v>
      </c>
      <c r="AU137" s="4">
        <f t="shared" si="163"/>
        <v>-0.80592655228307564</v>
      </c>
      <c r="AV137" s="4">
        <f t="shared" si="163"/>
        <v>-0.11140503823402526</v>
      </c>
      <c r="AW137" s="4">
        <f t="shared" si="163"/>
        <v>-0.21429780601687298</v>
      </c>
      <c r="AY137" s="2">
        <f t="shared" si="154"/>
        <v>48.248775870004792</v>
      </c>
      <c r="AZ137" s="2">
        <f t="shared" si="154"/>
        <v>49.094889872546027</v>
      </c>
      <c r="BA137" s="2">
        <f t="shared" si="154"/>
        <v>45.532879595573789</v>
      </c>
      <c r="BB137" s="2">
        <f t="shared" si="154"/>
        <v>45.889687776162084</v>
      </c>
      <c r="BC137" s="2">
        <f t="shared" si="154"/>
        <v>49.068197035433734</v>
      </c>
      <c r="BD137" s="2">
        <f t="shared" si="154"/>
        <v>61.28338544547519</v>
      </c>
      <c r="BE137" s="2">
        <f t="shared" si="154"/>
        <v>65.37393216804449</v>
      </c>
      <c r="BF137" s="2">
        <f t="shared" si="154"/>
        <v>47.231730394056349</v>
      </c>
      <c r="BG137" s="2">
        <f t="shared" si="154"/>
        <v>46.567495447411453</v>
      </c>
      <c r="BH137" s="2">
        <f t="shared" si="154"/>
        <v>46.383222866696862</v>
      </c>
      <c r="BI137" s="2">
        <f t="shared" si="154"/>
        <v>46.738531951913998</v>
      </c>
      <c r="BJ137" s="2">
        <f t="shared" si="154"/>
        <v>47.802803707607694</v>
      </c>
      <c r="BK137" s="2">
        <f t="shared" si="154"/>
        <v>52.677332938273437</v>
      </c>
      <c r="BL137" s="2">
        <f t="shared" si="154"/>
        <v>53.06819065104591</v>
      </c>
      <c r="BM137" s="2">
        <f t="shared" si="154"/>
        <v>54.431919989417388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>
        <f t="shared" si="155"/>
        <v>50</v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>
        <f t="shared" si="111"/>
        <v>50</v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83.570442565813863</v>
      </c>
      <c r="DL137" s="2">
        <f t="shared" si="164"/>
        <v>86.620690756302508</v>
      </c>
      <c r="DM137" s="2">
        <f t="shared" si="164"/>
        <v>80.070793277310912</v>
      </c>
      <c r="DN137" s="2">
        <f t="shared" si="164"/>
        <v>85.561773109243688</v>
      </c>
      <c r="DO137" s="2">
        <f t="shared" si="164"/>
        <v>105.89418067226892</v>
      </c>
      <c r="DP137" s="2">
        <f t="shared" si="164"/>
        <v>102.79798412698415</v>
      </c>
      <c r="DQ137" s="2">
        <f t="shared" si="164"/>
        <v>90.705373015873022</v>
      </c>
      <c r="DR137" s="2">
        <f t="shared" si="164"/>
        <v>87.30307936507937</v>
      </c>
      <c r="DS137" s="2">
        <f t="shared" si="164"/>
        <v>76.596099159663851</v>
      </c>
      <c r="DT137" s="2">
        <f t="shared" si="164"/>
        <v>85.305752941176465</v>
      </c>
      <c r="DU137" s="2">
        <f t="shared" si="164"/>
        <v>86.930454621848739</v>
      </c>
      <c r="DV137" s="2">
        <f t="shared" si="164"/>
        <v>80.6974907563025</v>
      </c>
      <c r="DW137" s="2">
        <f t="shared" si="164"/>
        <v>100.22130952380954</v>
      </c>
      <c r="DX137" s="2">
        <f t="shared" si="164"/>
        <v>79.760682539682506</v>
      </c>
      <c r="DY137" s="2">
        <f t="shared" si="164"/>
        <v>65.615199643493767</v>
      </c>
      <c r="EA137" s="2">
        <f t="shared" si="152"/>
        <v>48.342219047619039</v>
      </c>
      <c r="EB137" s="2">
        <f t="shared" si="152"/>
        <v>49.060941029485264</v>
      </c>
      <c r="EC137" s="2">
        <f t="shared" si="152"/>
        <v>45.50543378318779</v>
      </c>
      <c r="ED137" s="2">
        <f t="shared" si="152"/>
        <v>45.843144972339722</v>
      </c>
      <c r="EE137" s="2">
        <f t="shared" si="151"/>
        <v>48.983075015576318</v>
      </c>
      <c r="EF137" s="2">
        <f t="shared" si="151"/>
        <v>61.29826385102902</v>
      </c>
      <c r="EG137" s="2">
        <f t="shared" si="151"/>
        <v>65.677590650235928</v>
      </c>
      <c r="EH137" s="2">
        <f t="shared" si="151"/>
        <v>47.17540521200381</v>
      </c>
      <c r="EI137" s="2">
        <f t="shared" si="151"/>
        <v>46.52864382309626</v>
      </c>
      <c r="EJ137" s="2">
        <f t="shared" si="151"/>
        <v>46.339701507562665</v>
      </c>
      <c r="EK137" s="2">
        <f t="shared" si="151"/>
        <v>46.688461708261109</v>
      </c>
      <c r="EL137" s="2">
        <f t="shared" si="151"/>
        <v>47.761173631228814</v>
      </c>
      <c r="EM137" s="2">
        <f t="shared" si="135"/>
        <v>52.619022333535312</v>
      </c>
      <c r="EN137" s="2">
        <f t="shared" si="135"/>
        <v>53.042694999271824</v>
      </c>
      <c r="EO137" s="2">
        <f t="shared" si="135"/>
        <v>54.425409268112119</v>
      </c>
      <c r="EQ137" s="2">
        <f t="shared" si="165"/>
        <v>45.531816016150721</v>
      </c>
      <c r="ER137" s="2">
        <f t="shared" si="165"/>
        <v>49.060941029485264</v>
      </c>
      <c r="ES137" s="2">
        <f t="shared" si="165"/>
        <v>45.390389010540069</v>
      </c>
      <c r="ET137" s="2">
        <f t="shared" si="165"/>
        <v>46.044016136715349</v>
      </c>
      <c r="EU137" s="2">
        <f t="shared" si="165"/>
        <v>49.594082703807743</v>
      </c>
      <c r="EV137" s="2">
        <f t="shared" si="165"/>
        <v>60.394200192941014</v>
      </c>
      <c r="EW137" s="2">
        <f t="shared" si="165"/>
        <v>60.367882637400896</v>
      </c>
      <c r="EX137" s="2">
        <f t="shared" si="165"/>
        <v>47.399430942915053</v>
      </c>
      <c r="EY137" s="2">
        <f t="shared" si="165"/>
        <v>46.700923086464861</v>
      </c>
      <c r="EZ137" s="2">
        <f t="shared" si="165"/>
        <v>46.46985473583527</v>
      </c>
      <c r="FA137" s="2">
        <f t="shared" si="165"/>
        <v>46.924780028466287</v>
      </c>
      <c r="FB137" s="2">
        <f t="shared" si="165"/>
        <v>48.051991246171418</v>
      </c>
      <c r="FC137" s="2">
        <f t="shared" si="165"/>
        <v>52.754646433399088</v>
      </c>
      <c r="FD137" s="2">
        <f t="shared" si="165"/>
        <v>52.911916507419875</v>
      </c>
      <c r="FE137" s="2">
        <f t="shared" si="165"/>
        <v>54.00257516480535</v>
      </c>
      <c r="FG137" s="2">
        <f t="shared" si="166"/>
        <v>0.99933947577195414</v>
      </c>
      <c r="FH137" s="2">
        <f t="shared" si="166"/>
        <v>0.99909613766578098</v>
      </c>
      <c r="FI137" s="2">
        <f t="shared" si="166"/>
        <v>0.99904671562511993</v>
      </c>
      <c r="FJ137" s="2">
        <f t="shared" si="166"/>
        <v>0.99906315210365371</v>
      </c>
      <c r="FK137" s="2">
        <f t="shared" si="166"/>
        <v>0.99903158316987695</v>
      </c>
      <c r="FL137" s="2">
        <f t="shared" si="166"/>
        <v>0.99890252204555541</v>
      </c>
      <c r="FM137" s="2">
        <f t="shared" si="166"/>
        <v>0.99893363682180081</v>
      </c>
      <c r="FN137" s="2">
        <f t="shared" si="166"/>
        <v>0.99894238397477664</v>
      </c>
      <c r="FO137" s="2">
        <f t="shared" si="166"/>
        <v>0.99897374639820047</v>
      </c>
      <c r="FP137" s="2">
        <f t="shared" si="166"/>
        <v>0.99902011434981697</v>
      </c>
      <c r="FQ137" s="2">
        <f t="shared" si="166"/>
        <v>0.99896956909479195</v>
      </c>
      <c r="FR137" s="2">
        <f t="shared" si="166"/>
        <v>0.9990289896131892</v>
      </c>
      <c r="FS137" s="2">
        <f t="shared" si="166"/>
        <v>0.99886466342265134</v>
      </c>
      <c r="FT137" s="2">
        <f t="shared" si="166"/>
        <v>0.9988947146672934</v>
      </c>
      <c r="FU137" s="2">
        <f t="shared" si="166"/>
        <v>0.99856771669336331</v>
      </c>
      <c r="FW137" s="2">
        <f t="shared" si="156"/>
        <v>4.1528660285441513E-2</v>
      </c>
      <c r="FX137" s="2">
        <f t="shared" si="156"/>
        <v>0</v>
      </c>
      <c r="FY137" s="2">
        <f t="shared" si="156"/>
        <v>4.7849238215423882E-2</v>
      </c>
      <c r="FZ137" s="2">
        <f t="shared" si="156"/>
        <v>4.6460081194604527E-2</v>
      </c>
      <c r="GA137" s="2">
        <f t="shared" si="156"/>
        <v>4.9112880077539327E-2</v>
      </c>
      <c r="GB137" s="2">
        <f t="shared" si="156"/>
        <v>6.6835375066510216E-2</v>
      </c>
      <c r="GC137" s="2">
        <f t="shared" si="156"/>
        <v>6.2215697537340492E-2</v>
      </c>
      <c r="GD137" s="2">
        <f t="shared" si="156"/>
        <v>6.1981767705118623E-2</v>
      </c>
      <c r="GE137" s="2">
        <f t="shared" si="156"/>
        <v>4.6405991195717804E-2</v>
      </c>
      <c r="GF137" s="2">
        <f t="shared" si="156"/>
        <v>4.1021529476889911E-2</v>
      </c>
      <c r="GG137" s="2">
        <f t="shared" si="156"/>
        <v>3.6407039708565792E-2</v>
      </c>
      <c r="GH137" s="2">
        <f t="shared" si="156"/>
        <v>3.3177393154279006E-2</v>
      </c>
      <c r="GI137" s="2">
        <f t="shared" si="156"/>
        <v>3.1454490240586004E-2</v>
      </c>
      <c r="GJ137" s="2">
        <f t="shared" si="156"/>
        <v>3.0856358080166055E-2</v>
      </c>
      <c r="GK137" s="2">
        <f t="shared" si="156"/>
        <v>2.2505821029408402E-2</v>
      </c>
      <c r="GM137" s="86">
        <f t="shared" si="157"/>
        <v>2.7111276516283374E-38</v>
      </c>
      <c r="GN137" s="86">
        <f t="shared" si="157"/>
        <v>1.4522912675451782E-89</v>
      </c>
      <c r="GO137" s="86">
        <f t="shared" si="157"/>
        <v>1.10820172759462E-110</v>
      </c>
      <c r="GP137" s="86">
        <f t="shared" si="157"/>
        <v>5.3244037216895267E-123</v>
      </c>
      <c r="GQ137" s="86">
        <f t="shared" si="157"/>
        <v>1.2200170212032098E-154</v>
      </c>
      <c r="GR137" s="86">
        <f t="shared" si="157"/>
        <v>2.8472016759892387E-168</v>
      </c>
      <c r="GS137" s="86">
        <f t="shared" si="157"/>
        <v>3.8115802550379044E-188</v>
      </c>
      <c r="GT137" s="86">
        <f t="shared" si="157"/>
        <v>7.5536220736768948E-213</v>
      </c>
      <c r="GU137" s="86">
        <f t="shared" si="157"/>
        <v>2.627642365400945E-183</v>
      </c>
      <c r="GV137" s="86">
        <f t="shared" si="157"/>
        <v>4.4372012202313729E-142</v>
      </c>
      <c r="GW137" s="86">
        <f t="shared" si="157"/>
        <v>3.588502840415331E-167</v>
      </c>
      <c r="GX137" s="86">
        <f t="shared" si="157"/>
        <v>1.6927374448164492E-144</v>
      </c>
      <c r="GY137" s="86">
        <f t="shared" si="157"/>
        <v>1.8948452009818972E-119</v>
      </c>
      <c r="GZ137" s="86">
        <f t="shared" si="157"/>
        <v>1.1199397935690427E-99</v>
      </c>
      <c r="HA137" s="86">
        <f t="shared" si="157"/>
        <v>9.6456140973465524E-100</v>
      </c>
      <c r="HC137" s="86">
        <f t="shared" si="153"/>
        <v>5.4141769694421445E-4</v>
      </c>
      <c r="HD137" s="86">
        <f t="shared" si="153"/>
        <v>2.8090253720657269E-35</v>
      </c>
      <c r="HE137" s="86">
        <f t="shared" si="153"/>
        <v>1.9779802089805215E-46</v>
      </c>
      <c r="HF137" s="86">
        <f t="shared" si="153"/>
        <v>1.3162981366135739E-46</v>
      </c>
      <c r="HG137" s="86">
        <f t="shared" si="153"/>
        <v>3.8281355633542311E-60</v>
      </c>
      <c r="HH137" s="86">
        <f t="shared" si="153"/>
        <v>7.7700460451861444E-76</v>
      </c>
      <c r="HI137" s="86">
        <f t="shared" si="153"/>
        <v>1.8257760081288247E-99</v>
      </c>
      <c r="HJ137" s="86">
        <f t="shared" si="153"/>
        <v>5.1240408743332274E-129</v>
      </c>
      <c r="HK137" s="86">
        <f t="shared" si="153"/>
        <v>3.3944235338029499E-80</v>
      </c>
      <c r="HL137" s="86">
        <f t="shared" si="161"/>
        <v>8.5965945338069951E-58</v>
      </c>
      <c r="HM137" s="86">
        <f t="shared" si="161"/>
        <v>5.9312486126720017E-62</v>
      </c>
      <c r="HN137" s="86">
        <f t="shared" si="161"/>
        <v>2.4099140974337779E-49</v>
      </c>
      <c r="HO137" s="86">
        <f t="shared" si="161"/>
        <v>1.3918029129862413E-47</v>
      </c>
      <c r="HP137" s="86">
        <f t="shared" si="161"/>
        <v>7.9699542275622391E-44</v>
      </c>
      <c r="HQ137" s="86">
        <f t="shared" si="161"/>
        <v>4.8013098829445063E-40</v>
      </c>
      <c r="HS137" s="86">
        <f t="shared" si="158"/>
        <v>0.19797788970013169</v>
      </c>
      <c r="HT137" s="86">
        <f t="shared" si="158"/>
        <v>0</v>
      </c>
      <c r="HU137" s="86">
        <f t="shared" si="158"/>
        <v>0.2844322820789319</v>
      </c>
      <c r="HV137" s="86">
        <f t="shared" si="158"/>
        <v>0.30897638913450459</v>
      </c>
      <c r="HW137" s="86">
        <f t="shared" si="158"/>
        <v>0.3521930956797702</v>
      </c>
      <c r="HX137" s="86">
        <f t="shared" si="158"/>
        <v>0.50384951073590256</v>
      </c>
      <c r="HY137" s="86">
        <f t="shared" si="158"/>
        <v>0.49202114687790705</v>
      </c>
      <c r="HZ137" s="86">
        <f t="shared" si="158"/>
        <v>0.48563498708666231</v>
      </c>
      <c r="IA137" s="86">
        <f t="shared" si="158"/>
        <v>0.34216126119034224</v>
      </c>
      <c r="IB137" s="86">
        <f t="shared" si="158"/>
        <v>0.22383121981830661</v>
      </c>
      <c r="IC137" s="86">
        <f t="shared" si="158"/>
        <v>0.13914568811078129</v>
      </c>
      <c r="ID137" s="86">
        <f t="shared" si="158"/>
        <v>0.10853623317499599</v>
      </c>
      <c r="IE137" s="86">
        <f t="shared" si="158"/>
        <v>8.739400462056611E-2</v>
      </c>
      <c r="IF137" s="86">
        <f t="shared" si="158"/>
        <v>0.13499872711001842</v>
      </c>
      <c r="IG137" s="86">
        <f t="shared" si="158"/>
        <v>8.2760523918673154E-2</v>
      </c>
      <c r="II137" s="86">
        <f t="shared" si="159"/>
        <v>6.9113078771303951E-37</v>
      </c>
      <c r="IJ137" s="86">
        <f t="shared" si="159"/>
        <v>0</v>
      </c>
      <c r="IK137" s="86">
        <f t="shared" si="159"/>
        <v>1.4217236565769014E-28</v>
      </c>
      <c r="IL137" s="86">
        <f t="shared" si="159"/>
        <v>1.1573087648521769E-30</v>
      </c>
      <c r="IM137" s="86">
        <f t="shared" si="159"/>
        <v>2.5550738866998874E-30</v>
      </c>
      <c r="IN137" s="86">
        <f t="shared" si="159"/>
        <v>7.8693177483655107E-26</v>
      </c>
      <c r="IO137" s="86">
        <f t="shared" si="159"/>
        <v>1.8768628573592348E-30</v>
      </c>
      <c r="IP137" s="86">
        <f t="shared" si="159"/>
        <v>1.7232502625892178E-28</v>
      </c>
      <c r="IQ137" s="86">
        <f t="shared" si="159"/>
        <v>8.1374227748011349E-33</v>
      </c>
      <c r="IR137" s="86">
        <f t="shared" si="159"/>
        <v>2.4827073779198387E-35</v>
      </c>
      <c r="IS137" s="86">
        <f t="shared" si="159"/>
        <v>2.0477211064935123E-36</v>
      </c>
      <c r="IT137" s="86">
        <f t="shared" si="159"/>
        <v>4.680329290471928E-38</v>
      </c>
      <c r="IU137" s="86">
        <f t="shared" si="159"/>
        <v>2.3936890970432319E-42</v>
      </c>
      <c r="IV137" s="86">
        <f t="shared" si="159"/>
        <v>5.0073851366230538E-21</v>
      </c>
      <c r="IW137" s="86">
        <f t="shared" si="159"/>
        <v>6.7680501244506184E-19</v>
      </c>
      <c r="IY137" s="86">
        <f t="shared" si="160"/>
        <v>0.19851930739707591</v>
      </c>
      <c r="IZ137" s="86">
        <f t="shared" si="160"/>
        <v>2.8090253720657269E-35</v>
      </c>
      <c r="JA137" s="86">
        <f t="shared" si="160"/>
        <v>0.2844322820789319</v>
      </c>
      <c r="JB137" s="86">
        <f t="shared" si="160"/>
        <v>0.30897638913450459</v>
      </c>
      <c r="JC137" s="86">
        <f t="shared" si="160"/>
        <v>0.3521930956797702</v>
      </c>
      <c r="JD137" s="86">
        <f t="shared" si="160"/>
        <v>0.50384951073590256</v>
      </c>
      <c r="JE137" s="86">
        <f t="shared" si="160"/>
        <v>0.49202114687790705</v>
      </c>
      <c r="JF137" s="86">
        <f t="shared" si="160"/>
        <v>0.48563498708666231</v>
      </c>
      <c r="JG137" s="86">
        <f t="shared" si="160"/>
        <v>0.34216126119034224</v>
      </c>
      <c r="JH137" s="86">
        <f t="shared" si="160"/>
        <v>0.22383121981830661</v>
      </c>
      <c r="JI137" s="86">
        <f t="shared" si="160"/>
        <v>0.13914568811078129</v>
      </c>
      <c r="JJ137" s="86">
        <f t="shared" si="160"/>
        <v>0.10853623317499599</v>
      </c>
      <c r="JK137" s="86">
        <f t="shared" si="160"/>
        <v>8.739400462056611E-2</v>
      </c>
      <c r="JL137" s="86">
        <f t="shared" si="160"/>
        <v>0.13499872711001842</v>
      </c>
      <c r="JM137" s="86">
        <f t="shared" si="160"/>
        <v>8.2760523918673154E-2</v>
      </c>
    </row>
    <row r="138" spans="2:273" x14ac:dyDescent="0.25">
      <c r="B138" s="2">
        <v>111</v>
      </c>
      <c r="C138" s="37">
        <v>47.466999999999999</v>
      </c>
      <c r="D138" s="37">
        <v>50.017000000000003</v>
      </c>
      <c r="E138" s="37">
        <v>50.616999999999997</v>
      </c>
      <c r="F138" s="37">
        <v>53.482999999999997</v>
      </c>
      <c r="G138" s="37">
        <v>59.5</v>
      </c>
      <c r="H138" s="37">
        <v>73.400000000000006</v>
      </c>
      <c r="I138" s="37">
        <v>74.582999999999998</v>
      </c>
      <c r="J138" s="37">
        <v>61.917000000000002</v>
      </c>
      <c r="K138" s="37">
        <v>67.367000000000004</v>
      </c>
      <c r="L138" s="37">
        <v>64.233000000000004</v>
      </c>
      <c r="M138" s="37">
        <v>62.982999999999997</v>
      </c>
      <c r="N138" s="37">
        <v>60.7</v>
      </c>
      <c r="O138" s="37">
        <v>62.716999999999999</v>
      </c>
      <c r="P138" s="37">
        <v>78.816999999999993</v>
      </c>
      <c r="Q138" s="37">
        <v>89.082999999999998</v>
      </c>
      <c r="S138" s="4">
        <f t="shared" si="162"/>
        <v>47.977728706071389</v>
      </c>
      <c r="T138" s="4">
        <f t="shared" si="162"/>
        <v>48.947799678100722</v>
      </c>
      <c r="U138" s="4">
        <f t="shared" si="162"/>
        <v>50.671213292514686</v>
      </c>
      <c r="V138" s="4">
        <f t="shared" si="162"/>
        <v>52.985863387463532</v>
      </c>
      <c r="W138" s="4">
        <f t="shared" si="162"/>
        <v>60.38521389435958</v>
      </c>
      <c r="X138" s="4">
        <f t="shared" si="162"/>
        <v>73.092782573244804</v>
      </c>
      <c r="Y138" s="4">
        <f t="shared" si="162"/>
        <v>76.123790457324731</v>
      </c>
      <c r="Z138" s="4">
        <f t="shared" si="162"/>
        <v>61.338224387078078</v>
      </c>
      <c r="AA138" s="4">
        <f t="shared" si="162"/>
        <v>65.918221775451201</v>
      </c>
      <c r="AB138" s="4">
        <f t="shared" si="162"/>
        <v>64.816260382017276</v>
      </c>
      <c r="AC138" s="4">
        <f t="shared" si="162"/>
        <v>63.338823138201235</v>
      </c>
      <c r="AD138" s="4">
        <f t="shared" si="162"/>
        <v>60.965904431235451</v>
      </c>
      <c r="AE138" s="4">
        <f t="shared" si="162"/>
        <v>63.033268510541191</v>
      </c>
      <c r="AF138" s="4">
        <f t="shared" si="162"/>
        <v>78.869210931411416</v>
      </c>
      <c r="AG138" s="4">
        <f t="shared" si="162"/>
        <v>87.378554290767141</v>
      </c>
      <c r="AI138" s="4">
        <f t="shared" si="163"/>
        <v>-0.51072870607139009</v>
      </c>
      <c r="AJ138" s="4">
        <f t="shared" si="163"/>
        <v>1.0692003218992809</v>
      </c>
      <c r="AK138" s="4">
        <f t="shared" si="163"/>
        <v>-5.421329251468876E-2</v>
      </c>
      <c r="AL138" s="4">
        <f t="shared" si="163"/>
        <v>0.49713661253646535</v>
      </c>
      <c r="AM138" s="4">
        <f t="shared" si="163"/>
        <v>-0.88521389435958042</v>
      </c>
      <c r="AN138" s="4">
        <f t="shared" si="163"/>
        <v>0.30721742675520147</v>
      </c>
      <c r="AO138" s="4">
        <f t="shared" si="163"/>
        <v>-1.5407904573247322</v>
      </c>
      <c r="AP138" s="4">
        <f t="shared" si="163"/>
        <v>0.57877561292192325</v>
      </c>
      <c r="AQ138" s="4">
        <f t="shared" si="163"/>
        <v>1.4487782245488035</v>
      </c>
      <c r="AR138" s="4">
        <f t="shared" si="163"/>
        <v>-0.58326038201727215</v>
      </c>
      <c r="AS138" s="4">
        <f t="shared" si="163"/>
        <v>-0.35582313820123801</v>
      </c>
      <c r="AT138" s="4">
        <f t="shared" si="163"/>
        <v>-0.26590443123544816</v>
      </c>
      <c r="AU138" s="4">
        <f t="shared" si="163"/>
        <v>-0.31626851054119243</v>
      </c>
      <c r="AV138" s="4">
        <f t="shared" si="163"/>
        <v>-5.2210931411423189E-2</v>
      </c>
      <c r="AW138" s="4">
        <f t="shared" si="163"/>
        <v>1.7044457092328571</v>
      </c>
      <c r="AY138" s="2">
        <f t="shared" si="154"/>
        <v>47.977728674489676</v>
      </c>
      <c r="AZ138" s="2">
        <f t="shared" si="154"/>
        <v>48.947799678100722</v>
      </c>
      <c r="BA138" s="2">
        <f t="shared" si="154"/>
        <v>45.412116967376178</v>
      </c>
      <c r="BB138" s="2">
        <f t="shared" si="154"/>
        <v>45.721435864532992</v>
      </c>
      <c r="BC138" s="2">
        <f t="shared" si="154"/>
        <v>48.844348457953664</v>
      </c>
      <c r="BD138" s="2">
        <f t="shared" si="154"/>
        <v>61.050145893482842</v>
      </c>
      <c r="BE138" s="2">
        <f t="shared" si="154"/>
        <v>65.578813689916728</v>
      </c>
      <c r="BF138" s="2">
        <f t="shared" si="154"/>
        <v>47.037879800721335</v>
      </c>
      <c r="BG138" s="2">
        <f t="shared" si="154"/>
        <v>46.402117443365242</v>
      </c>
      <c r="BH138" s="2">
        <f t="shared" si="154"/>
        <v>46.212171936435048</v>
      </c>
      <c r="BI138" s="2">
        <f t="shared" si="154"/>
        <v>46.543835346124581</v>
      </c>
      <c r="BJ138" s="2">
        <f t="shared" si="154"/>
        <v>47.614461209616735</v>
      </c>
      <c r="BK138" s="2">
        <f t="shared" si="154"/>
        <v>52.441096439617553</v>
      </c>
      <c r="BL138" s="2">
        <f t="shared" si="154"/>
        <v>52.925319304971843</v>
      </c>
      <c r="BM138" s="2">
        <f t="shared" si="154"/>
        <v>54.292851312567663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>
        <f t="shared" si="155"/>
        <v>50.017000000000003</v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>
        <f t="shared" si="111"/>
        <v>50.017000000000003</v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83.829283500185397</v>
      </c>
      <c r="DL138" s="2">
        <f t="shared" si="164"/>
        <v>86.87501176470586</v>
      </c>
      <c r="DM138" s="2">
        <f t="shared" si="164"/>
        <v>80.283975401069497</v>
      </c>
      <c r="DN138" s="2">
        <f t="shared" si="164"/>
        <v>85.818887700534745</v>
      </c>
      <c r="DO138" s="2">
        <f t="shared" si="164"/>
        <v>106.3059193277311</v>
      </c>
      <c r="DP138" s="2">
        <f t="shared" si="164"/>
        <v>103.16658605748607</v>
      </c>
      <c r="DQ138" s="2">
        <f t="shared" si="164"/>
        <v>90.964158730158744</v>
      </c>
      <c r="DR138" s="2">
        <f t="shared" si="164"/>
        <v>87.550219262119271</v>
      </c>
      <c r="DS138" s="2">
        <f t="shared" si="164"/>
        <v>76.714919887955162</v>
      </c>
      <c r="DT138" s="2">
        <f t="shared" si="164"/>
        <v>85.531647058823523</v>
      </c>
      <c r="DU138" s="2">
        <f t="shared" si="164"/>
        <v>87.165978711484598</v>
      </c>
      <c r="DV138" s="2">
        <f t="shared" si="164"/>
        <v>80.872071148459355</v>
      </c>
      <c r="DW138" s="2">
        <f t="shared" si="164"/>
        <v>100.54254530244532</v>
      </c>
      <c r="DX138" s="2">
        <f t="shared" si="164"/>
        <v>79.902969798369767</v>
      </c>
      <c r="DY138" s="2">
        <f t="shared" si="164"/>
        <v>65.638954322638142</v>
      </c>
      <c r="EA138" s="2">
        <f t="shared" si="152"/>
        <v>48.077054761904762</v>
      </c>
      <c r="EB138" s="2">
        <f t="shared" si="152"/>
        <v>48.916506769692077</v>
      </c>
      <c r="EC138" s="2">
        <f t="shared" si="152"/>
        <v>45.388513963129569</v>
      </c>
      <c r="ED138" s="2">
        <f t="shared" si="152"/>
        <v>45.675771802798558</v>
      </c>
      <c r="EE138" s="2">
        <f t="shared" si="151"/>
        <v>48.757157988429014</v>
      </c>
      <c r="EF138" s="2">
        <f t="shared" si="151"/>
        <v>61.079499161782735</v>
      </c>
      <c r="EG138" s="2">
        <f t="shared" si="151"/>
        <v>65.93742913173422</v>
      </c>
      <c r="EH138" s="2">
        <f t="shared" si="151"/>
        <v>46.982569137121956</v>
      </c>
      <c r="EI138" s="2">
        <f t="shared" si="151"/>
        <v>46.364199077362912</v>
      </c>
      <c r="EJ138" s="2">
        <f t="shared" si="151"/>
        <v>46.170415091369314</v>
      </c>
      <c r="EK138" s="2">
        <f t="shared" si="151"/>
        <v>46.49539368605911</v>
      </c>
      <c r="EL138" s="2">
        <f t="shared" si="151"/>
        <v>47.573450644920399</v>
      </c>
      <c r="EM138" s="2">
        <f t="shared" si="135"/>
        <v>52.385989784753313</v>
      </c>
      <c r="EN138" s="2">
        <f t="shared" si="135"/>
        <v>52.903040319476553</v>
      </c>
      <c r="EO138" s="2">
        <f t="shared" si="135"/>
        <v>54.289134425429026</v>
      </c>
      <c r="EQ138" s="2">
        <f t="shared" si="165"/>
        <v>45.412111170928647</v>
      </c>
      <c r="ER138" s="2">
        <f t="shared" si="165"/>
        <v>48.916506769692077</v>
      </c>
      <c r="ES138" s="2">
        <f t="shared" si="165"/>
        <v>45.259497009559595</v>
      </c>
      <c r="ET138" s="2">
        <f t="shared" si="165"/>
        <v>45.899814090696594</v>
      </c>
      <c r="EU138" s="2">
        <f t="shared" si="165"/>
        <v>49.435526666759372</v>
      </c>
      <c r="EV138" s="2">
        <f t="shared" si="165"/>
        <v>60.097781593260365</v>
      </c>
      <c r="EW138" s="2">
        <f t="shared" si="165"/>
        <v>60.290020900814682</v>
      </c>
      <c r="EX138" s="2">
        <f t="shared" si="165"/>
        <v>47.222026770864517</v>
      </c>
      <c r="EY138" s="2">
        <f t="shared" si="165"/>
        <v>46.551913109584795</v>
      </c>
      <c r="EZ138" s="2">
        <f t="shared" si="165"/>
        <v>46.317239309763906</v>
      </c>
      <c r="FA138" s="2">
        <f t="shared" si="165"/>
        <v>46.752243560369365</v>
      </c>
      <c r="FB138" s="2">
        <f t="shared" si="165"/>
        <v>47.891128939960524</v>
      </c>
      <c r="FC138" s="2">
        <f t="shared" si="165"/>
        <v>52.538338563203482</v>
      </c>
      <c r="FD138" s="2">
        <f t="shared" si="165"/>
        <v>52.756582120316878</v>
      </c>
      <c r="FE138" s="2">
        <f t="shared" si="165"/>
        <v>53.837911246064095</v>
      </c>
      <c r="FG138" s="2">
        <f t="shared" si="166"/>
        <v>0.99939755973115563</v>
      </c>
      <c r="FH138" s="2">
        <f t="shared" si="166"/>
        <v>0.99917560218947621</v>
      </c>
      <c r="FI138" s="2">
        <f t="shared" si="166"/>
        <v>0.99913052138639191</v>
      </c>
      <c r="FJ138" s="2">
        <f t="shared" si="166"/>
        <v>0.99914551412633168</v>
      </c>
      <c r="FK138" s="2">
        <f t="shared" si="166"/>
        <v>0.99911671808929892</v>
      </c>
      <c r="FL138" s="2">
        <f t="shared" si="166"/>
        <v>0.99899899154604577</v>
      </c>
      <c r="FM138" s="2">
        <f t="shared" si="166"/>
        <v>0.99902737396284658</v>
      </c>
      <c r="FN138" s="2">
        <f t="shared" si="166"/>
        <v>0.99903535295227486</v>
      </c>
      <c r="FO138" s="2">
        <f t="shared" si="166"/>
        <v>0.99906396106767059</v>
      </c>
      <c r="FP138" s="2">
        <f t="shared" si="166"/>
        <v>0.99910625660775998</v>
      </c>
      <c r="FQ138" s="2">
        <f t="shared" si="166"/>
        <v>0.99906015063215492</v>
      </c>
      <c r="FR138" s="2">
        <f t="shared" si="166"/>
        <v>0.99911435233379164</v>
      </c>
      <c r="FS138" s="2">
        <f t="shared" si="166"/>
        <v>0.99896445728720684</v>
      </c>
      <c r="FT138" s="2">
        <f t="shared" si="166"/>
        <v>0.9989918697521698</v>
      </c>
      <c r="FU138" s="2">
        <f t="shared" si="166"/>
        <v>0.99869357745688747</v>
      </c>
      <c r="FW138" s="2">
        <f t="shared" si="156"/>
        <v>4.5353556494489224E-2</v>
      </c>
      <c r="FX138" s="2">
        <f t="shared" si="156"/>
        <v>0</v>
      </c>
      <c r="FY138" s="2">
        <f t="shared" si="156"/>
        <v>5.2224556534775118E-2</v>
      </c>
      <c r="FZ138" s="2">
        <f t="shared" si="156"/>
        <v>5.0715141241360867E-2</v>
      </c>
      <c r="GA138" s="2">
        <f t="shared" si="156"/>
        <v>5.3597241163729617E-2</v>
      </c>
      <c r="GB138" s="2">
        <f t="shared" si="156"/>
        <v>7.2814015330697812E-2</v>
      </c>
      <c r="GC138" s="2">
        <f t="shared" si="156"/>
        <v>6.7811122375220925E-2</v>
      </c>
      <c r="GD138" s="2">
        <f t="shared" si="156"/>
        <v>6.7557669472937343E-2</v>
      </c>
      <c r="GE138" s="2">
        <f t="shared" si="156"/>
        <v>5.0656360565061009E-2</v>
      </c>
      <c r="GF138" s="2">
        <f t="shared" si="156"/>
        <v>4.4801900914756387E-2</v>
      </c>
      <c r="GG138" s="2">
        <f t="shared" si="156"/>
        <v>3.9779799257759874E-2</v>
      </c>
      <c r="GH138" s="2">
        <f t="shared" si="156"/>
        <v>3.6262216648971585E-2</v>
      </c>
      <c r="GI138" s="2">
        <f t="shared" si="156"/>
        <v>3.4384816064593947E-2</v>
      </c>
      <c r="GJ138" s="2">
        <f t="shared" si="156"/>
        <v>3.3732902152355408E-2</v>
      </c>
      <c r="GK138" s="2">
        <f t="shared" si="156"/>
        <v>2.4623676139562952E-2</v>
      </c>
      <c r="GM138" s="86">
        <f t="shared" si="157"/>
        <v>1.1437420785294256E-39</v>
      </c>
      <c r="GN138" s="86">
        <f t="shared" si="157"/>
        <v>9.0299911488057664E-93</v>
      </c>
      <c r="GO138" s="86">
        <f t="shared" si="157"/>
        <v>1.3560816457653449E-114</v>
      </c>
      <c r="GP138" s="86">
        <f t="shared" si="157"/>
        <v>2.1791775609581645E-127</v>
      </c>
      <c r="GQ138" s="86">
        <f t="shared" si="157"/>
        <v>3.6509655909650939E-160</v>
      </c>
      <c r="GR138" s="86">
        <f t="shared" si="157"/>
        <v>3.1215401476022965E-174</v>
      </c>
      <c r="GS138" s="86">
        <f t="shared" si="157"/>
        <v>8.820107954685156E-195</v>
      </c>
      <c r="GT138" s="86">
        <f t="shared" si="157"/>
        <v>2.2856213652309398E-220</v>
      </c>
      <c r="GU138" s="86">
        <f t="shared" si="157"/>
        <v>7.6089047953574436E-190</v>
      </c>
      <c r="GV138" s="86">
        <f t="shared" si="157"/>
        <v>4.0760191439468486E-147</v>
      </c>
      <c r="GW138" s="86">
        <f t="shared" si="157"/>
        <v>3.4913873353063993E-173</v>
      </c>
      <c r="GX138" s="86">
        <f t="shared" si="157"/>
        <v>1.2097215834017616E-149</v>
      </c>
      <c r="GY138" s="86">
        <f t="shared" si="157"/>
        <v>1.1178195088463201E-123</v>
      </c>
      <c r="GZ138" s="86">
        <f t="shared" si="157"/>
        <v>3.5646499453519369E-103</v>
      </c>
      <c r="HA138" s="86">
        <f t="shared" si="157"/>
        <v>2.8824944479629462E-103</v>
      </c>
      <c r="HC138" s="86">
        <f t="shared" si="153"/>
        <v>3.5789073337645644E-4</v>
      </c>
      <c r="HD138" s="86">
        <f t="shared" si="153"/>
        <v>1.9811187050772091E-37</v>
      </c>
      <c r="HE138" s="86">
        <f t="shared" si="153"/>
        <v>2.174853290418066E-49</v>
      </c>
      <c r="HF138" s="86">
        <f t="shared" si="153"/>
        <v>1.8943985476108934E-49</v>
      </c>
      <c r="HG138" s="86">
        <f t="shared" si="153"/>
        <v>8.854206614047105E-64</v>
      </c>
      <c r="HH138" s="86">
        <f t="shared" si="153"/>
        <v>2.5726959738452937E-80</v>
      </c>
      <c r="HI138" s="86">
        <f t="shared" si="153"/>
        <v>3.3104356497432665E-105</v>
      </c>
      <c r="HJ138" s="86">
        <f t="shared" si="153"/>
        <v>1.4157351453407913E-136</v>
      </c>
      <c r="HK138" s="86">
        <f t="shared" si="153"/>
        <v>7.0357680823262776E-85</v>
      </c>
      <c r="HL138" s="86">
        <f t="shared" si="161"/>
        <v>2.7960151075922675E-61</v>
      </c>
      <c r="HM138" s="86">
        <f t="shared" si="161"/>
        <v>7.2933536403510956E-66</v>
      </c>
      <c r="HN138" s="86">
        <f t="shared" si="161"/>
        <v>1.9228304528918297E-52</v>
      </c>
      <c r="HO138" s="86">
        <f t="shared" si="161"/>
        <v>1.5658858576732996E-50</v>
      </c>
      <c r="HP138" s="86">
        <f t="shared" si="161"/>
        <v>1.619700509910716E-46</v>
      </c>
      <c r="HQ138" s="86">
        <f t="shared" si="161"/>
        <v>1.547723292411913E-42</v>
      </c>
      <c r="HS138" s="86">
        <f t="shared" si="158"/>
        <v>0.28232120926768939</v>
      </c>
      <c r="HT138" s="86">
        <f t="shared" si="158"/>
        <v>0</v>
      </c>
      <c r="HU138" s="86">
        <f t="shared" si="158"/>
        <v>0.36843264470350284</v>
      </c>
      <c r="HV138" s="86">
        <f t="shared" si="158"/>
        <v>0.39461698582894678</v>
      </c>
      <c r="HW138" s="86">
        <f t="shared" si="158"/>
        <v>0.434531586452654</v>
      </c>
      <c r="HX138" s="86">
        <f t="shared" si="158"/>
        <v>0.50988048331671687</v>
      </c>
      <c r="HY138" s="86">
        <f t="shared" si="158"/>
        <v>0.51320683606151207</v>
      </c>
      <c r="HZ138" s="86">
        <f t="shared" si="158"/>
        <v>0.51360442841014076</v>
      </c>
      <c r="IA138" s="86">
        <f t="shared" si="158"/>
        <v>0.42760660769870551</v>
      </c>
      <c r="IB138" s="86">
        <f t="shared" si="158"/>
        <v>0.30946568755745335</v>
      </c>
      <c r="IC138" s="86">
        <f t="shared" si="158"/>
        <v>0.20615665706549696</v>
      </c>
      <c r="ID138" s="86">
        <f t="shared" si="158"/>
        <v>0.16564308450865212</v>
      </c>
      <c r="IE138" s="86">
        <f t="shared" si="158"/>
        <v>0.13908970916291449</v>
      </c>
      <c r="IF138" s="86">
        <f t="shared" si="158"/>
        <v>0.19232908486908257</v>
      </c>
      <c r="IG138" s="86">
        <f t="shared" si="158"/>
        <v>0.1148716700876663</v>
      </c>
      <c r="II138" s="86">
        <f t="shared" si="159"/>
        <v>7.4751326727988376E-35</v>
      </c>
      <c r="IJ138" s="86">
        <f t="shared" si="159"/>
        <v>0</v>
      </c>
      <c r="IK138" s="86">
        <f t="shared" si="159"/>
        <v>6.1018432395024928E-27</v>
      </c>
      <c r="IL138" s="86">
        <f t="shared" si="159"/>
        <v>6.3698845483158613E-29</v>
      </c>
      <c r="IM138" s="86">
        <f t="shared" si="159"/>
        <v>1.4484810503615713E-28</v>
      </c>
      <c r="IN138" s="86">
        <f t="shared" si="159"/>
        <v>3.6091590201300878E-24</v>
      </c>
      <c r="IO138" s="86">
        <f t="shared" si="159"/>
        <v>1.5663671549104948E-28</v>
      </c>
      <c r="IP138" s="86">
        <f t="shared" si="159"/>
        <v>1.0596892951788745E-26</v>
      </c>
      <c r="IQ138" s="86">
        <f t="shared" si="159"/>
        <v>6.0085502244955221E-31</v>
      </c>
      <c r="IR138" s="86">
        <f t="shared" si="159"/>
        <v>2.1468911951581485E-33</v>
      </c>
      <c r="IS138" s="86">
        <f t="shared" si="159"/>
        <v>1.7198852260782237E-34</v>
      </c>
      <c r="IT138" s="86">
        <f t="shared" si="159"/>
        <v>4.2484323306004741E-36</v>
      </c>
      <c r="IU138" s="86">
        <f t="shared" si="159"/>
        <v>3.4060242561664178E-40</v>
      </c>
      <c r="IV138" s="86">
        <f t="shared" si="159"/>
        <v>5.3051155424306809E-20</v>
      </c>
      <c r="IW138" s="86">
        <f t="shared" si="159"/>
        <v>4.6435985915930624E-18</v>
      </c>
      <c r="IY138" s="86">
        <f t="shared" si="160"/>
        <v>0.28267910000106583</v>
      </c>
      <c r="IZ138" s="86">
        <f t="shared" si="160"/>
        <v>1.9811187050772091E-37</v>
      </c>
      <c r="JA138" s="86">
        <f t="shared" si="160"/>
        <v>0.36843264470350284</v>
      </c>
      <c r="JB138" s="86">
        <f t="shared" si="160"/>
        <v>0.39461698582894678</v>
      </c>
      <c r="JC138" s="86">
        <f t="shared" si="160"/>
        <v>0.434531586452654</v>
      </c>
      <c r="JD138" s="86">
        <f t="shared" si="160"/>
        <v>0.50988048331671687</v>
      </c>
      <c r="JE138" s="86">
        <f t="shared" si="160"/>
        <v>0.51320683606151207</v>
      </c>
      <c r="JF138" s="86">
        <f t="shared" si="160"/>
        <v>0.51360442841014076</v>
      </c>
      <c r="JG138" s="86">
        <f t="shared" si="160"/>
        <v>0.42760660769870551</v>
      </c>
      <c r="JH138" s="86">
        <f t="shared" si="160"/>
        <v>0.30946568755745335</v>
      </c>
      <c r="JI138" s="86">
        <f t="shared" si="160"/>
        <v>0.20615665706549696</v>
      </c>
      <c r="JJ138" s="86">
        <f t="shared" si="160"/>
        <v>0.16564308450865212</v>
      </c>
      <c r="JK138" s="86">
        <f t="shared" si="160"/>
        <v>0.13908970916291449</v>
      </c>
      <c r="JL138" s="86">
        <f t="shared" si="160"/>
        <v>0.19232908486908257</v>
      </c>
      <c r="JM138" s="86">
        <f t="shared" si="160"/>
        <v>0.1148716700876663</v>
      </c>
    </row>
    <row r="139" spans="2:273" x14ac:dyDescent="0.25">
      <c r="B139" s="2">
        <v>112</v>
      </c>
      <c r="C139" s="37">
        <v>44.317</v>
      </c>
      <c r="D139" s="37">
        <v>48.95</v>
      </c>
      <c r="E139" s="37">
        <v>50.317</v>
      </c>
      <c r="F139" s="37">
        <v>54.667000000000002</v>
      </c>
      <c r="G139" s="37">
        <v>61.25</v>
      </c>
      <c r="H139" s="37">
        <v>69.2</v>
      </c>
      <c r="I139" s="37">
        <v>73.867000000000004</v>
      </c>
      <c r="J139" s="37">
        <v>57.883000000000003</v>
      </c>
      <c r="K139" s="37">
        <v>65.566999999999993</v>
      </c>
      <c r="L139" s="37">
        <v>68.332999999999998</v>
      </c>
      <c r="M139" s="37">
        <v>67.132999999999996</v>
      </c>
      <c r="N139" s="37">
        <v>64.632999999999996</v>
      </c>
      <c r="O139" s="37">
        <v>69.433000000000007</v>
      </c>
      <c r="P139" s="37">
        <v>86.45</v>
      </c>
      <c r="Q139" s="37">
        <v>97.95</v>
      </c>
      <c r="S139" s="4">
        <f t="shared" si="162"/>
        <v>47.707076814367021</v>
      </c>
      <c r="T139" s="4">
        <f t="shared" si="162"/>
        <v>48.800913881691969</v>
      </c>
      <c r="U139" s="4">
        <f t="shared" si="162"/>
        <v>50.865872429790791</v>
      </c>
      <c r="V139" s="4">
        <f t="shared" si="162"/>
        <v>53.040457820127891</v>
      </c>
      <c r="W139" s="4">
        <f t="shared" si="162"/>
        <v>59.941025082436099</v>
      </c>
      <c r="X139" s="4">
        <f t="shared" si="162"/>
        <v>69.879680865119226</v>
      </c>
      <c r="Y139" s="4">
        <f t="shared" si="162"/>
        <v>73.810435224146971</v>
      </c>
      <c r="Z139" s="4">
        <f t="shared" si="162"/>
        <v>58.117421901097202</v>
      </c>
      <c r="AA139" s="4">
        <f t="shared" si="162"/>
        <v>65.528777713335941</v>
      </c>
      <c r="AB139" s="4">
        <f t="shared" si="162"/>
        <v>67.018439800976921</v>
      </c>
      <c r="AC139" s="4">
        <f t="shared" si="162"/>
        <v>67.2290229814394</v>
      </c>
      <c r="AD139" s="4">
        <f t="shared" si="162"/>
        <v>64.697518666437233</v>
      </c>
      <c r="AE139" s="4">
        <f t="shared" si="162"/>
        <v>66.449628939656705</v>
      </c>
      <c r="AF139" s="4">
        <f t="shared" si="162"/>
        <v>85.01668680558825</v>
      </c>
      <c r="AG139" s="4">
        <f t="shared" si="162"/>
        <v>96.018412323736129</v>
      </c>
      <c r="AI139" s="4">
        <f t="shared" si="163"/>
        <v>-3.3900768143670206</v>
      </c>
      <c r="AJ139" s="4">
        <f t="shared" si="163"/>
        <v>0.14908611830803409</v>
      </c>
      <c r="AK139" s="4">
        <f t="shared" si="163"/>
        <v>-0.54887242979079076</v>
      </c>
      <c r="AL139" s="4">
        <f t="shared" si="163"/>
        <v>1.6265421798721107</v>
      </c>
      <c r="AM139" s="4">
        <f t="shared" si="163"/>
        <v>1.3089749175639014</v>
      </c>
      <c r="AN139" s="4">
        <f t="shared" si="163"/>
        <v>-0.67968086511922365</v>
      </c>
      <c r="AO139" s="4">
        <f t="shared" si="163"/>
        <v>5.6564775853033211E-2</v>
      </c>
      <c r="AP139" s="4">
        <f t="shared" si="163"/>
        <v>-0.23442190109719974</v>
      </c>
      <c r="AQ139" s="4">
        <f t="shared" si="163"/>
        <v>3.8222286664051808E-2</v>
      </c>
      <c r="AR139" s="4">
        <f t="shared" si="163"/>
        <v>1.3145601990230773</v>
      </c>
      <c r="AS139" s="4">
        <f t="shared" si="163"/>
        <v>-9.602298143940402E-2</v>
      </c>
      <c r="AT139" s="4">
        <f t="shared" si="163"/>
        <v>-6.4518666437237471E-2</v>
      </c>
      <c r="AU139" s="4">
        <f t="shared" si="163"/>
        <v>2.9833710603433019</v>
      </c>
      <c r="AV139" s="4">
        <f t="shared" si="163"/>
        <v>1.4333131944117525</v>
      </c>
      <c r="AW139" s="4">
        <f t="shared" si="163"/>
        <v>1.9315876762638737</v>
      </c>
      <c r="AY139" s="2">
        <f t="shared" si="154"/>
        <v>47.707076805563631</v>
      </c>
      <c r="AZ139" s="2">
        <f t="shared" si="154"/>
        <v>48.800913881691969</v>
      </c>
      <c r="BA139" s="2">
        <f t="shared" si="154"/>
        <v>45.29138228266023</v>
      </c>
      <c r="BB139" s="2">
        <f t="shared" si="154"/>
        <v>45.55369547864688</v>
      </c>
      <c r="BC139" s="2">
        <f t="shared" si="154"/>
        <v>48.621717152588786</v>
      </c>
      <c r="BD139" s="2">
        <f t="shared" si="154"/>
        <v>60.815707599092676</v>
      </c>
      <c r="BE139" s="2">
        <f t="shared" si="154"/>
        <v>65.777347646250178</v>
      </c>
      <c r="BF139" s="2">
        <f t="shared" si="154"/>
        <v>46.844572150869318</v>
      </c>
      <c r="BG139" s="2">
        <f t="shared" si="154"/>
        <v>46.237136772408107</v>
      </c>
      <c r="BH139" s="2">
        <f t="shared" si="154"/>
        <v>46.041533843649795</v>
      </c>
      <c r="BI139" s="2">
        <f t="shared" si="154"/>
        <v>46.34960933163871</v>
      </c>
      <c r="BJ139" s="2">
        <f t="shared" si="154"/>
        <v>47.426569749749952</v>
      </c>
      <c r="BK139" s="2">
        <f t="shared" si="154"/>
        <v>52.205318570201634</v>
      </c>
      <c r="BL139" s="2">
        <f t="shared" si="154"/>
        <v>52.782493914800227</v>
      </c>
      <c r="BM139" s="2">
        <f t="shared" si="154"/>
        <v>54.153656300279778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>
        <f t="shared" si="155"/>
        <v>48.95</v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>
        <f t="shared" si="111"/>
        <v>48.95</v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84.088124434556917</v>
      </c>
      <c r="DL139" s="2">
        <f t="shared" si="164"/>
        <v>87.129332773109226</v>
      </c>
      <c r="DM139" s="2">
        <f t="shared" si="164"/>
        <v>80.497157524828097</v>
      </c>
      <c r="DN139" s="2">
        <f t="shared" si="164"/>
        <v>86.076002291825802</v>
      </c>
      <c r="DO139" s="2">
        <f t="shared" si="164"/>
        <v>106.71765798319329</v>
      </c>
      <c r="DP139" s="2">
        <f t="shared" si="164"/>
        <v>103.535187987988</v>
      </c>
      <c r="DQ139" s="2">
        <f t="shared" si="164"/>
        <v>91.222944444444465</v>
      </c>
      <c r="DR139" s="2">
        <f t="shared" si="164"/>
        <v>87.797359159159157</v>
      </c>
      <c r="DS139" s="2">
        <f t="shared" si="164"/>
        <v>76.833740616246487</v>
      </c>
      <c r="DT139" s="2">
        <f t="shared" si="164"/>
        <v>85.757541176470582</v>
      </c>
      <c r="DU139" s="2">
        <f t="shared" si="164"/>
        <v>87.401502801120444</v>
      </c>
      <c r="DV139" s="2">
        <f t="shared" si="164"/>
        <v>81.046651540616224</v>
      </c>
      <c r="DW139" s="2">
        <f t="shared" si="164"/>
        <v>100.8637810810811</v>
      </c>
      <c r="DX139" s="2">
        <f t="shared" si="164"/>
        <v>80.045257057057029</v>
      </c>
      <c r="DY139" s="2">
        <f t="shared" si="164"/>
        <v>65.662709001782531</v>
      </c>
      <c r="EA139" s="2">
        <f t="shared" si="152"/>
        <v>47.81189047619047</v>
      </c>
      <c r="EB139" s="2">
        <f t="shared" si="152"/>
        <v>48.772072509898898</v>
      </c>
      <c r="EC139" s="2">
        <f t="shared" si="152"/>
        <v>45.271594143071354</v>
      </c>
      <c r="ED139" s="2">
        <f t="shared" si="152"/>
        <v>45.508398633257393</v>
      </c>
      <c r="EE139" s="2">
        <f t="shared" si="151"/>
        <v>48.531240961281704</v>
      </c>
      <c r="EF139" s="2">
        <f t="shared" si="151"/>
        <v>60.86073447253645</v>
      </c>
      <c r="EG139" s="2">
        <f t="shared" si="151"/>
        <v>66.197267613232512</v>
      </c>
      <c r="EH139" s="2">
        <f t="shared" si="151"/>
        <v>46.789733062240103</v>
      </c>
      <c r="EI139" s="2">
        <f t="shared" si="151"/>
        <v>46.199754331629563</v>
      </c>
      <c r="EJ139" s="2">
        <f t="shared" si="151"/>
        <v>46.001128675175963</v>
      </c>
      <c r="EK139" s="2">
        <f t="shared" si="151"/>
        <v>46.302325663857111</v>
      </c>
      <c r="EL139" s="2">
        <f t="shared" si="151"/>
        <v>47.385727658611984</v>
      </c>
      <c r="EM139" s="2">
        <f t="shared" si="135"/>
        <v>52.152957235971321</v>
      </c>
      <c r="EN139" s="2">
        <f t="shared" si="135"/>
        <v>52.763385639681282</v>
      </c>
      <c r="EO139" s="2">
        <f t="shared" si="135"/>
        <v>54.152859582745933</v>
      </c>
      <c r="EQ139" s="2">
        <f t="shared" si="165"/>
        <v>45.29240632570658</v>
      </c>
      <c r="ER139" s="2">
        <f t="shared" si="165"/>
        <v>48.772072509898898</v>
      </c>
      <c r="ES139" s="2">
        <f t="shared" si="165"/>
        <v>45.128605008579129</v>
      </c>
      <c r="ET139" s="2">
        <f t="shared" si="165"/>
        <v>45.755612044677846</v>
      </c>
      <c r="EU139" s="2">
        <f t="shared" si="165"/>
        <v>49.276970629711002</v>
      </c>
      <c r="EV139" s="2">
        <f t="shared" si="165"/>
        <v>59.801362993579716</v>
      </c>
      <c r="EW139" s="2">
        <f t="shared" si="165"/>
        <v>60.212159164228467</v>
      </c>
      <c r="EX139" s="2">
        <f t="shared" si="165"/>
        <v>47.044622598813973</v>
      </c>
      <c r="EY139" s="2">
        <f t="shared" si="165"/>
        <v>46.402903132704722</v>
      </c>
      <c r="EZ139" s="2">
        <f t="shared" si="165"/>
        <v>46.164623883692535</v>
      </c>
      <c r="FA139" s="2">
        <f t="shared" si="165"/>
        <v>46.579707092272436</v>
      </c>
      <c r="FB139" s="2">
        <f t="shared" si="165"/>
        <v>47.730266633749636</v>
      </c>
      <c r="FC139" s="2">
        <f t="shared" si="165"/>
        <v>52.322030693007875</v>
      </c>
      <c r="FD139" s="2">
        <f t="shared" si="165"/>
        <v>52.601247733213889</v>
      </c>
      <c r="FE139" s="2">
        <f t="shared" si="165"/>
        <v>53.673247327322841</v>
      </c>
      <c r="FG139" s="2">
        <f t="shared" si="166"/>
        <v>0.99945053881879387</v>
      </c>
      <c r="FH139" s="2">
        <f t="shared" si="166"/>
        <v>0.99924808571844925</v>
      </c>
      <c r="FI139" s="2">
        <f t="shared" si="166"/>
        <v>0.99920696540893306</v>
      </c>
      <c r="FJ139" s="2">
        <f t="shared" si="166"/>
        <v>0.9992206410246478</v>
      </c>
      <c r="FK139" s="2">
        <f t="shared" si="166"/>
        <v>0.99919437471065331</v>
      </c>
      <c r="FL139" s="2">
        <f t="shared" si="166"/>
        <v>0.99908698902362314</v>
      </c>
      <c r="FM139" s="2">
        <f t="shared" si="166"/>
        <v>0.9991128785911394</v>
      </c>
      <c r="FN139" s="2">
        <f t="shared" si="166"/>
        <v>0.9991201567565613</v>
      </c>
      <c r="FO139" s="2">
        <f t="shared" si="166"/>
        <v>0.99914625203188101</v>
      </c>
      <c r="FP139" s="2">
        <f t="shared" si="166"/>
        <v>0.9991848322341006</v>
      </c>
      <c r="FQ139" s="2">
        <f t="shared" si="166"/>
        <v>0.99914277629971482</v>
      </c>
      <c r="FR139" s="2">
        <f t="shared" si="166"/>
        <v>0.99919221678012582</v>
      </c>
      <c r="FS139" s="2">
        <f t="shared" si="166"/>
        <v>0.99905548776063491</v>
      </c>
      <c r="FT139" s="2">
        <f t="shared" si="166"/>
        <v>0.99908049272203137</v>
      </c>
      <c r="FU139" s="2">
        <f t="shared" si="166"/>
        <v>0.99880839150328671</v>
      </c>
      <c r="FW139" s="2">
        <f t="shared" si="156"/>
        <v>4.9512537303857525E-2</v>
      </c>
      <c r="FX139" s="2">
        <f t="shared" si="156"/>
        <v>0</v>
      </c>
      <c r="FY139" s="2">
        <f t="shared" si="156"/>
        <v>5.6976012139701347E-2</v>
      </c>
      <c r="FZ139" s="2">
        <f t="shared" si="156"/>
        <v>5.5337286480723953E-2</v>
      </c>
      <c r="GA139" s="2">
        <f t="shared" si="156"/>
        <v>5.8465881275169357E-2</v>
      </c>
      <c r="GB139" s="2">
        <f t="shared" si="156"/>
        <v>7.9282026732471741E-2</v>
      </c>
      <c r="GC139" s="2">
        <f t="shared" si="156"/>
        <v>7.3870136930282979E-2</v>
      </c>
      <c r="GD139" s="2">
        <f t="shared" si="156"/>
        <v>7.3595825589911582E-2</v>
      </c>
      <c r="GE139" s="2">
        <f t="shared" si="156"/>
        <v>5.5273460504027212E-2</v>
      </c>
      <c r="GF139" s="2">
        <f t="shared" si="156"/>
        <v>4.8912886117797767E-2</v>
      </c>
      <c r="GG139" s="2">
        <f t="shared" si="156"/>
        <v>4.3450922962551077E-2</v>
      </c>
      <c r="GH139" s="2">
        <f t="shared" si="156"/>
        <v>3.9622111417612564E-2</v>
      </c>
      <c r="GI139" s="2">
        <f t="shared" si="156"/>
        <v>3.7577541918248969E-2</v>
      </c>
      <c r="GJ139" s="2">
        <f t="shared" si="156"/>
        <v>3.6867407111496955E-2</v>
      </c>
      <c r="GK139" s="2">
        <f t="shared" si="156"/>
        <v>2.6935335124772496E-2</v>
      </c>
      <c r="GM139" s="86">
        <f t="shared" si="157"/>
        <v>4.5542983564448606E-41</v>
      </c>
      <c r="GN139" s="86">
        <f t="shared" si="157"/>
        <v>4.920363666391925E-96</v>
      </c>
      <c r="GO139" s="86">
        <f t="shared" si="157"/>
        <v>1.4160055037290131E-118</v>
      </c>
      <c r="GP139" s="86">
        <f t="shared" si="157"/>
        <v>7.4549057733221498E-132</v>
      </c>
      <c r="GQ139" s="86">
        <f t="shared" si="157"/>
        <v>8.7199121371199333E-166</v>
      </c>
      <c r="GR139" s="86">
        <f t="shared" si="157"/>
        <v>2.6890886439267165E-180</v>
      </c>
      <c r="GS139" s="86">
        <f t="shared" si="157"/>
        <v>1.5626004317979461E-201</v>
      </c>
      <c r="GT139" s="86">
        <f t="shared" si="157"/>
        <v>5.1088006940385863E-228</v>
      </c>
      <c r="GU139" s="86">
        <f t="shared" si="157"/>
        <v>1.6884577497231857E-196</v>
      </c>
      <c r="GV139" s="86">
        <f t="shared" si="157"/>
        <v>3.0525028375899288E-152</v>
      </c>
      <c r="GW139" s="86">
        <f t="shared" si="157"/>
        <v>2.6537448803785893E-179</v>
      </c>
      <c r="GX139" s="86">
        <f t="shared" si="157"/>
        <v>7.0107351746309173E-155</v>
      </c>
      <c r="GY139" s="86">
        <f t="shared" si="157"/>
        <v>5.5545212363592418E-128</v>
      </c>
      <c r="GZ139" s="86">
        <f t="shared" si="157"/>
        <v>9.8544261595847811E-107</v>
      </c>
      <c r="HA139" s="86">
        <f t="shared" si="157"/>
        <v>7.4659603558884141E-107</v>
      </c>
      <c r="HC139" s="86">
        <f t="shared" si="153"/>
        <v>2.3388837960372109E-4</v>
      </c>
      <c r="HD139" s="86">
        <f t="shared" si="153"/>
        <v>1.2001427006168863E-39</v>
      </c>
      <c r="HE139" s="86">
        <f t="shared" si="153"/>
        <v>1.9257522844737423E-52</v>
      </c>
      <c r="HF139" s="86">
        <f t="shared" si="153"/>
        <v>2.2338652347294876E-52</v>
      </c>
      <c r="HG139" s="86">
        <f t="shared" si="153"/>
        <v>1.5927120510458393E-67</v>
      </c>
      <c r="HH139" s="86">
        <f t="shared" si="153"/>
        <v>6.3001362795093173E-85</v>
      </c>
      <c r="HI139" s="86">
        <f t="shared" si="153"/>
        <v>4.1191199890186871E-111</v>
      </c>
      <c r="HJ139" s="86">
        <f t="shared" si="153"/>
        <v>2.3692739550307611E-144</v>
      </c>
      <c r="HK139" s="86">
        <f t="shared" si="153"/>
        <v>1.0679359209003367E-89</v>
      </c>
      <c r="HL139" s="86">
        <f t="shared" si="161"/>
        <v>7.1468064519652638E-65</v>
      </c>
      <c r="HM139" s="86">
        <f t="shared" si="161"/>
        <v>6.7663041070844117E-70</v>
      </c>
      <c r="HN139" s="86">
        <f t="shared" si="161"/>
        <v>1.2273451852691726E-55</v>
      </c>
      <c r="HO139" s="86">
        <f t="shared" si="161"/>
        <v>1.4281599097901778E-53</v>
      </c>
      <c r="HP139" s="86">
        <f t="shared" si="161"/>
        <v>2.7210097739602679E-49</v>
      </c>
      <c r="HQ139" s="86">
        <f t="shared" si="161"/>
        <v>4.1720663950018159E-45</v>
      </c>
      <c r="HS139" s="86">
        <f t="shared" si="158"/>
        <v>0.37377861034537019</v>
      </c>
      <c r="HT139" s="86">
        <f t="shared" si="158"/>
        <v>0</v>
      </c>
      <c r="HU139" s="86">
        <f t="shared" si="158"/>
        <v>0.44514819265260525</v>
      </c>
      <c r="HV139" s="86">
        <f t="shared" si="158"/>
        <v>0.46716100909791836</v>
      </c>
      <c r="HW139" s="86">
        <f t="shared" si="158"/>
        <v>0.49393278566459137</v>
      </c>
      <c r="HX139" s="86">
        <f t="shared" si="158"/>
        <v>0.46522631636510148</v>
      </c>
      <c r="HY139" s="86">
        <f t="shared" si="158"/>
        <v>0.47722891680110396</v>
      </c>
      <c r="HZ139" s="86">
        <f t="shared" si="158"/>
        <v>0.48874915000396835</v>
      </c>
      <c r="IA139" s="86">
        <f t="shared" si="158"/>
        <v>0.4909047256865226</v>
      </c>
      <c r="IB139" s="86">
        <f t="shared" si="158"/>
        <v>0.39778392753392333</v>
      </c>
      <c r="IC139" s="86">
        <f t="shared" si="158"/>
        <v>0.28744194780200505</v>
      </c>
      <c r="ID139" s="86">
        <f t="shared" si="158"/>
        <v>0.23886780090567244</v>
      </c>
      <c r="IE139" s="86">
        <f t="shared" si="158"/>
        <v>0.20866981724231484</v>
      </c>
      <c r="IF139" s="86">
        <f t="shared" si="158"/>
        <v>0.26295817364731455</v>
      </c>
      <c r="IG139" s="86">
        <f t="shared" si="158"/>
        <v>0.15584379028185069</v>
      </c>
      <c r="II139" s="86">
        <f t="shared" si="159"/>
        <v>7.0447885329214851E-33</v>
      </c>
      <c r="IJ139" s="86">
        <f t="shared" si="159"/>
        <v>0</v>
      </c>
      <c r="IK139" s="86">
        <f t="shared" si="159"/>
        <v>2.3327895681258107E-25</v>
      </c>
      <c r="IL139" s="86">
        <f t="shared" si="159"/>
        <v>3.1027983896105357E-27</v>
      </c>
      <c r="IM139" s="86">
        <f t="shared" si="159"/>
        <v>7.2429066477193632E-27</v>
      </c>
      <c r="IN139" s="86">
        <f t="shared" si="159"/>
        <v>1.4483581059527558E-22</v>
      </c>
      <c r="IO139" s="86">
        <f t="shared" si="159"/>
        <v>1.1246484979634389E-26</v>
      </c>
      <c r="IP139" s="86">
        <f t="shared" si="159"/>
        <v>5.666815916250202E-25</v>
      </c>
      <c r="IQ139" s="86">
        <f t="shared" si="159"/>
        <v>3.891053822364061E-29</v>
      </c>
      <c r="IR139" s="86">
        <f t="shared" si="159"/>
        <v>1.6293316494009467E-31</v>
      </c>
      <c r="IS139" s="86">
        <f t="shared" si="159"/>
        <v>1.2751311651544791E-32</v>
      </c>
      <c r="IT139" s="86">
        <f t="shared" si="159"/>
        <v>3.4089625356315026E-34</v>
      </c>
      <c r="IU139" s="86">
        <f t="shared" si="159"/>
        <v>4.2404778628775096E-38</v>
      </c>
      <c r="IV139" s="86">
        <f t="shared" si="159"/>
        <v>5.2800187910703449E-19</v>
      </c>
      <c r="IW139" s="86">
        <f t="shared" si="159"/>
        <v>3.0414306501815259E-17</v>
      </c>
      <c r="IY139" s="86">
        <f t="shared" si="160"/>
        <v>0.37401249872497389</v>
      </c>
      <c r="IZ139" s="86">
        <f t="shared" si="160"/>
        <v>1.2001427006168863E-39</v>
      </c>
      <c r="JA139" s="86">
        <f t="shared" si="160"/>
        <v>0.44514819265260525</v>
      </c>
      <c r="JB139" s="86">
        <f t="shared" si="160"/>
        <v>0.46716100909791836</v>
      </c>
      <c r="JC139" s="86">
        <f t="shared" si="160"/>
        <v>0.49393278566459137</v>
      </c>
      <c r="JD139" s="86">
        <f t="shared" si="160"/>
        <v>0.46522631636510148</v>
      </c>
      <c r="JE139" s="86">
        <f t="shared" si="160"/>
        <v>0.47722891680110396</v>
      </c>
      <c r="JF139" s="86">
        <f t="shared" si="160"/>
        <v>0.48874915000396835</v>
      </c>
      <c r="JG139" s="86">
        <f t="shared" si="160"/>
        <v>0.4909047256865226</v>
      </c>
      <c r="JH139" s="86">
        <f t="shared" si="160"/>
        <v>0.39778392753392333</v>
      </c>
      <c r="JI139" s="86">
        <f t="shared" si="160"/>
        <v>0.28744194780200505</v>
      </c>
      <c r="JJ139" s="86">
        <f t="shared" si="160"/>
        <v>0.23886780090567244</v>
      </c>
      <c r="JK139" s="86">
        <f t="shared" si="160"/>
        <v>0.20866981724231484</v>
      </c>
      <c r="JL139" s="86">
        <f t="shared" si="160"/>
        <v>0.26295817364731455</v>
      </c>
      <c r="JM139" s="86">
        <f t="shared" si="160"/>
        <v>0.15584379028185072</v>
      </c>
    </row>
    <row r="140" spans="2:273" x14ac:dyDescent="0.25">
      <c r="B140" s="2">
        <v>113</v>
      </c>
      <c r="C140" s="37">
        <v>47.366999999999997</v>
      </c>
      <c r="D140" s="37">
        <v>50.866999999999997</v>
      </c>
      <c r="E140" s="37">
        <v>51.7</v>
      </c>
      <c r="F140" s="37">
        <v>53.283000000000001</v>
      </c>
      <c r="G140" s="37">
        <v>59.616999999999997</v>
      </c>
      <c r="H140" s="37">
        <v>67.082999999999998</v>
      </c>
      <c r="I140" s="37">
        <v>65.150000000000006</v>
      </c>
      <c r="J140" s="37">
        <v>52.45</v>
      </c>
      <c r="K140" s="37">
        <v>65.816999999999993</v>
      </c>
      <c r="L140" s="37">
        <v>65.099999999999994</v>
      </c>
      <c r="M140" s="37">
        <v>70.650000000000006</v>
      </c>
      <c r="N140" s="37">
        <v>69.566999999999993</v>
      </c>
      <c r="O140" s="37">
        <v>69.183000000000007</v>
      </c>
      <c r="P140" s="37">
        <v>90.867000000000004</v>
      </c>
      <c r="Q140" s="37">
        <v>109.967</v>
      </c>
      <c r="S140" s="4">
        <f t="shared" si="162"/>
        <v>47.436896539471633</v>
      </c>
      <c r="T140" s="4">
        <f t="shared" si="162"/>
        <v>48.654217100277997</v>
      </c>
      <c r="U140" s="4">
        <f t="shared" si="162"/>
        <v>50.575804744207453</v>
      </c>
      <c r="V140" s="4">
        <f t="shared" si="162"/>
        <v>52.38814861107678</v>
      </c>
      <c r="W140" s="4">
        <f t="shared" si="162"/>
        <v>58.400134623726643</v>
      </c>
      <c r="X140" s="4">
        <f t="shared" si="162"/>
        <v>66.56604051976737</v>
      </c>
      <c r="Y140" s="4">
        <f t="shared" si="162"/>
        <v>71.259688406606074</v>
      </c>
      <c r="Z140" s="4">
        <f t="shared" si="162"/>
        <v>54.427027462682005</v>
      </c>
      <c r="AA140" s="4">
        <f t="shared" si="162"/>
        <v>63.180109635260905</v>
      </c>
      <c r="AB140" s="4">
        <f t="shared" si="162"/>
        <v>67.39688612956445</v>
      </c>
      <c r="AC140" s="4">
        <f t="shared" si="162"/>
        <v>70.163137214084927</v>
      </c>
      <c r="AD140" s="4">
        <f t="shared" si="162"/>
        <v>68.022688138682895</v>
      </c>
      <c r="AE140" s="4">
        <f t="shared" si="162"/>
        <v>69.74202344769472</v>
      </c>
      <c r="AF140" s="4">
        <f t="shared" si="162"/>
        <v>90.578517436103397</v>
      </c>
      <c r="AG140" s="4">
        <f t="shared" si="162"/>
        <v>105.53278753796538</v>
      </c>
      <c r="AI140" s="4">
        <f t="shared" si="163"/>
        <v>-6.9896539471635322E-2</v>
      </c>
      <c r="AJ140" s="4">
        <f t="shared" si="163"/>
        <v>2.2127828997220007</v>
      </c>
      <c r="AK140" s="4">
        <f t="shared" si="163"/>
        <v>1.1241952557925501</v>
      </c>
      <c r="AL140" s="4">
        <f t="shared" si="163"/>
        <v>0.89485138892322169</v>
      </c>
      <c r="AM140" s="4">
        <f t="shared" si="163"/>
        <v>1.2168653762733541</v>
      </c>
      <c r="AN140" s="4">
        <f t="shared" si="163"/>
        <v>0.51695948023262872</v>
      </c>
      <c r="AO140" s="4">
        <f t="shared" si="163"/>
        <v>-6.1096884066060682</v>
      </c>
      <c r="AP140" s="4">
        <f t="shared" si="163"/>
        <v>-1.9770274626820026</v>
      </c>
      <c r="AQ140" s="4">
        <f t="shared" si="163"/>
        <v>2.636890364739088</v>
      </c>
      <c r="AR140" s="4">
        <f t="shared" si="163"/>
        <v>-2.2968861295644558</v>
      </c>
      <c r="AS140" s="4">
        <f t="shared" si="163"/>
        <v>0.48686278591507914</v>
      </c>
      <c r="AT140" s="4">
        <f t="shared" si="163"/>
        <v>1.5443118613170981</v>
      </c>
      <c r="AU140" s="4">
        <f t="shared" si="163"/>
        <v>-0.55902344769471313</v>
      </c>
      <c r="AV140" s="4">
        <f t="shared" si="163"/>
        <v>0.28848256389660776</v>
      </c>
      <c r="AW140" s="4">
        <f t="shared" si="163"/>
        <v>4.4342124620346226</v>
      </c>
      <c r="AY140" s="2">
        <f t="shared" si="154"/>
        <v>47.436896537107536</v>
      </c>
      <c r="AZ140" s="2">
        <f t="shared" si="154"/>
        <v>48.654217100277997</v>
      </c>
      <c r="BA140" s="2">
        <f t="shared" si="154"/>
        <v>45.170639741170135</v>
      </c>
      <c r="BB140" s="2">
        <f t="shared" si="154"/>
        <v>45.38648274114199</v>
      </c>
      <c r="BC140" s="2">
        <f t="shared" si="154"/>
        <v>48.400379418269054</v>
      </c>
      <c r="BD140" s="2">
        <f t="shared" si="154"/>
        <v>60.579903291056596</v>
      </c>
      <c r="BE140" s="2">
        <f t="shared" si="154"/>
        <v>65.968849746292605</v>
      </c>
      <c r="BF140" s="2">
        <f t="shared" si="154"/>
        <v>46.651818342156787</v>
      </c>
      <c r="BG140" s="2">
        <f t="shared" si="154"/>
        <v>46.072561651128048</v>
      </c>
      <c r="BH140" s="2">
        <f t="shared" si="154"/>
        <v>45.871312048063679</v>
      </c>
      <c r="BI140" s="2">
        <f t="shared" si="154"/>
        <v>46.15586060236739</v>
      </c>
      <c r="BJ140" s="2">
        <f t="shared" si="154"/>
        <v>47.239145536879271</v>
      </c>
      <c r="BK140" s="2">
        <f t="shared" si="154"/>
        <v>51.969993209185169</v>
      </c>
      <c r="BL140" s="2">
        <f t="shared" si="154"/>
        <v>52.639685183674118</v>
      </c>
      <c r="BM140" s="2">
        <f t="shared" si="154"/>
        <v>54.014303998422157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>
        <f t="shared" si="155"/>
        <v>50.866999999999997</v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>
        <f t="shared" si="111"/>
        <v>50.866999999999997</v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84.346965368928437</v>
      </c>
      <c r="DL140" s="2">
        <f t="shared" si="164"/>
        <v>87.383653781512578</v>
      </c>
      <c r="DM140" s="2">
        <f t="shared" si="164"/>
        <v>80.710339648586682</v>
      </c>
      <c r="DN140" s="2">
        <f t="shared" si="164"/>
        <v>86.333116883116872</v>
      </c>
      <c r="DO140" s="2">
        <f t="shared" si="164"/>
        <v>107.12939663865546</v>
      </c>
      <c r="DP140" s="2">
        <f t="shared" si="164"/>
        <v>103.90378991848993</v>
      </c>
      <c r="DQ140" s="2">
        <f t="shared" si="164"/>
        <v>91.481730158730173</v>
      </c>
      <c r="DR140" s="2">
        <f t="shared" si="164"/>
        <v>88.044499056199058</v>
      </c>
      <c r="DS140" s="2">
        <f t="shared" si="164"/>
        <v>76.952561344537799</v>
      </c>
      <c r="DT140" s="2">
        <f t="shared" si="164"/>
        <v>85.983435294117641</v>
      </c>
      <c r="DU140" s="2">
        <f t="shared" si="164"/>
        <v>87.637026890756303</v>
      </c>
      <c r="DV140" s="2">
        <f t="shared" si="164"/>
        <v>81.221231932773094</v>
      </c>
      <c r="DW140" s="2">
        <f t="shared" si="164"/>
        <v>101.18501685971688</v>
      </c>
      <c r="DX140" s="2">
        <f t="shared" si="164"/>
        <v>80.187544315744276</v>
      </c>
      <c r="DY140" s="2">
        <f t="shared" si="164"/>
        <v>65.68646368092692</v>
      </c>
      <c r="EA140" s="2">
        <f t="shared" si="152"/>
        <v>47.546726190476186</v>
      </c>
      <c r="EB140" s="2">
        <f t="shared" si="152"/>
        <v>48.627638250105718</v>
      </c>
      <c r="EC140" s="2">
        <f t="shared" si="152"/>
        <v>45.15467432301314</v>
      </c>
      <c r="ED140" s="2">
        <f t="shared" si="152"/>
        <v>45.341025463716221</v>
      </c>
      <c r="EE140" s="2">
        <f t="shared" si="151"/>
        <v>48.305323934134393</v>
      </c>
      <c r="EF140" s="2">
        <f t="shared" si="151"/>
        <v>60.641969783290158</v>
      </c>
      <c r="EG140" s="2">
        <f t="shared" si="151"/>
        <v>66.457106094730804</v>
      </c>
      <c r="EH140" s="2">
        <f t="shared" si="151"/>
        <v>46.596896987358264</v>
      </c>
      <c r="EI140" s="2">
        <f t="shared" si="151"/>
        <v>46.035309585896222</v>
      </c>
      <c r="EJ140" s="2">
        <f t="shared" si="151"/>
        <v>45.831842258982604</v>
      </c>
      <c r="EK140" s="2">
        <f t="shared" si="151"/>
        <v>46.109257641655113</v>
      </c>
      <c r="EL140" s="2">
        <f t="shared" si="151"/>
        <v>47.198004672303568</v>
      </c>
      <c r="EM140" s="2">
        <f t="shared" si="135"/>
        <v>51.919924687189322</v>
      </c>
      <c r="EN140" s="2">
        <f t="shared" si="135"/>
        <v>52.623730959886018</v>
      </c>
      <c r="EO140" s="2">
        <f t="shared" si="135"/>
        <v>54.016584740062846</v>
      </c>
      <c r="EQ140" s="2">
        <f t="shared" si="165"/>
        <v>45.172701480484506</v>
      </c>
      <c r="ER140" s="2">
        <f t="shared" si="165"/>
        <v>48.627638250105718</v>
      </c>
      <c r="ES140" s="2">
        <f t="shared" si="165"/>
        <v>44.997713007598655</v>
      </c>
      <c r="ET140" s="2">
        <f t="shared" si="165"/>
        <v>45.611409998659092</v>
      </c>
      <c r="EU140" s="2">
        <f t="shared" si="165"/>
        <v>49.118414592662631</v>
      </c>
      <c r="EV140" s="2">
        <f t="shared" si="165"/>
        <v>59.504944393899066</v>
      </c>
      <c r="EW140" s="2">
        <f t="shared" si="165"/>
        <v>60.134297427642252</v>
      </c>
      <c r="EX140" s="2">
        <f t="shared" si="165"/>
        <v>46.867218426763429</v>
      </c>
      <c r="EY140" s="2">
        <f t="shared" si="165"/>
        <v>46.253893155824656</v>
      </c>
      <c r="EZ140" s="2">
        <f t="shared" si="165"/>
        <v>46.012008457621164</v>
      </c>
      <c r="FA140" s="2">
        <f t="shared" si="165"/>
        <v>46.407170624175514</v>
      </c>
      <c r="FB140" s="2">
        <f t="shared" si="165"/>
        <v>47.569404327538749</v>
      </c>
      <c r="FC140" s="2">
        <f t="shared" si="165"/>
        <v>52.105722822812268</v>
      </c>
      <c r="FD140" s="2">
        <f t="shared" si="165"/>
        <v>52.445913346110899</v>
      </c>
      <c r="FE140" s="2">
        <f t="shared" si="165"/>
        <v>53.508583408581586</v>
      </c>
      <c r="FG140" s="2">
        <f t="shared" si="166"/>
        <v>0.99949886121856435</v>
      </c>
      <c r="FH140" s="2">
        <f t="shared" si="166"/>
        <v>0.99931420065226417</v>
      </c>
      <c r="FI140" s="2">
        <f t="shared" si="166"/>
        <v>0.99927669338574976</v>
      </c>
      <c r="FJ140" s="2">
        <f t="shared" si="166"/>
        <v>0.99928916742128437</v>
      </c>
      <c r="FK140" s="2">
        <f t="shared" si="166"/>
        <v>0.99926520891704051</v>
      </c>
      <c r="FL140" s="2">
        <f t="shared" si="166"/>
        <v>0.99916725719464228</v>
      </c>
      <c r="FM140" s="2">
        <f t="shared" si="166"/>
        <v>0.99919087250117411</v>
      </c>
      <c r="FN140" s="2">
        <f t="shared" si="166"/>
        <v>0.9991975112990481</v>
      </c>
      <c r="FO140" s="2">
        <f t="shared" si="166"/>
        <v>0.99922131410367121</v>
      </c>
      <c r="FP140" s="2">
        <f t="shared" si="166"/>
        <v>0.99925650483372574</v>
      </c>
      <c r="FQ140" s="2">
        <f t="shared" si="166"/>
        <v>0.9992181437209875</v>
      </c>
      <c r="FR140" s="2">
        <f t="shared" si="166"/>
        <v>0.99926324058158911</v>
      </c>
      <c r="FS140" s="2">
        <f t="shared" si="166"/>
        <v>0.99913852300516459</v>
      </c>
      <c r="FT140" s="2">
        <f t="shared" si="166"/>
        <v>0.9991613315417508</v>
      </c>
      <c r="FU140" s="2">
        <f t="shared" si="166"/>
        <v>0.99891312617749606</v>
      </c>
      <c r="FW140" s="2">
        <f t="shared" si="156"/>
        <v>5.4031316459010582E-2</v>
      </c>
      <c r="FX140" s="2">
        <f t="shared" si="156"/>
        <v>0</v>
      </c>
      <c r="FY140" s="2">
        <f t="shared" si="156"/>
        <v>6.2131422136167375E-2</v>
      </c>
      <c r="FZ140" s="2">
        <f t="shared" si="156"/>
        <v>6.0353908105785357E-2</v>
      </c>
      <c r="GA140" s="2">
        <f t="shared" si="156"/>
        <v>6.3746987503022989E-2</v>
      </c>
      <c r="GB140" s="2">
        <f t="shared" si="156"/>
        <v>8.6271126936193945E-2</v>
      </c>
      <c r="GC140" s="2">
        <f t="shared" si="156"/>
        <v>8.0423825342529509E-2</v>
      </c>
      <c r="GD140" s="2">
        <f t="shared" si="156"/>
        <v>8.0127282928021001E-2</v>
      </c>
      <c r="GE140" s="2">
        <f t="shared" si="156"/>
        <v>6.0284665212648463E-2</v>
      </c>
      <c r="GF140" s="2">
        <f t="shared" si="156"/>
        <v>5.3380011422327248E-2</v>
      </c>
      <c r="GG140" s="2">
        <f t="shared" si="156"/>
        <v>4.7444100797180706E-2</v>
      </c>
      <c r="GH140" s="2">
        <f t="shared" si="156"/>
        <v>4.3279338632215371E-2</v>
      </c>
      <c r="GI140" s="2">
        <f t="shared" si="156"/>
        <v>4.1054117228836236E-2</v>
      </c>
      <c r="GJ140" s="2">
        <f t="shared" si="156"/>
        <v>4.0281032404285412E-2</v>
      </c>
      <c r="GK140" s="2">
        <f t="shared" si="156"/>
        <v>2.9457457384362149E-2</v>
      </c>
      <c r="GM140" s="86">
        <f t="shared" si="157"/>
        <v>1.7116905946704472E-42</v>
      </c>
      <c r="GN140" s="86">
        <f t="shared" si="157"/>
        <v>2.349517674046771E-99</v>
      </c>
      <c r="GO140" s="86">
        <f t="shared" si="157"/>
        <v>1.2616871534372536E-122</v>
      </c>
      <c r="GP140" s="86">
        <f t="shared" si="157"/>
        <v>2.1316457740113107E-136</v>
      </c>
      <c r="GQ140" s="86">
        <f t="shared" si="157"/>
        <v>1.6621661709686231E-171</v>
      </c>
      <c r="GR140" s="86">
        <f t="shared" si="157"/>
        <v>1.8202136691268101E-186</v>
      </c>
      <c r="GS140" s="86">
        <f t="shared" si="157"/>
        <v>2.119448207981506E-208</v>
      </c>
      <c r="GT140" s="86">
        <f t="shared" si="157"/>
        <v>8.4351902292415035E-236</v>
      </c>
      <c r="GU140" s="86">
        <f t="shared" si="157"/>
        <v>2.871216051455103E-203</v>
      </c>
      <c r="GV140" s="86">
        <f t="shared" si="157"/>
        <v>1.8636495193867856E-157</v>
      </c>
      <c r="GW140" s="86">
        <f t="shared" si="157"/>
        <v>1.5757672299794161E-185</v>
      </c>
      <c r="GX140" s="86">
        <f t="shared" si="157"/>
        <v>3.294727318918497E-160</v>
      </c>
      <c r="GY140" s="86">
        <f t="shared" si="157"/>
        <v>2.3248455735658989E-132</v>
      </c>
      <c r="GZ140" s="86">
        <f t="shared" si="157"/>
        <v>2.3661030936049292E-110</v>
      </c>
      <c r="HA140" s="86">
        <f t="shared" si="157"/>
        <v>1.6760116114902157E-110</v>
      </c>
      <c r="HC140" s="86">
        <f t="shared" si="153"/>
        <v>1.5111040860207723E-4</v>
      </c>
      <c r="HD140" s="86">
        <f t="shared" si="153"/>
        <v>6.2445459688040379E-42</v>
      </c>
      <c r="HE140" s="86">
        <f t="shared" si="153"/>
        <v>1.3731206008020416E-55</v>
      </c>
      <c r="HF140" s="86">
        <f t="shared" si="153"/>
        <v>2.1581880273878562E-55</v>
      </c>
      <c r="HG140" s="86">
        <f t="shared" si="153"/>
        <v>2.228071090283075E-71</v>
      </c>
      <c r="HH140" s="86">
        <f t="shared" si="153"/>
        <v>1.1410072237176696E-89</v>
      </c>
      <c r="HI140" s="86">
        <f t="shared" si="153"/>
        <v>3.5171195390536695E-117</v>
      </c>
      <c r="HJ140" s="86">
        <f t="shared" si="153"/>
        <v>2.401560174551549E-152</v>
      </c>
      <c r="HK140" s="86">
        <f t="shared" si="153"/>
        <v>1.1869928404223838E-94</v>
      </c>
      <c r="HL140" s="86">
        <f t="shared" si="161"/>
        <v>1.435565191065401E-68</v>
      </c>
      <c r="HM140" s="86">
        <f t="shared" si="161"/>
        <v>4.7358186889947162E-74</v>
      </c>
      <c r="HN140" s="86">
        <f t="shared" si="161"/>
        <v>6.2669339694052619E-59</v>
      </c>
      <c r="HO140" s="86">
        <f t="shared" si="161"/>
        <v>1.0558569605163668E-56</v>
      </c>
      <c r="HP140" s="86">
        <f t="shared" si="161"/>
        <v>3.7785014093116309E-52</v>
      </c>
      <c r="HQ140" s="86">
        <f t="shared" si="161"/>
        <v>9.4039449656272985E-48</v>
      </c>
      <c r="HS140" s="86">
        <f t="shared" si="158"/>
        <v>0.45532328892530266</v>
      </c>
      <c r="HT140" s="86">
        <f t="shared" si="158"/>
        <v>0</v>
      </c>
      <c r="HU140" s="86">
        <f t="shared" si="158"/>
        <v>0.49817119179086722</v>
      </c>
      <c r="HV140" s="86">
        <f t="shared" si="158"/>
        <v>0.50882000770164226</v>
      </c>
      <c r="HW140" s="86">
        <f t="shared" si="158"/>
        <v>0.51347538377519164</v>
      </c>
      <c r="HX140" s="86">
        <f t="shared" si="158"/>
        <v>0.38092027509571763</v>
      </c>
      <c r="HY140" s="86">
        <f t="shared" si="158"/>
        <v>0.39322544090068301</v>
      </c>
      <c r="HZ140" s="86">
        <f t="shared" si="158"/>
        <v>0.41606571021062633</v>
      </c>
      <c r="IA140" s="86">
        <f t="shared" si="158"/>
        <v>0.5136171948916477</v>
      </c>
      <c r="IB140" s="86">
        <f t="shared" si="158"/>
        <v>0.47137957799846647</v>
      </c>
      <c r="IC140" s="86">
        <f t="shared" si="158"/>
        <v>0.37453661445129077</v>
      </c>
      <c r="ID140" s="86">
        <f t="shared" si="158"/>
        <v>0.32350308702597785</v>
      </c>
      <c r="IE140" s="86">
        <f t="shared" si="158"/>
        <v>0.29329415558764843</v>
      </c>
      <c r="IF140" s="86">
        <f t="shared" si="158"/>
        <v>0.34304650268539022</v>
      </c>
      <c r="IG140" s="86">
        <f t="shared" si="158"/>
        <v>0.20643630446635827</v>
      </c>
      <c r="II140" s="86">
        <f t="shared" si="159"/>
        <v>5.7853636532506531E-31</v>
      </c>
      <c r="IJ140" s="86">
        <f t="shared" si="159"/>
        <v>0</v>
      </c>
      <c r="IK140" s="86">
        <f t="shared" si="159"/>
        <v>7.9448407234244298E-24</v>
      </c>
      <c r="IL140" s="86">
        <f t="shared" si="159"/>
        <v>1.337645462487962E-25</v>
      </c>
      <c r="IM140" s="86">
        <f t="shared" si="159"/>
        <v>3.1947071906302768E-25</v>
      </c>
      <c r="IN140" s="86">
        <f t="shared" si="159"/>
        <v>5.0861105976516482E-21</v>
      </c>
      <c r="IO140" s="86">
        <f t="shared" si="159"/>
        <v>6.947658002233047E-25</v>
      </c>
      <c r="IP140" s="86">
        <f t="shared" si="159"/>
        <v>2.6355168148281554E-23</v>
      </c>
      <c r="IQ140" s="86">
        <f t="shared" si="159"/>
        <v>2.2100669275953855E-27</v>
      </c>
      <c r="IR140" s="86">
        <f t="shared" si="159"/>
        <v>1.0852924742097535E-29</v>
      </c>
      <c r="IS140" s="86">
        <f t="shared" si="159"/>
        <v>8.3455951680827939E-31</v>
      </c>
      <c r="IT140" s="86">
        <f t="shared" si="159"/>
        <v>2.4181075215063478E-32</v>
      </c>
      <c r="IU140" s="86">
        <f t="shared" si="159"/>
        <v>4.6194128593147283E-36</v>
      </c>
      <c r="IV140" s="86">
        <f t="shared" si="159"/>
        <v>4.9368387337022536E-18</v>
      </c>
      <c r="IW140" s="86">
        <f t="shared" si="159"/>
        <v>1.9017152238345279E-16</v>
      </c>
      <c r="IY140" s="86">
        <f t="shared" si="160"/>
        <v>0.45547439933390471</v>
      </c>
      <c r="IZ140" s="86">
        <f t="shared" si="160"/>
        <v>6.2445459688040379E-42</v>
      </c>
      <c r="JA140" s="86">
        <f t="shared" si="160"/>
        <v>0.49817119179086722</v>
      </c>
      <c r="JB140" s="86">
        <f t="shared" si="160"/>
        <v>0.50882000770164226</v>
      </c>
      <c r="JC140" s="86">
        <f t="shared" si="160"/>
        <v>0.51347538377519164</v>
      </c>
      <c r="JD140" s="86">
        <f t="shared" si="160"/>
        <v>0.38092027509571763</v>
      </c>
      <c r="JE140" s="86">
        <f t="shared" si="160"/>
        <v>0.39322544090068301</v>
      </c>
      <c r="JF140" s="86">
        <f t="shared" si="160"/>
        <v>0.41606571021062633</v>
      </c>
      <c r="JG140" s="86">
        <f t="shared" si="160"/>
        <v>0.5136171948916477</v>
      </c>
      <c r="JH140" s="86">
        <f t="shared" si="160"/>
        <v>0.47137957799846647</v>
      </c>
      <c r="JI140" s="86">
        <f t="shared" si="160"/>
        <v>0.37453661445129077</v>
      </c>
      <c r="JJ140" s="86">
        <f t="shared" si="160"/>
        <v>0.32350308702597785</v>
      </c>
      <c r="JK140" s="86">
        <f t="shared" si="160"/>
        <v>0.29329415558764843</v>
      </c>
      <c r="JL140" s="86">
        <f t="shared" si="160"/>
        <v>0.34304650268539022</v>
      </c>
      <c r="JM140" s="86">
        <f t="shared" si="160"/>
        <v>0.20643630446635847</v>
      </c>
    </row>
    <row r="141" spans="2:273" x14ac:dyDescent="0.25">
      <c r="B141" s="2">
        <v>114</v>
      </c>
      <c r="C141" s="37">
        <v>45.383000000000003</v>
      </c>
      <c r="D141" s="37">
        <v>49.332999999999998</v>
      </c>
      <c r="E141" s="37">
        <v>50.3</v>
      </c>
      <c r="F141" s="37">
        <v>51.55</v>
      </c>
      <c r="G141" s="37">
        <v>55.667000000000002</v>
      </c>
      <c r="H141" s="37">
        <v>64.082999999999998</v>
      </c>
      <c r="I141" s="37">
        <v>65.667000000000002</v>
      </c>
      <c r="J141" s="37">
        <v>52</v>
      </c>
      <c r="K141" s="37">
        <v>61.366999999999997</v>
      </c>
      <c r="L141" s="37">
        <v>66.183000000000007</v>
      </c>
      <c r="M141" s="37">
        <v>69.849999999999994</v>
      </c>
      <c r="N141" s="37">
        <v>70.332999999999998</v>
      </c>
      <c r="O141" s="37">
        <v>69.683000000000007</v>
      </c>
      <c r="P141" s="37">
        <v>93.85</v>
      </c>
      <c r="Q141" s="37">
        <v>118</v>
      </c>
      <c r="S141" s="4">
        <f t="shared" si="162"/>
        <v>47.167276681229566</v>
      </c>
      <c r="T141" s="4">
        <f t="shared" si="162"/>
        <v>48.507695071680352</v>
      </c>
      <c r="U141" s="4">
        <f t="shared" si="162"/>
        <v>49.804944359212911</v>
      </c>
      <c r="V141" s="4">
        <f t="shared" si="162"/>
        <v>51.110569598902394</v>
      </c>
      <c r="W141" s="4">
        <f t="shared" si="162"/>
        <v>56.070011859056109</v>
      </c>
      <c r="X141" s="4">
        <f t="shared" si="162"/>
        <v>63.789569945815245</v>
      </c>
      <c r="Y141" s="4">
        <f t="shared" si="162"/>
        <v>69.141883243849847</v>
      </c>
      <c r="Z141" s="4">
        <f t="shared" si="162"/>
        <v>51.11758292583206</v>
      </c>
      <c r="AA141" s="4">
        <f t="shared" si="162"/>
        <v>59.394260575747452</v>
      </c>
      <c r="AB141" s="4">
        <f t="shared" si="162"/>
        <v>65.601409398238545</v>
      </c>
      <c r="AC141" s="4">
        <f t="shared" si="162"/>
        <v>71.256638394568384</v>
      </c>
      <c r="AD141" s="4">
        <f t="shared" si="162"/>
        <v>70.118997811194632</v>
      </c>
      <c r="AE141" s="4">
        <f t="shared" si="162"/>
        <v>72.117941444977873</v>
      </c>
      <c r="AF141" s="4">
        <f t="shared" si="162"/>
        <v>94.434316221756134</v>
      </c>
      <c r="AG141" s="4">
        <f t="shared" si="162"/>
        <v>115.38057175830434</v>
      </c>
      <c r="AI141" s="4">
        <f t="shared" si="163"/>
        <v>-1.7842766812295636</v>
      </c>
      <c r="AJ141" s="4">
        <f t="shared" si="163"/>
        <v>0.82530492831964608</v>
      </c>
      <c r="AK141" s="4">
        <f t="shared" si="163"/>
        <v>0.4950556407870863</v>
      </c>
      <c r="AL141" s="4">
        <f t="shared" si="163"/>
        <v>0.4394304010976029</v>
      </c>
      <c r="AM141" s="4">
        <f t="shared" si="163"/>
        <v>-0.40301185905610737</v>
      </c>
      <c r="AN141" s="4">
        <f t="shared" si="163"/>
        <v>0.29343005418475343</v>
      </c>
      <c r="AO141" s="4">
        <f t="shared" si="163"/>
        <v>-3.4748832438498454</v>
      </c>
      <c r="AP141" s="4">
        <f t="shared" si="163"/>
        <v>0.88241707416793957</v>
      </c>
      <c r="AQ141" s="4">
        <f t="shared" si="163"/>
        <v>1.9727394242525449</v>
      </c>
      <c r="AR141" s="4">
        <f t="shared" si="163"/>
        <v>0.58159060176146227</v>
      </c>
      <c r="AS141" s="4">
        <f t="shared" si="163"/>
        <v>-1.4066383945683896</v>
      </c>
      <c r="AT141" s="4">
        <f t="shared" si="163"/>
        <v>0.2140021888053667</v>
      </c>
      <c r="AU141" s="4">
        <f t="shared" si="163"/>
        <v>-2.4349414449778664</v>
      </c>
      <c r="AV141" s="4">
        <f t="shared" si="163"/>
        <v>-0.58431622175613995</v>
      </c>
      <c r="AW141" s="4">
        <f t="shared" si="163"/>
        <v>2.6194282416956582</v>
      </c>
      <c r="AY141" s="2">
        <f t="shared" si="154"/>
        <v>47.16727668061796</v>
      </c>
      <c r="AZ141" s="2">
        <f t="shared" si="154"/>
        <v>48.507695071680352</v>
      </c>
      <c r="BA141" s="2">
        <f t="shared" si="154"/>
        <v>45.049852954755742</v>
      </c>
      <c r="BB141" s="2">
        <f t="shared" si="154"/>
        <v>45.219817899113124</v>
      </c>
      <c r="BC141" s="2">
        <f t="shared" si="154"/>
        <v>48.180421926331135</v>
      </c>
      <c r="BD141" s="2">
        <f t="shared" si="154"/>
        <v>60.342556291731924</v>
      </c>
      <c r="BE141" s="2">
        <f t="shared" si="154"/>
        <v>66.152590344857643</v>
      </c>
      <c r="BF141" s="2">
        <f t="shared" si="154"/>
        <v>46.45963276454799</v>
      </c>
      <c r="BG141" s="2">
        <f t="shared" si="154"/>
        <v>45.908403384641225</v>
      </c>
      <c r="BH141" s="2">
        <f t="shared" si="154"/>
        <v>45.701513277092921</v>
      </c>
      <c r="BI141" s="2">
        <f t="shared" si="154"/>
        <v>45.962599595117084</v>
      </c>
      <c r="BJ141" s="2">
        <f t="shared" si="154"/>
        <v>47.052208740520008</v>
      </c>
      <c r="BK141" s="2">
        <f t="shared" si="154"/>
        <v>51.735117585873581</v>
      </c>
      <c r="BL141" s="2">
        <f t="shared" si="154"/>
        <v>52.496863201377771</v>
      </c>
      <c r="BM141" s="2">
        <f t="shared" si="154"/>
        <v>53.874761283862078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49.332999999999998</v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>
        <f t="shared" si="111"/>
        <v>49.332999999999998</v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84.605806303299971</v>
      </c>
      <c r="DL141" s="2">
        <f t="shared" si="164"/>
        <v>87.637974789915944</v>
      </c>
      <c r="DM141" s="2">
        <f t="shared" si="164"/>
        <v>80.923521772345282</v>
      </c>
      <c r="DN141" s="2">
        <f t="shared" si="164"/>
        <v>86.590231474407929</v>
      </c>
      <c r="DO141" s="2">
        <f t="shared" si="164"/>
        <v>107.54113529411765</v>
      </c>
      <c r="DP141" s="2">
        <f t="shared" si="164"/>
        <v>104.27239184899187</v>
      </c>
      <c r="DQ141" s="2">
        <f t="shared" si="164"/>
        <v>91.74051587301588</v>
      </c>
      <c r="DR141" s="2">
        <f t="shared" si="164"/>
        <v>88.291638953238959</v>
      </c>
      <c r="DS141" s="2">
        <f t="shared" si="164"/>
        <v>77.071382072829124</v>
      </c>
      <c r="DT141" s="2">
        <f t="shared" si="164"/>
        <v>86.209329411764699</v>
      </c>
      <c r="DU141" s="2">
        <f t="shared" si="164"/>
        <v>87.872550980392163</v>
      </c>
      <c r="DV141" s="2">
        <f t="shared" si="164"/>
        <v>81.395812324929949</v>
      </c>
      <c r="DW141" s="2">
        <f t="shared" si="164"/>
        <v>101.50625263835265</v>
      </c>
      <c r="DX141" s="2">
        <f t="shared" si="164"/>
        <v>80.329831574431552</v>
      </c>
      <c r="DY141" s="2">
        <f t="shared" si="164"/>
        <v>65.710218360071309</v>
      </c>
      <c r="EA141" s="2">
        <f t="shared" si="152"/>
        <v>47.281561904761901</v>
      </c>
      <c r="EB141" s="2">
        <f t="shared" si="152"/>
        <v>48.483203990312539</v>
      </c>
      <c r="EC141" s="2">
        <f t="shared" si="152"/>
        <v>45.037754502954925</v>
      </c>
      <c r="ED141" s="2">
        <f t="shared" si="152"/>
        <v>45.173652294175056</v>
      </c>
      <c r="EE141" s="2">
        <f t="shared" si="151"/>
        <v>48.079406906987089</v>
      </c>
      <c r="EF141" s="2">
        <f t="shared" si="151"/>
        <v>60.423205094043873</v>
      </c>
      <c r="EG141" s="2">
        <f t="shared" si="151"/>
        <v>66.716944576229096</v>
      </c>
      <c r="EH141" s="2">
        <f t="shared" si="151"/>
        <v>46.40406091247641</v>
      </c>
      <c r="EI141" s="2">
        <f t="shared" si="151"/>
        <v>45.870864840162881</v>
      </c>
      <c r="EJ141" s="2">
        <f t="shared" si="151"/>
        <v>45.66255584278926</v>
      </c>
      <c r="EK141" s="2">
        <f t="shared" si="151"/>
        <v>45.916189619453121</v>
      </c>
      <c r="EL141" s="2">
        <f t="shared" si="151"/>
        <v>47.010281685995153</v>
      </c>
      <c r="EM141" s="2">
        <f t="shared" si="135"/>
        <v>51.68689213840733</v>
      </c>
      <c r="EN141" s="2">
        <f t="shared" si="135"/>
        <v>52.484076280090747</v>
      </c>
      <c r="EO141" s="2">
        <f t="shared" si="135"/>
        <v>53.880309897379753</v>
      </c>
      <c r="EQ141" s="2">
        <f t="shared" si="165"/>
        <v>45.052996635262431</v>
      </c>
      <c r="ER141" s="2">
        <f t="shared" si="165"/>
        <v>48.483203990312539</v>
      </c>
      <c r="ES141" s="2">
        <f t="shared" si="165"/>
        <v>44.866821006618181</v>
      </c>
      <c r="ET141" s="2">
        <f t="shared" si="165"/>
        <v>45.467207952640337</v>
      </c>
      <c r="EU141" s="2">
        <f t="shared" si="165"/>
        <v>48.959858555614268</v>
      </c>
      <c r="EV141" s="2">
        <f t="shared" si="165"/>
        <v>59.208525794218417</v>
      </c>
      <c r="EW141" s="2">
        <f t="shared" si="165"/>
        <v>60.056435691056038</v>
      </c>
      <c r="EX141" s="2">
        <f t="shared" si="165"/>
        <v>46.689814254712886</v>
      </c>
      <c r="EY141" s="2">
        <f t="shared" si="165"/>
        <v>46.10488317894459</v>
      </c>
      <c r="EZ141" s="2">
        <f t="shared" si="165"/>
        <v>45.8593930315498</v>
      </c>
      <c r="FA141" s="2">
        <f t="shared" si="165"/>
        <v>46.234634156078585</v>
      </c>
      <c r="FB141" s="2">
        <f t="shared" si="165"/>
        <v>47.408542021327854</v>
      </c>
      <c r="FC141" s="2">
        <f t="shared" si="165"/>
        <v>51.889414952616661</v>
      </c>
      <c r="FD141" s="2">
        <f t="shared" si="165"/>
        <v>52.290578959007902</v>
      </c>
      <c r="FE141" s="2">
        <f t="shared" si="165"/>
        <v>53.343919489840331</v>
      </c>
      <c r="FG141" s="2">
        <f t="shared" si="166"/>
        <v>0.9995429358451654</v>
      </c>
      <c r="FH141" s="2">
        <f t="shared" si="166"/>
        <v>0.99937450581710308</v>
      </c>
      <c r="FI141" s="2">
        <f t="shared" si="166"/>
        <v>0.99934029454189788</v>
      </c>
      <c r="FJ141" s="2">
        <f t="shared" si="166"/>
        <v>0.99935167243323209</v>
      </c>
      <c r="FK141" s="2">
        <f t="shared" si="166"/>
        <v>0.99932981923804609</v>
      </c>
      <c r="FL141" s="2">
        <f t="shared" si="166"/>
        <v>0.99924047388286186</v>
      </c>
      <c r="FM141" s="2">
        <f t="shared" si="166"/>
        <v>0.99926201441017204</v>
      </c>
      <c r="FN141" s="2">
        <f t="shared" si="166"/>
        <v>0.99926806992446382</v>
      </c>
      <c r="FO141" s="2">
        <f t="shared" si="166"/>
        <v>0.99928978136081226</v>
      </c>
      <c r="FP141" s="2">
        <f t="shared" si="166"/>
        <v>0.99932187998706645</v>
      </c>
      <c r="FQ141" s="2">
        <f t="shared" si="166"/>
        <v>0.99928688954037526</v>
      </c>
      <c r="FR141" s="2">
        <f t="shared" si="166"/>
        <v>0.99932802386232022</v>
      </c>
      <c r="FS141" s="2">
        <f t="shared" si="166"/>
        <v>0.99921426408357084</v>
      </c>
      <c r="FT141" s="2">
        <f t="shared" si="166"/>
        <v>0.99923506882832358</v>
      </c>
      <c r="FU141" s="2">
        <f t="shared" si="166"/>
        <v>0.9990086644883609</v>
      </c>
      <c r="FW141" s="2">
        <f t="shared" si="156"/>
        <v>5.8936931380205261E-2</v>
      </c>
      <c r="FX141" s="2">
        <f t="shared" si="156"/>
        <v>0</v>
      </c>
      <c r="FY141" s="2">
        <f t="shared" si="156"/>
        <v>6.7719814916691809E-2</v>
      </c>
      <c r="FZ141" s="2">
        <f t="shared" si="156"/>
        <v>6.5793638709850694E-2</v>
      </c>
      <c r="GA141" s="2">
        <f t="shared" si="156"/>
        <v>6.946992830535588E-2</v>
      </c>
      <c r="GB141" s="2">
        <f t="shared" si="156"/>
        <v>9.3813572754537625E-2</v>
      </c>
      <c r="GC141" s="2">
        <f t="shared" si="156"/>
        <v>8.7504014549389747E-2</v>
      </c>
      <c r="GD141" s="2">
        <f t="shared" si="156"/>
        <v>8.7183840850974803E-2</v>
      </c>
      <c r="GE141" s="2">
        <f t="shared" si="156"/>
        <v>6.5718591403868848E-2</v>
      </c>
      <c r="GF141" s="2">
        <f t="shared" si="156"/>
        <v>5.8230133029391389E-2</v>
      </c>
      <c r="GG141" s="2">
        <f t="shared" si="156"/>
        <v>5.1784388278194343E-2</v>
      </c>
      <c r="GH141" s="2">
        <f t="shared" si="156"/>
        <v>4.725752675900393E-2</v>
      </c>
      <c r="GI141" s="2">
        <f t="shared" si="156"/>
        <v>4.4837351403454295E-2</v>
      </c>
      <c r="GJ141" s="2">
        <f t="shared" si="156"/>
        <v>4.3996293534469016E-2</v>
      </c>
      <c r="GK141" s="2">
        <f t="shared" si="156"/>
        <v>3.2207924737931E-2</v>
      </c>
      <c r="GM141" s="86">
        <f t="shared" si="157"/>
        <v>6.0720433118430195E-44</v>
      </c>
      <c r="GN141" s="86">
        <f t="shared" si="157"/>
        <v>9.8316736419293973E-103</v>
      </c>
      <c r="GO141" s="86">
        <f t="shared" si="157"/>
        <v>9.5927212780889833E-127</v>
      </c>
      <c r="GP141" s="86">
        <f t="shared" si="157"/>
        <v>5.0945628243992457E-141</v>
      </c>
      <c r="GQ141" s="86">
        <f t="shared" si="157"/>
        <v>2.5286597812320716E-177</v>
      </c>
      <c r="GR141" s="86">
        <f t="shared" si="157"/>
        <v>9.6809162652262439E-193</v>
      </c>
      <c r="GS141" s="86">
        <f t="shared" si="157"/>
        <v>2.2008697683937037E-215</v>
      </c>
      <c r="GT141" s="86">
        <f t="shared" si="157"/>
        <v>1.0287927077203196E-243</v>
      </c>
      <c r="GU141" s="86">
        <f t="shared" si="157"/>
        <v>3.7414924916905943E-210</v>
      </c>
      <c r="GV141" s="86">
        <f t="shared" si="157"/>
        <v>9.2759087464420424E-163</v>
      </c>
      <c r="GW141" s="86">
        <f t="shared" si="157"/>
        <v>7.3095781016028964E-192</v>
      </c>
      <c r="GX141" s="86">
        <f t="shared" si="157"/>
        <v>1.2555929716361036E-165</v>
      </c>
      <c r="GY141" s="86">
        <f t="shared" si="157"/>
        <v>8.1961496258603701E-137</v>
      </c>
      <c r="GZ141" s="86">
        <f t="shared" si="157"/>
        <v>4.9342335986620249E-114</v>
      </c>
      <c r="HA141" s="86">
        <f t="shared" si="157"/>
        <v>3.2609059412351308E-114</v>
      </c>
      <c r="HC141" s="86">
        <f t="shared" si="153"/>
        <v>9.6515209085690391E-5</v>
      </c>
      <c r="HD141" s="86">
        <f t="shared" si="153"/>
        <v>2.7905780915894245E-44</v>
      </c>
      <c r="HE141" s="86">
        <f t="shared" si="153"/>
        <v>7.883737490810099E-59</v>
      </c>
      <c r="HF141" s="86">
        <f t="shared" si="153"/>
        <v>1.7082373401610224E-58</v>
      </c>
      <c r="HG141" s="86">
        <f t="shared" si="153"/>
        <v>2.4238491151528088E-75</v>
      </c>
      <c r="HH141" s="86">
        <f t="shared" si="153"/>
        <v>1.528219531757369E-94</v>
      </c>
      <c r="HI141" s="86">
        <f t="shared" si="153"/>
        <v>2.0607076539690606E-123</v>
      </c>
      <c r="HJ141" s="86">
        <f t="shared" si="153"/>
        <v>1.4743451635377799E-160</v>
      </c>
      <c r="HK141" s="86">
        <f t="shared" si="153"/>
        <v>9.6605700250400272E-100</v>
      </c>
      <c r="HL141" s="86">
        <f t="shared" si="161"/>
        <v>2.2659632546057038E-72</v>
      </c>
      <c r="HM141" s="86">
        <f t="shared" si="161"/>
        <v>2.5005533966364818E-78</v>
      </c>
      <c r="HN141" s="86">
        <f t="shared" si="161"/>
        <v>2.5596730568850479E-62</v>
      </c>
      <c r="HO141" s="86">
        <f t="shared" si="161"/>
        <v>6.3273793888900593E-60</v>
      </c>
      <c r="HP141" s="86">
        <f t="shared" si="161"/>
        <v>4.3369321423757166E-55</v>
      </c>
      <c r="HQ141" s="86">
        <f t="shared" si="161"/>
        <v>1.7723460747101843E-50</v>
      </c>
      <c r="HS141" s="86">
        <f t="shared" si="158"/>
        <v>0.5057660749367795</v>
      </c>
      <c r="HT141" s="86">
        <f t="shared" si="158"/>
        <v>0</v>
      </c>
      <c r="HU141" s="86">
        <f t="shared" si="158"/>
        <v>0.51308633610491727</v>
      </c>
      <c r="HV141" s="86">
        <f t="shared" si="158"/>
        <v>0.5065218016077615</v>
      </c>
      <c r="HW141" s="86">
        <f t="shared" si="158"/>
        <v>0.48514572875652534</v>
      </c>
      <c r="HX141" s="86">
        <f t="shared" si="158"/>
        <v>0.27903059861137369</v>
      </c>
      <c r="HY141" s="86">
        <f t="shared" si="158"/>
        <v>0.2859697408912758</v>
      </c>
      <c r="HZ141" s="86">
        <f t="shared" si="158"/>
        <v>0.31560472305609955</v>
      </c>
      <c r="IA141" s="86">
        <f t="shared" si="158"/>
        <v>0.48646071184076561</v>
      </c>
      <c r="IB141" s="86">
        <f t="shared" si="158"/>
        <v>0.51078219142805292</v>
      </c>
      <c r="IC141" s="86">
        <f t="shared" si="158"/>
        <v>0.45253099988569595</v>
      </c>
      <c r="ID141" s="86">
        <f t="shared" si="158"/>
        <v>0.40848094181133671</v>
      </c>
      <c r="IE141" s="86">
        <f t="shared" si="158"/>
        <v>0.3832161090412417</v>
      </c>
      <c r="IF141" s="86">
        <f t="shared" si="158"/>
        <v>0.42373305777526221</v>
      </c>
      <c r="IG141" s="86">
        <f t="shared" si="158"/>
        <v>0.26643806174456869</v>
      </c>
      <c r="II141" s="86">
        <f t="shared" si="159"/>
        <v>4.1403058446177084E-29</v>
      </c>
      <c r="IJ141" s="86">
        <f t="shared" si="159"/>
        <v>0</v>
      </c>
      <c r="IK141" s="86">
        <f t="shared" si="159"/>
        <v>2.4105654978823418E-22</v>
      </c>
      <c r="IL141" s="86">
        <f t="shared" si="159"/>
        <v>5.1041356712475857E-24</v>
      </c>
      <c r="IM141" s="86">
        <f t="shared" si="159"/>
        <v>1.243075184839258E-23</v>
      </c>
      <c r="IN141" s="86">
        <f t="shared" si="159"/>
        <v>1.56307112443168E-19</v>
      </c>
      <c r="IO141" s="86">
        <f t="shared" si="159"/>
        <v>3.6931633666297419E-23</v>
      </c>
      <c r="IP141" s="86">
        <f t="shared" si="159"/>
        <v>1.0661006436275181E-21</v>
      </c>
      <c r="IQ141" s="86">
        <f t="shared" si="159"/>
        <v>1.1010642656339315E-25</v>
      </c>
      <c r="IR141" s="86">
        <f t="shared" si="159"/>
        <v>6.345223412093701E-28</v>
      </c>
      <c r="IS141" s="86">
        <f t="shared" si="159"/>
        <v>4.8220193536868619E-29</v>
      </c>
      <c r="IT141" s="86">
        <f t="shared" si="159"/>
        <v>1.5163835812795163E-30</v>
      </c>
      <c r="IU141" s="86">
        <f t="shared" si="159"/>
        <v>4.4033482360019428E-34</v>
      </c>
      <c r="IV141" s="86">
        <f t="shared" si="159"/>
        <v>4.3366311809846993E-17</v>
      </c>
      <c r="IW141" s="86">
        <f t="shared" si="159"/>
        <v>1.1351948661376815E-15</v>
      </c>
      <c r="IY141" s="86">
        <f t="shared" si="160"/>
        <v>0.50586259014586521</v>
      </c>
      <c r="IZ141" s="86">
        <f t="shared" si="160"/>
        <v>2.7905780915894245E-44</v>
      </c>
      <c r="JA141" s="86">
        <f t="shared" si="160"/>
        <v>0.51308633610491727</v>
      </c>
      <c r="JB141" s="86">
        <f t="shared" si="160"/>
        <v>0.5065218016077615</v>
      </c>
      <c r="JC141" s="86">
        <f t="shared" si="160"/>
        <v>0.48514572875652534</v>
      </c>
      <c r="JD141" s="86">
        <f t="shared" si="160"/>
        <v>0.27903059861137369</v>
      </c>
      <c r="JE141" s="86">
        <f t="shared" si="160"/>
        <v>0.2859697408912758</v>
      </c>
      <c r="JF141" s="86">
        <f t="shared" si="160"/>
        <v>0.31560472305609955</v>
      </c>
      <c r="JG141" s="86">
        <f t="shared" si="160"/>
        <v>0.48646071184076561</v>
      </c>
      <c r="JH141" s="86">
        <f t="shared" si="160"/>
        <v>0.51078219142805292</v>
      </c>
      <c r="JI141" s="86">
        <f t="shared" si="160"/>
        <v>0.45253099988569595</v>
      </c>
      <c r="JJ141" s="86">
        <f t="shared" si="160"/>
        <v>0.40848094181133671</v>
      </c>
      <c r="JK141" s="86">
        <f t="shared" si="160"/>
        <v>0.3832161090412417</v>
      </c>
      <c r="JL141" s="86">
        <f t="shared" si="160"/>
        <v>0.42373305777526227</v>
      </c>
      <c r="JM141" s="86">
        <f t="shared" si="160"/>
        <v>0.2664380617445698</v>
      </c>
    </row>
    <row r="142" spans="2:273" x14ac:dyDescent="0.25">
      <c r="B142" s="2">
        <v>115</v>
      </c>
      <c r="C142" s="37">
        <v>46.383000000000003</v>
      </c>
      <c r="D142" s="37">
        <v>50.817</v>
      </c>
      <c r="E142" s="37">
        <v>49.332999999999998</v>
      </c>
      <c r="F142" s="37">
        <v>46.966999999999999</v>
      </c>
      <c r="G142" s="37">
        <v>52.417000000000002</v>
      </c>
      <c r="H142" s="37">
        <v>59.8</v>
      </c>
      <c r="I142" s="37">
        <v>66.716999999999999</v>
      </c>
      <c r="J142" s="37">
        <v>47.433</v>
      </c>
      <c r="K142" s="37">
        <v>56.267000000000003</v>
      </c>
      <c r="L142" s="37">
        <v>62.65</v>
      </c>
      <c r="M142" s="37">
        <v>69.783000000000001</v>
      </c>
      <c r="N142" s="37">
        <v>70.066999999999993</v>
      </c>
      <c r="O142" s="37">
        <v>72.783000000000001</v>
      </c>
      <c r="P142" s="37">
        <v>95.4</v>
      </c>
      <c r="Q142" s="37">
        <v>126.383</v>
      </c>
      <c r="S142" s="4">
        <f t="shared" si="162"/>
        <v>46.898319647091007</v>
      </c>
      <c r="T142" s="4">
        <f t="shared" si="162"/>
        <v>48.361334577012563</v>
      </c>
      <c r="U142" s="4">
        <f t="shared" si="162"/>
        <v>48.696196345317972</v>
      </c>
      <c r="V142" s="4">
        <f t="shared" si="162"/>
        <v>49.478226552995729</v>
      </c>
      <c r="W142" s="4">
        <f t="shared" si="162"/>
        <v>53.480316192848775</v>
      </c>
      <c r="X142" s="4">
        <f t="shared" si="162"/>
        <v>61.825219570840332</v>
      </c>
      <c r="Y142" s="4">
        <f t="shared" si="162"/>
        <v>67.767530872471113</v>
      </c>
      <c r="Z142" s="4">
        <f t="shared" si="162"/>
        <v>48.677344679382614</v>
      </c>
      <c r="AA142" s="4">
        <f t="shared" si="162"/>
        <v>55.120294457806217</v>
      </c>
      <c r="AB142" s="4">
        <f t="shared" si="162"/>
        <v>61.950459921696293</v>
      </c>
      <c r="AC142" s="4">
        <f t="shared" si="162"/>
        <v>69.958142562135038</v>
      </c>
      <c r="AD142" s="4">
        <f t="shared" si="162"/>
        <v>70.257995093402798</v>
      </c>
      <c r="AE142" s="4">
        <f t="shared" si="162"/>
        <v>72.769183821535876</v>
      </c>
      <c r="AF142" s="4">
        <f t="shared" si="162"/>
        <v>95.45603810580829</v>
      </c>
      <c r="AG142" s="4">
        <f t="shared" si="162"/>
        <v>124.69954342704106</v>
      </c>
      <c r="AI142" s="4">
        <f t="shared" si="163"/>
        <v>-0.51531964709100464</v>
      </c>
      <c r="AJ142" s="4">
        <f t="shared" si="163"/>
        <v>2.4556654229874368</v>
      </c>
      <c r="AK142" s="4">
        <f t="shared" si="163"/>
        <v>0.63680365468202638</v>
      </c>
      <c r="AL142" s="4">
        <f t="shared" si="163"/>
        <v>-2.5112265529957298</v>
      </c>
      <c r="AM142" s="4">
        <f t="shared" si="163"/>
        <v>-1.0633161928487738</v>
      </c>
      <c r="AN142" s="4">
        <f t="shared" si="163"/>
        <v>-2.0252195708403349</v>
      </c>
      <c r="AO142" s="4">
        <f t="shared" si="163"/>
        <v>-1.0505308724711142</v>
      </c>
      <c r="AP142" s="4">
        <f t="shared" si="163"/>
        <v>-1.2443446793826141</v>
      </c>
      <c r="AQ142" s="4">
        <f t="shared" si="163"/>
        <v>1.1467055421937857</v>
      </c>
      <c r="AR142" s="4">
        <f t="shared" si="163"/>
        <v>0.69954007830370557</v>
      </c>
      <c r="AS142" s="4">
        <f t="shared" si="163"/>
        <v>-0.17514256213503643</v>
      </c>
      <c r="AT142" s="4">
        <f t="shared" si="163"/>
        <v>-0.19099509340280463</v>
      </c>
      <c r="AU142" s="4">
        <f t="shared" si="163"/>
        <v>1.3816178464125528E-2</v>
      </c>
      <c r="AV142" s="4">
        <f t="shared" si="163"/>
        <v>-5.6038105808283944E-2</v>
      </c>
      <c r="AW142" s="4">
        <f t="shared" si="163"/>
        <v>1.6834565729589315</v>
      </c>
      <c r="AY142" s="2">
        <f t="shared" si="154"/>
        <v>46.898319646938582</v>
      </c>
      <c r="AZ142" s="2">
        <f t="shared" si="154"/>
        <v>48.361334577012563</v>
      </c>
      <c r="BA142" s="2">
        <f t="shared" si="154"/>
        <v>44.928984799099531</v>
      </c>
      <c r="BB142" s="2">
        <f t="shared" si="154"/>
        <v>45.0537253516448</v>
      </c>
      <c r="BC142" s="2">
        <f t="shared" si="154"/>
        <v>47.961941883339001</v>
      </c>
      <c r="BD142" s="2">
        <f t="shared" si="154"/>
        <v>60.103480629639847</v>
      </c>
      <c r="BE142" s="2">
        <f t="shared" si="154"/>
        <v>66.327794796811887</v>
      </c>
      <c r="BF142" s="2">
        <f t="shared" si="154"/>
        <v>46.26803319156673</v>
      </c>
      <c r="BG142" s="2">
        <f t="shared" si="154"/>
        <v>45.744676357207446</v>
      </c>
      <c r="BH142" s="2">
        <f t="shared" si="154"/>
        <v>45.532147532782098</v>
      </c>
      <c r="BI142" s="2">
        <f t="shared" si="154"/>
        <v>45.76984052832065</v>
      </c>
      <c r="BJ142" s="2">
        <f t="shared" si="154"/>
        <v>46.865783604377405</v>
      </c>
      <c r="BK142" s="2">
        <f t="shared" si="154"/>
        <v>51.500692288107238</v>
      </c>
      <c r="BL142" s="2">
        <f t="shared" si="154"/>
        <v>52.353997268023626</v>
      </c>
      <c r="BM142" s="2">
        <f t="shared" si="154"/>
        <v>53.734992643727445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>
        <f t="shared" si="155"/>
        <v>50.817</v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>
        <f t="shared" si="111"/>
        <v>50.817</v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84.864647237671491</v>
      </c>
      <c r="DL142" s="2">
        <f t="shared" si="164"/>
        <v>87.89229579831931</v>
      </c>
      <c r="DM142" s="2">
        <f t="shared" si="164"/>
        <v>81.136703896103882</v>
      </c>
      <c r="DN142" s="2">
        <f t="shared" si="164"/>
        <v>86.847346065699</v>
      </c>
      <c r="DO142" s="2">
        <f t="shared" si="164"/>
        <v>107.95287394957984</v>
      </c>
      <c r="DP142" s="2">
        <f t="shared" si="164"/>
        <v>104.64099377949378</v>
      </c>
      <c r="DQ142" s="2">
        <f t="shared" si="164"/>
        <v>91.999301587301602</v>
      </c>
      <c r="DR142" s="2">
        <f t="shared" si="164"/>
        <v>88.53877885027886</v>
      </c>
      <c r="DS142" s="2">
        <f t="shared" si="164"/>
        <v>77.190202801120435</v>
      </c>
      <c r="DT142" s="2">
        <f t="shared" si="164"/>
        <v>86.435223529411758</v>
      </c>
      <c r="DU142" s="2">
        <f t="shared" si="164"/>
        <v>88.108075070028008</v>
      </c>
      <c r="DV142" s="2">
        <f t="shared" si="164"/>
        <v>81.570392717086818</v>
      </c>
      <c r="DW142" s="2">
        <f t="shared" si="164"/>
        <v>101.82748841698843</v>
      </c>
      <c r="DX142" s="2">
        <f t="shared" si="164"/>
        <v>80.472118833118799</v>
      </c>
      <c r="DY142" s="2">
        <f t="shared" si="164"/>
        <v>65.733973039215684</v>
      </c>
      <c r="EA142" s="2">
        <f t="shared" si="152"/>
        <v>47.016397619047616</v>
      </c>
      <c r="EB142" s="2">
        <f t="shared" si="152"/>
        <v>48.33876973051936</v>
      </c>
      <c r="EC142" s="2">
        <f t="shared" si="152"/>
        <v>44.920834682896704</v>
      </c>
      <c r="ED142" s="2">
        <f t="shared" si="152"/>
        <v>45.006279124633892</v>
      </c>
      <c r="EE142" s="2">
        <f t="shared" si="151"/>
        <v>47.853489879839785</v>
      </c>
      <c r="EF142" s="2">
        <f t="shared" si="151"/>
        <v>60.204440404797587</v>
      </c>
      <c r="EG142" s="2">
        <f t="shared" si="151"/>
        <v>66.976783057727388</v>
      </c>
      <c r="EH142" s="2">
        <f t="shared" si="151"/>
        <v>46.211224837594557</v>
      </c>
      <c r="EI142" s="2">
        <f t="shared" si="151"/>
        <v>45.706420094429532</v>
      </c>
      <c r="EJ142" s="2">
        <f t="shared" si="151"/>
        <v>45.493269426595901</v>
      </c>
      <c r="EK142" s="2">
        <f t="shared" si="151"/>
        <v>45.723121597251122</v>
      </c>
      <c r="EL142" s="2">
        <f t="shared" si="151"/>
        <v>46.822558699686738</v>
      </c>
      <c r="EM142" s="2">
        <f t="shared" si="135"/>
        <v>51.453859589625338</v>
      </c>
      <c r="EN142" s="2">
        <f t="shared" si="135"/>
        <v>52.344421600295476</v>
      </c>
      <c r="EO142" s="2">
        <f t="shared" si="135"/>
        <v>53.744035054696667</v>
      </c>
      <c r="EQ142" s="2">
        <f t="shared" si="165"/>
        <v>44.933291790040357</v>
      </c>
      <c r="ER142" s="2">
        <f t="shared" si="165"/>
        <v>48.33876973051936</v>
      </c>
      <c r="ES142" s="2">
        <f t="shared" si="165"/>
        <v>44.735929005637708</v>
      </c>
      <c r="ET142" s="2">
        <f t="shared" si="165"/>
        <v>45.323005906621589</v>
      </c>
      <c r="EU142" s="2">
        <f t="shared" si="165"/>
        <v>48.801302518565898</v>
      </c>
      <c r="EV142" s="2">
        <f t="shared" si="165"/>
        <v>58.912107194537768</v>
      </c>
      <c r="EW142" s="2">
        <f t="shared" si="165"/>
        <v>59.978573954469823</v>
      </c>
      <c r="EX142" s="2">
        <f t="shared" si="165"/>
        <v>46.512410082662349</v>
      </c>
      <c r="EY142" s="2">
        <f t="shared" si="165"/>
        <v>45.955873202064524</v>
      </c>
      <c r="EZ142" s="2">
        <f t="shared" si="165"/>
        <v>45.706777605478436</v>
      </c>
      <c r="FA142" s="2">
        <f t="shared" si="165"/>
        <v>46.062097687981662</v>
      </c>
      <c r="FB142" s="2">
        <f t="shared" si="165"/>
        <v>47.247679715116966</v>
      </c>
      <c r="FC142" s="2">
        <f t="shared" si="165"/>
        <v>51.673107082421055</v>
      </c>
      <c r="FD142" s="2">
        <f t="shared" si="165"/>
        <v>52.135244571904906</v>
      </c>
      <c r="FE142" s="2">
        <f t="shared" si="165"/>
        <v>53.17925557109907</v>
      </c>
      <c r="FG142" s="2">
        <f t="shared" si="166"/>
        <v>0.99958313577160973</v>
      </c>
      <c r="FH142" s="2">
        <f t="shared" si="166"/>
        <v>0.99942951112741441</v>
      </c>
      <c r="FI142" s="2">
        <f t="shared" si="166"/>
        <v>0.99939830654497097</v>
      </c>
      <c r="FJ142" s="2">
        <f t="shared" si="166"/>
        <v>0.99940868449958953</v>
      </c>
      <c r="FK142" s="2">
        <f t="shared" si="166"/>
        <v>0.99938875183629561</v>
      </c>
      <c r="FL142" s="2">
        <f t="shared" si="166"/>
        <v>0.9993072576523796</v>
      </c>
      <c r="FM142" s="2">
        <f t="shared" si="166"/>
        <v>0.9993269054355729</v>
      </c>
      <c r="FN142" s="2">
        <f t="shared" si="166"/>
        <v>0.99933242884460094</v>
      </c>
      <c r="FO142" s="2">
        <f t="shared" si="166"/>
        <v>0.99935223242275351</v>
      </c>
      <c r="FP142" s="2">
        <f t="shared" si="166"/>
        <v>0.99938151029426481</v>
      </c>
      <c r="FQ142" s="2">
        <f t="shared" si="166"/>
        <v>0.99934959472084051</v>
      </c>
      <c r="FR142" s="2">
        <f t="shared" si="166"/>
        <v>0.99938711424078641</v>
      </c>
      <c r="FS142" s="2">
        <f t="shared" si="166"/>
        <v>0.99928335078091024</v>
      </c>
      <c r="FT142" s="2">
        <f t="shared" si="166"/>
        <v>0.99930232752276915</v>
      </c>
      <c r="FU142" s="2">
        <f t="shared" si="166"/>
        <v>0.99909581239857403</v>
      </c>
      <c r="FW142" s="2">
        <f t="shared" si="156"/>
        <v>6.4257682743854683E-2</v>
      </c>
      <c r="FX142" s="2">
        <f t="shared" si="156"/>
        <v>0</v>
      </c>
      <c r="FY142" s="2">
        <f t="shared" si="156"/>
        <v>7.3771316668865258E-2</v>
      </c>
      <c r="FZ142" s="2">
        <f t="shared" si="156"/>
        <v>7.1686250946160546E-2</v>
      </c>
      <c r="GA142" s="2">
        <f t="shared" si="156"/>
        <v>7.5665128757107222E-2</v>
      </c>
      <c r="GB142" s="2">
        <f t="shared" si="156"/>
        <v>0.10194186485094328</v>
      </c>
      <c r="GC142" s="2">
        <f t="shared" si="156"/>
        <v>9.5143024779882762E-2</v>
      </c>
      <c r="GD142" s="2">
        <f t="shared" si="156"/>
        <v>9.4797804016887949E-2</v>
      </c>
      <c r="GE142" s="2">
        <f t="shared" si="156"/>
        <v>7.1604997431352777E-2</v>
      </c>
      <c r="GF142" s="2">
        <f t="shared" si="156"/>
        <v>6.3491380573215031E-2</v>
      </c>
      <c r="GG142" s="2">
        <f t="shared" si="156"/>
        <v>5.6498184083215566E-2</v>
      </c>
      <c r="GH142" s="2">
        <f t="shared" si="156"/>
        <v>5.1581670305568213E-2</v>
      </c>
      <c r="GI142" s="2">
        <f t="shared" si="156"/>
        <v>4.8951422810824735E-2</v>
      </c>
      <c r="GJ142" s="2">
        <f t="shared" si="156"/>
        <v>4.8037074416727658E-2</v>
      </c>
      <c r="GK142" s="2">
        <f t="shared" si="156"/>
        <v>3.5205889757247234E-2</v>
      </c>
      <c r="GM142" s="86">
        <f t="shared" si="157"/>
        <v>2.0330398803207107E-45</v>
      </c>
      <c r="GN142" s="86">
        <f t="shared" si="157"/>
        <v>3.6052818533066947E-106</v>
      </c>
      <c r="GO142" s="86">
        <f t="shared" si="157"/>
        <v>6.2234521066372492E-131</v>
      </c>
      <c r="GP142" s="86">
        <f t="shared" si="157"/>
        <v>1.0176857488073615E-145</v>
      </c>
      <c r="GQ142" s="86">
        <f t="shared" si="157"/>
        <v>3.0701237328996726E-183</v>
      </c>
      <c r="GR142" s="86">
        <f t="shared" si="157"/>
        <v>4.0456041156615121E-199</v>
      </c>
      <c r="GS142" s="86">
        <f t="shared" si="157"/>
        <v>1.7496798537490587E-222</v>
      </c>
      <c r="GT142" s="86">
        <f t="shared" si="157"/>
        <v>9.2685965682081341E-252</v>
      </c>
      <c r="GU142" s="86">
        <f t="shared" si="157"/>
        <v>3.7361398582614066E-217</v>
      </c>
      <c r="GV142" s="86">
        <f t="shared" si="157"/>
        <v>3.7638188958737404E-168</v>
      </c>
      <c r="GW142" s="86">
        <f t="shared" si="157"/>
        <v>2.6488399615684142E-198</v>
      </c>
      <c r="GX142" s="86">
        <f t="shared" si="157"/>
        <v>3.8801424809204892E-171</v>
      </c>
      <c r="GY142" s="86">
        <f t="shared" si="157"/>
        <v>2.4338280868049227E-141</v>
      </c>
      <c r="GZ142" s="86">
        <f t="shared" si="157"/>
        <v>8.9368715684599433E-118</v>
      </c>
      <c r="HA142" s="86">
        <f t="shared" si="157"/>
        <v>5.4987679790599805E-118</v>
      </c>
      <c r="HC142" s="86">
        <f t="shared" si="153"/>
        <v>6.0939875299935892E-5</v>
      </c>
      <c r="HD142" s="86">
        <f t="shared" si="153"/>
        <v>1.0710115061556023E-46</v>
      </c>
      <c r="HE142" s="86">
        <f t="shared" si="153"/>
        <v>3.6446017503062405E-62</v>
      </c>
      <c r="HF142" s="86">
        <f t="shared" si="153"/>
        <v>1.1076824769615787E-61</v>
      </c>
      <c r="HG142" s="86">
        <f t="shared" si="153"/>
        <v>2.0504491641148884E-79</v>
      </c>
      <c r="HH142" s="86">
        <f t="shared" si="153"/>
        <v>1.5136495223100797E-99</v>
      </c>
      <c r="HI142" s="86">
        <f t="shared" si="153"/>
        <v>8.2846975881541532E-130</v>
      </c>
      <c r="HJ142" s="86">
        <f t="shared" si="153"/>
        <v>5.4817129122851899E-169</v>
      </c>
      <c r="HK142" s="86">
        <f t="shared" si="153"/>
        <v>5.7569574230369966E-105</v>
      </c>
      <c r="HL142" s="86">
        <f t="shared" si="161"/>
        <v>2.8105028552763332E-76</v>
      </c>
      <c r="HM142" s="86">
        <f t="shared" si="161"/>
        <v>9.9598933127890726E-83</v>
      </c>
      <c r="HN142" s="86">
        <f t="shared" si="161"/>
        <v>8.3624769636973588E-66</v>
      </c>
      <c r="HO142" s="86">
        <f t="shared" si="161"/>
        <v>3.0733634174931023E-63</v>
      </c>
      <c r="HP142" s="86">
        <f t="shared" si="161"/>
        <v>4.1143412460622257E-58</v>
      </c>
      <c r="HQ142" s="86">
        <f t="shared" si="161"/>
        <v>2.7928454201444377E-53</v>
      </c>
      <c r="HS142" s="86">
        <f t="shared" si="158"/>
        <v>0.5081514365024199</v>
      </c>
      <c r="HT142" s="86">
        <f t="shared" si="158"/>
        <v>0</v>
      </c>
      <c r="HU142" s="86">
        <f t="shared" si="158"/>
        <v>0.48371564981529958</v>
      </c>
      <c r="HV142" s="86">
        <f t="shared" si="158"/>
        <v>0.45839443326202223</v>
      </c>
      <c r="HW142" s="86">
        <f t="shared" si="158"/>
        <v>0.41461590717004004</v>
      </c>
      <c r="HX142" s="86">
        <f t="shared" si="158"/>
        <v>0.18257700477770078</v>
      </c>
      <c r="HY142" s="86">
        <f t="shared" si="158"/>
        <v>0.18318422493913425</v>
      </c>
      <c r="HZ142" s="86">
        <f t="shared" si="158"/>
        <v>0.21284804947563796</v>
      </c>
      <c r="IA142" s="86">
        <f t="shared" si="158"/>
        <v>0.4149305796731016</v>
      </c>
      <c r="IB142" s="86">
        <f t="shared" si="158"/>
        <v>0.50248810593487481</v>
      </c>
      <c r="IC142" s="86">
        <f t="shared" si="158"/>
        <v>0.50307682540638754</v>
      </c>
      <c r="ID142" s="86">
        <f t="shared" si="158"/>
        <v>0.47717115065739318</v>
      </c>
      <c r="IE142" s="86">
        <f t="shared" si="158"/>
        <v>0.46145274214385618</v>
      </c>
      <c r="IF142" s="86">
        <f t="shared" si="158"/>
        <v>0.49109813335981556</v>
      </c>
      <c r="IG142" s="86">
        <f t="shared" si="158"/>
        <v>0.33391316794420978</v>
      </c>
      <c r="II142" s="86">
        <f t="shared" si="159"/>
        <v>2.5822666602601202E-27</v>
      </c>
      <c r="IJ142" s="86">
        <f t="shared" si="159"/>
        <v>0</v>
      </c>
      <c r="IK142" s="86">
        <f t="shared" si="159"/>
        <v>6.5164139844760622E-21</v>
      </c>
      <c r="IL142" s="86">
        <f t="shared" si="159"/>
        <v>1.7239639185730283E-22</v>
      </c>
      <c r="IM142" s="86">
        <f t="shared" si="159"/>
        <v>4.2672196289700119E-22</v>
      </c>
      <c r="IN142" s="86">
        <f t="shared" si="159"/>
        <v>4.2043887695684646E-18</v>
      </c>
      <c r="IO142" s="86">
        <f t="shared" si="159"/>
        <v>1.6894355177940271E-21</v>
      </c>
      <c r="IP142" s="86">
        <f t="shared" si="159"/>
        <v>3.7512873825537758E-20</v>
      </c>
      <c r="IQ142" s="86">
        <f t="shared" si="159"/>
        <v>4.8119398652624538E-24</v>
      </c>
      <c r="IR142" s="86">
        <f t="shared" si="159"/>
        <v>3.2563961736504639E-26</v>
      </c>
      <c r="IS142" s="86">
        <f t="shared" si="159"/>
        <v>2.459766613993788E-27</v>
      </c>
      <c r="IT142" s="86">
        <f t="shared" si="159"/>
        <v>8.4070695746801234E-29</v>
      </c>
      <c r="IU142" s="86">
        <f t="shared" si="159"/>
        <v>3.6730311423119973E-32</v>
      </c>
      <c r="IV142" s="86">
        <f t="shared" si="159"/>
        <v>3.5790232336145157E-16</v>
      </c>
      <c r="IW142" s="86">
        <f t="shared" si="159"/>
        <v>6.4694407374120751E-15</v>
      </c>
      <c r="IY142" s="86">
        <f t="shared" si="160"/>
        <v>0.50821237637771988</v>
      </c>
      <c r="IZ142" s="86">
        <f t="shared" si="160"/>
        <v>1.0710115061556023E-46</v>
      </c>
      <c r="JA142" s="86">
        <f t="shared" si="160"/>
        <v>0.48371564981529958</v>
      </c>
      <c r="JB142" s="86">
        <f t="shared" si="160"/>
        <v>0.45839443326202223</v>
      </c>
      <c r="JC142" s="86">
        <f t="shared" si="160"/>
        <v>0.41461590717004004</v>
      </c>
      <c r="JD142" s="86">
        <f t="shared" si="160"/>
        <v>0.18257700477770078</v>
      </c>
      <c r="JE142" s="86">
        <f t="shared" si="160"/>
        <v>0.18318422493913425</v>
      </c>
      <c r="JF142" s="86">
        <f t="shared" si="160"/>
        <v>0.21284804947563796</v>
      </c>
      <c r="JG142" s="86">
        <f t="shared" si="160"/>
        <v>0.4149305796731016</v>
      </c>
      <c r="JH142" s="86">
        <f t="shared" si="160"/>
        <v>0.50248810593487481</v>
      </c>
      <c r="JI142" s="86">
        <f t="shared" si="160"/>
        <v>0.50307682540638754</v>
      </c>
      <c r="JJ142" s="86">
        <f t="shared" si="160"/>
        <v>0.47717115065739318</v>
      </c>
      <c r="JK142" s="86">
        <f t="shared" si="160"/>
        <v>0.46145274214385618</v>
      </c>
      <c r="JL142" s="86">
        <f t="shared" si="160"/>
        <v>0.49109813335981589</v>
      </c>
      <c r="JM142" s="86">
        <f t="shared" si="160"/>
        <v>0.33391316794421627</v>
      </c>
    </row>
    <row r="143" spans="2:273" x14ac:dyDescent="0.25">
      <c r="B143" s="2">
        <v>116</v>
      </c>
      <c r="C143" s="37">
        <v>44.433</v>
      </c>
      <c r="D143" s="37">
        <v>49.383000000000003</v>
      </c>
      <c r="E143" s="37">
        <v>48.267000000000003</v>
      </c>
      <c r="F143" s="37">
        <v>49.133000000000003</v>
      </c>
      <c r="G143" s="37">
        <v>49.332999999999998</v>
      </c>
      <c r="H143" s="37">
        <v>60.133000000000003</v>
      </c>
      <c r="I143" s="37">
        <v>63.567</v>
      </c>
      <c r="J143" s="37">
        <v>45.667000000000002</v>
      </c>
      <c r="K143" s="37">
        <v>48.85</v>
      </c>
      <c r="L143" s="37">
        <v>58.2</v>
      </c>
      <c r="M143" s="37">
        <v>67.933000000000007</v>
      </c>
      <c r="N143" s="37">
        <v>67.25</v>
      </c>
      <c r="O143" s="37">
        <v>71.400000000000006</v>
      </c>
      <c r="P143" s="37">
        <v>92.132999999999996</v>
      </c>
      <c r="Q143" s="37">
        <v>132.417</v>
      </c>
      <c r="S143" s="4">
        <f t="shared" si="162"/>
        <v>46.63014251680427</v>
      </c>
      <c r="T143" s="4">
        <f t="shared" si="162"/>
        <v>48.215123367993236</v>
      </c>
      <c r="U143" s="4">
        <f t="shared" si="162"/>
        <v>47.478404752521243</v>
      </c>
      <c r="V143" s="4">
        <f t="shared" si="162"/>
        <v>47.835560965216963</v>
      </c>
      <c r="W143" s="4">
        <f t="shared" si="162"/>
        <v>51.145767250970927</v>
      </c>
      <c r="X143" s="4">
        <f t="shared" si="162"/>
        <v>60.605368391906396</v>
      </c>
      <c r="Y143" s="4">
        <f t="shared" si="162"/>
        <v>67.081817001293203</v>
      </c>
      <c r="Z143" s="4">
        <f t="shared" si="162"/>
        <v>47.14790269106124</v>
      </c>
      <c r="AA143" s="4">
        <f t="shared" si="162"/>
        <v>51.291874985439073</v>
      </c>
      <c r="AB143" s="4">
        <f t="shared" si="162"/>
        <v>57.351905020994913</v>
      </c>
      <c r="AC143" s="4">
        <f t="shared" si="162"/>
        <v>66.382450472422349</v>
      </c>
      <c r="AD143" s="4">
        <f t="shared" si="162"/>
        <v>68.155873782202718</v>
      </c>
      <c r="AE143" s="4">
        <f t="shared" si="162"/>
        <v>71.246341868754882</v>
      </c>
      <c r="AF143" s="4">
        <f t="shared" si="162"/>
        <v>92.963133155873393</v>
      </c>
      <c r="AG143" s="4">
        <f t="shared" si="162"/>
        <v>132.30127160272738</v>
      </c>
      <c r="AI143" s="4">
        <f t="shared" si="163"/>
        <v>-2.19714251680427</v>
      </c>
      <c r="AJ143" s="4">
        <f t="shared" si="163"/>
        <v>1.1678766320067666</v>
      </c>
      <c r="AK143" s="4">
        <f t="shared" si="163"/>
        <v>0.78859524747876009</v>
      </c>
      <c r="AL143" s="4">
        <f t="shared" si="163"/>
        <v>1.2974390347830393</v>
      </c>
      <c r="AM143" s="4">
        <f t="shared" si="163"/>
        <v>-1.8127672509709285</v>
      </c>
      <c r="AN143" s="4">
        <f t="shared" si="163"/>
        <v>-0.47236839190639301</v>
      </c>
      <c r="AO143" s="4">
        <f t="shared" si="163"/>
        <v>-3.5148170012932027</v>
      </c>
      <c r="AP143" s="4">
        <f t="shared" si="163"/>
        <v>-1.4809026910612388</v>
      </c>
      <c r="AQ143" s="4">
        <f t="shared" si="163"/>
        <v>-2.4418749854390711</v>
      </c>
      <c r="AR143" s="4">
        <f t="shared" si="163"/>
        <v>0.84809497900509001</v>
      </c>
      <c r="AS143" s="4">
        <f t="shared" si="163"/>
        <v>1.5505495275776582</v>
      </c>
      <c r="AT143" s="4">
        <f t="shared" si="163"/>
        <v>-0.9058737822027183</v>
      </c>
      <c r="AU143" s="4">
        <f t="shared" si="163"/>
        <v>0.15365813124512329</v>
      </c>
      <c r="AV143" s="4">
        <f t="shared" si="163"/>
        <v>-0.83013315587339775</v>
      </c>
      <c r="AW143" s="4">
        <f t="shared" si="163"/>
        <v>0.11572839727261908</v>
      </c>
      <c r="AY143" s="2">
        <f t="shared" si="154"/>
        <v>46.630142516767677</v>
      </c>
      <c r="AZ143" s="2">
        <f t="shared" si="154"/>
        <v>48.215123367993236</v>
      </c>
      <c r="BA143" s="2">
        <f t="shared" si="154"/>
        <v>44.807997288565865</v>
      </c>
      <c r="BB143" s="2">
        <f t="shared" si="154"/>
        <v>44.888233655619409</v>
      </c>
      <c r="BC143" s="2">
        <f t="shared" si="154"/>
        <v>47.745047108512665</v>
      </c>
      <c r="BD143" s="2">
        <f t="shared" si="154"/>
        <v>59.862481372619939</v>
      </c>
      <c r="BE143" s="2">
        <f t="shared" si="154"/>
        <v>66.493644735923368</v>
      </c>
      <c r="BF143" s="2">
        <f t="shared" si="154"/>
        <v>46.0770406367498</v>
      </c>
      <c r="BG143" s="2">
        <f t="shared" si="154"/>
        <v>45.581398008894709</v>
      </c>
      <c r="BH143" s="2">
        <f t="shared" si="154"/>
        <v>45.363228091979749</v>
      </c>
      <c r="BI143" s="2">
        <f t="shared" si="154"/>
        <v>45.577601435056806</v>
      </c>
      <c r="BJ143" s="2">
        <f t="shared" si="154"/>
        <v>46.679898554815288</v>
      </c>
      <c r="BK143" s="2">
        <f t="shared" si="154"/>
        <v>51.266721273364581</v>
      </c>
      <c r="BL143" s="2">
        <f t="shared" si="154"/>
        <v>52.211055724626512</v>
      </c>
      <c r="BM143" s="2">
        <f t="shared" si="154"/>
        <v>53.594959951119272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>
        <f t="shared" si="155"/>
        <v>49.383000000000003</v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>
        <f t="shared" si="111"/>
        <v>49.383000000000003</v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85.123488172043011</v>
      </c>
      <c r="DL143" s="2">
        <f t="shared" si="164"/>
        <v>88.146616806722676</v>
      </c>
      <c r="DM143" s="2">
        <f t="shared" si="164"/>
        <v>81.349886019862481</v>
      </c>
      <c r="DN143" s="2">
        <f t="shared" si="164"/>
        <v>87.104460656990057</v>
      </c>
      <c r="DO143" s="2">
        <f t="shared" si="164"/>
        <v>108.36461260504203</v>
      </c>
      <c r="DP143" s="2">
        <f t="shared" si="164"/>
        <v>105.00959570999572</v>
      </c>
      <c r="DQ143" s="2">
        <f t="shared" si="164"/>
        <v>92.25808730158731</v>
      </c>
      <c r="DR143" s="2">
        <f t="shared" si="164"/>
        <v>88.78591874731876</v>
      </c>
      <c r="DS143" s="2">
        <f t="shared" si="164"/>
        <v>77.309023529411746</v>
      </c>
      <c r="DT143" s="2">
        <f t="shared" si="164"/>
        <v>86.661117647058816</v>
      </c>
      <c r="DU143" s="2">
        <f t="shared" si="164"/>
        <v>88.343599159663867</v>
      </c>
      <c r="DV143" s="2">
        <f t="shared" si="164"/>
        <v>81.744973109243674</v>
      </c>
      <c r="DW143" s="2">
        <f t="shared" si="164"/>
        <v>102.1487241956242</v>
      </c>
      <c r="DX143" s="2">
        <f t="shared" si="164"/>
        <v>80.61440609180606</v>
      </c>
      <c r="DY143" s="2">
        <f t="shared" si="164"/>
        <v>65.757727718360073</v>
      </c>
      <c r="EA143" s="2">
        <f t="shared" si="152"/>
        <v>46.751233333333332</v>
      </c>
      <c r="EB143" s="2">
        <f t="shared" si="152"/>
        <v>48.194335470726173</v>
      </c>
      <c r="EC143" s="2">
        <f t="shared" si="152"/>
        <v>44.803914862838489</v>
      </c>
      <c r="ED143" s="2">
        <f t="shared" si="152"/>
        <v>44.838905955092727</v>
      </c>
      <c r="EE143" s="2">
        <f t="shared" si="151"/>
        <v>47.627572852692474</v>
      </c>
      <c r="EF143" s="2">
        <f t="shared" si="151"/>
        <v>59.985675715551302</v>
      </c>
      <c r="EG143" s="2">
        <f t="shared" si="151"/>
        <v>67.236621539225681</v>
      </c>
      <c r="EH143" s="2">
        <f t="shared" si="151"/>
        <v>46.018388762712711</v>
      </c>
      <c r="EI143" s="2">
        <f t="shared" si="151"/>
        <v>45.541975348696184</v>
      </c>
      <c r="EJ143" s="2">
        <f t="shared" si="151"/>
        <v>45.32398301040255</v>
      </c>
      <c r="EK143" s="2">
        <f t="shared" si="151"/>
        <v>45.530053575049124</v>
      </c>
      <c r="EL143" s="2">
        <f t="shared" si="151"/>
        <v>46.634835713378322</v>
      </c>
      <c r="EM143" s="2">
        <f t="shared" si="135"/>
        <v>51.220827040843346</v>
      </c>
      <c r="EN143" s="2">
        <f t="shared" si="135"/>
        <v>52.204766920500205</v>
      </c>
      <c r="EO143" s="2">
        <f t="shared" si="135"/>
        <v>53.607760212013574</v>
      </c>
      <c r="EQ143" s="2">
        <f t="shared" si="165"/>
        <v>44.813586944818283</v>
      </c>
      <c r="ER143" s="2">
        <f t="shared" si="165"/>
        <v>48.194335470726173</v>
      </c>
      <c r="ES143" s="2">
        <f t="shared" si="165"/>
        <v>44.605037004657234</v>
      </c>
      <c r="ET143" s="2">
        <f t="shared" si="165"/>
        <v>45.178803860602827</v>
      </c>
      <c r="EU143" s="2">
        <f t="shared" si="165"/>
        <v>48.642746481517534</v>
      </c>
      <c r="EV143" s="2">
        <f t="shared" si="165"/>
        <v>58.615688594857119</v>
      </c>
      <c r="EW143" s="2">
        <f t="shared" si="165"/>
        <v>59.900712217883608</v>
      </c>
      <c r="EX143" s="2">
        <f t="shared" si="165"/>
        <v>46.335005910611812</v>
      </c>
      <c r="EY143" s="2">
        <f t="shared" si="165"/>
        <v>45.806863225184458</v>
      </c>
      <c r="EZ143" s="2">
        <f t="shared" si="165"/>
        <v>45.554162179407072</v>
      </c>
      <c r="FA143" s="2">
        <f t="shared" si="165"/>
        <v>45.88956121988474</v>
      </c>
      <c r="FB143" s="2">
        <f t="shared" si="165"/>
        <v>47.086817408906072</v>
      </c>
      <c r="FC143" s="2">
        <f t="shared" si="165"/>
        <v>51.456799212225448</v>
      </c>
      <c r="FD143" s="2">
        <f t="shared" si="165"/>
        <v>51.979910184801916</v>
      </c>
      <c r="FE143" s="2">
        <f t="shared" si="165"/>
        <v>53.014591652357808</v>
      </c>
      <c r="FG143" s="2">
        <f t="shared" si="166"/>
        <v>0.99961980135965955</v>
      </c>
      <c r="FH143" s="2">
        <f t="shared" si="166"/>
        <v>0.99947968184614444</v>
      </c>
      <c r="FI143" s="2">
        <f t="shared" si="166"/>
        <v>0.99945121999325737</v>
      </c>
      <c r="FJ143" s="2">
        <f t="shared" si="166"/>
        <v>0.99946068579397651</v>
      </c>
      <c r="FK143" s="2">
        <f t="shared" si="166"/>
        <v>0.99944250506529653</v>
      </c>
      <c r="FL143" s="2">
        <f t="shared" si="166"/>
        <v>0.99936817295781899</v>
      </c>
      <c r="FM143" s="2">
        <f t="shared" si="166"/>
        <v>0.99938609410273838</v>
      </c>
      <c r="FN143" s="2">
        <f t="shared" si="166"/>
        <v>0.99939113210592778</v>
      </c>
      <c r="FO143" s="2">
        <f t="shared" si="166"/>
        <v>0.99940919527435124</v>
      </c>
      <c r="FP143" s="2">
        <f t="shared" si="166"/>
        <v>0.99943589998579663</v>
      </c>
      <c r="FQ143" s="2">
        <f t="shared" si="166"/>
        <v>0.99940678938681071</v>
      </c>
      <c r="FR143" s="2">
        <f t="shared" si="166"/>
        <v>0.99944101139956243</v>
      </c>
      <c r="FS143" s="2">
        <f t="shared" si="166"/>
        <v>0.9993463669277961</v>
      </c>
      <c r="FT143" s="2">
        <f t="shared" si="166"/>
        <v>0.99936367607603671</v>
      </c>
      <c r="FU143" s="2">
        <f t="shared" si="166"/>
        <v>0.99917530549505895</v>
      </c>
      <c r="FW143" s="2">
        <f t="shared" si="156"/>
        <v>7.0023042638919272E-2</v>
      </c>
      <c r="FX143" s="2">
        <f t="shared" si="156"/>
        <v>0</v>
      </c>
      <c r="FY143" s="2">
        <f t="shared" si="156"/>
        <v>8.031699816493193E-2</v>
      </c>
      <c r="FZ143" s="2">
        <f t="shared" si="156"/>
        <v>7.8062518245508555E-2</v>
      </c>
      <c r="GA143" s="2">
        <f t="shared" si="156"/>
        <v>8.2363904494002285E-2</v>
      </c>
      <c r="GB143" s="2">
        <f t="shared" si="156"/>
        <v>0.11068839322519126</v>
      </c>
      <c r="GC143" s="2">
        <f t="shared" si="156"/>
        <v>0.1033733645651472</v>
      </c>
      <c r="GD143" s="2">
        <f t="shared" si="156"/>
        <v>0.10300167990610558</v>
      </c>
      <c r="GE143" s="2">
        <f t="shared" si="156"/>
        <v>7.7974644545001887E-2</v>
      </c>
      <c r="GF143" s="2">
        <f t="shared" si="156"/>
        <v>6.9193069948137259E-2</v>
      </c>
      <c r="GG143" s="2">
        <f t="shared" si="156"/>
        <v>6.1613183187685015E-2</v>
      </c>
      <c r="GH143" s="2">
        <f t="shared" si="156"/>
        <v>5.6278108437963784E-2</v>
      </c>
      <c r="GI143" s="2">
        <f t="shared" si="156"/>
        <v>5.3421869914751154E-2</v>
      </c>
      <c r="GJ143" s="2">
        <f t="shared" si="156"/>
        <v>5.2428622664766077E-2</v>
      </c>
      <c r="GK143" s="2">
        <f t="shared" si="156"/>
        <v>3.8471817092337525E-2</v>
      </c>
      <c r="GM143" s="86">
        <f t="shared" si="157"/>
        <v>6.4247202056708982E-47</v>
      </c>
      <c r="GN143" s="86">
        <f t="shared" si="157"/>
        <v>1.1585373335165692E-109</v>
      </c>
      <c r="GO143" s="86">
        <f t="shared" si="157"/>
        <v>3.4452157775505714E-135</v>
      </c>
      <c r="GP143" s="86">
        <f t="shared" si="157"/>
        <v>1.6991488650966352E-150</v>
      </c>
      <c r="GQ143" s="86">
        <f t="shared" si="157"/>
        <v>2.9748629051242012E-189</v>
      </c>
      <c r="GR143" s="86">
        <f t="shared" si="157"/>
        <v>1.3283707609399246E-205</v>
      </c>
      <c r="GS143" s="86">
        <f t="shared" si="157"/>
        <v>1.0649072383757179E-229</v>
      </c>
      <c r="GT143" s="86">
        <f t="shared" si="157"/>
        <v>6.1680716271261109E-260</v>
      </c>
      <c r="GU143" s="86">
        <f t="shared" si="157"/>
        <v>2.8588852619367234E-224</v>
      </c>
      <c r="GV143" s="86">
        <f t="shared" si="157"/>
        <v>1.2450223639723419E-173</v>
      </c>
      <c r="GW143" s="86">
        <f t="shared" si="157"/>
        <v>7.4985675368819745E-205</v>
      </c>
      <c r="GX143" s="86">
        <f t="shared" si="157"/>
        <v>9.7232618348704432E-177</v>
      </c>
      <c r="GY143" s="86">
        <f t="shared" si="157"/>
        <v>6.0873788402020432E-146</v>
      </c>
      <c r="GZ143" s="86">
        <f t="shared" si="157"/>
        <v>1.4058122790946987E-121</v>
      </c>
      <c r="HA143" s="86">
        <f t="shared" si="157"/>
        <v>8.0362706446345341E-122</v>
      </c>
      <c r="HC143" s="86">
        <f t="shared" si="153"/>
        <v>3.8036559588664319E-5</v>
      </c>
      <c r="HD143" s="86">
        <f t="shared" si="153"/>
        <v>3.5300712240638122E-49</v>
      </c>
      <c r="HE143" s="86">
        <f t="shared" si="153"/>
        <v>1.3565735757824103E-65</v>
      </c>
      <c r="HF143" s="86">
        <f t="shared" si="153"/>
        <v>5.8840107073444938E-65</v>
      </c>
      <c r="HG143" s="86">
        <f t="shared" si="153"/>
        <v>1.3487852912566469E-83</v>
      </c>
      <c r="HH143" s="86">
        <f t="shared" si="153"/>
        <v>1.1086430230031226E-104</v>
      </c>
      <c r="HI143" s="86">
        <f t="shared" si="153"/>
        <v>2.2853544203979911E-136</v>
      </c>
      <c r="HJ143" s="86">
        <f t="shared" si="153"/>
        <v>1.2343262029650533E-177</v>
      </c>
      <c r="HK143" s="86">
        <f t="shared" si="153"/>
        <v>2.5119093546772263E-110</v>
      </c>
      <c r="HL143" s="86">
        <f t="shared" si="161"/>
        <v>2.739050076336597E-80</v>
      </c>
      <c r="HM143" s="86">
        <f t="shared" si="161"/>
        <v>2.9924871803177673E-87</v>
      </c>
      <c r="HN143" s="86">
        <f t="shared" si="161"/>
        <v>2.1851843748563754E-69</v>
      </c>
      <c r="HO143" s="86">
        <f t="shared" si="161"/>
        <v>1.2099221986239276E-66</v>
      </c>
      <c r="HP143" s="86">
        <f t="shared" si="161"/>
        <v>3.2259319692700611E-61</v>
      </c>
      <c r="HQ143" s="86">
        <f t="shared" si="161"/>
        <v>3.6794854196480683E-56</v>
      </c>
      <c r="HS143" s="86">
        <f t="shared" si="158"/>
        <v>0.45877683840732353</v>
      </c>
      <c r="HT143" s="86">
        <f t="shared" si="158"/>
        <v>0</v>
      </c>
      <c r="HU143" s="86">
        <f t="shared" si="158"/>
        <v>0.41568453186926646</v>
      </c>
      <c r="HV143" s="86">
        <f t="shared" si="158"/>
        <v>0.37564062745575733</v>
      </c>
      <c r="HW143" s="86">
        <f t="shared" si="158"/>
        <v>0.31945692069612852</v>
      </c>
      <c r="HX143" s="86">
        <f t="shared" si="158"/>
        <v>0.10668015910846547</v>
      </c>
      <c r="HY143" s="86">
        <f t="shared" si="158"/>
        <v>0.1033149195831126</v>
      </c>
      <c r="HZ143" s="86">
        <f t="shared" si="158"/>
        <v>0.12753101372726872</v>
      </c>
      <c r="IA143" s="86">
        <f t="shared" si="158"/>
        <v>0.31760450419013769</v>
      </c>
      <c r="IB143" s="86">
        <f t="shared" si="158"/>
        <v>0.44622466785999482</v>
      </c>
      <c r="IC143" s="86">
        <f t="shared" si="158"/>
        <v>0.51096658702664755</v>
      </c>
      <c r="ID143" s="86">
        <f t="shared" si="158"/>
        <v>0.51187054945659194</v>
      </c>
      <c r="IE143" s="86">
        <f t="shared" si="158"/>
        <v>0.50774318084558778</v>
      </c>
      <c r="IF143" s="86">
        <f t="shared" si="158"/>
        <v>0.52900036642963055</v>
      </c>
      <c r="IG143" s="86">
        <f t="shared" si="158"/>
        <v>0.404360526617077</v>
      </c>
      <c r="II143" s="86">
        <f t="shared" si="159"/>
        <v>1.403677200893146E-25</v>
      </c>
      <c r="IJ143" s="86">
        <f t="shared" si="159"/>
        <v>0</v>
      </c>
      <c r="IK143" s="86">
        <f t="shared" si="159"/>
        <v>1.5696019480336422E-19</v>
      </c>
      <c r="IL143" s="86">
        <f t="shared" si="159"/>
        <v>5.1545779984807128E-21</v>
      </c>
      <c r="IM143" s="86">
        <f t="shared" si="159"/>
        <v>1.2924400162536964E-20</v>
      </c>
      <c r="IN143" s="86">
        <f t="shared" si="159"/>
        <v>9.8994691328799107E-17</v>
      </c>
      <c r="IO143" s="86">
        <f t="shared" si="159"/>
        <v>6.6514669601468185E-20</v>
      </c>
      <c r="IP143" s="86">
        <f t="shared" si="159"/>
        <v>1.1483154665204688E-18</v>
      </c>
      <c r="IQ143" s="86">
        <f t="shared" si="159"/>
        <v>1.8448557521212209E-22</v>
      </c>
      <c r="IR143" s="86">
        <f t="shared" si="159"/>
        <v>1.4670596934387161E-24</v>
      </c>
      <c r="IS143" s="86">
        <f t="shared" si="159"/>
        <v>1.1078439065980665E-25</v>
      </c>
      <c r="IT143" s="86">
        <f t="shared" si="159"/>
        <v>4.1210352511346884E-27</v>
      </c>
      <c r="IU143" s="86">
        <f t="shared" si="159"/>
        <v>2.6812323451887211E-30</v>
      </c>
      <c r="IV143" s="86">
        <f t="shared" si="159"/>
        <v>2.7752661360553189E-15</v>
      </c>
      <c r="IW143" s="86">
        <f t="shared" si="159"/>
        <v>3.5200555335339771E-14</v>
      </c>
      <c r="IY143" s="86">
        <f t="shared" si="160"/>
        <v>0.4588148749669122</v>
      </c>
      <c r="IZ143" s="86">
        <f t="shared" si="160"/>
        <v>3.5300712240638122E-49</v>
      </c>
      <c r="JA143" s="86">
        <f t="shared" si="160"/>
        <v>0.41568453186926646</v>
      </c>
      <c r="JB143" s="86">
        <f t="shared" si="160"/>
        <v>0.37564062745575733</v>
      </c>
      <c r="JC143" s="86">
        <f t="shared" si="160"/>
        <v>0.31945692069612852</v>
      </c>
      <c r="JD143" s="86">
        <f t="shared" si="160"/>
        <v>0.10668015910846557</v>
      </c>
      <c r="JE143" s="86">
        <f t="shared" si="160"/>
        <v>0.1033149195831126</v>
      </c>
      <c r="JF143" s="86">
        <f t="shared" si="160"/>
        <v>0.12753101372726872</v>
      </c>
      <c r="JG143" s="86">
        <f t="shared" si="160"/>
        <v>0.31760450419013769</v>
      </c>
      <c r="JH143" s="86">
        <f t="shared" si="160"/>
        <v>0.44622466785999482</v>
      </c>
      <c r="JI143" s="86">
        <f t="shared" si="160"/>
        <v>0.51096658702664755</v>
      </c>
      <c r="JJ143" s="86">
        <f t="shared" si="160"/>
        <v>0.51187054945659194</v>
      </c>
      <c r="JK143" s="86">
        <f t="shared" si="160"/>
        <v>0.50774318084558778</v>
      </c>
      <c r="JL143" s="86">
        <f t="shared" si="160"/>
        <v>0.52900036642963333</v>
      </c>
      <c r="JM143" s="86">
        <f t="shared" si="160"/>
        <v>0.40436052661711219</v>
      </c>
    </row>
    <row r="144" spans="2:273" x14ac:dyDescent="0.25">
      <c r="B144" s="2">
        <v>117</v>
      </c>
      <c r="C144" s="37">
        <v>45.9</v>
      </c>
      <c r="D144" s="37">
        <v>48.85</v>
      </c>
      <c r="E144" s="37">
        <v>47.45</v>
      </c>
      <c r="F144" s="37">
        <v>44.05</v>
      </c>
      <c r="G144" s="37">
        <v>46.716999999999999</v>
      </c>
      <c r="H144" s="37">
        <v>58.082999999999998</v>
      </c>
      <c r="I144" s="37">
        <v>64.632999999999996</v>
      </c>
      <c r="J144" s="37">
        <v>47.082999999999998</v>
      </c>
      <c r="K144" s="37">
        <v>48.033000000000001</v>
      </c>
      <c r="L144" s="37">
        <v>54.2</v>
      </c>
      <c r="M144" s="37">
        <v>62.767000000000003</v>
      </c>
      <c r="N144" s="37">
        <v>65.367000000000004</v>
      </c>
      <c r="O144" s="37">
        <v>69.599999999999994</v>
      </c>
      <c r="P144" s="37">
        <v>86.2</v>
      </c>
      <c r="Q144" s="37">
        <v>134</v>
      </c>
      <c r="S144" s="4">
        <f t="shared" si="162"/>
        <v>46.362878097161037</v>
      </c>
      <c r="T144" s="4">
        <f t="shared" si="162"/>
        <v>48.069050098897911</v>
      </c>
      <c r="U144" s="4">
        <f t="shared" si="162"/>
        <v>46.371289335560668</v>
      </c>
      <c r="V144" s="4">
        <f t="shared" si="162"/>
        <v>46.455138323592422</v>
      </c>
      <c r="W144" s="4">
        <f t="shared" si="162"/>
        <v>49.366929806633848</v>
      </c>
      <c r="X144" s="4">
        <f t="shared" si="162"/>
        <v>59.895333423065502</v>
      </c>
      <c r="Y144" s="4">
        <f t="shared" si="162"/>
        <v>66.852296050678106</v>
      </c>
      <c r="Z144" s="4">
        <f t="shared" si="162"/>
        <v>46.294123432421998</v>
      </c>
      <c r="AA144" s="4">
        <f t="shared" si="162"/>
        <v>48.449283814523227</v>
      </c>
      <c r="AB144" s="4">
        <f t="shared" si="162"/>
        <v>52.888132532747854</v>
      </c>
      <c r="AC144" s="4">
        <f t="shared" si="162"/>
        <v>61.35048729677672</v>
      </c>
      <c r="AD144" s="4">
        <f t="shared" si="162"/>
        <v>64.191615417571484</v>
      </c>
      <c r="AE144" s="4">
        <f t="shared" si="162"/>
        <v>67.763929490928945</v>
      </c>
      <c r="AF144" s="4">
        <f t="shared" si="162"/>
        <v>87.149164671126968</v>
      </c>
      <c r="AG144" s="4">
        <f t="shared" si="162"/>
        <v>136.80133726142651</v>
      </c>
      <c r="AI144" s="4">
        <f t="shared" si="163"/>
        <v>-0.46287809716103823</v>
      </c>
      <c r="AJ144" s="4">
        <f t="shared" si="163"/>
        <v>0.78094990110209039</v>
      </c>
      <c r="AK144" s="4">
        <f t="shared" si="163"/>
        <v>1.0787106644393347</v>
      </c>
      <c r="AL144" s="4">
        <f t="shared" si="163"/>
        <v>-2.4051383235924249</v>
      </c>
      <c r="AM144" s="4">
        <f t="shared" si="163"/>
        <v>-2.6499298066338497</v>
      </c>
      <c r="AN144" s="4">
        <f t="shared" si="163"/>
        <v>-1.8123334230655033</v>
      </c>
      <c r="AO144" s="4">
        <f t="shared" si="163"/>
        <v>-2.2192960506781105</v>
      </c>
      <c r="AP144" s="4">
        <f t="shared" si="163"/>
        <v>0.78887656757800073</v>
      </c>
      <c r="AQ144" s="4">
        <f t="shared" si="163"/>
        <v>-0.41628381452322571</v>
      </c>
      <c r="AR144" s="4">
        <f t="shared" si="163"/>
        <v>1.3118674672521493</v>
      </c>
      <c r="AS144" s="4">
        <f t="shared" si="163"/>
        <v>1.4165127032232832</v>
      </c>
      <c r="AT144" s="4">
        <f t="shared" si="163"/>
        <v>1.1753845824285207</v>
      </c>
      <c r="AU144" s="4">
        <f t="shared" si="163"/>
        <v>1.8360705090710496</v>
      </c>
      <c r="AV144" s="4">
        <f t="shared" si="163"/>
        <v>-0.94916467112696523</v>
      </c>
      <c r="AW144" s="4">
        <f t="shared" si="163"/>
        <v>-2.8013372614265108</v>
      </c>
      <c r="AY144" s="2">
        <f t="shared" ref="AY144:BM160" si="167">IF(OR($B144 &lt; C$230, $B144 &gt; C$233), #N/A, ((1-FG144)*DK144) + (FG144 - FW144)*EA144 + (FW144*EQ144))</f>
        <v>46.362878097152574</v>
      </c>
      <c r="AZ144" s="2">
        <f t="shared" si="167"/>
        <v>48.069050098897911</v>
      </c>
      <c r="BA144" s="2">
        <f t="shared" si="167"/>
        <v>44.686851478863389</v>
      </c>
      <c r="BB144" s="2">
        <f t="shared" si="167"/>
        <v>44.72337550145194</v>
      </c>
      <c r="BC144" s="2">
        <f t="shared" si="167"/>
        <v>47.529856000181979</v>
      </c>
      <c r="BD144" s="2">
        <f t="shared" si="167"/>
        <v>59.619355219205431</v>
      </c>
      <c r="BE144" s="2">
        <f t="shared" si="167"/>
        <v>66.649280442183425</v>
      </c>
      <c r="BF144" s="2">
        <f t="shared" si="167"/>
        <v>45.886679167601763</v>
      </c>
      <c r="BG144" s="2">
        <f t="shared" si="167"/>
        <v>45.418588792388185</v>
      </c>
      <c r="BH144" s="2">
        <f t="shared" si="167"/>
        <v>45.194771494601873</v>
      </c>
      <c r="BI144" s="2">
        <f t="shared" si="167"/>
        <v>45.385904184815168</v>
      </c>
      <c r="BJ144" s="2">
        <f t="shared" si="167"/>
        <v>46.49458629828051</v>
      </c>
      <c r="BK144" s="2">
        <f t="shared" si="167"/>
        <v>51.033211879299479</v>
      </c>
      <c r="BL144" s="2">
        <f t="shared" si="167"/>
        <v>52.068005793148743</v>
      </c>
      <c r="BM144" s="2">
        <f t="shared" si="167"/>
        <v>53.454622240200223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>
        <f t="shared" si="168"/>
        <v>48.85</v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>
        <f t="shared" si="111"/>
        <v>48.85</v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85.382329106414531</v>
      </c>
      <c r="DL144" s="2">
        <f t="shared" si="164"/>
        <v>88.400937815126028</v>
      </c>
      <c r="DM144" s="2">
        <f t="shared" si="164"/>
        <v>81.563068143621066</v>
      </c>
      <c r="DN144" s="2">
        <f t="shared" si="164"/>
        <v>87.361575248281127</v>
      </c>
      <c r="DO144" s="2">
        <f t="shared" si="164"/>
        <v>108.77635126050421</v>
      </c>
      <c r="DP144" s="2">
        <f t="shared" si="164"/>
        <v>105.37819764049766</v>
      </c>
      <c r="DQ144" s="2">
        <f t="shared" si="164"/>
        <v>92.516873015873031</v>
      </c>
      <c r="DR144" s="2">
        <f t="shared" si="164"/>
        <v>89.033058644358647</v>
      </c>
      <c r="DS144" s="2">
        <f t="shared" si="164"/>
        <v>77.427844257703072</v>
      </c>
      <c r="DT144" s="2">
        <f t="shared" si="164"/>
        <v>86.887011764705875</v>
      </c>
      <c r="DU144" s="2">
        <f t="shared" si="164"/>
        <v>88.579123249299727</v>
      </c>
      <c r="DV144" s="2">
        <f t="shared" si="164"/>
        <v>81.919553501400543</v>
      </c>
      <c r="DW144" s="2">
        <f t="shared" si="164"/>
        <v>102.46995997425998</v>
      </c>
      <c r="DX144" s="2">
        <f t="shared" si="164"/>
        <v>80.756693350493322</v>
      </c>
      <c r="DY144" s="2">
        <f t="shared" si="164"/>
        <v>65.781482397504462</v>
      </c>
      <c r="EA144" s="2">
        <f t="shared" si="152"/>
        <v>46.48606904761904</v>
      </c>
      <c r="EB144" s="2">
        <f t="shared" si="152"/>
        <v>48.049901210933001</v>
      </c>
      <c r="EC144" s="2">
        <f t="shared" si="152"/>
        <v>44.686995042780275</v>
      </c>
      <c r="ED144" s="2">
        <f t="shared" si="152"/>
        <v>44.671532785551562</v>
      </c>
      <c r="EE144" s="2">
        <f t="shared" si="151"/>
        <v>47.401655825545163</v>
      </c>
      <c r="EF144" s="2">
        <f t="shared" si="151"/>
        <v>59.76691102630501</v>
      </c>
      <c r="EG144" s="2">
        <f t="shared" si="151"/>
        <v>67.496460020723973</v>
      </c>
      <c r="EH144" s="2">
        <f t="shared" si="151"/>
        <v>45.825552687830864</v>
      </c>
      <c r="EI144" s="2">
        <f t="shared" si="151"/>
        <v>45.377530602962842</v>
      </c>
      <c r="EJ144" s="2">
        <f t="shared" si="151"/>
        <v>45.154696594209199</v>
      </c>
      <c r="EK144" s="2">
        <f t="shared" si="151"/>
        <v>45.336985552847125</v>
      </c>
      <c r="EL144" s="2">
        <f t="shared" si="151"/>
        <v>46.447112727069907</v>
      </c>
      <c r="EM144" s="2">
        <f t="shared" si="135"/>
        <v>50.987794492061347</v>
      </c>
      <c r="EN144" s="2">
        <f t="shared" si="135"/>
        <v>52.065112240704934</v>
      </c>
      <c r="EO144" s="2">
        <f t="shared" si="135"/>
        <v>53.47148536933048</v>
      </c>
      <c r="EQ144" s="2">
        <f t="shared" si="165"/>
        <v>44.693882099596209</v>
      </c>
      <c r="ER144" s="2">
        <f t="shared" si="165"/>
        <v>48.049901210933001</v>
      </c>
      <c r="ES144" s="2">
        <f t="shared" si="165"/>
        <v>44.474145003676767</v>
      </c>
      <c r="ET144" s="2">
        <f t="shared" si="165"/>
        <v>45.034601814584079</v>
      </c>
      <c r="EU144" s="2">
        <f t="shared" si="165"/>
        <v>48.484190444469164</v>
      </c>
      <c r="EV144" s="2">
        <f t="shared" si="165"/>
        <v>58.319269995176469</v>
      </c>
      <c r="EW144" s="2">
        <f t="shared" si="165"/>
        <v>59.822850481297394</v>
      </c>
      <c r="EX144" s="2">
        <f t="shared" si="165"/>
        <v>46.157601738561269</v>
      </c>
      <c r="EY144" s="2">
        <f t="shared" si="165"/>
        <v>45.657853248304392</v>
      </c>
      <c r="EZ144" s="2">
        <f t="shared" si="165"/>
        <v>45.401546753335701</v>
      </c>
      <c r="FA144" s="2">
        <f t="shared" si="165"/>
        <v>45.717024751787818</v>
      </c>
      <c r="FB144" s="2">
        <f t="shared" si="165"/>
        <v>46.925955102695184</v>
      </c>
      <c r="FC144" s="2">
        <f t="shared" si="165"/>
        <v>51.240491342029841</v>
      </c>
      <c r="FD144" s="2">
        <f t="shared" si="165"/>
        <v>51.82457579769892</v>
      </c>
      <c r="FE144" s="2">
        <f t="shared" si="165"/>
        <v>52.849927733616553</v>
      </c>
      <c r="FG144" s="2">
        <f t="shared" si="166"/>
        <v>0.99965324311871862</v>
      </c>
      <c r="FH144" s="2">
        <f t="shared" si="166"/>
        <v>0.99952544247740782</v>
      </c>
      <c r="FI144" s="2">
        <f t="shared" si="166"/>
        <v>0.99949948251709531</v>
      </c>
      <c r="FJ144" s="2">
        <f t="shared" si="166"/>
        <v>0.99950811625653302</v>
      </c>
      <c r="FK144" s="2">
        <f t="shared" si="166"/>
        <v>0.99949153363460375</v>
      </c>
      <c r="FL144" s="2">
        <f t="shared" si="166"/>
        <v>0.9994237348520878</v>
      </c>
      <c r="FM144" s="2">
        <f t="shared" si="166"/>
        <v>0.99944008092216785</v>
      </c>
      <c r="FN144" s="2">
        <f t="shared" si="166"/>
        <v>0.99944467613007437</v>
      </c>
      <c r="FO144" s="2">
        <f t="shared" si="166"/>
        <v>0.99946115167455241</v>
      </c>
      <c r="FP144" s="2">
        <f t="shared" si="166"/>
        <v>0.99948550913597278</v>
      </c>
      <c r="FQ144" s="2">
        <f t="shared" si="166"/>
        <v>0.99945895725042677</v>
      </c>
      <c r="FR144" s="2">
        <f t="shared" si="166"/>
        <v>0.99949017126142969</v>
      </c>
      <c r="FS144" s="2">
        <f t="shared" si="166"/>
        <v>0.99940384526676473</v>
      </c>
      <c r="FT144" s="2">
        <f t="shared" si="166"/>
        <v>0.99941963318949378</v>
      </c>
      <c r="FU144" s="2">
        <f t="shared" si="166"/>
        <v>0.99924781509065741</v>
      </c>
      <c r="FW144" s="2">
        <f t="shared" ref="FW144:GK160" si="169">POWER(10,($B144-C$232)/C$229)/(1+POWER(10,($B144-C$232)/C$229))</f>
        <v>7.6263526217929437E-2</v>
      </c>
      <c r="FX144" s="2">
        <f t="shared" si="169"/>
        <v>0</v>
      </c>
      <c r="FY144" s="2">
        <f t="shared" si="169"/>
        <v>8.7388676474133842E-2</v>
      </c>
      <c r="FZ144" s="2">
        <f t="shared" si="169"/>
        <v>8.4954032260021087E-2</v>
      </c>
      <c r="GA144" s="2">
        <f t="shared" si="169"/>
        <v>8.9598248985429896E-2</v>
      </c>
      <c r="GB144" s="2">
        <f t="shared" si="169"/>
        <v>0.12008501982791656</v>
      </c>
      <c r="GC144" s="2">
        <f t="shared" si="169"/>
        <v>0.11222736584224563</v>
      </c>
      <c r="GD144" s="2">
        <f t="shared" si="169"/>
        <v>0.11182781661807598</v>
      </c>
      <c r="GE144" s="2">
        <f t="shared" si="169"/>
        <v>8.4859114943882208E-2</v>
      </c>
      <c r="GF144" s="2">
        <f t="shared" si="169"/>
        <v>7.5365580352821371E-2</v>
      </c>
      <c r="GG144" s="2">
        <f t="shared" si="169"/>
        <v>6.7158300939678672E-2</v>
      </c>
      <c r="GH144" s="2">
        <f t="shared" si="169"/>
        <v>6.1374479312195647E-2</v>
      </c>
      <c r="GI144" s="2">
        <f t="shared" si="169"/>
        <v>5.8275560659156934E-2</v>
      </c>
      <c r="GJ144" s="2">
        <f t="shared" si="169"/>
        <v>5.71975240064286E-2</v>
      </c>
      <c r="GK144" s="2">
        <f t="shared" si="169"/>
        <v>4.2027515435301428E-2</v>
      </c>
      <c r="GM144" s="86">
        <f t="shared" ref="GM144:HA160" si="170" xml:space="preserve"> _xlfn.NORM.DIST($B144, C$7, ABS(C$11), TRUE) * _xlfn.NORM.DIST(($B144 - C$7)*C$15, 0, ABS(C$11), TRUE) * 2</f>
        <v>1.9162663208552811E-48</v>
      </c>
      <c r="GN144" s="86">
        <f t="shared" si="170"/>
        <v>3.2623915841111966E-113</v>
      </c>
      <c r="GO144" s="86">
        <f t="shared" si="170"/>
        <v>1.6273965968814672E-139</v>
      </c>
      <c r="GP144" s="86">
        <f t="shared" si="170"/>
        <v>2.3711356480783468E-155</v>
      </c>
      <c r="GQ144" s="86">
        <f t="shared" si="170"/>
        <v>2.3004876397517022E-195</v>
      </c>
      <c r="GR144" s="86">
        <f t="shared" si="170"/>
        <v>3.4270512611235579E-212</v>
      </c>
      <c r="GS144" s="86">
        <f t="shared" si="170"/>
        <v>4.9619263936381289E-237</v>
      </c>
      <c r="GT144" s="86">
        <f t="shared" si="170"/>
        <v>3.0320095496411302E-268</v>
      </c>
      <c r="GU144" s="86">
        <f t="shared" si="170"/>
        <v>1.6763394915492276E-231</v>
      </c>
      <c r="GV144" s="86">
        <f t="shared" si="170"/>
        <v>3.3573615436507E-179</v>
      </c>
      <c r="GW144" s="86">
        <f t="shared" si="170"/>
        <v>1.6582739600668573E-211</v>
      </c>
      <c r="GX144" s="86">
        <f t="shared" si="170"/>
        <v>1.9757777727872474E-182</v>
      </c>
      <c r="GY144" s="86">
        <f t="shared" si="170"/>
        <v>1.2824118243503612E-150</v>
      </c>
      <c r="GZ144" s="86">
        <f t="shared" si="170"/>
        <v>1.9206205320079574E-125</v>
      </c>
      <c r="HA144" s="86">
        <f t="shared" si="170"/>
        <v>1.0178929221367435E-125</v>
      </c>
      <c r="HC144" s="86">
        <f t="shared" si="153"/>
        <v>2.3468470588602729E-5</v>
      </c>
      <c r="HD144" s="86">
        <f t="shared" si="153"/>
        <v>9.9918567662647828E-52</v>
      </c>
      <c r="HE144" s="86">
        <f t="shared" si="153"/>
        <v>4.0653165231764549E-69</v>
      </c>
      <c r="HF144" s="86">
        <f t="shared" si="153"/>
        <v>2.5603949322027637E-68</v>
      </c>
      <c r="HG144" s="86">
        <f t="shared" si="153"/>
        <v>6.8987716177358245E-88</v>
      </c>
      <c r="HH144" s="86">
        <f t="shared" si="153"/>
        <v>6.0044145713742862E-110</v>
      </c>
      <c r="HI144" s="86">
        <f t="shared" si="153"/>
        <v>4.3254742690091176E-143</v>
      </c>
      <c r="HJ144" s="86">
        <f t="shared" si="153"/>
        <v>1.6831637362718336E-186</v>
      </c>
      <c r="HK144" s="86">
        <f t="shared" si="153"/>
        <v>8.024569638699558E-116</v>
      </c>
      <c r="HL144" s="86">
        <f t="shared" si="161"/>
        <v>2.0974203214319649E-84</v>
      </c>
      <c r="HM144" s="86">
        <f t="shared" si="161"/>
        <v>6.7819092372438357E-92</v>
      </c>
      <c r="HN144" s="86">
        <f t="shared" si="161"/>
        <v>4.5669581194069977E-73</v>
      </c>
      <c r="HO144" s="86">
        <f t="shared" si="161"/>
        <v>3.8604510705172032E-70</v>
      </c>
      <c r="HP144" s="86">
        <f t="shared" si="161"/>
        <v>2.0904087204019312E-64</v>
      </c>
      <c r="HQ144" s="86">
        <f t="shared" si="161"/>
        <v>4.0527739382127717E-59</v>
      </c>
      <c r="HS144" s="86">
        <f t="shared" ref="HS144:IG160" si="171" xml:space="preserve"> _xlfn.NORM.DIST($B144, C$9, ABS(C$13), TRUE) * _xlfn.NORM.DIST(($B144 - C$9)*C$17, 0, ABS(C$13), TRUE) * 2</f>
        <v>0.37042404007627916</v>
      </c>
      <c r="HT144" s="86">
        <f t="shared" si="171"/>
        <v>0</v>
      </c>
      <c r="HU144" s="86">
        <f t="shared" si="171"/>
        <v>0.32467708739952367</v>
      </c>
      <c r="HV144" s="86">
        <f t="shared" si="171"/>
        <v>0.27802725883006185</v>
      </c>
      <c r="HW144" s="86">
        <f t="shared" si="171"/>
        <v>0.22148719052594218</v>
      </c>
      <c r="HX144" s="86">
        <f t="shared" si="171"/>
        <v>5.5696964316420204E-2</v>
      </c>
      <c r="HY144" s="86">
        <f t="shared" si="171"/>
        <v>5.1341656295889673E-2</v>
      </c>
      <c r="HZ144" s="86">
        <f t="shared" si="171"/>
        <v>6.791190220769229E-2</v>
      </c>
      <c r="IA144" s="86">
        <f t="shared" si="171"/>
        <v>0.21772427897302551</v>
      </c>
      <c r="IB144" s="86">
        <f t="shared" si="171"/>
        <v>0.35623236827554994</v>
      </c>
      <c r="IC144" s="86">
        <f t="shared" si="171"/>
        <v>0.47140547653328801</v>
      </c>
      <c r="ID144" s="86">
        <f t="shared" si="171"/>
        <v>0.50097130235791165</v>
      </c>
      <c r="IE144" s="86">
        <f t="shared" si="171"/>
        <v>0.50662723509117669</v>
      </c>
      <c r="IF144" s="86">
        <f t="shared" si="171"/>
        <v>0.52484837139112694</v>
      </c>
      <c r="IG144" s="86">
        <f t="shared" si="171"/>
        <v>0.47021100937502075</v>
      </c>
      <c r="II144" s="86">
        <f t="shared" ref="II144:IW160" si="172" xml:space="preserve"> _xlfn.NORM.DIST($B144, C$10, ABS(C$14), TRUE) * _xlfn.NORM.DIST(($B144 - C$10)*C$18, 0, ABS(C$14), TRUE) * 2</f>
        <v>6.6506577591917648E-24</v>
      </c>
      <c r="IJ144" s="86">
        <f t="shared" si="172"/>
        <v>0</v>
      </c>
      <c r="IK144" s="86">
        <f t="shared" si="172"/>
        <v>3.3689950339279358E-18</v>
      </c>
      <c r="IL144" s="86">
        <f t="shared" si="172"/>
        <v>1.3644412493839923E-19</v>
      </c>
      <c r="IM144" s="86">
        <f t="shared" si="172"/>
        <v>3.454093264376545E-19</v>
      </c>
      <c r="IN144" s="86">
        <f t="shared" si="172"/>
        <v>2.040638332251767E-15</v>
      </c>
      <c r="IO144" s="86">
        <f t="shared" si="172"/>
        <v>2.2541438238738625E-18</v>
      </c>
      <c r="IP144" s="86">
        <f t="shared" si="172"/>
        <v>3.0584097886144268E-17</v>
      </c>
      <c r="IQ144" s="86">
        <f t="shared" si="172"/>
        <v>6.2055087446109504E-21</v>
      </c>
      <c r="IR144" s="86">
        <f t="shared" si="172"/>
        <v>5.802453110402402E-23</v>
      </c>
      <c r="IS144" s="86">
        <f t="shared" si="172"/>
        <v>4.4056694474770999E-24</v>
      </c>
      <c r="IT144" s="86">
        <f t="shared" si="172"/>
        <v>1.7861601714934418E-25</v>
      </c>
      <c r="IU144" s="86">
        <f t="shared" si="172"/>
        <v>1.7129220726919064E-28</v>
      </c>
      <c r="IV144" s="86">
        <f t="shared" si="172"/>
        <v>2.022058061693705E-14</v>
      </c>
      <c r="IW144" s="86">
        <f t="shared" si="172"/>
        <v>1.8286684652082403E-13</v>
      </c>
      <c r="IY144" s="86">
        <f t="shared" ref="IY144:JM160" si="173">GM144+HC144+HS144+II144</f>
        <v>0.37044750854686775</v>
      </c>
      <c r="IZ144" s="86">
        <f t="shared" si="173"/>
        <v>9.9918567662647828E-52</v>
      </c>
      <c r="JA144" s="86">
        <f t="shared" si="173"/>
        <v>0.32467708739952367</v>
      </c>
      <c r="JB144" s="86">
        <f t="shared" si="173"/>
        <v>0.27802725883006185</v>
      </c>
      <c r="JC144" s="86">
        <f t="shared" si="173"/>
        <v>0.22148719052594218</v>
      </c>
      <c r="JD144" s="86">
        <f t="shared" si="173"/>
        <v>5.5696964316422244E-2</v>
      </c>
      <c r="JE144" s="86">
        <f t="shared" si="173"/>
        <v>5.1341656295889673E-2</v>
      </c>
      <c r="JF144" s="86">
        <f t="shared" si="173"/>
        <v>6.7911902207692318E-2</v>
      </c>
      <c r="JG144" s="86">
        <f t="shared" si="173"/>
        <v>0.21772427897302551</v>
      </c>
      <c r="JH144" s="86">
        <f t="shared" si="173"/>
        <v>0.35623236827554994</v>
      </c>
      <c r="JI144" s="86">
        <f t="shared" si="173"/>
        <v>0.47140547653328801</v>
      </c>
      <c r="JJ144" s="86">
        <f t="shared" si="173"/>
        <v>0.50097130235791165</v>
      </c>
      <c r="JK144" s="86">
        <f t="shared" si="173"/>
        <v>0.50662723509117669</v>
      </c>
      <c r="JL144" s="86">
        <f t="shared" si="173"/>
        <v>0.52484837139114715</v>
      </c>
      <c r="JM144" s="86">
        <f t="shared" si="173"/>
        <v>0.4702110093752036</v>
      </c>
    </row>
    <row r="145" spans="2:273" x14ac:dyDescent="0.25">
      <c r="B145" s="2">
        <v>118</v>
      </c>
      <c r="C145" s="37">
        <v>42.866999999999997</v>
      </c>
      <c r="D145" s="37">
        <v>50.167000000000002</v>
      </c>
      <c r="E145" s="37">
        <v>45.05</v>
      </c>
      <c r="F145" s="37">
        <v>44.9</v>
      </c>
      <c r="G145" s="37">
        <v>45.383000000000003</v>
      </c>
      <c r="H145" s="37">
        <v>57.767000000000003</v>
      </c>
      <c r="I145" s="37">
        <v>67.5</v>
      </c>
      <c r="J145" s="37">
        <v>47.082999999999998</v>
      </c>
      <c r="K145" s="37">
        <v>45.95</v>
      </c>
      <c r="L145" s="37">
        <v>49.883000000000003</v>
      </c>
      <c r="M145" s="37">
        <v>56.732999999999997</v>
      </c>
      <c r="N145" s="37">
        <v>60.917000000000002</v>
      </c>
      <c r="O145" s="37">
        <v>64.167000000000002</v>
      </c>
      <c r="P145" s="37">
        <v>80.917000000000002</v>
      </c>
      <c r="Q145" s="37">
        <v>136.083</v>
      </c>
      <c r="S145" s="4">
        <f t="shared" si="162"/>
        <v>46.09667593560458</v>
      </c>
      <c r="T145" s="4">
        <f t="shared" si="162"/>
        <v>47.923104262907451</v>
      </c>
      <c r="U145" s="4">
        <f t="shared" si="162"/>
        <v>45.506716620245719</v>
      </c>
      <c r="V145" s="4">
        <f t="shared" si="162"/>
        <v>45.452704770670614</v>
      </c>
      <c r="W145" s="4">
        <f t="shared" si="162"/>
        <v>48.182841058895988</v>
      </c>
      <c r="X145" s="4">
        <f t="shared" si="162"/>
        <v>59.461930922233208</v>
      </c>
      <c r="Y145" s="4">
        <f t="shared" si="162"/>
        <v>66.85282661906659</v>
      </c>
      <c r="Z145" s="4">
        <f t="shared" si="162"/>
        <v>45.829284201573138</v>
      </c>
      <c r="AA145" s="4">
        <f t="shared" si="162"/>
        <v>46.651713503028191</v>
      </c>
      <c r="AB145" s="4">
        <f t="shared" si="162"/>
        <v>49.3403894590747</v>
      </c>
      <c r="AC145" s="4">
        <f t="shared" si="162"/>
        <v>56.047567231506953</v>
      </c>
      <c r="AD145" s="4">
        <f t="shared" si="162"/>
        <v>59.300294689273528</v>
      </c>
      <c r="AE145" s="4">
        <f t="shared" si="162"/>
        <v>63.179654623853708</v>
      </c>
      <c r="AF145" s="4">
        <f t="shared" si="162"/>
        <v>79.164587811895515</v>
      </c>
      <c r="AG145" s="4">
        <f t="shared" si="162"/>
        <v>136.93725298787291</v>
      </c>
      <c r="AI145" s="4">
        <f t="shared" si="163"/>
        <v>-3.2296759356045825</v>
      </c>
      <c r="AJ145" s="4">
        <f t="shared" si="163"/>
        <v>2.2438957370925507</v>
      </c>
      <c r="AK145" s="4">
        <f t="shared" si="163"/>
        <v>-0.45671662024572157</v>
      </c>
      <c r="AL145" s="4">
        <f t="shared" si="163"/>
        <v>-0.55270477067061563</v>
      </c>
      <c r="AM145" s="4">
        <f t="shared" si="163"/>
        <v>-2.7998410588959857</v>
      </c>
      <c r="AN145" s="4">
        <f t="shared" si="163"/>
        <v>-1.6949309222332047</v>
      </c>
      <c r="AO145" s="4">
        <f t="shared" si="163"/>
        <v>0.6471733809334097</v>
      </c>
      <c r="AP145" s="4">
        <f t="shared" si="163"/>
        <v>1.2537157984268603</v>
      </c>
      <c r="AQ145" s="4">
        <f t="shared" si="163"/>
        <v>-0.7017135030281878</v>
      </c>
      <c r="AR145" s="4">
        <f t="shared" si="163"/>
        <v>0.54261054092530259</v>
      </c>
      <c r="AS145" s="4">
        <f t="shared" si="163"/>
        <v>0.68543276849304391</v>
      </c>
      <c r="AT145" s="4">
        <f t="shared" si="163"/>
        <v>1.6167053107264735</v>
      </c>
      <c r="AU145" s="4">
        <f t="shared" si="163"/>
        <v>0.98734537614629403</v>
      </c>
      <c r="AV145" s="4">
        <f t="shared" si="163"/>
        <v>1.7524121881044863</v>
      </c>
      <c r="AW145" s="4">
        <f t="shared" si="163"/>
        <v>-0.85425298787291126</v>
      </c>
      <c r="AY145" s="2">
        <f t="shared" si="167"/>
        <v>46.096675935602697</v>
      </c>
      <c r="AZ145" s="2">
        <f t="shared" si="167"/>
        <v>47.923104262907451</v>
      </c>
      <c r="BA145" s="2">
        <f t="shared" si="167"/>
        <v>44.565507402811811</v>
      </c>
      <c r="BB145" s="2">
        <f t="shared" si="167"/>
        <v>44.559187649409601</v>
      </c>
      <c r="BC145" s="2">
        <f t="shared" si="167"/>
        <v>47.316497362917225</v>
      </c>
      <c r="BD145" s="2">
        <f t="shared" si="167"/>
        <v>59.373891386069431</v>
      </c>
      <c r="BE145" s="2">
        <f t="shared" si="167"/>
        <v>66.793804466057111</v>
      </c>
      <c r="BF145" s="2">
        <f t="shared" si="167"/>
        <v>45.696975669125749</v>
      </c>
      <c r="BG145" s="2">
        <f t="shared" si="167"/>
        <v>45.256272103386351</v>
      </c>
      <c r="BH145" s="2">
        <f t="shared" si="167"/>
        <v>45.02679751410497</v>
      </c>
      <c r="BI145" s="2">
        <f t="shared" si="167"/>
        <v>45.194774487571301</v>
      </c>
      <c r="BJ145" s="2">
        <f t="shared" si="167"/>
        <v>46.309883900617166</v>
      </c>
      <c r="BK145" s="2">
        <f t="shared" si="167"/>
        <v>50.800174829782321</v>
      </c>
      <c r="BL145" s="2">
        <f t="shared" si="167"/>
        <v>51.924813429188447</v>
      </c>
      <c r="BM145" s="2">
        <f t="shared" si="167"/>
        <v>53.313935484352982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>
        <f t="shared" si="168"/>
        <v>50.167000000000002</v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>
        <f t="shared" si="111"/>
        <v>50.167000000000002</v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85.641170040786065</v>
      </c>
      <c r="DL145" s="2">
        <f t="shared" si="164"/>
        <v>88.655258823529394</v>
      </c>
      <c r="DM145" s="2">
        <f t="shared" si="164"/>
        <v>81.776250267379666</v>
      </c>
      <c r="DN145" s="2">
        <f t="shared" si="164"/>
        <v>87.618689839572184</v>
      </c>
      <c r="DO145" s="2">
        <f t="shared" si="164"/>
        <v>109.1880899159664</v>
      </c>
      <c r="DP145" s="2">
        <f t="shared" si="164"/>
        <v>105.74679957099958</v>
      </c>
      <c r="DQ145" s="2">
        <f t="shared" si="164"/>
        <v>92.775658730158739</v>
      </c>
      <c r="DR145" s="2">
        <f t="shared" si="164"/>
        <v>89.280198541398548</v>
      </c>
      <c r="DS145" s="2">
        <f t="shared" si="164"/>
        <v>77.546664985994383</v>
      </c>
      <c r="DT145" s="2">
        <f t="shared" si="164"/>
        <v>87.112905882352933</v>
      </c>
      <c r="DU145" s="2">
        <f t="shared" si="164"/>
        <v>88.814647338935572</v>
      </c>
      <c r="DV145" s="2">
        <f t="shared" si="164"/>
        <v>82.094133893557398</v>
      </c>
      <c r="DW145" s="2">
        <f t="shared" si="164"/>
        <v>102.79119575289576</v>
      </c>
      <c r="DX145" s="2">
        <f t="shared" si="164"/>
        <v>80.898980609180569</v>
      </c>
      <c r="DY145" s="2">
        <f t="shared" si="164"/>
        <v>65.805237076648837</v>
      </c>
      <c r="EA145" s="2">
        <f t="shared" si="152"/>
        <v>46.220904761904762</v>
      </c>
      <c r="EB145" s="2">
        <f t="shared" si="152"/>
        <v>47.905466951139815</v>
      </c>
      <c r="EC145" s="2">
        <f t="shared" si="152"/>
        <v>44.570075222722053</v>
      </c>
      <c r="ED145" s="2">
        <f t="shared" si="152"/>
        <v>44.504159616010398</v>
      </c>
      <c r="EE145" s="2">
        <f t="shared" si="151"/>
        <v>47.175738798397859</v>
      </c>
      <c r="EF145" s="2">
        <f t="shared" si="151"/>
        <v>59.548146337058725</v>
      </c>
      <c r="EG145" s="2">
        <f t="shared" si="151"/>
        <v>67.756298502222265</v>
      </c>
      <c r="EH145" s="2">
        <f t="shared" si="151"/>
        <v>45.632716612949011</v>
      </c>
      <c r="EI145" s="2">
        <f t="shared" si="151"/>
        <v>45.213085857229501</v>
      </c>
      <c r="EJ145" s="2">
        <f t="shared" si="151"/>
        <v>44.985410178015847</v>
      </c>
      <c r="EK145" s="2">
        <f t="shared" si="151"/>
        <v>45.143917530645126</v>
      </c>
      <c r="EL145" s="2">
        <f t="shared" si="151"/>
        <v>46.259389740761492</v>
      </c>
      <c r="EM145" s="2">
        <f t="shared" si="135"/>
        <v>50.754761943279355</v>
      </c>
      <c r="EN145" s="2">
        <f t="shared" si="135"/>
        <v>51.92545756090967</v>
      </c>
      <c r="EO145" s="2">
        <f t="shared" si="135"/>
        <v>53.335210526647394</v>
      </c>
      <c r="EQ145" s="2">
        <f t="shared" si="165"/>
        <v>44.574177254374142</v>
      </c>
      <c r="ER145" s="2">
        <f t="shared" si="165"/>
        <v>47.905466951139815</v>
      </c>
      <c r="ES145" s="2">
        <f t="shared" si="165"/>
        <v>44.343253002696294</v>
      </c>
      <c r="ET145" s="2">
        <f t="shared" si="165"/>
        <v>44.890399768565324</v>
      </c>
      <c r="EU145" s="2">
        <f t="shared" si="165"/>
        <v>48.325634407420793</v>
      </c>
      <c r="EV145" s="2">
        <f t="shared" si="165"/>
        <v>58.02285139549582</v>
      </c>
      <c r="EW145" s="2">
        <f t="shared" si="165"/>
        <v>59.744988744711179</v>
      </c>
      <c r="EX145" s="2">
        <f t="shared" si="165"/>
        <v>45.980197566510725</v>
      </c>
      <c r="EY145" s="2">
        <f t="shared" si="165"/>
        <v>45.508843271424318</v>
      </c>
      <c r="EZ145" s="2">
        <f t="shared" si="165"/>
        <v>45.24893132726433</v>
      </c>
      <c r="FA145" s="2">
        <f t="shared" si="165"/>
        <v>45.544488283690896</v>
      </c>
      <c r="FB145" s="2">
        <f t="shared" si="165"/>
        <v>46.765092796484296</v>
      </c>
      <c r="FC145" s="2">
        <f t="shared" si="165"/>
        <v>51.024183471834235</v>
      </c>
      <c r="FD145" s="2">
        <f t="shared" si="165"/>
        <v>51.66924141059593</v>
      </c>
      <c r="FE145" s="2">
        <f t="shared" si="165"/>
        <v>52.685263814875299</v>
      </c>
      <c r="FG145" s="2">
        <f t="shared" si="166"/>
        <v>0.99968374431642137</v>
      </c>
      <c r="FH145" s="2">
        <f t="shared" si="166"/>
        <v>0.99956718032271508</v>
      </c>
      <c r="FI145" s="2">
        <f t="shared" si="166"/>
        <v>0.99954350252610336</v>
      </c>
      <c r="FJ145" s="2">
        <f t="shared" si="166"/>
        <v>0.99955137727766741</v>
      </c>
      <c r="FK145" s="2">
        <f t="shared" si="166"/>
        <v>0.99953625241546229</v>
      </c>
      <c r="FL145" s="2">
        <f t="shared" si="166"/>
        <v>0.99947441328884135</v>
      </c>
      <c r="FM145" s="2">
        <f t="shared" si="166"/>
        <v>0.9994893225724073</v>
      </c>
      <c r="FN145" s="2">
        <f t="shared" si="166"/>
        <v>0.99949351386310537</v>
      </c>
      <c r="FO145" s="2">
        <f t="shared" si="166"/>
        <v>0.99950854118497867</v>
      </c>
      <c r="FP145" s="2">
        <f t="shared" si="166"/>
        <v>0.99953075751282883</v>
      </c>
      <c r="FQ145" s="2">
        <f t="shared" si="166"/>
        <v>0.99950653965621183</v>
      </c>
      <c r="FR145" s="2">
        <f t="shared" si="166"/>
        <v>0.9995350098050263</v>
      </c>
      <c r="FS145" s="2">
        <f t="shared" si="166"/>
        <v>0.99945627190001463</v>
      </c>
      <c r="FT145" s="2">
        <f t="shared" si="166"/>
        <v>0.99947067214736585</v>
      </c>
      <c r="FU145" s="2">
        <f t="shared" si="166"/>
        <v>0.99931395380411658</v>
      </c>
      <c r="FW145" s="2">
        <f t="shared" si="169"/>
        <v>8.3010521546258195E-2</v>
      </c>
      <c r="FX145" s="2">
        <f t="shared" si="169"/>
        <v>0</v>
      </c>
      <c r="FY145" s="2">
        <f t="shared" si="169"/>
        <v>9.5018666288708406E-2</v>
      </c>
      <c r="FZ145" s="2">
        <f t="shared" si="169"/>
        <v>9.2392971683956271E-2</v>
      </c>
      <c r="GA145" s="2">
        <f t="shared" si="169"/>
        <v>9.7400568884906141E-2</v>
      </c>
      <c r="GB145" s="2">
        <f t="shared" si="169"/>
        <v>0.13016259596262253</v>
      </c>
      <c r="GC145" s="2">
        <f t="shared" si="169"/>
        <v>0.12173675568742082</v>
      </c>
      <c r="GD145" s="2">
        <f t="shared" si="169"/>
        <v>0.12130797742308494</v>
      </c>
      <c r="GE145" s="2">
        <f t="shared" si="169"/>
        <v>9.2290581276356073E-2</v>
      </c>
      <c r="GF145" s="2">
        <f t="shared" si="169"/>
        <v>8.2040190277616429E-2</v>
      </c>
      <c r="GG145" s="2">
        <f t="shared" si="169"/>
        <v>7.3163563137483414E-2</v>
      </c>
      <c r="GH145" s="2">
        <f t="shared" si="169"/>
        <v>6.6899645557559576E-2</v>
      </c>
      <c r="GI145" s="2">
        <f t="shared" si="169"/>
        <v>6.3540635781679233E-2</v>
      </c>
      <c r="GJ145" s="2">
        <f t="shared" si="169"/>
        <v>6.2371651591984698E-2</v>
      </c>
      <c r="GK145" s="2">
        <f t="shared" si="169"/>
        <v>4.5896157379222216E-2</v>
      </c>
      <c r="GM145" s="86">
        <f t="shared" si="170"/>
        <v>5.3944487403824453E-50</v>
      </c>
      <c r="GN145" s="86">
        <f t="shared" si="170"/>
        <v>8.0503315648142868E-117</v>
      </c>
      <c r="GO145" s="86">
        <f t="shared" si="170"/>
        <v>6.5593197238982753E-144</v>
      </c>
      <c r="GP145" s="86">
        <f t="shared" si="170"/>
        <v>2.765572484220073E-160</v>
      </c>
      <c r="GQ145" s="86">
        <f t="shared" si="170"/>
        <v>1.4197476831897694E-201</v>
      </c>
      <c r="GR145" s="86">
        <f t="shared" si="170"/>
        <v>6.9467839465877739E-219</v>
      </c>
      <c r="GS145" s="86">
        <f t="shared" si="170"/>
        <v>1.7699898795443215E-244</v>
      </c>
      <c r="GT145" s="86">
        <f t="shared" si="170"/>
        <v>1.1009155755923095E-276</v>
      </c>
      <c r="GU145" s="86">
        <f t="shared" si="170"/>
        <v>7.5320873364366784E-239</v>
      </c>
      <c r="GV145" s="86">
        <f t="shared" si="170"/>
        <v>7.3805394684340561E-185</v>
      </c>
      <c r="GW145" s="86">
        <f t="shared" si="170"/>
        <v>2.8647453790104821E-218</v>
      </c>
      <c r="GX145" s="86">
        <f t="shared" si="170"/>
        <v>3.2555358891969061E-188</v>
      </c>
      <c r="GY145" s="86">
        <f t="shared" si="170"/>
        <v>2.2755058690939672E-155</v>
      </c>
      <c r="GZ145" s="86">
        <f t="shared" si="170"/>
        <v>2.2788975519961421E-129</v>
      </c>
      <c r="HA145" s="86">
        <f t="shared" si="170"/>
        <v>1.1173893550955698E-129</v>
      </c>
      <c r="HC145" s="86">
        <f t="shared" si="153"/>
        <v>1.4313400764707094E-5</v>
      </c>
      <c r="HD145" s="86">
        <f t="shared" si="153"/>
        <v>2.428664534573249E-54</v>
      </c>
      <c r="HE145" s="86">
        <f t="shared" si="153"/>
        <v>9.8081443270684704E-73</v>
      </c>
      <c r="HF145" s="86">
        <f t="shared" si="153"/>
        <v>9.1264358357473539E-72</v>
      </c>
      <c r="HG145" s="86">
        <f t="shared" si="153"/>
        <v>2.7436057748514011E-92</v>
      </c>
      <c r="HH145" s="86">
        <f t="shared" si="153"/>
        <v>2.4046335723365669E-115</v>
      </c>
      <c r="HI145" s="86">
        <f t="shared" si="153"/>
        <v>5.617004381371648E-150</v>
      </c>
      <c r="HJ145" s="86">
        <f t="shared" si="153"/>
        <v>1.3899293804783189E-195</v>
      </c>
      <c r="HK145" s="86">
        <f t="shared" si="153"/>
        <v>1.8768671183657167E-121</v>
      </c>
      <c r="HL145" s="86">
        <f t="shared" si="161"/>
        <v>1.2619043221033363E-88</v>
      </c>
      <c r="HM145" s="86">
        <f t="shared" si="161"/>
        <v>1.1593057889960091E-96</v>
      </c>
      <c r="HN145" s="86">
        <f t="shared" si="161"/>
        <v>7.6337180878395017E-77</v>
      </c>
      <c r="HO145" s="86">
        <f t="shared" si="161"/>
        <v>9.9825286050920726E-74</v>
      </c>
      <c r="HP145" s="86">
        <f t="shared" si="161"/>
        <v>1.1194724646959531E-67</v>
      </c>
      <c r="HQ145" s="86">
        <f t="shared" si="161"/>
        <v>3.7318770285339229E-62</v>
      </c>
      <c r="HS145" s="86">
        <f t="shared" si="171"/>
        <v>0.26667108622985758</v>
      </c>
      <c r="HT145" s="86">
        <f t="shared" si="171"/>
        <v>0</v>
      </c>
      <c r="HU145" s="86">
        <f t="shared" si="171"/>
        <v>0.23009636743552084</v>
      </c>
      <c r="HV145" s="86">
        <f t="shared" si="171"/>
        <v>0.18561602912337824</v>
      </c>
      <c r="HW145" s="86">
        <f t="shared" si="171"/>
        <v>0.13808605549671854</v>
      </c>
      <c r="HX145" s="86">
        <f t="shared" si="171"/>
        <v>2.6014251467660798E-2</v>
      </c>
      <c r="HY145" s="86">
        <f t="shared" si="171"/>
        <v>2.2513657966031452E-2</v>
      </c>
      <c r="HZ145" s="86">
        <f t="shared" si="171"/>
        <v>3.2177428362602956E-2</v>
      </c>
      <c r="IA145" s="86">
        <f t="shared" si="171"/>
        <v>0.13357469743310324</v>
      </c>
      <c r="IB145" s="86">
        <f t="shared" si="171"/>
        <v>0.25501100084597522</v>
      </c>
      <c r="IC145" s="86">
        <f t="shared" si="171"/>
        <v>0.39331688736550258</v>
      </c>
      <c r="ID145" s="86">
        <f t="shared" si="171"/>
        <v>0.44502632767832184</v>
      </c>
      <c r="IE145" s="86">
        <f t="shared" si="171"/>
        <v>0.45560627354163663</v>
      </c>
      <c r="IF145" s="86">
        <f t="shared" si="171"/>
        <v>0.47584723856826922</v>
      </c>
      <c r="IG145" s="86">
        <f t="shared" si="171"/>
        <v>0.52131763693604516</v>
      </c>
      <c r="II145" s="86">
        <f t="shared" si="172"/>
        <v>2.7468212152297697E-22</v>
      </c>
      <c r="IJ145" s="86">
        <f t="shared" si="172"/>
        <v>0</v>
      </c>
      <c r="IK145" s="86">
        <f t="shared" si="172"/>
        <v>6.4444262320336931E-17</v>
      </c>
      <c r="IL145" s="86">
        <f t="shared" si="172"/>
        <v>3.1978290227209029E-18</v>
      </c>
      <c r="IM145" s="86">
        <f t="shared" si="172"/>
        <v>8.1463099988294638E-18</v>
      </c>
      <c r="IN145" s="86">
        <f t="shared" si="172"/>
        <v>3.6832637190170823E-14</v>
      </c>
      <c r="IO145" s="86">
        <f t="shared" si="172"/>
        <v>6.5765285279598145E-17</v>
      </c>
      <c r="IP145" s="86">
        <f t="shared" si="172"/>
        <v>7.0883513809374965E-16</v>
      </c>
      <c r="IQ145" s="86">
        <f t="shared" si="172"/>
        <v>1.8315017052411172E-19</v>
      </c>
      <c r="IR145" s="86">
        <f t="shared" si="172"/>
        <v>2.0149548447447554E-21</v>
      </c>
      <c r="IS145" s="86">
        <f t="shared" si="172"/>
        <v>1.5471262003279936E-22</v>
      </c>
      <c r="IT145" s="86">
        <f t="shared" si="172"/>
        <v>6.8456651307905011E-24</v>
      </c>
      <c r="IU145" s="86">
        <f t="shared" si="172"/>
        <v>9.5777063129681092E-27</v>
      </c>
      <c r="IV145" s="86">
        <f t="shared" si="172"/>
        <v>1.3843736693956825E-13</v>
      </c>
      <c r="IW145" s="86">
        <f t="shared" si="172"/>
        <v>9.0706961936018431E-13</v>
      </c>
      <c r="IY145" s="86">
        <f t="shared" si="173"/>
        <v>0.26668539963062227</v>
      </c>
      <c r="IZ145" s="86">
        <f t="shared" si="173"/>
        <v>2.428664534573249E-54</v>
      </c>
      <c r="JA145" s="86">
        <f t="shared" si="173"/>
        <v>0.23009636743552089</v>
      </c>
      <c r="JB145" s="86">
        <f t="shared" si="173"/>
        <v>0.18561602912337824</v>
      </c>
      <c r="JC145" s="86">
        <f t="shared" si="173"/>
        <v>0.13808605549671854</v>
      </c>
      <c r="JD145" s="86">
        <f t="shared" si="173"/>
        <v>2.6014251467697629E-2</v>
      </c>
      <c r="JE145" s="86">
        <f t="shared" si="173"/>
        <v>2.2513657966031518E-2</v>
      </c>
      <c r="JF145" s="86">
        <f t="shared" si="173"/>
        <v>3.2177428362603663E-2</v>
      </c>
      <c r="JG145" s="86">
        <f t="shared" si="173"/>
        <v>0.13357469743310324</v>
      </c>
      <c r="JH145" s="86">
        <f t="shared" si="173"/>
        <v>0.25501100084597522</v>
      </c>
      <c r="JI145" s="86">
        <f t="shared" si="173"/>
        <v>0.39331688736550258</v>
      </c>
      <c r="JJ145" s="86">
        <f t="shared" si="173"/>
        <v>0.44502632767832184</v>
      </c>
      <c r="JK145" s="86">
        <f t="shared" si="173"/>
        <v>0.45560627354163663</v>
      </c>
      <c r="JL145" s="86">
        <f t="shared" si="173"/>
        <v>0.47584723856840766</v>
      </c>
      <c r="JM145" s="86">
        <f t="shared" si="173"/>
        <v>0.52131763693695221</v>
      </c>
    </row>
    <row r="146" spans="2:273" x14ac:dyDescent="0.25">
      <c r="B146" s="2">
        <v>119</v>
      </c>
      <c r="C146" s="37">
        <v>42.55</v>
      </c>
      <c r="D146" s="37">
        <v>50.05</v>
      </c>
      <c r="E146" s="37">
        <v>44.3</v>
      </c>
      <c r="F146" s="37">
        <v>43.2</v>
      </c>
      <c r="G146" s="37">
        <v>48.817</v>
      </c>
      <c r="H146" s="37">
        <v>56.45</v>
      </c>
      <c r="I146" s="37">
        <v>67.5</v>
      </c>
      <c r="J146" s="37">
        <v>44.582999999999998</v>
      </c>
      <c r="K146" s="37">
        <v>44.832999999999998</v>
      </c>
      <c r="L146" s="37">
        <v>44.767000000000003</v>
      </c>
      <c r="M146" s="37">
        <v>51.1</v>
      </c>
      <c r="N146" s="37">
        <v>54.033000000000001</v>
      </c>
      <c r="O146" s="37">
        <v>57.167000000000002</v>
      </c>
      <c r="P146" s="37">
        <v>71.233000000000004</v>
      </c>
      <c r="Q146" s="37">
        <v>131.583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45.831703257370066</v>
      </c>
      <c r="T146" s="4">
        <f t="shared" si="174"/>
        <v>47.777276132616059</v>
      </c>
      <c r="U146" s="4">
        <f t="shared" si="174"/>
        <v>44.908080209337939</v>
      </c>
      <c r="V146" s="4">
        <f t="shared" si="174"/>
        <v>44.7990771046276</v>
      </c>
      <c r="W146" s="4">
        <f t="shared" si="174"/>
        <v>47.460595961563683</v>
      </c>
      <c r="X146" s="4">
        <f t="shared" si="174"/>
        <v>59.149939379121854</v>
      </c>
      <c r="Y146" s="4">
        <f t="shared" si="174"/>
        <v>66.940704496378089</v>
      </c>
      <c r="Z146" s="4">
        <f t="shared" si="174"/>
        <v>45.54454008623555</v>
      </c>
      <c r="AA146" s="4">
        <f t="shared" si="174"/>
        <v>45.649943694973956</v>
      </c>
      <c r="AB146" s="4">
        <f t="shared" si="174"/>
        <v>46.962599127980418</v>
      </c>
      <c r="AC146" s="4">
        <f t="shared" si="174"/>
        <v>51.502203665985085</v>
      </c>
      <c r="AD146" s="4">
        <f t="shared" si="174"/>
        <v>54.565490598013497</v>
      </c>
      <c r="AE146" s="4">
        <f t="shared" si="174"/>
        <v>58.601200308452476</v>
      </c>
      <c r="AF146" s="4">
        <f t="shared" si="174"/>
        <v>70.706199288991115</v>
      </c>
      <c r="AG146" s="4">
        <f t="shared" si="174"/>
        <v>132.0242146591855</v>
      </c>
      <c r="AI146" s="4">
        <f t="shared" ref="AI146:AW162" si="175">IF(OR($B146 &lt; C$230, $B146 &gt; C$233), 0, C146-S146)</f>
        <v>-3.2817032573700686</v>
      </c>
      <c r="AJ146" s="4">
        <f t="shared" si="175"/>
        <v>2.2727238673839381</v>
      </c>
      <c r="AK146" s="4">
        <f t="shared" si="175"/>
        <v>-0.60808020933794182</v>
      </c>
      <c r="AL146" s="4">
        <f t="shared" si="175"/>
        <v>-1.5990771046275967</v>
      </c>
      <c r="AM146" s="4">
        <f t="shared" si="175"/>
        <v>1.3564040384363167</v>
      </c>
      <c r="AN146" s="4">
        <f t="shared" si="175"/>
        <v>-2.6999393791218509</v>
      </c>
      <c r="AO146" s="4">
        <f t="shared" si="175"/>
        <v>0.55929550362191094</v>
      </c>
      <c r="AP146" s="4">
        <f t="shared" si="175"/>
        <v>-0.96154008623555143</v>
      </c>
      <c r="AQ146" s="4">
        <f t="shared" si="175"/>
        <v>-0.81694369497395769</v>
      </c>
      <c r="AR146" s="4">
        <f t="shared" si="175"/>
        <v>-2.1955991279804152</v>
      </c>
      <c r="AS146" s="4">
        <f t="shared" si="175"/>
        <v>-0.40220366598508406</v>
      </c>
      <c r="AT146" s="4">
        <f t="shared" si="175"/>
        <v>-0.53249059801349574</v>
      </c>
      <c r="AU146" s="4">
        <f t="shared" si="175"/>
        <v>-1.4342003084524748</v>
      </c>
      <c r="AV146" s="4">
        <f t="shared" si="175"/>
        <v>0.52680071100888881</v>
      </c>
      <c r="AW146" s="4">
        <f t="shared" si="175"/>
        <v>-0.44121465918550484</v>
      </c>
      <c r="AY146" s="2">
        <f t="shared" si="167"/>
        <v>45.831703257369661</v>
      </c>
      <c r="AZ146" s="2">
        <f t="shared" si="167"/>
        <v>47.777276132616059</v>
      </c>
      <c r="BA146" s="2">
        <f t="shared" si="167"/>
        <v>44.443924045041342</v>
      </c>
      <c r="BB146" s="2">
        <f t="shared" si="167"/>
        <v>44.395710816270615</v>
      </c>
      <c r="BC146" s="2">
        <f t="shared" si="167"/>
        <v>47.105110064607317</v>
      </c>
      <c r="BD146" s="2">
        <f t="shared" si="167"/>
        <v>59.125872827942331</v>
      </c>
      <c r="BE146" s="2">
        <f t="shared" si="167"/>
        <v>66.926286675946599</v>
      </c>
      <c r="BF146" s="2">
        <f t="shared" si="167"/>
        <v>45.507959549068097</v>
      </c>
      <c r="BG146" s="2">
        <f t="shared" si="167"/>
        <v>45.094474177440645</v>
      </c>
      <c r="BH146" s="2">
        <f t="shared" si="167"/>
        <v>44.859329103570026</v>
      </c>
      <c r="BI146" s="2">
        <f t="shared" si="167"/>
        <v>45.004241872815612</v>
      </c>
      <c r="BJ146" s="2">
        <f t="shared" si="167"/>
        <v>46.12583284003442</v>
      </c>
      <c r="BK146" s="2">
        <f t="shared" si="167"/>
        <v>50.567624231815088</v>
      </c>
      <c r="BL146" s="2">
        <f t="shared" si="167"/>
        <v>51.781443191125881</v>
      </c>
      <c r="BM146" s="2">
        <f t="shared" si="167"/>
        <v>53.172852381990346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>
        <f t="shared" si="168"/>
        <v>50.05</v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>
        <f t="shared" si="168"/>
        <v>67.5</v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>
        <f t="shared" si="111"/>
        <v>50.05</v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>
        <f t="shared" si="116"/>
        <v>67.5</v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85.900010975157585</v>
      </c>
      <c r="DL146" s="2">
        <f t="shared" si="176"/>
        <v>88.909579831932746</v>
      </c>
      <c r="DM146" s="2">
        <f t="shared" si="176"/>
        <v>81.989432391138251</v>
      </c>
      <c r="DN146" s="2">
        <f t="shared" si="176"/>
        <v>87.875804430863241</v>
      </c>
      <c r="DO146" s="2">
        <f t="shared" si="176"/>
        <v>109.59982857142859</v>
      </c>
      <c r="DP146" s="2">
        <f t="shared" si="176"/>
        <v>106.11540150150151</v>
      </c>
      <c r="DQ146" s="2">
        <f t="shared" si="176"/>
        <v>93.03444444444446</v>
      </c>
      <c r="DR146" s="2">
        <f t="shared" si="176"/>
        <v>89.527338438438449</v>
      </c>
      <c r="DS146" s="2">
        <f t="shared" si="176"/>
        <v>77.665485714285694</v>
      </c>
      <c r="DT146" s="2">
        <f t="shared" si="176"/>
        <v>87.338799999999992</v>
      </c>
      <c r="DU146" s="2">
        <f t="shared" si="176"/>
        <v>89.050171428571431</v>
      </c>
      <c r="DV146" s="2">
        <f t="shared" si="176"/>
        <v>82.268714285714267</v>
      </c>
      <c r="DW146" s="2">
        <f t="shared" si="176"/>
        <v>103.11243153153154</v>
      </c>
      <c r="DX146" s="2">
        <f t="shared" si="176"/>
        <v>81.04126786786783</v>
      </c>
      <c r="DY146" s="2">
        <f t="shared" si="176"/>
        <v>65.828991755793226</v>
      </c>
      <c r="EA146" s="2">
        <f t="shared" si="152"/>
        <v>45.955740476190471</v>
      </c>
      <c r="EB146" s="2">
        <f t="shared" si="152"/>
        <v>47.761032691346635</v>
      </c>
      <c r="EC146" s="2">
        <f t="shared" si="152"/>
        <v>44.453155402663839</v>
      </c>
      <c r="ED146" s="2">
        <f t="shared" si="152"/>
        <v>44.336786446469233</v>
      </c>
      <c r="EE146" s="2">
        <f t="shared" si="151"/>
        <v>46.949821771250555</v>
      </c>
      <c r="EF146" s="2">
        <f t="shared" si="151"/>
        <v>59.32938164781244</v>
      </c>
      <c r="EG146" s="2">
        <f t="shared" si="151"/>
        <v>68.016136983720557</v>
      </c>
      <c r="EH146" s="2">
        <f t="shared" si="151"/>
        <v>45.439880538067165</v>
      </c>
      <c r="EI146" s="2">
        <f t="shared" si="151"/>
        <v>45.048641111496153</v>
      </c>
      <c r="EJ146" s="2">
        <f t="shared" si="151"/>
        <v>44.816123761822496</v>
      </c>
      <c r="EK146" s="2">
        <f t="shared" si="151"/>
        <v>44.950849508443127</v>
      </c>
      <c r="EL146" s="2">
        <f t="shared" si="151"/>
        <v>46.071666754453076</v>
      </c>
      <c r="EM146" s="2">
        <f t="shared" si="135"/>
        <v>50.521729394497356</v>
      </c>
      <c r="EN146" s="2">
        <f t="shared" si="135"/>
        <v>51.785802881114407</v>
      </c>
      <c r="EO146" s="2">
        <f t="shared" si="135"/>
        <v>53.198935683964308</v>
      </c>
      <c r="EQ146" s="2">
        <f t="shared" ref="EQ146:FE162" si="177">CU$228*$B146+CU$229</f>
        <v>44.454472409152068</v>
      </c>
      <c r="ER146" s="2">
        <f t="shared" si="177"/>
        <v>47.761032691346635</v>
      </c>
      <c r="ES146" s="2">
        <f t="shared" si="177"/>
        <v>44.21236100171582</v>
      </c>
      <c r="ET146" s="2">
        <f t="shared" si="177"/>
        <v>44.746197722546569</v>
      </c>
      <c r="EU146" s="2">
        <f t="shared" si="177"/>
        <v>48.167078370372423</v>
      </c>
      <c r="EV146" s="2">
        <f t="shared" si="177"/>
        <v>57.726432795815171</v>
      </c>
      <c r="EW146" s="2">
        <f t="shared" si="177"/>
        <v>59.667127008124965</v>
      </c>
      <c r="EX146" s="2">
        <f t="shared" si="177"/>
        <v>45.802793394460181</v>
      </c>
      <c r="EY146" s="2">
        <f t="shared" si="177"/>
        <v>45.359833294544252</v>
      </c>
      <c r="EZ146" s="2">
        <f t="shared" si="177"/>
        <v>45.096315901192966</v>
      </c>
      <c r="FA146" s="2">
        <f t="shared" si="177"/>
        <v>45.371951815593967</v>
      </c>
      <c r="FB146" s="2">
        <f t="shared" si="177"/>
        <v>46.604230490273402</v>
      </c>
      <c r="FC146" s="2">
        <f t="shared" si="177"/>
        <v>50.807875601638628</v>
      </c>
      <c r="FD146" s="2">
        <f t="shared" si="177"/>
        <v>51.513907023492933</v>
      </c>
      <c r="FE146" s="2">
        <f t="shared" si="177"/>
        <v>52.520599896134044</v>
      </c>
      <c r="FG146" s="2">
        <f t="shared" ref="FG146:FU162" si="178">POWER(10,($B146-C$231)/C$229)/(1+POWER(10,($B146-C$231)/C$229))</f>
        <v>0.99971156336222133</v>
      </c>
      <c r="FH146" s="2">
        <f t="shared" si="178"/>
        <v>0.9996052487293432</v>
      </c>
      <c r="FI146" s="2">
        <f t="shared" si="178"/>
        <v>0.99958365263231397</v>
      </c>
      <c r="FJ146" s="2">
        <f t="shared" si="178"/>
        <v>0.99959083506310042</v>
      </c>
      <c r="FK146" s="2">
        <f t="shared" si="178"/>
        <v>0.99957703991739155</v>
      </c>
      <c r="FL146" s="2">
        <f t="shared" si="178"/>
        <v>0.99952063705381489</v>
      </c>
      <c r="FM146" s="2">
        <f t="shared" si="178"/>
        <v>0.99953423572193256</v>
      </c>
      <c r="FN146" s="2">
        <f t="shared" si="178"/>
        <v>0.9995380585666146</v>
      </c>
      <c r="FO146" s="2">
        <f t="shared" si="178"/>
        <v>0.9995517648505492</v>
      </c>
      <c r="FP146" s="2">
        <f t="shared" si="178"/>
        <v>0.99957202809520151</v>
      </c>
      <c r="FQ146" s="2">
        <f t="shared" si="178"/>
        <v>0.99954993927641367</v>
      </c>
      <c r="FR146" s="2">
        <f t="shared" si="178"/>
        <v>0.99957590655058925</v>
      </c>
      <c r="FS146" s="2">
        <f t="shared" si="178"/>
        <v>0.99950409035375276</v>
      </c>
      <c r="FT146" s="2">
        <f t="shared" si="178"/>
        <v>0.99951722477551386</v>
      </c>
      <c r="FU146" s="2">
        <f t="shared" si="178"/>
        <v>0.99937428066173983</v>
      </c>
      <c r="FW146" s="2">
        <f t="shared" si="169"/>
        <v>9.0296072286064108E-2</v>
      </c>
      <c r="FX146" s="2">
        <f t="shared" si="169"/>
        <v>0</v>
      </c>
      <c r="FY146" s="2">
        <f t="shared" si="169"/>
        <v>0.10323947584125513</v>
      </c>
      <c r="FZ146" s="2">
        <f t="shared" si="169"/>
        <v>0.10041181730265757</v>
      </c>
      <c r="GA146" s="2">
        <f t="shared" si="169"/>
        <v>0.10580336257617698</v>
      </c>
      <c r="GB146" s="2">
        <f t="shared" si="169"/>
        <v>0.14095041392364757</v>
      </c>
      <c r="GC146" s="2">
        <f t="shared" si="169"/>
        <v>0.13193216260450052</v>
      </c>
      <c r="GD146" s="2">
        <f t="shared" si="169"/>
        <v>0.13147284992418476</v>
      </c>
      <c r="GE146" s="2">
        <f t="shared" si="169"/>
        <v>0.10030152243421121</v>
      </c>
      <c r="GF146" s="2">
        <f t="shared" si="169"/>
        <v>8.9248867070033072E-2</v>
      </c>
      <c r="GG146" s="2">
        <f t="shared" si="169"/>
        <v>7.9659956903132489E-2</v>
      </c>
      <c r="GH146" s="2">
        <f t="shared" si="169"/>
        <v>7.2883585990961314E-2</v>
      </c>
      <c r="GI146" s="2">
        <f t="shared" si="169"/>
        <v>6.9246421341785797E-2</v>
      </c>
      <c r="GJ146" s="2">
        <f t="shared" si="169"/>
        <v>6.7980085561619413E-2</v>
      </c>
      <c r="GK146" s="2">
        <f t="shared" si="169"/>
        <v>5.0102284017951047E-2</v>
      </c>
      <c r="GM146" s="86">
        <f t="shared" si="170"/>
        <v>1.4332575423146397E-51</v>
      </c>
      <c r="GN146" s="86">
        <f t="shared" si="170"/>
        <v>1.7407628968178868E-120</v>
      </c>
      <c r="GO146" s="86">
        <f t="shared" si="170"/>
        <v>2.255845221646837E-148</v>
      </c>
      <c r="GP146" s="86">
        <f t="shared" si="170"/>
        <v>2.6959632885069169E-165</v>
      </c>
      <c r="GQ146" s="86">
        <f t="shared" si="170"/>
        <v>6.9925786577112128E-208</v>
      </c>
      <c r="GR146" s="86">
        <f t="shared" si="170"/>
        <v>1.1063831993112174E-225</v>
      </c>
      <c r="GS146" s="86">
        <f t="shared" si="170"/>
        <v>4.8335911061625791E-252</v>
      </c>
      <c r="GT146" s="86">
        <f t="shared" si="170"/>
        <v>2.9526807116027533E-285</v>
      </c>
      <c r="GU146" s="86">
        <f t="shared" si="170"/>
        <v>2.5933042493182933E-246</v>
      </c>
      <c r="GV146" s="86">
        <f t="shared" si="170"/>
        <v>1.3226465739630299E-190</v>
      </c>
      <c r="GW146" s="86">
        <f t="shared" si="170"/>
        <v>3.8660200482514501E-225</v>
      </c>
      <c r="GX146" s="86">
        <f t="shared" si="170"/>
        <v>4.349724897892984E-194</v>
      </c>
      <c r="GY146" s="86">
        <f t="shared" si="170"/>
        <v>3.4007784560459341E-160</v>
      </c>
      <c r="GZ146" s="86">
        <f t="shared" si="170"/>
        <v>2.3484091963979205E-133</v>
      </c>
      <c r="HA146" s="86">
        <f t="shared" si="170"/>
        <v>1.0630618534993948E-133</v>
      </c>
      <c r="HC146" s="86">
        <f t="shared" si="153"/>
        <v>8.6291192012286843E-6</v>
      </c>
      <c r="HD146" s="86">
        <f t="shared" si="153"/>
        <v>5.0691334607710489E-57</v>
      </c>
      <c r="HE146" s="86">
        <f t="shared" si="153"/>
        <v>1.9050472343802251E-76</v>
      </c>
      <c r="HF146" s="86">
        <f t="shared" si="153"/>
        <v>2.6646652058919349E-75</v>
      </c>
      <c r="HG146" s="86">
        <f t="shared" si="153"/>
        <v>8.4835869853758854E-97</v>
      </c>
      <c r="HH146" s="86">
        <f t="shared" si="153"/>
        <v>7.1205595056506886E-121</v>
      </c>
      <c r="HI146" s="86">
        <f t="shared" si="153"/>
        <v>5.0044354938803351E-157</v>
      </c>
      <c r="HJ146" s="86">
        <f t="shared" si="153"/>
        <v>6.9505175990043165E-205</v>
      </c>
      <c r="HK146" s="86">
        <f t="shared" si="153"/>
        <v>3.2138628006297436E-127</v>
      </c>
      <c r="HL146" s="86">
        <f t="shared" si="161"/>
        <v>5.9649904144741184E-93</v>
      </c>
      <c r="HM146" s="86">
        <f t="shared" si="161"/>
        <v>1.4947062486391155E-101</v>
      </c>
      <c r="HN146" s="86">
        <f t="shared" si="161"/>
        <v>1.020471458148185E-80</v>
      </c>
      <c r="HO146" s="86">
        <f t="shared" si="161"/>
        <v>2.0919481256419799E-77</v>
      </c>
      <c r="HP146" s="86">
        <f t="shared" si="161"/>
        <v>4.9543650540253136E-71</v>
      </c>
      <c r="HQ146" s="86">
        <f t="shared" si="161"/>
        <v>2.8727484639620957E-65</v>
      </c>
      <c r="HS146" s="86">
        <f t="shared" si="171"/>
        <v>0.17092356336789913</v>
      </c>
      <c r="HT146" s="86">
        <f t="shared" si="171"/>
        <v>0</v>
      </c>
      <c r="HU146" s="86">
        <f t="shared" si="171"/>
        <v>0.14785609671912966</v>
      </c>
      <c r="HV146" s="86">
        <f t="shared" si="171"/>
        <v>0.11174724331912923</v>
      </c>
      <c r="HW146" s="86">
        <f t="shared" si="171"/>
        <v>7.7431251524785166E-2</v>
      </c>
      <c r="HX146" s="86">
        <f t="shared" si="171"/>
        <v>1.0885781897512567E-2</v>
      </c>
      <c r="HY146" s="86">
        <f t="shared" si="171"/>
        <v>8.7268210196625139E-3</v>
      </c>
      <c r="HZ146" s="86">
        <f t="shared" si="171"/>
        <v>1.3585997956843421E-2</v>
      </c>
      <c r="IA146" s="86">
        <f t="shared" si="171"/>
        <v>7.336078425008985E-2</v>
      </c>
      <c r="IB146" s="86">
        <f t="shared" si="171"/>
        <v>0.16350137390282876</v>
      </c>
      <c r="IC146" s="86">
        <f t="shared" si="171"/>
        <v>0.29591994104342551</v>
      </c>
      <c r="ID146" s="86">
        <f t="shared" si="171"/>
        <v>0.35748616539762146</v>
      </c>
      <c r="IE146" s="86">
        <f t="shared" si="171"/>
        <v>0.36762567334226715</v>
      </c>
      <c r="IF146" s="86">
        <f t="shared" si="171"/>
        <v>0.39170055010183613</v>
      </c>
      <c r="IG146" s="86">
        <f t="shared" si="171"/>
        <v>0.54695922244376405</v>
      </c>
      <c r="II146" s="86">
        <f t="shared" si="172"/>
        <v>9.8902191148590427E-21</v>
      </c>
      <c r="IJ146" s="86">
        <f t="shared" si="172"/>
        <v>0</v>
      </c>
      <c r="IK146" s="86">
        <f t="shared" si="172"/>
        <v>1.0987250894510123E-15</v>
      </c>
      <c r="IL146" s="86">
        <f t="shared" si="172"/>
        <v>6.6365272167887951E-17</v>
      </c>
      <c r="IM146" s="86">
        <f t="shared" si="172"/>
        <v>1.6956690190278008E-16</v>
      </c>
      <c r="IN146" s="86">
        <f t="shared" si="172"/>
        <v>5.8222120613763027E-13</v>
      </c>
      <c r="IO146" s="86">
        <f t="shared" si="172"/>
        <v>1.6520880813608777E-15</v>
      </c>
      <c r="IP146" s="86">
        <f t="shared" si="172"/>
        <v>1.4298124908881475E-14</v>
      </c>
      <c r="IQ146" s="86">
        <f t="shared" si="172"/>
        <v>4.7435029810959155E-18</v>
      </c>
      <c r="IR146" s="86">
        <f t="shared" si="172"/>
        <v>6.1439725901276216E-20</v>
      </c>
      <c r="IS146" s="86">
        <f t="shared" si="172"/>
        <v>4.7979439126237698E-21</v>
      </c>
      <c r="IT146" s="86">
        <f t="shared" si="172"/>
        <v>2.3201909799618328E-22</v>
      </c>
      <c r="IU146" s="86">
        <f t="shared" si="172"/>
        <v>4.6874463259492727E-25</v>
      </c>
      <c r="IV146" s="86">
        <f t="shared" si="172"/>
        <v>8.9064887063598926E-13</v>
      </c>
      <c r="IW146" s="86">
        <f t="shared" si="172"/>
        <v>4.2962084757447956E-12</v>
      </c>
      <c r="IY146" s="86">
        <f t="shared" si="173"/>
        <v>0.17093219248710037</v>
      </c>
      <c r="IZ146" s="86">
        <f t="shared" si="173"/>
        <v>5.0691334607710489E-57</v>
      </c>
      <c r="JA146" s="86">
        <f t="shared" si="173"/>
        <v>0.14785609671913078</v>
      </c>
      <c r="JB146" s="86">
        <f t="shared" si="173"/>
        <v>0.1117472433191293</v>
      </c>
      <c r="JC146" s="86">
        <f t="shared" si="173"/>
        <v>7.7431251524785333E-2</v>
      </c>
      <c r="JD146" s="86">
        <f t="shared" si="173"/>
        <v>1.0885781898094788E-2</v>
      </c>
      <c r="JE146" s="86">
        <f t="shared" si="173"/>
        <v>8.7268210196641653E-3</v>
      </c>
      <c r="JF146" s="86">
        <f t="shared" si="173"/>
        <v>1.3585997956857719E-2</v>
      </c>
      <c r="JG146" s="86">
        <f t="shared" si="173"/>
        <v>7.336078425008985E-2</v>
      </c>
      <c r="JH146" s="86">
        <f t="shared" si="173"/>
        <v>0.16350137390282876</v>
      </c>
      <c r="JI146" s="86">
        <f t="shared" si="173"/>
        <v>0.29591994104342551</v>
      </c>
      <c r="JJ146" s="86">
        <f t="shared" si="173"/>
        <v>0.35748616539762146</v>
      </c>
      <c r="JK146" s="86">
        <f t="shared" si="173"/>
        <v>0.36762567334226715</v>
      </c>
      <c r="JL146" s="86">
        <f t="shared" si="173"/>
        <v>0.39170055010272681</v>
      </c>
      <c r="JM146" s="86">
        <f t="shared" si="173"/>
        <v>0.54695922244806028</v>
      </c>
    </row>
    <row r="147" spans="2:273" x14ac:dyDescent="0.25">
      <c r="B147" s="2">
        <v>120</v>
      </c>
      <c r="C147" s="37">
        <v>42.716999999999999</v>
      </c>
      <c r="D147" s="37">
        <v>51.8</v>
      </c>
      <c r="E147" s="37">
        <v>43.9</v>
      </c>
      <c r="F147" s="37">
        <v>43.5</v>
      </c>
      <c r="G147" s="37">
        <v>45.183</v>
      </c>
      <c r="H147" s="37">
        <v>59.35</v>
      </c>
      <c r="I147" s="37">
        <v>67.8</v>
      </c>
      <c r="J147" s="37">
        <v>44.817</v>
      </c>
      <c r="K147" s="37">
        <v>46.232999999999997</v>
      </c>
      <c r="L147" s="37">
        <v>44.133000000000003</v>
      </c>
      <c r="M147" s="37">
        <v>45.3</v>
      </c>
      <c r="N147" s="37">
        <v>50.65</v>
      </c>
      <c r="O147" s="37">
        <v>55.433</v>
      </c>
      <c r="P147" s="37">
        <v>63.716999999999999</v>
      </c>
      <c r="Q147" s="37">
        <v>123.8</v>
      </c>
      <c r="S147" s="4">
        <f t="shared" si="174"/>
        <v>45.568145785002358</v>
      </c>
      <c r="T147" s="4">
        <f t="shared" si="174"/>
        <v>47.631556704467691</v>
      </c>
      <c r="U147" s="4">
        <f t="shared" si="174"/>
        <v>44.523470606564601</v>
      </c>
      <c r="V147" s="4">
        <f t="shared" si="174"/>
        <v>44.391848103756203</v>
      </c>
      <c r="W147" s="4">
        <f t="shared" si="174"/>
        <v>47.022422817636944</v>
      </c>
      <c r="X147" s="4">
        <f t="shared" si="174"/>
        <v>58.880705692012498</v>
      </c>
      <c r="Y147" s="4">
        <f t="shared" si="174"/>
        <v>67.048724392380123</v>
      </c>
      <c r="Z147" s="4">
        <f t="shared" si="174"/>
        <v>45.328256879269141</v>
      </c>
      <c r="AA147" s="4">
        <f t="shared" si="174"/>
        <v>45.123845528918473</v>
      </c>
      <c r="AB147" s="4">
        <f t="shared" si="174"/>
        <v>45.580860430662199</v>
      </c>
      <c r="AC147" s="4">
        <f t="shared" si="174"/>
        <v>48.224592929917826</v>
      </c>
      <c r="AD147" s="4">
        <f t="shared" si="174"/>
        <v>50.76963088463981</v>
      </c>
      <c r="AE147" s="4">
        <f t="shared" si="174"/>
        <v>54.879810657858464</v>
      </c>
      <c r="AF147" s="4">
        <f t="shared" si="174"/>
        <v>63.322955910075862</v>
      </c>
      <c r="AG147" s="4">
        <f t="shared" si="174"/>
        <v>122.35764849515193</v>
      </c>
      <c r="AI147" s="4">
        <f t="shared" si="175"/>
        <v>-2.8511457850023589</v>
      </c>
      <c r="AJ147" s="4">
        <f t="shared" si="175"/>
        <v>4.1684432955323061</v>
      </c>
      <c r="AK147" s="4">
        <f t="shared" si="175"/>
        <v>-0.62347060656460229</v>
      </c>
      <c r="AL147" s="4">
        <f t="shared" si="175"/>
        <v>-0.89184810375620316</v>
      </c>
      <c r="AM147" s="4">
        <f t="shared" si="175"/>
        <v>-1.8394228176369438</v>
      </c>
      <c r="AN147" s="4">
        <f t="shared" si="175"/>
        <v>0.4692943079875036</v>
      </c>
      <c r="AO147" s="4">
        <f t="shared" si="175"/>
        <v>0.75127560761987411</v>
      </c>
      <c r="AP147" s="4">
        <f t="shared" si="175"/>
        <v>-0.51125687926914054</v>
      </c>
      <c r="AQ147" s="4">
        <f t="shared" si="175"/>
        <v>1.1091544710815242</v>
      </c>
      <c r="AR147" s="4">
        <f t="shared" si="175"/>
        <v>-1.4478604306621961</v>
      </c>
      <c r="AS147" s="4">
        <f t="shared" si="175"/>
        <v>-2.9245929299178286</v>
      </c>
      <c r="AT147" s="4">
        <f t="shared" si="175"/>
        <v>-0.11963088463981109</v>
      </c>
      <c r="AU147" s="4">
        <f t="shared" si="175"/>
        <v>0.55318934214153614</v>
      </c>
      <c r="AV147" s="4">
        <f t="shared" si="175"/>
        <v>0.39404408992413664</v>
      </c>
      <c r="AW147" s="4">
        <f t="shared" si="175"/>
        <v>1.4423515048480624</v>
      </c>
      <c r="AY147" s="2">
        <f t="shared" si="167"/>
        <v>45.568145785002272</v>
      </c>
      <c r="AZ147" s="2">
        <f t="shared" si="167"/>
        <v>47.631556704467691</v>
      </c>
      <c r="BA147" s="2">
        <f t="shared" si="167"/>
        <v>44.322059361878935</v>
      </c>
      <c r="BB147" s="2">
        <f t="shared" si="167"/>
        <v>44.232989501334117</v>
      </c>
      <c r="BC147" s="2">
        <f t="shared" si="167"/>
        <v>46.895842491012431</v>
      </c>
      <c r="BD147" s="2">
        <f t="shared" si="167"/>
        <v>58.875077822831408</v>
      </c>
      <c r="BE147" s="2">
        <f t="shared" si="167"/>
        <v>67.045770884535003</v>
      </c>
      <c r="BF147" s="2">
        <f t="shared" si="167"/>
        <v>45.319662377454669</v>
      </c>
      <c r="BG147" s="2">
        <f t="shared" si="167"/>
        <v>44.933223945626253</v>
      </c>
      <c r="BH147" s="2">
        <f t="shared" si="167"/>
        <v>44.692392310125001</v>
      </c>
      <c r="BI147" s="2">
        <f t="shared" si="167"/>
        <v>44.814339635265974</v>
      </c>
      <c r="BJ147" s="2">
        <f t="shared" si="167"/>
        <v>45.942479024282278</v>
      </c>
      <c r="BK147" s="2">
        <f t="shared" si="167"/>
        <v>50.335577557954139</v>
      </c>
      <c r="BL147" s="2">
        <f t="shared" si="167"/>
        <v>51.637858130227819</v>
      </c>
      <c r="BM147" s="2">
        <f t="shared" si="167"/>
        <v>53.03132215560592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>
        <f t="shared" si="168"/>
        <v>51.8</v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>
        <f t="shared" si="168"/>
        <v>59.35</v>
      </c>
      <c r="CK147" s="2">
        <f t="shared" si="168"/>
        <v>67.8</v>
      </c>
      <c r="CL147" s="2">
        <f t="shared" si="168"/>
        <v>44.817</v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>
        <f t="shared" si="111"/>
        <v>51.8</v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>
        <f t="shared" si="115"/>
        <v>59.35</v>
      </c>
      <c r="DA147" s="2">
        <f t="shared" si="116"/>
        <v>67.8</v>
      </c>
      <c r="DB147" s="2">
        <f t="shared" si="117"/>
        <v>44.817</v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86.158851909529105</v>
      </c>
      <c r="DL147" s="2">
        <f t="shared" si="176"/>
        <v>89.163900840336112</v>
      </c>
      <c r="DM147" s="2">
        <f t="shared" si="176"/>
        <v>82.202614514896851</v>
      </c>
      <c r="DN147" s="2">
        <f t="shared" si="176"/>
        <v>88.132919022154312</v>
      </c>
      <c r="DO147" s="2">
        <f t="shared" si="176"/>
        <v>110.01156722689078</v>
      </c>
      <c r="DP147" s="2">
        <f t="shared" si="176"/>
        <v>106.48400343200345</v>
      </c>
      <c r="DQ147" s="2">
        <f t="shared" si="176"/>
        <v>93.293230158730168</v>
      </c>
      <c r="DR147" s="2">
        <f t="shared" si="176"/>
        <v>89.774478335478335</v>
      </c>
      <c r="DS147" s="2">
        <f t="shared" si="176"/>
        <v>77.784306442577019</v>
      </c>
      <c r="DT147" s="2">
        <f t="shared" si="176"/>
        <v>87.564694117647051</v>
      </c>
      <c r="DU147" s="2">
        <f t="shared" si="176"/>
        <v>89.285695518207291</v>
      </c>
      <c r="DV147" s="2">
        <f t="shared" si="176"/>
        <v>82.443294677871123</v>
      </c>
      <c r="DW147" s="2">
        <f t="shared" si="176"/>
        <v>103.43366731016732</v>
      </c>
      <c r="DX147" s="2">
        <f t="shared" si="176"/>
        <v>81.183555126555092</v>
      </c>
      <c r="DY147" s="2">
        <f t="shared" si="176"/>
        <v>65.852746434937615</v>
      </c>
      <c r="EA147" s="2">
        <f t="shared" si="152"/>
        <v>45.690576190476186</v>
      </c>
      <c r="EB147" s="2">
        <f t="shared" si="152"/>
        <v>47.616598431553456</v>
      </c>
      <c r="EC147" s="2">
        <f t="shared" si="152"/>
        <v>44.336235582605624</v>
      </c>
      <c r="ED147" s="2">
        <f t="shared" si="152"/>
        <v>44.169413276928069</v>
      </c>
      <c r="EE147" s="2">
        <f t="shared" si="151"/>
        <v>46.723904744103244</v>
      </c>
      <c r="EF147" s="2">
        <f t="shared" si="151"/>
        <v>59.110616958566155</v>
      </c>
      <c r="EG147" s="2">
        <f t="shared" si="151"/>
        <v>68.275975465218849</v>
      </c>
      <c r="EH147" s="2">
        <f t="shared" si="151"/>
        <v>45.247044463185318</v>
      </c>
      <c r="EI147" s="2">
        <f t="shared" si="151"/>
        <v>44.884196365762804</v>
      </c>
      <c r="EJ147" s="2">
        <f t="shared" si="151"/>
        <v>44.646837345629137</v>
      </c>
      <c r="EK147" s="2">
        <f t="shared" si="151"/>
        <v>44.757781486241129</v>
      </c>
      <c r="EL147" s="2">
        <f t="shared" ref="EL147:EO210" si="179">CP$228*$B147+CP$229</f>
        <v>45.883943768144661</v>
      </c>
      <c r="EM147" s="2">
        <f t="shared" si="135"/>
        <v>50.288696845715364</v>
      </c>
      <c r="EN147" s="2">
        <f t="shared" si="135"/>
        <v>51.646148201319136</v>
      </c>
      <c r="EO147" s="2">
        <f t="shared" si="135"/>
        <v>53.062660841281215</v>
      </c>
      <c r="EQ147" s="2">
        <f t="shared" si="177"/>
        <v>44.334767563929994</v>
      </c>
      <c r="ER147" s="2">
        <f t="shared" si="177"/>
        <v>47.616598431553456</v>
      </c>
      <c r="ES147" s="2">
        <f t="shared" si="177"/>
        <v>44.081469000735353</v>
      </c>
      <c r="ET147" s="2">
        <f t="shared" si="177"/>
        <v>44.601995676527821</v>
      </c>
      <c r="EU147" s="2">
        <f t="shared" si="177"/>
        <v>48.008522333324052</v>
      </c>
      <c r="EV147" s="2">
        <f t="shared" si="177"/>
        <v>57.430014196134522</v>
      </c>
      <c r="EW147" s="2">
        <f t="shared" si="177"/>
        <v>59.58926527153875</v>
      </c>
      <c r="EX147" s="2">
        <f t="shared" si="177"/>
        <v>45.625389222409645</v>
      </c>
      <c r="EY147" s="2">
        <f t="shared" si="177"/>
        <v>45.210823317664179</v>
      </c>
      <c r="EZ147" s="2">
        <f t="shared" si="177"/>
        <v>44.943700475121602</v>
      </c>
      <c r="FA147" s="2">
        <f t="shared" si="177"/>
        <v>45.199415347497045</v>
      </c>
      <c r="FB147" s="2">
        <f t="shared" si="177"/>
        <v>46.443368184062514</v>
      </c>
      <c r="FC147" s="2">
        <f t="shared" si="177"/>
        <v>50.591567731443021</v>
      </c>
      <c r="FD147" s="2">
        <f t="shared" si="177"/>
        <v>51.358572636389937</v>
      </c>
      <c r="FE147" s="2">
        <f t="shared" si="177"/>
        <v>52.355935977392789</v>
      </c>
      <c r="FG147" s="2">
        <f t="shared" si="178"/>
        <v>0.99973693598349844</v>
      </c>
      <c r="FH147" s="2">
        <f t="shared" si="178"/>
        <v>0.9996399700570916</v>
      </c>
      <c r="FI147" s="2">
        <f t="shared" si="178"/>
        <v>0.99962027277678489</v>
      </c>
      <c r="FJ147" s="2">
        <f t="shared" si="178"/>
        <v>0.99962682370734068</v>
      </c>
      <c r="FK147" s="2">
        <f t="shared" si="178"/>
        <v>0.99961424146369415</v>
      </c>
      <c r="FL147" s="2">
        <f t="shared" si="178"/>
        <v>0.9995627973564355</v>
      </c>
      <c r="FM147" s="2">
        <f t="shared" si="178"/>
        <v>0.99957520052059712</v>
      </c>
      <c r="FN147" s="2">
        <f t="shared" si="178"/>
        <v>0.99957868728099597</v>
      </c>
      <c r="FO147" s="2">
        <f t="shared" si="178"/>
        <v>0.99959118856166496</v>
      </c>
      <c r="FP147" s="2">
        <f t="shared" si="178"/>
        <v>0.99960967028528136</v>
      </c>
      <c r="FQ147" s="2">
        <f t="shared" si="178"/>
        <v>0.99958952348665997</v>
      </c>
      <c r="FR147" s="2">
        <f t="shared" si="178"/>
        <v>0.99961320774384221</v>
      </c>
      <c r="FS147" s="2">
        <f t="shared" si="178"/>
        <v>0.99954770529154946</v>
      </c>
      <c r="FT147" s="2">
        <f t="shared" si="178"/>
        <v>0.99955968505816351</v>
      </c>
      <c r="FU147" s="2">
        <f t="shared" si="178"/>
        <v>0.99942930576067368</v>
      </c>
      <c r="FW147" s="2">
        <f t="shared" si="169"/>
        <v>9.8152607986024112E-2</v>
      </c>
      <c r="FX147" s="2">
        <f t="shared" si="169"/>
        <v>0</v>
      </c>
      <c r="FY147" s="2">
        <f t="shared" si="169"/>
        <v>0.11208344297842389</v>
      </c>
      <c r="FZ147" s="2">
        <f t="shared" si="169"/>
        <v>0.10904300859994609</v>
      </c>
      <c r="GA147" s="2">
        <f t="shared" si="169"/>
        <v>0.11483883772219255</v>
      </c>
      <c r="GB147" s="2">
        <f t="shared" si="169"/>
        <v>0.15247559462819185</v>
      </c>
      <c r="GC147" s="2">
        <f t="shared" si="169"/>
        <v>0.14284255716928237</v>
      </c>
      <c r="GD147" s="2">
        <f t="shared" si="169"/>
        <v>0.14235148953764168</v>
      </c>
      <c r="GE147" s="2">
        <f t="shared" si="169"/>
        <v>0.10892438096261417</v>
      </c>
      <c r="GF147" s="2">
        <f t="shared" si="169"/>
        <v>9.7024004816461687E-2</v>
      </c>
      <c r="GG147" s="2">
        <f t="shared" si="169"/>
        <v>8.6679236999279985E-2</v>
      </c>
      <c r="GH147" s="2">
        <f t="shared" si="169"/>
        <v>7.9357248365253222E-2</v>
      </c>
      <c r="GI147" s="2">
        <f t="shared" si="169"/>
        <v>7.5423305419608094E-2</v>
      </c>
      <c r="GJ147" s="2">
        <f t="shared" si="169"/>
        <v>7.4052997892377681E-2</v>
      </c>
      <c r="GK147" s="2">
        <f t="shared" si="169"/>
        <v>5.4671790704365314E-2</v>
      </c>
      <c r="GM147" s="86">
        <f t="shared" si="170"/>
        <v>3.594048492111664E-53</v>
      </c>
      <c r="GN147" s="86">
        <f t="shared" si="170"/>
        <v>3.2984534222457798E-124</v>
      </c>
      <c r="GO147" s="86">
        <f t="shared" si="170"/>
        <v>6.619752128191112E-153</v>
      </c>
      <c r="GP147" s="86">
        <f t="shared" si="170"/>
        <v>2.1965441998326892E-170</v>
      </c>
      <c r="GQ147" s="86">
        <f t="shared" si="170"/>
        <v>2.7484968554889061E-214</v>
      </c>
      <c r="GR147" s="86">
        <f t="shared" si="170"/>
        <v>1.3844675519168207E-232</v>
      </c>
      <c r="GS147" s="86">
        <f t="shared" si="170"/>
        <v>1.010519212309665E-259</v>
      </c>
      <c r="GT147" s="86">
        <f t="shared" si="170"/>
        <v>5.8494475385229295E-294</v>
      </c>
      <c r="GU147" s="86">
        <f t="shared" si="170"/>
        <v>6.8418435120861798E-254</v>
      </c>
      <c r="GV147" s="86">
        <f t="shared" si="170"/>
        <v>1.932244356611205E-196</v>
      </c>
      <c r="GW147" s="86">
        <f t="shared" si="170"/>
        <v>4.0755593024395168E-232</v>
      </c>
      <c r="GX147" s="86">
        <f t="shared" si="170"/>
        <v>4.712515496309757E-200</v>
      </c>
      <c r="GY147" s="86">
        <f t="shared" si="170"/>
        <v>4.2808053243045191E-165</v>
      </c>
      <c r="GZ147" s="86">
        <f t="shared" si="170"/>
        <v>2.1017708376262642E-137</v>
      </c>
      <c r="HA147" s="86">
        <f t="shared" si="170"/>
        <v>8.76518190180282E-138</v>
      </c>
      <c r="HC147" s="86">
        <f t="shared" si="153"/>
        <v>5.1421802296506245E-6</v>
      </c>
      <c r="HD147" s="86">
        <f t="shared" si="153"/>
        <v>9.0851481887756678E-60</v>
      </c>
      <c r="HE147" s="86">
        <f t="shared" si="153"/>
        <v>2.9787709532455198E-80</v>
      </c>
      <c r="HF147" s="86">
        <f t="shared" si="153"/>
        <v>6.3726301248581308E-79</v>
      </c>
      <c r="HG147" s="86">
        <f t="shared" si="153"/>
        <v>2.0395435758203269E-101</v>
      </c>
      <c r="HH147" s="86">
        <f t="shared" si="153"/>
        <v>1.5590313296485941E-126</v>
      </c>
      <c r="HI147" s="86">
        <f t="shared" si="153"/>
        <v>3.0589611172550771E-164</v>
      </c>
      <c r="HJ147" s="86">
        <f t="shared" si="153"/>
        <v>2.1046917808083753E-214</v>
      </c>
      <c r="HK147" s="86">
        <f t="shared" si="153"/>
        <v>4.0289514053713869E-133</v>
      </c>
      <c r="HL147" s="86">
        <f t="shared" si="161"/>
        <v>2.2152526398006707E-97</v>
      </c>
      <c r="HM147" s="86">
        <f t="shared" si="161"/>
        <v>1.4534899063219839E-106</v>
      </c>
      <c r="HN147" s="86">
        <f t="shared" si="161"/>
        <v>1.090957466528032E-84</v>
      </c>
      <c r="HO147" s="86">
        <f t="shared" si="161"/>
        <v>3.5526795283152847E-81</v>
      </c>
      <c r="HP147" s="86">
        <f t="shared" si="161"/>
        <v>1.8119329801398457E-74</v>
      </c>
      <c r="HQ147" s="86">
        <f t="shared" si="161"/>
        <v>1.8486296564481333E-68</v>
      </c>
      <c r="HS147" s="86">
        <f t="shared" si="171"/>
        <v>9.7521316073117204E-2</v>
      </c>
      <c r="HT147" s="86">
        <f t="shared" si="171"/>
        <v>0</v>
      </c>
      <c r="HU147" s="86">
        <f t="shared" si="171"/>
        <v>8.6157900832845538E-2</v>
      </c>
      <c r="HV147" s="86">
        <f t="shared" si="171"/>
        <v>6.0697311451286179E-2</v>
      </c>
      <c r="HW147" s="86">
        <f t="shared" si="171"/>
        <v>3.9086870286425351E-2</v>
      </c>
      <c r="HX147" s="86">
        <f t="shared" si="171"/>
        <v>4.0870263486353867E-3</v>
      </c>
      <c r="HY147" s="86">
        <f t="shared" si="171"/>
        <v>2.9952658068398215E-3</v>
      </c>
      <c r="HZ147" s="86">
        <f t="shared" si="171"/>
        <v>5.1197900688046442E-3</v>
      </c>
      <c r="IA147" s="86">
        <f t="shared" si="171"/>
        <v>3.6103670642612357E-2</v>
      </c>
      <c r="IB147" s="86">
        <f t="shared" si="171"/>
        <v>9.3884499795479109E-2</v>
      </c>
      <c r="IC147" s="86">
        <f t="shared" si="171"/>
        <v>0.20045020311479045</v>
      </c>
      <c r="ID147" s="86">
        <f t="shared" si="171"/>
        <v>0.25907148895200738</v>
      </c>
      <c r="IE147" s="86">
        <f t="shared" si="171"/>
        <v>0.26540679779981352</v>
      </c>
      <c r="IF147" s="86">
        <f t="shared" si="171"/>
        <v>0.29130603970105245</v>
      </c>
      <c r="IG147" s="86">
        <f t="shared" si="171"/>
        <v>0.53916011029423472</v>
      </c>
      <c r="II147" s="86">
        <f t="shared" si="172"/>
        <v>3.1048246834878497E-19</v>
      </c>
      <c r="IJ147" s="86">
        <f t="shared" si="172"/>
        <v>0</v>
      </c>
      <c r="IK147" s="86">
        <f t="shared" si="172"/>
        <v>1.6698136047320783E-14</v>
      </c>
      <c r="IL147" s="86">
        <f t="shared" si="172"/>
        <v>1.2197298561590428E-15</v>
      </c>
      <c r="IM147" s="86">
        <f t="shared" si="172"/>
        <v>3.1155192383410889E-15</v>
      </c>
      <c r="IN147" s="86">
        <f t="shared" si="172"/>
        <v>8.0615095380928124E-12</v>
      </c>
      <c r="IO147" s="86">
        <f t="shared" si="172"/>
        <v>3.5741333697470594E-14</v>
      </c>
      <c r="IP147" s="86">
        <f t="shared" si="172"/>
        <v>2.5105858559952006E-13</v>
      </c>
      <c r="IQ147" s="86">
        <f t="shared" si="172"/>
        <v>1.0782149542237583E-16</v>
      </c>
      <c r="IR147" s="86">
        <f t="shared" si="172"/>
        <v>1.6451611221686134E-18</v>
      </c>
      <c r="IS147" s="86">
        <f t="shared" si="172"/>
        <v>1.3141320464492907E-19</v>
      </c>
      <c r="IT147" s="86">
        <f t="shared" si="172"/>
        <v>6.9547183839707372E-21</v>
      </c>
      <c r="IU147" s="86">
        <f t="shared" si="172"/>
        <v>2.0081454044753373E-23</v>
      </c>
      <c r="IV147" s="86">
        <f t="shared" si="172"/>
        <v>5.3848866999721273E-12</v>
      </c>
      <c r="IW147" s="86">
        <f t="shared" si="172"/>
        <v>1.9430750532588087E-11</v>
      </c>
      <c r="IY147" s="86">
        <f t="shared" si="173"/>
        <v>9.7526458253346854E-2</v>
      </c>
      <c r="IZ147" s="86">
        <f t="shared" si="173"/>
        <v>9.0851481887756678E-60</v>
      </c>
      <c r="JA147" s="86">
        <f t="shared" si="173"/>
        <v>8.6157900832862233E-2</v>
      </c>
      <c r="JB147" s="86">
        <f t="shared" si="173"/>
        <v>6.06973114512874E-2</v>
      </c>
      <c r="JC147" s="86">
        <f t="shared" si="173"/>
        <v>3.9086870286428467E-2</v>
      </c>
      <c r="JD147" s="86">
        <f t="shared" si="173"/>
        <v>4.0870263566968965E-3</v>
      </c>
      <c r="JE147" s="86">
        <f t="shared" si="173"/>
        <v>2.9952658068755629E-3</v>
      </c>
      <c r="JF147" s="86">
        <f t="shared" si="173"/>
        <v>5.1197900690557029E-3</v>
      </c>
      <c r="JG147" s="86">
        <f t="shared" si="173"/>
        <v>3.6103670642612468E-2</v>
      </c>
      <c r="JH147" s="86">
        <f t="shared" si="173"/>
        <v>9.3884499795479109E-2</v>
      </c>
      <c r="JI147" s="86">
        <f t="shared" si="173"/>
        <v>0.20045020311479045</v>
      </c>
      <c r="JJ147" s="86">
        <f t="shared" si="173"/>
        <v>0.25907148895200738</v>
      </c>
      <c r="JK147" s="86">
        <f t="shared" si="173"/>
        <v>0.26540679779981352</v>
      </c>
      <c r="JL147" s="86">
        <f t="shared" si="173"/>
        <v>0.29130603970643731</v>
      </c>
      <c r="JM147" s="86">
        <f t="shared" si="173"/>
        <v>0.53916011031366551</v>
      </c>
    </row>
    <row r="148" spans="2:273" x14ac:dyDescent="0.25">
      <c r="B148" s="2">
        <v>121</v>
      </c>
      <c r="C148" s="37">
        <v>42.8</v>
      </c>
      <c r="D148" s="37">
        <v>48.15</v>
      </c>
      <c r="E148" s="37">
        <v>43.732999999999997</v>
      </c>
      <c r="F148" s="37">
        <v>43.917000000000002</v>
      </c>
      <c r="G148" s="37">
        <v>47.883000000000003</v>
      </c>
      <c r="H148" s="37">
        <v>58.65</v>
      </c>
      <c r="I148" s="37">
        <v>70.150000000000006</v>
      </c>
      <c r="J148" s="37">
        <v>44.232999999999997</v>
      </c>
      <c r="K148" s="37">
        <v>44.667000000000002</v>
      </c>
      <c r="L148" s="37">
        <v>45</v>
      </c>
      <c r="M148" s="37">
        <v>47.567</v>
      </c>
      <c r="N148" s="37">
        <v>46.3</v>
      </c>
      <c r="O148" s="37">
        <v>51.55</v>
      </c>
      <c r="P148" s="37">
        <v>57.283000000000001</v>
      </c>
      <c r="Q148" s="37">
        <v>112.45</v>
      </c>
      <c r="S148" s="4">
        <f t="shared" si="174"/>
        <v>45.306208392704974</v>
      </c>
      <c r="T148" s="4">
        <f t="shared" si="174"/>
        <v>47.485937646897305</v>
      </c>
      <c r="U148" s="4">
        <f t="shared" si="174"/>
        <v>44.27658651491582</v>
      </c>
      <c r="V148" s="4">
        <f t="shared" si="174"/>
        <v>44.125523751461628</v>
      </c>
      <c r="W148" s="4">
        <f t="shared" si="174"/>
        <v>46.727881013398815</v>
      </c>
      <c r="X148" s="4">
        <f t="shared" si="174"/>
        <v>58.622406228043694</v>
      </c>
      <c r="Y148" s="4">
        <f t="shared" si="174"/>
        <v>67.151789774472178</v>
      </c>
      <c r="Z148" s="4">
        <f t="shared" si="174"/>
        <v>45.133830732267235</v>
      </c>
      <c r="AA148" s="4">
        <f t="shared" si="174"/>
        <v>44.828822248116687</v>
      </c>
      <c r="AB148" s="4">
        <f t="shared" si="174"/>
        <v>44.85018032706347</v>
      </c>
      <c r="AC148" s="4">
        <f t="shared" si="174"/>
        <v>46.187851598902725</v>
      </c>
      <c r="AD148" s="4">
        <f t="shared" si="174"/>
        <v>48.179977122243422</v>
      </c>
      <c r="AE148" s="4">
        <f t="shared" si="174"/>
        <v>52.333480986728127</v>
      </c>
      <c r="AF148" s="4">
        <f t="shared" si="174"/>
        <v>57.87122960974235</v>
      </c>
      <c r="AG148" s="4">
        <f t="shared" si="174"/>
        <v>109.30847659675045</v>
      </c>
      <c r="AI148" s="4">
        <f t="shared" si="175"/>
        <v>-2.506208392704977</v>
      </c>
      <c r="AJ148" s="4">
        <f t="shared" si="175"/>
        <v>0.66406235310269324</v>
      </c>
      <c r="AK148" s="4">
        <f t="shared" si="175"/>
        <v>-0.54358651491582322</v>
      </c>
      <c r="AL148" s="4">
        <f t="shared" si="175"/>
        <v>-0.20852375146162672</v>
      </c>
      <c r="AM148" s="4">
        <f t="shared" si="175"/>
        <v>1.1551189866011882</v>
      </c>
      <c r="AN148" s="4">
        <f t="shared" si="175"/>
        <v>2.7593771956304636E-2</v>
      </c>
      <c r="AO148" s="4">
        <f t="shared" si="175"/>
        <v>2.9982102255278278</v>
      </c>
      <c r="AP148" s="4">
        <f t="shared" si="175"/>
        <v>-0.90083073226723798</v>
      </c>
      <c r="AQ148" s="4">
        <f t="shared" si="175"/>
        <v>-0.16182224811668533</v>
      </c>
      <c r="AR148" s="4">
        <f t="shared" si="175"/>
        <v>0.14981967293653042</v>
      </c>
      <c r="AS148" s="4">
        <f t="shared" si="175"/>
        <v>1.3791484010972752</v>
      </c>
      <c r="AT148" s="4">
        <f t="shared" si="175"/>
        <v>-1.8799771222434245</v>
      </c>
      <c r="AU148" s="4">
        <f t="shared" si="175"/>
        <v>-0.78348098672812938</v>
      </c>
      <c r="AV148" s="4">
        <f t="shared" si="175"/>
        <v>-0.58822960974234917</v>
      </c>
      <c r="AW148" s="4">
        <f t="shared" si="175"/>
        <v>3.1415234032495505</v>
      </c>
      <c r="AY148" s="2">
        <f t="shared" si="167"/>
        <v>45.30620839270496</v>
      </c>
      <c r="AZ148" s="2">
        <f t="shared" si="167"/>
        <v>47.485937646897305</v>
      </c>
      <c r="BA148" s="2">
        <f t="shared" si="167"/>
        <v>44.199870352928343</v>
      </c>
      <c r="BB148" s="2">
        <f t="shared" si="167"/>
        <v>44.071071740310401</v>
      </c>
      <c r="BC148" s="2">
        <f t="shared" si="167"/>
        <v>46.688851764515384</v>
      </c>
      <c r="BD148" s="2">
        <f t="shared" si="167"/>
        <v>58.621281949249195</v>
      </c>
      <c r="BE148" s="2">
        <f t="shared" si="167"/>
        <v>67.151283188620255</v>
      </c>
      <c r="BF148" s="2">
        <f t="shared" si="167"/>
        <v>45.132117453900371</v>
      </c>
      <c r="BG148" s="2">
        <f t="shared" si="167"/>
        <v>44.772552841147558</v>
      </c>
      <c r="BH148" s="2">
        <f t="shared" si="167"/>
        <v>44.526016149853774</v>
      </c>
      <c r="BI148" s="2">
        <f t="shared" si="167"/>
        <v>44.625104738135825</v>
      </c>
      <c r="BJ148" s="2">
        <f t="shared" si="167"/>
        <v>45.759872761387399</v>
      </c>
      <c r="BK148" s="2">
        <f t="shared" si="167"/>
        <v>50.104055608123105</v>
      </c>
      <c r="BL148" s="2">
        <f t="shared" si="167"/>
        <v>51.494019706917847</v>
      </c>
      <c r="BM148" s="2">
        <f t="shared" si="167"/>
        <v>52.889290370774702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48.15</v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>
        <f t="shared" si="168"/>
        <v>58.65</v>
      </c>
      <c r="CK148" s="2">
        <f t="shared" si="168"/>
        <v>70.150000000000006</v>
      </c>
      <c r="CL148" s="2">
        <f t="shared" si="168"/>
        <v>44.232999999999997</v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>
        <f t="shared" si="111"/>
        <v>48.15</v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>
        <f t="shared" si="115"/>
        <v>58.65</v>
      </c>
      <c r="DA148" s="2">
        <f t="shared" si="116"/>
        <v>70.150000000000006</v>
      </c>
      <c r="DB148" s="2">
        <f t="shared" si="117"/>
        <v>44.232999999999997</v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86.417692843900625</v>
      </c>
      <c r="DL148" s="2">
        <f t="shared" si="176"/>
        <v>89.418221848739478</v>
      </c>
      <c r="DM148" s="2">
        <f t="shared" si="176"/>
        <v>82.415796638655451</v>
      </c>
      <c r="DN148" s="2">
        <f t="shared" si="176"/>
        <v>88.390033613445368</v>
      </c>
      <c r="DO148" s="2">
        <f t="shared" si="176"/>
        <v>110.42330588235295</v>
      </c>
      <c r="DP148" s="2">
        <f t="shared" si="176"/>
        <v>106.85260536250539</v>
      </c>
      <c r="DQ148" s="2">
        <f t="shared" si="176"/>
        <v>93.55201587301589</v>
      </c>
      <c r="DR148" s="2">
        <f t="shared" si="176"/>
        <v>90.021618232518236</v>
      </c>
      <c r="DS148" s="2">
        <f t="shared" si="176"/>
        <v>77.903127170868331</v>
      </c>
      <c r="DT148" s="2">
        <f t="shared" si="176"/>
        <v>87.790588235294109</v>
      </c>
      <c r="DU148" s="2">
        <f t="shared" si="176"/>
        <v>89.521219607843136</v>
      </c>
      <c r="DV148" s="2">
        <f t="shared" si="176"/>
        <v>82.617875070027992</v>
      </c>
      <c r="DW148" s="2">
        <f t="shared" si="176"/>
        <v>103.7549030888031</v>
      </c>
      <c r="DX148" s="2">
        <f t="shared" si="176"/>
        <v>81.325842385242353</v>
      </c>
      <c r="DY148" s="2">
        <f t="shared" si="176"/>
        <v>65.876501114082004</v>
      </c>
      <c r="EA148" s="2">
        <f t="shared" si="152"/>
        <v>45.425411904761901</v>
      </c>
      <c r="EB148" s="2">
        <f t="shared" si="152"/>
        <v>47.472164171760276</v>
      </c>
      <c r="EC148" s="2">
        <f t="shared" si="152"/>
        <v>44.21931576254741</v>
      </c>
      <c r="ED148" s="2">
        <f t="shared" si="152"/>
        <v>44.002040107386904</v>
      </c>
      <c r="EE148" s="2">
        <f t="shared" si="152"/>
        <v>46.497987716955933</v>
      </c>
      <c r="EF148" s="2">
        <f t="shared" si="152"/>
        <v>58.89185226931987</v>
      </c>
      <c r="EG148" s="2">
        <f t="shared" si="152"/>
        <v>68.535813946717141</v>
      </c>
      <c r="EH148" s="2">
        <f t="shared" si="152"/>
        <v>45.054208388303465</v>
      </c>
      <c r="EI148" s="2">
        <f t="shared" si="152"/>
        <v>44.719751620029463</v>
      </c>
      <c r="EJ148" s="2">
        <f t="shared" si="152"/>
        <v>44.477550929435793</v>
      </c>
      <c r="EK148" s="2">
        <f t="shared" si="152"/>
        <v>44.56471346403913</v>
      </c>
      <c r="EL148" s="2">
        <f t="shared" si="179"/>
        <v>45.696220781836246</v>
      </c>
      <c r="EM148" s="2">
        <f t="shared" si="135"/>
        <v>50.055664296933372</v>
      </c>
      <c r="EN148" s="2">
        <f t="shared" si="135"/>
        <v>51.506493521523865</v>
      </c>
      <c r="EO148" s="2">
        <f t="shared" si="135"/>
        <v>52.926385998598121</v>
      </c>
      <c r="EQ148" s="2">
        <f t="shared" si="177"/>
        <v>44.215062718707919</v>
      </c>
      <c r="ER148" s="2">
        <f t="shared" si="177"/>
        <v>47.472164171760276</v>
      </c>
      <c r="ES148" s="2">
        <f t="shared" si="177"/>
        <v>43.950576999754873</v>
      </c>
      <c r="ET148" s="2">
        <f t="shared" si="177"/>
        <v>44.457793630509066</v>
      </c>
      <c r="EU148" s="2">
        <f t="shared" si="177"/>
        <v>47.849966296275682</v>
      </c>
      <c r="EV148" s="2">
        <f t="shared" si="177"/>
        <v>57.133595596453873</v>
      </c>
      <c r="EW148" s="2">
        <f t="shared" si="177"/>
        <v>59.511403534952535</v>
      </c>
      <c r="EX148" s="2">
        <f t="shared" si="177"/>
        <v>45.447985050359108</v>
      </c>
      <c r="EY148" s="2">
        <f t="shared" si="177"/>
        <v>45.061813340784113</v>
      </c>
      <c r="EZ148" s="2">
        <f t="shared" si="177"/>
        <v>44.791085049050238</v>
      </c>
      <c r="FA148" s="2">
        <f t="shared" si="177"/>
        <v>45.026878879400115</v>
      </c>
      <c r="FB148" s="2">
        <f t="shared" si="177"/>
        <v>46.282505877851619</v>
      </c>
      <c r="FC148" s="2">
        <f t="shared" si="177"/>
        <v>50.375259861247415</v>
      </c>
      <c r="FD148" s="2">
        <f t="shared" si="177"/>
        <v>51.203238249286947</v>
      </c>
      <c r="FE148" s="2">
        <f t="shared" si="177"/>
        <v>52.191272058651528</v>
      </c>
      <c r="FG148" s="2">
        <f t="shared" si="178"/>
        <v>0.99976007721206561</v>
      </c>
      <c r="FH148" s="2">
        <f t="shared" si="178"/>
        <v>0.99967163838749518</v>
      </c>
      <c r="FI148" s="2">
        <f t="shared" si="178"/>
        <v>0.99965367308499609</v>
      </c>
      <c r="FJ148" s="2">
        <f t="shared" si="178"/>
        <v>0.99965964800048668</v>
      </c>
      <c r="FK148" s="2">
        <f t="shared" si="178"/>
        <v>0.99964817209157164</v>
      </c>
      <c r="FL148" s="2">
        <f t="shared" si="178"/>
        <v>0.99960125111056575</v>
      </c>
      <c r="FM148" s="2">
        <f t="shared" si="178"/>
        <v>0.99961256378873808</v>
      </c>
      <c r="FN148" s="2">
        <f t="shared" si="178"/>
        <v>0.99961574398877351</v>
      </c>
      <c r="FO148" s="2">
        <f t="shared" si="178"/>
        <v>0.99962714612506831</v>
      </c>
      <c r="FP148" s="2">
        <f t="shared" si="178"/>
        <v>0.99964400284260846</v>
      </c>
      <c r="FQ148" s="2">
        <f t="shared" si="178"/>
        <v>0.9996256274491383</v>
      </c>
      <c r="FR148" s="2">
        <f t="shared" si="178"/>
        <v>0.99964722926377314</v>
      </c>
      <c r="FS148" s="2">
        <f t="shared" si="178"/>
        <v>0.99958748590647328</v>
      </c>
      <c r="FT148" s="2">
        <f t="shared" si="178"/>
        <v>0.99959841244163117</v>
      </c>
      <c r="FU148" s="2">
        <f t="shared" si="178"/>
        <v>0.99947949453064255</v>
      </c>
      <c r="FW148" s="2">
        <f t="shared" si="169"/>
        <v>0.10661261714427035</v>
      </c>
      <c r="FX148" s="2">
        <f t="shared" si="169"/>
        <v>0</v>
      </c>
      <c r="FY148" s="2">
        <f t="shared" si="169"/>
        <v>0.12158230790888201</v>
      </c>
      <c r="FZ148" s="2">
        <f t="shared" si="169"/>
        <v>0.11831853807716834</v>
      </c>
      <c r="GA148" s="2">
        <f t="shared" si="169"/>
        <v>0.12453846469846852</v>
      </c>
      <c r="GB148" s="2">
        <f t="shared" si="169"/>
        <v>0.16476241584842735</v>
      </c>
      <c r="GC148" s="2">
        <f t="shared" si="169"/>
        <v>0.15449462923071594</v>
      </c>
      <c r="GD148" s="2">
        <f t="shared" si="169"/>
        <v>0.15397069937681632</v>
      </c>
      <c r="GE148" s="2">
        <f t="shared" si="169"/>
        <v>0.11819115822565421</v>
      </c>
      <c r="GF148" s="2">
        <f t="shared" si="169"/>
        <v>0.10539810563438039</v>
      </c>
      <c r="GG148" s="2">
        <f t="shared" si="169"/>
        <v>9.4253682266101438E-2</v>
      </c>
      <c r="GH148" s="2">
        <f t="shared" si="169"/>
        <v>8.6352357802157609E-2</v>
      </c>
      <c r="GI148" s="2">
        <f t="shared" si="169"/>
        <v>8.2102573709845819E-2</v>
      </c>
      <c r="GJ148" s="2">
        <f t="shared" si="169"/>
        <v>8.0621497288414168E-2</v>
      </c>
      <c r="GK148" s="2">
        <f t="shared" si="169"/>
        <v>5.9631889953028344E-2</v>
      </c>
      <c r="GM148" s="86">
        <f t="shared" si="170"/>
        <v>8.5059511772756525E-55</v>
      </c>
      <c r="GN148" s="86">
        <f t="shared" si="170"/>
        <v>5.4767488520676712E-128</v>
      </c>
      <c r="GO148" s="86">
        <f t="shared" si="170"/>
        <v>1.6574981803182295E-157</v>
      </c>
      <c r="GP148" s="86">
        <f t="shared" si="170"/>
        <v>1.4957529592832556E-175</v>
      </c>
      <c r="GQ148" s="86">
        <f t="shared" si="170"/>
        <v>8.6214781412183407E-221</v>
      </c>
      <c r="GR148" s="86">
        <f t="shared" si="170"/>
        <v>1.3611701004339733E-239</v>
      </c>
      <c r="GS148" s="86">
        <f t="shared" si="170"/>
        <v>1.6173045196565536E-267</v>
      </c>
      <c r="GT148" s="86">
        <f t="shared" si="170"/>
        <v>8.5594550922569365E-303</v>
      </c>
      <c r="GU148" s="86">
        <f t="shared" si="170"/>
        <v>1.383156344201187E-261</v>
      </c>
      <c r="GV148" s="86">
        <f t="shared" si="170"/>
        <v>2.3011227212211392E-202</v>
      </c>
      <c r="GW148" s="86">
        <f t="shared" si="170"/>
        <v>3.3562340095561748E-239</v>
      </c>
      <c r="GX148" s="86">
        <f t="shared" si="170"/>
        <v>4.1399244958735811E-206</v>
      </c>
      <c r="GY148" s="86">
        <f t="shared" si="170"/>
        <v>4.5385417644421635E-170</v>
      </c>
      <c r="GZ148" s="86">
        <f t="shared" si="170"/>
        <v>1.633640874612874E-141</v>
      </c>
      <c r="HA148" s="86">
        <f t="shared" si="170"/>
        <v>6.2633790139241944E-142</v>
      </c>
      <c r="HC148" s="86">
        <f t="shared" si="153"/>
        <v>3.0288471492138923E-6</v>
      </c>
      <c r="HD148" s="86">
        <f t="shared" si="153"/>
        <v>1.3981395250664926E-62</v>
      </c>
      <c r="HE148" s="86">
        <f t="shared" si="153"/>
        <v>3.7494535060356227E-84</v>
      </c>
      <c r="HF148" s="86">
        <f t="shared" si="153"/>
        <v>1.2482962631640336E-82</v>
      </c>
      <c r="HG148" s="86">
        <f t="shared" si="153"/>
        <v>3.8121567731325209E-106</v>
      </c>
      <c r="HH148" s="86">
        <f t="shared" si="153"/>
        <v>2.5238316119477212E-132</v>
      </c>
      <c r="HI148" s="86">
        <f t="shared" si="153"/>
        <v>1.2827773463264642E-171</v>
      </c>
      <c r="HJ148" s="86">
        <f t="shared" si="153"/>
        <v>3.8591925857515312E-224</v>
      </c>
      <c r="HK148" s="86">
        <f t="shared" si="153"/>
        <v>3.6975769027814945E-139</v>
      </c>
      <c r="HL148" s="86">
        <f t="shared" si="161"/>
        <v>6.463319471130237E-102</v>
      </c>
      <c r="HM148" s="86">
        <f t="shared" si="161"/>
        <v>1.0659920815242209E-111</v>
      </c>
      <c r="HN148" s="86">
        <f t="shared" si="161"/>
        <v>9.3270539813924061E-89</v>
      </c>
      <c r="HO148" s="86">
        <f t="shared" si="161"/>
        <v>4.8892672908094928E-85</v>
      </c>
      <c r="HP148" s="86">
        <f t="shared" si="161"/>
        <v>5.4760050930245904E-78</v>
      </c>
      <c r="HQ148" s="86">
        <f t="shared" si="161"/>
        <v>9.9442470908735307E-72</v>
      </c>
      <c r="HS148" s="86">
        <f t="shared" si="171"/>
        <v>4.956710679507851E-2</v>
      </c>
      <c r="HT148" s="86">
        <f t="shared" si="171"/>
        <v>0</v>
      </c>
      <c r="HU148" s="86">
        <f t="shared" si="171"/>
        <v>4.5560302178342282E-2</v>
      </c>
      <c r="HV148" s="86">
        <f t="shared" si="171"/>
        <v>2.9775112582156246E-2</v>
      </c>
      <c r="HW148" s="86">
        <f t="shared" si="171"/>
        <v>1.7784270842244303E-2</v>
      </c>
      <c r="HX148" s="86">
        <f t="shared" si="171"/>
        <v>1.3784520022051617E-3</v>
      </c>
      <c r="HY148" s="86">
        <f t="shared" si="171"/>
        <v>9.1155317713915009E-4</v>
      </c>
      <c r="HZ148" s="86">
        <f t="shared" si="171"/>
        <v>1.724392092713194E-3</v>
      </c>
      <c r="IA148" s="86">
        <f t="shared" si="171"/>
        <v>1.594317010337036E-2</v>
      </c>
      <c r="IB148" s="86">
        <f t="shared" si="171"/>
        <v>4.8316887610185127E-2</v>
      </c>
      <c r="IC148" s="86">
        <f t="shared" si="171"/>
        <v>0.12219172057325164</v>
      </c>
      <c r="ID148" s="86">
        <f t="shared" si="171"/>
        <v>0.16919491572386294</v>
      </c>
      <c r="IE148" s="86">
        <f t="shared" si="171"/>
        <v>0.17120630864143385</v>
      </c>
      <c r="IF148" s="86">
        <f t="shared" si="171"/>
        <v>0.1950383028231886</v>
      </c>
      <c r="IG148" s="86">
        <f t="shared" si="171"/>
        <v>0.49608559567337734</v>
      </c>
      <c r="II148" s="86">
        <f t="shared" si="172"/>
        <v>8.499143214125346E-18</v>
      </c>
      <c r="IJ148" s="86">
        <f t="shared" si="172"/>
        <v>0</v>
      </c>
      <c r="IK148" s="86">
        <f t="shared" si="172"/>
        <v>2.2624574974978412E-13</v>
      </c>
      <c r="IL148" s="86">
        <f t="shared" si="172"/>
        <v>1.9855530708510178E-14</v>
      </c>
      <c r="IM148" s="86">
        <f t="shared" si="172"/>
        <v>5.0534913897039969E-14</v>
      </c>
      <c r="IN148" s="86">
        <f t="shared" si="172"/>
        <v>9.7793871792062722E-11</v>
      </c>
      <c r="IO148" s="86">
        <f t="shared" si="172"/>
        <v>6.6603859171679647E-13</v>
      </c>
      <c r="IP148" s="86">
        <f t="shared" si="172"/>
        <v>3.8381382450525999E-12</v>
      </c>
      <c r="IQ148" s="86">
        <f t="shared" si="172"/>
        <v>2.1512183615006483E-15</v>
      </c>
      <c r="IR148" s="86">
        <f t="shared" si="172"/>
        <v>3.8689482266699546E-17</v>
      </c>
      <c r="IS148" s="86">
        <f t="shared" si="172"/>
        <v>3.1792181022136736E-18</v>
      </c>
      <c r="IT148" s="86">
        <f t="shared" si="172"/>
        <v>1.843833423407279E-19</v>
      </c>
      <c r="IU148" s="86">
        <f t="shared" si="172"/>
        <v>7.5313823635191199E-22</v>
      </c>
      <c r="IV148" s="86">
        <f t="shared" si="172"/>
        <v>3.0597577530614721E-11</v>
      </c>
      <c r="IW148" s="86">
        <f t="shared" si="172"/>
        <v>8.3921915335758536E-11</v>
      </c>
      <c r="IY148" s="86">
        <f t="shared" si="173"/>
        <v>4.9570135642227731E-2</v>
      </c>
      <c r="IZ148" s="86">
        <f t="shared" si="173"/>
        <v>1.3981395250664926E-62</v>
      </c>
      <c r="JA148" s="86">
        <f t="shared" si="173"/>
        <v>4.5560302178568525E-2</v>
      </c>
      <c r="JB148" s="86">
        <f t="shared" si="173"/>
        <v>2.9775112582176102E-2</v>
      </c>
      <c r="JC148" s="86">
        <f t="shared" si="173"/>
        <v>1.7784270842294839E-2</v>
      </c>
      <c r="JD148" s="86">
        <f t="shared" si="173"/>
        <v>1.3784520999990334E-3</v>
      </c>
      <c r="JE148" s="86">
        <f t="shared" si="173"/>
        <v>9.1155317780518871E-4</v>
      </c>
      <c r="JF148" s="86">
        <f t="shared" si="173"/>
        <v>1.7243920965513322E-3</v>
      </c>
      <c r="JG148" s="86">
        <f t="shared" si="173"/>
        <v>1.5943170103372512E-2</v>
      </c>
      <c r="JH148" s="86">
        <f t="shared" si="173"/>
        <v>4.8316887610185169E-2</v>
      </c>
      <c r="JI148" s="86">
        <f t="shared" si="173"/>
        <v>0.12219172057325164</v>
      </c>
      <c r="JJ148" s="86">
        <f t="shared" si="173"/>
        <v>0.16919491572386294</v>
      </c>
      <c r="JK148" s="86">
        <f t="shared" si="173"/>
        <v>0.17120630864143385</v>
      </c>
      <c r="JL148" s="86">
        <f t="shared" si="173"/>
        <v>0.19503830285378618</v>
      </c>
      <c r="JM148" s="86">
        <f t="shared" si="173"/>
        <v>0.49608559575729927</v>
      </c>
    </row>
    <row r="149" spans="2:273" x14ac:dyDescent="0.25">
      <c r="B149" s="2">
        <v>122</v>
      </c>
      <c r="C149" s="37">
        <v>43.482999999999997</v>
      </c>
      <c r="D149" s="37">
        <v>45.582999999999998</v>
      </c>
      <c r="E149" s="37">
        <v>43.817</v>
      </c>
      <c r="F149" s="37">
        <v>43</v>
      </c>
      <c r="G149" s="37">
        <v>45.917000000000002</v>
      </c>
      <c r="H149" s="37">
        <v>58.15</v>
      </c>
      <c r="I149" s="37">
        <v>72.433000000000007</v>
      </c>
      <c r="J149" s="37">
        <v>44.683</v>
      </c>
      <c r="K149" s="37">
        <v>42.05</v>
      </c>
      <c r="L149" s="37">
        <v>42.1</v>
      </c>
      <c r="M149" s="37">
        <v>42.5</v>
      </c>
      <c r="N149" s="37">
        <v>47.05</v>
      </c>
      <c r="O149" s="37">
        <v>48.45</v>
      </c>
      <c r="P149" s="37">
        <v>53.5</v>
      </c>
      <c r="Q149" s="37">
        <v>97.966999999999999</v>
      </c>
      <c r="S149" s="4">
        <f t="shared" si="174"/>
        <v>45.046115541623479</v>
      </c>
      <c r="T149" s="4">
        <f t="shared" si="174"/>
        <v>47.340411251961186</v>
      </c>
      <c r="U149" s="4">
        <f t="shared" si="174"/>
        <v>44.102911698866144</v>
      </c>
      <c r="V149" s="4">
        <f t="shared" si="174"/>
        <v>43.926222486934769</v>
      </c>
      <c r="W149" s="4">
        <f t="shared" si="174"/>
        <v>46.494705275237877</v>
      </c>
      <c r="X149" s="4">
        <f t="shared" si="174"/>
        <v>58.36445226072771</v>
      </c>
      <c r="Y149" s="4">
        <f t="shared" si="174"/>
        <v>67.241914784713003</v>
      </c>
      <c r="Z149" s="4">
        <f t="shared" si="174"/>
        <v>44.945648725136472</v>
      </c>
      <c r="AA149" s="4">
        <f t="shared" si="174"/>
        <v>44.626756406675923</v>
      </c>
      <c r="AB149" s="4">
        <f t="shared" si="174"/>
        <v>44.462141167171936</v>
      </c>
      <c r="AC149" s="4">
        <f t="shared" si="174"/>
        <v>45.059924275783032</v>
      </c>
      <c r="AD149" s="4">
        <f t="shared" si="174"/>
        <v>46.637881520458727</v>
      </c>
      <c r="AE149" s="4">
        <f t="shared" si="174"/>
        <v>50.817949867421994</v>
      </c>
      <c r="AF149" s="4">
        <f t="shared" si="174"/>
        <v>54.412653174712247</v>
      </c>
      <c r="AG149" s="4">
        <f t="shared" si="174"/>
        <v>94.974827113977597</v>
      </c>
      <c r="AI149" s="4">
        <f t="shared" si="175"/>
        <v>-1.5631155416234819</v>
      </c>
      <c r="AJ149" s="4">
        <f t="shared" si="175"/>
        <v>-1.7574112519611873</v>
      </c>
      <c r="AK149" s="4">
        <f t="shared" si="175"/>
        <v>-0.28591169886614409</v>
      </c>
      <c r="AL149" s="4">
        <f t="shared" si="175"/>
        <v>-0.92622248693476905</v>
      </c>
      <c r="AM149" s="4">
        <f t="shared" si="175"/>
        <v>-0.57770527523787507</v>
      </c>
      <c r="AN149" s="4">
        <f t="shared" si="175"/>
        <v>-0.21445226072771106</v>
      </c>
      <c r="AO149" s="4">
        <f t="shared" si="175"/>
        <v>5.1910852152870035</v>
      </c>
      <c r="AP149" s="4">
        <f t="shared" si="175"/>
        <v>-0.26264872513647219</v>
      </c>
      <c r="AQ149" s="4">
        <f t="shared" si="175"/>
        <v>-2.5767564066759263</v>
      </c>
      <c r="AR149" s="4">
        <f t="shared" si="175"/>
        <v>-2.3621411671719343</v>
      </c>
      <c r="AS149" s="4">
        <f t="shared" si="175"/>
        <v>-2.5599242757830325</v>
      </c>
      <c r="AT149" s="4">
        <f t="shared" si="175"/>
        <v>0.41211847954127023</v>
      </c>
      <c r="AU149" s="4">
        <f t="shared" si="175"/>
        <v>-2.3679498674219914</v>
      </c>
      <c r="AV149" s="4">
        <f t="shared" si="175"/>
        <v>-0.91265317471224705</v>
      </c>
      <c r="AW149" s="4">
        <f t="shared" si="175"/>
        <v>2.9921728860224022</v>
      </c>
      <c r="AY149" s="2">
        <f t="shared" si="167"/>
        <v>45.046115541623472</v>
      </c>
      <c r="AZ149" s="2">
        <f t="shared" si="167"/>
        <v>47.340411251961186</v>
      </c>
      <c r="BA149" s="2">
        <f t="shared" si="167"/>
        <v>44.077313190864032</v>
      </c>
      <c r="BB149" s="2">
        <f t="shared" si="167"/>
        <v>43.910008775504998</v>
      </c>
      <c r="BC149" s="2">
        <f t="shared" si="167"/>
        <v>46.484302694280707</v>
      </c>
      <c r="BD149" s="2">
        <f t="shared" si="167"/>
        <v>58.364260473088407</v>
      </c>
      <c r="BE149" s="2">
        <f t="shared" si="167"/>
        <v>67.241842123652745</v>
      </c>
      <c r="BF149" s="2">
        <f t="shared" si="167"/>
        <v>44.945359297629906</v>
      </c>
      <c r="BG149" s="2">
        <f t="shared" si="167"/>
        <v>44.612494548956413</v>
      </c>
      <c r="BH149" s="2">
        <f t="shared" si="167"/>
        <v>44.360232434919482</v>
      </c>
      <c r="BI149" s="2">
        <f t="shared" si="167"/>
        <v>44.436577664089477</v>
      </c>
      <c r="BJ149" s="2">
        <f t="shared" si="167"/>
        <v>45.578068672168754</v>
      </c>
      <c r="BK149" s="2">
        <f t="shared" si="167"/>
        <v>49.873082443962161</v>
      </c>
      <c r="BL149" s="2">
        <f t="shared" si="167"/>
        <v>51.349887739122579</v>
      </c>
      <c r="BM149" s="2">
        <f t="shared" si="167"/>
        <v>52.746698783034411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45.582999999999998</v>
      </c>
      <c r="CG149" s="2" t="str">
        <f t="shared" si="168"/>
        <v/>
      </c>
      <c r="CH149" s="2" t="str">
        <f t="shared" si="168"/>
        <v/>
      </c>
      <c r="CI149" s="2">
        <f t="shared" si="168"/>
        <v>45.917000000000002</v>
      </c>
      <c r="CJ149" s="2">
        <f t="shared" si="168"/>
        <v>58.15</v>
      </c>
      <c r="CK149" s="2">
        <f t="shared" si="168"/>
        <v>72.433000000000007</v>
      </c>
      <c r="CL149" s="2">
        <f t="shared" si="168"/>
        <v>44.683</v>
      </c>
      <c r="CM149" s="2">
        <f t="shared" si="168"/>
        <v>42.05</v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45.582999999999998</v>
      </c>
      <c r="CW149" s="2" t="str">
        <f t="shared" si="112"/>
        <v/>
      </c>
      <c r="CX149" s="2" t="str">
        <f t="shared" si="113"/>
        <v/>
      </c>
      <c r="CY149" s="2">
        <f t="shared" si="114"/>
        <v>45.917000000000002</v>
      </c>
      <c r="CZ149" s="2">
        <f t="shared" si="115"/>
        <v>58.15</v>
      </c>
      <c r="DA149" s="2">
        <f t="shared" si="116"/>
        <v>72.433000000000007</v>
      </c>
      <c r="DB149" s="2">
        <f t="shared" si="117"/>
        <v>44.683</v>
      </c>
      <c r="DC149" s="2">
        <f t="shared" si="118"/>
        <v>42.05</v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86.676533778272159</v>
      </c>
      <c r="DL149" s="2">
        <f t="shared" si="176"/>
        <v>89.672542857142844</v>
      </c>
      <c r="DM149" s="2">
        <f t="shared" si="176"/>
        <v>82.628978762414036</v>
      </c>
      <c r="DN149" s="2">
        <f t="shared" si="176"/>
        <v>88.647148204736425</v>
      </c>
      <c r="DO149" s="2">
        <f t="shared" si="176"/>
        <v>110.83504453781514</v>
      </c>
      <c r="DP149" s="2">
        <f t="shared" si="176"/>
        <v>107.22120729300731</v>
      </c>
      <c r="DQ149" s="2">
        <f t="shared" si="176"/>
        <v>93.810801587301597</v>
      </c>
      <c r="DR149" s="2">
        <f t="shared" si="176"/>
        <v>90.268758129558137</v>
      </c>
      <c r="DS149" s="2">
        <f t="shared" si="176"/>
        <v>78.021947899159642</v>
      </c>
      <c r="DT149" s="2">
        <f t="shared" si="176"/>
        <v>88.016482352941168</v>
      </c>
      <c r="DU149" s="2">
        <f t="shared" si="176"/>
        <v>89.756743697478996</v>
      </c>
      <c r="DV149" s="2">
        <f t="shared" si="176"/>
        <v>82.792455462184847</v>
      </c>
      <c r="DW149" s="2">
        <f t="shared" si="176"/>
        <v>104.07613886743889</v>
      </c>
      <c r="DX149" s="2">
        <f t="shared" si="176"/>
        <v>81.468129643929615</v>
      </c>
      <c r="DY149" s="2">
        <f t="shared" si="176"/>
        <v>65.900255793226378</v>
      </c>
      <c r="EA149" s="2">
        <f t="shared" si="152"/>
        <v>45.160247619047617</v>
      </c>
      <c r="EB149" s="2">
        <f t="shared" si="152"/>
        <v>47.327729911967097</v>
      </c>
      <c r="EC149" s="2">
        <f t="shared" si="152"/>
        <v>44.102395942489188</v>
      </c>
      <c r="ED149" s="2">
        <f t="shared" si="152"/>
        <v>43.834666937845739</v>
      </c>
      <c r="EE149" s="2">
        <f t="shared" si="152"/>
        <v>46.272070689808629</v>
      </c>
      <c r="EF149" s="2">
        <f t="shared" si="152"/>
        <v>58.673087580073584</v>
      </c>
      <c r="EG149" s="2">
        <f t="shared" si="152"/>
        <v>68.795652428215433</v>
      </c>
      <c r="EH149" s="2">
        <f t="shared" si="152"/>
        <v>44.861372313421619</v>
      </c>
      <c r="EI149" s="2">
        <f t="shared" si="152"/>
        <v>44.555306874296122</v>
      </c>
      <c r="EJ149" s="2">
        <f t="shared" si="152"/>
        <v>44.308264513242435</v>
      </c>
      <c r="EK149" s="2">
        <f t="shared" si="152"/>
        <v>44.371645441837131</v>
      </c>
      <c r="EL149" s="2">
        <f t="shared" si="179"/>
        <v>45.50849779552783</v>
      </c>
      <c r="EM149" s="2">
        <f t="shared" si="135"/>
        <v>49.82263174815138</v>
      </c>
      <c r="EN149" s="2">
        <f t="shared" si="135"/>
        <v>51.366838841728594</v>
      </c>
      <c r="EO149" s="2">
        <f t="shared" si="135"/>
        <v>52.790111155915035</v>
      </c>
      <c r="EQ149" s="2">
        <f t="shared" si="177"/>
        <v>44.095357873485852</v>
      </c>
      <c r="ER149" s="2">
        <f t="shared" si="177"/>
        <v>47.327729911967097</v>
      </c>
      <c r="ES149" s="2">
        <f t="shared" si="177"/>
        <v>43.819684998774406</v>
      </c>
      <c r="ET149" s="2">
        <f t="shared" si="177"/>
        <v>44.313591584490311</v>
      </c>
      <c r="EU149" s="2">
        <f t="shared" si="177"/>
        <v>47.691410259227318</v>
      </c>
      <c r="EV149" s="2">
        <f t="shared" si="177"/>
        <v>56.837176996773223</v>
      </c>
      <c r="EW149" s="2">
        <f t="shared" si="177"/>
        <v>59.433541798366321</v>
      </c>
      <c r="EX149" s="2">
        <f t="shared" si="177"/>
        <v>45.270580878308564</v>
      </c>
      <c r="EY149" s="2">
        <f t="shared" si="177"/>
        <v>44.912803363904047</v>
      </c>
      <c r="EZ149" s="2">
        <f t="shared" si="177"/>
        <v>44.638469622978867</v>
      </c>
      <c r="FA149" s="2">
        <f t="shared" si="177"/>
        <v>44.854342411303193</v>
      </c>
      <c r="FB149" s="2">
        <f t="shared" si="177"/>
        <v>46.121643571640732</v>
      </c>
      <c r="FC149" s="2">
        <f t="shared" si="177"/>
        <v>50.158951991051808</v>
      </c>
      <c r="FD149" s="2">
        <f t="shared" si="177"/>
        <v>51.047903862183958</v>
      </c>
      <c r="FE149" s="2">
        <f t="shared" si="177"/>
        <v>52.026608139910273</v>
      </c>
      <c r="FG149" s="2">
        <f t="shared" si="178"/>
        <v>0.99978118319744036</v>
      </c>
      <c r="FH149" s="2">
        <f t="shared" si="178"/>
        <v>0.99970052199757009</v>
      </c>
      <c r="FI149" s="2">
        <f t="shared" si="178"/>
        <v>0.99968413647424192</v>
      </c>
      <c r="FJ149" s="2">
        <f t="shared" si="178"/>
        <v>0.99968958599118996</v>
      </c>
      <c r="FK149" s="2">
        <f t="shared" si="178"/>
        <v>0.99967911920040486</v>
      </c>
      <c r="FL149" s="2">
        <f t="shared" si="178"/>
        <v>0.99963632393086899</v>
      </c>
      <c r="FM149" s="2">
        <f t="shared" si="178"/>
        <v>0.99964664192972752</v>
      </c>
      <c r="FN149" s="2">
        <f t="shared" si="178"/>
        <v>0.99964954250357829</v>
      </c>
      <c r="FO149" s="2">
        <f t="shared" si="178"/>
        <v>0.99965994206825204</v>
      </c>
      <c r="FP149" s="2">
        <f t="shared" si="178"/>
        <v>0.99967531656333042</v>
      </c>
      <c r="FQ149" s="2">
        <f t="shared" si="178"/>
        <v>0.99965855692827399</v>
      </c>
      <c r="FR149" s="2">
        <f t="shared" si="178"/>
        <v>0.9996782592779212</v>
      </c>
      <c r="FS149" s="2">
        <f t="shared" si="178"/>
        <v>0.99962376901934757</v>
      </c>
      <c r="FT149" s="2">
        <f t="shared" si="178"/>
        <v>0.99963373485170914</v>
      </c>
      <c r="FU149" s="2">
        <f t="shared" si="178"/>
        <v>0.99952527162799354</v>
      </c>
      <c r="FW149" s="2">
        <f t="shared" si="169"/>
        <v>0.11570825893403498</v>
      </c>
      <c r="FX149" s="2">
        <f t="shared" si="169"/>
        <v>0</v>
      </c>
      <c r="FY149" s="2">
        <f t="shared" si="169"/>
        <v>0.13176672052583105</v>
      </c>
      <c r="FZ149" s="2">
        <f t="shared" si="169"/>
        <v>0.12826948066856977</v>
      </c>
      <c r="GA149" s="2">
        <f t="shared" si="169"/>
        <v>0.13493246431361858</v>
      </c>
      <c r="GB149" s="2">
        <f t="shared" si="169"/>
        <v>0.17783158901952925</v>
      </c>
      <c r="GC149" s="2">
        <f t="shared" si="169"/>
        <v>0.16691210680793875</v>
      </c>
      <c r="GD149" s="2">
        <f t="shared" si="169"/>
        <v>0.16635435153934219</v>
      </c>
      <c r="GE149" s="2">
        <f t="shared" si="169"/>
        <v>0.12813294469287517</v>
      </c>
      <c r="GF149" s="2">
        <f t="shared" si="169"/>
        <v>0.11440340014213002</v>
      </c>
      <c r="GG149" s="2">
        <f t="shared" si="169"/>
        <v>0.10241579711601786</v>
      </c>
      <c r="GH149" s="2">
        <f t="shared" si="169"/>
        <v>9.3901175580623608E-2</v>
      </c>
      <c r="GI149" s="2">
        <f t="shared" si="169"/>
        <v>8.9316198645684963E-2</v>
      </c>
      <c r="GJ149" s="2">
        <f t="shared" si="169"/>
        <v>8.7717428754196039E-2</v>
      </c>
      <c r="GK149" s="2">
        <f t="shared" si="169"/>
        <v>6.5011047056240612E-2</v>
      </c>
      <c r="GM149" s="86">
        <f t="shared" si="170"/>
        <v>1.8999316015938085E-56</v>
      </c>
      <c r="GN149" s="86">
        <f t="shared" si="170"/>
        <v>7.9684532049738835E-132</v>
      </c>
      <c r="GO149" s="86">
        <f t="shared" si="170"/>
        <v>3.5411180098962601E-162</v>
      </c>
      <c r="GP149" s="86">
        <f t="shared" si="170"/>
        <v>8.5127678460093942E-181</v>
      </c>
      <c r="GQ149" s="86">
        <f t="shared" si="170"/>
        <v>2.158210835267685E-227</v>
      </c>
      <c r="GR149" s="86">
        <f t="shared" si="170"/>
        <v>1.0514570655331993E-246</v>
      </c>
      <c r="GS149" s="86">
        <f t="shared" si="170"/>
        <v>1.9815668775131667E-275</v>
      </c>
      <c r="GT149" s="86">
        <f t="shared" si="170"/>
        <v>0</v>
      </c>
      <c r="GU149" s="86">
        <f t="shared" si="170"/>
        <v>2.1426189781060552E-269</v>
      </c>
      <c r="GV149" s="86">
        <f t="shared" si="170"/>
        <v>2.2339533975373278E-208</v>
      </c>
      <c r="GW149" s="86">
        <f t="shared" si="170"/>
        <v>2.1590174580534227E-246</v>
      </c>
      <c r="GX149" s="86">
        <f t="shared" si="170"/>
        <v>2.9490201787553003E-212</v>
      </c>
      <c r="GY149" s="86">
        <f t="shared" si="170"/>
        <v>4.0527331850906371E-175</v>
      </c>
      <c r="GZ149" s="86">
        <f t="shared" si="170"/>
        <v>1.1027691581377243E-145</v>
      </c>
      <c r="HA149" s="86">
        <f t="shared" si="170"/>
        <v>3.8788136232277836E-146</v>
      </c>
      <c r="HC149" s="86">
        <f t="shared" si="153"/>
        <v>1.7633930609684773E-6</v>
      </c>
      <c r="HD149" s="86">
        <f t="shared" si="153"/>
        <v>1.8474731422515118E-65</v>
      </c>
      <c r="HE149" s="86">
        <f t="shared" si="153"/>
        <v>3.7991485614719479E-88</v>
      </c>
      <c r="HF149" s="86">
        <f t="shared" si="153"/>
        <v>2.0027585680917142E-86</v>
      </c>
      <c r="HG149" s="86">
        <f t="shared" si="153"/>
        <v>5.5396483842195358E-111</v>
      </c>
      <c r="HH149" s="86">
        <f t="shared" si="153"/>
        <v>3.020791322210323E-138</v>
      </c>
      <c r="HI149" s="86">
        <f t="shared" si="153"/>
        <v>3.6904358224880131E-179</v>
      </c>
      <c r="HJ149" s="86">
        <f t="shared" si="153"/>
        <v>4.2848074148628102E-234</v>
      </c>
      <c r="HK149" s="86">
        <f t="shared" si="153"/>
        <v>2.4842378220219527E-145</v>
      </c>
      <c r="HL149" s="86">
        <f t="shared" si="161"/>
        <v>1.481481547204184E-106</v>
      </c>
      <c r="HM149" s="86">
        <f t="shared" si="161"/>
        <v>5.8961707994784309E-117</v>
      </c>
      <c r="HN149" s="86">
        <f t="shared" si="161"/>
        <v>6.3767477887867228E-93</v>
      </c>
      <c r="HO149" s="86">
        <f t="shared" si="161"/>
        <v>5.4525898495428485E-89</v>
      </c>
      <c r="HP149" s="86">
        <f t="shared" si="161"/>
        <v>1.3675461888669457E-81</v>
      </c>
      <c r="HQ149" s="86">
        <f t="shared" si="161"/>
        <v>4.4714878930385712E-75</v>
      </c>
      <c r="HS149" s="86">
        <f t="shared" si="171"/>
        <v>2.2472704450115465E-2</v>
      </c>
      <c r="HT149" s="86">
        <f t="shared" si="171"/>
        <v>0</v>
      </c>
      <c r="HU149" s="86">
        <f t="shared" si="171"/>
        <v>2.1886481810467939E-2</v>
      </c>
      <c r="HV149" s="86">
        <f t="shared" si="171"/>
        <v>1.3208031028887769E-2</v>
      </c>
      <c r="HW149" s="86">
        <f t="shared" si="171"/>
        <v>7.3033311489377837E-3</v>
      </c>
      <c r="HX149" s="86">
        <f t="shared" si="171"/>
        <v>4.1802802734261133E-4</v>
      </c>
      <c r="HY149" s="86">
        <f t="shared" si="171"/>
        <v>2.4620908287530254E-4</v>
      </c>
      <c r="HZ149" s="86">
        <f t="shared" si="171"/>
        <v>5.1963396209150838E-4</v>
      </c>
      <c r="IA149" s="86">
        <f t="shared" si="171"/>
        <v>6.3264714156210777E-3</v>
      </c>
      <c r="IB149" s="86">
        <f t="shared" si="171"/>
        <v>2.2313732018718776E-2</v>
      </c>
      <c r="IC149" s="86">
        <f t="shared" si="171"/>
        <v>6.7058584905351271E-2</v>
      </c>
      <c r="ID149" s="86">
        <f t="shared" si="171"/>
        <v>9.9567406409408046E-2</v>
      </c>
      <c r="IE149" s="86">
        <f t="shared" si="171"/>
        <v>9.8663732143893748E-2</v>
      </c>
      <c r="IF149" s="86">
        <f t="shared" si="171"/>
        <v>0.11728888589384334</v>
      </c>
      <c r="IG149" s="86">
        <f t="shared" si="171"/>
        <v>0.42368473375839855</v>
      </c>
      <c r="II149" s="86">
        <f t="shared" si="172"/>
        <v>2.0289786767537349E-16</v>
      </c>
      <c r="IJ149" s="86">
        <f t="shared" si="172"/>
        <v>0</v>
      </c>
      <c r="IK149" s="86">
        <f t="shared" si="172"/>
        <v>2.7333310427732274E-12</v>
      </c>
      <c r="IL149" s="86">
        <f t="shared" si="172"/>
        <v>2.8632489524408982E-13</v>
      </c>
      <c r="IM149" s="86">
        <f t="shared" si="172"/>
        <v>7.2375949077385247E-13</v>
      </c>
      <c r="IN149" s="86">
        <f t="shared" si="172"/>
        <v>1.0396223350224413E-9</v>
      </c>
      <c r="IO149" s="86">
        <f t="shared" si="172"/>
        <v>1.0693513251438812E-11</v>
      </c>
      <c r="IP149" s="86">
        <f t="shared" si="172"/>
        <v>5.1099074160279994E-11</v>
      </c>
      <c r="IQ149" s="86">
        <f t="shared" si="172"/>
        <v>3.7679259764828344E-14</v>
      </c>
      <c r="IR149" s="86">
        <f t="shared" si="172"/>
        <v>7.9920594856061744E-16</v>
      </c>
      <c r="IS149" s="86">
        <f t="shared" si="172"/>
        <v>6.7943361681333267E-17</v>
      </c>
      <c r="IT149" s="86">
        <f t="shared" si="172"/>
        <v>4.3240721590299725E-18</v>
      </c>
      <c r="IU149" s="86">
        <f t="shared" si="172"/>
        <v>2.4729510515503335E-20</v>
      </c>
      <c r="IV149" s="86">
        <f t="shared" si="172"/>
        <v>1.6340341289949277E-10</v>
      </c>
      <c r="IW149" s="86">
        <f t="shared" si="172"/>
        <v>3.4615184212814259E-10</v>
      </c>
      <c r="IY149" s="86">
        <f t="shared" si="173"/>
        <v>2.2474467843176634E-2</v>
      </c>
      <c r="IZ149" s="86">
        <f t="shared" si="173"/>
        <v>1.8474731422515118E-65</v>
      </c>
      <c r="JA149" s="86">
        <f t="shared" si="173"/>
        <v>2.188648181320127E-2</v>
      </c>
      <c r="JB149" s="86">
        <f t="shared" si="173"/>
        <v>1.3208031029174094E-2</v>
      </c>
      <c r="JC149" s="86">
        <f t="shared" si="173"/>
        <v>7.3033311496615433E-3</v>
      </c>
      <c r="JD149" s="86">
        <f t="shared" si="173"/>
        <v>4.1802906696494633E-4</v>
      </c>
      <c r="JE149" s="86">
        <f t="shared" si="173"/>
        <v>2.4620909356881578E-4</v>
      </c>
      <c r="JF149" s="86">
        <f t="shared" si="173"/>
        <v>5.1963401319058257E-4</v>
      </c>
      <c r="JG149" s="86">
        <f t="shared" si="173"/>
        <v>6.3264714156587567E-3</v>
      </c>
      <c r="JH149" s="86">
        <f t="shared" si="173"/>
        <v>2.2313732018719574E-2</v>
      </c>
      <c r="JI149" s="86">
        <f t="shared" si="173"/>
        <v>6.705858490535134E-2</v>
      </c>
      <c r="JJ149" s="86">
        <f t="shared" si="173"/>
        <v>9.9567406409408046E-2</v>
      </c>
      <c r="JK149" s="86">
        <f t="shared" si="173"/>
        <v>9.8663732143893748E-2</v>
      </c>
      <c r="JL149" s="86">
        <f t="shared" si="173"/>
        <v>0.11728888605724676</v>
      </c>
      <c r="JM149" s="86">
        <f t="shared" si="173"/>
        <v>0.42368473410455038</v>
      </c>
    </row>
    <row r="150" spans="2:273" x14ac:dyDescent="0.25">
      <c r="B150" s="2">
        <v>123</v>
      </c>
      <c r="C150" s="37">
        <v>47.05</v>
      </c>
      <c r="D150" s="37">
        <v>46.183</v>
      </c>
      <c r="E150" s="37">
        <v>43.283000000000001</v>
      </c>
      <c r="F150" s="37">
        <v>42.783000000000001</v>
      </c>
      <c r="G150" s="37">
        <v>45.55</v>
      </c>
      <c r="H150" s="37">
        <v>59.433</v>
      </c>
      <c r="I150" s="37">
        <v>71.417000000000002</v>
      </c>
      <c r="J150" s="37">
        <v>47.232999999999997</v>
      </c>
      <c r="K150" s="37">
        <v>44.332999999999998</v>
      </c>
      <c r="L150" s="37">
        <v>43.267000000000003</v>
      </c>
      <c r="M150" s="37">
        <v>43.667000000000002</v>
      </c>
      <c r="N150" s="37">
        <v>45.917000000000002</v>
      </c>
      <c r="O150" s="37">
        <v>48.732999999999997</v>
      </c>
      <c r="P150" s="37">
        <v>50.667000000000002</v>
      </c>
      <c r="Q150" s="37">
        <v>85.667000000000002</v>
      </c>
      <c r="S150" s="4">
        <f t="shared" si="174"/>
        <v>44.788111436364964</v>
      </c>
      <c r="T150" s="4">
        <f t="shared" si="174"/>
        <v>47.194970390248628</v>
      </c>
      <c r="U150" s="4">
        <f t="shared" si="174"/>
        <v>43.961814221312828</v>
      </c>
      <c r="V150" s="4">
        <f t="shared" si="174"/>
        <v>43.754042033337427</v>
      </c>
      <c r="W150" s="4">
        <f t="shared" si="174"/>
        <v>46.28475977957109</v>
      </c>
      <c r="X150" s="4">
        <f t="shared" si="174"/>
        <v>58.103820249511095</v>
      </c>
      <c r="Y150" s="4">
        <f t="shared" si="174"/>
        <v>67.316479404667348</v>
      </c>
      <c r="Z150" s="4">
        <f t="shared" si="174"/>
        <v>44.759464546968303</v>
      </c>
      <c r="AA150" s="4">
        <f t="shared" si="174"/>
        <v>44.456183875817274</v>
      </c>
      <c r="AB150" s="4">
        <f t="shared" si="174"/>
        <v>44.22262633804457</v>
      </c>
      <c r="AC150" s="4">
        <f t="shared" si="174"/>
        <v>44.464686265057715</v>
      </c>
      <c r="AD150" s="4">
        <f t="shared" si="174"/>
        <v>45.801373422229695</v>
      </c>
      <c r="AE150" s="4">
        <f t="shared" si="174"/>
        <v>49.987518296049885</v>
      </c>
      <c r="AF150" s="4">
        <f t="shared" si="174"/>
        <v>52.495316034443903</v>
      </c>
      <c r="AG150" s="4">
        <f t="shared" si="174"/>
        <v>81.512862845134663</v>
      </c>
      <c r="AI150" s="4">
        <f t="shared" si="175"/>
        <v>2.2618885636350328</v>
      </c>
      <c r="AJ150" s="4">
        <f t="shared" si="175"/>
        <v>-1.0119703902486279</v>
      </c>
      <c r="AK150" s="4">
        <f t="shared" si="175"/>
        <v>-0.67881422131282676</v>
      </c>
      <c r="AL150" s="4">
        <f t="shared" si="175"/>
        <v>-0.97104203333742589</v>
      </c>
      <c r="AM150" s="4">
        <f t="shared" si="175"/>
        <v>-0.73475977957109251</v>
      </c>
      <c r="AN150" s="4">
        <f t="shared" si="175"/>
        <v>1.3291797504889047</v>
      </c>
      <c r="AO150" s="4">
        <f t="shared" si="175"/>
        <v>4.1005205953326538</v>
      </c>
      <c r="AP150" s="4">
        <f t="shared" si="175"/>
        <v>2.473535453031694</v>
      </c>
      <c r="AQ150" s="4">
        <f t="shared" si="175"/>
        <v>-0.12318387581727563</v>
      </c>
      <c r="AR150" s="4">
        <f t="shared" si="175"/>
        <v>-0.95562633804456709</v>
      </c>
      <c r="AS150" s="4">
        <f t="shared" si="175"/>
        <v>-0.79768626505771323</v>
      </c>
      <c r="AT150" s="4">
        <f t="shared" si="175"/>
        <v>0.11562657777030694</v>
      </c>
      <c r="AU150" s="4">
        <f t="shared" si="175"/>
        <v>-1.2545182960498877</v>
      </c>
      <c r="AV150" s="4">
        <f t="shared" si="175"/>
        <v>-1.8283160344439011</v>
      </c>
      <c r="AW150" s="4">
        <f t="shared" si="175"/>
        <v>4.1541371548653387</v>
      </c>
      <c r="AY150" s="2">
        <f t="shared" si="167"/>
        <v>44.788111436364844</v>
      </c>
      <c r="AZ150" s="2">
        <f t="shared" si="167"/>
        <v>47.194970390248628</v>
      </c>
      <c r="BA150" s="2">
        <f t="shared" si="167"/>
        <v>43.954343415652886</v>
      </c>
      <c r="BB150" s="2">
        <f t="shared" si="167"/>
        <v>43.74985463108689</v>
      </c>
      <c r="BC150" s="2">
        <f t="shared" si="167"/>
        <v>46.282366427180513</v>
      </c>
      <c r="BD150" s="2">
        <f t="shared" si="167"/>
        <v>58.103791149481779</v>
      </c>
      <c r="BE150" s="2">
        <f t="shared" si="167"/>
        <v>67.316470686866012</v>
      </c>
      <c r="BF150" s="2">
        <f t="shared" si="167"/>
        <v>44.759423057229228</v>
      </c>
      <c r="BG150" s="2">
        <f t="shared" si="167"/>
        <v>44.453084690780308</v>
      </c>
      <c r="BH150" s="2">
        <f t="shared" si="167"/>
        <v>44.195075544443704</v>
      </c>
      <c r="BI150" s="2">
        <f t="shared" si="167"/>
        <v>44.248802203473709</v>
      </c>
      <c r="BJ150" s="2">
        <f t="shared" si="167"/>
        <v>45.397125531772829</v>
      </c>
      <c r="BK150" s="2">
        <f t="shared" si="167"/>
        <v>49.64268528818161</v>
      </c>
      <c r="BL150" s="2">
        <f t="shared" si="167"/>
        <v>51.205420389263864</v>
      </c>
      <c r="BM150" s="2">
        <f t="shared" si="167"/>
        <v>52.603485221877044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47.05</v>
      </c>
      <c r="CF150" s="2">
        <f t="shared" si="168"/>
        <v>46.183</v>
      </c>
      <c r="CG150" s="2">
        <f t="shared" si="168"/>
        <v>43.283000000000001</v>
      </c>
      <c r="CH150" s="2">
        <f t="shared" si="168"/>
        <v>42.783000000000001</v>
      </c>
      <c r="CI150" s="2">
        <f t="shared" si="168"/>
        <v>45.55</v>
      </c>
      <c r="CJ150" s="2">
        <f t="shared" si="168"/>
        <v>59.433</v>
      </c>
      <c r="CK150" s="2">
        <f t="shared" si="168"/>
        <v>71.417000000000002</v>
      </c>
      <c r="CL150" s="2">
        <f t="shared" si="168"/>
        <v>47.232999999999997</v>
      </c>
      <c r="CM150" s="2">
        <f t="shared" si="168"/>
        <v>44.332999999999998</v>
      </c>
      <c r="CN150" s="2">
        <f t="shared" si="168"/>
        <v>43.267000000000003</v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>
        <f t="shared" si="110"/>
        <v>47.05</v>
      </c>
      <c r="CV150" s="2">
        <f t="shared" si="111"/>
        <v>46.183</v>
      </c>
      <c r="CW150" s="2">
        <f t="shared" si="112"/>
        <v>43.283000000000001</v>
      </c>
      <c r="CX150" s="2">
        <f t="shared" si="113"/>
        <v>42.783000000000001</v>
      </c>
      <c r="CY150" s="2">
        <f t="shared" si="114"/>
        <v>45.55</v>
      </c>
      <c r="CZ150" s="2">
        <f t="shared" si="115"/>
        <v>59.433</v>
      </c>
      <c r="DA150" s="2">
        <f t="shared" si="116"/>
        <v>71.417000000000002</v>
      </c>
      <c r="DB150" s="2">
        <f t="shared" si="117"/>
        <v>47.232999999999997</v>
      </c>
      <c r="DC150" s="2">
        <f t="shared" si="118"/>
        <v>44.332999999999998</v>
      </c>
      <c r="DD150" s="2">
        <f t="shared" si="119"/>
        <v>43.267000000000003</v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86.935374712643679</v>
      </c>
      <c r="DL150" s="2">
        <f t="shared" si="176"/>
        <v>89.926863865546196</v>
      </c>
      <c r="DM150" s="2">
        <f t="shared" si="176"/>
        <v>82.842160886172636</v>
      </c>
      <c r="DN150" s="2">
        <f t="shared" si="176"/>
        <v>88.904262796027496</v>
      </c>
      <c r="DO150" s="2">
        <f t="shared" si="176"/>
        <v>111.24678319327732</v>
      </c>
      <c r="DP150" s="2">
        <f t="shared" si="176"/>
        <v>107.58980922350923</v>
      </c>
      <c r="DQ150" s="2">
        <f t="shared" si="176"/>
        <v>94.069587301587319</v>
      </c>
      <c r="DR150" s="2">
        <f t="shared" si="176"/>
        <v>90.515898026598023</v>
      </c>
      <c r="DS150" s="2">
        <f t="shared" si="176"/>
        <v>78.140768627450967</v>
      </c>
      <c r="DT150" s="2">
        <f t="shared" si="176"/>
        <v>88.242376470588226</v>
      </c>
      <c r="DU150" s="2">
        <f t="shared" si="176"/>
        <v>89.992267787114855</v>
      </c>
      <c r="DV150" s="2">
        <f t="shared" si="176"/>
        <v>82.967035854341717</v>
      </c>
      <c r="DW150" s="2">
        <f t="shared" si="176"/>
        <v>104.39737464607467</v>
      </c>
      <c r="DX150" s="2">
        <f t="shared" si="176"/>
        <v>81.610416902616862</v>
      </c>
      <c r="DY150" s="2">
        <f t="shared" si="176"/>
        <v>65.924010472370767</v>
      </c>
      <c r="EA150" s="2">
        <f t="shared" si="152"/>
        <v>44.895083333333332</v>
      </c>
      <c r="EB150" s="2">
        <f t="shared" si="152"/>
        <v>47.183295652173911</v>
      </c>
      <c r="EC150" s="2">
        <f t="shared" si="152"/>
        <v>43.985476122430974</v>
      </c>
      <c r="ED150" s="2">
        <f t="shared" si="152"/>
        <v>43.667293768304575</v>
      </c>
      <c r="EE150" s="2">
        <f t="shared" si="152"/>
        <v>46.046153662661325</v>
      </c>
      <c r="EF150" s="2">
        <f t="shared" si="152"/>
        <v>58.454322890827299</v>
      </c>
      <c r="EG150" s="2">
        <f t="shared" si="152"/>
        <v>69.055490909713726</v>
      </c>
      <c r="EH150" s="2">
        <f t="shared" si="152"/>
        <v>44.668536238539772</v>
      </c>
      <c r="EI150" s="2">
        <f t="shared" si="152"/>
        <v>44.390862128562773</v>
      </c>
      <c r="EJ150" s="2">
        <f t="shared" si="152"/>
        <v>44.138978097049083</v>
      </c>
      <c r="EK150" s="2">
        <f t="shared" si="152"/>
        <v>44.178577419635133</v>
      </c>
      <c r="EL150" s="2">
        <f t="shared" si="179"/>
        <v>45.320774809219415</v>
      </c>
      <c r="EM150" s="2">
        <f t="shared" si="135"/>
        <v>49.589599199369381</v>
      </c>
      <c r="EN150" s="2">
        <f t="shared" si="135"/>
        <v>51.227184161933323</v>
      </c>
      <c r="EO150" s="2">
        <f t="shared" si="135"/>
        <v>52.653836313231949</v>
      </c>
      <c r="EQ150" s="2">
        <f t="shared" si="177"/>
        <v>43.975653028263778</v>
      </c>
      <c r="ER150" s="2">
        <f t="shared" si="177"/>
        <v>47.183295652173911</v>
      </c>
      <c r="ES150" s="2">
        <f t="shared" si="177"/>
        <v>43.688792997793932</v>
      </c>
      <c r="ET150" s="2">
        <f t="shared" si="177"/>
        <v>44.169389538471563</v>
      </c>
      <c r="EU150" s="2">
        <f t="shared" si="177"/>
        <v>47.532854222178948</v>
      </c>
      <c r="EV150" s="2">
        <f t="shared" si="177"/>
        <v>56.540758397092574</v>
      </c>
      <c r="EW150" s="2">
        <f t="shared" si="177"/>
        <v>59.355680061780106</v>
      </c>
      <c r="EX150" s="2">
        <f t="shared" si="177"/>
        <v>45.093176706258021</v>
      </c>
      <c r="EY150" s="2">
        <f t="shared" si="177"/>
        <v>44.763793387023981</v>
      </c>
      <c r="EZ150" s="2">
        <f t="shared" si="177"/>
        <v>44.485854196907496</v>
      </c>
      <c r="FA150" s="2">
        <f t="shared" si="177"/>
        <v>44.681805943206271</v>
      </c>
      <c r="FB150" s="2">
        <f t="shared" si="177"/>
        <v>45.960781265429844</v>
      </c>
      <c r="FC150" s="2">
        <f t="shared" si="177"/>
        <v>49.942644120856201</v>
      </c>
      <c r="FD150" s="2">
        <f t="shared" si="177"/>
        <v>50.892569475080961</v>
      </c>
      <c r="FE150" s="2">
        <f t="shared" si="177"/>
        <v>51.861944221169011</v>
      </c>
      <c r="FG150" s="2">
        <f t="shared" si="178"/>
        <v>0.99980043286186515</v>
      </c>
      <c r="FH150" s="2">
        <f t="shared" si="178"/>
        <v>0.99972686561832091</v>
      </c>
      <c r="FI150" s="2">
        <f t="shared" si="178"/>
        <v>0.99971192103429762</v>
      </c>
      <c r="FJ150" s="2">
        <f t="shared" si="178"/>
        <v>0.99971689132671093</v>
      </c>
      <c r="FK150" s="2">
        <f t="shared" si="178"/>
        <v>0.99970734496979652</v>
      </c>
      <c r="FL150" s="2">
        <f t="shared" si="178"/>
        <v>0.99966831286909863</v>
      </c>
      <c r="FM150" s="2">
        <f t="shared" si="178"/>
        <v>0.99967772358962259</v>
      </c>
      <c r="FN150" s="2">
        <f t="shared" si="178"/>
        <v>0.99968036910824432</v>
      </c>
      <c r="FO150" s="2">
        <f t="shared" si="178"/>
        <v>0.99968985420023659</v>
      </c>
      <c r="FP150" s="2">
        <f t="shared" si="178"/>
        <v>0.9997038767265638</v>
      </c>
      <c r="FQ150" s="2">
        <f t="shared" si="178"/>
        <v>0.99968859086180806</v>
      </c>
      <c r="FR150" s="2">
        <f t="shared" si="178"/>
        <v>0.99970656066682362</v>
      </c>
      <c r="FS150" s="2">
        <f t="shared" si="178"/>
        <v>0.99965686190821501</v>
      </c>
      <c r="FT150" s="2">
        <f t="shared" si="178"/>
        <v>0.99966595144917658</v>
      </c>
      <c r="FU150" s="2">
        <f t="shared" si="178"/>
        <v>0.99956702449318169</v>
      </c>
      <c r="FW150" s="2">
        <f t="shared" si="169"/>
        <v>0.12547091059466539</v>
      </c>
      <c r="FX150" s="2">
        <f t="shared" si="169"/>
        <v>0</v>
      </c>
      <c r="FY150" s="2">
        <f t="shared" si="169"/>
        <v>0.14266568207149985</v>
      </c>
      <c r="FZ150" s="2">
        <f t="shared" si="169"/>
        <v>0.13892545733666617</v>
      </c>
      <c r="GA150" s="2">
        <f t="shared" si="169"/>
        <v>0.14604923023979566</v>
      </c>
      <c r="GB150" s="2">
        <f t="shared" si="169"/>
        <v>0.19169949642862741</v>
      </c>
      <c r="GC150" s="2">
        <f t="shared" si="169"/>
        <v>0.18011502527535414</v>
      </c>
      <c r="GD150" s="2">
        <f t="shared" si="169"/>
        <v>0.1795226582292449</v>
      </c>
      <c r="GE150" s="2">
        <f t="shared" si="169"/>
        <v>0.13877938440465404</v>
      </c>
      <c r="GF150" s="2">
        <f t="shared" si="169"/>
        <v>0.12407140392825068</v>
      </c>
      <c r="GG150" s="2">
        <f t="shared" si="169"/>
        <v>0.11119795357930826</v>
      </c>
      <c r="GH150" s="2">
        <f t="shared" si="169"/>
        <v>0.10203620320086243</v>
      </c>
      <c r="GI150" s="2">
        <f t="shared" si="169"/>
        <v>9.7096576792839881E-2</v>
      </c>
      <c r="GJ150" s="2">
        <f t="shared" si="169"/>
        <v>9.5373122548843225E-2</v>
      </c>
      <c r="GK150" s="2">
        <f t="shared" si="169"/>
        <v>7.0838883604567346E-2</v>
      </c>
      <c r="GM150" s="86">
        <f t="shared" si="170"/>
        <v>4.0052182237848372E-58</v>
      </c>
      <c r="GN150" s="86">
        <f t="shared" si="170"/>
        <v>1.0159236815475495E-135</v>
      </c>
      <c r="GO150" s="86">
        <f t="shared" si="170"/>
        <v>6.4550703127997181E-167</v>
      </c>
      <c r="GP150" s="86">
        <f t="shared" si="170"/>
        <v>4.0492060452382274E-186</v>
      </c>
      <c r="GQ150" s="86">
        <f t="shared" si="170"/>
        <v>4.3115043828144986E-234</v>
      </c>
      <c r="GR150" s="86">
        <f t="shared" si="170"/>
        <v>6.3814217618679199E-254</v>
      </c>
      <c r="GS150" s="86">
        <f t="shared" si="170"/>
        <v>1.8586287449236561E-283</v>
      </c>
      <c r="GT150" s="86">
        <f t="shared" si="170"/>
        <v>0</v>
      </c>
      <c r="GU150" s="86">
        <f t="shared" si="170"/>
        <v>2.5432634720570731E-277</v>
      </c>
      <c r="GV150" s="86">
        <f t="shared" si="170"/>
        <v>1.7679185676947137E-214</v>
      </c>
      <c r="GW150" s="86">
        <f t="shared" si="170"/>
        <v>1.0849159898598454E-253</v>
      </c>
      <c r="GX150" s="86">
        <f t="shared" si="170"/>
        <v>1.7033580854006605E-218</v>
      </c>
      <c r="GY150" s="86">
        <f t="shared" si="170"/>
        <v>3.0480194240387942E-180</v>
      </c>
      <c r="GZ150" s="86">
        <f t="shared" si="170"/>
        <v>6.4649727127935454E-150</v>
      </c>
      <c r="HA150" s="86">
        <f t="shared" si="170"/>
        <v>2.0817511664140386E-150</v>
      </c>
      <c r="HC150" s="86">
        <f t="shared" si="153"/>
        <v>1.0147416123674869E-6</v>
      </c>
      <c r="HD150" s="86">
        <f t="shared" si="153"/>
        <v>2.0960639245016375E-68</v>
      </c>
      <c r="HE150" s="86">
        <f t="shared" si="153"/>
        <v>3.098708934732152E-92</v>
      </c>
      <c r="HF150" s="86">
        <f t="shared" si="153"/>
        <v>2.6317297503775708E-90</v>
      </c>
      <c r="HG150" s="86">
        <f t="shared" si="153"/>
        <v>6.2583149743699644E-116</v>
      </c>
      <c r="HH150" s="86">
        <f t="shared" si="153"/>
        <v>2.6731697609315015E-144</v>
      </c>
      <c r="HI150" s="86">
        <f t="shared" si="153"/>
        <v>7.2835694403487844E-187</v>
      </c>
      <c r="HJ150" s="86">
        <f t="shared" si="153"/>
        <v>2.8806069787380094E-244</v>
      </c>
      <c r="HK150" s="86">
        <f t="shared" si="153"/>
        <v>1.2218300194387756E-151</v>
      </c>
      <c r="HL150" s="86">
        <f t="shared" si="161"/>
        <v>2.6676892702808603E-111</v>
      </c>
      <c r="HM150" s="86">
        <f t="shared" si="161"/>
        <v>2.4595144008787202E-122</v>
      </c>
      <c r="HN150" s="86">
        <f t="shared" si="161"/>
        <v>3.4862715892316646E-97</v>
      </c>
      <c r="HO150" s="86">
        <f t="shared" si="161"/>
        <v>4.9274544667294825E-93</v>
      </c>
      <c r="HP150" s="86">
        <f t="shared" si="161"/>
        <v>2.8220597806866624E-85</v>
      </c>
      <c r="HQ150" s="86">
        <f t="shared" si="161"/>
        <v>1.6806590914410314E-78</v>
      </c>
      <c r="HS150" s="86">
        <f t="shared" si="171"/>
        <v>9.1023863620547374E-3</v>
      </c>
      <c r="HT150" s="86">
        <f t="shared" si="171"/>
        <v>0</v>
      </c>
      <c r="HU150" s="86">
        <f t="shared" si="171"/>
        <v>9.5627779728748863E-3</v>
      </c>
      <c r="HV150" s="86">
        <f t="shared" si="171"/>
        <v>5.3049718224274156E-3</v>
      </c>
      <c r="HW150" s="86">
        <f t="shared" si="171"/>
        <v>2.7103814995902541E-3</v>
      </c>
      <c r="HX150" s="86">
        <f t="shared" si="171"/>
        <v>1.1404767209644964E-4</v>
      </c>
      <c r="HY150" s="86">
        <f t="shared" si="171"/>
        <v>5.9049748645560865E-5</v>
      </c>
      <c r="HZ150" s="86">
        <f t="shared" si="171"/>
        <v>1.4019133085238015E-4</v>
      </c>
      <c r="IA150" s="86">
        <f t="shared" si="171"/>
        <v>2.2588149155755343E-3</v>
      </c>
      <c r="IB150" s="86">
        <f t="shared" si="171"/>
        <v>9.2604877236886034E-3</v>
      </c>
      <c r="IC150" s="86">
        <f t="shared" si="171"/>
        <v>3.3164162786269089E-2</v>
      </c>
      <c r="ID150" s="86">
        <f t="shared" si="171"/>
        <v>5.2830449815704006E-2</v>
      </c>
      <c r="IE150" s="86">
        <f t="shared" si="171"/>
        <v>5.0831436855287293E-2</v>
      </c>
      <c r="IF150" s="86">
        <f t="shared" si="171"/>
        <v>6.3267094900152435E-2</v>
      </c>
      <c r="IG150" s="86">
        <f t="shared" si="171"/>
        <v>0.33433957277492832</v>
      </c>
      <c r="II150" s="86">
        <f t="shared" si="172"/>
        <v>4.22482280166834E-15</v>
      </c>
      <c r="IJ150" s="86">
        <f t="shared" si="172"/>
        <v>0</v>
      </c>
      <c r="IK150" s="86">
        <f t="shared" si="172"/>
        <v>2.9449378085548649E-11</v>
      </c>
      <c r="IL150" s="86">
        <f t="shared" si="172"/>
        <v>3.658209224912652E-12</v>
      </c>
      <c r="IM150" s="86">
        <f t="shared" si="172"/>
        <v>9.1541175326890832E-12</v>
      </c>
      <c r="IN150" s="86">
        <f t="shared" si="172"/>
        <v>9.6875723397374867E-9</v>
      </c>
      <c r="IO150" s="86">
        <f t="shared" si="172"/>
        <v>1.4796074225495785E-10</v>
      </c>
      <c r="IP150" s="86">
        <f t="shared" si="172"/>
        <v>5.9259626442484551E-10</v>
      </c>
      <c r="IQ150" s="86">
        <f t="shared" si="172"/>
        <v>5.7947224552316942E-13</v>
      </c>
      <c r="IR150" s="86">
        <f t="shared" si="172"/>
        <v>1.4503356940875878E-14</v>
      </c>
      <c r="IS150" s="86">
        <f t="shared" si="172"/>
        <v>1.282840269914021E-15</v>
      </c>
      <c r="IT150" s="86">
        <f t="shared" si="172"/>
        <v>8.9710008597606328E-17</v>
      </c>
      <c r="IU150" s="86">
        <f t="shared" si="172"/>
        <v>7.1098876154325238E-19</v>
      </c>
      <c r="IV150" s="86">
        <f t="shared" si="172"/>
        <v>8.2020203968090558E-10</v>
      </c>
      <c r="IW150" s="86">
        <f t="shared" si="172"/>
        <v>1.3636066524855915E-9</v>
      </c>
      <c r="IY150" s="86">
        <f t="shared" si="173"/>
        <v>9.103401103671329E-3</v>
      </c>
      <c r="IZ150" s="86">
        <f t="shared" si="173"/>
        <v>2.0960639245016375E-68</v>
      </c>
      <c r="JA150" s="86">
        <f t="shared" si="173"/>
        <v>9.562778002324265E-3</v>
      </c>
      <c r="JB150" s="86">
        <f t="shared" si="173"/>
        <v>5.3049718260856247E-3</v>
      </c>
      <c r="JC150" s="86">
        <f t="shared" si="173"/>
        <v>2.7103815087443717E-3</v>
      </c>
      <c r="JD150" s="86">
        <f t="shared" si="173"/>
        <v>1.1405735966878938E-4</v>
      </c>
      <c r="JE150" s="86">
        <f t="shared" si="173"/>
        <v>5.9049896606303122E-5</v>
      </c>
      <c r="JF150" s="86">
        <f t="shared" si="173"/>
        <v>1.4019192344864458E-4</v>
      </c>
      <c r="JG150" s="86">
        <f t="shared" si="173"/>
        <v>2.2588149161550065E-3</v>
      </c>
      <c r="JH150" s="86">
        <f t="shared" si="173"/>
        <v>9.2604877237031074E-3</v>
      </c>
      <c r="JI150" s="86">
        <f t="shared" si="173"/>
        <v>3.3164162786270372E-2</v>
      </c>
      <c r="JJ150" s="86">
        <f t="shared" si="173"/>
        <v>5.2830449815704096E-2</v>
      </c>
      <c r="JK150" s="86">
        <f t="shared" si="173"/>
        <v>5.0831436855287293E-2</v>
      </c>
      <c r="JL150" s="86">
        <f t="shared" si="173"/>
        <v>6.326709572035448E-2</v>
      </c>
      <c r="JM150" s="86">
        <f t="shared" si="173"/>
        <v>0.33433957413853499</v>
      </c>
    </row>
    <row r="151" spans="2:273" x14ac:dyDescent="0.25">
      <c r="B151" s="2">
        <v>124</v>
      </c>
      <c r="C151" s="37">
        <v>44.317</v>
      </c>
      <c r="D151" s="37">
        <v>45.866999999999997</v>
      </c>
      <c r="E151" s="37">
        <v>44.817</v>
      </c>
      <c r="F151" s="37">
        <v>44.517000000000003</v>
      </c>
      <c r="G151" s="37">
        <v>46.067</v>
      </c>
      <c r="H151" s="37">
        <v>60.817</v>
      </c>
      <c r="I151" s="37">
        <v>73.5</v>
      </c>
      <c r="J151" s="37">
        <v>44.383000000000003</v>
      </c>
      <c r="K151" s="37">
        <v>42.883000000000003</v>
      </c>
      <c r="L151" s="37">
        <v>43.05</v>
      </c>
      <c r="M151" s="37">
        <v>43.817</v>
      </c>
      <c r="N151" s="37">
        <v>44.8</v>
      </c>
      <c r="O151" s="37">
        <v>47.567</v>
      </c>
      <c r="P151" s="37">
        <v>50.133000000000003</v>
      </c>
      <c r="Q151" s="37">
        <v>70.167000000000002</v>
      </c>
      <c r="S151" s="4">
        <f t="shared" si="174"/>
        <v>44.532459838352324</v>
      </c>
      <c r="T151" s="4">
        <f t="shared" si="174"/>
        <v>47.049608468876656</v>
      </c>
      <c r="U151" s="4">
        <f t="shared" si="174"/>
        <v>43.832820675740415</v>
      </c>
      <c r="V151" s="4">
        <f t="shared" si="174"/>
        <v>43.591602397911522</v>
      </c>
      <c r="W151" s="4">
        <f t="shared" si="174"/>
        <v>46.083693556143182</v>
      </c>
      <c r="X151" s="4">
        <f t="shared" si="174"/>
        <v>57.839670469134546</v>
      </c>
      <c r="Y151" s="4">
        <f t="shared" si="174"/>
        <v>67.374211223279303</v>
      </c>
      <c r="Z151" s="4">
        <f t="shared" si="174"/>
        <v>44.574349819737591</v>
      </c>
      <c r="AA151" s="4">
        <f t="shared" si="174"/>
        <v>44.294937163680459</v>
      </c>
      <c r="AB151" s="4">
        <f t="shared" si="174"/>
        <v>44.036977246755768</v>
      </c>
      <c r="AC151" s="4">
        <f t="shared" si="174"/>
        <v>44.126611491161697</v>
      </c>
      <c r="AD151" s="4">
        <f t="shared" si="174"/>
        <v>45.351104449526211</v>
      </c>
      <c r="AE151" s="4">
        <f t="shared" si="174"/>
        <v>49.52098789469661</v>
      </c>
      <c r="AF151" s="4">
        <f t="shared" si="174"/>
        <v>51.535620058191917</v>
      </c>
      <c r="AG151" s="4">
        <f t="shared" si="174"/>
        <v>70.479261904962797</v>
      </c>
      <c r="AI151" s="4">
        <f t="shared" si="175"/>
        <v>-0.21545983835232363</v>
      </c>
      <c r="AJ151" s="4">
        <f t="shared" si="175"/>
        <v>-1.1826084688766585</v>
      </c>
      <c r="AK151" s="4">
        <f t="shared" si="175"/>
        <v>0.98417932425958554</v>
      </c>
      <c r="AL151" s="4">
        <f t="shared" si="175"/>
        <v>0.92539760208848065</v>
      </c>
      <c r="AM151" s="4">
        <f t="shared" si="175"/>
        <v>-1.6693556143181354E-2</v>
      </c>
      <c r="AN151" s="4">
        <f t="shared" si="175"/>
        <v>2.9773295308654539</v>
      </c>
      <c r="AO151" s="4">
        <f t="shared" si="175"/>
        <v>6.1257887767206967</v>
      </c>
      <c r="AP151" s="4">
        <f t="shared" si="175"/>
        <v>-0.19134981973758869</v>
      </c>
      <c r="AQ151" s="4">
        <f t="shared" si="175"/>
        <v>-1.4119371636804559</v>
      </c>
      <c r="AR151" s="4">
        <f t="shared" si="175"/>
        <v>-0.98697724675577092</v>
      </c>
      <c r="AS151" s="4">
        <f t="shared" si="175"/>
        <v>-0.30961149116169651</v>
      </c>
      <c r="AT151" s="4">
        <f t="shared" si="175"/>
        <v>-0.55110444952621407</v>
      </c>
      <c r="AU151" s="4">
        <f t="shared" si="175"/>
        <v>-1.9539878946966098</v>
      </c>
      <c r="AV151" s="4">
        <f t="shared" si="175"/>
        <v>-1.4026200581919142</v>
      </c>
      <c r="AW151" s="4">
        <f t="shared" si="175"/>
        <v>-0.31226190496279571</v>
      </c>
      <c r="AY151" s="2">
        <f t="shared" si="167"/>
        <v>44.532459838350192</v>
      </c>
      <c r="AZ151" s="2">
        <f t="shared" si="167"/>
        <v>47.049608468876656</v>
      </c>
      <c r="BA151" s="2">
        <f t="shared" si="167"/>
        <v>43.830916198714611</v>
      </c>
      <c r="BB151" s="2">
        <f t="shared" si="167"/>
        <v>43.590665583232841</v>
      </c>
      <c r="BC151" s="2">
        <f t="shared" si="167"/>
        <v>46.083218773048124</v>
      </c>
      <c r="BD151" s="2">
        <f t="shared" si="167"/>
        <v>57.839657429336086</v>
      </c>
      <c r="BE151" s="2">
        <f t="shared" si="167"/>
        <v>67.374210220613492</v>
      </c>
      <c r="BF151" s="2">
        <f t="shared" si="167"/>
        <v>44.57434383990298</v>
      </c>
      <c r="BG151" s="2">
        <f t="shared" si="167"/>
        <v>44.294360438711003</v>
      </c>
      <c r="BH151" s="2">
        <f t="shared" si="167"/>
        <v>44.030582130815901</v>
      </c>
      <c r="BI151" s="2">
        <f t="shared" si="167"/>
        <v>44.061825169163015</v>
      </c>
      <c r="BJ151" s="2">
        <f t="shared" si="167"/>
        <v>45.217106026743153</v>
      </c>
      <c r="BK151" s="2">
        <f t="shared" si="167"/>
        <v>49.412894380820354</v>
      </c>
      <c r="BL151" s="2">
        <f t="shared" si="167"/>
        <v>51.060574197034001</v>
      </c>
      <c r="BM151" s="2">
        <f t="shared" si="167"/>
        <v>52.459583522418903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44.317</v>
      </c>
      <c r="CF151" s="2">
        <f t="shared" si="168"/>
        <v>45.866999999999997</v>
      </c>
      <c r="CG151" s="2">
        <f t="shared" si="168"/>
        <v>44.817</v>
      </c>
      <c r="CH151" s="2">
        <f t="shared" si="168"/>
        <v>44.517000000000003</v>
      </c>
      <c r="CI151" s="2">
        <f t="shared" si="168"/>
        <v>46.067</v>
      </c>
      <c r="CJ151" s="2">
        <f t="shared" si="168"/>
        <v>60.817</v>
      </c>
      <c r="CK151" s="2">
        <f t="shared" si="168"/>
        <v>73.5</v>
      </c>
      <c r="CL151" s="2">
        <f t="shared" si="168"/>
        <v>44.383000000000003</v>
      </c>
      <c r="CM151" s="2">
        <f t="shared" si="168"/>
        <v>42.883000000000003</v>
      </c>
      <c r="CN151" s="2">
        <f t="shared" si="168"/>
        <v>43.05</v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44.317</v>
      </c>
      <c r="CV151" s="2">
        <f t="shared" si="111"/>
        <v>45.866999999999997</v>
      </c>
      <c r="CW151" s="2">
        <f t="shared" si="112"/>
        <v>44.817</v>
      </c>
      <c r="CX151" s="2">
        <f t="shared" si="113"/>
        <v>44.517000000000003</v>
      </c>
      <c r="CY151" s="2">
        <f t="shared" si="114"/>
        <v>46.067</v>
      </c>
      <c r="CZ151" s="2">
        <f t="shared" si="115"/>
        <v>60.817</v>
      </c>
      <c r="DA151" s="2">
        <f t="shared" si="116"/>
        <v>73.5</v>
      </c>
      <c r="DB151" s="2">
        <f t="shared" si="117"/>
        <v>44.383000000000003</v>
      </c>
      <c r="DC151" s="2">
        <f t="shared" si="118"/>
        <v>42.883000000000003</v>
      </c>
      <c r="DD151" s="2">
        <f t="shared" si="119"/>
        <v>43.05</v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87.194215647015199</v>
      </c>
      <c r="DL151" s="2">
        <f t="shared" si="176"/>
        <v>90.181184873949562</v>
      </c>
      <c r="DM151" s="2">
        <f t="shared" si="176"/>
        <v>83.055343009931221</v>
      </c>
      <c r="DN151" s="2">
        <f t="shared" si="176"/>
        <v>89.161377387318552</v>
      </c>
      <c r="DO151" s="2">
        <f t="shared" si="176"/>
        <v>111.6585218487395</v>
      </c>
      <c r="DP151" s="2">
        <f t="shared" si="176"/>
        <v>107.95841115401117</v>
      </c>
      <c r="DQ151" s="2">
        <f t="shared" si="176"/>
        <v>94.328373015873026</v>
      </c>
      <c r="DR151" s="2">
        <f t="shared" si="176"/>
        <v>90.763037923637924</v>
      </c>
      <c r="DS151" s="2">
        <f t="shared" si="176"/>
        <v>78.259589355742278</v>
      </c>
      <c r="DT151" s="2">
        <f t="shared" si="176"/>
        <v>88.468270588235285</v>
      </c>
      <c r="DU151" s="2">
        <f t="shared" si="176"/>
        <v>90.2277918767507</v>
      </c>
      <c r="DV151" s="2">
        <f t="shared" si="176"/>
        <v>83.141616246498586</v>
      </c>
      <c r="DW151" s="2">
        <f t="shared" si="176"/>
        <v>104.71861042471043</v>
      </c>
      <c r="DX151" s="2">
        <f t="shared" si="176"/>
        <v>81.752704161304123</v>
      </c>
      <c r="DY151" s="2">
        <f t="shared" si="176"/>
        <v>65.947765151515156</v>
      </c>
      <c r="EA151" s="2">
        <f t="shared" si="152"/>
        <v>44.629919047619047</v>
      </c>
      <c r="EB151" s="2">
        <f t="shared" si="152"/>
        <v>47.038861392380738</v>
      </c>
      <c r="EC151" s="2">
        <f t="shared" si="152"/>
        <v>43.86855630237276</v>
      </c>
      <c r="ED151" s="2">
        <f t="shared" si="152"/>
        <v>43.49992059876341</v>
      </c>
      <c r="EE151" s="2">
        <f t="shared" si="152"/>
        <v>45.820236635514014</v>
      </c>
      <c r="EF151" s="2">
        <f t="shared" si="152"/>
        <v>58.235558201581014</v>
      </c>
      <c r="EG151" s="2">
        <f t="shared" si="152"/>
        <v>69.315329391212003</v>
      </c>
      <c r="EH151" s="2">
        <f t="shared" si="152"/>
        <v>44.475700163657919</v>
      </c>
      <c r="EI151" s="2">
        <f t="shared" si="152"/>
        <v>44.226417382829425</v>
      </c>
      <c r="EJ151" s="2">
        <f t="shared" si="152"/>
        <v>43.969691680855732</v>
      </c>
      <c r="EK151" s="2">
        <f t="shared" si="152"/>
        <v>43.985509397433134</v>
      </c>
      <c r="EL151" s="2">
        <f t="shared" si="179"/>
        <v>45.133051822911</v>
      </c>
      <c r="EM151" s="2">
        <f t="shared" si="135"/>
        <v>49.356566650587389</v>
      </c>
      <c r="EN151" s="2">
        <f t="shared" si="135"/>
        <v>51.087529482138059</v>
      </c>
      <c r="EO151" s="2">
        <f t="shared" si="135"/>
        <v>52.517561470548856</v>
      </c>
      <c r="EQ151" s="2">
        <f t="shared" si="177"/>
        <v>43.855948183041704</v>
      </c>
      <c r="ER151" s="2">
        <f t="shared" si="177"/>
        <v>47.038861392380738</v>
      </c>
      <c r="ES151" s="2">
        <f t="shared" si="177"/>
        <v>43.557900996813459</v>
      </c>
      <c r="ET151" s="2">
        <f t="shared" si="177"/>
        <v>44.025187492452801</v>
      </c>
      <c r="EU151" s="2">
        <f t="shared" si="177"/>
        <v>47.374298185130584</v>
      </c>
      <c r="EV151" s="2">
        <f t="shared" si="177"/>
        <v>56.244339797411925</v>
      </c>
      <c r="EW151" s="2">
        <f t="shared" si="177"/>
        <v>59.277818325193891</v>
      </c>
      <c r="EX151" s="2">
        <f t="shared" si="177"/>
        <v>44.915772534207484</v>
      </c>
      <c r="EY151" s="2">
        <f t="shared" si="177"/>
        <v>44.614783410143914</v>
      </c>
      <c r="EZ151" s="2">
        <f t="shared" si="177"/>
        <v>44.333238770836132</v>
      </c>
      <c r="FA151" s="2">
        <f t="shared" si="177"/>
        <v>44.509269475109349</v>
      </c>
      <c r="FB151" s="2">
        <f t="shared" si="177"/>
        <v>45.79991895921895</v>
      </c>
      <c r="FC151" s="2">
        <f t="shared" si="177"/>
        <v>49.726336250660594</v>
      </c>
      <c r="FD151" s="2">
        <f t="shared" si="177"/>
        <v>50.737235087977965</v>
      </c>
      <c r="FE151" s="2">
        <f t="shared" si="177"/>
        <v>51.697280302427757</v>
      </c>
      <c r="FG151" s="2">
        <f t="shared" si="178"/>
        <v>0.99981798941078226</v>
      </c>
      <c r="FH151" s="2">
        <f t="shared" si="178"/>
        <v>0.99975089249654092</v>
      </c>
      <c r="FI151" s="2">
        <f t="shared" si="178"/>
        <v>0.9997372622008569</v>
      </c>
      <c r="FJ151" s="2">
        <f t="shared" si="178"/>
        <v>0.99974179538924013</v>
      </c>
      <c r="FK151" s="2">
        <f t="shared" si="178"/>
        <v>0.99973308856716736</v>
      </c>
      <c r="FL151" s="2">
        <f t="shared" si="178"/>
        <v>0.99969748891259558</v>
      </c>
      <c r="FM151" s="2">
        <f t="shared" si="178"/>
        <v>0.99970607208560291</v>
      </c>
      <c r="FN151" s="2">
        <f t="shared" si="178"/>
        <v>0.99970848496354126</v>
      </c>
      <c r="FO151" s="2">
        <f t="shared" si="178"/>
        <v>0.99971713594962552</v>
      </c>
      <c r="FP151" s="2">
        <f t="shared" si="178"/>
        <v>0.99972992532787264</v>
      </c>
      <c r="FQ151" s="2">
        <f t="shared" si="178"/>
        <v>0.99971598370826953</v>
      </c>
      <c r="FR151" s="2">
        <f t="shared" si="178"/>
        <v>0.99973237323746578</v>
      </c>
      <c r="FS151" s="2">
        <f t="shared" si="178"/>
        <v>0.99968704489202009</v>
      </c>
      <c r="FT151" s="2">
        <f t="shared" si="178"/>
        <v>0.99969533514586995</v>
      </c>
      <c r="FU151" s="2">
        <f t="shared" si="178"/>
        <v>0.99960510660029245</v>
      </c>
      <c r="FW151" s="2">
        <f t="shared" si="169"/>
        <v>0.13593064905614533</v>
      </c>
      <c r="FX151" s="2">
        <f t="shared" si="169"/>
        <v>0</v>
      </c>
      <c r="FY151" s="2">
        <f t="shared" si="169"/>
        <v>0.15430592330260429</v>
      </c>
      <c r="FZ151" s="2">
        <f t="shared" si="169"/>
        <v>0.15031403414376315</v>
      </c>
      <c r="GA151" s="2">
        <f t="shared" si="169"/>
        <v>0.15791468912743767</v>
      </c>
      <c r="GB151" s="2">
        <f t="shared" si="169"/>
        <v>0.20637740475882629</v>
      </c>
      <c r="GC151" s="2">
        <f t="shared" si="169"/>
        <v>0.19411895932452453</v>
      </c>
      <c r="GD151" s="2">
        <f t="shared" si="169"/>
        <v>0.19349140502514328</v>
      </c>
      <c r="GE151" s="2">
        <f t="shared" si="169"/>
        <v>0.15015807487973704</v>
      </c>
      <c r="GF151" s="2">
        <f t="shared" si="169"/>
        <v>0.13443240834156198</v>
      </c>
      <c r="GG151" s="2">
        <f t="shared" si="169"/>
        <v>0.12063197030837221</v>
      </c>
      <c r="GH151" s="2">
        <f t="shared" si="169"/>
        <v>0.110789827184973</v>
      </c>
      <c r="GI151" s="2">
        <f t="shared" si="169"/>
        <v>0.10547620961250691</v>
      </c>
      <c r="GJ151" s="2">
        <f t="shared" si="169"/>
        <v>0.10362108751866649</v>
      </c>
      <c r="GK151" s="2">
        <f t="shared" si="169"/>
        <v>7.7146043795256802E-2</v>
      </c>
      <c r="GM151" s="86">
        <f t="shared" si="170"/>
        <v>7.9686485876920748E-60</v>
      </c>
      <c r="GN151" s="86">
        <f t="shared" si="170"/>
        <v>1.1349618100365335E-139</v>
      </c>
      <c r="GO151" s="86">
        <f t="shared" si="170"/>
        <v>1.0039963632623474E-171</v>
      </c>
      <c r="GP151" s="86">
        <f t="shared" si="170"/>
        <v>1.6097351420448309E-191</v>
      </c>
      <c r="GQ151" s="86">
        <f t="shared" si="170"/>
        <v>6.8735946755086963E-241</v>
      </c>
      <c r="GR151" s="86">
        <f t="shared" si="170"/>
        <v>3.0428985508579048E-261</v>
      </c>
      <c r="GS151" s="86">
        <f t="shared" si="170"/>
        <v>1.3345686982797898E-291</v>
      </c>
      <c r="GT151" s="86">
        <f t="shared" si="170"/>
        <v>0</v>
      </c>
      <c r="GU151" s="86">
        <f t="shared" si="170"/>
        <v>2.3131713621299661E-285</v>
      </c>
      <c r="GV151" s="86">
        <f t="shared" si="170"/>
        <v>1.1405164865414372E-220</v>
      </c>
      <c r="GW151" s="86">
        <f t="shared" si="170"/>
        <v>4.2586245972978225E-261</v>
      </c>
      <c r="GX151" s="86">
        <f t="shared" si="170"/>
        <v>7.9776388368973477E-225</v>
      </c>
      <c r="GY151" s="86">
        <f t="shared" si="170"/>
        <v>1.9307357195854159E-185</v>
      </c>
      <c r="GZ151" s="86">
        <f t="shared" si="170"/>
        <v>3.2915483183534048E-154</v>
      </c>
      <c r="HA151" s="86">
        <f t="shared" si="170"/>
        <v>9.682683793918855E-155</v>
      </c>
      <c r="HC151" s="86">
        <f t="shared" si="153"/>
        <v>5.7715122210494509E-7</v>
      </c>
      <c r="HD151" s="86">
        <f t="shared" si="153"/>
        <v>2.0418319707771095E-71</v>
      </c>
      <c r="HE151" s="86">
        <f t="shared" si="153"/>
        <v>2.0344218312871741E-96</v>
      </c>
      <c r="HF151" s="86">
        <f t="shared" si="153"/>
        <v>2.8323453003206707E-94</v>
      </c>
      <c r="HG151" s="86">
        <f t="shared" si="153"/>
        <v>5.4965113123539231E-121</v>
      </c>
      <c r="HH151" s="86">
        <f t="shared" si="153"/>
        <v>1.7489164337505437E-150</v>
      </c>
      <c r="HI151" s="86">
        <f t="shared" si="153"/>
        <v>9.861496696183137E-195</v>
      </c>
      <c r="HJ151" s="86">
        <f t="shared" si="153"/>
        <v>1.1725896642939619E-254</v>
      </c>
      <c r="HK151" s="86">
        <f t="shared" si="153"/>
        <v>4.3990768459031528E-158</v>
      </c>
      <c r="HL151" s="86">
        <f t="shared" si="161"/>
        <v>3.7736650721172232E-116</v>
      </c>
      <c r="HM151" s="86">
        <f t="shared" si="161"/>
        <v>7.7371632279748655E-128</v>
      </c>
      <c r="HN151" s="86">
        <f t="shared" si="161"/>
        <v>1.5241239341405815E-101</v>
      </c>
      <c r="HO151" s="86">
        <f t="shared" si="161"/>
        <v>3.6082221872117562E-97</v>
      </c>
      <c r="HP151" s="86">
        <f t="shared" si="161"/>
        <v>4.8120123725107821E-89</v>
      </c>
      <c r="HQ151" s="86">
        <f t="shared" si="161"/>
        <v>5.2801295448776486E-82</v>
      </c>
      <c r="HS151" s="86">
        <f t="shared" si="171"/>
        <v>3.2986688617249694E-3</v>
      </c>
      <c r="HT151" s="86">
        <f t="shared" si="171"/>
        <v>0</v>
      </c>
      <c r="HU151" s="86">
        <f t="shared" si="171"/>
        <v>3.8046179155002955E-3</v>
      </c>
      <c r="HV151" s="86">
        <f t="shared" si="171"/>
        <v>1.9314437071835679E-3</v>
      </c>
      <c r="HW151" s="86">
        <f t="shared" si="171"/>
        <v>9.0991980665365015E-4</v>
      </c>
      <c r="HX151" s="86">
        <f t="shared" si="171"/>
        <v>2.799847454225764E-5</v>
      </c>
      <c r="HY151" s="86">
        <f t="shared" si="171"/>
        <v>1.2577144961013842E-5</v>
      </c>
      <c r="HZ151" s="86">
        <f t="shared" si="171"/>
        <v>3.3871600745049119E-5</v>
      </c>
      <c r="IA151" s="86">
        <f t="shared" si="171"/>
        <v>7.2640398190600326E-4</v>
      </c>
      <c r="IB151" s="86">
        <f t="shared" si="171"/>
        <v>3.4584418497634784E-3</v>
      </c>
      <c r="IC151" s="86">
        <f t="shared" si="171"/>
        <v>1.479930859459952E-2</v>
      </c>
      <c r="ID151" s="86">
        <f t="shared" si="171"/>
        <v>2.5302612146587883E-2</v>
      </c>
      <c r="IE151" s="86">
        <f t="shared" si="171"/>
        <v>2.344150984860064E-2</v>
      </c>
      <c r="IF151" s="86">
        <f t="shared" si="171"/>
        <v>3.0593410427933281E-2</v>
      </c>
      <c r="IG151" s="86">
        <f t="shared" si="171"/>
        <v>0.24289993168785615</v>
      </c>
      <c r="II151" s="86">
        <f t="shared" si="172"/>
        <v>7.6743324524605721E-14</v>
      </c>
      <c r="IJ151" s="86">
        <f t="shared" si="172"/>
        <v>0</v>
      </c>
      <c r="IK151" s="86">
        <f t="shared" si="172"/>
        <v>2.8301621708928407E-10</v>
      </c>
      <c r="IL151" s="86">
        <f t="shared" si="172"/>
        <v>4.1418030952159445E-11</v>
      </c>
      <c r="IM151" s="86">
        <f t="shared" si="172"/>
        <v>1.0226898432320661E-10</v>
      </c>
      <c r="IN151" s="86">
        <f t="shared" si="172"/>
        <v>7.9147127256657532E-8</v>
      </c>
      <c r="IO151" s="86">
        <f t="shared" si="172"/>
        <v>1.7648189201653847E-9</v>
      </c>
      <c r="IP151" s="86">
        <f t="shared" si="172"/>
        <v>5.9878561570180212E-9</v>
      </c>
      <c r="IQ151" s="86">
        <f t="shared" si="172"/>
        <v>7.8263201378076169E-12</v>
      </c>
      <c r="IR151" s="86">
        <f t="shared" si="172"/>
        <v>2.3125584098337362E-13</v>
      </c>
      <c r="IS151" s="86">
        <f t="shared" si="172"/>
        <v>2.1402116548484663E-14</v>
      </c>
      <c r="IT151" s="86">
        <f t="shared" si="172"/>
        <v>1.6467158331134658E-15</v>
      </c>
      <c r="IU151" s="86">
        <f t="shared" si="172"/>
        <v>1.7900561061251189E-17</v>
      </c>
      <c r="IV151" s="86">
        <f t="shared" si="172"/>
        <v>3.8697791099914865E-9</v>
      </c>
      <c r="IW151" s="86">
        <f t="shared" si="172"/>
        <v>5.1306274261054281E-9</v>
      </c>
      <c r="IY151" s="86">
        <f t="shared" si="173"/>
        <v>3.2992460130238177E-3</v>
      </c>
      <c r="IZ151" s="86">
        <f t="shared" si="173"/>
        <v>2.0418319707771095E-71</v>
      </c>
      <c r="JA151" s="86">
        <f t="shared" si="173"/>
        <v>3.8046181985165128E-3</v>
      </c>
      <c r="JB151" s="86">
        <f t="shared" si="173"/>
        <v>1.9314437486015988E-3</v>
      </c>
      <c r="JC151" s="86">
        <f t="shared" si="173"/>
        <v>9.0991990892263445E-4</v>
      </c>
      <c r="JD151" s="86">
        <f t="shared" si="173"/>
        <v>2.8077621669514297E-5</v>
      </c>
      <c r="JE151" s="86">
        <f t="shared" si="173"/>
        <v>1.2578909779934006E-5</v>
      </c>
      <c r="JF151" s="86">
        <f t="shared" si="173"/>
        <v>3.387758860120614E-5</v>
      </c>
      <c r="JG151" s="86">
        <f t="shared" si="173"/>
        <v>7.2640398973232336E-4</v>
      </c>
      <c r="JH151" s="86">
        <f t="shared" si="173"/>
        <v>3.4584418499947344E-3</v>
      </c>
      <c r="JI151" s="86">
        <f t="shared" si="173"/>
        <v>1.4799308594620921E-2</v>
      </c>
      <c r="JJ151" s="86">
        <f t="shared" si="173"/>
        <v>2.5302612146589531E-2</v>
      </c>
      <c r="JK151" s="86">
        <f t="shared" si="173"/>
        <v>2.3441509848600658E-2</v>
      </c>
      <c r="JL151" s="86">
        <f t="shared" si="173"/>
        <v>3.0593414297712389E-2</v>
      </c>
      <c r="JM151" s="86">
        <f t="shared" si="173"/>
        <v>0.24289993681848357</v>
      </c>
    </row>
    <row r="152" spans="2:273" x14ac:dyDescent="0.25">
      <c r="B152" s="2">
        <v>125</v>
      </c>
      <c r="C152" s="37">
        <v>44.183</v>
      </c>
      <c r="D152" s="37">
        <v>44.5</v>
      </c>
      <c r="E152" s="37">
        <v>43.966999999999999</v>
      </c>
      <c r="F152" s="37">
        <v>42.482999999999997</v>
      </c>
      <c r="G152" s="37">
        <v>44.716999999999999</v>
      </c>
      <c r="H152" s="37">
        <v>57.383000000000003</v>
      </c>
      <c r="I152" s="37">
        <v>73.733000000000004</v>
      </c>
      <c r="J152" s="37">
        <v>45.116999999999997</v>
      </c>
      <c r="K152" s="37">
        <v>46.716999999999999</v>
      </c>
      <c r="L152" s="37">
        <v>44.5</v>
      </c>
      <c r="M152" s="37">
        <v>42.95</v>
      </c>
      <c r="N152" s="37">
        <v>44.567</v>
      </c>
      <c r="O152" s="37">
        <v>47.767000000000003</v>
      </c>
      <c r="P152" s="37">
        <v>50.783000000000001</v>
      </c>
      <c r="Q152" s="37">
        <v>59.866999999999997</v>
      </c>
      <c r="S152" s="4">
        <f t="shared" si="174"/>
        <v>44.279443468658144</v>
      </c>
      <c r="T152" s="4">
        <f t="shared" si="174"/>
        <v>46.904319392377559</v>
      </c>
      <c r="U152" s="4">
        <f t="shared" si="174"/>
        <v>43.707410413230242</v>
      </c>
      <c r="V152" s="4">
        <f t="shared" si="174"/>
        <v>43.432680922269377</v>
      </c>
      <c r="W152" s="4">
        <f t="shared" si="174"/>
        <v>45.887119416211938</v>
      </c>
      <c r="X152" s="4">
        <f t="shared" si="174"/>
        <v>57.571716717778003</v>
      </c>
      <c r="Y152" s="4">
        <f t="shared" si="174"/>
        <v>67.414137416807066</v>
      </c>
      <c r="Z152" s="4">
        <f t="shared" si="174"/>
        <v>44.390164527485574</v>
      </c>
      <c r="AA152" s="4">
        <f t="shared" si="174"/>
        <v>44.136451879783067</v>
      </c>
      <c r="AB152" s="4">
        <f t="shared" si="174"/>
        <v>43.868063662262443</v>
      </c>
      <c r="AC152" s="4">
        <f t="shared" si="174"/>
        <v>43.892515266416126</v>
      </c>
      <c r="AD152" s="4">
        <f t="shared" si="174"/>
        <v>45.076605106635697</v>
      </c>
      <c r="AE152" s="4">
        <f t="shared" si="174"/>
        <v>49.212786716216357</v>
      </c>
      <c r="AF152" s="4">
        <f t="shared" si="174"/>
        <v>51.067952683290471</v>
      </c>
      <c r="AG152" s="4">
        <f t="shared" si="174"/>
        <v>62.50291847745487</v>
      </c>
      <c r="AI152" s="4">
        <f t="shared" si="175"/>
        <v>-9.6443468658144127E-2</v>
      </c>
      <c r="AJ152" s="4">
        <f t="shared" si="175"/>
        <v>-2.404319392377559</v>
      </c>
      <c r="AK152" s="4">
        <f t="shared" si="175"/>
        <v>0.25958958676975641</v>
      </c>
      <c r="AL152" s="4">
        <f t="shared" si="175"/>
        <v>-0.94968092226937983</v>
      </c>
      <c r="AM152" s="4">
        <f t="shared" si="175"/>
        <v>-1.1701194162119393</v>
      </c>
      <c r="AN152" s="4">
        <f t="shared" si="175"/>
        <v>-0.18871671777800003</v>
      </c>
      <c r="AO152" s="4">
        <f t="shared" si="175"/>
        <v>6.3188625831929386</v>
      </c>
      <c r="AP152" s="4">
        <f t="shared" si="175"/>
        <v>0.72683547251442349</v>
      </c>
      <c r="AQ152" s="4">
        <f t="shared" si="175"/>
        <v>2.5805481202169318</v>
      </c>
      <c r="AR152" s="4">
        <f t="shared" si="175"/>
        <v>0.63193633773755664</v>
      </c>
      <c r="AS152" s="4">
        <f t="shared" si="175"/>
        <v>-0.94251526641612315</v>
      </c>
      <c r="AT152" s="4">
        <f t="shared" si="175"/>
        <v>-0.50960510663569636</v>
      </c>
      <c r="AU152" s="4">
        <f t="shared" si="175"/>
        <v>-1.4457867162163538</v>
      </c>
      <c r="AV152" s="4">
        <f t="shared" si="175"/>
        <v>-0.28495268329047008</v>
      </c>
      <c r="AW152" s="4">
        <f t="shared" si="175"/>
        <v>-2.6359184774548723</v>
      </c>
      <c r="AY152" s="2">
        <f t="shared" si="167"/>
        <v>44.279443468625963</v>
      </c>
      <c r="AZ152" s="2">
        <f t="shared" si="167"/>
        <v>46.904319392377559</v>
      </c>
      <c r="BA152" s="2">
        <f t="shared" si="167"/>
        <v>43.706986681352802</v>
      </c>
      <c r="BB152" s="2">
        <f t="shared" si="167"/>
        <v>43.432499516696744</v>
      </c>
      <c r="BC152" s="2">
        <f t="shared" si="167"/>
        <v>45.88703818443912</v>
      </c>
      <c r="BD152" s="2">
        <f t="shared" si="167"/>
        <v>57.571652041347335</v>
      </c>
      <c r="BE152" s="2">
        <f t="shared" si="167"/>
        <v>67.414136070149809</v>
      </c>
      <c r="BF152" s="2">
        <f t="shared" si="167"/>
        <v>44.390155963455101</v>
      </c>
      <c r="BG152" s="2">
        <f t="shared" si="167"/>
        <v>44.13636005178023</v>
      </c>
      <c r="BH152" s="2">
        <f t="shared" si="167"/>
        <v>43.86679075365511</v>
      </c>
      <c r="BI152" s="2">
        <f t="shared" si="167"/>
        <v>43.875696027504368</v>
      </c>
      <c r="BJ152" s="2">
        <f t="shared" si="167"/>
        <v>45.038076413792339</v>
      </c>
      <c r="BK152" s="2">
        <f t="shared" si="167"/>
        <v>49.183742783920266</v>
      </c>
      <c r="BL152" s="2">
        <f t="shared" si="167"/>
        <v>50.91530416550566</v>
      </c>
      <c r="BM152" s="2">
        <f t="shared" si="167"/>
        <v>52.314923516642949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44.183</v>
      </c>
      <c r="CF152" s="2">
        <f t="shared" si="168"/>
        <v>44.5</v>
      </c>
      <c r="CG152" s="2">
        <f t="shared" si="168"/>
        <v>43.966999999999999</v>
      </c>
      <c r="CH152" s="2">
        <f t="shared" si="168"/>
        <v>42.482999999999997</v>
      </c>
      <c r="CI152" s="2">
        <f t="shared" si="168"/>
        <v>44.716999999999999</v>
      </c>
      <c r="CJ152" s="2">
        <f t="shared" si="168"/>
        <v>57.383000000000003</v>
      </c>
      <c r="CK152" s="2">
        <f t="shared" si="168"/>
        <v>73.733000000000004</v>
      </c>
      <c r="CL152" s="2">
        <f t="shared" si="168"/>
        <v>45.116999999999997</v>
      </c>
      <c r="CM152" s="2">
        <f t="shared" si="168"/>
        <v>46.716999999999999</v>
      </c>
      <c r="CN152" s="2">
        <f t="shared" si="168"/>
        <v>44.5</v>
      </c>
      <c r="CO152" s="2">
        <f t="shared" si="168"/>
        <v>42.95</v>
      </c>
      <c r="CP152" s="2" t="str">
        <f t="shared" si="168"/>
        <v/>
      </c>
      <c r="CQ152" s="2">
        <f t="shared" si="168"/>
        <v>47.767000000000003</v>
      </c>
      <c r="CR152" s="2" t="str">
        <f t="shared" si="168"/>
        <v/>
      </c>
      <c r="CS152" s="2" t="str">
        <f t="shared" si="168"/>
        <v/>
      </c>
      <c r="CU152" s="2">
        <f t="shared" si="110"/>
        <v>44.183</v>
      </c>
      <c r="CV152" s="2">
        <f t="shared" si="111"/>
        <v>44.5</v>
      </c>
      <c r="CW152" s="2">
        <f t="shared" si="112"/>
        <v>43.966999999999999</v>
      </c>
      <c r="CX152" s="2">
        <f t="shared" si="113"/>
        <v>42.482999999999997</v>
      </c>
      <c r="CY152" s="2">
        <f t="shared" si="114"/>
        <v>44.716999999999999</v>
      </c>
      <c r="CZ152" s="2">
        <f t="shared" si="115"/>
        <v>57.383000000000003</v>
      </c>
      <c r="DA152" s="2">
        <f t="shared" si="116"/>
        <v>73.733000000000004</v>
      </c>
      <c r="DB152" s="2">
        <f t="shared" si="117"/>
        <v>45.116999999999997</v>
      </c>
      <c r="DC152" s="2">
        <f t="shared" si="118"/>
        <v>46.716999999999999</v>
      </c>
      <c r="DD152" s="2">
        <f t="shared" si="119"/>
        <v>44.5</v>
      </c>
      <c r="DE152" s="2">
        <f t="shared" si="120"/>
        <v>42.95</v>
      </c>
      <c r="DF152" s="2" t="str">
        <f t="shared" si="121"/>
        <v/>
      </c>
      <c r="DG152" s="2">
        <f t="shared" si="122"/>
        <v>47.767000000000003</v>
      </c>
      <c r="DH152" s="2" t="str">
        <f t="shared" si="123"/>
        <v/>
      </c>
      <c r="DI152" s="2" t="str">
        <f t="shared" si="124"/>
        <v/>
      </c>
      <c r="DK152" s="2">
        <f t="shared" si="176"/>
        <v>87.453056581386733</v>
      </c>
      <c r="DL152" s="2">
        <f t="shared" si="176"/>
        <v>90.435505882352913</v>
      </c>
      <c r="DM152" s="2">
        <f t="shared" si="176"/>
        <v>83.26852513368982</v>
      </c>
      <c r="DN152" s="2">
        <f t="shared" si="176"/>
        <v>89.418491978609609</v>
      </c>
      <c r="DO152" s="2">
        <f t="shared" si="176"/>
        <v>112.07026050420168</v>
      </c>
      <c r="DP152" s="2">
        <f t="shared" si="176"/>
        <v>108.3270130845131</v>
      </c>
      <c r="DQ152" s="2">
        <f t="shared" si="176"/>
        <v>94.587158730158734</v>
      </c>
      <c r="DR152" s="2">
        <f t="shared" si="176"/>
        <v>91.010177820677825</v>
      </c>
      <c r="DS152" s="2">
        <f t="shared" si="176"/>
        <v>78.378410084033604</v>
      </c>
      <c r="DT152" s="2">
        <f t="shared" si="176"/>
        <v>88.694164705882343</v>
      </c>
      <c r="DU152" s="2">
        <f t="shared" si="176"/>
        <v>90.46331596638656</v>
      </c>
      <c r="DV152" s="2">
        <f t="shared" si="176"/>
        <v>83.316196638655441</v>
      </c>
      <c r="DW152" s="2">
        <f t="shared" si="176"/>
        <v>105.03984620334622</v>
      </c>
      <c r="DX152" s="2">
        <f t="shared" si="176"/>
        <v>81.894991419991385</v>
      </c>
      <c r="DY152" s="2">
        <f t="shared" si="176"/>
        <v>65.971519830659531</v>
      </c>
      <c r="EA152" s="2">
        <f t="shared" si="152"/>
        <v>44.364754761904756</v>
      </c>
      <c r="EB152" s="2">
        <f t="shared" si="152"/>
        <v>46.894427132587552</v>
      </c>
      <c r="EC152" s="2">
        <f t="shared" si="152"/>
        <v>43.751636482314538</v>
      </c>
      <c r="ED152" s="2">
        <f t="shared" si="152"/>
        <v>43.332547429222245</v>
      </c>
      <c r="EE152" s="2">
        <f t="shared" si="152"/>
        <v>45.594319608366703</v>
      </c>
      <c r="EF152" s="2">
        <f t="shared" si="152"/>
        <v>58.016793512334729</v>
      </c>
      <c r="EG152" s="2">
        <f t="shared" si="152"/>
        <v>69.575167872710296</v>
      </c>
      <c r="EH152" s="2">
        <f t="shared" si="152"/>
        <v>44.282864088776066</v>
      </c>
      <c r="EI152" s="2">
        <f t="shared" si="152"/>
        <v>44.061972637096083</v>
      </c>
      <c r="EJ152" s="2">
        <f t="shared" si="152"/>
        <v>43.80040526466238</v>
      </c>
      <c r="EK152" s="2">
        <f t="shared" si="152"/>
        <v>43.792441375231135</v>
      </c>
      <c r="EL152" s="2">
        <f t="shared" si="179"/>
        <v>44.945328836602584</v>
      </c>
      <c r="EM152" s="2">
        <f t="shared" si="135"/>
        <v>49.12353410180539</v>
      </c>
      <c r="EN152" s="2">
        <f t="shared" si="135"/>
        <v>50.947874802342788</v>
      </c>
      <c r="EO152" s="2">
        <f t="shared" si="135"/>
        <v>52.381286627865762</v>
      </c>
      <c r="EQ152" s="2">
        <f t="shared" si="177"/>
        <v>43.73624333781963</v>
      </c>
      <c r="ER152" s="2">
        <f t="shared" si="177"/>
        <v>46.894427132587552</v>
      </c>
      <c r="ES152" s="2">
        <f t="shared" si="177"/>
        <v>43.427008995832992</v>
      </c>
      <c r="ET152" s="2">
        <f t="shared" si="177"/>
        <v>43.880985446434053</v>
      </c>
      <c r="EU152" s="2">
        <f t="shared" si="177"/>
        <v>47.215742148082214</v>
      </c>
      <c r="EV152" s="2">
        <f t="shared" si="177"/>
        <v>55.947921197731276</v>
      </c>
      <c r="EW152" s="2">
        <f t="shared" si="177"/>
        <v>59.199956588607677</v>
      </c>
      <c r="EX152" s="2">
        <f t="shared" si="177"/>
        <v>44.73836836215694</v>
      </c>
      <c r="EY152" s="2">
        <f t="shared" si="177"/>
        <v>44.465773433263848</v>
      </c>
      <c r="EZ152" s="2">
        <f t="shared" si="177"/>
        <v>44.180623344764768</v>
      </c>
      <c r="FA152" s="2">
        <f t="shared" si="177"/>
        <v>44.336733007012427</v>
      </c>
      <c r="FB152" s="2">
        <f t="shared" si="177"/>
        <v>45.639056653008055</v>
      </c>
      <c r="FC152" s="2">
        <f t="shared" si="177"/>
        <v>49.510028380464988</v>
      </c>
      <c r="FD152" s="2">
        <f t="shared" si="177"/>
        <v>50.581900700874968</v>
      </c>
      <c r="FE152" s="2">
        <f t="shared" si="177"/>
        <v>51.532616383686502</v>
      </c>
      <c r="FG152" s="2">
        <f t="shared" si="178"/>
        <v>0.9998340017113001</v>
      </c>
      <c r="FH152" s="2">
        <f t="shared" si="178"/>
        <v>0.9997728062768757</v>
      </c>
      <c r="FI152" s="2">
        <f t="shared" si="178"/>
        <v>0.99976037473959745</v>
      </c>
      <c r="FJ152" s="2">
        <f t="shared" si="178"/>
        <v>0.99976450924605209</v>
      </c>
      <c r="FK152" s="2">
        <f t="shared" si="178"/>
        <v>0.99975656816303582</v>
      </c>
      <c r="FL152" s="2">
        <f t="shared" si="178"/>
        <v>0.99972409926541983</v>
      </c>
      <c r="FM152" s="2">
        <f t="shared" si="178"/>
        <v>0.99973192762306662</v>
      </c>
      <c r="FN152" s="2">
        <f t="shared" si="178"/>
        <v>0.99973412830726205</v>
      </c>
      <c r="FO152" s="2">
        <f t="shared" si="178"/>
        <v>0.99974201849910038</v>
      </c>
      <c r="FP152" s="2">
        <f t="shared" si="178"/>
        <v>0.99975368311819779</v>
      </c>
      <c r="FQ152" s="2">
        <f t="shared" si="178"/>
        <v>0.99974096759007625</v>
      </c>
      <c r="FR152" s="2">
        <f t="shared" si="178"/>
        <v>0.99975591574390887</v>
      </c>
      <c r="FS152" s="2">
        <f t="shared" si="178"/>
        <v>0.99971457368960404</v>
      </c>
      <c r="FT152" s="2">
        <f t="shared" si="178"/>
        <v>0.999722134901876</v>
      </c>
      <c r="FU152" s="2">
        <f t="shared" si="178"/>
        <v>0.99963984042484999</v>
      </c>
      <c r="FW152" s="2">
        <f t="shared" si="169"/>
        <v>0.1471156674334021</v>
      </c>
      <c r="FX152" s="2">
        <f t="shared" si="169"/>
        <v>0</v>
      </c>
      <c r="FY152" s="2">
        <f t="shared" si="169"/>
        <v>0.16671122424562801</v>
      </c>
      <c r="FZ152" s="2">
        <f t="shared" si="169"/>
        <v>0.16246006084540729</v>
      </c>
      <c r="GA152" s="2">
        <f t="shared" si="169"/>
        <v>0.17055160446624809</v>
      </c>
      <c r="GB152" s="2">
        <f t="shared" si="169"/>
        <v>0.22187067528728727</v>
      </c>
      <c r="GC152" s="2">
        <f t="shared" si="169"/>
        <v>0.20893423440185543</v>
      </c>
      <c r="GD152" s="2">
        <f t="shared" si="169"/>
        <v>0.20827116280578636</v>
      </c>
      <c r="GE152" s="2">
        <f t="shared" si="169"/>
        <v>0.1622939064707267</v>
      </c>
      <c r="GF152" s="2">
        <f t="shared" si="169"/>
        <v>0.14551490591898086</v>
      </c>
      <c r="GG152" s="2">
        <f t="shared" si="169"/>
        <v>0.13074862628648667</v>
      </c>
      <c r="GH152" s="2">
        <f t="shared" si="169"/>
        <v>0.12019390097222468</v>
      </c>
      <c r="GI152" s="2">
        <f t="shared" si="169"/>
        <v>0.11448732336799182</v>
      </c>
      <c r="GJ152" s="2">
        <f t="shared" si="169"/>
        <v>0.11249364440714334</v>
      </c>
      <c r="GK152" s="2">
        <f t="shared" si="169"/>
        <v>8.396401821327204E-2</v>
      </c>
      <c r="GM152" s="86">
        <f t="shared" si="170"/>
        <v>1.4962725261732172E-61</v>
      </c>
      <c r="GN152" s="86">
        <f t="shared" si="170"/>
        <v>1.111045607375041E-143</v>
      </c>
      <c r="GO152" s="86">
        <f t="shared" si="170"/>
        <v>1.3323899464888029E-176</v>
      </c>
      <c r="GP152" s="86">
        <f t="shared" si="170"/>
        <v>5.3483749325037066E-197</v>
      </c>
      <c r="GQ152" s="86">
        <f t="shared" si="170"/>
        <v>8.7449341124953403E-248</v>
      </c>
      <c r="GR152" s="86">
        <f t="shared" si="170"/>
        <v>1.1399848629925524E-268</v>
      </c>
      <c r="GS152" s="86">
        <f t="shared" si="170"/>
        <v>7.3358608890167669E-300</v>
      </c>
      <c r="GT152" s="86">
        <f t="shared" si="170"/>
        <v>0</v>
      </c>
      <c r="GU152" s="86">
        <f t="shared" si="170"/>
        <v>1.6120990998995114E-293</v>
      </c>
      <c r="GV152" s="86">
        <f t="shared" si="170"/>
        <v>5.9977656888373098E-227</v>
      </c>
      <c r="GW152" s="86">
        <f t="shared" si="170"/>
        <v>1.305789800675017E-268</v>
      </c>
      <c r="GX152" s="86">
        <f t="shared" si="170"/>
        <v>3.0295659868388736E-231</v>
      </c>
      <c r="GY152" s="86">
        <f t="shared" si="170"/>
        <v>1.0300558418281286E-190</v>
      </c>
      <c r="GZ152" s="86">
        <f t="shared" si="170"/>
        <v>1.4554011896416808E-158</v>
      </c>
      <c r="HA152" s="86">
        <f t="shared" si="170"/>
        <v>3.9029875471391602E-159</v>
      </c>
      <c r="HC152" s="86">
        <f t="shared" si="153"/>
        <v>3.2444804024106315E-7</v>
      </c>
      <c r="HD152" s="86">
        <f t="shared" si="153"/>
        <v>1.7077153923370454E-74</v>
      </c>
      <c r="HE152" s="86">
        <f t="shared" si="153"/>
        <v>1.075120496223676E-100</v>
      </c>
      <c r="HF152" s="86">
        <f t="shared" si="153"/>
        <v>2.4965161578294274E-98</v>
      </c>
      <c r="HG152" s="86">
        <f t="shared" si="153"/>
        <v>3.7528623251461024E-126</v>
      </c>
      <c r="HH152" s="86">
        <f t="shared" si="153"/>
        <v>8.4594097566554407E-157</v>
      </c>
      <c r="HI152" s="86">
        <f t="shared" si="153"/>
        <v>9.1593697958020293E-203</v>
      </c>
      <c r="HJ152" s="86">
        <f t="shared" si="153"/>
        <v>2.8900775258543943E-265</v>
      </c>
      <c r="HK152" s="86">
        <f t="shared" si="153"/>
        <v>1.1594110431866122E-164</v>
      </c>
      <c r="HL152" s="86">
        <f t="shared" si="161"/>
        <v>4.1934541645416288E-121</v>
      </c>
      <c r="HM152" s="86">
        <f t="shared" si="161"/>
        <v>1.8355140749409089E-133</v>
      </c>
      <c r="HN152" s="86">
        <f t="shared" si="161"/>
        <v>5.3280336245933935E-106</v>
      </c>
      <c r="HO152" s="86">
        <f t="shared" si="161"/>
        <v>2.1409451773980105E-101</v>
      </c>
      <c r="HP152" s="86">
        <f t="shared" si="161"/>
        <v>6.7797624107267256E-93</v>
      </c>
      <c r="HQ152" s="86">
        <f t="shared" si="161"/>
        <v>1.3865563078914998E-85</v>
      </c>
      <c r="HS152" s="86">
        <f t="shared" si="171"/>
        <v>1.0708741460977434E-3</v>
      </c>
      <c r="HT152" s="86">
        <f t="shared" si="171"/>
        <v>0</v>
      </c>
      <c r="HU152" s="86">
        <f t="shared" si="171"/>
        <v>1.3796816075235989E-3</v>
      </c>
      <c r="HV152" s="86">
        <f t="shared" si="171"/>
        <v>6.3799258245258062E-4</v>
      </c>
      <c r="HW152" s="86">
        <f t="shared" si="171"/>
        <v>2.7653062703011905E-4</v>
      </c>
      <c r="HX152" s="86">
        <f t="shared" si="171"/>
        <v>6.1850610510741176E-6</v>
      </c>
      <c r="HY152" s="86">
        <f t="shared" si="171"/>
        <v>2.378722836896963E-6</v>
      </c>
      <c r="HZ152" s="86">
        <f t="shared" si="171"/>
        <v>7.3290786008699055E-6</v>
      </c>
      <c r="IA152" s="86">
        <f t="shared" si="171"/>
        <v>2.1054835649565514E-4</v>
      </c>
      <c r="IB152" s="86">
        <f t="shared" si="171"/>
        <v>1.1636118825709371E-3</v>
      </c>
      <c r="IC152" s="86">
        <f t="shared" si="171"/>
        <v>5.9669363218133511E-3</v>
      </c>
      <c r="ID152" s="86">
        <f t="shared" si="171"/>
        <v>1.0952818641803334E-2</v>
      </c>
      <c r="IE152" s="86">
        <f t="shared" si="171"/>
        <v>9.6907144875868646E-3</v>
      </c>
      <c r="IF152" s="86">
        <f t="shared" si="171"/>
        <v>1.326131585328578E-2</v>
      </c>
      <c r="IG152" s="86">
        <f t="shared" si="171"/>
        <v>0.16202351730420195</v>
      </c>
      <c r="II152" s="86">
        <f t="shared" si="172"/>
        <v>1.2163404674720467E-12</v>
      </c>
      <c r="IJ152" s="86">
        <f t="shared" si="172"/>
        <v>0</v>
      </c>
      <c r="IK152" s="86">
        <f t="shared" si="172"/>
        <v>2.4265102029588277E-9</v>
      </c>
      <c r="IL152" s="86">
        <f t="shared" si="172"/>
        <v>4.1563164175087641E-10</v>
      </c>
      <c r="IM152" s="86">
        <f t="shared" si="172"/>
        <v>1.0094141986937187E-9</v>
      </c>
      <c r="IN152" s="86">
        <f t="shared" si="172"/>
        <v>5.6706136930168888E-7</v>
      </c>
      <c r="IO152" s="86">
        <f t="shared" si="172"/>
        <v>1.8151351967674243E-8</v>
      </c>
      <c r="IP152" s="86">
        <f t="shared" si="172"/>
        <v>5.2730768560971977E-8</v>
      </c>
      <c r="IQ152" s="86">
        <f t="shared" si="172"/>
        <v>9.284708082102338E-11</v>
      </c>
      <c r="IR152" s="86">
        <f t="shared" si="172"/>
        <v>3.2404838029284283E-12</v>
      </c>
      <c r="IS152" s="86">
        <f t="shared" si="172"/>
        <v>3.1554858256490233E-13</v>
      </c>
      <c r="IT152" s="86">
        <f t="shared" si="172"/>
        <v>2.6747642820160213E-14</v>
      </c>
      <c r="IU152" s="86">
        <f t="shared" si="172"/>
        <v>3.9471487891818975E-16</v>
      </c>
      <c r="IV152" s="86">
        <f t="shared" si="172"/>
        <v>1.7162238348123704E-8</v>
      </c>
      <c r="IW152" s="86">
        <f t="shared" si="172"/>
        <v>1.8439127064298607E-8</v>
      </c>
      <c r="IY152" s="86">
        <f t="shared" si="173"/>
        <v>1.0711985953543249E-3</v>
      </c>
      <c r="IZ152" s="86">
        <f t="shared" si="173"/>
        <v>1.7077153923370454E-74</v>
      </c>
      <c r="JA152" s="86">
        <f t="shared" si="173"/>
        <v>1.379684034033802E-3</v>
      </c>
      <c r="JB152" s="86">
        <f t="shared" si="173"/>
        <v>6.3799299808422235E-4</v>
      </c>
      <c r="JC152" s="86">
        <f t="shared" si="173"/>
        <v>2.7653163644431777E-4</v>
      </c>
      <c r="JD152" s="86">
        <f t="shared" si="173"/>
        <v>6.7521224203758062E-6</v>
      </c>
      <c r="JE152" s="86">
        <f t="shared" si="173"/>
        <v>2.3968741888646371E-6</v>
      </c>
      <c r="JF152" s="86">
        <f t="shared" si="173"/>
        <v>7.3818093694308778E-6</v>
      </c>
      <c r="JG152" s="86">
        <f t="shared" si="173"/>
        <v>2.1054844934273597E-4</v>
      </c>
      <c r="JH152" s="86">
        <f t="shared" si="173"/>
        <v>1.1636118858114209E-3</v>
      </c>
      <c r="JI152" s="86">
        <f t="shared" si="173"/>
        <v>5.9669363221288999E-3</v>
      </c>
      <c r="JJ152" s="86">
        <f t="shared" si="173"/>
        <v>1.0952818641830082E-2</v>
      </c>
      <c r="JK152" s="86">
        <f t="shared" si="173"/>
        <v>9.6907144875872601E-3</v>
      </c>
      <c r="JL152" s="86">
        <f t="shared" si="173"/>
        <v>1.3261333015524127E-2</v>
      </c>
      <c r="JM152" s="86">
        <f t="shared" si="173"/>
        <v>0.16202353574332901</v>
      </c>
    </row>
    <row r="153" spans="2:273" x14ac:dyDescent="0.25">
      <c r="B153" s="2">
        <v>126</v>
      </c>
      <c r="C153" s="37">
        <v>43.616999999999997</v>
      </c>
      <c r="D153" s="37">
        <v>44.817</v>
      </c>
      <c r="E153" s="37">
        <v>45.482999999999997</v>
      </c>
      <c r="F153" s="37">
        <v>42.667000000000002</v>
      </c>
      <c r="G153" s="37">
        <v>42.433</v>
      </c>
      <c r="H153" s="37">
        <v>58.55</v>
      </c>
      <c r="I153" s="37">
        <v>73.45</v>
      </c>
      <c r="J153" s="37">
        <v>44.25</v>
      </c>
      <c r="K153" s="37">
        <v>43.75</v>
      </c>
      <c r="L153" s="37">
        <v>42.75</v>
      </c>
      <c r="M153" s="37">
        <v>42.1</v>
      </c>
      <c r="N153" s="37">
        <v>43.15</v>
      </c>
      <c r="O153" s="37">
        <v>49.116999999999997</v>
      </c>
      <c r="P153" s="37">
        <v>50.216999999999999</v>
      </c>
      <c r="Q153" s="37">
        <v>55.95</v>
      </c>
      <c r="S153" s="4">
        <f t="shared" si="174"/>
        <v>44.0293629326599</v>
      </c>
      <c r="T153" s="4">
        <f t="shared" si="174"/>
        <v>46.759097526298852</v>
      </c>
      <c r="U153" s="4">
        <f t="shared" si="174"/>
        <v>43.582593471585326</v>
      </c>
      <c r="V153" s="4">
        <f t="shared" si="174"/>
        <v>43.27544586631884</v>
      </c>
      <c r="W153" s="4">
        <f t="shared" si="174"/>
        <v>45.694016178274438</v>
      </c>
      <c r="X153" s="4">
        <f t="shared" si="174"/>
        <v>57.299957471638983</v>
      </c>
      <c r="Y153" s="4">
        <f t="shared" si="174"/>
        <v>67.435385408365434</v>
      </c>
      <c r="Z153" s="4">
        <f t="shared" si="174"/>
        <v>44.206949989977282</v>
      </c>
      <c r="AA153" s="4">
        <f t="shared" si="174"/>
        <v>43.979134960324956</v>
      </c>
      <c r="AB153" s="4">
        <f t="shared" si="174"/>
        <v>43.703958473571085</v>
      </c>
      <c r="AC153" s="4">
        <f t="shared" si="174"/>
        <v>43.69423876781871</v>
      </c>
      <c r="AD153" s="4">
        <f t="shared" si="174"/>
        <v>44.869701195855576</v>
      </c>
      <c r="AE153" s="4">
        <f t="shared" si="174"/>
        <v>48.96194433843965</v>
      </c>
      <c r="AF153" s="4">
        <f t="shared" si="174"/>
        <v>50.812300461357232</v>
      </c>
      <c r="AG153" s="4">
        <f t="shared" si="174"/>
        <v>57.378112913913064</v>
      </c>
      <c r="AI153" s="4">
        <f t="shared" si="175"/>
        <v>-0.41236293265990298</v>
      </c>
      <c r="AJ153" s="4">
        <f t="shared" si="175"/>
        <v>-1.942097526298852</v>
      </c>
      <c r="AK153" s="4">
        <f t="shared" si="175"/>
        <v>1.9004065284146705</v>
      </c>
      <c r="AL153" s="4">
        <f t="shared" si="175"/>
        <v>-0.60844586631883857</v>
      </c>
      <c r="AM153" s="4">
        <f t="shared" si="175"/>
        <v>-3.2610161782744385</v>
      </c>
      <c r="AN153" s="4">
        <f t="shared" si="175"/>
        <v>1.2500425283610141</v>
      </c>
      <c r="AO153" s="4">
        <f t="shared" si="175"/>
        <v>6.0146145916345688</v>
      </c>
      <c r="AP153" s="4">
        <f t="shared" si="175"/>
        <v>4.30500100227178E-2</v>
      </c>
      <c r="AQ153" s="4">
        <f t="shared" si="175"/>
        <v>-0.22913496032495573</v>
      </c>
      <c r="AR153" s="4">
        <f t="shared" si="175"/>
        <v>-0.95395847357108465</v>
      </c>
      <c r="AS153" s="4">
        <f t="shared" si="175"/>
        <v>-1.5942387678187089</v>
      </c>
      <c r="AT153" s="4">
        <f t="shared" si="175"/>
        <v>-1.7197011958555777</v>
      </c>
      <c r="AU153" s="4">
        <f t="shared" si="175"/>
        <v>0.15505566156034689</v>
      </c>
      <c r="AV153" s="4">
        <f t="shared" si="175"/>
        <v>-0.59530046135723325</v>
      </c>
      <c r="AW153" s="4">
        <f t="shared" si="175"/>
        <v>-1.4281129139130613</v>
      </c>
      <c r="AY153" s="2">
        <f t="shared" si="167"/>
        <v>44.029362932237255</v>
      </c>
      <c r="AZ153" s="2">
        <f t="shared" si="167"/>
        <v>46.759097526298852</v>
      </c>
      <c r="BA153" s="2">
        <f t="shared" si="167"/>
        <v>43.582510390065636</v>
      </c>
      <c r="BB153" s="2">
        <f t="shared" si="167"/>
        <v>43.275415161986231</v>
      </c>
      <c r="BC153" s="2">
        <f t="shared" si="167"/>
        <v>45.694003380415189</v>
      </c>
      <c r="BD153" s="2">
        <f t="shared" si="167"/>
        <v>57.299580898610259</v>
      </c>
      <c r="BE153" s="2">
        <f t="shared" si="167"/>
        <v>67.435374838655775</v>
      </c>
      <c r="BF153" s="2">
        <f t="shared" si="167"/>
        <v>44.206892138294478</v>
      </c>
      <c r="BG153" s="2">
        <f t="shared" si="167"/>
        <v>43.979122331827107</v>
      </c>
      <c r="BH153" s="2">
        <f t="shared" si="167"/>
        <v>43.703741434702643</v>
      </c>
      <c r="BI153" s="2">
        <f t="shared" si="167"/>
        <v>43.690466435514395</v>
      </c>
      <c r="BJ153" s="2">
        <f t="shared" si="167"/>
        <v>44.860106066618627</v>
      </c>
      <c r="BK153" s="2">
        <f t="shared" si="167"/>
        <v>48.955266125995607</v>
      </c>
      <c r="BL153" s="2">
        <f t="shared" si="167"/>
        <v>50.769563908317402</v>
      </c>
      <c r="BM153" s="2">
        <f t="shared" si="167"/>
        <v>52.169431097348927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43.616999999999997</v>
      </c>
      <c r="CF153" s="2">
        <f t="shared" si="168"/>
        <v>44.817</v>
      </c>
      <c r="CG153" s="2">
        <f t="shared" si="168"/>
        <v>45.482999999999997</v>
      </c>
      <c r="CH153" s="2">
        <f t="shared" si="168"/>
        <v>42.667000000000002</v>
      </c>
      <c r="CI153" s="2">
        <f t="shared" si="168"/>
        <v>42.433</v>
      </c>
      <c r="CJ153" s="2">
        <f t="shared" si="168"/>
        <v>58.55</v>
      </c>
      <c r="CK153" s="2">
        <f t="shared" si="168"/>
        <v>73.45</v>
      </c>
      <c r="CL153" s="2">
        <f t="shared" si="168"/>
        <v>44.25</v>
      </c>
      <c r="CM153" s="2">
        <f t="shared" si="168"/>
        <v>43.75</v>
      </c>
      <c r="CN153" s="2">
        <f t="shared" si="168"/>
        <v>42.75</v>
      </c>
      <c r="CO153" s="2">
        <f t="shared" si="168"/>
        <v>42.1</v>
      </c>
      <c r="CP153" s="2">
        <f t="shared" si="168"/>
        <v>43.15</v>
      </c>
      <c r="CQ153" s="2">
        <f t="shared" si="168"/>
        <v>49.116999999999997</v>
      </c>
      <c r="CR153" s="2">
        <f t="shared" si="168"/>
        <v>50.216999999999999</v>
      </c>
      <c r="CS153" s="2" t="str">
        <f t="shared" si="168"/>
        <v/>
      </c>
      <c r="CU153" s="2">
        <f t="shared" si="110"/>
        <v>43.616999999999997</v>
      </c>
      <c r="CV153" s="2">
        <f t="shared" si="111"/>
        <v>44.817</v>
      </c>
      <c r="CW153" s="2">
        <f t="shared" si="112"/>
        <v>45.482999999999997</v>
      </c>
      <c r="CX153" s="2">
        <f t="shared" si="113"/>
        <v>42.667000000000002</v>
      </c>
      <c r="CY153" s="2">
        <f t="shared" si="114"/>
        <v>42.433</v>
      </c>
      <c r="CZ153" s="2">
        <f t="shared" si="115"/>
        <v>58.55</v>
      </c>
      <c r="DA153" s="2">
        <f t="shared" si="116"/>
        <v>73.45</v>
      </c>
      <c r="DB153" s="2">
        <f t="shared" si="117"/>
        <v>44.25</v>
      </c>
      <c r="DC153" s="2">
        <f t="shared" si="118"/>
        <v>43.75</v>
      </c>
      <c r="DD153" s="2">
        <f t="shared" si="119"/>
        <v>42.75</v>
      </c>
      <c r="DE153" s="2">
        <f t="shared" si="120"/>
        <v>42.1</v>
      </c>
      <c r="DF153" s="2">
        <f t="shared" si="121"/>
        <v>43.15</v>
      </c>
      <c r="DG153" s="2">
        <f t="shared" si="122"/>
        <v>49.116999999999997</v>
      </c>
      <c r="DH153" s="2">
        <f t="shared" si="123"/>
        <v>50.216999999999999</v>
      </c>
      <c r="DI153" s="2" t="str">
        <f t="shared" si="124"/>
        <v/>
      </c>
      <c r="DK153" s="2">
        <f t="shared" si="176"/>
        <v>87.711897515758253</v>
      </c>
      <c r="DL153" s="2">
        <f t="shared" si="176"/>
        <v>90.689826890756279</v>
      </c>
      <c r="DM153" s="2">
        <f t="shared" si="176"/>
        <v>83.48170725744842</v>
      </c>
      <c r="DN153" s="2">
        <f t="shared" si="176"/>
        <v>89.67560656990068</v>
      </c>
      <c r="DO153" s="2">
        <f t="shared" si="176"/>
        <v>112.48199915966387</v>
      </c>
      <c r="DP153" s="2">
        <f t="shared" si="176"/>
        <v>108.69561501501502</v>
      </c>
      <c r="DQ153" s="2">
        <f t="shared" si="176"/>
        <v>94.845944444444456</v>
      </c>
      <c r="DR153" s="2">
        <f t="shared" si="176"/>
        <v>91.257317717717726</v>
      </c>
      <c r="DS153" s="2">
        <f t="shared" si="176"/>
        <v>78.497230812324915</v>
      </c>
      <c r="DT153" s="2">
        <f t="shared" si="176"/>
        <v>88.920058823529402</v>
      </c>
      <c r="DU153" s="2">
        <f t="shared" si="176"/>
        <v>90.698840056022419</v>
      </c>
      <c r="DV153" s="2">
        <f t="shared" si="176"/>
        <v>83.490777030812296</v>
      </c>
      <c r="DW153" s="2">
        <f t="shared" si="176"/>
        <v>105.361081981982</v>
      </c>
      <c r="DX153" s="2">
        <f t="shared" si="176"/>
        <v>82.037278678678646</v>
      </c>
      <c r="DY153" s="2">
        <f t="shared" si="176"/>
        <v>65.99527450980392</v>
      </c>
      <c r="EA153" s="2">
        <f t="shared" si="152"/>
        <v>44.099590476190471</v>
      </c>
      <c r="EB153" s="2">
        <f t="shared" si="152"/>
        <v>46.74999287279438</v>
      </c>
      <c r="EC153" s="2">
        <f t="shared" si="152"/>
        <v>43.634716662256324</v>
      </c>
      <c r="ED153" s="2">
        <f t="shared" si="152"/>
        <v>43.165174259681081</v>
      </c>
      <c r="EE153" s="2">
        <f t="shared" si="152"/>
        <v>45.368402581219399</v>
      </c>
      <c r="EF153" s="2">
        <f t="shared" si="152"/>
        <v>57.798028823088444</v>
      </c>
      <c r="EG153" s="2">
        <f t="shared" si="152"/>
        <v>69.835006354208588</v>
      </c>
      <c r="EH153" s="2">
        <f t="shared" si="152"/>
        <v>44.090028013894226</v>
      </c>
      <c r="EI153" s="2">
        <f t="shared" si="152"/>
        <v>43.897527891362742</v>
      </c>
      <c r="EJ153" s="2">
        <f t="shared" si="152"/>
        <v>43.631118848469029</v>
      </c>
      <c r="EK153" s="2">
        <f t="shared" si="152"/>
        <v>43.599373353029144</v>
      </c>
      <c r="EL153" s="2">
        <f t="shared" si="179"/>
        <v>44.757605850294169</v>
      </c>
      <c r="EM153" s="2">
        <f t="shared" si="135"/>
        <v>48.890501553023398</v>
      </c>
      <c r="EN153" s="2">
        <f t="shared" si="135"/>
        <v>50.808220122547525</v>
      </c>
      <c r="EO153" s="2">
        <f t="shared" si="135"/>
        <v>52.245011785182669</v>
      </c>
      <c r="EQ153" s="2">
        <f t="shared" si="177"/>
        <v>43.616538492597556</v>
      </c>
      <c r="ER153" s="2">
        <f t="shared" si="177"/>
        <v>46.74999287279438</v>
      </c>
      <c r="ES153" s="2">
        <f t="shared" si="177"/>
        <v>43.296116994852511</v>
      </c>
      <c r="ET153" s="2">
        <f t="shared" si="177"/>
        <v>43.736783400415298</v>
      </c>
      <c r="EU153" s="2">
        <f t="shared" si="177"/>
        <v>47.057186111033843</v>
      </c>
      <c r="EV153" s="2">
        <f t="shared" si="177"/>
        <v>55.651502598050627</v>
      </c>
      <c r="EW153" s="2">
        <f t="shared" si="177"/>
        <v>59.122094852021462</v>
      </c>
      <c r="EX153" s="2">
        <f t="shared" si="177"/>
        <v>44.560964190106404</v>
      </c>
      <c r="EY153" s="2">
        <f t="shared" si="177"/>
        <v>44.316763456383775</v>
      </c>
      <c r="EZ153" s="2">
        <f t="shared" si="177"/>
        <v>44.028007918693405</v>
      </c>
      <c r="FA153" s="2">
        <f t="shared" si="177"/>
        <v>44.164196538915498</v>
      </c>
      <c r="FB153" s="2">
        <f t="shared" si="177"/>
        <v>45.478194346797167</v>
      </c>
      <c r="FC153" s="2">
        <f t="shared" si="177"/>
        <v>49.293720510269381</v>
      </c>
      <c r="FD153" s="2">
        <f t="shared" si="177"/>
        <v>50.426566313771978</v>
      </c>
      <c r="FE153" s="2">
        <f t="shared" si="177"/>
        <v>51.367952464945247</v>
      </c>
      <c r="FG153" s="2">
        <f t="shared" si="178"/>
        <v>0.99984860555011623</v>
      </c>
      <c r="FH153" s="2">
        <f t="shared" si="178"/>
        <v>0.99979279271968224</v>
      </c>
      <c r="FI153" s="2">
        <f t="shared" si="178"/>
        <v>0.99978145455722423</v>
      </c>
      <c r="FJ153" s="2">
        <f t="shared" si="178"/>
        <v>0.99978522542956627</v>
      </c>
      <c r="FK153" s="2">
        <f t="shared" si="178"/>
        <v>0.99977798277057672</v>
      </c>
      <c r="FL153" s="2">
        <f t="shared" si="178"/>
        <v>0.9997483694308239</v>
      </c>
      <c r="FM153" s="2">
        <f t="shared" si="178"/>
        <v>0.9997555093195899</v>
      </c>
      <c r="FN153" s="2">
        <f t="shared" si="178"/>
        <v>0.99975751646172706</v>
      </c>
      <c r="FO153" s="2">
        <f t="shared" si="178"/>
        <v>0.9997647127339051</v>
      </c>
      <c r="FP153" s="2">
        <f t="shared" si="178"/>
        <v>0.99977535146502383</v>
      </c>
      <c r="FQ153" s="2">
        <f t="shared" si="178"/>
        <v>0.9997637542498814</v>
      </c>
      <c r="FR153" s="2">
        <f t="shared" si="178"/>
        <v>0.99977738773173663</v>
      </c>
      <c r="FS153" s="2">
        <f t="shared" si="178"/>
        <v>0.99973968157333482</v>
      </c>
      <c r="FT153" s="2">
        <f t="shared" si="178"/>
        <v>0.99974657782268384</v>
      </c>
      <c r="FU153" s="2">
        <f t="shared" si="178"/>
        <v>0.99967152015399352</v>
      </c>
      <c r="FW153" s="2">
        <f t="shared" si="169"/>
        <v>0.15905162962829028</v>
      </c>
      <c r="FX153" s="2">
        <f t="shared" si="169"/>
        <v>0</v>
      </c>
      <c r="FY153" s="2">
        <f t="shared" si="169"/>
        <v>0.17990168407624094</v>
      </c>
      <c r="FZ153" s="2">
        <f t="shared" si="169"/>
        <v>0.17538495632918868</v>
      </c>
      <c r="GA153" s="2">
        <f t="shared" si="169"/>
        <v>0.18397883384198646</v>
      </c>
      <c r="GB153" s="2">
        <f t="shared" si="169"/>
        <v>0.23817799526410838</v>
      </c>
      <c r="GC153" s="2">
        <f t="shared" si="169"/>
        <v>0.22456513864910085</v>
      </c>
      <c r="GD153" s="2">
        <f t="shared" si="169"/>
        <v>0.22386649917211462</v>
      </c>
      <c r="GE153" s="2">
        <f t="shared" si="169"/>
        <v>0.17520834844418859</v>
      </c>
      <c r="GF153" s="2">
        <f t="shared" si="169"/>
        <v>0.15734495329459688</v>
      </c>
      <c r="GG153" s="2">
        <f t="shared" si="169"/>
        <v>0.14157710880500007</v>
      </c>
      <c r="GH153" s="2">
        <f t="shared" si="169"/>
        <v>0.13027926158483821</v>
      </c>
      <c r="GI153" s="2">
        <f t="shared" si="169"/>
        <v>0.12416142500841708</v>
      </c>
      <c r="GJ153" s="2">
        <f t="shared" si="169"/>
        <v>0.12202249571243681</v>
      </c>
      <c r="GK153" s="2">
        <f t="shared" si="169"/>
        <v>9.1324919726510717E-2</v>
      </c>
      <c r="GM153" s="86">
        <f t="shared" si="170"/>
        <v>2.6515611009428058E-63</v>
      </c>
      <c r="GN153" s="86">
        <f t="shared" si="170"/>
        <v>9.5303856875953604E-148</v>
      </c>
      <c r="GO153" s="86">
        <f t="shared" si="170"/>
        <v>1.5086766351604865E-181</v>
      </c>
      <c r="GP153" s="86">
        <f t="shared" si="170"/>
        <v>1.4851477168578682E-202</v>
      </c>
      <c r="GQ153" s="86">
        <f t="shared" si="170"/>
        <v>8.8785944793310198E-255</v>
      </c>
      <c r="GR153" s="86">
        <f t="shared" si="170"/>
        <v>3.3554429256978654E-276</v>
      </c>
      <c r="GS153" s="86">
        <f t="shared" si="170"/>
        <v>0</v>
      </c>
      <c r="GT153" s="86">
        <f t="shared" si="170"/>
        <v>0</v>
      </c>
      <c r="GU153" s="86">
        <f t="shared" si="170"/>
        <v>8.6087614798598742E-302</v>
      </c>
      <c r="GV153" s="86">
        <f t="shared" si="170"/>
        <v>2.5711274290867479E-233</v>
      </c>
      <c r="GW153" s="86">
        <f t="shared" si="170"/>
        <v>3.127557734508056E-276</v>
      </c>
      <c r="GX153" s="86">
        <f t="shared" si="170"/>
        <v>9.3287107453949251E-238</v>
      </c>
      <c r="GY153" s="86">
        <f t="shared" si="170"/>
        <v>4.6283810253175136E-196</v>
      </c>
      <c r="GZ153" s="86">
        <f t="shared" si="170"/>
        <v>5.5887125223467345E-163</v>
      </c>
      <c r="HA153" s="86">
        <f t="shared" si="170"/>
        <v>1.3634230320464348E-163</v>
      </c>
      <c r="HC153" s="86">
        <f t="shared" si="153"/>
        <v>1.8026689577946449E-7</v>
      </c>
      <c r="HD153" s="86">
        <f t="shared" si="153"/>
        <v>1.2262598156282005E-77</v>
      </c>
      <c r="HE153" s="86">
        <f t="shared" si="153"/>
        <v>4.573198022739539E-105</v>
      </c>
      <c r="HF153" s="86">
        <f t="shared" ref="HF153:HN187" si="180" xml:space="preserve"> _xlfn.NORM.DIST($B153, F$8, ABS(F$12), TRUE) * _xlfn.NORM.DIST(($B153 - F$8)*F$16, 0, ABS(F$12), TRUE) * 2</f>
        <v>1.8021770294049248E-102</v>
      </c>
      <c r="HG153" s="86">
        <f t="shared" si="180"/>
        <v>1.9919378149899354E-131</v>
      </c>
      <c r="HH153" s="86">
        <f t="shared" si="180"/>
        <v>3.0250449121792415E-163</v>
      </c>
      <c r="HI153" s="86">
        <f t="shared" si="180"/>
        <v>5.8358650104830858E-211</v>
      </c>
      <c r="HJ153" s="86">
        <f t="shared" si="180"/>
        <v>4.3128743587520734E-276</v>
      </c>
      <c r="HK153" s="86">
        <f t="shared" si="180"/>
        <v>2.2368193722944908E-171</v>
      </c>
      <c r="HL153" s="86">
        <f t="shared" si="161"/>
        <v>3.6606039493692469E-126</v>
      </c>
      <c r="HM153" s="86">
        <f t="shared" si="161"/>
        <v>3.2837368551745968E-139</v>
      </c>
      <c r="HN153" s="86">
        <f t="shared" si="161"/>
        <v>1.4893348607720962E-110</v>
      </c>
      <c r="HO153" s="86">
        <f t="shared" si="161"/>
        <v>1.0293208682774916E-105</v>
      </c>
      <c r="HP153" s="86">
        <f t="shared" si="161"/>
        <v>7.8926144532675037E-97</v>
      </c>
      <c r="HQ153" s="86">
        <f t="shared" si="161"/>
        <v>3.0433340485427951E-89</v>
      </c>
      <c r="HS153" s="86">
        <f t="shared" si="171"/>
        <v>3.1169492744145084E-4</v>
      </c>
      <c r="HT153" s="86">
        <f t="shared" si="171"/>
        <v>0</v>
      </c>
      <c r="HU153" s="86">
        <f t="shared" si="171"/>
        <v>4.5635184755231253E-4</v>
      </c>
      <c r="HV153" s="86">
        <f t="shared" si="171"/>
        <v>1.9130851730333974E-4</v>
      </c>
      <c r="HW153" s="86">
        <f t="shared" si="171"/>
        <v>7.6106359923426247E-5</v>
      </c>
      <c r="HX153" s="86">
        <f t="shared" si="171"/>
        <v>1.2292543267215649E-6</v>
      </c>
      <c r="HY153" s="86">
        <f t="shared" si="171"/>
        <v>3.9938082199006206E-7</v>
      </c>
      <c r="HZ153" s="86">
        <f t="shared" si="171"/>
        <v>1.4200073083154846E-6</v>
      </c>
      <c r="IA153" s="86">
        <f t="shared" si="171"/>
        <v>5.5024503497988189E-5</v>
      </c>
      <c r="IB153" s="86">
        <f t="shared" si="171"/>
        <v>3.5299791752449976E-4</v>
      </c>
      <c r="IC153" s="86">
        <f t="shared" si="171"/>
        <v>2.1763021444228458E-3</v>
      </c>
      <c r="ID153" s="86">
        <f t="shared" si="171"/>
        <v>4.2906529978179817E-3</v>
      </c>
      <c r="IE153" s="86">
        <f t="shared" si="171"/>
        <v>3.5963597069548674E-3</v>
      </c>
      <c r="IF153" s="86">
        <f t="shared" si="171"/>
        <v>5.1544895249455358E-3</v>
      </c>
      <c r="IG153" s="86">
        <f t="shared" si="171"/>
        <v>9.9033270147782515E-2</v>
      </c>
      <c r="II153" s="86">
        <f t="shared" si="172"/>
        <v>1.6824533433858557E-11</v>
      </c>
      <c r="IJ153" s="86">
        <f t="shared" si="172"/>
        <v>0</v>
      </c>
      <c r="IK153" s="86">
        <f t="shared" si="172"/>
        <v>1.8564141515615437E-8</v>
      </c>
      <c r="IL153" s="86">
        <f t="shared" si="172"/>
        <v>3.6975841397020725E-9</v>
      </c>
      <c r="IM153" s="86">
        <f t="shared" si="172"/>
        <v>8.8042008699949184E-9</v>
      </c>
      <c r="IN153" s="86">
        <f t="shared" si="172"/>
        <v>3.563420786845254E-6</v>
      </c>
      <c r="IO153" s="86">
        <f t="shared" si="172"/>
        <v>1.6102613332998268E-7</v>
      </c>
      <c r="IP153" s="86">
        <f t="shared" si="172"/>
        <v>4.0480054516651396E-7</v>
      </c>
      <c r="IQ153" s="86">
        <f t="shared" si="172"/>
        <v>9.6775023267549531E-10</v>
      </c>
      <c r="IR153" s="86">
        <f t="shared" si="172"/>
        <v>3.9912344876351695E-11</v>
      </c>
      <c r="IS153" s="86">
        <f t="shared" si="172"/>
        <v>4.1122125686820326E-12</v>
      </c>
      <c r="IT153" s="86">
        <f t="shared" si="172"/>
        <v>3.84510046827672E-13</v>
      </c>
      <c r="IU153" s="86">
        <f t="shared" si="172"/>
        <v>7.6238855536324198E-15</v>
      </c>
      <c r="IV153" s="86">
        <f t="shared" si="172"/>
        <v>7.1547848189830107E-8</v>
      </c>
      <c r="IW153" s="86">
        <f t="shared" si="172"/>
        <v>6.3303844940506182E-8</v>
      </c>
      <c r="IY153" s="86">
        <f t="shared" si="173"/>
        <v>3.1187521116176373E-4</v>
      </c>
      <c r="IZ153" s="86">
        <f t="shared" si="173"/>
        <v>1.2262598156282005E-77</v>
      </c>
      <c r="JA153" s="86">
        <f t="shared" si="173"/>
        <v>4.5637041169382817E-4</v>
      </c>
      <c r="JB153" s="86">
        <f t="shared" si="173"/>
        <v>1.9131221488747943E-4</v>
      </c>
      <c r="JC153" s="86">
        <f t="shared" si="173"/>
        <v>7.6115164124296238E-5</v>
      </c>
      <c r="JD153" s="86">
        <f t="shared" si="173"/>
        <v>4.7926751135668189E-6</v>
      </c>
      <c r="JE153" s="86">
        <f t="shared" si="173"/>
        <v>5.6040695532004472E-7</v>
      </c>
      <c r="JF153" s="86">
        <f t="shared" si="173"/>
        <v>1.8248078534819985E-6</v>
      </c>
      <c r="JG153" s="86">
        <f t="shared" si="173"/>
        <v>5.5025471248220868E-5</v>
      </c>
      <c r="JH153" s="86">
        <f t="shared" si="173"/>
        <v>3.5299795743684462E-4</v>
      </c>
      <c r="JI153" s="86">
        <f t="shared" si="173"/>
        <v>2.1763021485350586E-3</v>
      </c>
      <c r="JJ153" s="86">
        <f t="shared" si="173"/>
        <v>4.2906529982024919E-3</v>
      </c>
      <c r="JK153" s="86">
        <f t="shared" si="173"/>
        <v>3.5963597069624911E-3</v>
      </c>
      <c r="JL153" s="86">
        <f t="shared" si="173"/>
        <v>5.1545610727937253E-3</v>
      </c>
      <c r="JM153" s="86">
        <f t="shared" si="173"/>
        <v>9.9033333451627459E-2</v>
      </c>
    </row>
    <row r="154" spans="2:273" x14ac:dyDescent="0.25">
      <c r="B154" s="2">
        <v>127</v>
      </c>
      <c r="C154" s="37">
        <v>43.732999999999997</v>
      </c>
      <c r="D154" s="37">
        <v>45.366999999999997</v>
      </c>
      <c r="E154" s="37">
        <v>42.633000000000003</v>
      </c>
      <c r="F154" s="37">
        <v>44.033000000000001</v>
      </c>
      <c r="G154" s="37">
        <v>43.9</v>
      </c>
      <c r="H154" s="37">
        <v>57.433</v>
      </c>
      <c r="I154" s="37">
        <v>73.667000000000002</v>
      </c>
      <c r="J154" s="37">
        <v>46.116999999999997</v>
      </c>
      <c r="K154" s="37">
        <v>42.466999999999999</v>
      </c>
      <c r="L154" s="37">
        <v>43.832999999999998</v>
      </c>
      <c r="M154" s="37">
        <v>44.533000000000001</v>
      </c>
      <c r="N154" s="37">
        <v>42.783000000000001</v>
      </c>
      <c r="O154" s="37">
        <v>45.466999999999999</v>
      </c>
      <c r="P154" s="37">
        <v>51.332999999999998</v>
      </c>
      <c r="Q154" s="37">
        <v>51.5</v>
      </c>
      <c r="S154" s="4">
        <f t="shared" si="174"/>
        <v>43.782535103803426</v>
      </c>
      <c r="T154" s="4">
        <f t="shared" si="174"/>
        <v>46.613937663343364</v>
      </c>
      <c r="U154" s="4">
        <f t="shared" si="174"/>
        <v>43.457463690685572</v>
      </c>
      <c r="V154" s="4">
        <f t="shared" si="174"/>
        <v>43.119478179785602</v>
      </c>
      <c r="W154" s="4">
        <f t="shared" si="174"/>
        <v>45.504298413175029</v>
      </c>
      <c r="X154" s="4">
        <f t="shared" si="174"/>
        <v>57.025191312624308</v>
      </c>
      <c r="Y154" s="4">
        <f t="shared" si="174"/>
        <v>67.437198194427268</v>
      </c>
      <c r="Z154" s="4">
        <f t="shared" si="174"/>
        <v>44.024942802322208</v>
      </c>
      <c r="AA154" s="4">
        <f t="shared" si="174"/>
        <v>43.822688606693227</v>
      </c>
      <c r="AB154" s="4">
        <f t="shared" si="174"/>
        <v>43.541506872876298</v>
      </c>
      <c r="AC154" s="4">
        <f t="shared" si="174"/>
        <v>43.506919846762344</v>
      </c>
      <c r="AD154" s="4">
        <f t="shared" si="174"/>
        <v>44.685334026639723</v>
      </c>
      <c r="AE154" s="4">
        <f t="shared" si="174"/>
        <v>48.728814577261495</v>
      </c>
      <c r="AF154" s="4">
        <f t="shared" si="174"/>
        <v>50.633774215251442</v>
      </c>
      <c r="AG154" s="4">
        <f t="shared" si="174"/>
        <v>54.425109291561625</v>
      </c>
      <c r="AI154" s="4">
        <f t="shared" si="175"/>
        <v>-4.9535103803428626E-2</v>
      </c>
      <c r="AJ154" s="4">
        <f t="shared" si="175"/>
        <v>-1.2469376633433669</v>
      </c>
      <c r="AK154" s="4">
        <f t="shared" si="175"/>
        <v>-0.82446369068556891</v>
      </c>
      <c r="AL154" s="4">
        <f t="shared" si="175"/>
        <v>0.91352182021439887</v>
      </c>
      <c r="AM154" s="4">
        <f t="shared" si="175"/>
        <v>-1.6042984131750302</v>
      </c>
      <c r="AN154" s="4">
        <f t="shared" si="175"/>
        <v>0.40780868737569165</v>
      </c>
      <c r="AO154" s="4">
        <f t="shared" si="175"/>
        <v>6.229801805572734</v>
      </c>
      <c r="AP154" s="4">
        <f t="shared" si="175"/>
        <v>2.0920571976777893</v>
      </c>
      <c r="AQ154" s="4">
        <f t="shared" si="175"/>
        <v>-1.3556886066932279</v>
      </c>
      <c r="AR154" s="4">
        <f t="shared" si="175"/>
        <v>0.2914931271237009</v>
      </c>
      <c r="AS154" s="4">
        <f t="shared" si="175"/>
        <v>1.0260801532376576</v>
      </c>
      <c r="AT154" s="4">
        <f t="shared" si="175"/>
        <v>-1.9023340266397213</v>
      </c>
      <c r="AU154" s="4">
        <f t="shared" si="175"/>
        <v>-3.2618145772614966</v>
      </c>
      <c r="AV154" s="4">
        <f t="shared" si="175"/>
        <v>0.69922578474855612</v>
      </c>
      <c r="AW154" s="4">
        <f t="shared" si="175"/>
        <v>-2.9251092915616255</v>
      </c>
      <c r="AY154" s="2">
        <f t="shared" si="167"/>
        <v>43.782535098970975</v>
      </c>
      <c r="AZ154" s="2">
        <f t="shared" si="167"/>
        <v>46.613937663343364</v>
      </c>
      <c r="BA154" s="2">
        <f t="shared" si="167"/>
        <v>43.457443729032384</v>
      </c>
      <c r="BB154" s="2">
        <f t="shared" si="167"/>
        <v>43.119471210927493</v>
      </c>
      <c r="BC154" s="2">
        <f t="shared" si="167"/>
        <v>45.504290616102679</v>
      </c>
      <c r="BD154" s="2">
        <f t="shared" si="167"/>
        <v>57.023267255210676</v>
      </c>
      <c r="BE154" s="2">
        <f t="shared" si="167"/>
        <v>67.437122959328761</v>
      </c>
      <c r="BF154" s="2">
        <f t="shared" si="167"/>
        <v>44.024582591389716</v>
      </c>
      <c r="BG154" s="2">
        <f t="shared" si="167"/>
        <v>43.82268599750158</v>
      </c>
      <c r="BH154" s="2">
        <f t="shared" si="167"/>
        <v>43.541475128582555</v>
      </c>
      <c r="BI154" s="2">
        <f t="shared" si="167"/>
        <v>43.506189675789862</v>
      </c>
      <c r="BJ154" s="2">
        <f t="shared" si="167"/>
        <v>44.683266897958468</v>
      </c>
      <c r="BK154" s="2">
        <f t="shared" si="167"/>
        <v>48.727502277891141</v>
      </c>
      <c r="BL154" s="2">
        <f t="shared" si="167"/>
        <v>50.623305865555466</v>
      </c>
      <c r="BM154" s="2">
        <f t="shared" si="167"/>
        <v>52.023028369009893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43.732999999999997</v>
      </c>
      <c r="CF154" s="2">
        <f t="shared" si="168"/>
        <v>45.366999999999997</v>
      </c>
      <c r="CG154" s="2">
        <f t="shared" si="168"/>
        <v>42.633000000000003</v>
      </c>
      <c r="CH154" s="2">
        <f t="shared" si="168"/>
        <v>44.033000000000001</v>
      </c>
      <c r="CI154" s="2">
        <f t="shared" si="168"/>
        <v>43.9</v>
      </c>
      <c r="CJ154" s="2">
        <f t="shared" si="168"/>
        <v>57.433</v>
      </c>
      <c r="CK154" s="2">
        <f t="shared" si="168"/>
        <v>73.667000000000002</v>
      </c>
      <c r="CL154" s="2">
        <f t="shared" si="168"/>
        <v>46.116999999999997</v>
      </c>
      <c r="CM154" s="2">
        <f t="shared" si="168"/>
        <v>42.466999999999999</v>
      </c>
      <c r="CN154" s="2">
        <f t="shared" si="168"/>
        <v>43.832999999999998</v>
      </c>
      <c r="CO154" s="2">
        <f t="shared" si="168"/>
        <v>44.533000000000001</v>
      </c>
      <c r="CP154" s="2">
        <f t="shared" si="168"/>
        <v>42.783000000000001</v>
      </c>
      <c r="CQ154" s="2">
        <f t="shared" si="168"/>
        <v>45.466999999999999</v>
      </c>
      <c r="CR154" s="2">
        <f t="shared" si="168"/>
        <v>51.332999999999998</v>
      </c>
      <c r="CS154" s="2" t="str">
        <f t="shared" si="168"/>
        <v/>
      </c>
      <c r="CU154" s="2">
        <f t="shared" si="110"/>
        <v>43.732999999999997</v>
      </c>
      <c r="CV154" s="2">
        <f t="shared" si="111"/>
        <v>45.366999999999997</v>
      </c>
      <c r="CW154" s="2">
        <f t="shared" si="112"/>
        <v>42.633000000000003</v>
      </c>
      <c r="CX154" s="2">
        <f t="shared" si="113"/>
        <v>44.033000000000001</v>
      </c>
      <c r="CY154" s="2">
        <f t="shared" si="114"/>
        <v>43.9</v>
      </c>
      <c r="CZ154" s="2">
        <f t="shared" si="115"/>
        <v>57.433</v>
      </c>
      <c r="DA154" s="2">
        <f t="shared" si="116"/>
        <v>73.667000000000002</v>
      </c>
      <c r="DB154" s="2">
        <f t="shared" si="117"/>
        <v>46.116999999999997</v>
      </c>
      <c r="DC154" s="2">
        <f t="shared" si="118"/>
        <v>42.466999999999999</v>
      </c>
      <c r="DD154" s="2">
        <f t="shared" si="119"/>
        <v>43.832999999999998</v>
      </c>
      <c r="DE154" s="2">
        <f t="shared" si="120"/>
        <v>44.533000000000001</v>
      </c>
      <c r="DF154" s="2">
        <f t="shared" si="121"/>
        <v>42.783000000000001</v>
      </c>
      <c r="DG154" s="2">
        <f t="shared" si="122"/>
        <v>45.466999999999999</v>
      </c>
      <c r="DH154" s="2">
        <f t="shared" si="123"/>
        <v>51.332999999999998</v>
      </c>
      <c r="DI154" s="2" t="str">
        <f t="shared" si="124"/>
        <v/>
      </c>
      <c r="DK154" s="2">
        <f t="shared" si="176"/>
        <v>87.970738450129772</v>
      </c>
      <c r="DL154" s="2">
        <f t="shared" si="176"/>
        <v>90.944147899159645</v>
      </c>
      <c r="DM154" s="2">
        <f t="shared" si="176"/>
        <v>83.694889381207005</v>
      </c>
      <c r="DN154" s="2">
        <f t="shared" si="176"/>
        <v>89.932721161191736</v>
      </c>
      <c r="DO154" s="2">
        <f t="shared" si="176"/>
        <v>112.89373781512606</v>
      </c>
      <c r="DP154" s="2">
        <f t="shared" si="176"/>
        <v>109.06421694551696</v>
      </c>
      <c r="DQ154" s="2">
        <f t="shared" si="176"/>
        <v>95.104730158730177</v>
      </c>
      <c r="DR154" s="2">
        <f t="shared" si="176"/>
        <v>91.504457614757627</v>
      </c>
      <c r="DS154" s="2">
        <f t="shared" si="176"/>
        <v>78.616051540616226</v>
      </c>
      <c r="DT154" s="2">
        <f t="shared" si="176"/>
        <v>89.145952941176461</v>
      </c>
      <c r="DU154" s="2">
        <f t="shared" si="176"/>
        <v>90.934364145658265</v>
      </c>
      <c r="DV154" s="2">
        <f t="shared" si="176"/>
        <v>83.665357422969166</v>
      </c>
      <c r="DW154" s="2">
        <f t="shared" si="176"/>
        <v>105.68231776061776</v>
      </c>
      <c r="DX154" s="2">
        <f t="shared" si="176"/>
        <v>82.179565937365908</v>
      </c>
      <c r="DY154" s="2">
        <f t="shared" si="176"/>
        <v>66.019029188948309</v>
      </c>
      <c r="EA154" s="2">
        <f t="shared" si="152"/>
        <v>43.834426190476186</v>
      </c>
      <c r="EB154" s="2">
        <f t="shared" si="152"/>
        <v>46.605558613001193</v>
      </c>
      <c r="EC154" s="2">
        <f t="shared" si="152"/>
        <v>43.517796842198109</v>
      </c>
      <c r="ED154" s="2">
        <f t="shared" si="152"/>
        <v>42.997801090139916</v>
      </c>
      <c r="EE154" s="2">
        <f t="shared" si="152"/>
        <v>45.142485554072096</v>
      </c>
      <c r="EF154" s="2">
        <f t="shared" si="152"/>
        <v>57.579264133842159</v>
      </c>
      <c r="EG154" s="2">
        <f t="shared" si="152"/>
        <v>70.09484483570688</v>
      </c>
      <c r="EH154" s="2">
        <f t="shared" si="152"/>
        <v>43.897191939012373</v>
      </c>
      <c r="EI154" s="2">
        <f t="shared" si="152"/>
        <v>43.733083145629394</v>
      </c>
      <c r="EJ154" s="2">
        <f t="shared" si="152"/>
        <v>43.461832432275671</v>
      </c>
      <c r="EK154" s="2">
        <f t="shared" si="152"/>
        <v>43.406305330827145</v>
      </c>
      <c r="EL154" s="2">
        <f t="shared" si="179"/>
        <v>44.569882863985754</v>
      </c>
      <c r="EM154" s="2">
        <f t="shared" si="135"/>
        <v>48.657469004241406</v>
      </c>
      <c r="EN154" s="2">
        <f t="shared" si="135"/>
        <v>50.668565442752254</v>
      </c>
      <c r="EO154" s="2">
        <f t="shared" si="135"/>
        <v>52.108736942499583</v>
      </c>
      <c r="EQ154" s="2">
        <f t="shared" si="177"/>
        <v>43.496833647375482</v>
      </c>
      <c r="ER154" s="2">
        <f t="shared" si="177"/>
        <v>46.605558613001193</v>
      </c>
      <c r="ES154" s="2">
        <f t="shared" si="177"/>
        <v>43.165224993872044</v>
      </c>
      <c r="ET154" s="2">
        <f t="shared" si="177"/>
        <v>43.592581354396543</v>
      </c>
      <c r="EU154" s="2">
        <f t="shared" si="177"/>
        <v>46.898630073985473</v>
      </c>
      <c r="EV154" s="2">
        <f t="shared" si="177"/>
        <v>55.355083998369977</v>
      </c>
      <c r="EW154" s="2">
        <f t="shared" si="177"/>
        <v>59.044233115435247</v>
      </c>
      <c r="EX154" s="2">
        <f t="shared" si="177"/>
        <v>44.38356001805586</v>
      </c>
      <c r="EY154" s="2">
        <f t="shared" si="177"/>
        <v>44.167753479503709</v>
      </c>
      <c r="EZ154" s="2">
        <f t="shared" si="177"/>
        <v>43.875392492622034</v>
      </c>
      <c r="FA154" s="2">
        <f t="shared" si="177"/>
        <v>43.991660070818575</v>
      </c>
      <c r="FB154" s="2">
        <f t="shared" si="177"/>
        <v>45.31733204058628</v>
      </c>
      <c r="FC154" s="2">
        <f t="shared" si="177"/>
        <v>49.077412640073774</v>
      </c>
      <c r="FD154" s="2">
        <f t="shared" si="177"/>
        <v>50.271231926668989</v>
      </c>
      <c r="FE154" s="2">
        <f t="shared" si="177"/>
        <v>51.203288546203993</v>
      </c>
      <c r="FG154" s="2">
        <f t="shared" si="178"/>
        <v>0.99986192478137792</v>
      </c>
      <c r="FH154" s="2">
        <f t="shared" si="178"/>
        <v>0.99981102126889754</v>
      </c>
      <c r="FI154" s="2">
        <f t="shared" si="178"/>
        <v>0.99980068035445357</v>
      </c>
      <c r="FJ154" s="2">
        <f t="shared" si="178"/>
        <v>0.99980411956203041</v>
      </c>
      <c r="FK154" s="2">
        <f t="shared" si="178"/>
        <v>0.99979751392465444</v>
      </c>
      <c r="FL154" s="2">
        <f t="shared" si="178"/>
        <v>0.99977050511220633</v>
      </c>
      <c r="FM154" s="2">
        <f t="shared" si="178"/>
        <v>0.99977701705241717</v>
      </c>
      <c r="FN154" s="2">
        <f t="shared" si="178"/>
        <v>0.99977884766624059</v>
      </c>
      <c r="FO154" s="2">
        <f t="shared" si="178"/>
        <v>0.99978541102038154</v>
      </c>
      <c r="FP154" s="2">
        <f t="shared" si="178"/>
        <v>0.9997951140511504</v>
      </c>
      <c r="FQ154" s="2">
        <f t="shared" si="178"/>
        <v>0.9997845368362932</v>
      </c>
      <c r="FR154" s="2">
        <f t="shared" si="178"/>
        <v>0.99979697122155076</v>
      </c>
      <c r="FS154" s="2">
        <f t="shared" si="178"/>
        <v>0.99976258133507534</v>
      </c>
      <c r="FT154" s="2">
        <f t="shared" si="178"/>
        <v>0.99976887107354817</v>
      </c>
      <c r="FU154" s="2">
        <f t="shared" si="178"/>
        <v>0.99970041416110267</v>
      </c>
      <c r="FW154" s="2">
        <f t="shared" si="169"/>
        <v>0.17176096941317012</v>
      </c>
      <c r="FX154" s="2">
        <f t="shared" si="169"/>
        <v>0</v>
      </c>
      <c r="FY154" s="2">
        <f t="shared" si="169"/>
        <v>0.19389295354763589</v>
      </c>
      <c r="FZ154" s="2">
        <f t="shared" si="169"/>
        <v>0.18910595197467309</v>
      </c>
      <c r="GA154" s="2">
        <f t="shared" si="169"/>
        <v>0.19821055323946857</v>
      </c>
      <c r="GB154" s="2">
        <f t="shared" si="169"/>
        <v>0.25529065881146157</v>
      </c>
      <c r="GC154" s="2">
        <f t="shared" si="169"/>
        <v>0.24100916055538407</v>
      </c>
      <c r="GD154" s="2">
        <f t="shared" si="169"/>
        <v>0.2402752143994909</v>
      </c>
      <c r="GE154" s="2">
        <f t="shared" si="169"/>
        <v>0.1889186928086786</v>
      </c>
      <c r="GF154" s="2">
        <f t="shared" si="169"/>
        <v>0.16994547749653849</v>
      </c>
      <c r="GG154" s="2">
        <f t="shared" si="169"/>
        <v>0.1531443976125374</v>
      </c>
      <c r="GH154" s="2">
        <f t="shared" si="169"/>
        <v>0.14107518053561388</v>
      </c>
      <c r="GI154" s="2">
        <f t="shared" si="169"/>
        <v>0.13452879236635532</v>
      </c>
      <c r="GJ154" s="2">
        <f t="shared" si="169"/>
        <v>0.13223823006543922</v>
      </c>
      <c r="GK154" s="2">
        <f t="shared" si="169"/>
        <v>9.9261206303262184E-2</v>
      </c>
      <c r="GM154" s="86">
        <f t="shared" si="170"/>
        <v>4.4346053092612225E-65</v>
      </c>
      <c r="GN154" s="86">
        <f t="shared" si="170"/>
        <v>7.1633240816241257E-152</v>
      </c>
      <c r="GO154" s="86">
        <f t="shared" si="170"/>
        <v>1.4575526677477035E-186</v>
      </c>
      <c r="GP154" s="86">
        <f t="shared" si="170"/>
        <v>3.4466363705161842E-208</v>
      </c>
      <c r="GQ154" s="86">
        <f t="shared" si="170"/>
        <v>7.193571719536987E-262</v>
      </c>
      <c r="GR154" s="86">
        <f t="shared" si="170"/>
        <v>7.7595665118497252E-284</v>
      </c>
      <c r="GS154" s="86">
        <f t="shared" si="170"/>
        <v>0</v>
      </c>
      <c r="GT154" s="86">
        <f t="shared" si="170"/>
        <v>0</v>
      </c>
      <c r="GU154" s="86">
        <f t="shared" si="170"/>
        <v>0</v>
      </c>
      <c r="GV154" s="86">
        <f t="shared" si="170"/>
        <v>8.9846579189908991E-240</v>
      </c>
      <c r="GW154" s="86">
        <f t="shared" si="170"/>
        <v>5.8514451250021274E-284</v>
      </c>
      <c r="GX154" s="86">
        <f t="shared" si="170"/>
        <v>2.3291402486483895E-244</v>
      </c>
      <c r="GY154" s="86">
        <f t="shared" si="170"/>
        <v>1.7515619243707614E-201</v>
      </c>
      <c r="GZ154" s="86">
        <f t="shared" si="170"/>
        <v>1.8637388960056286E-167</v>
      </c>
      <c r="HA154" s="86">
        <f t="shared" si="170"/>
        <v>4.1275637698295671E-168</v>
      </c>
      <c r="HC154" s="86">
        <f t="shared" ref="HC154:HH213" si="181" xml:space="preserve"> _xlfn.NORM.DIST($B154, C$8, ABS(C$12), TRUE) * _xlfn.NORM.DIST(($B154 - C$8)*C$16, 0, ABS(C$12), TRUE) * 2</f>
        <v>9.8991134294577968E-8</v>
      </c>
      <c r="HD154" s="86">
        <f t="shared" si="181"/>
        <v>7.5598472842061911E-81</v>
      </c>
      <c r="HE154" s="86">
        <f t="shared" si="181"/>
        <v>1.5657448789623437E-109</v>
      </c>
      <c r="HF154" s="86">
        <f t="shared" si="180"/>
        <v>1.0654363892058194E-106</v>
      </c>
      <c r="HG154" s="86">
        <f t="shared" si="180"/>
        <v>8.2189982944620113E-137</v>
      </c>
      <c r="HH154" s="86">
        <f t="shared" si="180"/>
        <v>7.9971840281697438E-170</v>
      </c>
      <c r="HI154" s="86">
        <f t="shared" si="180"/>
        <v>2.5506735947107731E-219</v>
      </c>
      <c r="HJ154" s="86">
        <f t="shared" si="180"/>
        <v>3.8968254235796587E-287</v>
      </c>
      <c r="HK154" s="86">
        <f t="shared" si="180"/>
        <v>3.158892974974001E-178</v>
      </c>
      <c r="HL154" s="86">
        <f t="shared" si="161"/>
        <v>2.5101416540461992E-131</v>
      </c>
      <c r="HM154" s="86">
        <f t="shared" si="161"/>
        <v>4.4300159911209016E-145</v>
      </c>
      <c r="HN154" s="86">
        <f t="shared" si="161"/>
        <v>3.3288033856500114E-115</v>
      </c>
      <c r="HO154" s="86">
        <f t="shared" si="161"/>
        <v>4.0097826672790183E-110</v>
      </c>
      <c r="HP154" s="86">
        <f t="shared" si="161"/>
        <v>7.5916811359538087E-101</v>
      </c>
      <c r="HQ154" s="86">
        <f t="shared" si="161"/>
        <v>5.5830646731888828E-93</v>
      </c>
      <c r="HS154" s="86">
        <f t="shared" si="171"/>
        <v>8.1381486043615673E-5</v>
      </c>
      <c r="HT154" s="86">
        <f t="shared" si="171"/>
        <v>0</v>
      </c>
      <c r="HU154" s="86">
        <f t="shared" si="171"/>
        <v>1.3774291974759606E-4</v>
      </c>
      <c r="HV154" s="86">
        <f t="shared" si="171"/>
        <v>5.2091405340478013E-5</v>
      </c>
      <c r="HW154" s="86">
        <f t="shared" si="171"/>
        <v>1.8971134956404489E-5</v>
      </c>
      <c r="HX154" s="86">
        <f t="shared" si="171"/>
        <v>2.1974416547202203E-7</v>
      </c>
      <c r="HY154" s="86">
        <f t="shared" si="171"/>
        <v>5.9506991133635579E-8</v>
      </c>
      <c r="HZ154" s="86">
        <f t="shared" si="171"/>
        <v>2.4628856049109867E-7</v>
      </c>
      <c r="IA154" s="86">
        <f t="shared" si="171"/>
        <v>1.2966684325990486E-5</v>
      </c>
      <c r="IB154" s="86">
        <f t="shared" si="171"/>
        <v>9.6600845341179655E-5</v>
      </c>
      <c r="IC154" s="86">
        <f t="shared" si="171"/>
        <v>7.1870704354575041E-4</v>
      </c>
      <c r="ID154" s="86">
        <f t="shared" si="171"/>
        <v>1.5227740941461149E-3</v>
      </c>
      <c r="IE154" s="86">
        <f t="shared" si="171"/>
        <v>1.1995705908048962E-3</v>
      </c>
      <c r="IF154" s="86">
        <f t="shared" si="171"/>
        <v>1.7973682311301213E-3</v>
      </c>
      <c r="IG154" s="86">
        <f t="shared" si="171"/>
        <v>5.5391811667582926E-2</v>
      </c>
      <c r="II154" s="86">
        <f t="shared" si="172"/>
        <v>2.031442503355456E-10</v>
      </c>
      <c r="IJ154" s="86">
        <f t="shared" si="172"/>
        <v>0</v>
      </c>
      <c r="IK154" s="86">
        <f t="shared" si="172"/>
        <v>1.267571758745449E-7</v>
      </c>
      <c r="IL154" s="86">
        <f t="shared" si="172"/>
        <v>2.9168312088228216E-8</v>
      </c>
      <c r="IM154" s="86">
        <f t="shared" si="172"/>
        <v>6.787371477304696E-8</v>
      </c>
      <c r="IN154" s="86">
        <f t="shared" si="172"/>
        <v>1.9641234936768181E-5</v>
      </c>
      <c r="IO154" s="86">
        <f t="shared" si="172"/>
        <v>1.2324406328437158E-6</v>
      </c>
      <c r="IP154" s="86">
        <f t="shared" si="172"/>
        <v>2.7094488652531696E-6</v>
      </c>
      <c r="IQ154" s="86">
        <f t="shared" si="172"/>
        <v>8.8643368257367229E-9</v>
      </c>
      <c r="IR154" s="86">
        <f t="shared" si="172"/>
        <v>4.3219554898843271E-10</v>
      </c>
      <c r="IS154" s="86">
        <f t="shared" si="172"/>
        <v>4.7376943582840793E-11</v>
      </c>
      <c r="IT154" s="86">
        <f t="shared" si="172"/>
        <v>4.8928167139823794E-12</v>
      </c>
      <c r="IU154" s="86">
        <f t="shared" si="172"/>
        <v>1.2900782111857607E-13</v>
      </c>
      <c r="IV154" s="86">
        <f t="shared" si="172"/>
        <v>2.8038904201245779E-7</v>
      </c>
      <c r="IW154" s="86">
        <f t="shared" si="172"/>
        <v>2.0762151427957428E-7</v>
      </c>
      <c r="IY154" s="86">
        <f t="shared" si="173"/>
        <v>8.1480680322160585E-5</v>
      </c>
      <c r="IZ154" s="86">
        <f t="shared" si="173"/>
        <v>7.5598472842061911E-81</v>
      </c>
      <c r="JA154" s="86">
        <f t="shared" si="173"/>
        <v>1.3786967692347061E-4</v>
      </c>
      <c r="JB154" s="86">
        <f t="shared" si="173"/>
        <v>5.2120573652566241E-5</v>
      </c>
      <c r="JC154" s="86">
        <f t="shared" si="173"/>
        <v>1.9039008671177537E-5</v>
      </c>
      <c r="JD154" s="86">
        <f t="shared" si="173"/>
        <v>1.9860979102240201E-5</v>
      </c>
      <c r="JE154" s="86">
        <f t="shared" si="173"/>
        <v>1.2919476239773514E-6</v>
      </c>
      <c r="JF154" s="86">
        <f t="shared" si="173"/>
        <v>2.9557374257442684E-6</v>
      </c>
      <c r="JG154" s="86">
        <f t="shared" si="173"/>
        <v>1.2975548662816223E-5</v>
      </c>
      <c r="JH154" s="86">
        <f t="shared" si="173"/>
        <v>9.6601277536728644E-5</v>
      </c>
      <c r="JI154" s="86">
        <f t="shared" si="173"/>
        <v>7.1870709092269403E-4</v>
      </c>
      <c r="JJ154" s="86">
        <f t="shared" si="173"/>
        <v>1.5227740990389315E-3</v>
      </c>
      <c r="JK154" s="86">
        <f t="shared" si="173"/>
        <v>1.1995705909339041E-3</v>
      </c>
      <c r="JL154" s="86">
        <f t="shared" si="173"/>
        <v>1.7976486201721337E-3</v>
      </c>
      <c r="JM154" s="86">
        <f t="shared" si="173"/>
        <v>5.5392019289097205E-2</v>
      </c>
    </row>
    <row r="155" spans="2:273" x14ac:dyDescent="0.25">
      <c r="B155" s="2">
        <v>128</v>
      </c>
      <c r="C155" s="37">
        <v>42.732999999999997</v>
      </c>
      <c r="D155" s="37">
        <v>46.017000000000003</v>
      </c>
      <c r="E155" s="37">
        <v>43.667000000000002</v>
      </c>
      <c r="F155" s="37">
        <v>42.1</v>
      </c>
      <c r="G155" s="37">
        <v>45.283000000000001</v>
      </c>
      <c r="H155" s="37">
        <v>57.517000000000003</v>
      </c>
      <c r="I155" s="37">
        <v>71.45</v>
      </c>
      <c r="J155" s="37">
        <v>43.9</v>
      </c>
      <c r="K155" s="37">
        <v>43.716999999999999</v>
      </c>
      <c r="L155" s="37">
        <v>41.8</v>
      </c>
      <c r="M155" s="37">
        <v>42.383000000000003</v>
      </c>
      <c r="N155" s="37">
        <v>45.533000000000001</v>
      </c>
      <c r="O155" s="37">
        <v>46.2</v>
      </c>
      <c r="P155" s="37">
        <v>49.15</v>
      </c>
      <c r="Q155" s="37">
        <v>50.1</v>
      </c>
      <c r="S155" s="4">
        <f t="shared" si="174"/>
        <v>43.539290930092015</v>
      </c>
      <c r="T155" s="4">
        <f t="shared" si="174"/>
        <v>46.46883499188683</v>
      </c>
      <c r="U155" s="4">
        <f t="shared" si="174"/>
        <v>43.331781450054869</v>
      </c>
      <c r="V155" s="4">
        <f t="shared" si="174"/>
        <v>42.964742825913206</v>
      </c>
      <c r="W155" s="4">
        <f t="shared" si="174"/>
        <v>45.318110979384741</v>
      </c>
      <c r="X155" s="4">
        <f t="shared" si="174"/>
        <v>56.75112974192033</v>
      </c>
      <c r="Y155" s="4">
        <f t="shared" si="174"/>
        <v>67.419126088424221</v>
      </c>
      <c r="Z155" s="4">
        <f t="shared" si="174"/>
        <v>43.84520127023054</v>
      </c>
      <c r="AA155" s="4">
        <f t="shared" si="174"/>
        <v>43.667097879060989</v>
      </c>
      <c r="AB155" s="4">
        <f t="shared" si="174"/>
        <v>43.380037726655765</v>
      </c>
      <c r="AC155" s="4">
        <f t="shared" si="174"/>
        <v>43.323041939441232</v>
      </c>
      <c r="AD155" s="4">
        <f t="shared" si="174"/>
        <v>44.508017510804365</v>
      </c>
      <c r="AE155" s="4">
        <f t="shared" si="174"/>
        <v>48.500711092329858</v>
      </c>
      <c r="AF155" s="4">
        <f t="shared" si="174"/>
        <v>50.478932927049236</v>
      </c>
      <c r="AG155" s="4">
        <f t="shared" si="174"/>
        <v>52.873039349890867</v>
      </c>
      <c r="AI155" s="4">
        <f t="shared" si="175"/>
        <v>-0.80629093009201824</v>
      </c>
      <c r="AJ155" s="4">
        <f t="shared" si="175"/>
        <v>-0.45183499188682674</v>
      </c>
      <c r="AK155" s="4">
        <f t="shared" si="175"/>
        <v>0.33521854994513234</v>
      </c>
      <c r="AL155" s="4">
        <f t="shared" si="175"/>
        <v>-0.86474282591320417</v>
      </c>
      <c r="AM155" s="4">
        <f t="shared" si="175"/>
        <v>-3.5110979384739949E-2</v>
      </c>
      <c r="AN155" s="4">
        <f t="shared" si="175"/>
        <v>0.76587025807967279</v>
      </c>
      <c r="AO155" s="4">
        <f t="shared" si="175"/>
        <v>4.0308739115757817</v>
      </c>
      <c r="AP155" s="4">
        <f t="shared" si="175"/>
        <v>5.4798729769458987E-2</v>
      </c>
      <c r="AQ155" s="4">
        <f t="shared" si="175"/>
        <v>4.9902120939009365E-2</v>
      </c>
      <c r="AR155" s="4">
        <f t="shared" si="175"/>
        <v>-1.5800377266557675</v>
      </c>
      <c r="AS155" s="4">
        <f t="shared" si="175"/>
        <v>-0.9400419394412296</v>
      </c>
      <c r="AT155" s="4">
        <f t="shared" si="175"/>
        <v>1.0249824891956365</v>
      </c>
      <c r="AU155" s="4">
        <f t="shared" si="175"/>
        <v>-2.3007110923298555</v>
      </c>
      <c r="AV155" s="4">
        <f t="shared" si="175"/>
        <v>-1.3289329270492374</v>
      </c>
      <c r="AW155" s="4">
        <f t="shared" si="175"/>
        <v>-2.7730393498908654</v>
      </c>
      <c r="AY155" s="2">
        <f t="shared" si="167"/>
        <v>43.539290881993153</v>
      </c>
      <c r="AZ155" s="2">
        <f t="shared" si="167"/>
        <v>46.46883499188683</v>
      </c>
      <c r="BA155" s="2">
        <f t="shared" si="167"/>
        <v>43.331744547153313</v>
      </c>
      <c r="BB155" s="2">
        <f t="shared" si="167"/>
        <v>42.964725313006788</v>
      </c>
      <c r="BC155" s="2">
        <f t="shared" si="167"/>
        <v>45.318070614924117</v>
      </c>
      <c r="BD155" s="2">
        <f t="shared" si="167"/>
        <v>56.742556013612081</v>
      </c>
      <c r="BE155" s="2">
        <f t="shared" si="167"/>
        <v>67.418666194071847</v>
      </c>
      <c r="BF155" s="2">
        <f t="shared" si="167"/>
        <v>43.84325414907142</v>
      </c>
      <c r="BG155" s="2">
        <f t="shared" si="167"/>
        <v>43.667088978472151</v>
      </c>
      <c r="BH155" s="2">
        <f t="shared" si="167"/>
        <v>43.380033106700282</v>
      </c>
      <c r="BI155" s="2">
        <f t="shared" si="167"/>
        <v>43.322919982659357</v>
      </c>
      <c r="BJ155" s="2">
        <f t="shared" si="167"/>
        <v>44.507632645752594</v>
      </c>
      <c r="BK155" s="2">
        <f t="shared" si="167"/>
        <v>48.500490952281183</v>
      </c>
      <c r="BL155" s="2">
        <f t="shared" si="167"/>
        <v>50.476481595434386</v>
      </c>
      <c r="BM155" s="2">
        <f t="shared" si="167"/>
        <v>51.875633900502436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42.732999999999997</v>
      </c>
      <c r="CF155" s="2">
        <f t="shared" si="168"/>
        <v>46.017000000000003</v>
      </c>
      <c r="CG155" s="2">
        <f t="shared" si="168"/>
        <v>43.667000000000002</v>
      </c>
      <c r="CH155" s="2">
        <f t="shared" si="168"/>
        <v>42.1</v>
      </c>
      <c r="CI155" s="2">
        <f t="shared" si="168"/>
        <v>45.283000000000001</v>
      </c>
      <c r="CJ155" s="2">
        <f t="shared" si="168"/>
        <v>57.517000000000003</v>
      </c>
      <c r="CK155" s="2">
        <f t="shared" si="168"/>
        <v>71.45</v>
      </c>
      <c r="CL155" s="2">
        <f t="shared" si="168"/>
        <v>43.9</v>
      </c>
      <c r="CM155" s="2">
        <f t="shared" si="168"/>
        <v>43.716999999999999</v>
      </c>
      <c r="CN155" s="2">
        <f t="shared" si="168"/>
        <v>41.8</v>
      </c>
      <c r="CO155" s="2">
        <f t="shared" si="168"/>
        <v>42.383000000000003</v>
      </c>
      <c r="CP155" s="2">
        <f t="shared" si="168"/>
        <v>45.533000000000001</v>
      </c>
      <c r="CQ155" s="2">
        <f t="shared" si="168"/>
        <v>46.2</v>
      </c>
      <c r="CR155" s="2">
        <f t="shared" si="168"/>
        <v>49.15</v>
      </c>
      <c r="CS155" s="2" t="str">
        <f t="shared" si="168"/>
        <v/>
      </c>
      <c r="CU155" s="2">
        <f t="shared" ref="CU155:CU218" si="197">IF(AND(IY155 &lt; $DI$22, $B155 &gt; C$7, $B155 &lt; C$233), C155, "")</f>
        <v>42.732999999999997</v>
      </c>
      <c r="CV155" s="2">
        <f t="shared" ref="CV155:CV218" si="198">IF(AND(IZ155 &lt; $DI$22, $B155 &gt; D$7, $B155 &lt; D$233), D155, "")</f>
        <v>46.017000000000003</v>
      </c>
      <c r="CW155" s="2">
        <f t="shared" ref="CW155:CW218" si="199">IF(AND(JA155 &lt; $DI$22, $B155 &gt; E$7, $B155 &lt; E$233), E155, "")</f>
        <v>43.667000000000002</v>
      </c>
      <c r="CX155" s="2">
        <f t="shared" ref="CX155:CX218" si="200">IF(AND(JB155 &lt; $DI$22, $B155 &gt; F$7, $B155 &lt; F$233), F155, "")</f>
        <v>42.1</v>
      </c>
      <c r="CY155" s="2">
        <f t="shared" ref="CY155:CY218" si="201">IF(AND(JC155 &lt; $DI$22, $B155 &gt; G$7, $B155 &lt; G$233), G155, "")</f>
        <v>45.283000000000001</v>
      </c>
      <c r="CZ155" s="2">
        <f t="shared" ref="CZ155:CZ218" si="202">IF(AND(JD155 &lt; $DI$22, $B155 &gt; H$7, $B155 &lt; H$233), H155, "")</f>
        <v>57.517000000000003</v>
      </c>
      <c r="DA155" s="2">
        <f t="shared" ref="DA155:DA218" si="203">IF(AND(JE155 &lt; $DI$22, $B155 &gt; I$7, $B155 &lt; I$233), I155, "")</f>
        <v>71.45</v>
      </c>
      <c r="DB155" s="2">
        <f t="shared" ref="DB155:DB218" si="204">IF(AND(JF155 &lt; $DI$22, $B155 &gt; J$7, $B155 &lt; J$233), J155, "")</f>
        <v>43.9</v>
      </c>
      <c r="DC155" s="2">
        <f t="shared" ref="DC155:DC218" si="205">IF(AND(JG155 &lt; $DI$22, $B155 &gt; K$7, $B155 &lt; K$233), K155, "")</f>
        <v>43.716999999999999</v>
      </c>
      <c r="DD155" s="2">
        <f t="shared" ref="DD155:DD218" si="206">IF(AND(JH155 &lt; $DI$22, $B155 &gt; L$7, $B155 &lt; L$233), L155, "")</f>
        <v>41.8</v>
      </c>
      <c r="DE155" s="2">
        <f t="shared" ref="DE155:DE218" si="207">IF(AND(JI155 &lt; $DI$22, $B155 &gt; M$7, $B155 &lt; M$233), M155, "")</f>
        <v>42.383000000000003</v>
      </c>
      <c r="DF155" s="2">
        <f t="shared" ref="DF155:DF218" si="208">IF(AND(JJ155 &lt; $DI$22, $B155 &gt; N$7, $B155 &lt; N$233), N155, "")</f>
        <v>45.533000000000001</v>
      </c>
      <c r="DG155" s="2">
        <f t="shared" ref="DG155:DG218" si="209">IF(AND(JK155 &lt; $DI$22, $B155 &gt; O$7, $B155 &lt; O$233), O155, "")</f>
        <v>46.2</v>
      </c>
      <c r="DH155" s="2">
        <f t="shared" ref="DH155:DH218" si="210">IF(AND(JL155 &lt; $DI$22, $B155 &gt; P$7, $B155 &lt; P$233), P155, "")</f>
        <v>49.15</v>
      </c>
      <c r="DI155" s="2" t="str">
        <f t="shared" ref="DI155:DI218" si="211">IF(AND(JM155 &lt; $DI$22, $B155 &gt; Q$7, $B155 &lt; Q$233), Q155, "")</f>
        <v/>
      </c>
      <c r="DK155" s="2">
        <f t="shared" si="176"/>
        <v>88.229579384501307</v>
      </c>
      <c r="DL155" s="2">
        <f t="shared" si="176"/>
        <v>91.198468907563011</v>
      </c>
      <c r="DM155" s="2">
        <f t="shared" si="176"/>
        <v>83.908071504965605</v>
      </c>
      <c r="DN155" s="2">
        <f t="shared" si="176"/>
        <v>90.189835752482793</v>
      </c>
      <c r="DO155" s="2">
        <f t="shared" si="176"/>
        <v>113.30547647058825</v>
      </c>
      <c r="DP155" s="2">
        <f t="shared" si="176"/>
        <v>109.4328188760189</v>
      </c>
      <c r="DQ155" s="2">
        <f t="shared" si="176"/>
        <v>95.363515873015885</v>
      </c>
      <c r="DR155" s="2">
        <f t="shared" si="176"/>
        <v>91.751597511797513</v>
      </c>
      <c r="DS155" s="2">
        <f t="shared" si="176"/>
        <v>78.734872268907552</v>
      </c>
      <c r="DT155" s="2">
        <f t="shared" si="176"/>
        <v>89.371847058823519</v>
      </c>
      <c r="DU155" s="2">
        <f t="shared" si="176"/>
        <v>91.169888235294124</v>
      </c>
      <c r="DV155" s="2">
        <f t="shared" si="176"/>
        <v>83.839937815126035</v>
      </c>
      <c r="DW155" s="2">
        <f t="shared" si="176"/>
        <v>106.00355353925355</v>
      </c>
      <c r="DX155" s="2">
        <f t="shared" si="176"/>
        <v>82.321853196053155</v>
      </c>
      <c r="DY155" s="2">
        <f t="shared" si="176"/>
        <v>66.042783868092698</v>
      </c>
      <c r="EA155" s="2">
        <f t="shared" si="152"/>
        <v>43.569261904761902</v>
      </c>
      <c r="EB155" s="2">
        <f t="shared" si="152"/>
        <v>46.461124353208014</v>
      </c>
      <c r="EC155" s="2">
        <f t="shared" si="152"/>
        <v>43.400877022139895</v>
      </c>
      <c r="ED155" s="2">
        <f t="shared" si="152"/>
        <v>42.830427920598751</v>
      </c>
      <c r="EE155" s="2">
        <f t="shared" si="152"/>
        <v>44.916568526924785</v>
      </c>
      <c r="EF155" s="2">
        <f t="shared" si="152"/>
        <v>57.360499444595874</v>
      </c>
      <c r="EG155" s="2">
        <f t="shared" si="152"/>
        <v>70.354683317205172</v>
      </c>
      <c r="EH155" s="2">
        <f t="shared" si="152"/>
        <v>43.70435586413052</v>
      </c>
      <c r="EI155" s="2">
        <f t="shared" si="152"/>
        <v>43.568638399896045</v>
      </c>
      <c r="EJ155" s="2">
        <f t="shared" si="152"/>
        <v>43.292546016082326</v>
      </c>
      <c r="EK155" s="2">
        <f t="shared" si="152"/>
        <v>43.213237308625146</v>
      </c>
      <c r="EL155" s="2">
        <f t="shared" si="179"/>
        <v>44.382159877677338</v>
      </c>
      <c r="EM155" s="2">
        <f t="shared" si="135"/>
        <v>48.424436455459414</v>
      </c>
      <c r="EN155" s="2">
        <f t="shared" si="135"/>
        <v>50.528910762956983</v>
      </c>
      <c r="EO155" s="2">
        <f t="shared" si="135"/>
        <v>51.972462099816497</v>
      </c>
      <c r="EQ155" s="2">
        <f t="shared" si="177"/>
        <v>43.377128802153415</v>
      </c>
      <c r="ER155" s="2">
        <f t="shared" si="177"/>
        <v>46.461124353208014</v>
      </c>
      <c r="ES155" s="2">
        <f t="shared" si="177"/>
        <v>43.034332992891571</v>
      </c>
      <c r="ET155" s="2">
        <f t="shared" si="177"/>
        <v>43.448379308377795</v>
      </c>
      <c r="EU155" s="2">
        <f t="shared" si="177"/>
        <v>46.740074036937102</v>
      </c>
      <c r="EV155" s="2">
        <f t="shared" si="177"/>
        <v>55.058665398689328</v>
      </c>
      <c r="EW155" s="2">
        <f t="shared" si="177"/>
        <v>58.966371378849033</v>
      </c>
      <c r="EX155" s="2">
        <f t="shared" si="177"/>
        <v>44.206155846005316</v>
      </c>
      <c r="EY155" s="2">
        <f t="shared" si="177"/>
        <v>44.018743502623636</v>
      </c>
      <c r="EZ155" s="2">
        <f t="shared" si="177"/>
        <v>43.722777066550663</v>
      </c>
      <c r="FA155" s="2">
        <f t="shared" si="177"/>
        <v>43.819123602721646</v>
      </c>
      <c r="FB155" s="2">
        <f t="shared" si="177"/>
        <v>45.156469734375392</v>
      </c>
      <c r="FC155" s="2">
        <f t="shared" si="177"/>
        <v>48.861104769878168</v>
      </c>
      <c r="FD155" s="2">
        <f t="shared" si="177"/>
        <v>50.115897539565992</v>
      </c>
      <c r="FE155" s="2">
        <f t="shared" si="177"/>
        <v>51.038624627462731</v>
      </c>
      <c r="FG155" s="2">
        <f t="shared" si="178"/>
        <v>0.99987407237406001</v>
      </c>
      <c r="FH155" s="2">
        <f t="shared" si="178"/>
        <v>0.99982764648291877</v>
      </c>
      <c r="FI155" s="2">
        <f t="shared" si="178"/>
        <v>0.99981821513462787</v>
      </c>
      <c r="FJ155" s="2">
        <f t="shared" si="178"/>
        <v>0.99982135183828935</v>
      </c>
      <c r="FK155" s="2">
        <f t="shared" si="178"/>
        <v>0.99981532721422883</v>
      </c>
      <c r="FL155" s="2">
        <f t="shared" si="178"/>
        <v>0.99979069394822517</v>
      </c>
      <c r="FM155" s="2">
        <f t="shared" si="178"/>
        <v>0.99979663314473843</v>
      </c>
      <c r="FN155" s="2">
        <f t="shared" si="178"/>
        <v>0.9997983027496341</v>
      </c>
      <c r="FO155" s="2">
        <f t="shared" si="178"/>
        <v>0.99980428882926031</v>
      </c>
      <c r="FP155" s="2">
        <f t="shared" si="178"/>
        <v>0.99981313842512498</v>
      </c>
      <c r="FQ155" s="2">
        <f t="shared" si="178"/>
        <v>0.99980349153372694</v>
      </c>
      <c r="FR155" s="2">
        <f t="shared" si="178"/>
        <v>0.99981483224545487</v>
      </c>
      <c r="FS155" s="2">
        <f t="shared" si="178"/>
        <v>0.99978346708069232</v>
      </c>
      <c r="FT155" s="2">
        <f t="shared" si="178"/>
        <v>0.99978920362685508</v>
      </c>
      <c r="FU155" s="2">
        <f t="shared" si="178"/>
        <v>0.99972676726510945</v>
      </c>
      <c r="FW155" s="2">
        <f t="shared" si="169"/>
        <v>0.1852621440004078</v>
      </c>
      <c r="FX155" s="2">
        <f t="shared" si="169"/>
        <v>0</v>
      </c>
      <c r="FY155" s="2">
        <f t="shared" si="169"/>
        <v>0.20869544659917885</v>
      </c>
      <c r="FZ155" s="2">
        <f t="shared" si="169"/>
        <v>0.20363530812905173</v>
      </c>
      <c r="GA155" s="2">
        <f t="shared" si="169"/>
        <v>0.21325546630835324</v>
      </c>
      <c r="GB155" s="2">
        <f t="shared" si="169"/>
        <v>0.27319192870965042</v>
      </c>
      <c r="GC155" s="2">
        <f t="shared" si="169"/>
        <v>0.25825628123675043</v>
      </c>
      <c r="GD155" s="2">
        <f t="shared" si="169"/>
        <v>0.25748763068934138</v>
      </c>
      <c r="GE155" s="2">
        <f t="shared" si="169"/>
        <v>0.20343727102892473</v>
      </c>
      <c r="GF155" s="2">
        <f t="shared" si="169"/>
        <v>0.18333553510400621</v>
      </c>
      <c r="GG155" s="2">
        <f t="shared" si="169"/>
        <v>0.16547459001779083</v>
      </c>
      <c r="GH155" s="2">
        <f t="shared" si="169"/>
        <v>0.15260875076438157</v>
      </c>
      <c r="GI155" s="2">
        <f t="shared" si="169"/>
        <v>0.14561789900670008</v>
      </c>
      <c r="GJ155" s="2">
        <f t="shared" si="169"/>
        <v>0.14316976099122</v>
      </c>
      <c r="GK155" s="2">
        <f t="shared" si="169"/>
        <v>0.10780534599650037</v>
      </c>
      <c r="GM155" s="86">
        <f t="shared" si="170"/>
        <v>6.9995205062567555E-67</v>
      </c>
      <c r="GN155" s="86">
        <f t="shared" si="170"/>
        <v>4.7178261921333013E-156</v>
      </c>
      <c r="GO155" s="86">
        <f t="shared" si="170"/>
        <v>1.2014712491713051E-191</v>
      </c>
      <c r="GP155" s="86">
        <f t="shared" si="170"/>
        <v>6.684932169068893E-214</v>
      </c>
      <c r="GQ155" s="86">
        <f t="shared" si="170"/>
        <v>4.6510963159962052E-269</v>
      </c>
      <c r="GR155" s="86">
        <f t="shared" si="170"/>
        <v>1.4098070020299405E-291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2.5592993466055935E-246</v>
      </c>
      <c r="GW155" s="86">
        <f t="shared" si="170"/>
        <v>8.5515406016386982E-292</v>
      </c>
      <c r="GX155" s="86">
        <f t="shared" si="170"/>
        <v>4.7152007564717625E-251</v>
      </c>
      <c r="GY155" s="86">
        <f t="shared" si="170"/>
        <v>5.5827438018082122E-207</v>
      </c>
      <c r="GZ155" s="86">
        <f t="shared" si="170"/>
        <v>5.3975964659458542E-172</v>
      </c>
      <c r="HA155" s="86">
        <f t="shared" si="170"/>
        <v>1.082890185106033E-172</v>
      </c>
      <c r="HC155" s="86">
        <f t="shared" si="181"/>
        <v>5.3725517474664316E-8</v>
      </c>
      <c r="HD155" s="86">
        <f t="shared" si="181"/>
        <v>4.0012856648858943E-84</v>
      </c>
      <c r="HE155" s="86">
        <f t="shared" si="181"/>
        <v>4.3147142867693134E-114</v>
      </c>
      <c r="HF155" s="86">
        <f t="shared" si="180"/>
        <v>5.1584259365856607E-111</v>
      </c>
      <c r="HG155" s="86">
        <f t="shared" si="180"/>
        <v>2.6362388789092476E-142</v>
      </c>
      <c r="HH155" s="86">
        <f t="shared" si="180"/>
        <v>1.5629641255307576E-176</v>
      </c>
      <c r="HI155" s="86">
        <f t="shared" si="180"/>
        <v>7.6472986847475698E-228</v>
      </c>
      <c r="HJ155" s="86">
        <f t="shared" si="180"/>
        <v>2.1317451190873748E-298</v>
      </c>
      <c r="HK155" s="86">
        <f t="shared" si="180"/>
        <v>3.2654478110027682E-185</v>
      </c>
      <c r="HL155" s="86">
        <f t="shared" si="161"/>
        <v>1.3520761764505816E-136</v>
      </c>
      <c r="HM155" s="86">
        <f t="shared" si="161"/>
        <v>4.5067214562610451E-151</v>
      </c>
      <c r="HN155" s="86">
        <f t="shared" si="161"/>
        <v>5.94903463821944E-120</v>
      </c>
      <c r="HO155" s="86">
        <f t="shared" si="161"/>
        <v>1.2656338272067088E-114</v>
      </c>
      <c r="HP155" s="86">
        <f t="shared" si="161"/>
        <v>6.0333448309336795E-105</v>
      </c>
      <c r="HQ155" s="86">
        <f t="shared" si="161"/>
        <v>8.5604944549490477E-97</v>
      </c>
      <c r="HS155" s="86">
        <f t="shared" si="171"/>
        <v>1.9063399567510847E-5</v>
      </c>
      <c r="HT155" s="86">
        <f t="shared" si="171"/>
        <v>0</v>
      </c>
      <c r="HU155" s="86">
        <f t="shared" si="171"/>
        <v>3.7947015973723532E-5</v>
      </c>
      <c r="HV155" s="86">
        <f t="shared" si="171"/>
        <v>1.2880706934289128E-5</v>
      </c>
      <c r="HW155" s="86">
        <f t="shared" si="171"/>
        <v>4.2828675438822202E-6</v>
      </c>
      <c r="HX155" s="86">
        <f t="shared" si="171"/>
        <v>3.5322111902552015E-8</v>
      </c>
      <c r="HY155" s="86">
        <f t="shared" si="171"/>
        <v>7.8656977148424644E-9</v>
      </c>
      <c r="HZ155" s="86">
        <f t="shared" si="171"/>
        <v>3.8227710397190667E-8</v>
      </c>
      <c r="IA155" s="86">
        <f t="shared" si="171"/>
        <v>2.7550287414253468E-6</v>
      </c>
      <c r="IB155" s="86">
        <f t="shared" si="171"/>
        <v>2.3851481074853469E-5</v>
      </c>
      <c r="IC155" s="86">
        <f t="shared" si="171"/>
        <v>2.1504136830991402E-4</v>
      </c>
      <c r="ID155" s="86">
        <f t="shared" si="171"/>
        <v>4.9002558119744244E-4</v>
      </c>
      <c r="IE155" s="86">
        <f t="shared" si="171"/>
        <v>3.5992830574968309E-4</v>
      </c>
      <c r="IF155" s="86">
        <f t="shared" si="171"/>
        <v>5.6256880999397754E-4</v>
      </c>
      <c r="IG155" s="86">
        <f t="shared" si="171"/>
        <v>2.832657656990805E-2</v>
      </c>
      <c r="II155" s="86">
        <f t="shared" si="172"/>
        <v>2.1416463597314321E-9</v>
      </c>
      <c r="IJ155" s="86">
        <f t="shared" si="172"/>
        <v>0</v>
      </c>
      <c r="IK155" s="86">
        <f t="shared" si="172"/>
        <v>7.7258550401554121E-7</v>
      </c>
      <c r="IL155" s="86">
        <f t="shared" si="172"/>
        <v>2.0406870110061923E-7</v>
      </c>
      <c r="IM155" s="86">
        <f t="shared" si="172"/>
        <v>4.6258425670174555E-7</v>
      </c>
      <c r="IN155" s="86">
        <f t="shared" si="172"/>
        <v>9.4949669454561151E-5</v>
      </c>
      <c r="IO155" s="86">
        <f t="shared" si="172"/>
        <v>8.1391715860080561E-6</v>
      </c>
      <c r="IP155" s="86">
        <f t="shared" si="172"/>
        <v>1.5813098981293318E-5</v>
      </c>
      <c r="IQ155" s="86">
        <f t="shared" si="172"/>
        <v>7.1370664564847107E-8</v>
      </c>
      <c r="IR155" s="86">
        <f t="shared" si="172"/>
        <v>4.1155744012620405E-9</v>
      </c>
      <c r="IS155" s="86">
        <f t="shared" si="172"/>
        <v>4.8264784132742375E-10</v>
      </c>
      <c r="IT155" s="86">
        <f t="shared" si="172"/>
        <v>5.5121464883576363E-11</v>
      </c>
      <c r="IU155" s="86">
        <f t="shared" si="172"/>
        <v>1.912854044601414E-12</v>
      </c>
      <c r="IV155" s="86">
        <f t="shared" si="172"/>
        <v>1.0329220589598957E-6</v>
      </c>
      <c r="IW155" s="86">
        <f t="shared" si="172"/>
        <v>6.5057964193359316E-7</v>
      </c>
      <c r="IY155" s="86">
        <f t="shared" si="173"/>
        <v>1.9119266731345244E-5</v>
      </c>
      <c r="IZ155" s="86">
        <f t="shared" si="173"/>
        <v>4.0012856648858943E-84</v>
      </c>
      <c r="JA155" s="86">
        <f t="shared" si="173"/>
        <v>3.8719601477739075E-5</v>
      </c>
      <c r="JB155" s="86">
        <f t="shared" si="173"/>
        <v>1.3084775635389748E-5</v>
      </c>
      <c r="JC155" s="86">
        <f t="shared" si="173"/>
        <v>4.7454518005839659E-6</v>
      </c>
      <c r="JD155" s="86">
        <f t="shared" si="173"/>
        <v>9.49849915664637E-5</v>
      </c>
      <c r="JE155" s="86">
        <f t="shared" si="173"/>
        <v>8.1470372837228993E-6</v>
      </c>
      <c r="JF155" s="86">
        <f t="shared" si="173"/>
        <v>1.5851326691690509E-5</v>
      </c>
      <c r="JG155" s="86">
        <f t="shared" si="173"/>
        <v>2.8263994059901938E-6</v>
      </c>
      <c r="JH155" s="86">
        <f t="shared" si="173"/>
        <v>2.385559664925473E-5</v>
      </c>
      <c r="JI155" s="86">
        <f t="shared" si="173"/>
        <v>2.1504185095775534E-4</v>
      </c>
      <c r="JJ155" s="86">
        <f t="shared" si="173"/>
        <v>4.9002563631890734E-4</v>
      </c>
      <c r="JK155" s="86">
        <f t="shared" si="173"/>
        <v>3.5992830766253713E-4</v>
      </c>
      <c r="JL155" s="86">
        <f t="shared" si="173"/>
        <v>5.6360173205293742E-4</v>
      </c>
      <c r="JM155" s="86">
        <f t="shared" si="173"/>
        <v>2.8327227149549983E-2</v>
      </c>
    </row>
    <row r="156" spans="2:273" x14ac:dyDescent="0.25">
      <c r="B156" s="2">
        <v>129</v>
      </c>
      <c r="C156" s="37">
        <v>41.517000000000003</v>
      </c>
      <c r="D156" s="37">
        <v>45.8</v>
      </c>
      <c r="E156" s="37">
        <v>41.3</v>
      </c>
      <c r="F156" s="37">
        <v>43.55</v>
      </c>
      <c r="G156" s="37">
        <v>45.567</v>
      </c>
      <c r="H156" s="37">
        <v>55.133000000000003</v>
      </c>
      <c r="I156" s="37">
        <v>72.483000000000004</v>
      </c>
      <c r="J156" s="37">
        <v>43.15</v>
      </c>
      <c r="K156" s="37">
        <v>43.783000000000001</v>
      </c>
      <c r="L156" s="37">
        <v>43.267000000000003</v>
      </c>
      <c r="M156" s="37">
        <v>44.633000000000003</v>
      </c>
      <c r="N156" s="37">
        <v>44.1</v>
      </c>
      <c r="O156" s="37">
        <v>47.933</v>
      </c>
      <c r="P156" s="37">
        <v>51.15</v>
      </c>
      <c r="Q156" s="37">
        <v>49.767000000000003</v>
      </c>
      <c r="S156" s="4">
        <f t="shared" si="174"/>
        <v>43.299972784074335</v>
      </c>
      <c r="T156" s="4">
        <f t="shared" si="174"/>
        <v>46.323785066718322</v>
      </c>
      <c r="U156" s="4">
        <f t="shared" si="174"/>
        <v>43.205550551908871</v>
      </c>
      <c r="V156" s="4">
        <f t="shared" si="174"/>
        <v>42.811331653061899</v>
      </c>
      <c r="W156" s="4">
        <f t="shared" si="174"/>
        <v>45.135731540284439</v>
      </c>
      <c r="X156" s="4">
        <f t="shared" si="174"/>
        <v>56.490597708042785</v>
      </c>
      <c r="Y156" s="4">
        <f t="shared" si="174"/>
        <v>67.381810788867384</v>
      </c>
      <c r="Z156" s="4">
        <f t="shared" si="174"/>
        <v>43.672052605969114</v>
      </c>
      <c r="AA156" s="4">
        <f t="shared" si="174"/>
        <v>43.512425705211029</v>
      </c>
      <c r="AB156" s="4">
        <f t="shared" si="174"/>
        <v>43.219461940806106</v>
      </c>
      <c r="AC156" s="4">
        <f t="shared" si="174"/>
        <v>43.140730155028514</v>
      </c>
      <c r="AD156" s="4">
        <f t="shared" si="174"/>
        <v>44.333339990895553</v>
      </c>
      <c r="AE156" s="4">
        <f t="shared" si="174"/>
        <v>48.274304722124782</v>
      </c>
      <c r="AF156" s="4">
        <f t="shared" si="174"/>
        <v>50.330281516990638</v>
      </c>
      <c r="AG156" s="4">
        <f t="shared" si="174"/>
        <v>52.100041854891181</v>
      </c>
      <c r="AI156" s="4">
        <f t="shared" si="175"/>
        <v>-1.7829727840743317</v>
      </c>
      <c r="AJ156" s="4">
        <f t="shared" si="175"/>
        <v>-0.52378506671832525</v>
      </c>
      <c r="AK156" s="4">
        <f t="shared" si="175"/>
        <v>-1.905550551908874</v>
      </c>
      <c r="AL156" s="4">
        <f t="shared" si="175"/>
        <v>0.73866834693809835</v>
      </c>
      <c r="AM156" s="4">
        <f t="shared" si="175"/>
        <v>0.43126845971556094</v>
      </c>
      <c r="AN156" s="4">
        <f t="shared" si="175"/>
        <v>-1.3575977080427819</v>
      </c>
      <c r="AO156" s="4">
        <f t="shared" si="175"/>
        <v>5.1011892111326205</v>
      </c>
      <c r="AP156" s="4">
        <f t="shared" si="175"/>
        <v>-0.52205260596911529</v>
      </c>
      <c r="AQ156" s="4">
        <f t="shared" si="175"/>
        <v>0.27057429478897177</v>
      </c>
      <c r="AR156" s="4">
        <f t="shared" si="175"/>
        <v>4.7538059193897197E-2</v>
      </c>
      <c r="AS156" s="4">
        <f t="shared" si="175"/>
        <v>1.4922698449714886</v>
      </c>
      <c r="AT156" s="4">
        <f t="shared" si="175"/>
        <v>-0.23333999089555135</v>
      </c>
      <c r="AU156" s="4">
        <f t="shared" si="175"/>
        <v>-0.34130472212478224</v>
      </c>
      <c r="AV156" s="4">
        <f t="shared" si="175"/>
        <v>0.81971848300936045</v>
      </c>
      <c r="AW156" s="4">
        <f t="shared" si="175"/>
        <v>-2.333041854891178</v>
      </c>
      <c r="AY156" s="2">
        <f t="shared" si="167"/>
        <v>43.299972367354769</v>
      </c>
      <c r="AZ156" s="2">
        <f t="shared" si="167"/>
        <v>46.323785066718322</v>
      </c>
      <c r="BA156" s="2">
        <f t="shared" si="167"/>
        <v>43.205372773525916</v>
      </c>
      <c r="BB156" s="2">
        <f t="shared" si="167"/>
        <v>42.811232960468232</v>
      </c>
      <c r="BC156" s="2">
        <f t="shared" si="167"/>
        <v>45.135505198229012</v>
      </c>
      <c r="BD156" s="2">
        <f t="shared" si="167"/>
        <v>56.457318059774522</v>
      </c>
      <c r="BE156" s="2">
        <f t="shared" si="167"/>
        <v>67.379399556742527</v>
      </c>
      <c r="BF156" s="2">
        <f t="shared" si="167"/>
        <v>43.66292930064111</v>
      </c>
      <c r="BG156" s="2">
        <f t="shared" si="167"/>
        <v>43.512367635794618</v>
      </c>
      <c r="BH156" s="2">
        <f t="shared" si="167"/>
        <v>43.219456254604388</v>
      </c>
      <c r="BI156" s="2">
        <f t="shared" si="167"/>
        <v>43.140711756027827</v>
      </c>
      <c r="BJ156" s="2">
        <f t="shared" si="167"/>
        <v>44.333278014981225</v>
      </c>
      <c r="BK156" s="2">
        <f t="shared" si="167"/>
        <v>48.274273220262756</v>
      </c>
      <c r="BL156" s="2">
        <f t="shared" si="167"/>
        <v>50.329042147867426</v>
      </c>
      <c r="BM156" s="2">
        <f t="shared" si="167"/>
        <v>51.727163095015094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41.517000000000003</v>
      </c>
      <c r="CF156" s="2">
        <f t="shared" si="168"/>
        <v>45.8</v>
      </c>
      <c r="CG156" s="2">
        <f t="shared" si="168"/>
        <v>41.3</v>
      </c>
      <c r="CH156" s="2">
        <f t="shared" si="168"/>
        <v>43.55</v>
      </c>
      <c r="CI156" s="2">
        <f t="shared" si="168"/>
        <v>45.567</v>
      </c>
      <c r="CJ156" s="2">
        <f t="shared" si="168"/>
        <v>55.133000000000003</v>
      </c>
      <c r="CK156" s="2">
        <f t="shared" si="168"/>
        <v>72.483000000000004</v>
      </c>
      <c r="CL156" s="2">
        <f t="shared" si="168"/>
        <v>43.15</v>
      </c>
      <c r="CM156" s="2">
        <f t="shared" si="168"/>
        <v>43.783000000000001</v>
      </c>
      <c r="CN156" s="2">
        <f t="shared" si="168"/>
        <v>43.267000000000003</v>
      </c>
      <c r="CO156" s="2">
        <f t="shared" si="168"/>
        <v>44.633000000000003</v>
      </c>
      <c r="CP156" s="2">
        <f t="shared" si="168"/>
        <v>44.1</v>
      </c>
      <c r="CQ156" s="2">
        <f t="shared" si="168"/>
        <v>47.933</v>
      </c>
      <c r="CR156" s="2">
        <f t="shared" si="168"/>
        <v>51.15</v>
      </c>
      <c r="CS156" s="2" t="str">
        <f t="shared" si="168"/>
        <v/>
      </c>
      <c r="CU156" s="2">
        <f t="shared" si="197"/>
        <v>41.517000000000003</v>
      </c>
      <c r="CV156" s="2">
        <f t="shared" si="198"/>
        <v>45.8</v>
      </c>
      <c r="CW156" s="2">
        <f t="shared" si="199"/>
        <v>41.3</v>
      </c>
      <c r="CX156" s="2">
        <f t="shared" si="200"/>
        <v>43.55</v>
      </c>
      <c r="CY156" s="2">
        <f t="shared" si="201"/>
        <v>45.567</v>
      </c>
      <c r="CZ156" s="2">
        <f t="shared" si="202"/>
        <v>55.133000000000003</v>
      </c>
      <c r="DA156" s="2">
        <f t="shared" si="203"/>
        <v>72.483000000000004</v>
      </c>
      <c r="DB156" s="2">
        <f t="shared" si="204"/>
        <v>43.15</v>
      </c>
      <c r="DC156" s="2">
        <f t="shared" si="205"/>
        <v>43.783000000000001</v>
      </c>
      <c r="DD156" s="2">
        <f t="shared" si="206"/>
        <v>43.267000000000003</v>
      </c>
      <c r="DE156" s="2">
        <f t="shared" si="207"/>
        <v>44.633000000000003</v>
      </c>
      <c r="DF156" s="2">
        <f t="shared" si="208"/>
        <v>44.1</v>
      </c>
      <c r="DG156" s="2">
        <f t="shared" si="209"/>
        <v>47.933</v>
      </c>
      <c r="DH156" s="2">
        <f t="shared" si="210"/>
        <v>51.15</v>
      </c>
      <c r="DI156" s="2" t="str">
        <f t="shared" si="211"/>
        <v/>
      </c>
      <c r="DK156" s="2">
        <f t="shared" si="176"/>
        <v>88.488420318872826</v>
      </c>
      <c r="DL156" s="2">
        <f t="shared" si="176"/>
        <v>91.452789915966363</v>
      </c>
      <c r="DM156" s="2">
        <f t="shared" si="176"/>
        <v>84.121253628724205</v>
      </c>
      <c r="DN156" s="2">
        <f t="shared" si="176"/>
        <v>90.446950343773864</v>
      </c>
      <c r="DO156" s="2">
        <f t="shared" si="176"/>
        <v>113.71721512605043</v>
      </c>
      <c r="DP156" s="2">
        <f t="shared" si="176"/>
        <v>109.80142080652082</v>
      </c>
      <c r="DQ156" s="2">
        <f t="shared" si="176"/>
        <v>95.622301587301592</v>
      </c>
      <c r="DR156" s="2">
        <f t="shared" si="176"/>
        <v>91.998737408837414</v>
      </c>
      <c r="DS156" s="2">
        <f t="shared" si="176"/>
        <v>78.853692997198863</v>
      </c>
      <c r="DT156" s="2">
        <f t="shared" si="176"/>
        <v>89.597741176470578</v>
      </c>
      <c r="DU156" s="2">
        <f t="shared" si="176"/>
        <v>91.405412324929983</v>
      </c>
      <c r="DV156" s="2">
        <f t="shared" si="176"/>
        <v>84.01451820728289</v>
      </c>
      <c r="DW156" s="2">
        <f t="shared" si="176"/>
        <v>106.32478931788933</v>
      </c>
      <c r="DX156" s="2">
        <f t="shared" si="176"/>
        <v>82.464140454740416</v>
      </c>
      <c r="DY156" s="2">
        <f t="shared" si="176"/>
        <v>66.066538547237073</v>
      </c>
      <c r="EA156" s="2">
        <f t="shared" si="152"/>
        <v>43.304097619047617</v>
      </c>
      <c r="EB156" s="2">
        <f t="shared" si="152"/>
        <v>46.316690093414834</v>
      </c>
      <c r="EC156" s="2">
        <f t="shared" si="152"/>
        <v>43.283957202081673</v>
      </c>
      <c r="ED156" s="2">
        <f t="shared" si="152"/>
        <v>42.663054751057587</v>
      </c>
      <c r="EE156" s="2">
        <f t="shared" si="152"/>
        <v>44.690651499777474</v>
      </c>
      <c r="EF156" s="2">
        <f t="shared" si="152"/>
        <v>57.141734755349589</v>
      </c>
      <c r="EG156" s="2">
        <f t="shared" si="152"/>
        <v>70.614521798703464</v>
      </c>
      <c r="EH156" s="2">
        <f t="shared" si="152"/>
        <v>43.511519789248673</v>
      </c>
      <c r="EI156" s="2">
        <f t="shared" si="152"/>
        <v>43.404193654162704</v>
      </c>
      <c r="EJ156" s="2">
        <f t="shared" si="152"/>
        <v>43.123259599888968</v>
      </c>
      <c r="EK156" s="2">
        <f t="shared" si="152"/>
        <v>43.020169286423148</v>
      </c>
      <c r="EL156" s="2">
        <f t="shared" si="179"/>
        <v>44.194436891368923</v>
      </c>
      <c r="EM156" s="2">
        <f t="shared" si="135"/>
        <v>48.191403906677415</v>
      </c>
      <c r="EN156" s="2">
        <f t="shared" si="135"/>
        <v>50.389256083161712</v>
      </c>
      <c r="EO156" s="2">
        <f t="shared" si="135"/>
        <v>51.836187257133403</v>
      </c>
      <c r="EQ156" s="2">
        <f t="shared" si="177"/>
        <v>43.257423956931341</v>
      </c>
      <c r="ER156" s="2">
        <f t="shared" si="177"/>
        <v>46.316690093414834</v>
      </c>
      <c r="ES156" s="2">
        <f t="shared" si="177"/>
        <v>42.903440991911097</v>
      </c>
      <c r="ET156" s="2">
        <f t="shared" si="177"/>
        <v>43.304177262359033</v>
      </c>
      <c r="EU156" s="2">
        <f t="shared" si="177"/>
        <v>46.581517999888739</v>
      </c>
      <c r="EV156" s="2">
        <f t="shared" si="177"/>
        <v>54.762246799008679</v>
      </c>
      <c r="EW156" s="2">
        <f t="shared" si="177"/>
        <v>58.888509642262818</v>
      </c>
      <c r="EX156" s="2">
        <f t="shared" si="177"/>
        <v>44.02875167395478</v>
      </c>
      <c r="EY156" s="2">
        <f t="shared" si="177"/>
        <v>43.86973352574357</v>
      </c>
      <c r="EZ156" s="2">
        <f t="shared" si="177"/>
        <v>43.570161640479299</v>
      </c>
      <c r="FA156" s="2">
        <f t="shared" si="177"/>
        <v>43.646587134624724</v>
      </c>
      <c r="FB156" s="2">
        <f t="shared" si="177"/>
        <v>44.995607428164497</v>
      </c>
      <c r="FC156" s="2">
        <f t="shared" si="177"/>
        <v>48.644796899682561</v>
      </c>
      <c r="FD156" s="2">
        <f t="shared" si="177"/>
        <v>49.960563152462996</v>
      </c>
      <c r="FE156" s="2">
        <f t="shared" si="177"/>
        <v>50.873960708721469</v>
      </c>
      <c r="FG156" s="2">
        <f t="shared" si="178"/>
        <v>0.99988515136761502</v>
      </c>
      <c r="FH156" s="2">
        <f t="shared" si="178"/>
        <v>0.9998428093403865</v>
      </c>
      <c r="FI156" s="2">
        <f t="shared" si="178"/>
        <v>0.9998342075804838</v>
      </c>
      <c r="FJ156" s="2">
        <f t="shared" si="178"/>
        <v>0.99983706837895014</v>
      </c>
      <c r="FK156" s="2">
        <f t="shared" si="178"/>
        <v>0.99983157368084907</v>
      </c>
      <c r="FL156" s="2">
        <f t="shared" si="178"/>
        <v>0.99980910709642812</v>
      </c>
      <c r="FM156" s="2">
        <f t="shared" si="178"/>
        <v>0.99981452390471193</v>
      </c>
      <c r="FN156" s="2">
        <f t="shared" si="178"/>
        <v>0.99981604665674639</v>
      </c>
      <c r="FO156" s="2">
        <f t="shared" si="178"/>
        <v>0.99982150621715704</v>
      </c>
      <c r="FP156" s="2">
        <f t="shared" si="178"/>
        <v>0.99982957741620204</v>
      </c>
      <c r="FQ156" s="2">
        <f t="shared" si="178"/>
        <v>0.9998207790498933</v>
      </c>
      <c r="FR156" s="2">
        <f t="shared" si="178"/>
        <v>0.99983112224927173</v>
      </c>
      <c r="FS156" s="2">
        <f t="shared" si="178"/>
        <v>0.99980251586793778</v>
      </c>
      <c r="FT156" s="2">
        <f t="shared" si="178"/>
        <v>0.99980774785694138</v>
      </c>
      <c r="FU156" s="2">
        <f t="shared" si="178"/>
        <v>0.99975080279303363</v>
      </c>
      <c r="FW156" s="2">
        <f t="shared" si="169"/>
        <v>0.1995688561347119</v>
      </c>
      <c r="FX156" s="2">
        <f t="shared" si="169"/>
        <v>0</v>
      </c>
      <c r="FY156" s="2">
        <f t="shared" si="169"/>
        <v>0.22431355210483811</v>
      </c>
      <c r="FZ156" s="2">
        <f t="shared" si="169"/>
        <v>0.21897952320635314</v>
      </c>
      <c r="GA156" s="2">
        <f t="shared" si="169"/>
        <v>0.22911602082475716</v>
      </c>
      <c r="GB156" s="2">
        <f t="shared" si="169"/>
        <v>0.29185651227858772</v>
      </c>
      <c r="GC156" s="2">
        <f t="shared" si="169"/>
        <v>0.27628835311487088</v>
      </c>
      <c r="GD156" s="2">
        <f t="shared" si="169"/>
        <v>0.27548596639050288</v>
      </c>
      <c r="GE156" s="2">
        <f t="shared" si="169"/>
        <v>0.21877066307648921</v>
      </c>
      <c r="GF156" s="2">
        <f t="shared" si="169"/>
        <v>0.19752953772120094</v>
      </c>
      <c r="GG156" s="2">
        <f t="shared" si="169"/>
        <v>0.17858817512519293</v>
      </c>
      <c r="GH156" s="2">
        <f t="shared" si="169"/>
        <v>0.16490421424416574</v>
      </c>
      <c r="GI156" s="2">
        <f t="shared" si="169"/>
        <v>0.15745477659546026</v>
      </c>
      <c r="GJ156" s="2">
        <f t="shared" si="169"/>
        <v>0.15484370233230446</v>
      </c>
      <c r="GK156" s="2">
        <f t="shared" si="169"/>
        <v>0.11698942011082589</v>
      </c>
      <c r="GM156" s="86">
        <f t="shared" si="170"/>
        <v>1.0426517532209445E-68</v>
      </c>
      <c r="GN156" s="86">
        <f t="shared" si="170"/>
        <v>2.7226402612261007E-160</v>
      </c>
      <c r="GO156" s="86">
        <f t="shared" si="170"/>
        <v>8.4500911003448569E-197</v>
      </c>
      <c r="GP156" s="86">
        <f t="shared" si="170"/>
        <v>1.0836076810711152E-219</v>
      </c>
      <c r="GQ156" s="86">
        <f t="shared" si="170"/>
        <v>2.3997958446024347E-276</v>
      </c>
      <c r="GR156" s="86">
        <f t="shared" si="170"/>
        <v>2.0124000582283336E-299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5.9426487934084977E-253</v>
      </c>
      <c r="GW156" s="86">
        <f t="shared" si="170"/>
        <v>9.7621795694057576E-300</v>
      </c>
      <c r="GX156" s="86">
        <f t="shared" si="170"/>
        <v>7.7398598061883517E-258</v>
      </c>
      <c r="GY156" s="86">
        <f t="shared" si="170"/>
        <v>1.4986270073169001E-212</v>
      </c>
      <c r="GZ156" s="86">
        <f t="shared" si="170"/>
        <v>1.3575495227166093E-176</v>
      </c>
      <c r="HA156" s="86">
        <f t="shared" si="170"/>
        <v>2.4620697261099466E-177</v>
      </c>
      <c r="HC156" s="86">
        <f t="shared" si="181"/>
        <v>2.881798807670417E-8</v>
      </c>
      <c r="HD156" s="86">
        <f t="shared" si="181"/>
        <v>1.8181722784559683E-87</v>
      </c>
      <c r="HE156" s="86">
        <f t="shared" si="181"/>
        <v>9.5698590964011275E-119</v>
      </c>
      <c r="HF156" s="86">
        <f t="shared" si="180"/>
        <v>2.0453116617209308E-115</v>
      </c>
      <c r="HG156" s="86">
        <f t="shared" si="180"/>
        <v>6.5730447979738345E-148</v>
      </c>
      <c r="HH156" s="86">
        <f t="shared" si="180"/>
        <v>2.2581934128810145E-183</v>
      </c>
      <c r="HI156" s="86">
        <f t="shared" si="180"/>
        <v>1.572746098054807E-236</v>
      </c>
      <c r="HJ156" s="86">
        <f t="shared" si="180"/>
        <v>0</v>
      </c>
      <c r="HK156" s="86">
        <f t="shared" si="180"/>
        <v>2.470859914531024E-192</v>
      </c>
      <c r="HL156" s="86">
        <f t="shared" si="161"/>
        <v>5.7207734784721232E-142</v>
      </c>
      <c r="HM156" s="86">
        <f t="shared" si="161"/>
        <v>3.4572217883552263E-157</v>
      </c>
      <c r="HN156" s="86">
        <f t="shared" si="161"/>
        <v>8.5008049754311049E-125</v>
      </c>
      <c r="HO156" s="86">
        <f t="shared" si="161"/>
        <v>3.2367212977241087E-119</v>
      </c>
      <c r="HP156" s="86">
        <f t="shared" si="161"/>
        <v>3.9616340959122515E-109</v>
      </c>
      <c r="HQ156" s="86">
        <f t="shared" si="161"/>
        <v>1.0970360456475337E-100</v>
      </c>
      <c r="HS156" s="86">
        <f t="shared" si="171"/>
        <v>4.006147868659217E-6</v>
      </c>
      <c r="HT156" s="86">
        <f t="shared" si="171"/>
        <v>0</v>
      </c>
      <c r="HU156" s="86">
        <f t="shared" si="171"/>
        <v>9.5418537684196371E-6</v>
      </c>
      <c r="HV156" s="86">
        <f t="shared" si="171"/>
        <v>2.8921044432577783E-6</v>
      </c>
      <c r="HW156" s="86">
        <f t="shared" si="171"/>
        <v>8.7552218692667324E-7</v>
      </c>
      <c r="HX156" s="86">
        <f t="shared" si="171"/>
        <v>5.1039435915606856E-9</v>
      </c>
      <c r="HY156" s="86">
        <f t="shared" si="171"/>
        <v>9.2204863522962519E-10</v>
      </c>
      <c r="HZ156" s="86">
        <f t="shared" si="171"/>
        <v>5.3083581060346088E-9</v>
      </c>
      <c r="IA156" s="86">
        <f t="shared" si="171"/>
        <v>5.2766052479162439E-7</v>
      </c>
      <c r="IB156" s="86">
        <f t="shared" si="171"/>
        <v>5.3132575986582201E-6</v>
      </c>
      <c r="IC156" s="86">
        <f t="shared" si="171"/>
        <v>5.831401329073113E-5</v>
      </c>
      <c r="ID156" s="86">
        <f t="shared" si="171"/>
        <v>1.4305317312306829E-4</v>
      </c>
      <c r="IE156" s="86">
        <f t="shared" si="171"/>
        <v>9.7196873417497597E-5</v>
      </c>
      <c r="IF156" s="86">
        <f t="shared" si="171"/>
        <v>1.5813089510902388E-4</v>
      </c>
      <c r="IG156" s="86">
        <f t="shared" si="171"/>
        <v>1.3237760539090064E-2</v>
      </c>
      <c r="II156" s="86">
        <f t="shared" si="172"/>
        <v>1.9718977943272786E-8</v>
      </c>
      <c r="IJ156" s="86">
        <f t="shared" si="172"/>
        <v>0</v>
      </c>
      <c r="IK156" s="86">
        <f t="shared" si="172"/>
        <v>4.2038332455875974E-6</v>
      </c>
      <c r="IL156" s="86">
        <f t="shared" si="172"/>
        <v>1.2664437839317379E-6</v>
      </c>
      <c r="IM156" s="86">
        <f t="shared" si="172"/>
        <v>2.787545145980235E-6</v>
      </c>
      <c r="IN156" s="86">
        <f t="shared" si="172"/>
        <v>4.0245810604894855E-4</v>
      </c>
      <c r="IO156" s="86">
        <f t="shared" si="172"/>
        <v>4.6380363042247279E-5</v>
      </c>
      <c r="IP156" s="86">
        <f t="shared" si="172"/>
        <v>8.0466571104332376E-5</v>
      </c>
      <c r="IQ156" s="86">
        <f t="shared" si="172"/>
        <v>5.0521440529089515E-7</v>
      </c>
      <c r="IR156" s="86">
        <f t="shared" si="172"/>
        <v>3.4471538189959378E-8</v>
      </c>
      <c r="IS156" s="86">
        <f t="shared" si="172"/>
        <v>4.3487110948819303E-9</v>
      </c>
      <c r="IT156" s="86">
        <f t="shared" si="172"/>
        <v>5.4989738982431313E-10</v>
      </c>
      <c r="IU156" s="86">
        <f t="shared" si="172"/>
        <v>2.4857765539824948E-11</v>
      </c>
      <c r="IV156" s="86">
        <f t="shared" si="172"/>
        <v>3.576916616359392E-6</v>
      </c>
      <c r="IW156" s="86">
        <f t="shared" si="172"/>
        <v>1.9478130519262126E-6</v>
      </c>
      <c r="IY156" s="86">
        <f t="shared" si="173"/>
        <v>4.0546848346791935E-6</v>
      </c>
      <c r="IZ156" s="86">
        <f t="shared" si="173"/>
        <v>1.8181722784559683E-87</v>
      </c>
      <c r="JA156" s="86">
        <f t="shared" si="173"/>
        <v>1.3745687014007235E-5</v>
      </c>
      <c r="JB156" s="86">
        <f t="shared" si="173"/>
        <v>4.1585482271895158E-6</v>
      </c>
      <c r="JC156" s="86">
        <f t="shared" si="173"/>
        <v>3.6630673329069082E-6</v>
      </c>
      <c r="JD156" s="86">
        <f t="shared" si="173"/>
        <v>4.0246320999254011E-4</v>
      </c>
      <c r="JE156" s="86">
        <f t="shared" si="173"/>
        <v>4.638128509088251E-5</v>
      </c>
      <c r="JF156" s="86">
        <f t="shared" si="173"/>
        <v>8.0471879462438404E-5</v>
      </c>
      <c r="JG156" s="86">
        <f t="shared" si="173"/>
        <v>1.0328749300825194E-6</v>
      </c>
      <c r="JH156" s="86">
        <f t="shared" si="173"/>
        <v>5.3477291368481793E-6</v>
      </c>
      <c r="JI156" s="86">
        <f t="shared" si="173"/>
        <v>5.831836200182601E-5</v>
      </c>
      <c r="JJ156" s="86">
        <f t="shared" si="173"/>
        <v>1.4305372302045812E-4</v>
      </c>
      <c r="JK156" s="86">
        <f t="shared" si="173"/>
        <v>9.7196898275263142E-5</v>
      </c>
      <c r="JL156" s="86">
        <f t="shared" si="173"/>
        <v>1.6170781172538328E-4</v>
      </c>
      <c r="JM156" s="86">
        <f t="shared" si="173"/>
        <v>1.323970835214199E-2</v>
      </c>
    </row>
    <row r="157" spans="2:273" x14ac:dyDescent="0.25">
      <c r="B157" s="2">
        <v>130</v>
      </c>
      <c r="C157" s="37">
        <v>41.4</v>
      </c>
      <c r="D157" s="37">
        <v>45.633000000000003</v>
      </c>
      <c r="E157" s="37">
        <v>45.232999999999997</v>
      </c>
      <c r="F157" s="37">
        <v>40.9</v>
      </c>
      <c r="G157" s="37">
        <v>42.7</v>
      </c>
      <c r="H157" s="37">
        <v>55.167000000000002</v>
      </c>
      <c r="I157" s="37">
        <v>72.332999999999998</v>
      </c>
      <c r="J157" s="37">
        <v>43.667000000000002</v>
      </c>
      <c r="K157" s="37">
        <v>40.383000000000003</v>
      </c>
      <c r="L157" s="37">
        <v>42.35</v>
      </c>
      <c r="M157" s="37">
        <v>41.95</v>
      </c>
      <c r="N157" s="37">
        <v>42.783000000000001</v>
      </c>
      <c r="O157" s="37">
        <v>45.65</v>
      </c>
      <c r="P157" s="37">
        <v>49.7</v>
      </c>
      <c r="Q157" s="37">
        <v>49.8</v>
      </c>
      <c r="S157" s="4">
        <f t="shared" si="174"/>
        <v>43.064932406283958</v>
      </c>
      <c r="T157" s="4">
        <f t="shared" si="174"/>
        <v>46.178783781857831</v>
      </c>
      <c r="U157" s="4">
        <f t="shared" si="174"/>
        <v>43.079094579824108</v>
      </c>
      <c r="V157" s="4">
        <f t="shared" si="174"/>
        <v>42.659552860717469</v>
      </c>
      <c r="W157" s="4">
        <f t="shared" si="174"/>
        <v>44.957865193052086</v>
      </c>
      <c r="X157" s="4">
        <f t="shared" si="174"/>
        <v>56.279809387026006</v>
      </c>
      <c r="Y157" s="4">
        <f t="shared" si="174"/>
        <v>67.32967796544466</v>
      </c>
      <c r="Z157" s="4">
        <f t="shared" si="174"/>
        <v>43.520635964580578</v>
      </c>
      <c r="AA157" s="4">
        <f t="shared" si="174"/>
        <v>43.35889295078298</v>
      </c>
      <c r="AB157" s="4">
        <f t="shared" si="174"/>
        <v>43.059820720263119</v>
      </c>
      <c r="AC157" s="4">
        <f t="shared" si="174"/>
        <v>42.959627434601181</v>
      </c>
      <c r="AD157" s="4">
        <f t="shared" si="174"/>
        <v>44.160287146255335</v>
      </c>
      <c r="AE157" s="4">
        <f t="shared" si="174"/>
        <v>48.04889483704715</v>
      </c>
      <c r="AF157" s="4">
        <f t="shared" si="174"/>
        <v>50.183588418659468</v>
      </c>
      <c r="AG157" s="4">
        <f t="shared" si="174"/>
        <v>51.704580722961367</v>
      </c>
      <c r="AI157" s="4">
        <f t="shared" si="175"/>
        <v>-1.6649324062839597</v>
      </c>
      <c r="AJ157" s="4">
        <f t="shared" si="175"/>
        <v>-0.54578378185782839</v>
      </c>
      <c r="AK157" s="4">
        <f t="shared" si="175"/>
        <v>2.1539054201758887</v>
      </c>
      <c r="AL157" s="4">
        <f t="shared" si="175"/>
        <v>-1.75955286071747</v>
      </c>
      <c r="AM157" s="4">
        <f t="shared" si="175"/>
        <v>-2.2578651930520834</v>
      </c>
      <c r="AN157" s="4">
        <f t="shared" si="175"/>
        <v>-1.1128093870260045</v>
      </c>
      <c r="AO157" s="4">
        <f t="shared" si="175"/>
        <v>5.0033220345553389</v>
      </c>
      <c r="AP157" s="4">
        <f t="shared" si="175"/>
        <v>0.146364035419424</v>
      </c>
      <c r="AQ157" s="4">
        <f t="shared" si="175"/>
        <v>-2.9758929507829777</v>
      </c>
      <c r="AR157" s="4">
        <f t="shared" si="175"/>
        <v>-0.70982072026311727</v>
      </c>
      <c r="AS157" s="4">
        <f t="shared" si="175"/>
        <v>-1.0096274346011782</v>
      </c>
      <c r="AT157" s="4">
        <f t="shared" si="175"/>
        <v>-1.377287146255334</v>
      </c>
      <c r="AU157" s="4">
        <f t="shared" si="175"/>
        <v>-2.3988948370471519</v>
      </c>
      <c r="AV157" s="4">
        <f t="shared" si="175"/>
        <v>-0.48358841865946545</v>
      </c>
      <c r="AW157" s="4">
        <f t="shared" si="175"/>
        <v>-1.90458072296137</v>
      </c>
      <c r="AY157" s="2">
        <f t="shared" si="167"/>
        <v>43.064929264096165</v>
      </c>
      <c r="AZ157" s="2">
        <f t="shared" si="167"/>
        <v>46.178783781857831</v>
      </c>
      <c r="BA157" s="2">
        <f t="shared" si="167"/>
        <v>43.078291111257336</v>
      </c>
      <c r="BB157" s="2">
        <f t="shared" si="167"/>
        <v>42.659046276607903</v>
      </c>
      <c r="BC157" s="2">
        <f t="shared" si="167"/>
        <v>44.956743667038339</v>
      </c>
      <c r="BD157" s="2">
        <f t="shared" si="167"/>
        <v>56.167454481669353</v>
      </c>
      <c r="BE157" s="2">
        <f t="shared" si="167"/>
        <v>67.318847053790094</v>
      </c>
      <c r="BF157" s="2">
        <f t="shared" si="167"/>
        <v>43.483625269552384</v>
      </c>
      <c r="BG157" s="2">
        <f t="shared" si="167"/>
        <v>43.35855591886417</v>
      </c>
      <c r="BH157" s="2">
        <f t="shared" si="167"/>
        <v>43.059784286916887</v>
      </c>
      <c r="BI157" s="2">
        <f t="shared" si="167"/>
        <v>42.95961866321106</v>
      </c>
      <c r="BJ157" s="2">
        <f t="shared" si="167"/>
        <v>44.160277670522333</v>
      </c>
      <c r="BK157" s="2">
        <f t="shared" si="167"/>
        <v>48.048890940330537</v>
      </c>
      <c r="BL157" s="2">
        <f t="shared" si="167"/>
        <v>50.180938524427205</v>
      </c>
      <c r="BM157" s="2">
        <f t="shared" si="167"/>
        <v>51.577528692181957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41.4</v>
      </c>
      <c r="CF157" s="2">
        <f t="shared" si="168"/>
        <v>45.633000000000003</v>
      </c>
      <c r="CG157" s="2">
        <f t="shared" si="168"/>
        <v>45.232999999999997</v>
      </c>
      <c r="CH157" s="2">
        <f t="shared" si="168"/>
        <v>40.9</v>
      </c>
      <c r="CI157" s="2">
        <f t="shared" si="168"/>
        <v>42.7</v>
      </c>
      <c r="CJ157" s="2">
        <f t="shared" si="168"/>
        <v>55.167000000000002</v>
      </c>
      <c r="CK157" s="2">
        <f t="shared" si="168"/>
        <v>72.332999999999998</v>
      </c>
      <c r="CL157" s="2">
        <f t="shared" si="168"/>
        <v>43.667000000000002</v>
      </c>
      <c r="CM157" s="2">
        <f t="shared" si="168"/>
        <v>40.383000000000003</v>
      </c>
      <c r="CN157" s="2">
        <f t="shared" si="168"/>
        <v>42.35</v>
      </c>
      <c r="CO157" s="2">
        <f t="shared" si="168"/>
        <v>41.95</v>
      </c>
      <c r="CP157" s="2">
        <f t="shared" si="168"/>
        <v>42.783000000000001</v>
      </c>
      <c r="CQ157" s="2">
        <f t="shared" si="168"/>
        <v>45.65</v>
      </c>
      <c r="CR157" s="2">
        <f t="shared" si="168"/>
        <v>49.7</v>
      </c>
      <c r="CS157" s="2">
        <f t="shared" si="168"/>
        <v>49.8</v>
      </c>
      <c r="CU157" s="2">
        <f t="shared" si="197"/>
        <v>41.4</v>
      </c>
      <c r="CV157" s="2">
        <f t="shared" si="198"/>
        <v>45.633000000000003</v>
      </c>
      <c r="CW157" s="2">
        <f t="shared" si="199"/>
        <v>45.232999999999997</v>
      </c>
      <c r="CX157" s="2">
        <f t="shared" si="200"/>
        <v>40.9</v>
      </c>
      <c r="CY157" s="2">
        <f t="shared" si="201"/>
        <v>42.7</v>
      </c>
      <c r="CZ157" s="2">
        <f t="shared" si="202"/>
        <v>55.167000000000002</v>
      </c>
      <c r="DA157" s="2">
        <f t="shared" si="203"/>
        <v>72.332999999999998</v>
      </c>
      <c r="DB157" s="2">
        <f t="shared" si="204"/>
        <v>43.667000000000002</v>
      </c>
      <c r="DC157" s="2">
        <f t="shared" si="205"/>
        <v>40.383000000000003</v>
      </c>
      <c r="DD157" s="2">
        <f t="shared" si="206"/>
        <v>42.35</v>
      </c>
      <c r="DE157" s="2">
        <f t="shared" si="207"/>
        <v>41.95</v>
      </c>
      <c r="DF157" s="2">
        <f t="shared" si="208"/>
        <v>42.783000000000001</v>
      </c>
      <c r="DG157" s="2">
        <f t="shared" si="209"/>
        <v>45.65</v>
      </c>
      <c r="DH157" s="2">
        <f t="shared" si="210"/>
        <v>49.7</v>
      </c>
      <c r="DI157" s="2">
        <f t="shared" si="211"/>
        <v>49.8</v>
      </c>
      <c r="DK157" s="2">
        <f t="shared" si="176"/>
        <v>88.747261253244346</v>
      </c>
      <c r="DL157" s="2">
        <f t="shared" si="176"/>
        <v>91.707110924369729</v>
      </c>
      <c r="DM157" s="2">
        <f t="shared" si="176"/>
        <v>84.33443575248279</v>
      </c>
      <c r="DN157" s="2">
        <f t="shared" si="176"/>
        <v>90.70406493506492</v>
      </c>
      <c r="DO157" s="2">
        <f t="shared" si="176"/>
        <v>114.12895378151262</v>
      </c>
      <c r="DP157" s="2">
        <f t="shared" si="176"/>
        <v>110.17002273702275</v>
      </c>
      <c r="DQ157" s="2">
        <f t="shared" si="176"/>
        <v>95.881087301587314</v>
      </c>
      <c r="DR157" s="2">
        <f t="shared" si="176"/>
        <v>92.245877305877315</v>
      </c>
      <c r="DS157" s="2">
        <f t="shared" si="176"/>
        <v>78.972513725490188</v>
      </c>
      <c r="DT157" s="2">
        <f t="shared" si="176"/>
        <v>89.823635294117636</v>
      </c>
      <c r="DU157" s="2">
        <f t="shared" si="176"/>
        <v>91.640936414565829</v>
      </c>
      <c r="DV157" s="2">
        <f t="shared" si="176"/>
        <v>84.189098599439745</v>
      </c>
      <c r="DW157" s="2">
        <f t="shared" si="176"/>
        <v>106.64602509652511</v>
      </c>
      <c r="DX157" s="2">
        <f t="shared" si="176"/>
        <v>82.606427713427678</v>
      </c>
      <c r="DY157" s="2">
        <f t="shared" si="176"/>
        <v>66.090293226381462</v>
      </c>
      <c r="EA157" s="2">
        <f t="shared" si="152"/>
        <v>43.038933333333333</v>
      </c>
      <c r="EB157" s="2">
        <f t="shared" si="152"/>
        <v>46.172255833621648</v>
      </c>
      <c r="EC157" s="2">
        <f t="shared" si="152"/>
        <v>43.167037382023459</v>
      </c>
      <c r="ED157" s="2">
        <f t="shared" si="152"/>
        <v>42.495681581516422</v>
      </c>
      <c r="EE157" s="2">
        <f t="shared" si="152"/>
        <v>44.46473447263017</v>
      </c>
      <c r="EF157" s="2">
        <f t="shared" si="152"/>
        <v>56.922970066103304</v>
      </c>
      <c r="EG157" s="2">
        <f t="shared" si="152"/>
        <v>70.874360280201756</v>
      </c>
      <c r="EH157" s="2">
        <f t="shared" si="152"/>
        <v>43.318683714366827</v>
      </c>
      <c r="EI157" s="2">
        <f t="shared" si="152"/>
        <v>43.239748908429362</v>
      </c>
      <c r="EJ157" s="2">
        <f t="shared" si="152"/>
        <v>42.953973183695616</v>
      </c>
      <c r="EK157" s="2">
        <f t="shared" si="152"/>
        <v>42.827101264221149</v>
      </c>
      <c r="EL157" s="2">
        <f t="shared" si="179"/>
        <v>44.006713905060508</v>
      </c>
      <c r="EM157" s="2">
        <f t="shared" si="135"/>
        <v>47.958371357895423</v>
      </c>
      <c r="EN157" s="2">
        <f t="shared" si="135"/>
        <v>50.249601403366441</v>
      </c>
      <c r="EO157" s="2">
        <f t="shared" si="135"/>
        <v>51.69991241445031</v>
      </c>
      <c r="EQ157" s="2">
        <f t="shared" si="177"/>
        <v>43.137719111709266</v>
      </c>
      <c r="ER157" s="2">
        <f t="shared" si="177"/>
        <v>46.172255833621648</v>
      </c>
      <c r="ES157" s="2">
        <f t="shared" si="177"/>
        <v>42.77254899093063</v>
      </c>
      <c r="ET157" s="2">
        <f t="shared" si="177"/>
        <v>43.159975216340285</v>
      </c>
      <c r="EU157" s="2">
        <f t="shared" si="177"/>
        <v>46.422961962840368</v>
      </c>
      <c r="EV157" s="2">
        <f t="shared" si="177"/>
        <v>54.46582819932803</v>
      </c>
      <c r="EW157" s="2">
        <f t="shared" si="177"/>
        <v>58.810647905676603</v>
      </c>
      <c r="EX157" s="2">
        <f t="shared" si="177"/>
        <v>43.851347501904243</v>
      </c>
      <c r="EY157" s="2">
        <f t="shared" si="177"/>
        <v>43.720723548863504</v>
      </c>
      <c r="EZ157" s="2">
        <f t="shared" si="177"/>
        <v>43.417546214407935</v>
      </c>
      <c r="FA157" s="2">
        <f t="shared" si="177"/>
        <v>43.474050666527802</v>
      </c>
      <c r="FB157" s="2">
        <f t="shared" si="177"/>
        <v>44.834745121953603</v>
      </c>
      <c r="FC157" s="2">
        <f t="shared" si="177"/>
        <v>48.428489029486954</v>
      </c>
      <c r="FD157" s="2">
        <f t="shared" si="177"/>
        <v>49.805228765360006</v>
      </c>
      <c r="FE157" s="2">
        <f t="shared" si="177"/>
        <v>50.709296789980215</v>
      </c>
      <c r="FG157" s="2">
        <f t="shared" si="178"/>
        <v>0.99989525574389349</v>
      </c>
      <c r="FH157" s="2">
        <f t="shared" si="178"/>
        <v>0.99985663843174255</v>
      </c>
      <c r="FI157" s="2">
        <f t="shared" si="178"/>
        <v>0.99984879331052479</v>
      </c>
      <c r="FJ157" s="2">
        <f t="shared" si="178"/>
        <v>0.99985140246520232</v>
      </c>
      <c r="FK157" s="2">
        <f t="shared" si="178"/>
        <v>0.99984639109486517</v>
      </c>
      <c r="FL157" s="2">
        <f t="shared" si="178"/>
        <v>0.99982590067852595</v>
      </c>
      <c r="FM157" s="2">
        <f t="shared" si="178"/>
        <v>0.99983084103000075</v>
      </c>
      <c r="FN157" s="2">
        <f t="shared" si="178"/>
        <v>0.99983222984150599</v>
      </c>
      <c r="FO157" s="2">
        <f t="shared" si="178"/>
        <v>0.99983720917857544</v>
      </c>
      <c r="FP157" s="2">
        <f t="shared" si="178"/>
        <v>0.99984457042558594</v>
      </c>
      <c r="FQ157" s="2">
        <f t="shared" si="178"/>
        <v>0.99983654597327454</v>
      </c>
      <c r="FR157" s="2">
        <f t="shared" si="178"/>
        <v>0.99984597937215391</v>
      </c>
      <c r="FS157" s="2">
        <f t="shared" si="178"/>
        <v>0.99981988920126985</v>
      </c>
      <c r="FT157" s="2">
        <f t="shared" si="178"/>
        <v>0.9998246609955882</v>
      </c>
      <c r="FU157" s="2">
        <f t="shared" si="178"/>
        <v>0.99977272446271759</v>
      </c>
      <c r="FW157" s="2">
        <f t="shared" si="169"/>
        <v>0.21468926302613994</v>
      </c>
      <c r="FX157" s="2">
        <f t="shared" si="169"/>
        <v>0</v>
      </c>
      <c r="FY157" s="2">
        <f t="shared" si="169"/>
        <v>0.24074487090719343</v>
      </c>
      <c r="FZ157" s="2">
        <f t="shared" si="169"/>
        <v>0.23513855918546736</v>
      </c>
      <c r="GA157" s="2">
        <f t="shared" si="169"/>
        <v>0.24578765866543398</v>
      </c>
      <c r="GB157" s="2">
        <f t="shared" si="169"/>
        <v>0.3112501848247573</v>
      </c>
      <c r="GC157" s="2">
        <f t="shared" si="169"/>
        <v>0.2950785983686694</v>
      </c>
      <c r="GD157" s="2">
        <f t="shared" si="169"/>
        <v>0.29424382852575487</v>
      </c>
      <c r="GE157" s="2">
        <f t="shared" si="169"/>
        <v>0.2349189225371226</v>
      </c>
      <c r="GF157" s="2">
        <f t="shared" si="169"/>
        <v>0.21253646148293653</v>
      </c>
      <c r="GG157" s="2">
        <f t="shared" si="169"/>
        <v>0.19250126923472971</v>
      </c>
      <c r="GH157" s="2">
        <f t="shared" si="169"/>
        <v>0.17798223827335397</v>
      </c>
      <c r="GI157" s="2">
        <f t="shared" si="169"/>
        <v>0.17006232072491662</v>
      </c>
      <c r="GJ157" s="2">
        <f t="shared" si="169"/>
        <v>0.16728368556591244</v>
      </c>
      <c r="GK157" s="2">
        <f t="shared" si="169"/>
        <v>0.12684466173880313</v>
      </c>
      <c r="GM157" s="86">
        <f t="shared" si="170"/>
        <v>1.4657696121827535E-70</v>
      </c>
      <c r="GN157" s="86">
        <f t="shared" si="170"/>
        <v>1.3767574588656273E-164</v>
      </c>
      <c r="GO157" s="86">
        <f t="shared" si="170"/>
        <v>5.0706801267697521E-202</v>
      </c>
      <c r="GP157" s="86">
        <f t="shared" si="170"/>
        <v>1.467974701313603E-225</v>
      </c>
      <c r="GQ157" s="86">
        <f t="shared" si="170"/>
        <v>9.8809651412427496E-284</v>
      </c>
      <c r="GR157" s="86">
        <f t="shared" si="170"/>
        <v>2.2568327430751885E-307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1.1248028615194085E-259</v>
      </c>
      <c r="GW157" s="86">
        <f t="shared" si="170"/>
        <v>8.7049903659734797E-308</v>
      </c>
      <c r="GX157" s="86">
        <f t="shared" si="170"/>
        <v>1.0301305524126198E-264</v>
      </c>
      <c r="GY157" s="86">
        <f t="shared" si="170"/>
        <v>3.3881372534935484E-218</v>
      </c>
      <c r="GZ157" s="86">
        <f t="shared" si="170"/>
        <v>2.9651648088971831E-181</v>
      </c>
      <c r="HA157" s="86">
        <f t="shared" si="170"/>
        <v>4.8510920219223238E-182</v>
      </c>
      <c r="HC157" s="86">
        <f t="shared" si="181"/>
        <v>1.527708373798911E-8</v>
      </c>
      <c r="HD157" s="86">
        <f t="shared" si="181"/>
        <v>7.0927193785890854E-91</v>
      </c>
      <c r="HE157" s="86">
        <f t="shared" si="181"/>
        <v>1.7083401863592137E-123</v>
      </c>
      <c r="HF157" s="86">
        <f t="shared" si="180"/>
        <v>6.6412195038324482E-120</v>
      </c>
      <c r="HG157" s="86">
        <f t="shared" si="180"/>
        <v>1.2739664080214928E-153</v>
      </c>
      <c r="HH157" s="86">
        <f t="shared" si="180"/>
        <v>2.411944889686923E-190</v>
      </c>
      <c r="HI157" s="86">
        <f t="shared" si="180"/>
        <v>2.2187112870329971E-245</v>
      </c>
      <c r="HJ157" s="86">
        <f t="shared" si="180"/>
        <v>0</v>
      </c>
      <c r="HK157" s="86">
        <f t="shared" si="180"/>
        <v>1.368500924406639E-199</v>
      </c>
      <c r="HL157" s="86">
        <f t="shared" si="161"/>
        <v>1.9013085765261295E-147</v>
      </c>
      <c r="HM157" s="86">
        <f t="shared" si="161"/>
        <v>1.9998523120027653E-163</v>
      </c>
      <c r="HN157" s="86">
        <f t="shared" si="161"/>
        <v>9.7122952839113212E-130</v>
      </c>
      <c r="HO157" s="86">
        <f t="shared" si="161"/>
        <v>6.7066517259860178E-124</v>
      </c>
      <c r="HP157" s="86">
        <f t="shared" si="161"/>
        <v>2.1492152401029817E-113</v>
      </c>
      <c r="HQ157" s="86">
        <f t="shared" si="161"/>
        <v>1.1749839183737778E-104</v>
      </c>
      <c r="HS157" s="86">
        <f t="shared" si="171"/>
        <v>7.5511962031564672E-7</v>
      </c>
      <c r="HT157" s="86">
        <f t="shared" si="171"/>
        <v>0</v>
      </c>
      <c r="HU157" s="86">
        <f t="shared" si="171"/>
        <v>2.1897065130835672E-6</v>
      </c>
      <c r="HV157" s="86">
        <f t="shared" si="171"/>
        <v>5.8952926841528258E-7</v>
      </c>
      <c r="HW157" s="86">
        <f t="shared" si="171"/>
        <v>1.6202656289483718E-7</v>
      </c>
      <c r="HX157" s="86">
        <f t="shared" si="171"/>
        <v>6.6279458968056634E-10</v>
      </c>
      <c r="HY157" s="86">
        <f t="shared" si="171"/>
        <v>9.5827395534766471E-11</v>
      </c>
      <c r="HZ157" s="86">
        <f t="shared" si="171"/>
        <v>6.592737183041089E-10</v>
      </c>
      <c r="IA157" s="86">
        <f t="shared" si="171"/>
        <v>9.1074801721832524E-8</v>
      </c>
      <c r="IB157" s="86">
        <f t="shared" si="171"/>
        <v>1.0676814176419286E-6</v>
      </c>
      <c r="IC157" s="86">
        <f t="shared" si="171"/>
        <v>1.4333169107319158E-5</v>
      </c>
      <c r="ID157" s="86">
        <f t="shared" si="171"/>
        <v>3.7894475201378844E-5</v>
      </c>
      <c r="IE157" s="86">
        <f t="shared" si="171"/>
        <v>2.3627595663247096E-5</v>
      </c>
      <c r="IF157" s="86">
        <f t="shared" si="171"/>
        <v>3.9932780567448808E-5</v>
      </c>
      <c r="IG157" s="86">
        <f t="shared" si="171"/>
        <v>5.6521956016909215E-3</v>
      </c>
      <c r="II157" s="86">
        <f t="shared" si="172"/>
        <v>1.5860681857380925E-7</v>
      </c>
      <c r="IJ157" s="86">
        <f t="shared" si="172"/>
        <v>0</v>
      </c>
      <c r="IK157" s="86">
        <f t="shared" si="172"/>
        <v>2.0421230323750388E-5</v>
      </c>
      <c r="IL157" s="86">
        <f t="shared" si="172"/>
        <v>6.9724168823465927E-6</v>
      </c>
      <c r="IM157" s="86">
        <f t="shared" si="172"/>
        <v>1.4853245061105165E-5</v>
      </c>
      <c r="IN157" s="86">
        <f t="shared" si="172"/>
        <v>1.4950241498563319E-3</v>
      </c>
      <c r="IO157" s="86">
        <f t="shared" si="172"/>
        <v>2.2799852393251755E-4</v>
      </c>
      <c r="IP157" s="86">
        <f t="shared" si="172"/>
        <v>3.5690972748264859E-4</v>
      </c>
      <c r="IQ157" s="86">
        <f t="shared" si="172"/>
        <v>3.1447171814199366E-6</v>
      </c>
      <c r="IR157" s="86">
        <f t="shared" si="172"/>
        <v>2.5401957357092263E-7</v>
      </c>
      <c r="IS157" s="86">
        <f t="shared" si="172"/>
        <v>3.4662006418903868E-8</v>
      </c>
      <c r="IT157" s="86">
        <f t="shared" si="172"/>
        <v>4.8588696564530581E-9</v>
      </c>
      <c r="IU157" s="86">
        <f t="shared" si="172"/>
        <v>2.831743125140433E-10</v>
      </c>
      <c r="IV157" s="86">
        <f t="shared" si="172"/>
        <v>1.1643123962243045E-5</v>
      </c>
      <c r="IW157" s="86">
        <f t="shared" si="172"/>
        <v>5.5724155204249342E-6</v>
      </c>
      <c r="IY157" s="86">
        <f t="shared" si="173"/>
        <v>9.2900352262744504E-7</v>
      </c>
      <c r="IZ157" s="86">
        <f t="shared" si="173"/>
        <v>7.0927193785890854E-91</v>
      </c>
      <c r="JA157" s="86">
        <f t="shared" si="173"/>
        <v>2.2610936836833955E-5</v>
      </c>
      <c r="JB157" s="86">
        <f t="shared" si="173"/>
        <v>7.5619461507618751E-6</v>
      </c>
      <c r="JC157" s="86">
        <f t="shared" si="173"/>
        <v>1.5015271624000003E-5</v>
      </c>
      <c r="JD157" s="86">
        <f t="shared" si="173"/>
        <v>1.4950248126509216E-3</v>
      </c>
      <c r="JE157" s="86">
        <f t="shared" si="173"/>
        <v>2.2799861975991308E-4</v>
      </c>
      <c r="JF157" s="86">
        <f t="shared" si="173"/>
        <v>3.5691038675636689E-4</v>
      </c>
      <c r="JG157" s="86">
        <f t="shared" si="173"/>
        <v>3.235791983141769E-6</v>
      </c>
      <c r="JH157" s="86">
        <f t="shared" si="173"/>
        <v>1.3217009912128512E-6</v>
      </c>
      <c r="JI157" s="86">
        <f t="shared" si="173"/>
        <v>1.4367831113738063E-5</v>
      </c>
      <c r="JJ157" s="86">
        <f t="shared" si="173"/>
        <v>3.7899334071035298E-5</v>
      </c>
      <c r="JK157" s="86">
        <f t="shared" si="173"/>
        <v>2.362787883755961E-5</v>
      </c>
      <c r="JL157" s="86">
        <f t="shared" si="173"/>
        <v>5.157590452969185E-5</v>
      </c>
      <c r="JM157" s="86">
        <f t="shared" si="173"/>
        <v>5.6577680172113466E-3</v>
      </c>
    </row>
    <row r="158" spans="2:273" x14ac:dyDescent="0.25">
      <c r="B158" s="2">
        <v>131</v>
      </c>
      <c r="C158" s="37">
        <v>43.95</v>
      </c>
      <c r="D158" s="37">
        <v>44.017000000000003</v>
      </c>
      <c r="E158" s="37">
        <v>42.082999999999998</v>
      </c>
      <c r="F158" s="37">
        <v>39.283000000000001</v>
      </c>
      <c r="G158" s="37">
        <v>42.05</v>
      </c>
      <c r="H158" s="37">
        <v>57.982999999999997</v>
      </c>
      <c r="I158" s="37">
        <v>72.016999999999996</v>
      </c>
      <c r="J158" s="37">
        <v>45.216999999999999</v>
      </c>
      <c r="K158" s="37">
        <v>44.667000000000002</v>
      </c>
      <c r="L158" s="37">
        <v>42.517000000000003</v>
      </c>
      <c r="M158" s="37">
        <v>43.05</v>
      </c>
      <c r="N158" s="37">
        <v>42.982999999999997</v>
      </c>
      <c r="O158" s="37">
        <v>46.683</v>
      </c>
      <c r="P158" s="37">
        <v>50.317</v>
      </c>
      <c r="Q158" s="37">
        <v>49.433</v>
      </c>
      <c r="S158" s="4">
        <f t="shared" si="174"/>
        <v>42.834535282347737</v>
      </c>
      <c r="T158" s="4">
        <f t="shared" si="174"/>
        <v>46.03382734531337</v>
      </c>
      <c r="U158" s="4">
        <f t="shared" si="174"/>
        <v>42.953695886057595</v>
      </c>
      <c r="V158" s="4">
        <f t="shared" si="174"/>
        <v>42.510509788380446</v>
      </c>
      <c r="W158" s="4">
        <f t="shared" si="174"/>
        <v>44.786807234125362</v>
      </c>
      <c r="X158" s="4">
        <f t="shared" si="174"/>
        <v>56.202197157539253</v>
      </c>
      <c r="Y158" s="4">
        <f t="shared" si="174"/>
        <v>67.278294968050616</v>
      </c>
      <c r="Z158" s="4">
        <f t="shared" si="174"/>
        <v>43.435142301666481</v>
      </c>
      <c r="AA158" s="4">
        <f t="shared" si="174"/>
        <v>43.207396653599972</v>
      </c>
      <c r="AB158" s="4">
        <f t="shared" si="174"/>
        <v>42.901275383459229</v>
      </c>
      <c r="AC158" s="4">
        <f t="shared" si="174"/>
        <v>42.779736612466436</v>
      </c>
      <c r="AD158" s="4">
        <f t="shared" si="174"/>
        <v>43.988712703896155</v>
      </c>
      <c r="AE158" s="4">
        <f t="shared" si="174"/>
        <v>47.824387025251696</v>
      </c>
      <c r="AF158" s="4">
        <f t="shared" si="174"/>
        <v>50.039627409440413</v>
      </c>
      <c r="AG158" s="4">
        <f t="shared" si="174"/>
        <v>51.470618143409787</v>
      </c>
      <c r="AI158" s="4">
        <f t="shared" si="175"/>
        <v>1.1154647176522658</v>
      </c>
      <c r="AJ158" s="4">
        <f t="shared" si="175"/>
        <v>-2.0168273453133665</v>
      </c>
      <c r="AK158" s="4">
        <f t="shared" si="175"/>
        <v>-0.87069588605759662</v>
      </c>
      <c r="AL158" s="4">
        <f t="shared" si="175"/>
        <v>-3.2275097883804449</v>
      </c>
      <c r="AM158" s="4">
        <f t="shared" si="175"/>
        <v>-2.7368072341253651</v>
      </c>
      <c r="AN158" s="4">
        <f t="shared" si="175"/>
        <v>1.7808028424607443</v>
      </c>
      <c r="AO158" s="4">
        <f t="shared" si="175"/>
        <v>4.7387050319493795</v>
      </c>
      <c r="AP158" s="4">
        <f t="shared" si="175"/>
        <v>1.7818576983335177</v>
      </c>
      <c r="AQ158" s="4">
        <f t="shared" si="175"/>
        <v>1.45960334640003</v>
      </c>
      <c r="AR158" s="4">
        <f t="shared" si="175"/>
        <v>-0.38427538345922585</v>
      </c>
      <c r="AS158" s="4">
        <f t="shared" si="175"/>
        <v>0.27026338753356072</v>
      </c>
      <c r="AT158" s="4">
        <f t="shared" si="175"/>
        <v>-1.0057127038961582</v>
      </c>
      <c r="AU158" s="4">
        <f t="shared" si="175"/>
        <v>-1.1413870252516958</v>
      </c>
      <c r="AV158" s="4">
        <f t="shared" si="175"/>
        <v>0.27737259055958674</v>
      </c>
      <c r="AW158" s="4">
        <f t="shared" si="175"/>
        <v>-2.0376181434097873</v>
      </c>
      <c r="AY158" s="2">
        <f t="shared" si="167"/>
        <v>42.834514667046349</v>
      </c>
      <c r="AZ158" s="2">
        <f t="shared" si="167"/>
        <v>46.03382734531337</v>
      </c>
      <c r="BA158" s="2">
        <f t="shared" si="167"/>
        <v>42.950465775194274</v>
      </c>
      <c r="BB158" s="2">
        <f t="shared" si="167"/>
        <v>42.508212728810676</v>
      </c>
      <c r="BC158" s="2">
        <f t="shared" si="167"/>
        <v>44.781919011914667</v>
      </c>
      <c r="BD158" s="2">
        <f t="shared" si="167"/>
        <v>55.872900510278505</v>
      </c>
      <c r="BE158" s="2">
        <f t="shared" si="167"/>
        <v>67.23668054548672</v>
      </c>
      <c r="BF158" s="2">
        <f t="shared" si="167"/>
        <v>43.305353123074944</v>
      </c>
      <c r="BG158" s="2">
        <f t="shared" si="167"/>
        <v>43.205684474258959</v>
      </c>
      <c r="BH158" s="2">
        <f t="shared" si="167"/>
        <v>42.901054888384174</v>
      </c>
      <c r="BI158" s="2">
        <f t="shared" si="167"/>
        <v>42.779692633835694</v>
      </c>
      <c r="BJ158" s="2">
        <f t="shared" si="167"/>
        <v>43.988705081394095</v>
      </c>
      <c r="BK158" s="2">
        <f t="shared" si="167"/>
        <v>47.824386097561572</v>
      </c>
      <c r="BL158" s="2">
        <f t="shared" si="167"/>
        <v>50.032122226952069</v>
      </c>
      <c r="BM158" s="2">
        <f t="shared" si="167"/>
        <v>51.426641416465614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43.95</v>
      </c>
      <c r="CF158" s="2">
        <f t="shared" si="168"/>
        <v>44.017000000000003</v>
      </c>
      <c r="CG158" s="2">
        <f t="shared" si="168"/>
        <v>42.082999999999998</v>
      </c>
      <c r="CH158" s="2">
        <f t="shared" si="168"/>
        <v>39.283000000000001</v>
      </c>
      <c r="CI158" s="2">
        <f t="shared" si="168"/>
        <v>42.05</v>
      </c>
      <c r="CJ158" s="2">
        <f t="shared" si="168"/>
        <v>57.982999999999997</v>
      </c>
      <c r="CK158" s="2">
        <f t="shared" si="168"/>
        <v>72.016999999999996</v>
      </c>
      <c r="CL158" s="2">
        <f t="shared" si="168"/>
        <v>45.216999999999999</v>
      </c>
      <c r="CM158" s="2">
        <f t="shared" si="168"/>
        <v>44.667000000000002</v>
      </c>
      <c r="CN158" s="2">
        <f t="shared" si="168"/>
        <v>42.517000000000003</v>
      </c>
      <c r="CO158" s="2">
        <f t="shared" si="168"/>
        <v>43.05</v>
      </c>
      <c r="CP158" s="2">
        <f t="shared" si="168"/>
        <v>42.982999999999997</v>
      </c>
      <c r="CQ158" s="2">
        <f t="shared" si="168"/>
        <v>46.683</v>
      </c>
      <c r="CR158" s="2">
        <f t="shared" si="168"/>
        <v>50.317</v>
      </c>
      <c r="CS158" s="2">
        <f t="shared" si="168"/>
        <v>49.433</v>
      </c>
      <c r="CU158" s="2">
        <f t="shared" si="197"/>
        <v>43.95</v>
      </c>
      <c r="CV158" s="2">
        <f t="shared" si="198"/>
        <v>44.017000000000003</v>
      </c>
      <c r="CW158" s="2">
        <f t="shared" si="199"/>
        <v>42.082999999999998</v>
      </c>
      <c r="CX158" s="2">
        <f t="shared" si="200"/>
        <v>39.283000000000001</v>
      </c>
      <c r="CY158" s="2">
        <f t="shared" si="201"/>
        <v>42.05</v>
      </c>
      <c r="CZ158" s="2">
        <f t="shared" si="202"/>
        <v>57.982999999999997</v>
      </c>
      <c r="DA158" s="2">
        <f t="shared" si="203"/>
        <v>72.016999999999996</v>
      </c>
      <c r="DB158" s="2">
        <f t="shared" si="204"/>
        <v>45.216999999999999</v>
      </c>
      <c r="DC158" s="2">
        <f t="shared" si="205"/>
        <v>44.667000000000002</v>
      </c>
      <c r="DD158" s="2">
        <f t="shared" si="206"/>
        <v>42.517000000000003</v>
      </c>
      <c r="DE158" s="2">
        <f t="shared" si="207"/>
        <v>43.05</v>
      </c>
      <c r="DF158" s="2">
        <f t="shared" si="208"/>
        <v>42.982999999999997</v>
      </c>
      <c r="DG158" s="2">
        <f t="shared" si="209"/>
        <v>46.683</v>
      </c>
      <c r="DH158" s="2">
        <f t="shared" si="210"/>
        <v>50.317</v>
      </c>
      <c r="DI158" s="2">
        <f t="shared" si="211"/>
        <v>49.433</v>
      </c>
      <c r="DK158" s="2">
        <f t="shared" si="176"/>
        <v>89.00610218761588</v>
      </c>
      <c r="DL158" s="2">
        <f t="shared" si="176"/>
        <v>91.961431932773081</v>
      </c>
      <c r="DM158" s="2">
        <f t="shared" si="176"/>
        <v>84.547617876241389</v>
      </c>
      <c r="DN158" s="2">
        <f t="shared" si="176"/>
        <v>90.961179526355977</v>
      </c>
      <c r="DO158" s="2">
        <f t="shared" si="176"/>
        <v>114.54069243697481</v>
      </c>
      <c r="DP158" s="2">
        <f t="shared" si="176"/>
        <v>110.53862466752469</v>
      </c>
      <c r="DQ158" s="2">
        <f t="shared" si="176"/>
        <v>96.139873015873036</v>
      </c>
      <c r="DR158" s="2">
        <f t="shared" si="176"/>
        <v>92.493017202917201</v>
      </c>
      <c r="DS158" s="2">
        <f t="shared" si="176"/>
        <v>79.091334453781499</v>
      </c>
      <c r="DT158" s="2">
        <f t="shared" si="176"/>
        <v>90.049529411764695</v>
      </c>
      <c r="DU158" s="2">
        <f t="shared" si="176"/>
        <v>91.876460504201688</v>
      </c>
      <c r="DV158" s="2">
        <f t="shared" si="176"/>
        <v>84.363678991596615</v>
      </c>
      <c r="DW158" s="2">
        <f t="shared" si="176"/>
        <v>106.96726087516089</v>
      </c>
      <c r="DX158" s="2">
        <f t="shared" si="176"/>
        <v>82.748714972114939</v>
      </c>
      <c r="DY158" s="2">
        <f t="shared" si="176"/>
        <v>66.114047905525851</v>
      </c>
      <c r="EA158" s="2">
        <f t="shared" si="152"/>
        <v>42.773769047619048</v>
      </c>
      <c r="EB158" s="2">
        <f t="shared" si="152"/>
        <v>46.027821573828476</v>
      </c>
      <c r="EC158" s="2">
        <f t="shared" si="152"/>
        <v>43.050117561965244</v>
      </c>
      <c r="ED158" s="2">
        <f t="shared" si="152"/>
        <v>42.328308411975257</v>
      </c>
      <c r="EE158" s="2">
        <f t="shared" si="152"/>
        <v>44.238817445482866</v>
      </c>
      <c r="EF158" s="2">
        <f t="shared" si="152"/>
        <v>56.704205376857011</v>
      </c>
      <c r="EG158" s="2">
        <f t="shared" si="152"/>
        <v>71.134198761700048</v>
      </c>
      <c r="EH158" s="2">
        <f t="shared" si="152"/>
        <v>43.125847639484974</v>
      </c>
      <c r="EI158" s="2">
        <f t="shared" si="152"/>
        <v>43.075304162696014</v>
      </c>
      <c r="EJ158" s="2">
        <f t="shared" si="152"/>
        <v>42.784686767502265</v>
      </c>
      <c r="EK158" s="2">
        <f t="shared" si="152"/>
        <v>42.634033242019157</v>
      </c>
      <c r="EL158" s="2">
        <f t="shared" si="179"/>
        <v>43.818990918752093</v>
      </c>
      <c r="EM158" s="2">
        <f t="shared" si="135"/>
        <v>47.725338809113424</v>
      </c>
      <c r="EN158" s="2">
        <f t="shared" si="135"/>
        <v>50.109946723571177</v>
      </c>
      <c r="EO158" s="2">
        <f t="shared" si="135"/>
        <v>51.563637571767224</v>
      </c>
      <c r="EQ158" s="2">
        <f t="shared" si="177"/>
        <v>43.018014266487199</v>
      </c>
      <c r="ER158" s="2">
        <f t="shared" si="177"/>
        <v>46.027821573828476</v>
      </c>
      <c r="ES158" s="2">
        <f t="shared" si="177"/>
        <v>42.64165698995015</v>
      </c>
      <c r="ET158" s="2">
        <f t="shared" si="177"/>
        <v>43.01577317032153</v>
      </c>
      <c r="EU158" s="2">
        <f t="shared" si="177"/>
        <v>46.264405925792005</v>
      </c>
      <c r="EV158" s="2">
        <f t="shared" si="177"/>
        <v>54.169409599647381</v>
      </c>
      <c r="EW158" s="2">
        <f t="shared" si="177"/>
        <v>58.732786169090389</v>
      </c>
      <c r="EX158" s="2">
        <f t="shared" si="177"/>
        <v>43.673943329853699</v>
      </c>
      <c r="EY158" s="2">
        <f t="shared" si="177"/>
        <v>43.571713571983437</v>
      </c>
      <c r="EZ158" s="2">
        <f t="shared" si="177"/>
        <v>43.264930788336571</v>
      </c>
      <c r="FA158" s="2">
        <f t="shared" si="177"/>
        <v>43.30151419843088</v>
      </c>
      <c r="FB158" s="2">
        <f t="shared" si="177"/>
        <v>44.673882815742715</v>
      </c>
      <c r="FC158" s="2">
        <f t="shared" si="177"/>
        <v>48.212181159291347</v>
      </c>
      <c r="FD158" s="2">
        <f t="shared" si="177"/>
        <v>49.649894378257017</v>
      </c>
      <c r="FE158" s="2">
        <f t="shared" si="177"/>
        <v>50.54463287123896</v>
      </c>
      <c r="FG158" s="2">
        <f t="shared" si="178"/>
        <v>0.99990447122264303</v>
      </c>
      <c r="FH158" s="2">
        <f t="shared" si="178"/>
        <v>0.99986925104650026</v>
      </c>
      <c r="FI158" s="2">
        <f t="shared" si="178"/>
        <v>0.99986209602546516</v>
      </c>
      <c r="FJ158" s="2">
        <f t="shared" si="178"/>
        <v>0.99986447566558601</v>
      </c>
      <c r="FK158" s="2">
        <f t="shared" si="178"/>
        <v>0.99985990511998446</v>
      </c>
      <c r="FL158" s="2">
        <f t="shared" si="178"/>
        <v>0.99984121709931928</v>
      </c>
      <c r="FM158" s="2">
        <f t="shared" si="178"/>
        <v>0.9998457228895018</v>
      </c>
      <c r="FN158" s="2">
        <f t="shared" si="178"/>
        <v>0.99984698953819939</v>
      </c>
      <c r="FO158" s="2">
        <f t="shared" si="178"/>
        <v>0.99985153087966705</v>
      </c>
      <c r="FP158" s="2">
        <f t="shared" si="178"/>
        <v>0.9998582446047144</v>
      </c>
      <c r="FQ158" s="2">
        <f t="shared" si="178"/>
        <v>0.99985092601188075</v>
      </c>
      <c r="FR158" s="2">
        <f t="shared" si="178"/>
        <v>0.99985952961424485</v>
      </c>
      <c r="FS158" s="2">
        <f t="shared" si="178"/>
        <v>0.99983573439602491</v>
      </c>
      <c r="FT158" s="2">
        <f t="shared" si="178"/>
        <v>0.99984008646027933</v>
      </c>
      <c r="FU158" s="2">
        <f t="shared" si="178"/>
        <v>0.99979271810129933</v>
      </c>
      <c r="FW158" s="2">
        <f t="shared" si="169"/>
        <v>0.23062519474942533</v>
      </c>
      <c r="FX158" s="2">
        <f t="shared" si="169"/>
        <v>0</v>
      </c>
      <c r="FY158" s="2">
        <f t="shared" si="169"/>
        <v>0.25797950700041111</v>
      </c>
      <c r="FZ158" s="2">
        <f t="shared" si="169"/>
        <v>0.25210511119712747</v>
      </c>
      <c r="GA158" s="2">
        <f t="shared" si="169"/>
        <v>0.26325812911841806</v>
      </c>
      <c r="GB158" s="2">
        <f t="shared" si="169"/>
        <v>0.33132959245911126</v>
      </c>
      <c r="GC158" s="2">
        <f t="shared" si="169"/>
        <v>0.31459126049142638</v>
      </c>
      <c r="GD158" s="2">
        <f t="shared" si="169"/>
        <v>0.31372585699698913</v>
      </c>
      <c r="GE158" s="2">
        <f t="shared" si="169"/>
        <v>0.25187484541685551</v>
      </c>
      <c r="GF158" s="2">
        <f t="shared" si="169"/>
        <v>0.22835906262661759</v>
      </c>
      <c r="GG158" s="2">
        <f t="shared" si="169"/>
        <v>0.20722482862055136</v>
      </c>
      <c r="GH158" s="2">
        <f t="shared" si="169"/>
        <v>0.19185915230389344</v>
      </c>
      <c r="GI158" s="2">
        <f t="shared" si="169"/>
        <v>0.18345954970164308</v>
      </c>
      <c r="GJ158" s="2">
        <f t="shared" si="169"/>
        <v>0.18050962771453455</v>
      </c>
      <c r="GK158" s="2">
        <f t="shared" si="169"/>
        <v>0.1374009284843114</v>
      </c>
      <c r="GM158" s="86">
        <f t="shared" si="170"/>
        <v>1.9446679833580859E-72</v>
      </c>
      <c r="GN158" s="86">
        <f t="shared" si="170"/>
        <v>6.1001625874140946E-169</v>
      </c>
      <c r="GO158" s="86">
        <f t="shared" si="170"/>
        <v>2.5961266022349058E-207</v>
      </c>
      <c r="GP158" s="86">
        <f t="shared" si="170"/>
        <v>1.6620132081571549E-231</v>
      </c>
      <c r="GQ158" s="86">
        <f t="shared" si="170"/>
        <v>3.2465980493967652E-291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1.735434154314132E-266</v>
      </c>
      <c r="GW158" s="86">
        <f t="shared" si="170"/>
        <v>0</v>
      </c>
      <c r="GX158" s="86">
        <f t="shared" si="170"/>
        <v>1.1116695254687735E-271</v>
      </c>
      <c r="GY158" s="86">
        <f t="shared" si="170"/>
        <v>6.4513117429320967E-224</v>
      </c>
      <c r="GZ158" s="86">
        <f t="shared" si="170"/>
        <v>5.6244222985316783E-186</v>
      </c>
      <c r="HA158" s="86">
        <f t="shared" si="170"/>
        <v>8.2832338455109648E-187</v>
      </c>
      <c r="HC158" s="86">
        <f t="shared" si="181"/>
        <v>8.0039848217775299E-9</v>
      </c>
      <c r="HD158" s="86">
        <f t="shared" si="181"/>
        <v>2.3753439536064222E-94</v>
      </c>
      <c r="HE158" s="86">
        <f t="shared" si="181"/>
        <v>2.4544362262413848E-128</v>
      </c>
      <c r="HF158" s="86">
        <f t="shared" si="180"/>
        <v>1.7659402825942996E-124</v>
      </c>
      <c r="HG158" s="86">
        <f t="shared" si="180"/>
        <v>1.9193441972843956E-159</v>
      </c>
      <c r="HH158" s="86">
        <f t="shared" si="180"/>
        <v>1.9044167335132946E-197</v>
      </c>
      <c r="HI158" s="86">
        <f t="shared" si="180"/>
        <v>2.1469855020289776E-254</v>
      </c>
      <c r="HJ158" s="86">
        <f t="shared" si="180"/>
        <v>0</v>
      </c>
      <c r="HK158" s="86">
        <f t="shared" si="180"/>
        <v>5.5478925279055572E-207</v>
      </c>
      <c r="HL158" s="86">
        <f t="shared" si="161"/>
        <v>4.9635075650367316E-153</v>
      </c>
      <c r="HM158" s="86">
        <f t="shared" si="161"/>
        <v>8.723006999810209E-170</v>
      </c>
      <c r="HN158" s="86">
        <f t="shared" si="161"/>
        <v>8.8720797643554385E-135</v>
      </c>
      <c r="HO158" s="86">
        <f t="shared" si="161"/>
        <v>1.1259083243031747E-128</v>
      </c>
      <c r="HP158" s="86">
        <f t="shared" si="161"/>
        <v>9.6331537470406767E-118</v>
      </c>
      <c r="HQ158" s="86">
        <f t="shared" si="161"/>
        <v>1.0517812871867917E-108</v>
      </c>
      <c r="HS158" s="86">
        <f t="shared" si="171"/>
        <v>1.2762791992245375E-7</v>
      </c>
      <c r="HT158" s="86">
        <f t="shared" si="171"/>
        <v>0</v>
      </c>
      <c r="HU158" s="86">
        <f t="shared" si="171"/>
        <v>4.5851649069203527E-7</v>
      </c>
      <c r="HV158" s="86">
        <f t="shared" si="171"/>
        <v>1.0907115724486535E-7</v>
      </c>
      <c r="HW158" s="86">
        <f t="shared" si="171"/>
        <v>2.7138020490517883E-8</v>
      </c>
      <c r="HX158" s="86">
        <f t="shared" si="171"/>
        <v>7.7332265636832901E-11</v>
      </c>
      <c r="HY158" s="86">
        <f t="shared" si="171"/>
        <v>8.8273655217065097E-12</v>
      </c>
      <c r="HZ158" s="86">
        <f t="shared" si="171"/>
        <v>7.321202902153018E-11</v>
      </c>
      <c r="IA158" s="86">
        <f t="shared" si="171"/>
        <v>1.416235128067684E-8</v>
      </c>
      <c r="IB158" s="86">
        <f t="shared" si="171"/>
        <v>1.9348602291868165E-7</v>
      </c>
      <c r="IC158" s="86">
        <f t="shared" si="171"/>
        <v>3.1929501163654266E-6</v>
      </c>
      <c r="ID158" s="86">
        <f t="shared" si="171"/>
        <v>9.1088592253223917E-6</v>
      </c>
      <c r="IE158" s="86">
        <f t="shared" si="171"/>
        <v>5.1701446624897014E-6</v>
      </c>
      <c r="IF158" s="86">
        <f t="shared" si="171"/>
        <v>9.0620285048370802E-6</v>
      </c>
      <c r="IG158" s="86">
        <f t="shared" si="171"/>
        <v>2.2049463642634095E-3</v>
      </c>
      <c r="II158" s="86">
        <f t="shared" si="172"/>
        <v>1.1146809111528659E-6</v>
      </c>
      <c r="IJ158" s="86">
        <f t="shared" si="172"/>
        <v>0</v>
      </c>
      <c r="IK158" s="86">
        <f t="shared" si="172"/>
        <v>8.8556215998538429E-5</v>
      </c>
      <c r="IL158" s="86">
        <f t="shared" si="172"/>
        <v>3.4053963941503787E-5</v>
      </c>
      <c r="IM158" s="86">
        <f t="shared" si="172"/>
        <v>6.9977978755692417E-5</v>
      </c>
      <c r="IN158" s="86">
        <f t="shared" si="172"/>
        <v>4.8641601462577231E-3</v>
      </c>
      <c r="IO158" s="86">
        <f t="shared" si="172"/>
        <v>9.6643870893623255E-4</v>
      </c>
      <c r="IP158" s="86">
        <f t="shared" si="172"/>
        <v>1.3792336457675721E-3</v>
      </c>
      <c r="IQ158" s="86">
        <f t="shared" si="172"/>
        <v>1.7213241882163339E-5</v>
      </c>
      <c r="IR158" s="86">
        <f t="shared" si="172"/>
        <v>1.6471281324631689E-6</v>
      </c>
      <c r="IS158" s="86">
        <f t="shared" si="172"/>
        <v>2.444553908725827E-7</v>
      </c>
      <c r="IT158" s="86">
        <f t="shared" si="172"/>
        <v>3.8034335732304511E-8</v>
      </c>
      <c r="IU158" s="86">
        <f t="shared" si="172"/>
        <v>2.8285319800176703E-9</v>
      </c>
      <c r="IV158" s="86">
        <f t="shared" si="172"/>
        <v>3.562267553656504E-5</v>
      </c>
      <c r="IW158" s="86">
        <f t="shared" si="172"/>
        <v>1.5234055556042334E-5</v>
      </c>
      <c r="IY158" s="86">
        <f t="shared" si="173"/>
        <v>1.2503128158970972E-6</v>
      </c>
      <c r="IZ158" s="86">
        <f t="shared" si="173"/>
        <v>2.3753439536064222E-94</v>
      </c>
      <c r="JA158" s="86">
        <f t="shared" si="173"/>
        <v>8.901473248923047E-5</v>
      </c>
      <c r="JB158" s="86">
        <f t="shared" si="173"/>
        <v>3.4163035098748653E-5</v>
      </c>
      <c r="JC158" s="86">
        <f t="shared" si="173"/>
        <v>7.0005116776182939E-5</v>
      </c>
      <c r="JD158" s="86">
        <f t="shared" si="173"/>
        <v>4.8641602235899887E-3</v>
      </c>
      <c r="JE158" s="86">
        <f t="shared" si="173"/>
        <v>9.6643871776359803E-4</v>
      </c>
      <c r="JF158" s="86">
        <f t="shared" si="173"/>
        <v>1.3792337189796012E-3</v>
      </c>
      <c r="JG158" s="86">
        <f t="shared" si="173"/>
        <v>1.7227404233444016E-5</v>
      </c>
      <c r="JH158" s="86">
        <f t="shared" si="173"/>
        <v>1.8406141553818505E-6</v>
      </c>
      <c r="JI158" s="86">
        <f t="shared" si="173"/>
        <v>3.4374055072380091E-6</v>
      </c>
      <c r="JJ158" s="86">
        <f t="shared" si="173"/>
        <v>9.1468935610546966E-6</v>
      </c>
      <c r="JK158" s="86">
        <f t="shared" si="173"/>
        <v>5.172973194469719E-6</v>
      </c>
      <c r="JL158" s="86">
        <f t="shared" si="173"/>
        <v>4.4684704041402117E-5</v>
      </c>
      <c r="JM158" s="86">
        <f t="shared" si="173"/>
        <v>2.2201804198194518E-3</v>
      </c>
    </row>
    <row r="159" spans="2:273" x14ac:dyDescent="0.25">
      <c r="B159" s="2">
        <v>132</v>
      </c>
      <c r="C159" s="37">
        <v>42.582999999999998</v>
      </c>
      <c r="D159" s="37">
        <v>43.3</v>
      </c>
      <c r="E159" s="37">
        <v>42.05</v>
      </c>
      <c r="F159" s="37">
        <v>43.216999999999999</v>
      </c>
      <c r="G159" s="37">
        <v>46.866999999999997</v>
      </c>
      <c r="H159" s="37">
        <v>56.482999999999997</v>
      </c>
      <c r="I159" s="37">
        <v>72.400000000000006</v>
      </c>
      <c r="J159" s="37">
        <v>42.533000000000001</v>
      </c>
      <c r="K159" s="37">
        <v>43.65</v>
      </c>
      <c r="L159" s="37">
        <v>42.65</v>
      </c>
      <c r="M159" s="37">
        <v>42.7</v>
      </c>
      <c r="N159" s="37">
        <v>43.283000000000001</v>
      </c>
      <c r="O159" s="37">
        <v>47.883000000000003</v>
      </c>
      <c r="P159" s="37">
        <v>51.232999999999997</v>
      </c>
      <c r="Q159" s="37">
        <v>47.783000000000001</v>
      </c>
      <c r="S159" s="4">
        <f t="shared" si="174"/>
        <v>42.609197786936662</v>
      </c>
      <c r="T159" s="4">
        <f t="shared" si="174"/>
        <v>45.888912255647604</v>
      </c>
      <c r="U159" s="4">
        <f t="shared" si="174"/>
        <v>42.833392233913081</v>
      </c>
      <c r="V159" s="4">
        <f t="shared" si="174"/>
        <v>42.367962519150993</v>
      </c>
      <c r="W159" s="4">
        <f t="shared" si="174"/>
        <v>44.629865633328571</v>
      </c>
      <c r="X159" s="4">
        <f t="shared" si="174"/>
        <v>56.409583105611361</v>
      </c>
      <c r="Y159" s="4">
        <f t="shared" si="174"/>
        <v>67.269217303415189</v>
      </c>
      <c r="Z159" s="4">
        <f t="shared" si="174"/>
        <v>43.520780855045793</v>
      </c>
      <c r="AA159" s="4">
        <f t="shared" si="174"/>
        <v>43.061385906720126</v>
      </c>
      <c r="AB159" s="4">
        <f t="shared" si="174"/>
        <v>42.744472931692805</v>
      </c>
      <c r="AC159" s="4">
        <f t="shared" si="174"/>
        <v>42.601238307880926</v>
      </c>
      <c r="AD159" s="4">
        <f t="shared" si="174"/>
        <v>43.818674320509572</v>
      </c>
      <c r="AE159" s="4">
        <f t="shared" si="174"/>
        <v>47.60080445084543</v>
      </c>
      <c r="AF159" s="4">
        <f t="shared" si="174"/>
        <v>49.902915259249959</v>
      </c>
      <c r="AG159" s="4">
        <f t="shared" si="174"/>
        <v>51.300923643725731</v>
      </c>
      <c r="AI159" s="4">
        <f t="shared" si="175"/>
        <v>-2.6197786936663192E-2</v>
      </c>
      <c r="AJ159" s="4">
        <f t="shared" si="175"/>
        <v>-2.5889122556476067</v>
      </c>
      <c r="AK159" s="4">
        <f t="shared" si="175"/>
        <v>-0.78339223391308366</v>
      </c>
      <c r="AL159" s="4">
        <f t="shared" si="175"/>
        <v>0.84903748084900599</v>
      </c>
      <c r="AM159" s="4">
        <f t="shared" si="175"/>
        <v>2.2371343666714267</v>
      </c>
      <c r="AN159" s="4">
        <f t="shared" si="175"/>
        <v>7.3416894388635967E-2</v>
      </c>
      <c r="AO159" s="4">
        <f t="shared" si="175"/>
        <v>5.1307826965848164</v>
      </c>
      <c r="AP159" s="4">
        <f t="shared" si="175"/>
        <v>-0.98778085504579138</v>
      </c>
      <c r="AQ159" s="4">
        <f t="shared" si="175"/>
        <v>0.58861409327987246</v>
      </c>
      <c r="AR159" s="4">
        <f t="shared" si="175"/>
        <v>-9.4472931692806128E-2</v>
      </c>
      <c r="AS159" s="4">
        <f t="shared" si="175"/>
        <v>9.8761692119076372E-2</v>
      </c>
      <c r="AT159" s="4">
        <f t="shared" si="175"/>
        <v>-0.53567432050957109</v>
      </c>
      <c r="AU159" s="4">
        <f t="shared" si="175"/>
        <v>0.28219554915457223</v>
      </c>
      <c r="AV159" s="4">
        <f t="shared" si="175"/>
        <v>1.3300847407500385</v>
      </c>
      <c r="AW159" s="4">
        <f t="shared" si="175"/>
        <v>-3.5179236437257302</v>
      </c>
      <c r="AY159" s="2">
        <f t="shared" si="167"/>
        <v>42.609080152318185</v>
      </c>
      <c r="AZ159" s="2">
        <f t="shared" si="167"/>
        <v>45.888912255647604</v>
      </c>
      <c r="BA159" s="2">
        <f t="shared" si="167"/>
        <v>42.821867254721965</v>
      </c>
      <c r="BB159" s="2">
        <f t="shared" si="167"/>
        <v>42.358773795292691</v>
      </c>
      <c r="BC159" s="2">
        <f t="shared" si="167"/>
        <v>44.611144048374669</v>
      </c>
      <c r="BD159" s="2">
        <f t="shared" si="167"/>
        <v>55.573629012433969</v>
      </c>
      <c r="BE159" s="2">
        <f t="shared" si="167"/>
        <v>67.132736966630958</v>
      </c>
      <c r="BF159" s="2">
        <f t="shared" si="167"/>
        <v>43.128116954395622</v>
      </c>
      <c r="BG159" s="2">
        <f t="shared" si="167"/>
        <v>43.053779726850337</v>
      </c>
      <c r="BH159" s="2">
        <f t="shared" si="167"/>
        <v>42.743302794588402</v>
      </c>
      <c r="BI159" s="2">
        <f t="shared" si="167"/>
        <v>42.600982758529447</v>
      </c>
      <c r="BJ159" s="2">
        <f t="shared" si="167"/>
        <v>43.818631222974147</v>
      </c>
      <c r="BK159" s="2">
        <f t="shared" si="167"/>
        <v>47.600800054126893</v>
      </c>
      <c r="BL159" s="2">
        <f t="shared" si="167"/>
        <v>49.882545894110606</v>
      </c>
      <c r="BM159" s="2">
        <f t="shared" si="167"/>
        <v>51.274410783840686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42.582999999999998</v>
      </c>
      <c r="CF159" s="2">
        <f t="shared" si="168"/>
        <v>43.3</v>
      </c>
      <c r="CG159" s="2">
        <f t="shared" si="168"/>
        <v>42.05</v>
      </c>
      <c r="CH159" s="2">
        <f t="shared" si="168"/>
        <v>43.216999999999999</v>
      </c>
      <c r="CI159" s="2">
        <f t="shared" si="168"/>
        <v>46.866999999999997</v>
      </c>
      <c r="CJ159" s="2" t="str">
        <f t="shared" si="168"/>
        <v/>
      </c>
      <c r="CK159" s="2">
        <f t="shared" si="168"/>
        <v>72.400000000000006</v>
      </c>
      <c r="CL159" s="2">
        <f t="shared" si="168"/>
        <v>42.533000000000001</v>
      </c>
      <c r="CM159" s="2">
        <f t="shared" si="168"/>
        <v>43.65</v>
      </c>
      <c r="CN159" s="2">
        <f t="shared" si="168"/>
        <v>42.65</v>
      </c>
      <c r="CO159" s="2">
        <f t="shared" si="168"/>
        <v>42.7</v>
      </c>
      <c r="CP159" s="2">
        <f t="shared" si="168"/>
        <v>43.283000000000001</v>
      </c>
      <c r="CQ159" s="2">
        <f t="shared" si="168"/>
        <v>47.883000000000003</v>
      </c>
      <c r="CR159" s="2">
        <f t="shared" si="168"/>
        <v>51.232999999999997</v>
      </c>
      <c r="CS159" s="2">
        <f t="shared" si="168"/>
        <v>47.783000000000001</v>
      </c>
      <c r="CU159" s="2">
        <f t="shared" si="197"/>
        <v>42.582999999999998</v>
      </c>
      <c r="CV159" s="2">
        <f t="shared" si="198"/>
        <v>43.3</v>
      </c>
      <c r="CW159" s="2">
        <f t="shared" si="199"/>
        <v>42.05</v>
      </c>
      <c r="CX159" s="2">
        <f t="shared" si="200"/>
        <v>43.216999999999999</v>
      </c>
      <c r="CY159" s="2">
        <f t="shared" si="201"/>
        <v>46.866999999999997</v>
      </c>
      <c r="CZ159" s="2" t="str">
        <f t="shared" si="202"/>
        <v/>
      </c>
      <c r="DA159" s="2">
        <f t="shared" si="203"/>
        <v>72.400000000000006</v>
      </c>
      <c r="DB159" s="2">
        <f t="shared" si="204"/>
        <v>42.533000000000001</v>
      </c>
      <c r="DC159" s="2">
        <f t="shared" si="205"/>
        <v>43.65</v>
      </c>
      <c r="DD159" s="2">
        <f t="shared" si="206"/>
        <v>42.65</v>
      </c>
      <c r="DE159" s="2">
        <f t="shared" si="207"/>
        <v>42.7</v>
      </c>
      <c r="DF159" s="2">
        <f t="shared" si="208"/>
        <v>43.283000000000001</v>
      </c>
      <c r="DG159" s="2">
        <f t="shared" si="209"/>
        <v>47.883000000000003</v>
      </c>
      <c r="DH159" s="2">
        <f t="shared" si="210"/>
        <v>51.232999999999997</v>
      </c>
      <c r="DI159" s="2">
        <f t="shared" si="211"/>
        <v>47.783000000000001</v>
      </c>
      <c r="DK159" s="2">
        <f t="shared" si="176"/>
        <v>89.264943121987386</v>
      </c>
      <c r="DL159" s="2">
        <f t="shared" si="176"/>
        <v>92.215752941176447</v>
      </c>
      <c r="DM159" s="2">
        <f t="shared" si="176"/>
        <v>84.760799999999989</v>
      </c>
      <c r="DN159" s="2">
        <f t="shared" si="176"/>
        <v>91.218294117647048</v>
      </c>
      <c r="DO159" s="2">
        <f t="shared" si="176"/>
        <v>114.952431092437</v>
      </c>
      <c r="DP159" s="2">
        <f t="shared" si="176"/>
        <v>110.90722659802663</v>
      </c>
      <c r="DQ159" s="2">
        <f t="shared" si="176"/>
        <v>96.398658730158743</v>
      </c>
      <c r="DR159" s="2">
        <f t="shared" si="176"/>
        <v>92.740157099957102</v>
      </c>
      <c r="DS159" s="2">
        <f t="shared" si="176"/>
        <v>79.21015518207281</v>
      </c>
      <c r="DT159" s="2">
        <f t="shared" si="176"/>
        <v>90.275423529411754</v>
      </c>
      <c r="DU159" s="2">
        <f t="shared" si="176"/>
        <v>92.111984593837533</v>
      </c>
      <c r="DV159" s="2">
        <f t="shared" si="176"/>
        <v>84.538259383753484</v>
      </c>
      <c r="DW159" s="2">
        <f t="shared" si="176"/>
        <v>107.28849665379667</v>
      </c>
      <c r="DX159" s="2">
        <f t="shared" si="176"/>
        <v>82.891002230802201</v>
      </c>
      <c r="DY159" s="2">
        <f t="shared" si="176"/>
        <v>66.137802584670226</v>
      </c>
      <c r="EA159" s="2">
        <f t="shared" si="152"/>
        <v>42.508604761904756</v>
      </c>
      <c r="EB159" s="2">
        <f t="shared" si="152"/>
        <v>45.883387314035289</v>
      </c>
      <c r="EC159" s="2">
        <f t="shared" si="152"/>
        <v>42.933197741907023</v>
      </c>
      <c r="ED159" s="2">
        <f t="shared" si="152"/>
        <v>42.160935242434093</v>
      </c>
      <c r="EE159" s="2">
        <f t="shared" si="152"/>
        <v>44.012900418335555</v>
      </c>
      <c r="EF159" s="2">
        <f t="shared" si="152"/>
        <v>56.485440687610726</v>
      </c>
      <c r="EG159" s="2">
        <f t="shared" si="152"/>
        <v>71.394037243198341</v>
      </c>
      <c r="EH159" s="2">
        <f t="shared" si="152"/>
        <v>42.933011564603127</v>
      </c>
      <c r="EI159" s="2">
        <f t="shared" si="152"/>
        <v>42.910859416962666</v>
      </c>
      <c r="EJ159" s="2">
        <f t="shared" si="152"/>
        <v>42.615400351308914</v>
      </c>
      <c r="EK159" s="2">
        <f t="shared" ref="EK159:EO222" si="212">CO$228*$B159+CO$229</f>
        <v>42.440965219817159</v>
      </c>
      <c r="EL159" s="2">
        <f t="shared" si="179"/>
        <v>43.631267932443677</v>
      </c>
      <c r="EM159" s="2">
        <f t="shared" si="179"/>
        <v>47.492306260331432</v>
      </c>
      <c r="EN159" s="2">
        <f t="shared" si="179"/>
        <v>49.970292043775906</v>
      </c>
      <c r="EO159" s="2">
        <f t="shared" si="179"/>
        <v>51.427362729084138</v>
      </c>
      <c r="EQ159" s="2">
        <f t="shared" si="177"/>
        <v>42.898309421265125</v>
      </c>
      <c r="ER159" s="2">
        <f t="shared" si="177"/>
        <v>45.883387314035289</v>
      </c>
      <c r="ES159" s="2">
        <f t="shared" si="177"/>
        <v>42.510764988969683</v>
      </c>
      <c r="ET159" s="2">
        <f t="shared" si="177"/>
        <v>42.871571124302776</v>
      </c>
      <c r="EU159" s="2">
        <f t="shared" si="177"/>
        <v>46.105849888743634</v>
      </c>
      <c r="EV159" s="2">
        <f t="shared" si="177"/>
        <v>53.872990999966731</v>
      </c>
      <c r="EW159" s="2">
        <f t="shared" si="177"/>
        <v>58.654924432504174</v>
      </c>
      <c r="EX159" s="2">
        <f t="shared" si="177"/>
        <v>43.496539157803156</v>
      </c>
      <c r="EY159" s="2">
        <f t="shared" si="177"/>
        <v>43.422703595103371</v>
      </c>
      <c r="EZ159" s="2">
        <f t="shared" si="177"/>
        <v>43.1123153622652</v>
      </c>
      <c r="FA159" s="2">
        <f t="shared" si="177"/>
        <v>43.128977730333958</v>
      </c>
      <c r="FB159" s="2">
        <f t="shared" si="177"/>
        <v>44.513020509531827</v>
      </c>
      <c r="FC159" s="2">
        <f t="shared" si="177"/>
        <v>47.995873289095741</v>
      </c>
      <c r="FD159" s="2">
        <f t="shared" si="177"/>
        <v>49.49455999115402</v>
      </c>
      <c r="FE159" s="2">
        <f t="shared" si="177"/>
        <v>50.379968952497705</v>
      </c>
      <c r="FG159" s="2">
        <f t="shared" si="178"/>
        <v>0.99991287598725942</v>
      </c>
      <c r="FH159" s="2">
        <f t="shared" si="178"/>
        <v>0.99988075416531119</v>
      </c>
      <c r="FI159" s="2">
        <f t="shared" si="178"/>
        <v>0.99987422855431629</v>
      </c>
      <c r="FJ159" s="2">
        <f t="shared" si="178"/>
        <v>0.99987639886411483</v>
      </c>
      <c r="FK159" s="2">
        <f t="shared" si="178"/>
        <v>0.99987223037589301</v>
      </c>
      <c r="FL159" s="2">
        <f t="shared" si="178"/>
        <v>0.99985518625025671</v>
      </c>
      <c r="FM159" s="2">
        <f t="shared" si="178"/>
        <v>0.99985929569294052</v>
      </c>
      <c r="FN159" s="2">
        <f t="shared" si="178"/>
        <v>0.9998604509215171</v>
      </c>
      <c r="FO159" s="2">
        <f t="shared" si="178"/>
        <v>0.99986459278403106</v>
      </c>
      <c r="FP159" s="2">
        <f t="shared" si="178"/>
        <v>0.9998707159304101</v>
      </c>
      <c r="FQ159" s="2">
        <f t="shared" si="178"/>
        <v>0.99986404112361082</v>
      </c>
      <c r="FR159" s="2">
        <f t="shared" si="178"/>
        <v>0.99987188790213377</v>
      </c>
      <c r="FS159" s="2">
        <f t="shared" si="178"/>
        <v>0.99985018582328833</v>
      </c>
      <c r="FT159" s="2">
        <f t="shared" si="178"/>
        <v>0.99985415506628084</v>
      </c>
      <c r="FU159" s="2">
        <f t="shared" si="178"/>
        <v>0.99981095321364155</v>
      </c>
      <c r="FW159" s="2">
        <f t="shared" si="169"/>
        <v>0.24737140878086816</v>
      </c>
      <c r="FX159" s="2">
        <f t="shared" si="169"/>
        <v>0</v>
      </c>
      <c r="FY159" s="2">
        <f t="shared" si="169"/>
        <v>0.27599944459761272</v>
      </c>
      <c r="FZ159" s="2">
        <f t="shared" si="169"/>
        <v>0.26986395209007596</v>
      </c>
      <c r="GA159" s="2">
        <f t="shared" si="169"/>
        <v>0.28150689789738637</v>
      </c>
      <c r="GB159" s="2">
        <f t="shared" si="169"/>
        <v>0.35204226225370283</v>
      </c>
      <c r="GC159" s="2">
        <f t="shared" si="169"/>
        <v>0.33478144026849155</v>
      </c>
      <c r="GD159" s="2">
        <f t="shared" si="169"/>
        <v>0.33388755191688879</v>
      </c>
      <c r="GE159" s="2">
        <f t="shared" si="169"/>
        <v>0.26962331350098839</v>
      </c>
      <c r="GF159" s="2">
        <f t="shared" si="169"/>
        <v>0.2449931252670183</v>
      </c>
      <c r="GG159" s="2">
        <f t="shared" si="169"/>
        <v>0.22276386022976191</v>
      </c>
      <c r="GH159" s="2">
        <f t="shared" si="169"/>
        <v>0.20654616132757825</v>
      </c>
      <c r="GI159" s="2">
        <f t="shared" si="169"/>
        <v>0.19766082979145017</v>
      </c>
      <c r="GJ159" s="2">
        <f t="shared" si="169"/>
        <v>0.19453696245703062</v>
      </c>
      <c r="GK159" s="2">
        <f t="shared" si="169"/>
        <v>0.14868611032960055</v>
      </c>
      <c r="GM159" s="86">
        <f t="shared" si="170"/>
        <v>2.4348739192975171E-74</v>
      </c>
      <c r="GN159" s="86">
        <f t="shared" si="170"/>
        <v>2.3683190335839051E-173</v>
      </c>
      <c r="GO159" s="86">
        <f t="shared" si="170"/>
        <v>1.134066281971535E-212</v>
      </c>
      <c r="GP159" s="86">
        <f t="shared" si="170"/>
        <v>1.5725983986004761E-237</v>
      </c>
      <c r="GQ159" s="86">
        <f t="shared" si="170"/>
        <v>8.512552893109908E-299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2.1825958990692459E-273</v>
      </c>
      <c r="GW159" s="86">
        <f t="shared" si="170"/>
        <v>0</v>
      </c>
      <c r="GX159" s="86">
        <f t="shared" si="170"/>
        <v>9.7270569776425262E-279</v>
      </c>
      <c r="GY159" s="86">
        <f t="shared" si="170"/>
        <v>1.034552990664332E-229</v>
      </c>
      <c r="GZ159" s="86">
        <f t="shared" si="170"/>
        <v>9.2649066915152146E-191</v>
      </c>
      <c r="HA159" s="86">
        <f t="shared" si="170"/>
        <v>1.2256872315276511E-191</v>
      </c>
      <c r="HC159" s="86">
        <f t="shared" si="181"/>
        <v>4.1443508509740473E-9</v>
      </c>
      <c r="HD159" s="86">
        <f t="shared" si="181"/>
        <v>6.8292069374748567E-98</v>
      </c>
      <c r="HE159" s="86">
        <f t="shared" si="181"/>
        <v>2.8381240816939703E-133</v>
      </c>
      <c r="HF159" s="86">
        <f t="shared" si="180"/>
        <v>3.8453702936986692E-129</v>
      </c>
      <c r="HG159" s="86">
        <f t="shared" si="180"/>
        <v>2.2477372160546393E-165</v>
      </c>
      <c r="HH159" s="86">
        <f t="shared" si="180"/>
        <v>1.1115769151353346E-204</v>
      </c>
      <c r="HI159" s="86">
        <f t="shared" si="180"/>
        <v>1.4250772091527664E-263</v>
      </c>
      <c r="HJ159" s="86">
        <f t="shared" si="180"/>
        <v>0</v>
      </c>
      <c r="HK159" s="86">
        <f t="shared" si="180"/>
        <v>1.64623426451695E-214</v>
      </c>
      <c r="HL159" s="86">
        <f t="shared" si="161"/>
        <v>1.0177879066082296E-158</v>
      </c>
      <c r="HM159" s="86">
        <f t="shared" si="161"/>
        <v>2.8689696535217139E-176</v>
      </c>
      <c r="HN159" s="86">
        <f t="shared" si="161"/>
        <v>6.4798442076077233E-140</v>
      </c>
      <c r="HO159" s="86">
        <f t="shared" si="161"/>
        <v>1.531408663801537E-133</v>
      </c>
      <c r="HP159" s="86">
        <f t="shared" si="161"/>
        <v>3.5672549041952938E-122</v>
      </c>
      <c r="HQ159" s="86">
        <f t="shared" si="161"/>
        <v>7.8685611905551142E-113</v>
      </c>
      <c r="HS159" s="86">
        <f t="shared" si="171"/>
        <v>1.9336875617140198E-8</v>
      </c>
      <c r="HT159" s="86">
        <f t="shared" si="171"/>
        <v>0</v>
      </c>
      <c r="HU159" s="86">
        <f t="shared" si="171"/>
        <v>8.7587541919027114E-8</v>
      </c>
      <c r="HV159" s="86">
        <f t="shared" si="171"/>
        <v>1.8311256146690959E-8</v>
      </c>
      <c r="HW159" s="86">
        <f t="shared" si="171"/>
        <v>4.1127392391867697E-9</v>
      </c>
      <c r="HX159" s="86">
        <f t="shared" si="171"/>
        <v>8.1050805719545467E-12</v>
      </c>
      <c r="HY159" s="86">
        <f t="shared" si="171"/>
        <v>7.2057296924512013E-13</v>
      </c>
      <c r="HZ159" s="86">
        <f t="shared" si="171"/>
        <v>7.2679197001537496E-12</v>
      </c>
      <c r="IA159" s="86">
        <f t="shared" si="171"/>
        <v>1.9835760327859619E-9</v>
      </c>
      <c r="IB159" s="86">
        <f t="shared" si="171"/>
        <v>3.1612927495725761E-8</v>
      </c>
      <c r="IC159" s="86">
        <f t="shared" si="171"/>
        <v>6.4452374474118589E-7</v>
      </c>
      <c r="ID159" s="86">
        <f t="shared" si="171"/>
        <v>1.9865873391183018E-6</v>
      </c>
      <c r="IE159" s="86">
        <f t="shared" si="171"/>
        <v>1.0181762456458484E-6</v>
      </c>
      <c r="IF159" s="86">
        <f t="shared" si="171"/>
        <v>1.848236788458374E-6</v>
      </c>
      <c r="IG159" s="86">
        <f t="shared" si="171"/>
        <v>7.8597266059416012E-4</v>
      </c>
      <c r="II159" s="86">
        <f t="shared" si="172"/>
        <v>6.8458374406555739E-6</v>
      </c>
      <c r="IJ159" s="86">
        <f t="shared" si="172"/>
        <v>0</v>
      </c>
      <c r="IK159" s="86">
        <f t="shared" si="172"/>
        <v>3.4273684627942876E-4</v>
      </c>
      <c r="IL159" s="86">
        <f t="shared" si="172"/>
        <v>1.4752948843603205E-4</v>
      </c>
      <c r="IM159" s="86">
        <f t="shared" si="172"/>
        <v>2.9143818612729265E-4</v>
      </c>
      <c r="IN159" s="86">
        <f t="shared" si="172"/>
        <v>1.3851794570401733E-2</v>
      </c>
      <c r="IO159" s="86">
        <f t="shared" si="172"/>
        <v>3.5299377472133233E-3</v>
      </c>
      <c r="IP159" s="86">
        <f t="shared" si="172"/>
        <v>4.6405744150727467E-3</v>
      </c>
      <c r="IQ159" s="86">
        <f t="shared" si="172"/>
        <v>8.2848344253102523E-5</v>
      </c>
      <c r="IR159" s="86">
        <f t="shared" si="172"/>
        <v>9.3990411028606468E-6</v>
      </c>
      <c r="IS159" s="86">
        <f t="shared" si="172"/>
        <v>1.5257060728590818E-6</v>
      </c>
      <c r="IT159" s="86">
        <f t="shared" si="172"/>
        <v>2.6380993505465719E-7</v>
      </c>
      <c r="IU159" s="86">
        <f t="shared" si="172"/>
        <v>2.477937691113121E-8</v>
      </c>
      <c r="IV159" s="86">
        <f t="shared" si="172"/>
        <v>1.0243536073696775E-4</v>
      </c>
      <c r="IW159" s="86">
        <f t="shared" si="172"/>
        <v>3.9799958537246412E-5</v>
      </c>
      <c r="IY159" s="86">
        <f t="shared" si="173"/>
        <v>6.8693186671236885E-6</v>
      </c>
      <c r="IZ159" s="86">
        <f t="shared" si="173"/>
        <v>6.8292069374748567E-98</v>
      </c>
      <c r="JA159" s="86">
        <f t="shared" si="173"/>
        <v>3.4282443382134781E-4</v>
      </c>
      <c r="JB159" s="86">
        <f t="shared" si="173"/>
        <v>1.4754779969217873E-4</v>
      </c>
      <c r="JC159" s="86">
        <f t="shared" si="173"/>
        <v>2.9144229886653183E-4</v>
      </c>
      <c r="JD159" s="86">
        <f t="shared" si="173"/>
        <v>1.3851794578506814E-2</v>
      </c>
      <c r="JE159" s="86">
        <f t="shared" si="173"/>
        <v>3.5299377479338962E-3</v>
      </c>
      <c r="JF159" s="86">
        <f t="shared" si="173"/>
        <v>4.6405744223406665E-3</v>
      </c>
      <c r="JG159" s="86">
        <f t="shared" si="173"/>
        <v>8.2850327829135306E-5</v>
      </c>
      <c r="JH159" s="86">
        <f t="shared" si="173"/>
        <v>9.4306540303563718E-6</v>
      </c>
      <c r="JI159" s="86">
        <f t="shared" si="173"/>
        <v>2.1702298176002677E-6</v>
      </c>
      <c r="JJ159" s="86">
        <f t="shared" si="173"/>
        <v>2.2503972741729588E-6</v>
      </c>
      <c r="JK159" s="86">
        <f t="shared" si="173"/>
        <v>1.0429556225569796E-6</v>
      </c>
      <c r="JL159" s="86">
        <f t="shared" si="173"/>
        <v>1.0428359752542613E-4</v>
      </c>
      <c r="JM159" s="86">
        <f t="shared" si="173"/>
        <v>8.2577261913140652E-4</v>
      </c>
    </row>
    <row r="160" spans="2:273" x14ac:dyDescent="0.25">
      <c r="B160" s="2">
        <v>133</v>
      </c>
      <c r="C160" s="37">
        <v>43.75</v>
      </c>
      <c r="D160" s="37">
        <v>45.783000000000001</v>
      </c>
      <c r="E160" s="37">
        <v>42.35</v>
      </c>
      <c r="F160" s="37">
        <v>42.183</v>
      </c>
      <c r="G160" s="37">
        <v>45.9</v>
      </c>
      <c r="H160" s="37">
        <v>60.6</v>
      </c>
      <c r="I160" s="37">
        <v>74.183000000000007</v>
      </c>
      <c r="J160" s="37">
        <v>46.582999999999998</v>
      </c>
      <c r="K160" s="37">
        <v>40.917000000000002</v>
      </c>
      <c r="L160" s="37">
        <v>40.616999999999997</v>
      </c>
      <c r="M160" s="37">
        <v>43.716999999999999</v>
      </c>
      <c r="N160" s="37">
        <v>42.45</v>
      </c>
      <c r="O160" s="37">
        <v>48.067</v>
      </c>
      <c r="P160" s="37">
        <v>49.716999999999999</v>
      </c>
      <c r="Q160" s="37">
        <v>49.683</v>
      </c>
      <c r="S160" s="4">
        <f t="shared" si="174"/>
        <v>42.389553684436514</v>
      </c>
      <c r="T160" s="4">
        <f t="shared" si="174"/>
        <v>45.744035280232389</v>
      </c>
      <c r="U160" s="4">
        <f t="shared" si="174"/>
        <v>42.72892199447454</v>
      </c>
      <c r="V160" s="4">
        <f t="shared" si="174"/>
        <v>42.24315466395565</v>
      </c>
      <c r="W160" s="4">
        <f t="shared" si="174"/>
        <v>44.507432677524399</v>
      </c>
      <c r="X160" s="4">
        <f t="shared" si="174"/>
        <v>57.103076402260783</v>
      </c>
      <c r="Y160" s="4">
        <f t="shared" si="174"/>
        <v>67.388124816805856</v>
      </c>
      <c r="Z160" s="4">
        <f t="shared" si="174"/>
        <v>43.97434435442262</v>
      </c>
      <c r="AA160" s="4">
        <f t="shared" si="174"/>
        <v>42.932379080618169</v>
      </c>
      <c r="AB160" s="4">
        <f t="shared" si="174"/>
        <v>42.591994955693103</v>
      </c>
      <c r="AC160" s="4">
        <f t="shared" si="174"/>
        <v>42.424849289486197</v>
      </c>
      <c r="AD160" s="4">
        <f t="shared" si="174"/>
        <v>43.650370537789435</v>
      </c>
      <c r="AE160" s="4">
        <f t="shared" si="174"/>
        <v>47.378204160438777</v>
      </c>
      <c r="AF160" s="4">
        <f t="shared" si="174"/>
        <v>49.784014010223117</v>
      </c>
      <c r="AG160" s="4">
        <f t="shared" si="174"/>
        <v>51.162315807824207</v>
      </c>
      <c r="AI160" s="4">
        <f t="shared" si="175"/>
        <v>1.3604463155634861</v>
      </c>
      <c r="AJ160" s="4">
        <f t="shared" si="175"/>
        <v>3.8964719767612621E-2</v>
      </c>
      <c r="AK160" s="4">
        <f t="shared" si="175"/>
        <v>-0.37892199447453834</v>
      </c>
      <c r="AL160" s="4">
        <f t="shared" si="175"/>
        <v>-6.0154663955650278E-2</v>
      </c>
      <c r="AM160" s="4">
        <f t="shared" si="175"/>
        <v>1.3925673224755997</v>
      </c>
      <c r="AN160" s="4">
        <f t="shared" si="175"/>
        <v>3.4969235977392188</v>
      </c>
      <c r="AO160" s="4">
        <f t="shared" si="175"/>
        <v>6.7948751831941507</v>
      </c>
      <c r="AP160" s="4">
        <f t="shared" si="175"/>
        <v>2.6086556455773788</v>
      </c>
      <c r="AQ160" s="4">
        <f t="shared" si="175"/>
        <v>-2.0153790806181675</v>
      </c>
      <c r="AR160" s="4">
        <f t="shared" si="175"/>
        <v>-1.9749949556931057</v>
      </c>
      <c r="AS160" s="4">
        <f t="shared" si="175"/>
        <v>1.2921507105138019</v>
      </c>
      <c r="AT160" s="4">
        <f t="shared" si="175"/>
        <v>-1.200370537789432</v>
      </c>
      <c r="AU160" s="4">
        <f t="shared" si="175"/>
        <v>0.68879583956122303</v>
      </c>
      <c r="AV160" s="4">
        <f t="shared" si="175"/>
        <v>-6.7014010223118703E-2</v>
      </c>
      <c r="AW160" s="4">
        <f t="shared" si="175"/>
        <v>-1.4793158078242072</v>
      </c>
      <c r="AY160" s="2">
        <f t="shared" si="167"/>
        <v>42.388970258374599</v>
      </c>
      <c r="AZ160" s="2">
        <f t="shared" si="167"/>
        <v>45.744035280232389</v>
      </c>
      <c r="BA160" s="2">
        <f t="shared" si="167"/>
        <v>42.692471078536769</v>
      </c>
      <c r="BB160" s="2">
        <f t="shared" si="167"/>
        <v>42.210763621778547</v>
      </c>
      <c r="BC160" s="2">
        <f t="shared" si="167"/>
        <v>44.444507595256354</v>
      </c>
      <c r="BD160" s="2">
        <f t="shared" si="167"/>
        <v>55.269653363910002</v>
      </c>
      <c r="BE160" s="2">
        <f t="shared" si="167"/>
        <v>67.007033116191351</v>
      </c>
      <c r="BF160" s="2">
        <f t="shared" si="167"/>
        <v>42.951913172616223</v>
      </c>
      <c r="BG160" s="2">
        <f t="shared" si="167"/>
        <v>42.902862958484</v>
      </c>
      <c r="BH160" s="2">
        <f t="shared" si="167"/>
        <v>42.586558831173392</v>
      </c>
      <c r="BI160" s="2">
        <f t="shared" si="167"/>
        <v>42.423534108495126</v>
      </c>
      <c r="BJ160" s="2">
        <f t="shared" si="167"/>
        <v>43.650123151167747</v>
      </c>
      <c r="BK160" s="2">
        <f t="shared" si="167"/>
        <v>47.378172716276474</v>
      </c>
      <c r="BL160" s="2">
        <f t="shared" si="167"/>
        <v>49.732164021589796</v>
      </c>
      <c r="BM160" s="2">
        <f t="shared" si="167"/>
        <v>51.120746075734623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43.75</v>
      </c>
      <c r="CF160" s="2">
        <f t="shared" si="168"/>
        <v>45.783000000000001</v>
      </c>
      <c r="CG160" s="2">
        <f t="shared" si="168"/>
        <v>42.35</v>
      </c>
      <c r="CH160" s="2">
        <f t="shared" si="168"/>
        <v>42.183</v>
      </c>
      <c r="CI160" s="2">
        <f t="shared" si="168"/>
        <v>45.9</v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>
        <f t="shared" si="168"/>
        <v>40.917000000000002</v>
      </c>
      <c r="CN160" s="2">
        <f t="shared" si="168"/>
        <v>40.616999999999997</v>
      </c>
      <c r="CO160" s="2">
        <f t="shared" si="168"/>
        <v>43.716999999999999</v>
      </c>
      <c r="CP160" s="2">
        <f t="shared" si="168"/>
        <v>42.45</v>
      </c>
      <c r="CQ160" s="2">
        <f t="shared" si="168"/>
        <v>48.067</v>
      </c>
      <c r="CR160" s="2">
        <f t="shared" si="168"/>
        <v>49.716999999999999</v>
      </c>
      <c r="CS160" s="2">
        <f t="shared" si="168"/>
        <v>49.683</v>
      </c>
      <c r="CU160" s="2">
        <f t="shared" si="197"/>
        <v>43.75</v>
      </c>
      <c r="CV160" s="2">
        <f t="shared" si="198"/>
        <v>45.783000000000001</v>
      </c>
      <c r="CW160" s="2">
        <f t="shared" si="199"/>
        <v>42.35</v>
      </c>
      <c r="CX160" s="2">
        <f t="shared" si="200"/>
        <v>42.183</v>
      </c>
      <c r="CY160" s="2">
        <f t="shared" si="201"/>
        <v>45.9</v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>
        <f t="shared" si="205"/>
        <v>40.917000000000002</v>
      </c>
      <c r="DD160" s="2">
        <f t="shared" si="206"/>
        <v>40.616999999999997</v>
      </c>
      <c r="DE160" s="2">
        <f t="shared" si="207"/>
        <v>43.716999999999999</v>
      </c>
      <c r="DF160" s="2">
        <f t="shared" si="208"/>
        <v>42.45</v>
      </c>
      <c r="DG160" s="2">
        <f t="shared" si="209"/>
        <v>48.067</v>
      </c>
      <c r="DH160" s="2">
        <f t="shared" si="210"/>
        <v>49.716999999999999</v>
      </c>
      <c r="DI160" s="2">
        <f t="shared" si="211"/>
        <v>49.683</v>
      </c>
      <c r="DK160" s="2">
        <f t="shared" si="176"/>
        <v>89.52378405635892</v>
      </c>
      <c r="DL160" s="2">
        <f t="shared" si="176"/>
        <v>92.470073949579813</v>
      </c>
      <c r="DM160" s="2">
        <f t="shared" si="176"/>
        <v>84.973982123758574</v>
      </c>
      <c r="DN160" s="2">
        <f t="shared" si="176"/>
        <v>91.475408708938119</v>
      </c>
      <c r="DO160" s="2">
        <f t="shared" si="176"/>
        <v>115.36416974789917</v>
      </c>
      <c r="DP160" s="2">
        <f t="shared" si="176"/>
        <v>111.27582852852854</v>
      </c>
      <c r="DQ160" s="2">
        <f t="shared" si="176"/>
        <v>96.657444444444451</v>
      </c>
      <c r="DR160" s="2">
        <f t="shared" si="176"/>
        <v>92.987296996997003</v>
      </c>
      <c r="DS160" s="2">
        <f t="shared" si="176"/>
        <v>79.328975910364136</v>
      </c>
      <c r="DT160" s="2">
        <f t="shared" si="176"/>
        <v>90.501317647058812</v>
      </c>
      <c r="DU160" s="2">
        <f t="shared" si="176"/>
        <v>92.347508683473393</v>
      </c>
      <c r="DV160" s="2">
        <f t="shared" si="176"/>
        <v>84.712839775910339</v>
      </c>
      <c r="DW160" s="2">
        <f t="shared" si="176"/>
        <v>107.60973243243245</v>
      </c>
      <c r="DX160" s="2">
        <f t="shared" si="176"/>
        <v>83.033289489489448</v>
      </c>
      <c r="DY160" s="2">
        <f t="shared" si="176"/>
        <v>66.161557263814615</v>
      </c>
      <c r="EA160" s="2">
        <f t="shared" ref="EA160:EJ185" si="213">CE$228*$B160+CE$229</f>
        <v>42.243440476190472</v>
      </c>
      <c r="EB160" s="2">
        <f t="shared" si="213"/>
        <v>45.738953054242117</v>
      </c>
      <c r="EC160" s="2">
        <f t="shared" si="213"/>
        <v>42.816277921848808</v>
      </c>
      <c r="ED160" s="2">
        <f t="shared" si="213"/>
        <v>41.993562072892928</v>
      </c>
      <c r="EE160" s="2">
        <f t="shared" si="213"/>
        <v>43.786983391188244</v>
      </c>
      <c r="EF160" s="2">
        <f t="shared" si="213"/>
        <v>56.266675998364441</v>
      </c>
      <c r="EG160" s="2">
        <f t="shared" si="213"/>
        <v>71.653875724696633</v>
      </c>
      <c r="EH160" s="2">
        <f t="shared" si="213"/>
        <v>42.740175489721281</v>
      </c>
      <c r="EI160" s="2">
        <f t="shared" si="213"/>
        <v>42.746414671229324</v>
      </c>
      <c r="EJ160" s="2">
        <f t="shared" si="213"/>
        <v>42.446113935115562</v>
      </c>
      <c r="EK160" s="2">
        <f t="shared" si="212"/>
        <v>42.24789719761516</v>
      </c>
      <c r="EL160" s="2">
        <f t="shared" si="179"/>
        <v>43.443544946135262</v>
      </c>
      <c r="EM160" s="2">
        <f t="shared" si="179"/>
        <v>47.25927371154944</v>
      </c>
      <c r="EN160" s="2">
        <f t="shared" si="179"/>
        <v>49.830637363980642</v>
      </c>
      <c r="EO160" s="2">
        <f t="shared" si="179"/>
        <v>51.291087886401044</v>
      </c>
      <c r="EQ160" s="2">
        <f t="shared" si="177"/>
        <v>42.778604576043051</v>
      </c>
      <c r="ER160" s="2">
        <f t="shared" si="177"/>
        <v>45.738953054242117</v>
      </c>
      <c r="ES160" s="2">
        <f t="shared" si="177"/>
        <v>42.379872987989209</v>
      </c>
      <c r="ET160" s="2">
        <f t="shared" si="177"/>
        <v>42.727369078284028</v>
      </c>
      <c r="EU160" s="2">
        <f t="shared" si="177"/>
        <v>45.947293851695264</v>
      </c>
      <c r="EV160" s="2">
        <f t="shared" si="177"/>
        <v>53.576572400286082</v>
      </c>
      <c r="EW160" s="2">
        <f t="shared" si="177"/>
        <v>58.577062695917959</v>
      </c>
      <c r="EX160" s="2">
        <f t="shared" si="177"/>
        <v>43.319134985752612</v>
      </c>
      <c r="EY160" s="2">
        <f t="shared" si="177"/>
        <v>43.273693618223298</v>
      </c>
      <c r="EZ160" s="2">
        <f t="shared" si="177"/>
        <v>42.959699936193829</v>
      </c>
      <c r="FA160" s="2">
        <f t="shared" si="177"/>
        <v>42.956441262237028</v>
      </c>
      <c r="FB160" s="2">
        <f t="shared" si="177"/>
        <v>44.35215820332094</v>
      </c>
      <c r="FC160" s="2">
        <f t="shared" si="177"/>
        <v>47.779565418900134</v>
      </c>
      <c r="FD160" s="2">
        <f t="shared" si="177"/>
        <v>49.339225604051023</v>
      </c>
      <c r="FE160" s="2">
        <f t="shared" si="177"/>
        <v>50.215305033756451</v>
      </c>
      <c r="FG160" s="2">
        <f t="shared" si="178"/>
        <v>0.99992054134688479</v>
      </c>
      <c r="FH160" s="2">
        <f t="shared" si="178"/>
        <v>0.99989124536512508</v>
      </c>
      <c r="FI160" s="2">
        <f t="shared" si="178"/>
        <v>0.99988529380885627</v>
      </c>
      <c r="FJ160" s="2">
        <f t="shared" si="178"/>
        <v>0.99988727319834891</v>
      </c>
      <c r="FK160" s="2">
        <f t="shared" si="178"/>
        <v>0.99988347140781964</v>
      </c>
      <c r="FL160" s="2">
        <f t="shared" si="178"/>
        <v>0.99986792660766177</v>
      </c>
      <c r="FM160" s="2">
        <f t="shared" si="178"/>
        <v>0.99987167455809045</v>
      </c>
      <c r="FN160" s="2">
        <f t="shared" si="178"/>
        <v>0.99987272816505524</v>
      </c>
      <c r="FO160" s="2">
        <f t="shared" si="178"/>
        <v>0.99987650567995268</v>
      </c>
      <c r="FP160" s="2">
        <f t="shared" si="178"/>
        <v>0.99988209018588348</v>
      </c>
      <c r="FQ160" s="2">
        <f t="shared" si="178"/>
        <v>0.99987600254765641</v>
      </c>
      <c r="FR160" s="2">
        <f t="shared" si="178"/>
        <v>0.99988315906100667</v>
      </c>
      <c r="FS160" s="2">
        <f t="shared" si="178"/>
        <v>0.9998633660458377</v>
      </c>
      <c r="FT160" s="2">
        <f t="shared" si="178"/>
        <v>0.99986698613264613</v>
      </c>
      <c r="FU160" s="2">
        <f t="shared" si="178"/>
        <v>0.9998275844137231</v>
      </c>
      <c r="FW160" s="2">
        <f t="shared" si="169"/>
        <v>0.26491491077872242</v>
      </c>
      <c r="FX160" s="2">
        <f t="shared" si="169"/>
        <v>0</v>
      </c>
      <c r="FY160" s="2">
        <f t="shared" si="169"/>
        <v>0.29477804444299188</v>
      </c>
      <c r="FZ160" s="2">
        <f t="shared" si="169"/>
        <v>0.28839138495517846</v>
      </c>
      <c r="GA160" s="2">
        <f t="shared" si="169"/>
        <v>0.30050468540404379</v>
      </c>
      <c r="GB160" s="2">
        <f t="shared" si="169"/>
        <v>0.37332684159678808</v>
      </c>
      <c r="GC160" s="2">
        <f t="shared" si="169"/>
        <v>0.35559514327206543</v>
      </c>
      <c r="GD160" s="2">
        <f t="shared" si="169"/>
        <v>0.35467531139502251</v>
      </c>
      <c r="GE160" s="2">
        <f t="shared" si="169"/>
        <v>0.28814074522606731</v>
      </c>
      <c r="GF160" s="2">
        <f t="shared" si="169"/>
        <v>0.2624267710526676</v>
      </c>
      <c r="GG160" s="2">
        <f t="shared" si="169"/>
        <v>0.23911665505621643</v>
      </c>
      <c r="GH160" s="2">
        <f t="shared" si="169"/>
        <v>0.2220485561677733</v>
      </c>
      <c r="GI160" s="2">
        <f t="shared" si="169"/>
        <v>0.21267508467497298</v>
      </c>
      <c r="GJ160" s="2">
        <f t="shared" si="169"/>
        <v>0.2093758512641414</v>
      </c>
      <c r="GK160" s="2">
        <f t="shared" si="169"/>
        <v>0.1607254762773857</v>
      </c>
      <c r="GM160" s="86">
        <f t="shared" si="170"/>
        <v>2.8771120964033202E-76</v>
      </c>
      <c r="GN160" s="86">
        <f t="shared" si="170"/>
        <v>8.0566022649958823E-178</v>
      </c>
      <c r="GO160" s="86">
        <f t="shared" si="170"/>
        <v>4.2267064759629793E-218</v>
      </c>
      <c r="GP160" s="86">
        <f t="shared" si="170"/>
        <v>1.2435600884805498E-243</v>
      </c>
      <c r="GQ160" s="86">
        <f t="shared" si="170"/>
        <v>1.7811126950281529E-306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2.2375366388787936E-280</v>
      </c>
      <c r="GW160" s="86">
        <f t="shared" si="170"/>
        <v>0</v>
      </c>
      <c r="GX160" s="86">
        <f t="shared" si="170"/>
        <v>6.900931050575004E-286</v>
      </c>
      <c r="GY160" s="86">
        <f t="shared" si="170"/>
        <v>1.3972473333906002E-235</v>
      </c>
      <c r="GZ160" s="86">
        <f t="shared" si="170"/>
        <v>1.3253677826427279E-195</v>
      </c>
      <c r="HA160" s="86">
        <f t="shared" si="170"/>
        <v>1.571726193278608E-196</v>
      </c>
      <c r="HC160" s="86">
        <f t="shared" si="181"/>
        <v>2.120737461614612E-9</v>
      </c>
      <c r="HD160" s="86">
        <f t="shared" si="181"/>
        <v>1.6855376666838678E-101</v>
      </c>
      <c r="HE160" s="86">
        <f t="shared" si="181"/>
        <v>2.6412361949361202E-138</v>
      </c>
      <c r="HF160" s="86">
        <f t="shared" si="180"/>
        <v>6.8569147545686265E-134</v>
      </c>
      <c r="HG160" s="86">
        <f t="shared" si="180"/>
        <v>2.0461175653568721E-171</v>
      </c>
      <c r="HH160" s="86">
        <f t="shared" si="180"/>
        <v>4.7961727494638824E-212</v>
      </c>
      <c r="HI160" s="86">
        <f t="shared" si="180"/>
        <v>6.488192597693904E-273</v>
      </c>
      <c r="HJ160" s="86">
        <f t="shared" si="180"/>
        <v>0</v>
      </c>
      <c r="HK160" s="86">
        <f t="shared" si="180"/>
        <v>3.5754511402865763E-222</v>
      </c>
      <c r="HL160" s="86">
        <f t="shared" si="161"/>
        <v>1.6392794742518717E-164</v>
      </c>
      <c r="HM160" s="86">
        <f t="shared" si="161"/>
        <v>7.114940786201527E-183</v>
      </c>
      <c r="HN160" s="86">
        <f t="shared" si="161"/>
        <v>3.7838458078094561E-145</v>
      </c>
      <c r="HO160" s="86">
        <f t="shared" si="161"/>
        <v>1.6875795744613334E-138</v>
      </c>
      <c r="HP160" s="86">
        <f t="shared" si="161"/>
        <v>1.0913680464757458E-126</v>
      </c>
      <c r="HQ160" s="86">
        <f t="shared" si="161"/>
        <v>4.9196680113584269E-117</v>
      </c>
      <c r="HS160" s="86">
        <f t="shared" si="171"/>
        <v>2.6254906450409869E-9</v>
      </c>
      <c r="HT160" s="86">
        <f t="shared" si="171"/>
        <v>0</v>
      </c>
      <c r="HU160" s="86">
        <f t="shared" si="171"/>
        <v>1.525973934280075E-8</v>
      </c>
      <c r="HV160" s="86">
        <f t="shared" si="171"/>
        <v>2.78884182281877E-9</v>
      </c>
      <c r="HW160" s="86">
        <f t="shared" si="171"/>
        <v>5.6382053553518961E-10</v>
      </c>
      <c r="HX160" s="86">
        <f t="shared" si="171"/>
        <v>7.6293147307530703E-13</v>
      </c>
      <c r="HY160" s="86">
        <f t="shared" si="171"/>
        <v>5.2112534348375683E-14</v>
      </c>
      <c r="HZ160" s="86">
        <f t="shared" si="171"/>
        <v>6.4485229430550372E-13</v>
      </c>
      <c r="IA160" s="86">
        <f t="shared" si="171"/>
        <v>2.5016748911560476E-10</v>
      </c>
      <c r="IB160" s="86">
        <f t="shared" si="171"/>
        <v>4.6555198670257572E-9</v>
      </c>
      <c r="IC160" s="86">
        <f t="shared" si="171"/>
        <v>1.1786268224903776E-7</v>
      </c>
      <c r="ID160" s="86">
        <f t="shared" si="171"/>
        <v>3.9302096442700012E-7</v>
      </c>
      <c r="IE160" s="86">
        <f t="shared" si="171"/>
        <v>1.8041310291444313E-7</v>
      </c>
      <c r="IF160" s="86">
        <f t="shared" si="171"/>
        <v>3.3878893501158686E-7</v>
      </c>
      <c r="IG160" s="86">
        <f t="shared" si="171"/>
        <v>2.5604988218200854E-4</v>
      </c>
      <c r="II160" s="86">
        <f t="shared" si="172"/>
        <v>3.6741001963160618E-5</v>
      </c>
      <c r="IJ160" s="86">
        <f t="shared" si="172"/>
        <v>0</v>
      </c>
      <c r="IK160" s="86">
        <f t="shared" si="172"/>
        <v>1.1834482708667985E-3</v>
      </c>
      <c r="IL160" s="86">
        <f t="shared" si="172"/>
        <v>5.6674619727442208E-4</v>
      </c>
      <c r="IM160" s="86">
        <f t="shared" si="172"/>
        <v>1.0725266954454207E-3</v>
      </c>
      <c r="IN160" s="86">
        <f t="shared" si="172"/>
        <v>3.4505747681227224E-2</v>
      </c>
      <c r="IO160" s="86">
        <f t="shared" si="172"/>
        <v>1.1101032760466456E-2</v>
      </c>
      <c r="IP160" s="86">
        <f t="shared" si="172"/>
        <v>1.3584593999349557E-2</v>
      </c>
      <c r="IQ160" s="86">
        <f t="shared" si="172"/>
        <v>3.5053790993393391E-4</v>
      </c>
      <c r="IR160" s="86">
        <f t="shared" si="172"/>
        <v>4.719811178151079E-5</v>
      </c>
      <c r="IS160" s="86">
        <f t="shared" si="172"/>
        <v>8.4276855547705591E-6</v>
      </c>
      <c r="IT160" s="86">
        <f t="shared" si="172"/>
        <v>1.6216288623120426E-6</v>
      </c>
      <c r="IU160" s="86">
        <f t="shared" si="172"/>
        <v>1.904333820214167E-7</v>
      </c>
      <c r="IV160" s="86">
        <f t="shared" si="172"/>
        <v>2.7682471175925148E-4</v>
      </c>
      <c r="IW160" s="86">
        <f t="shared" si="172"/>
        <v>9.9369560915443125E-5</v>
      </c>
      <c r="IY160" s="86">
        <f t="shared" si="173"/>
        <v>3.6745748191267271E-5</v>
      </c>
      <c r="IZ160" s="86">
        <f t="shared" si="173"/>
        <v>1.6855376666838678E-101</v>
      </c>
      <c r="JA160" s="86">
        <f t="shared" si="173"/>
        <v>1.1834635306061413E-3</v>
      </c>
      <c r="JB160" s="86">
        <f t="shared" si="173"/>
        <v>5.6674898611624492E-4</v>
      </c>
      <c r="JC160" s="86">
        <f t="shared" si="173"/>
        <v>1.0725272592659563E-3</v>
      </c>
      <c r="JD160" s="86">
        <f t="shared" si="173"/>
        <v>3.4505747681990155E-2</v>
      </c>
      <c r="JE160" s="86">
        <f t="shared" si="173"/>
        <v>1.1101032760518569E-2</v>
      </c>
      <c r="JF160" s="86">
        <f t="shared" si="173"/>
        <v>1.3584593999994409E-2</v>
      </c>
      <c r="JG160" s="86">
        <f t="shared" si="173"/>
        <v>3.5053816010142302E-4</v>
      </c>
      <c r="JH160" s="86">
        <f t="shared" si="173"/>
        <v>4.7202767301377817E-5</v>
      </c>
      <c r="JI160" s="86">
        <f t="shared" si="173"/>
        <v>8.5455482370195962E-6</v>
      </c>
      <c r="JJ160" s="86">
        <f t="shared" si="173"/>
        <v>2.0146498267390429E-6</v>
      </c>
      <c r="JK160" s="86">
        <f t="shared" si="173"/>
        <v>3.7084648493585983E-7</v>
      </c>
      <c r="JL160" s="86">
        <f t="shared" si="173"/>
        <v>2.7716350069426304E-4</v>
      </c>
      <c r="JM160" s="86">
        <f t="shared" si="173"/>
        <v>3.5541944309745168E-4</v>
      </c>
    </row>
    <row r="161" spans="2:273" x14ac:dyDescent="0.25">
      <c r="B161" s="2">
        <v>134</v>
      </c>
      <c r="C161" s="37">
        <v>43.017000000000003</v>
      </c>
      <c r="D161" s="37">
        <v>43.883000000000003</v>
      </c>
      <c r="E161" s="37">
        <v>41.332999999999998</v>
      </c>
      <c r="F161" s="37">
        <v>41.917000000000002</v>
      </c>
      <c r="G161" s="37">
        <v>42.9</v>
      </c>
      <c r="H161" s="37">
        <v>58.65</v>
      </c>
      <c r="I161" s="37">
        <v>76.483000000000004</v>
      </c>
      <c r="J161" s="37">
        <v>46.332999999999998</v>
      </c>
      <c r="K161" s="37">
        <v>42.982999999999997</v>
      </c>
      <c r="L161" s="37">
        <v>41.85</v>
      </c>
      <c r="M161" s="37">
        <v>42.8</v>
      </c>
      <c r="N161" s="37">
        <v>40.067</v>
      </c>
      <c r="O161" s="37">
        <v>47.35</v>
      </c>
      <c r="P161" s="37">
        <v>46.8</v>
      </c>
      <c r="Q161" s="37">
        <v>51.767000000000003</v>
      </c>
      <c r="S161" s="4">
        <f t="shared" si="174"/>
        <v>42.177029059137446</v>
      </c>
      <c r="T161" s="4">
        <f t="shared" si="174"/>
        <v>45.599193435075925</v>
      </c>
      <c r="U161" s="4">
        <f t="shared" si="174"/>
        <v>42.664300912093161</v>
      </c>
      <c r="V161" s="4">
        <f t="shared" si="174"/>
        <v>42.164685763249153</v>
      </c>
      <c r="W161" s="4">
        <f t="shared" si="174"/>
        <v>44.467374819022346</v>
      </c>
      <c r="X161" s="4">
        <f t="shared" si="174"/>
        <v>58.425374701294011</v>
      </c>
      <c r="Y161" s="4">
        <f t="shared" si="174"/>
        <v>67.763070541955543</v>
      </c>
      <c r="Z161" s="4">
        <f t="shared" si="174"/>
        <v>45.061754489199494</v>
      </c>
      <c r="AA161" s="4">
        <f t="shared" si="174"/>
        <v>42.852859518714283</v>
      </c>
      <c r="AB161" s="4">
        <f t="shared" si="174"/>
        <v>42.452936324045567</v>
      </c>
      <c r="AC161" s="4">
        <f t="shared" si="174"/>
        <v>42.2533477058792</v>
      </c>
      <c r="AD161" s="4">
        <f t="shared" si="174"/>
        <v>43.484498582353481</v>
      </c>
      <c r="AE161" s="4">
        <f t="shared" si="174"/>
        <v>47.156739688455424</v>
      </c>
      <c r="AF161" s="4">
        <f t="shared" si="174"/>
        <v>49.704542775423562</v>
      </c>
      <c r="AG161" s="4">
        <f t="shared" si="174"/>
        <v>51.0548331082503</v>
      </c>
      <c r="AI161" s="4">
        <f t="shared" si="175"/>
        <v>0.83997094086255686</v>
      </c>
      <c r="AJ161" s="4">
        <f t="shared" si="175"/>
        <v>-1.7161934350759225</v>
      </c>
      <c r="AK161" s="4">
        <f t="shared" si="175"/>
        <v>-1.3313009120931625</v>
      </c>
      <c r="AL161" s="4">
        <f t="shared" si="175"/>
        <v>-0.24768576324915159</v>
      </c>
      <c r="AM161" s="4">
        <f t="shared" si="175"/>
        <v>-1.5673748190223478</v>
      </c>
      <c r="AN161" s="4">
        <f t="shared" si="175"/>
        <v>0.22462529870598757</v>
      </c>
      <c r="AO161" s="4">
        <f t="shared" si="175"/>
        <v>8.7199294580444615</v>
      </c>
      <c r="AP161" s="4">
        <f t="shared" si="175"/>
        <v>1.2712455108005045</v>
      </c>
      <c r="AQ161" s="4">
        <f t="shared" si="175"/>
        <v>0.13014048128571432</v>
      </c>
      <c r="AR161" s="4">
        <f t="shared" si="175"/>
        <v>-0.60293632404556519</v>
      </c>
      <c r="AS161" s="4">
        <f t="shared" si="175"/>
        <v>0.54665229412079697</v>
      </c>
      <c r="AT161" s="4">
        <f t="shared" si="175"/>
        <v>-3.4174985823534811</v>
      </c>
      <c r="AU161" s="4">
        <f t="shared" si="175"/>
        <v>0.19326031154457723</v>
      </c>
      <c r="AV161" s="4">
        <f t="shared" si="175"/>
        <v>-2.9045427754235646</v>
      </c>
      <c r="AW161" s="4">
        <f t="shared" si="175"/>
        <v>0.71216689174970327</v>
      </c>
      <c r="AY161" s="2">
        <f t="shared" ref="AY161:BM177" si="214">IF(OR($B161 &lt; C$230, $B161 &gt; C$233), #N/A, ((1-FG161)*DK161) + (FG161 - FW161)*EA161 + (FW161*EQ161))</f>
        <v>42.174516442230562</v>
      </c>
      <c r="AZ161" s="2">
        <f t="shared" si="214"/>
        <v>45.599193435075925</v>
      </c>
      <c r="BA161" s="2">
        <f t="shared" si="214"/>
        <v>42.562258554583259</v>
      </c>
      <c r="BB161" s="2">
        <f t="shared" si="214"/>
        <v>42.064207710901137</v>
      </c>
      <c r="BC161" s="2">
        <f t="shared" si="214"/>
        <v>44.282070830274876</v>
      </c>
      <c r="BD161" s="2">
        <f t="shared" si="214"/>
        <v>54.961029540528102</v>
      </c>
      <c r="BE161" s="2">
        <f t="shared" si="214"/>
        <v>66.859777239202131</v>
      </c>
      <c r="BF161" s="2">
        <f t="shared" si="214"/>
        <v>42.776729935692202</v>
      </c>
      <c r="BG161" s="2">
        <f t="shared" si="214"/>
        <v>42.752949413940811</v>
      </c>
      <c r="BH161" s="2">
        <f t="shared" si="214"/>
        <v>42.430848935783807</v>
      </c>
      <c r="BI161" s="2">
        <f t="shared" si="214"/>
        <v>42.247386499891796</v>
      </c>
      <c r="BJ161" s="2">
        <f t="shared" si="214"/>
        <v>43.483242470827463</v>
      </c>
      <c r="BK161" s="2">
        <f t="shared" si="214"/>
        <v>47.156541627648174</v>
      </c>
      <c r="BL161" s="2">
        <f t="shared" si="214"/>
        <v>49.580933757272945</v>
      </c>
      <c r="BM161" s="2">
        <f t="shared" si="214"/>
        <v>50.965557484817346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43.017000000000003</v>
      </c>
      <c r="CF161" s="2">
        <f t="shared" si="215"/>
        <v>43.883000000000003</v>
      </c>
      <c r="CG161" s="2">
        <f t="shared" si="215"/>
        <v>41.332999999999998</v>
      </c>
      <c r="CH161" s="2">
        <f t="shared" si="215"/>
        <v>41.917000000000002</v>
      </c>
      <c r="CI161" s="2">
        <f t="shared" si="215"/>
        <v>42.9</v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>
        <f t="shared" si="215"/>
        <v>42.982999999999997</v>
      </c>
      <c r="CN161" s="2">
        <f t="shared" si="215"/>
        <v>41.85</v>
      </c>
      <c r="CO161" s="2">
        <f t="shared" si="215"/>
        <v>42.8</v>
      </c>
      <c r="CP161" s="2">
        <f t="shared" si="215"/>
        <v>40.067</v>
      </c>
      <c r="CQ161" s="2">
        <f t="shared" si="215"/>
        <v>47.35</v>
      </c>
      <c r="CR161" s="2">
        <f t="shared" si="215"/>
        <v>46.8</v>
      </c>
      <c r="CS161" s="2">
        <f t="shared" si="215"/>
        <v>51.767000000000003</v>
      </c>
      <c r="CU161" s="2">
        <f t="shared" si="197"/>
        <v>43.017000000000003</v>
      </c>
      <c r="CV161" s="2">
        <f t="shared" si="198"/>
        <v>43.883000000000003</v>
      </c>
      <c r="CW161" s="2">
        <f t="shared" si="199"/>
        <v>41.332999999999998</v>
      </c>
      <c r="CX161" s="2">
        <f t="shared" si="200"/>
        <v>41.917000000000002</v>
      </c>
      <c r="CY161" s="2">
        <f t="shared" si="201"/>
        <v>42.9</v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>
        <f t="shared" si="205"/>
        <v>42.982999999999997</v>
      </c>
      <c r="DD161" s="2">
        <f t="shared" si="206"/>
        <v>41.85</v>
      </c>
      <c r="DE161" s="2">
        <f t="shared" si="207"/>
        <v>42.8</v>
      </c>
      <c r="DF161" s="2">
        <f t="shared" si="208"/>
        <v>40.067</v>
      </c>
      <c r="DG161" s="2">
        <f t="shared" si="209"/>
        <v>47.35</v>
      </c>
      <c r="DH161" s="2">
        <f t="shared" si="210"/>
        <v>46.8</v>
      </c>
      <c r="DI161" s="2">
        <f t="shared" si="211"/>
        <v>51.767000000000003</v>
      </c>
      <c r="DK161" s="2">
        <f t="shared" si="176"/>
        <v>89.78262499073044</v>
      </c>
      <c r="DL161" s="2">
        <f t="shared" si="176"/>
        <v>92.724394957983179</v>
      </c>
      <c r="DM161" s="2">
        <f t="shared" si="176"/>
        <v>85.187164247517174</v>
      </c>
      <c r="DN161" s="2">
        <f t="shared" si="176"/>
        <v>91.732523300229161</v>
      </c>
      <c r="DO161" s="2">
        <f t="shared" si="176"/>
        <v>115.77590840336136</v>
      </c>
      <c r="DP161" s="2">
        <f t="shared" si="176"/>
        <v>111.64443045903047</v>
      </c>
      <c r="DQ161" s="2">
        <f t="shared" si="176"/>
        <v>96.916230158730173</v>
      </c>
      <c r="DR161" s="2">
        <f t="shared" si="176"/>
        <v>93.234436894036889</v>
      </c>
      <c r="DS161" s="2">
        <f t="shared" si="176"/>
        <v>79.447796638655447</v>
      </c>
      <c r="DT161" s="2">
        <f t="shared" si="176"/>
        <v>90.727211764705871</v>
      </c>
      <c r="DU161" s="2">
        <f t="shared" si="176"/>
        <v>92.583032773109252</v>
      </c>
      <c r="DV161" s="2">
        <f t="shared" si="176"/>
        <v>84.887420168067209</v>
      </c>
      <c r="DW161" s="2">
        <f t="shared" si="176"/>
        <v>107.93096821106823</v>
      </c>
      <c r="DX161" s="2">
        <f t="shared" si="176"/>
        <v>83.175576748176709</v>
      </c>
      <c r="DY161" s="2">
        <f t="shared" si="176"/>
        <v>66.185311942959004</v>
      </c>
      <c r="EA161" s="2">
        <f t="shared" si="213"/>
        <v>41.978276190476187</v>
      </c>
      <c r="EB161" s="2">
        <f t="shared" si="213"/>
        <v>45.594518794448931</v>
      </c>
      <c r="EC161" s="2">
        <f t="shared" si="213"/>
        <v>42.699358101790594</v>
      </c>
      <c r="ED161" s="2">
        <f t="shared" si="213"/>
        <v>41.826188903351763</v>
      </c>
      <c r="EE161" s="2">
        <f t="shared" si="213"/>
        <v>43.56106636404094</v>
      </c>
      <c r="EF161" s="2">
        <f t="shared" si="213"/>
        <v>56.047911309118156</v>
      </c>
      <c r="EG161" s="2">
        <f t="shared" si="213"/>
        <v>71.913714206194925</v>
      </c>
      <c r="EH161" s="2">
        <f t="shared" si="213"/>
        <v>42.547339414839428</v>
      </c>
      <c r="EI161" s="2">
        <f t="shared" si="213"/>
        <v>42.581969925495983</v>
      </c>
      <c r="EJ161" s="2">
        <f t="shared" si="213"/>
        <v>42.276827518922204</v>
      </c>
      <c r="EK161" s="2">
        <f t="shared" si="212"/>
        <v>42.054829175413161</v>
      </c>
      <c r="EL161" s="2">
        <f t="shared" si="179"/>
        <v>43.255821959826847</v>
      </c>
      <c r="EM161" s="2">
        <f t="shared" si="179"/>
        <v>47.026241162767448</v>
      </c>
      <c r="EN161" s="2">
        <f t="shared" si="179"/>
        <v>49.690982684185371</v>
      </c>
      <c r="EO161" s="2">
        <f t="shared" si="179"/>
        <v>51.154813043717951</v>
      </c>
      <c r="EQ161" s="2">
        <f t="shared" si="177"/>
        <v>42.658899730820977</v>
      </c>
      <c r="ER161" s="2">
        <f t="shared" si="177"/>
        <v>45.594518794448931</v>
      </c>
      <c r="ES161" s="2">
        <f t="shared" si="177"/>
        <v>42.248980987008736</v>
      </c>
      <c r="ET161" s="2">
        <f t="shared" si="177"/>
        <v>42.583167032265273</v>
      </c>
      <c r="EU161" s="2">
        <f t="shared" si="177"/>
        <v>45.788737814646893</v>
      </c>
      <c r="EV161" s="2">
        <f t="shared" si="177"/>
        <v>53.280153800605433</v>
      </c>
      <c r="EW161" s="2">
        <f t="shared" si="177"/>
        <v>58.499200959331745</v>
      </c>
      <c r="EX161" s="2">
        <f t="shared" si="177"/>
        <v>43.141730813702075</v>
      </c>
      <c r="EY161" s="2">
        <f t="shared" si="177"/>
        <v>43.124683641343232</v>
      </c>
      <c r="EZ161" s="2">
        <f t="shared" si="177"/>
        <v>42.807084510122465</v>
      </c>
      <c r="FA161" s="2">
        <f t="shared" si="177"/>
        <v>42.783904794140099</v>
      </c>
      <c r="FB161" s="2">
        <f t="shared" si="177"/>
        <v>44.191295897110045</v>
      </c>
      <c r="FC161" s="2">
        <f t="shared" si="177"/>
        <v>47.563257548704527</v>
      </c>
      <c r="FD161" s="2">
        <f t="shared" si="177"/>
        <v>49.183891216948027</v>
      </c>
      <c r="FE161" s="2">
        <f t="shared" si="177"/>
        <v>50.050641115015189</v>
      </c>
      <c r="FG161" s="2">
        <f t="shared" si="178"/>
        <v>0.99992753234042064</v>
      </c>
      <c r="FH161" s="2">
        <f t="shared" si="178"/>
        <v>0.99990081364502692</v>
      </c>
      <c r="FI161" s="2">
        <f t="shared" si="178"/>
        <v>0.99989538565447333</v>
      </c>
      <c r="FJ161" s="2">
        <f t="shared" si="178"/>
        <v>0.99989719091527207</v>
      </c>
      <c r="FK161" s="2">
        <f t="shared" si="178"/>
        <v>0.99989372357115758</v>
      </c>
      <c r="FL161" s="2">
        <f t="shared" si="178"/>
        <v>0.99987954623480058</v>
      </c>
      <c r="FM161" s="2">
        <f t="shared" si="178"/>
        <v>0.9998829644845364</v>
      </c>
      <c r="FN161" s="2">
        <f t="shared" si="178"/>
        <v>0.99988392540711946</v>
      </c>
      <c r="FO161" s="2">
        <f t="shared" si="178"/>
        <v>0.99988737061766886</v>
      </c>
      <c r="FP161" s="2">
        <f t="shared" si="178"/>
        <v>0.99989246385579489</v>
      </c>
      <c r="FQ161" s="2">
        <f t="shared" si="178"/>
        <v>0.99988691174556843</v>
      </c>
      <c r="FR161" s="2">
        <f t="shared" si="178"/>
        <v>0.99989343870162894</v>
      </c>
      <c r="FS161" s="2">
        <f t="shared" si="178"/>
        <v>0.9998753868546425</v>
      </c>
      <c r="FT161" s="2">
        <f t="shared" si="178"/>
        <v>0.99987868849138561</v>
      </c>
      <c r="FU161" s="2">
        <f t="shared" si="178"/>
        <v>0.99984275273088996</v>
      </c>
      <c r="FW161" s="2">
        <f t="shared" ref="FW161:GK177" si="216">POWER(10,($B161-C$232)/C$229)/(1+POWER(10,($B161-C$232)/C$229))</f>
        <v>0.28323437414676234</v>
      </c>
      <c r="FX161" s="2">
        <f t="shared" si="216"/>
        <v>0</v>
      </c>
      <c r="FY161" s="2">
        <f t="shared" si="216"/>
        <v>0.31427969271638051</v>
      </c>
      <c r="FZ161" s="2">
        <f t="shared" si="216"/>
        <v>0.30765483716440734</v>
      </c>
      <c r="GA161" s="2">
        <f t="shared" si="216"/>
        <v>0.32021316721482374</v>
      </c>
      <c r="GB161" s="2">
        <f t="shared" si="216"/>
        <v>0.39511358032275279</v>
      </c>
      <c r="GC161" s="2">
        <f t="shared" si="216"/>
        <v>0.37696955948197863</v>
      </c>
      <c r="GD161" s="2">
        <f t="shared" si="216"/>
        <v>0.37602670071649691</v>
      </c>
      <c r="GE161" s="2">
        <f t="shared" si="216"/>
        <v>0.30739468762561079</v>
      </c>
      <c r="GF161" s="2">
        <f t="shared" si="216"/>
        <v>0.28063986297985888</v>
      </c>
      <c r="GG161" s="2">
        <f t="shared" si="216"/>
        <v>0.25627407272302366</v>
      </c>
      <c r="GH161" s="2">
        <f t="shared" si="216"/>
        <v>0.23836494524889329</v>
      </c>
      <c r="GI161" s="2">
        <f t="shared" si="216"/>
        <v>0.228505011186904</v>
      </c>
      <c r="GJ161" s="2">
        <f t="shared" si="216"/>
        <v>0.22503039571016067</v>
      </c>
      <c r="GK161" s="2">
        <f t="shared" si="216"/>
        <v>0.17354096660562346</v>
      </c>
      <c r="GM161" s="86">
        <f t="shared" ref="GM161:HA177" si="217" xml:space="preserve"> _xlfn.NORM.DIST($B161, C$7, ABS(C$11), TRUE) * _xlfn.NORM.DIST(($B161 - C$7)*C$15, 0, ABS(C$11), TRUE) * 2</f>
        <v>3.208370262516525E-78</v>
      </c>
      <c r="GN161" s="86">
        <f t="shared" si="217"/>
        <v>2.4014565861227447E-182</v>
      </c>
      <c r="GO161" s="86">
        <f t="shared" si="217"/>
        <v>1.3440488424655947E-223</v>
      </c>
      <c r="GP161" s="86">
        <f t="shared" si="217"/>
        <v>8.2182530300777997E-250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1.8698072118712967E-287</v>
      </c>
      <c r="GW161" s="86">
        <f t="shared" si="217"/>
        <v>0</v>
      </c>
      <c r="GX161" s="86">
        <f t="shared" si="217"/>
        <v>3.9696534753866939E-293</v>
      </c>
      <c r="GY161" s="86">
        <f t="shared" si="217"/>
        <v>1.5893073896843524E-241</v>
      </c>
      <c r="GZ161" s="86">
        <f t="shared" si="217"/>
        <v>1.6465019698618008E-200</v>
      </c>
      <c r="HA161" s="86">
        <f t="shared" si="217"/>
        <v>1.7465854450354062E-201</v>
      </c>
      <c r="HC161" s="86">
        <f t="shared" si="181"/>
        <v>1.072490137747335E-9</v>
      </c>
      <c r="HD161" s="86">
        <f t="shared" si="181"/>
        <v>3.5712952363522287E-105</v>
      </c>
      <c r="HE161" s="86">
        <f t="shared" si="181"/>
        <v>1.9782158078276307E-143</v>
      </c>
      <c r="HF161" s="86">
        <f t="shared" si="180"/>
        <v>1.0012499645435361E-138</v>
      </c>
      <c r="HG161" s="86">
        <f t="shared" si="180"/>
        <v>1.4477810336311394E-177</v>
      </c>
      <c r="HH161" s="86">
        <f t="shared" si="180"/>
        <v>1.5297589375971051E-219</v>
      </c>
      <c r="HI161" s="86">
        <f t="shared" si="180"/>
        <v>2.0261914192862985E-282</v>
      </c>
      <c r="HJ161" s="86">
        <f t="shared" si="180"/>
        <v>0</v>
      </c>
      <c r="HK161" s="86">
        <f t="shared" si="180"/>
        <v>5.6838275625279429E-230</v>
      </c>
      <c r="HL161" s="86">
        <f t="shared" si="161"/>
        <v>2.0738183722977234E-170</v>
      </c>
      <c r="HM161" s="86">
        <f t="shared" si="161"/>
        <v>1.330444336755487E-189</v>
      </c>
      <c r="HN161" s="86">
        <f t="shared" si="161"/>
        <v>1.7665524008162706E-150</v>
      </c>
      <c r="HO161" s="86">
        <f t="shared" si="161"/>
        <v>1.5066664428630972E-143</v>
      </c>
      <c r="HP161" s="86">
        <f t="shared" si="161"/>
        <v>2.7585091692456704E-131</v>
      </c>
      <c r="HQ161" s="86">
        <f t="shared" si="161"/>
        <v>2.570640685684501E-121</v>
      </c>
      <c r="HS161" s="86">
        <f t="shared" ref="HS161:IG177" si="218" xml:space="preserve"> _xlfn.NORM.DIST($B161, C$9, ABS(C$13), TRUE) * _xlfn.NORM.DIST(($B161 - C$9)*C$17, 0, ABS(C$13), TRUE) * 2</f>
        <v>3.1937485951591942E-10</v>
      </c>
      <c r="HT161" s="86">
        <f t="shared" si="218"/>
        <v>0</v>
      </c>
      <c r="HU161" s="86">
        <f t="shared" si="218"/>
        <v>2.424220277172454E-9</v>
      </c>
      <c r="HV161" s="86">
        <f t="shared" si="218"/>
        <v>3.8523768498077155E-10</v>
      </c>
      <c r="HW161" s="86">
        <f t="shared" si="218"/>
        <v>6.990570688535608E-11</v>
      </c>
      <c r="HX161" s="86">
        <f t="shared" si="218"/>
        <v>6.4486913298737326E-14</v>
      </c>
      <c r="HY161" s="86">
        <f t="shared" si="218"/>
        <v>3.3384602230696319E-15</v>
      </c>
      <c r="HZ161" s="86">
        <f t="shared" si="218"/>
        <v>5.112750519618084E-14</v>
      </c>
      <c r="IA161" s="86">
        <f t="shared" si="218"/>
        <v>2.8404321793672098E-11</v>
      </c>
      <c r="IB161" s="86">
        <f t="shared" si="218"/>
        <v>6.1780133850767886E-10</v>
      </c>
      <c r="IC161" s="86">
        <f t="shared" si="218"/>
        <v>1.9520531590753996E-8</v>
      </c>
      <c r="ID161" s="86">
        <f t="shared" si="218"/>
        <v>7.0514831893842333E-8</v>
      </c>
      <c r="IE161" s="86">
        <f t="shared" si="218"/>
        <v>2.8755042574096083E-8</v>
      </c>
      <c r="IF161" s="86">
        <f t="shared" si="218"/>
        <v>5.5809110491632556E-8</v>
      </c>
      <c r="IG161" s="86">
        <f t="shared" si="218"/>
        <v>7.6249552692173557E-5</v>
      </c>
      <c r="II161" s="86">
        <f t="shared" ref="II161:IW177" si="219" xml:space="preserve"> _xlfn.NORM.DIST($B161, C$10, ABS(C$14), TRUE) * _xlfn.NORM.DIST(($B161 - C$10)*C$18, 0, ABS(C$14), TRUE) * 2</f>
        <v>1.7228615971575582E-4</v>
      </c>
      <c r="IJ161" s="86">
        <f t="shared" si="219"/>
        <v>0</v>
      </c>
      <c r="IK161" s="86">
        <f t="shared" si="219"/>
        <v>3.6439684863161085E-3</v>
      </c>
      <c r="IL161" s="86">
        <f t="shared" si="219"/>
        <v>1.9297554827113037E-3</v>
      </c>
      <c r="IM161" s="86">
        <f t="shared" si="219"/>
        <v>3.4858976760353926E-3</v>
      </c>
      <c r="IN161" s="86">
        <f t="shared" si="219"/>
        <v>7.5170846254311155E-2</v>
      </c>
      <c r="IO161" s="86">
        <f t="shared" si="219"/>
        <v>3.003605942855863E-2</v>
      </c>
      <c r="IP161" s="86">
        <f t="shared" si="219"/>
        <v>3.4577365972971855E-2</v>
      </c>
      <c r="IQ161" s="86">
        <f t="shared" si="219"/>
        <v>1.3032476940545712E-3</v>
      </c>
      <c r="IR161" s="86">
        <f t="shared" si="219"/>
        <v>2.0853063574406726E-4</v>
      </c>
      <c r="IS161" s="86">
        <f t="shared" si="219"/>
        <v>4.1200722088807305E-5</v>
      </c>
      <c r="IT161" s="86">
        <f t="shared" si="219"/>
        <v>8.8347749117999623E-6</v>
      </c>
      <c r="IU161" s="86">
        <f t="shared" si="219"/>
        <v>1.2841126250654169E-6</v>
      </c>
      <c r="IV161" s="86">
        <f t="shared" si="219"/>
        <v>7.0299952065428742E-4</v>
      </c>
      <c r="IW161" s="86">
        <f t="shared" si="219"/>
        <v>2.3709478307303752E-4</v>
      </c>
      <c r="IY161" s="86">
        <f t="shared" ref="IY161:JM177" si="220">GM161+HC161+HS161+II161</f>
        <v>1.7228755158075308E-4</v>
      </c>
      <c r="IZ161" s="86">
        <f t="shared" si="220"/>
        <v>3.5712952363522287E-105</v>
      </c>
      <c r="JA161" s="86">
        <f t="shared" si="220"/>
        <v>3.6439709105363857E-3</v>
      </c>
      <c r="JB161" s="86">
        <f t="shared" si="220"/>
        <v>1.9297558679489887E-3</v>
      </c>
      <c r="JC161" s="86">
        <f t="shared" si="220"/>
        <v>3.4858977459410996E-3</v>
      </c>
      <c r="JD161" s="86">
        <f t="shared" si="220"/>
        <v>7.5170846254375645E-2</v>
      </c>
      <c r="JE161" s="86">
        <f t="shared" si="220"/>
        <v>3.0036059428561968E-2</v>
      </c>
      <c r="JF161" s="86">
        <f t="shared" si="220"/>
        <v>3.457736597302298E-2</v>
      </c>
      <c r="JG161" s="86">
        <f t="shared" si="220"/>
        <v>1.3032477224588931E-3</v>
      </c>
      <c r="JH161" s="86">
        <f t="shared" si="220"/>
        <v>2.0853125354540578E-4</v>
      </c>
      <c r="JI161" s="86">
        <f t="shared" si="220"/>
        <v>4.1220242620398058E-5</v>
      </c>
      <c r="JJ161" s="86">
        <f t="shared" si="220"/>
        <v>8.9052897436938054E-6</v>
      </c>
      <c r="JK161" s="86">
        <f t="shared" si="220"/>
        <v>1.3128676676395129E-6</v>
      </c>
      <c r="JL161" s="86">
        <f t="shared" si="220"/>
        <v>7.0305532976477902E-4</v>
      </c>
      <c r="JM161" s="86">
        <f t="shared" si="220"/>
        <v>3.1334433576521106E-4</v>
      </c>
    </row>
    <row r="162" spans="2:273" x14ac:dyDescent="0.25">
      <c r="B162" s="2">
        <v>135</v>
      </c>
      <c r="C162" s="37">
        <v>41.067</v>
      </c>
      <c r="D162" s="37">
        <v>43.167000000000002</v>
      </c>
      <c r="E162" s="37">
        <v>43.933</v>
      </c>
      <c r="F162" s="37">
        <v>44.067</v>
      </c>
      <c r="G162" s="37">
        <v>46.817</v>
      </c>
      <c r="H162" s="37">
        <v>61.017000000000003</v>
      </c>
      <c r="I162" s="37">
        <v>78.099999999999994</v>
      </c>
      <c r="J162" s="37">
        <v>48.183</v>
      </c>
      <c r="K162" s="37">
        <v>43.8</v>
      </c>
      <c r="L162" s="37">
        <v>40.667000000000002</v>
      </c>
      <c r="M162" s="37">
        <v>41.783000000000001</v>
      </c>
      <c r="N162" s="37">
        <v>44.517000000000003</v>
      </c>
      <c r="O162" s="37">
        <v>44.982999999999997</v>
      </c>
      <c r="P162" s="37">
        <v>48.232999999999997</v>
      </c>
      <c r="Q162" s="37">
        <v>49.482999999999997</v>
      </c>
      <c r="S162" s="4">
        <f t="shared" si="174"/>
        <v>41.975414483451083</v>
      </c>
      <c r="T162" s="4">
        <f t="shared" si="174"/>
        <v>45.454383966115302</v>
      </c>
      <c r="U162" s="4">
        <f t="shared" si="174"/>
        <v>42.683619256588365</v>
      </c>
      <c r="V162" s="4">
        <f t="shared" si="174"/>
        <v>42.192927530634968</v>
      </c>
      <c r="W162" s="4">
        <f t="shared" si="174"/>
        <v>44.601031736806895</v>
      </c>
      <c r="X162" s="4">
        <f t="shared" si="174"/>
        <v>60.271345058923927</v>
      </c>
      <c r="Y162" s="4">
        <f t="shared" si="174"/>
        <v>68.50290777925278</v>
      </c>
      <c r="Z162" s="4">
        <f t="shared" si="174"/>
        <v>46.972761308415556</v>
      </c>
      <c r="AA162" s="4">
        <f t="shared" si="174"/>
        <v>42.89851377919797</v>
      </c>
      <c r="AB162" s="4">
        <f t="shared" si="174"/>
        <v>42.354580817955132</v>
      </c>
      <c r="AC162" s="4">
        <f t="shared" si="174"/>
        <v>42.096347991897382</v>
      </c>
      <c r="AD162" s="4">
        <f t="shared" si="174"/>
        <v>43.323668858078555</v>
      </c>
      <c r="AE162" s="4">
        <f t="shared" si="174"/>
        <v>46.937030775671182</v>
      </c>
      <c r="AF162" s="4">
        <f t="shared" si="174"/>
        <v>49.704661357901337</v>
      </c>
      <c r="AG162" s="4">
        <f t="shared" si="174"/>
        <v>51.000640681631843</v>
      </c>
      <c r="AI162" s="4">
        <f t="shared" si="175"/>
        <v>-0.90841448345108233</v>
      </c>
      <c r="AJ162" s="4">
        <f t="shared" si="175"/>
        <v>-2.2873839661152999</v>
      </c>
      <c r="AK162" s="4">
        <f t="shared" si="175"/>
        <v>1.2493807434116349</v>
      </c>
      <c r="AL162" s="4">
        <f t="shared" si="175"/>
        <v>1.8740724693650321</v>
      </c>
      <c r="AM162" s="4">
        <f t="shared" si="175"/>
        <v>2.2159682631931048</v>
      </c>
      <c r="AN162" s="4">
        <f t="shared" si="175"/>
        <v>0.74565494107607577</v>
      </c>
      <c r="AO162" s="4">
        <f t="shared" si="175"/>
        <v>9.5970922207472142</v>
      </c>
      <c r="AP162" s="4">
        <f t="shared" si="175"/>
        <v>1.2102386915844434</v>
      </c>
      <c r="AQ162" s="4">
        <f t="shared" si="175"/>
        <v>0.90148622080202756</v>
      </c>
      <c r="AR162" s="4">
        <f t="shared" si="175"/>
        <v>-1.6875808179551299</v>
      </c>
      <c r="AS162" s="4">
        <f t="shared" si="175"/>
        <v>-0.3133479918973805</v>
      </c>
      <c r="AT162" s="4">
        <f t="shared" si="175"/>
        <v>1.1933311419214476</v>
      </c>
      <c r="AU162" s="4">
        <f t="shared" si="175"/>
        <v>-1.9540307756711854</v>
      </c>
      <c r="AV162" s="4">
        <f t="shared" si="175"/>
        <v>-1.4716613579013398</v>
      </c>
      <c r="AW162" s="4">
        <f t="shared" si="175"/>
        <v>-1.5176406816318462</v>
      </c>
      <c r="AY162" s="2">
        <f t="shared" si="214"/>
        <v>41.966030639073018</v>
      </c>
      <c r="AZ162" s="2">
        <f t="shared" si="214"/>
        <v>45.454383966115302</v>
      </c>
      <c r="BA162" s="2">
        <f t="shared" si="214"/>
        <v>42.431217455548108</v>
      </c>
      <c r="BB162" s="2">
        <f t="shared" si="214"/>
        <v>41.919121692333349</v>
      </c>
      <c r="BC162" s="2">
        <f t="shared" si="214"/>
        <v>44.12386396876613</v>
      </c>
      <c r="BD162" s="2">
        <f t="shared" si="214"/>
        <v>54.647857285465832</v>
      </c>
      <c r="BE162" s="2">
        <f t="shared" si="214"/>
        <v>66.691376687186221</v>
      </c>
      <c r="BF162" s="2">
        <f t="shared" si="214"/>
        <v>42.602546758741902</v>
      </c>
      <c r="BG162" s="2">
        <f t="shared" si="214"/>
        <v>42.604047467332762</v>
      </c>
      <c r="BH162" s="2">
        <f t="shared" si="214"/>
        <v>42.276193191913066</v>
      </c>
      <c r="BI162" s="2">
        <f t="shared" si="214"/>
        <v>42.072573233868603</v>
      </c>
      <c r="BJ162" s="2">
        <f t="shared" si="214"/>
        <v>43.318043729676546</v>
      </c>
      <c r="BK162" s="2">
        <f t="shared" si="214"/>
        <v>46.935941003981384</v>
      </c>
      <c r="BL162" s="2">
        <f t="shared" si="214"/>
        <v>49.428815757946282</v>
      </c>
      <c r="BM162" s="2">
        <f t="shared" si="214"/>
        <v>50.808757431497952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41.067</v>
      </c>
      <c r="CF162" s="2">
        <f t="shared" si="215"/>
        <v>43.167000000000002</v>
      </c>
      <c r="CG162" s="2" t="str">
        <f t="shared" si="215"/>
        <v/>
      </c>
      <c r="CH162" s="2">
        <f t="shared" si="215"/>
        <v>44.067</v>
      </c>
      <c r="CI162" s="2">
        <f t="shared" si="215"/>
        <v>46.817</v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>
        <f t="shared" si="215"/>
        <v>43.8</v>
      </c>
      <c r="CN162" s="2">
        <f t="shared" si="215"/>
        <v>40.667000000000002</v>
      </c>
      <c r="CO162" s="2">
        <f t="shared" si="215"/>
        <v>41.783000000000001</v>
      </c>
      <c r="CP162" s="2">
        <f t="shared" si="215"/>
        <v>44.517000000000003</v>
      </c>
      <c r="CQ162" s="2">
        <f t="shared" si="215"/>
        <v>44.982999999999997</v>
      </c>
      <c r="CR162" s="2">
        <f t="shared" si="215"/>
        <v>48.232999999999997</v>
      </c>
      <c r="CS162" s="2">
        <f t="shared" si="215"/>
        <v>49.482999999999997</v>
      </c>
      <c r="CU162" s="2">
        <f t="shared" si="197"/>
        <v>41.067</v>
      </c>
      <c r="CV162" s="2">
        <f t="shared" si="198"/>
        <v>43.167000000000002</v>
      </c>
      <c r="CW162" s="2" t="str">
        <f t="shared" si="199"/>
        <v/>
      </c>
      <c r="CX162" s="2">
        <f t="shared" si="200"/>
        <v>44.067</v>
      </c>
      <c r="CY162" s="2">
        <f t="shared" si="201"/>
        <v>46.817</v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>
        <f t="shared" si="205"/>
        <v>43.8</v>
      </c>
      <c r="DD162" s="2">
        <f t="shared" si="206"/>
        <v>40.667000000000002</v>
      </c>
      <c r="DE162" s="2">
        <f t="shared" si="207"/>
        <v>41.783000000000001</v>
      </c>
      <c r="DF162" s="2">
        <f t="shared" si="208"/>
        <v>44.517000000000003</v>
      </c>
      <c r="DG162" s="2">
        <f t="shared" si="209"/>
        <v>44.982999999999997</v>
      </c>
      <c r="DH162" s="2">
        <f t="shared" si="210"/>
        <v>48.232999999999997</v>
      </c>
      <c r="DI162" s="2">
        <f t="shared" si="211"/>
        <v>49.482999999999997</v>
      </c>
      <c r="DK162" s="2">
        <f t="shared" si="176"/>
        <v>90.04146592510196</v>
      </c>
      <c r="DL162" s="2">
        <f t="shared" si="176"/>
        <v>92.978715966386531</v>
      </c>
      <c r="DM162" s="2">
        <f t="shared" si="176"/>
        <v>85.400346371275759</v>
      </c>
      <c r="DN162" s="2">
        <f t="shared" si="176"/>
        <v>91.989637891520232</v>
      </c>
      <c r="DO162" s="2">
        <f t="shared" si="176"/>
        <v>116.18764705882354</v>
      </c>
      <c r="DP162" s="2">
        <f t="shared" si="176"/>
        <v>112.01303238953241</v>
      </c>
      <c r="DQ162" s="2">
        <f t="shared" si="176"/>
        <v>97.175015873015894</v>
      </c>
      <c r="DR162" s="2">
        <f t="shared" si="176"/>
        <v>93.481576791076805</v>
      </c>
      <c r="DS162" s="2">
        <f t="shared" si="176"/>
        <v>79.566617366946758</v>
      </c>
      <c r="DT162" s="2">
        <f t="shared" si="176"/>
        <v>90.953105882352929</v>
      </c>
      <c r="DU162" s="2">
        <f t="shared" si="176"/>
        <v>92.818556862745098</v>
      </c>
      <c r="DV162" s="2">
        <f t="shared" si="176"/>
        <v>85.062000560224064</v>
      </c>
      <c r="DW162" s="2">
        <f t="shared" si="176"/>
        <v>108.252203989704</v>
      </c>
      <c r="DX162" s="2">
        <f t="shared" si="176"/>
        <v>83.317864006863971</v>
      </c>
      <c r="DY162" s="2">
        <f t="shared" si="176"/>
        <v>66.209066622103393</v>
      </c>
      <c r="EA162" s="2">
        <f t="shared" si="213"/>
        <v>41.713111904761902</v>
      </c>
      <c r="EB162" s="2">
        <f t="shared" si="213"/>
        <v>45.450084534655751</v>
      </c>
      <c r="EC162" s="2">
        <f t="shared" si="213"/>
        <v>42.582438281732379</v>
      </c>
      <c r="ED162" s="2">
        <f t="shared" si="213"/>
        <v>41.658815733810599</v>
      </c>
      <c r="EE162" s="2">
        <f t="shared" si="213"/>
        <v>43.335149336893636</v>
      </c>
      <c r="EF162" s="2">
        <f t="shared" si="213"/>
        <v>55.829146619871864</v>
      </c>
      <c r="EG162" s="2">
        <f t="shared" si="213"/>
        <v>72.173552687693217</v>
      </c>
      <c r="EH162" s="2">
        <f t="shared" si="213"/>
        <v>42.354503339957581</v>
      </c>
      <c r="EI162" s="2">
        <f t="shared" si="213"/>
        <v>42.417525179762634</v>
      </c>
      <c r="EJ162" s="2">
        <f t="shared" si="213"/>
        <v>42.10754110272886</v>
      </c>
      <c r="EK162" s="2">
        <f t="shared" si="212"/>
        <v>41.861761153211162</v>
      </c>
      <c r="EL162" s="2">
        <f t="shared" si="179"/>
        <v>43.068098973518431</v>
      </c>
      <c r="EM162" s="2">
        <f t="shared" si="179"/>
        <v>46.793208613985449</v>
      </c>
      <c r="EN162" s="2">
        <f t="shared" si="179"/>
        <v>49.551328004390101</v>
      </c>
      <c r="EO162" s="2">
        <f t="shared" si="179"/>
        <v>51.018538201034858</v>
      </c>
      <c r="EQ162" s="2">
        <f t="shared" si="177"/>
        <v>42.539194885598903</v>
      </c>
      <c r="ER162" s="2">
        <f t="shared" si="177"/>
        <v>45.450084534655751</v>
      </c>
      <c r="ES162" s="2">
        <f t="shared" si="177"/>
        <v>42.118088986028269</v>
      </c>
      <c r="ET162" s="2">
        <f t="shared" si="177"/>
        <v>42.438964986246518</v>
      </c>
      <c r="EU162" s="2">
        <f t="shared" si="177"/>
        <v>45.630181777598523</v>
      </c>
      <c r="EV162" s="2">
        <f t="shared" si="177"/>
        <v>52.983735200924784</v>
      </c>
      <c r="EW162" s="2">
        <f t="shared" si="177"/>
        <v>58.421339222745523</v>
      </c>
      <c r="EX162" s="2">
        <f t="shared" si="177"/>
        <v>42.964326641651539</v>
      </c>
      <c r="EY162" s="2">
        <f t="shared" si="177"/>
        <v>42.975673664463159</v>
      </c>
      <c r="EZ162" s="2">
        <f t="shared" si="177"/>
        <v>42.654469084051101</v>
      </c>
      <c r="FA162" s="2">
        <f t="shared" si="177"/>
        <v>42.611368326043177</v>
      </c>
      <c r="FB162" s="2">
        <f t="shared" si="177"/>
        <v>44.03043359089915</v>
      </c>
      <c r="FC162" s="2">
        <f t="shared" si="177"/>
        <v>47.346949678508921</v>
      </c>
      <c r="FD162" s="2">
        <f t="shared" si="177"/>
        <v>49.028556829845037</v>
      </c>
      <c r="FE162" s="2">
        <f t="shared" si="177"/>
        <v>49.885977196273934</v>
      </c>
      <c r="FG162" s="2">
        <f t="shared" si="178"/>
        <v>0.99993390828753581</v>
      </c>
      <c r="FH162" s="2">
        <f t="shared" si="178"/>
        <v>0.99990954017967615</v>
      </c>
      <c r="FI162" s="2">
        <f t="shared" si="178"/>
        <v>0.99990458970468266</v>
      </c>
      <c r="FJ162" s="2">
        <f t="shared" si="178"/>
        <v>0.99990623615214813</v>
      </c>
      <c r="FK162" s="2">
        <f t="shared" si="178"/>
        <v>0.99990307383855426</v>
      </c>
      <c r="FL162" s="2">
        <f t="shared" si="178"/>
        <v>0.99989014369617113</v>
      </c>
      <c r="FM162" s="2">
        <f t="shared" si="178"/>
        <v>0.99989326124212707</v>
      </c>
      <c r="FN162" s="2">
        <f t="shared" si="178"/>
        <v>0.99989413763191437</v>
      </c>
      <c r="FO162" s="2">
        <f t="shared" si="178"/>
        <v>0.99989727976450959</v>
      </c>
      <c r="FP162" s="2">
        <f t="shared" si="178"/>
        <v>0.99990192494287466</v>
      </c>
      <c r="FQ162" s="2">
        <f t="shared" si="178"/>
        <v>0.99989686125986843</v>
      </c>
      <c r="FR162" s="2">
        <f t="shared" si="178"/>
        <v>0.99990281402959091</v>
      </c>
      <c r="FS162" s="2">
        <f t="shared" si="178"/>
        <v>0.99988635021458261</v>
      </c>
      <c r="FT162" s="2">
        <f t="shared" si="178"/>
        <v>0.99988936140823792</v>
      </c>
      <c r="FU162" s="2">
        <f t="shared" si="178"/>
        <v>0.99985658680183964</v>
      </c>
      <c r="FW162" s="2">
        <f t="shared" si="216"/>
        <v>0.30229969195141854</v>
      </c>
      <c r="FX162" s="2">
        <f t="shared" si="216"/>
        <v>0</v>
      </c>
      <c r="FY162" s="2">
        <f t="shared" si="216"/>
        <v>0.33445963389365163</v>
      </c>
      <c r="FZ162" s="2">
        <f t="shared" si="216"/>
        <v>0.3276126281909017</v>
      </c>
      <c r="GA162" s="2">
        <f t="shared" si="216"/>
        <v>0.34058486714745478</v>
      </c>
      <c r="GB162" s="2">
        <f t="shared" si="216"/>
        <v>0.41732505904922568</v>
      </c>
      <c r="GC162" s="2">
        <f t="shared" si="216"/>
        <v>0.39883358701582355</v>
      </c>
      <c r="GD162" s="2">
        <f t="shared" si="216"/>
        <v>0.39787096531326405</v>
      </c>
      <c r="GE162" s="2">
        <f t="shared" si="216"/>
        <v>0.32734358164644228</v>
      </c>
      <c r="GF162" s="2">
        <f t="shared" si="216"/>
        <v>0.29960353688976388</v>
      </c>
      <c r="GG162" s="2">
        <f t="shared" si="216"/>
        <v>0.27421890877888572</v>
      </c>
      <c r="GH162" s="2">
        <f t="shared" si="216"/>
        <v>0.255486536222023</v>
      </c>
      <c r="GI162" s="2">
        <f t="shared" si="216"/>
        <v>0.24514632751019558</v>
      </c>
      <c r="GJ162" s="2">
        <f t="shared" si="216"/>
        <v>0.24149787628532415</v>
      </c>
      <c r="GK162" s="2">
        <f t="shared" si="216"/>
        <v>0.18715044126410185</v>
      </c>
      <c r="GM162" s="86">
        <f t="shared" si="217"/>
        <v>3.3764299973833077E-80</v>
      </c>
      <c r="GN162" s="86">
        <f t="shared" si="217"/>
        <v>6.2720121878051368E-187</v>
      </c>
      <c r="GO162" s="86">
        <f t="shared" si="217"/>
        <v>3.6464949797805419E-229</v>
      </c>
      <c r="GP162" s="86">
        <f t="shared" si="217"/>
        <v>4.5389384747777822E-256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1.2736545574103658E-294</v>
      </c>
      <c r="GW162" s="86">
        <f t="shared" si="217"/>
        <v>0</v>
      </c>
      <c r="GX162" s="86">
        <f t="shared" si="217"/>
        <v>1.8514605606269591E-300</v>
      </c>
      <c r="GY162" s="86">
        <f t="shared" si="217"/>
        <v>1.5224914874847245E-247</v>
      </c>
      <c r="GZ162" s="86">
        <f t="shared" si="217"/>
        <v>1.7763024055338618E-205</v>
      </c>
      <c r="HA162" s="86">
        <f t="shared" si="217"/>
        <v>1.6819643731337115E-206</v>
      </c>
      <c r="HC162" s="86">
        <f t="shared" si="181"/>
        <v>5.3600861309294443E-10</v>
      </c>
      <c r="HD162" s="86">
        <f t="shared" si="181"/>
        <v>6.4957172244112352E-109</v>
      </c>
      <c r="HE162" s="86">
        <f t="shared" si="181"/>
        <v>1.1924091452931474E-148</v>
      </c>
      <c r="HF162" s="86">
        <f t="shared" si="180"/>
        <v>1.1972214312417972E-143</v>
      </c>
      <c r="HG162" s="86">
        <f t="shared" si="180"/>
        <v>7.9626490994758141E-184</v>
      </c>
      <c r="HH162" s="86">
        <f t="shared" si="180"/>
        <v>3.6067781591039039E-227</v>
      </c>
      <c r="HI162" s="86">
        <f t="shared" si="180"/>
        <v>4.340144514196894E-292</v>
      </c>
      <c r="HJ162" s="86">
        <f t="shared" si="180"/>
        <v>0</v>
      </c>
      <c r="HK162" s="86">
        <f t="shared" si="180"/>
        <v>6.6132850178498095E-238</v>
      </c>
      <c r="HL162" s="86">
        <f t="shared" si="161"/>
        <v>2.060656424438763E-176</v>
      </c>
      <c r="HM162" s="86">
        <f t="shared" si="161"/>
        <v>1.8758451643509866E-196</v>
      </c>
      <c r="HN162" s="86">
        <f t="shared" si="161"/>
        <v>6.5938433836489752E-156</v>
      </c>
      <c r="HO162" s="86">
        <f t="shared" si="161"/>
        <v>1.08979435720307E-148</v>
      </c>
      <c r="HP162" s="86">
        <f t="shared" si="161"/>
        <v>5.760214897936975E-136</v>
      </c>
      <c r="HQ162" s="86">
        <f t="shared" si="161"/>
        <v>1.1225530745294763E-125</v>
      </c>
      <c r="HS162" s="86">
        <f t="shared" si="218"/>
        <v>3.4797768545117532E-11</v>
      </c>
      <c r="HT162" s="86">
        <f t="shared" si="218"/>
        <v>0</v>
      </c>
      <c r="HU162" s="86">
        <f t="shared" si="218"/>
        <v>3.5109708555732912E-10</v>
      </c>
      <c r="HV162" s="86">
        <f t="shared" si="218"/>
        <v>4.8255156471327919E-11</v>
      </c>
      <c r="HW162" s="86">
        <f t="shared" si="218"/>
        <v>7.8372136427797129E-12</v>
      </c>
      <c r="HX162" s="86">
        <f t="shared" si="218"/>
        <v>4.8938435838347041E-15</v>
      </c>
      <c r="HY162" s="86">
        <f t="shared" si="218"/>
        <v>1.8941806922185568E-16</v>
      </c>
      <c r="HZ162" s="86">
        <f t="shared" si="218"/>
        <v>3.621795517791553E-15</v>
      </c>
      <c r="IA162" s="86">
        <f t="shared" si="218"/>
        <v>2.9028406791151179E-12</v>
      </c>
      <c r="IB162" s="86">
        <f t="shared" si="218"/>
        <v>7.3859419026503085E-11</v>
      </c>
      <c r="IC162" s="86">
        <f t="shared" si="218"/>
        <v>2.9273547541885606E-9</v>
      </c>
      <c r="ID162" s="86">
        <f t="shared" si="218"/>
        <v>1.1470738539065214E-8</v>
      </c>
      <c r="IE162" s="86">
        <f t="shared" si="218"/>
        <v>4.1213377116184551E-9</v>
      </c>
      <c r="IF162" s="86">
        <f t="shared" si="218"/>
        <v>8.2608454944935818E-9</v>
      </c>
      <c r="IG162" s="86">
        <f t="shared" si="218"/>
        <v>2.0760004218242808E-5</v>
      </c>
      <c r="II162" s="86">
        <f t="shared" si="219"/>
        <v>7.0561042714717024E-4</v>
      </c>
      <c r="IJ162" s="86">
        <f t="shared" si="219"/>
        <v>0</v>
      </c>
      <c r="IK162" s="86">
        <f t="shared" si="219"/>
        <v>1.0000005991651547E-2</v>
      </c>
      <c r="IL162" s="86">
        <f t="shared" si="219"/>
        <v>5.8207134982281843E-3</v>
      </c>
      <c r="IM162" s="86">
        <f t="shared" si="219"/>
        <v>9.999999991878299E-3</v>
      </c>
      <c r="IN162" s="86">
        <f t="shared" si="219"/>
        <v>0.14325846669217504</v>
      </c>
      <c r="IO162" s="86">
        <f t="shared" si="219"/>
        <v>6.9892349838485399E-2</v>
      </c>
      <c r="IP162" s="86">
        <f t="shared" si="219"/>
        <v>7.6503963209857348E-2</v>
      </c>
      <c r="IQ162" s="86">
        <f t="shared" si="219"/>
        <v>4.2550492209533575E-3</v>
      </c>
      <c r="IR162" s="86">
        <f t="shared" si="219"/>
        <v>8.1032680496290676E-4</v>
      </c>
      <c r="IS162" s="86">
        <f t="shared" si="219"/>
        <v>1.7823393464713941E-4</v>
      </c>
      <c r="IT162" s="86">
        <f t="shared" si="219"/>
        <v>4.2659374379494568E-5</v>
      </c>
      <c r="IU162" s="86">
        <f t="shared" si="219"/>
        <v>7.5983701952390187E-6</v>
      </c>
      <c r="IV162" s="86">
        <f t="shared" si="219"/>
        <v>1.677517053743181E-3</v>
      </c>
      <c r="IW162" s="86">
        <f t="shared" si="219"/>
        <v>5.4058550751537456E-4</v>
      </c>
      <c r="IY162" s="86">
        <f t="shared" si="220"/>
        <v>7.056109979535519E-4</v>
      </c>
      <c r="IZ162" s="86">
        <f t="shared" si="220"/>
        <v>6.4957172244112352E-109</v>
      </c>
      <c r="JA162" s="86">
        <f t="shared" si="220"/>
        <v>1.0000006342748632E-2</v>
      </c>
      <c r="JB162" s="86">
        <f t="shared" si="220"/>
        <v>5.8207135464833411E-3</v>
      </c>
      <c r="JC162" s="86">
        <f t="shared" si="220"/>
        <v>9.9999999997155125E-3</v>
      </c>
      <c r="JD162" s="86">
        <f t="shared" si="220"/>
        <v>0.14325846669217993</v>
      </c>
      <c r="JE162" s="86">
        <f t="shared" si="220"/>
        <v>6.9892349838485593E-2</v>
      </c>
      <c r="JF162" s="86">
        <f t="shared" si="220"/>
        <v>7.650396320986097E-2</v>
      </c>
      <c r="JG162" s="86">
        <f t="shared" si="220"/>
        <v>4.2550492238561978E-3</v>
      </c>
      <c r="JH162" s="86">
        <f t="shared" si="220"/>
        <v>8.1032687882232578E-4</v>
      </c>
      <c r="JI162" s="86">
        <f t="shared" si="220"/>
        <v>1.782368620018936E-4</v>
      </c>
      <c r="JJ162" s="86">
        <f t="shared" si="220"/>
        <v>4.2670845118033636E-5</v>
      </c>
      <c r="JK162" s="86">
        <f t="shared" si="220"/>
        <v>7.6024915329506368E-6</v>
      </c>
      <c r="JL162" s="86">
        <f t="shared" si="220"/>
        <v>1.6775253145886754E-3</v>
      </c>
      <c r="JM162" s="86">
        <f t="shared" si="220"/>
        <v>5.6134551173361738E-4</v>
      </c>
    </row>
    <row r="163" spans="2:273" x14ac:dyDescent="0.25">
      <c r="B163" s="2">
        <v>136</v>
      </c>
      <c r="C163" s="37">
        <v>41.866999999999997</v>
      </c>
      <c r="D163" s="37">
        <v>43.332999999999998</v>
      </c>
      <c r="E163" s="37">
        <v>41.783000000000001</v>
      </c>
      <c r="F163" s="37">
        <v>42.716999999999999</v>
      </c>
      <c r="G163" s="37">
        <v>46.133000000000003</v>
      </c>
      <c r="H163" s="37">
        <v>60.366999999999997</v>
      </c>
      <c r="I163" s="37">
        <v>80.983000000000004</v>
      </c>
      <c r="J163" s="37">
        <v>49.767000000000003</v>
      </c>
      <c r="K163" s="37">
        <v>44.15</v>
      </c>
      <c r="L163" s="37">
        <v>42.9</v>
      </c>
      <c r="M163" s="37">
        <v>41.65</v>
      </c>
      <c r="N163" s="37">
        <v>45.2</v>
      </c>
      <c r="O163" s="37">
        <v>45.482999999999997</v>
      </c>
      <c r="P163" s="37">
        <v>49.232999999999997</v>
      </c>
      <c r="Q163" s="37">
        <v>52.417000000000002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41.794137266815248</v>
      </c>
      <c r="T163" s="4">
        <f t="shared" si="221"/>
        <v>45.309604331872876</v>
      </c>
      <c r="U163" s="4">
        <f t="shared" si="221"/>
        <v>42.849864665218199</v>
      </c>
      <c r="V163" s="4">
        <f t="shared" si="221"/>
        <v>42.429631272200709</v>
      </c>
      <c r="W163" s="4">
        <f t="shared" si="221"/>
        <v>45.041903609435501</v>
      </c>
      <c r="X163" s="4">
        <f t="shared" si="221"/>
        <v>62.149542191857734</v>
      </c>
      <c r="Y163" s="4">
        <f t="shared" si="221"/>
        <v>69.565753811443869</v>
      </c>
      <c r="Z163" s="4">
        <f t="shared" si="221"/>
        <v>49.560031044550556</v>
      </c>
      <c r="AA163" s="4">
        <f t="shared" si="221"/>
        <v>43.210209413899818</v>
      </c>
      <c r="AB163" s="4">
        <f t="shared" si="221"/>
        <v>42.365201405551481</v>
      </c>
      <c r="AC163" s="4">
        <f t="shared" si="221"/>
        <v>41.982454919993209</v>
      </c>
      <c r="AD163" s="4">
        <f t="shared" si="221"/>
        <v>43.176770395453879</v>
      </c>
      <c r="AE163" s="4">
        <f t="shared" si="221"/>
        <v>46.7216347839882</v>
      </c>
      <c r="AF163" s="4">
        <f t="shared" si="221"/>
        <v>49.85172271160544</v>
      </c>
      <c r="AG163" s="4">
        <f t="shared" si="221"/>
        <v>51.045161638421874</v>
      </c>
      <c r="AI163" s="4">
        <f t="shared" ref="AI163:AW179" si="222">IF(OR($B163 &lt; C$230, $B163 &gt; C$233), 0, C163-S163)</f>
        <v>7.2862733184749118E-2</v>
      </c>
      <c r="AJ163" s="4">
        <f t="shared" si="222"/>
        <v>-1.9766043318728777</v>
      </c>
      <c r="AK163" s="4">
        <f t="shared" si="222"/>
        <v>-1.0668646652181977</v>
      </c>
      <c r="AL163" s="4">
        <f t="shared" si="222"/>
        <v>0.28736872779929001</v>
      </c>
      <c r="AM163" s="4">
        <f t="shared" si="222"/>
        <v>1.0910963905645019</v>
      </c>
      <c r="AN163" s="4">
        <f t="shared" si="222"/>
        <v>-1.7825421918577362</v>
      </c>
      <c r="AO163" s="4">
        <f t="shared" si="222"/>
        <v>11.417246188556135</v>
      </c>
      <c r="AP163" s="4">
        <f t="shared" si="222"/>
        <v>0.20696895544944738</v>
      </c>
      <c r="AQ163" s="4">
        <f t="shared" si="222"/>
        <v>0.93979058610018029</v>
      </c>
      <c r="AR163" s="4">
        <f t="shared" si="222"/>
        <v>0.53479859444851741</v>
      </c>
      <c r="AS163" s="4">
        <f t="shared" si="222"/>
        <v>-0.33245491999321075</v>
      </c>
      <c r="AT163" s="4">
        <f t="shared" si="222"/>
        <v>2.023229604546124</v>
      </c>
      <c r="AU163" s="4">
        <f t="shared" si="222"/>
        <v>-1.2386347839882035</v>
      </c>
      <c r="AV163" s="4">
        <f t="shared" si="222"/>
        <v>-0.61872271160544301</v>
      </c>
      <c r="AW163" s="4">
        <f t="shared" si="222"/>
        <v>1.3718383615781278</v>
      </c>
      <c r="AY163" s="2">
        <f t="shared" si="214"/>
        <v>41.763798591920533</v>
      </c>
      <c r="AZ163" s="2">
        <f t="shared" si="214"/>
        <v>45.309604331872876</v>
      </c>
      <c r="BA163" s="2">
        <f t="shared" si="214"/>
        <v>42.299342618807124</v>
      </c>
      <c r="BB163" s="2">
        <f t="shared" si="214"/>
        <v>41.775510224894788</v>
      </c>
      <c r="BC163" s="2">
        <f t="shared" si="214"/>
        <v>43.969883416506065</v>
      </c>
      <c r="BD163" s="2">
        <f t="shared" si="214"/>
        <v>54.330280242348664</v>
      </c>
      <c r="BE163" s="2">
        <f t="shared" si="214"/>
        <v>66.502441057710499</v>
      </c>
      <c r="BF163" s="2">
        <f t="shared" si="214"/>
        <v>42.429334325227408</v>
      </c>
      <c r="BG163" s="2">
        <f t="shared" si="214"/>
        <v>42.456157884135543</v>
      </c>
      <c r="BH163" s="2">
        <f t="shared" si="214"/>
        <v>42.122604908064652</v>
      </c>
      <c r="BI163" s="2">
        <f t="shared" si="214"/>
        <v>41.89911984963819</v>
      </c>
      <c r="BJ163" s="2">
        <f t="shared" si="214"/>
        <v>43.154572778074822</v>
      </c>
      <c r="BK163" s="2">
        <f t="shared" si="214"/>
        <v>46.716400729843173</v>
      </c>
      <c r="BL163" s="2">
        <f t="shared" si="214"/>
        <v>49.275775088914685</v>
      </c>
      <c r="BM163" s="2">
        <f t="shared" si="214"/>
        <v>50.650262042862764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41.866999999999997</v>
      </c>
      <c r="CF163" s="2">
        <f t="shared" si="215"/>
        <v>43.332999999999998</v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>
        <f t="shared" si="215"/>
        <v>42.9</v>
      </c>
      <c r="CO163" s="2">
        <f t="shared" si="215"/>
        <v>41.65</v>
      </c>
      <c r="CP163" s="2">
        <f t="shared" si="215"/>
        <v>45.2</v>
      </c>
      <c r="CQ163" s="2">
        <f t="shared" si="215"/>
        <v>45.482999999999997</v>
      </c>
      <c r="CR163" s="2">
        <f t="shared" si="215"/>
        <v>49.232999999999997</v>
      </c>
      <c r="CS163" s="2">
        <f t="shared" si="215"/>
        <v>52.417000000000002</v>
      </c>
      <c r="CU163" s="2">
        <f t="shared" si="197"/>
        <v>41.866999999999997</v>
      </c>
      <c r="CV163" s="2">
        <f t="shared" si="198"/>
        <v>43.332999999999998</v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>
        <f t="shared" si="206"/>
        <v>42.9</v>
      </c>
      <c r="DE163" s="2">
        <f t="shared" si="207"/>
        <v>41.65</v>
      </c>
      <c r="DF163" s="2">
        <f t="shared" si="208"/>
        <v>45.2</v>
      </c>
      <c r="DG163" s="2">
        <f t="shared" si="209"/>
        <v>45.482999999999997</v>
      </c>
      <c r="DH163" s="2">
        <f t="shared" si="210"/>
        <v>49.232999999999997</v>
      </c>
      <c r="DI163" s="2">
        <f t="shared" si="211"/>
        <v>52.417000000000002</v>
      </c>
      <c r="DK163" s="2">
        <f t="shared" ref="DK163:DY179" si="223">BO$228*$B163+BO$229</f>
        <v>90.300306859473494</v>
      </c>
      <c r="DL163" s="2">
        <f t="shared" si="223"/>
        <v>93.233036974789897</v>
      </c>
      <c r="DM163" s="2">
        <f t="shared" si="223"/>
        <v>85.613528495034359</v>
      </c>
      <c r="DN163" s="2">
        <f t="shared" si="223"/>
        <v>92.246752482811303</v>
      </c>
      <c r="DO163" s="2">
        <f t="shared" si="223"/>
        <v>116.59938571428572</v>
      </c>
      <c r="DP163" s="2">
        <f t="shared" si="223"/>
        <v>112.38163432003434</v>
      </c>
      <c r="DQ163" s="2">
        <f t="shared" si="223"/>
        <v>97.433801587301602</v>
      </c>
      <c r="DR163" s="2">
        <f t="shared" si="223"/>
        <v>93.728716688116691</v>
      </c>
      <c r="DS163" s="2">
        <f t="shared" si="223"/>
        <v>79.685438095238084</v>
      </c>
      <c r="DT163" s="2">
        <f t="shared" si="223"/>
        <v>91.178999999999988</v>
      </c>
      <c r="DU163" s="2">
        <f t="shared" si="223"/>
        <v>93.054080952380957</v>
      </c>
      <c r="DV163" s="2">
        <f t="shared" si="223"/>
        <v>85.236580952380933</v>
      </c>
      <c r="DW163" s="2">
        <f t="shared" si="223"/>
        <v>108.57343976833978</v>
      </c>
      <c r="DX163" s="2">
        <f t="shared" si="223"/>
        <v>83.460151265551232</v>
      </c>
      <c r="DY163" s="2">
        <f t="shared" si="223"/>
        <v>66.232821301247768</v>
      </c>
      <c r="EA163" s="2">
        <f t="shared" si="213"/>
        <v>41.447947619047618</v>
      </c>
      <c r="EB163" s="2">
        <f t="shared" si="213"/>
        <v>45.305650274862572</v>
      </c>
      <c r="EC163" s="2">
        <f t="shared" si="213"/>
        <v>42.465518461674158</v>
      </c>
      <c r="ED163" s="2">
        <f t="shared" si="213"/>
        <v>41.491442564269434</v>
      </c>
      <c r="EE163" s="2">
        <f t="shared" si="213"/>
        <v>43.109232309746325</v>
      </c>
      <c r="EF163" s="2">
        <f t="shared" si="213"/>
        <v>55.610381930625579</v>
      </c>
      <c r="EG163" s="2">
        <f t="shared" si="213"/>
        <v>72.433391169191509</v>
      </c>
      <c r="EH163" s="2">
        <f t="shared" si="213"/>
        <v>42.161667265075735</v>
      </c>
      <c r="EI163" s="2">
        <f t="shared" si="213"/>
        <v>42.253080434029286</v>
      </c>
      <c r="EJ163" s="2">
        <f t="shared" si="213"/>
        <v>41.938254686535501</v>
      </c>
      <c r="EK163" s="2">
        <f t="shared" si="212"/>
        <v>41.668693131009164</v>
      </c>
      <c r="EL163" s="2">
        <f t="shared" si="179"/>
        <v>42.880375987210016</v>
      </c>
      <c r="EM163" s="2">
        <f t="shared" si="179"/>
        <v>46.560176065203457</v>
      </c>
      <c r="EN163" s="2">
        <f t="shared" si="179"/>
        <v>49.41167332459483</v>
      </c>
      <c r="EO163" s="2">
        <f t="shared" si="179"/>
        <v>50.882263358351771</v>
      </c>
      <c r="EQ163" s="2">
        <f t="shared" ref="EQ163:FE179" si="224">CU$228*$B163+CU$229</f>
        <v>42.419490040376829</v>
      </c>
      <c r="ER163" s="2">
        <f t="shared" si="224"/>
        <v>45.305650274862572</v>
      </c>
      <c r="ES163" s="2">
        <f t="shared" si="224"/>
        <v>41.987196985047788</v>
      </c>
      <c r="ET163" s="2">
        <f t="shared" si="224"/>
        <v>42.29476294022777</v>
      </c>
      <c r="EU163" s="2">
        <f t="shared" si="224"/>
        <v>45.471625740550152</v>
      </c>
      <c r="EV163" s="2">
        <f t="shared" si="224"/>
        <v>52.687316601244135</v>
      </c>
      <c r="EW163" s="2">
        <f t="shared" si="224"/>
        <v>58.343477486159308</v>
      </c>
      <c r="EX163" s="2">
        <f t="shared" si="224"/>
        <v>42.786922469600995</v>
      </c>
      <c r="EY163" s="2">
        <f t="shared" si="224"/>
        <v>42.826663687583093</v>
      </c>
      <c r="EZ163" s="2">
        <f t="shared" si="224"/>
        <v>42.501853657979737</v>
      </c>
      <c r="FA163" s="2">
        <f t="shared" si="224"/>
        <v>42.438831857946255</v>
      </c>
      <c r="FB163" s="2">
        <f t="shared" si="224"/>
        <v>43.869571284688263</v>
      </c>
      <c r="FC163" s="2">
        <f t="shared" si="224"/>
        <v>47.130641808313314</v>
      </c>
      <c r="FD163" s="2">
        <f t="shared" si="224"/>
        <v>48.873222442742048</v>
      </c>
      <c r="FE163" s="2">
        <f t="shared" si="224"/>
        <v>49.721313277532673</v>
      </c>
      <c r="FG163" s="2">
        <f t="shared" ref="FG163:FU179" si="225">POWER(10,($B163-C$231)/C$229)/(1+POWER(10,($B163-C$231)/C$229))</f>
        <v>0.99993972329131064</v>
      </c>
      <c r="FH163" s="2">
        <f t="shared" si="225"/>
        <v>0.99991749900667315</v>
      </c>
      <c r="FI163" s="2">
        <f t="shared" si="225"/>
        <v>0.99991298404597928</v>
      </c>
      <c r="FJ163" s="2">
        <f t="shared" si="225"/>
        <v>0.99991448564890872</v>
      </c>
      <c r="FK163" s="2">
        <f t="shared" si="225"/>
        <v>0.99991160153624237</v>
      </c>
      <c r="FL163" s="2">
        <f t="shared" si="225"/>
        <v>0.99989980889167274</v>
      </c>
      <c r="FM163" s="2">
        <f t="shared" si="225"/>
        <v>0.99990265218156404</v>
      </c>
      <c r="FN163" s="2">
        <f t="shared" si="225"/>
        <v>0.99990345147350157</v>
      </c>
      <c r="FO163" s="2">
        <f t="shared" si="225"/>
        <v>0.99990631718508116</v>
      </c>
      <c r="FP163" s="2">
        <f t="shared" si="225"/>
        <v>0.99991055371295079</v>
      </c>
      <c r="FQ163" s="2">
        <f t="shared" si="225"/>
        <v>0.99990593549739848</v>
      </c>
      <c r="FR163" s="2">
        <f t="shared" si="225"/>
        <v>0.99991136458360441</v>
      </c>
      <c r="FS163" s="2">
        <f t="shared" si="225"/>
        <v>0.99989634912730541</v>
      </c>
      <c r="FT163" s="2">
        <f t="shared" si="225"/>
        <v>0.99989909542275612</v>
      </c>
      <c r="FU163" s="2">
        <f t="shared" si="225"/>
        <v>0.99986920395828105</v>
      </c>
      <c r="FW163" s="2">
        <f t="shared" si="216"/>
        <v>0.32207169401629659</v>
      </c>
      <c r="FX163" s="2">
        <f t="shared" si="216"/>
        <v>0</v>
      </c>
      <c r="FY163" s="2">
        <f t="shared" si="216"/>
        <v>0.35526401474320302</v>
      </c>
      <c r="FZ163" s="2">
        <f t="shared" si="216"/>
        <v>0.34821394004793338</v>
      </c>
      <c r="GA163" s="2">
        <f t="shared" si="216"/>
        <v>0.36156326840395736</v>
      </c>
      <c r="GB163" s="2">
        <f t="shared" si="216"/>
        <v>0.43987715568677388</v>
      </c>
      <c r="GC163" s="2">
        <f t="shared" si="216"/>
        <v>0.42110860154100938</v>
      </c>
      <c r="GD163" s="2">
        <f t="shared" si="216"/>
        <v>0.42012978958481978</v>
      </c>
      <c r="GE163" s="2">
        <f t="shared" si="216"/>
        <v>0.34793672973366141</v>
      </c>
      <c r="GF163" s="2">
        <f t="shared" si="216"/>
        <v>0.31927989369499132</v>
      </c>
      <c r="GG163" s="2">
        <f t="shared" si="216"/>
        <v>0.29292537797681034</v>
      </c>
      <c r="GH163" s="2">
        <f t="shared" si="216"/>
        <v>0.27339649884125033</v>
      </c>
      <c r="GI163" s="2">
        <f t="shared" si="216"/>
        <v>0.26258708353220284</v>
      </c>
      <c r="GJ163" s="2">
        <f t="shared" si="216"/>
        <v>0.25876804672160869</v>
      </c>
      <c r="GK163" s="2">
        <f t="shared" si="216"/>
        <v>0.2015668990186161</v>
      </c>
      <c r="GM163" s="86">
        <f t="shared" si="217"/>
        <v>3.3533186768439661E-82</v>
      </c>
      <c r="GN163" s="86">
        <f t="shared" si="217"/>
        <v>1.4353132414993275E-191</v>
      </c>
      <c r="GO163" s="86">
        <f t="shared" si="217"/>
        <v>8.4407716995343579E-235</v>
      </c>
      <c r="GP163" s="86">
        <f t="shared" si="217"/>
        <v>2.0950262431755355E-262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7.0718490489633735E-302</v>
      </c>
      <c r="GW163" s="86">
        <f t="shared" si="217"/>
        <v>0</v>
      </c>
      <c r="GX163" s="86">
        <f t="shared" si="217"/>
        <v>7.0015087044192647E-308</v>
      </c>
      <c r="GY163" s="86">
        <f t="shared" si="217"/>
        <v>1.2283229204184395E-253</v>
      </c>
      <c r="GZ163" s="86">
        <f t="shared" si="217"/>
        <v>1.6641740169296926E-210</v>
      </c>
      <c r="HA163" s="86">
        <f t="shared" si="217"/>
        <v>1.4036412204802171E-211</v>
      </c>
      <c r="HC163" s="86">
        <f t="shared" si="181"/>
        <v>2.6473936468300135E-10</v>
      </c>
      <c r="HD163" s="86">
        <f t="shared" si="181"/>
        <v>1.0142330340498941E-112</v>
      </c>
      <c r="HE163" s="86">
        <f t="shared" si="181"/>
        <v>5.7843831189870361E-154</v>
      </c>
      <c r="HF163" s="86">
        <f t="shared" si="180"/>
        <v>1.1722491814866956E-148</v>
      </c>
      <c r="HG163" s="86">
        <f t="shared" si="180"/>
        <v>3.404003981793909E-190</v>
      </c>
      <c r="HH163" s="86">
        <f t="shared" si="180"/>
        <v>6.2860772363831301E-235</v>
      </c>
      <c r="HI163" s="86">
        <f t="shared" si="180"/>
        <v>6.3766222292497811E-302</v>
      </c>
      <c r="HJ163" s="86">
        <f t="shared" si="180"/>
        <v>0</v>
      </c>
      <c r="HK163" s="86">
        <f t="shared" si="180"/>
        <v>5.6319083615846613E-246</v>
      </c>
      <c r="HL163" s="86">
        <f t="shared" si="161"/>
        <v>1.6082479613879546E-182</v>
      </c>
      <c r="HM163" s="86">
        <f t="shared" si="161"/>
        <v>1.994192949087E-203</v>
      </c>
      <c r="HN163" s="86">
        <f t="shared" si="161"/>
        <v>1.9677267753249189E-161</v>
      </c>
      <c r="HO163" s="86">
        <f t="shared" si="161"/>
        <v>6.3861884930520607E-154</v>
      </c>
      <c r="HP163" s="86">
        <f t="shared" si="161"/>
        <v>9.9370896361217393E-141</v>
      </c>
      <c r="HQ163" s="86">
        <f t="shared" si="161"/>
        <v>4.0966362560823284E-130</v>
      </c>
      <c r="HS163" s="86">
        <f t="shared" si="218"/>
        <v>3.3952255530103693E-12</v>
      </c>
      <c r="HT163" s="86">
        <f t="shared" si="218"/>
        <v>0</v>
      </c>
      <c r="HU163" s="86">
        <f t="shared" si="218"/>
        <v>4.6347997017005212E-11</v>
      </c>
      <c r="HV163" s="86">
        <f t="shared" si="218"/>
        <v>5.480107732162763E-12</v>
      </c>
      <c r="HW163" s="86">
        <f t="shared" si="218"/>
        <v>7.9435140602832322E-13</v>
      </c>
      <c r="HX163" s="86">
        <f t="shared" si="218"/>
        <v>3.3339783665084848E-16</v>
      </c>
      <c r="HY163" s="86">
        <f t="shared" si="218"/>
        <v>9.5171498601358061E-18</v>
      </c>
      <c r="HZ163" s="86">
        <f t="shared" si="218"/>
        <v>2.2919583759147485E-16</v>
      </c>
      <c r="IA163" s="86">
        <f t="shared" si="218"/>
        <v>2.6697503017084903E-13</v>
      </c>
      <c r="IB163" s="86">
        <f t="shared" si="218"/>
        <v>7.9533347156579877E-12</v>
      </c>
      <c r="IC163" s="86">
        <f t="shared" si="218"/>
        <v>3.9739819093676332E-10</v>
      </c>
      <c r="ID163" s="86">
        <f t="shared" si="218"/>
        <v>1.691386033708998E-9</v>
      </c>
      <c r="IE163" s="86">
        <f t="shared" si="218"/>
        <v>5.3103887274916795E-10</v>
      </c>
      <c r="IF163" s="86">
        <f t="shared" si="218"/>
        <v>1.0985307301620195E-9</v>
      </c>
      <c r="IG163" s="86">
        <f t="shared" si="218"/>
        <v>5.168460834941814E-6</v>
      </c>
      <c r="II163" s="86">
        <f t="shared" si="219"/>
        <v>2.5226242254148589E-3</v>
      </c>
      <c r="IJ163" s="86">
        <f t="shared" si="219"/>
        <v>0</v>
      </c>
      <c r="IK163" s="86">
        <f t="shared" si="219"/>
        <v>2.4445897922454055E-2</v>
      </c>
      <c r="IL163" s="86">
        <f t="shared" si="219"/>
        <v>1.5543724323181036E-2</v>
      </c>
      <c r="IM163" s="86">
        <f t="shared" si="219"/>
        <v>2.5305512799540502E-2</v>
      </c>
      <c r="IN163" s="86">
        <f t="shared" si="219"/>
        <v>0.23913203757403312</v>
      </c>
      <c r="IO163" s="86">
        <f t="shared" si="219"/>
        <v>0.1399085741972996</v>
      </c>
      <c r="IP163" s="86">
        <f t="shared" si="219"/>
        <v>0.14718993993904159</v>
      </c>
      <c r="IQ163" s="86">
        <f t="shared" si="219"/>
        <v>1.2192215841845881E-2</v>
      </c>
      <c r="IR163" s="86">
        <f t="shared" si="219"/>
        <v>2.7679876126337002E-3</v>
      </c>
      <c r="IS163" s="86">
        <f t="shared" si="219"/>
        <v>6.820617219747084E-4</v>
      </c>
      <c r="IT163" s="86">
        <f t="shared" si="219"/>
        <v>1.8253155009857907E-4</v>
      </c>
      <c r="IU163" s="86">
        <f t="shared" si="219"/>
        <v>3.9454080765764104E-5</v>
      </c>
      <c r="IV163" s="86">
        <f t="shared" si="219"/>
        <v>3.7611091090448837E-3</v>
      </c>
      <c r="IW163" s="86">
        <f t="shared" si="219"/>
        <v>1.1776998879245919E-3</v>
      </c>
      <c r="IY163" s="86">
        <f t="shared" si="220"/>
        <v>2.5226244935494489E-3</v>
      </c>
      <c r="IZ163" s="86">
        <f t="shared" si="220"/>
        <v>1.0142330340498941E-112</v>
      </c>
      <c r="JA163" s="86">
        <f t="shared" si="220"/>
        <v>2.4445897968802054E-2</v>
      </c>
      <c r="JB163" s="86">
        <f t="shared" si="220"/>
        <v>1.5543724328661144E-2</v>
      </c>
      <c r="JC163" s="86">
        <f t="shared" si="220"/>
        <v>2.5305512800334853E-2</v>
      </c>
      <c r="JD163" s="86">
        <f t="shared" si="220"/>
        <v>0.23913203757403345</v>
      </c>
      <c r="JE163" s="86">
        <f t="shared" si="220"/>
        <v>0.1399085741972996</v>
      </c>
      <c r="JF163" s="86">
        <f t="shared" si="220"/>
        <v>0.14718993993904181</v>
      </c>
      <c r="JG163" s="86">
        <f t="shared" si="220"/>
        <v>1.2192215842112856E-2</v>
      </c>
      <c r="JH163" s="86">
        <f t="shared" si="220"/>
        <v>2.7679876205870349E-3</v>
      </c>
      <c r="JI163" s="86">
        <f t="shared" si="220"/>
        <v>6.8206211937289936E-4</v>
      </c>
      <c r="JJ163" s="86">
        <f t="shared" si="220"/>
        <v>1.8253324148461277E-4</v>
      </c>
      <c r="JK163" s="86">
        <f t="shared" si="220"/>
        <v>3.9454611804636851E-5</v>
      </c>
      <c r="JL163" s="86">
        <f t="shared" si="220"/>
        <v>3.761110207575614E-3</v>
      </c>
      <c r="JM163" s="86">
        <f t="shared" si="220"/>
        <v>1.1828683487595337E-3</v>
      </c>
    </row>
    <row r="164" spans="2:273" x14ac:dyDescent="0.25">
      <c r="B164" s="2">
        <v>137</v>
      </c>
      <c r="C164" s="37">
        <v>40.799999999999997</v>
      </c>
      <c r="D164" s="37">
        <v>43.683</v>
      </c>
      <c r="E164" s="37">
        <v>43.883000000000003</v>
      </c>
      <c r="F164" s="37">
        <v>42.466999999999999</v>
      </c>
      <c r="G164" s="37">
        <v>46.466999999999999</v>
      </c>
      <c r="H164" s="37">
        <v>61.35</v>
      </c>
      <c r="I164" s="37">
        <v>77.183000000000007</v>
      </c>
      <c r="J164" s="37">
        <v>52.317</v>
      </c>
      <c r="K164" s="37">
        <v>46.667000000000002</v>
      </c>
      <c r="L164" s="37">
        <v>45.1</v>
      </c>
      <c r="M164" s="37">
        <v>40.667000000000002</v>
      </c>
      <c r="N164" s="37">
        <v>43.7</v>
      </c>
      <c r="O164" s="37">
        <v>48.716999999999999</v>
      </c>
      <c r="P164" s="37">
        <v>49.716999999999999</v>
      </c>
      <c r="Q164" s="37">
        <v>50.966999999999999</v>
      </c>
      <c r="S164" s="4">
        <f t="shared" si="221"/>
        <v>41.652804395676149</v>
      </c>
      <c r="T164" s="4">
        <f t="shared" si="221"/>
        <v>45.164852187382102</v>
      </c>
      <c r="U164" s="4">
        <f t="shared" si="221"/>
        <v>43.223156675157163</v>
      </c>
      <c r="V164" s="4">
        <f t="shared" si="221"/>
        <v>43.000245654412851</v>
      </c>
      <c r="W164" s="4">
        <f t="shared" si="221"/>
        <v>45.916164086152129</v>
      </c>
      <c r="X164" s="4">
        <f t="shared" si="221"/>
        <v>63.295839387298621</v>
      </c>
      <c r="Y164" s="4">
        <f t="shared" si="221"/>
        <v>70.646614679450664</v>
      </c>
      <c r="Z164" s="4">
        <f t="shared" si="221"/>
        <v>52.152681967108869</v>
      </c>
      <c r="AA164" s="4">
        <f t="shared" si="221"/>
        <v>43.982818019455593</v>
      </c>
      <c r="AB164" s="4">
        <f t="shared" si="221"/>
        <v>42.623494835741617</v>
      </c>
      <c r="AC164" s="4">
        <f t="shared" si="221"/>
        <v>41.983385322910301</v>
      </c>
      <c r="AD164" s="4">
        <f t="shared" si="221"/>
        <v>43.069964830283219</v>
      </c>
      <c r="AE164" s="4">
        <f t="shared" si="221"/>
        <v>46.519868477143206</v>
      </c>
      <c r="AF164" s="4">
        <f t="shared" si="221"/>
        <v>50.246320531687964</v>
      </c>
      <c r="AG164" s="4">
        <f t="shared" si="221"/>
        <v>51.264429138668199</v>
      </c>
      <c r="AI164" s="4">
        <f t="shared" si="222"/>
        <v>-0.85280439567615218</v>
      </c>
      <c r="AJ164" s="4">
        <f t="shared" si="222"/>
        <v>-1.4818521873821027</v>
      </c>
      <c r="AK164" s="4">
        <f t="shared" si="222"/>
        <v>0.65984332484283925</v>
      </c>
      <c r="AL164" s="4">
        <f t="shared" si="222"/>
        <v>-0.53324565441285188</v>
      </c>
      <c r="AM164" s="4">
        <f t="shared" si="222"/>
        <v>0.55083591384786956</v>
      </c>
      <c r="AN164" s="4">
        <f t="shared" si="222"/>
        <v>-1.9458393872986193</v>
      </c>
      <c r="AO164" s="4">
        <f t="shared" si="222"/>
        <v>6.5363853205493427</v>
      </c>
      <c r="AP164" s="4">
        <f t="shared" si="222"/>
        <v>0.16431803289113134</v>
      </c>
      <c r="AQ164" s="4">
        <f t="shared" si="222"/>
        <v>2.6841819805444089</v>
      </c>
      <c r="AR164" s="4">
        <f t="shared" si="222"/>
        <v>2.4765051642583842</v>
      </c>
      <c r="AS164" s="4">
        <f t="shared" si="222"/>
        <v>-1.3163853229102997</v>
      </c>
      <c r="AT164" s="4">
        <f t="shared" si="222"/>
        <v>0.63003516971678408</v>
      </c>
      <c r="AU164" s="4">
        <f t="shared" si="222"/>
        <v>2.1971315228567931</v>
      </c>
      <c r="AV164" s="4">
        <f t="shared" si="222"/>
        <v>-0.529320531687965</v>
      </c>
      <c r="AW164" s="4">
        <f t="shared" si="222"/>
        <v>-0.29742913866819976</v>
      </c>
      <c r="AY164" s="2">
        <f t="shared" si="214"/>
        <v>41.568073152989093</v>
      </c>
      <c r="AZ164" s="2">
        <f t="shared" si="214"/>
        <v>45.164852187382102</v>
      </c>
      <c r="BA164" s="2">
        <f t="shared" si="214"/>
        <v>42.166636429867296</v>
      </c>
      <c r="BB164" s="2">
        <f t="shared" si="214"/>
        <v>41.633366082522954</v>
      </c>
      <c r="BC164" s="2">
        <f t="shared" si="214"/>
        <v>43.820089543961146</v>
      </c>
      <c r="BD164" s="2">
        <f t="shared" si="214"/>
        <v>54.008484984871743</v>
      </c>
      <c r="BE164" s="2">
        <f t="shared" si="214"/>
        <v>66.2937803771311</v>
      </c>
      <c r="BF164" s="2">
        <f t="shared" si="214"/>
        <v>42.257054521347683</v>
      </c>
      <c r="BG164" s="2">
        <f t="shared" si="214"/>
        <v>42.309273214298329</v>
      </c>
      <c r="BH164" s="2">
        <f t="shared" si="214"/>
        <v>41.970089778584899</v>
      </c>
      <c r="BI164" s="2">
        <f t="shared" si="214"/>
        <v>41.727042933576321</v>
      </c>
      <c r="BJ164" s="2">
        <f t="shared" si="214"/>
        <v>42.99286514357366</v>
      </c>
      <c r="BK164" s="2">
        <f t="shared" si="214"/>
        <v>46.497945343476104</v>
      </c>
      <c r="BL164" s="2">
        <f t="shared" si="214"/>
        <v>49.121782142709449</v>
      </c>
      <c r="BM164" s="2">
        <f t="shared" si="214"/>
        <v>50.489992777359817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40.799999999999997</v>
      </c>
      <c r="CF164" s="2">
        <f t="shared" si="215"/>
        <v>43.683</v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>
        <f t="shared" si="215"/>
        <v>45.1</v>
      </c>
      <c r="CO164" s="2">
        <f t="shared" si="215"/>
        <v>40.667000000000002</v>
      </c>
      <c r="CP164" s="2">
        <f t="shared" si="215"/>
        <v>43.7</v>
      </c>
      <c r="CQ164" s="2">
        <f t="shared" si="215"/>
        <v>48.716999999999999</v>
      </c>
      <c r="CR164" s="2">
        <f t="shared" si="215"/>
        <v>49.716999999999999</v>
      </c>
      <c r="CS164" s="2">
        <f t="shared" si="215"/>
        <v>50.966999999999999</v>
      </c>
      <c r="CU164" s="2">
        <f t="shared" si="197"/>
        <v>40.799999999999997</v>
      </c>
      <c r="CV164" s="2">
        <f t="shared" si="198"/>
        <v>43.683</v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>
        <f t="shared" si="206"/>
        <v>45.1</v>
      </c>
      <c r="DE164" s="2">
        <f t="shared" si="207"/>
        <v>40.667000000000002</v>
      </c>
      <c r="DF164" s="2">
        <f t="shared" si="208"/>
        <v>43.7</v>
      </c>
      <c r="DG164" s="2">
        <f t="shared" si="209"/>
        <v>48.716999999999999</v>
      </c>
      <c r="DH164" s="2">
        <f t="shared" si="210"/>
        <v>49.716999999999999</v>
      </c>
      <c r="DI164" s="2">
        <f t="shared" si="211"/>
        <v>50.966999999999999</v>
      </c>
      <c r="DK164" s="2">
        <f t="shared" si="223"/>
        <v>90.559147793845014</v>
      </c>
      <c r="DL164" s="2">
        <f t="shared" si="223"/>
        <v>93.487357983193249</v>
      </c>
      <c r="DM164" s="2">
        <f t="shared" si="223"/>
        <v>85.826710618792958</v>
      </c>
      <c r="DN164" s="2">
        <f t="shared" si="223"/>
        <v>92.503867074102359</v>
      </c>
      <c r="DO164" s="2">
        <f t="shared" si="223"/>
        <v>117.0111243697479</v>
      </c>
      <c r="DP164" s="2">
        <f t="shared" si="223"/>
        <v>112.75023625053626</v>
      </c>
      <c r="DQ164" s="2">
        <f t="shared" si="223"/>
        <v>97.692587301587309</v>
      </c>
      <c r="DR164" s="2">
        <f t="shared" si="223"/>
        <v>93.975856585156592</v>
      </c>
      <c r="DS164" s="2">
        <f t="shared" si="223"/>
        <v>79.804258823529395</v>
      </c>
      <c r="DT164" s="2">
        <f t="shared" si="223"/>
        <v>91.404894117647046</v>
      </c>
      <c r="DU164" s="2">
        <f t="shared" si="223"/>
        <v>93.289605042016802</v>
      </c>
      <c r="DV164" s="2">
        <f t="shared" si="223"/>
        <v>85.411161344537788</v>
      </c>
      <c r="DW164" s="2">
        <f t="shared" si="223"/>
        <v>108.89467554697556</v>
      </c>
      <c r="DX164" s="2">
        <f t="shared" si="223"/>
        <v>83.602438524238494</v>
      </c>
      <c r="DY164" s="2">
        <f t="shared" si="223"/>
        <v>66.256575980392157</v>
      </c>
      <c r="EA164" s="2">
        <f t="shared" si="213"/>
        <v>41.182783333333333</v>
      </c>
      <c r="EB164" s="2">
        <f t="shared" si="213"/>
        <v>45.161216015069392</v>
      </c>
      <c r="EC164" s="2">
        <f t="shared" si="213"/>
        <v>42.348598641615943</v>
      </c>
      <c r="ED164" s="2">
        <f t="shared" si="213"/>
        <v>41.324069394728269</v>
      </c>
      <c r="EE164" s="2">
        <f t="shared" si="213"/>
        <v>42.883315282599014</v>
      </c>
      <c r="EF164" s="2">
        <f t="shared" si="213"/>
        <v>55.391617241379294</v>
      </c>
      <c r="EG164" s="2">
        <f t="shared" si="213"/>
        <v>72.693229650689801</v>
      </c>
      <c r="EH164" s="2">
        <f t="shared" si="213"/>
        <v>41.968831190193882</v>
      </c>
      <c r="EI164" s="2">
        <f t="shared" si="213"/>
        <v>42.088635688295945</v>
      </c>
      <c r="EJ164" s="2">
        <f t="shared" si="213"/>
        <v>41.76896827034215</v>
      </c>
      <c r="EK164" s="2">
        <f t="shared" si="212"/>
        <v>41.475625108807165</v>
      </c>
      <c r="EL164" s="2">
        <f t="shared" si="179"/>
        <v>42.692653000901601</v>
      </c>
      <c r="EM164" s="2">
        <f t="shared" si="179"/>
        <v>46.327143516421458</v>
      </c>
      <c r="EN164" s="2">
        <f t="shared" si="179"/>
        <v>49.272018644799559</v>
      </c>
      <c r="EO164" s="2">
        <f t="shared" si="179"/>
        <v>50.745988515668685</v>
      </c>
      <c r="EQ164" s="2">
        <f t="shared" si="224"/>
        <v>42.299785195154755</v>
      </c>
      <c r="ER164" s="2">
        <f t="shared" si="224"/>
        <v>45.161216015069392</v>
      </c>
      <c r="ES164" s="2">
        <f t="shared" si="224"/>
        <v>41.856304984067322</v>
      </c>
      <c r="ET164" s="2">
        <f t="shared" si="224"/>
        <v>42.150560894209008</v>
      </c>
      <c r="EU164" s="2">
        <f t="shared" si="224"/>
        <v>45.313069703501789</v>
      </c>
      <c r="EV164" s="2">
        <f t="shared" si="224"/>
        <v>52.390898001563485</v>
      </c>
      <c r="EW164" s="2">
        <f t="shared" si="224"/>
        <v>58.265615749573094</v>
      </c>
      <c r="EX164" s="2">
        <f t="shared" si="224"/>
        <v>42.609518297550451</v>
      </c>
      <c r="EY164" s="2">
        <f t="shared" si="224"/>
        <v>42.677653710703026</v>
      </c>
      <c r="EZ164" s="2">
        <f t="shared" si="224"/>
        <v>42.349238231908366</v>
      </c>
      <c r="FA164" s="2">
        <f t="shared" si="224"/>
        <v>42.266295389849333</v>
      </c>
      <c r="FB164" s="2">
        <f t="shared" si="224"/>
        <v>43.708708978477375</v>
      </c>
      <c r="FC164" s="2">
        <f t="shared" si="224"/>
        <v>46.914333938117707</v>
      </c>
      <c r="FD164" s="2">
        <f t="shared" si="224"/>
        <v>48.717888055639051</v>
      </c>
      <c r="FE164" s="2">
        <f t="shared" si="224"/>
        <v>49.556649358791418</v>
      </c>
      <c r="FG164" s="2">
        <f t="shared" si="225"/>
        <v>0.99994502669675289</v>
      </c>
      <c r="FH164" s="2">
        <f t="shared" si="225"/>
        <v>0.99992475765362954</v>
      </c>
      <c r="FI164" s="2">
        <f t="shared" si="225"/>
        <v>0.99992063989911861</v>
      </c>
      <c r="FJ164" s="2">
        <f t="shared" si="225"/>
        <v>0.99992200939805675</v>
      </c>
      <c r="FK164" s="2">
        <f t="shared" si="225"/>
        <v>0.99991937901579198</v>
      </c>
      <c r="FL164" s="2">
        <f t="shared" si="225"/>
        <v>0.99990862381765055</v>
      </c>
      <c r="FM164" s="2">
        <f t="shared" si="225"/>
        <v>0.99991121697392304</v>
      </c>
      <c r="FN164" s="2">
        <f t="shared" si="225"/>
        <v>0.99991194594927069</v>
      </c>
      <c r="FO164" s="2">
        <f t="shared" si="225"/>
        <v>0.99991455955304087</v>
      </c>
      <c r="FP164" s="2">
        <f t="shared" si="225"/>
        <v>0.99991842337463821</v>
      </c>
      <c r="FQ164" s="2">
        <f t="shared" si="225"/>
        <v>0.9999142114439864</v>
      </c>
      <c r="FR164" s="2">
        <f t="shared" si="225"/>
        <v>0.99991916290905158</v>
      </c>
      <c r="FS164" s="2">
        <f t="shared" si="225"/>
        <v>0.99990546841845129</v>
      </c>
      <c r="FT164" s="2">
        <f t="shared" si="225"/>
        <v>0.99990797311475144</v>
      </c>
      <c r="FU164" s="2">
        <f t="shared" si="225"/>
        <v>0.99988071121935651</v>
      </c>
      <c r="FW164" s="2">
        <f t="shared" si="216"/>
        <v>0.34250205919549204</v>
      </c>
      <c r="FX164" s="2">
        <f t="shared" si="216"/>
        <v>0</v>
      </c>
      <c r="FY164" s="2">
        <f t="shared" si="216"/>
        <v>0.37663016018639445</v>
      </c>
      <c r="FZ164" s="2">
        <f t="shared" si="216"/>
        <v>0.36939901349033583</v>
      </c>
      <c r="GA164" s="2">
        <f t="shared" si="216"/>
        <v>0.38308316117416558</v>
      </c>
      <c r="GB164" s="2">
        <f t="shared" si="216"/>
        <v>0.46268023003133985</v>
      </c>
      <c r="GC164" s="2">
        <f t="shared" si="216"/>
        <v>0.44370946131885591</v>
      </c>
      <c r="GD164" s="2">
        <f t="shared" si="216"/>
        <v>0.44271829204069862</v>
      </c>
      <c r="GE164" s="2">
        <f t="shared" si="216"/>
        <v>0.36911448891814225</v>
      </c>
      <c r="GF164" s="2">
        <f t="shared" si="216"/>
        <v>0.33962188286207501</v>
      </c>
      <c r="GG164" s="2">
        <f t="shared" si="216"/>
        <v>0.31235874696572896</v>
      </c>
      <c r="GH164" s="2">
        <f t="shared" si="216"/>
        <v>0.29206944231158088</v>
      </c>
      <c r="GI164" s="2">
        <f t="shared" si="216"/>
        <v>0.28080706565662039</v>
      </c>
      <c r="GJ164" s="2">
        <f t="shared" si="216"/>
        <v>0.27682251566959293</v>
      </c>
      <c r="GK164" s="2">
        <f t="shared" si="216"/>
        <v>0.21679768624754817</v>
      </c>
      <c r="GM164" s="86">
        <f t="shared" si="217"/>
        <v>3.1429250310065872E-84</v>
      </c>
      <c r="GN164" s="86">
        <f t="shared" si="217"/>
        <v>2.8780113413906908E-196</v>
      </c>
      <c r="GO164" s="86">
        <f t="shared" si="217"/>
        <v>1.6669902908943933E-240</v>
      </c>
      <c r="GP164" s="86">
        <f t="shared" si="217"/>
        <v>8.0813406532273797E-269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8.3460189309388889E-260</v>
      </c>
      <c r="GZ164" s="86">
        <f t="shared" si="217"/>
        <v>1.3539611143488004E-215</v>
      </c>
      <c r="HA164" s="86">
        <f t="shared" si="217"/>
        <v>1.0150938924800525E-216</v>
      </c>
      <c r="HC164" s="86">
        <f t="shared" si="181"/>
        <v>1.292200678748071E-10</v>
      </c>
      <c r="HD164" s="86">
        <f t="shared" si="181"/>
        <v>1.3594183904978312E-116</v>
      </c>
      <c r="HE164" s="86">
        <f t="shared" si="181"/>
        <v>2.2582088545899556E-159</v>
      </c>
      <c r="HF164" s="86">
        <f t="shared" si="180"/>
        <v>9.3988431353787445E-154</v>
      </c>
      <c r="HG164" s="86">
        <f t="shared" si="180"/>
        <v>1.1310868479886021E-196</v>
      </c>
      <c r="HH164" s="86">
        <f t="shared" si="180"/>
        <v>8.0984081829221583E-243</v>
      </c>
      <c r="HI164" s="86">
        <f t="shared" si="180"/>
        <v>0</v>
      </c>
      <c r="HJ164" s="86">
        <f t="shared" si="180"/>
        <v>0</v>
      </c>
      <c r="HK164" s="86">
        <f t="shared" si="180"/>
        <v>3.5103612900321423E-254</v>
      </c>
      <c r="HL164" s="86">
        <f t="shared" si="161"/>
        <v>9.8584494687992328E-189</v>
      </c>
      <c r="HM164" s="86">
        <f t="shared" si="161"/>
        <v>1.5984629665875744E-210</v>
      </c>
      <c r="HN164" s="86">
        <f t="shared" si="161"/>
        <v>4.6946188300014076E-167</v>
      </c>
      <c r="HO164" s="86">
        <f t="shared" si="161"/>
        <v>3.0318244576944839E-159</v>
      </c>
      <c r="HP164" s="86">
        <f t="shared" si="161"/>
        <v>1.4162223696528676E-145</v>
      </c>
      <c r="HQ164" s="86">
        <f t="shared" si="161"/>
        <v>1.2493907249745584E-134</v>
      </c>
      <c r="HS164" s="86">
        <f t="shared" si="218"/>
        <v>2.9659882346020803E-13</v>
      </c>
      <c r="HT164" s="86">
        <f t="shared" si="218"/>
        <v>0</v>
      </c>
      <c r="HU164" s="86">
        <f t="shared" si="218"/>
        <v>5.5758378795617805E-12</v>
      </c>
      <c r="HV164" s="86">
        <f t="shared" si="218"/>
        <v>5.6414908019305427E-13</v>
      </c>
      <c r="HW164" s="86">
        <f t="shared" si="218"/>
        <v>7.2777737518215051E-14</v>
      </c>
      <c r="HX164" s="86">
        <f t="shared" si="218"/>
        <v>2.0387203160906799E-17</v>
      </c>
      <c r="HY164" s="86">
        <f t="shared" si="218"/>
        <v>4.2339766544449267E-19</v>
      </c>
      <c r="HZ164" s="86">
        <f t="shared" si="218"/>
        <v>1.2955321165119674E-17</v>
      </c>
      <c r="IA164" s="86">
        <f t="shared" si="218"/>
        <v>2.2093210149378E-14</v>
      </c>
      <c r="IB164" s="86">
        <f t="shared" si="218"/>
        <v>7.712567926799971E-13</v>
      </c>
      <c r="IC164" s="86">
        <f t="shared" si="218"/>
        <v>4.882602101526994E-11</v>
      </c>
      <c r="ID164" s="86">
        <f t="shared" si="218"/>
        <v>2.260150432507674E-10</v>
      </c>
      <c r="IE164" s="86">
        <f t="shared" si="218"/>
        <v>6.1499970180953207E-11</v>
      </c>
      <c r="IF164" s="86">
        <f t="shared" si="218"/>
        <v>1.3121613154855098E-10</v>
      </c>
      <c r="IG164" s="86">
        <f t="shared" si="218"/>
        <v>1.1767501361935054E-6</v>
      </c>
      <c r="II164" s="86">
        <f t="shared" si="219"/>
        <v>7.8671185209096897E-3</v>
      </c>
      <c r="IJ164" s="86">
        <f t="shared" si="219"/>
        <v>0</v>
      </c>
      <c r="IK164" s="86">
        <f t="shared" si="219"/>
        <v>5.3216758385050598E-2</v>
      </c>
      <c r="IL164" s="86">
        <f t="shared" si="219"/>
        <v>3.6730755173975484E-2</v>
      </c>
      <c r="IM164" s="86">
        <f t="shared" si="219"/>
        <v>5.6467902779403667E-2</v>
      </c>
      <c r="IN164" s="86">
        <f t="shared" si="219"/>
        <v>0.35049666904896237</v>
      </c>
      <c r="IO164" s="86">
        <f t="shared" si="219"/>
        <v>0.24126118870895541</v>
      </c>
      <c r="IP164" s="86">
        <f t="shared" si="219"/>
        <v>0.24658337046940781</v>
      </c>
      <c r="IQ164" s="86">
        <f t="shared" si="219"/>
        <v>3.0641311429486558E-2</v>
      </c>
      <c r="IR164" s="86">
        <f t="shared" si="219"/>
        <v>8.3062368586227057E-3</v>
      </c>
      <c r="IS164" s="86">
        <f t="shared" si="219"/>
        <v>2.3077865844318792E-3</v>
      </c>
      <c r="IT164" s="86">
        <f t="shared" si="219"/>
        <v>6.918717011747097E-4</v>
      </c>
      <c r="IU164" s="86">
        <f t="shared" si="219"/>
        <v>1.7973947003260176E-4</v>
      </c>
      <c r="IV164" s="86">
        <f t="shared" si="219"/>
        <v>7.9230702880741504E-3</v>
      </c>
      <c r="IW164" s="86">
        <f t="shared" si="219"/>
        <v>2.451107434234579E-3</v>
      </c>
      <c r="IY164" s="86">
        <f t="shared" si="220"/>
        <v>7.8671186504263562E-3</v>
      </c>
      <c r="IZ164" s="86">
        <f t="shared" si="220"/>
        <v>1.3594183904978312E-116</v>
      </c>
      <c r="JA164" s="86">
        <f t="shared" si="220"/>
        <v>5.3216758390626437E-2</v>
      </c>
      <c r="JB164" s="86">
        <f t="shared" si="220"/>
        <v>3.673075517453963E-2</v>
      </c>
      <c r="JC164" s="86">
        <f t="shared" si="220"/>
        <v>5.6467902779476442E-2</v>
      </c>
      <c r="JD164" s="86">
        <f t="shared" si="220"/>
        <v>0.35049666904896237</v>
      </c>
      <c r="JE164" s="86">
        <f t="shared" si="220"/>
        <v>0.24126118870895541</v>
      </c>
      <c r="JF164" s="86">
        <f t="shared" si="220"/>
        <v>0.24658337046940781</v>
      </c>
      <c r="JG164" s="86">
        <f t="shared" si="220"/>
        <v>3.0641311429508652E-2</v>
      </c>
      <c r="JH164" s="86">
        <f t="shared" si="220"/>
        <v>8.3062368593939621E-3</v>
      </c>
      <c r="JI164" s="86">
        <f t="shared" si="220"/>
        <v>2.3077866332579001E-3</v>
      </c>
      <c r="JJ164" s="86">
        <f t="shared" si="220"/>
        <v>6.9187192718975297E-4</v>
      </c>
      <c r="JK164" s="86">
        <f t="shared" si="220"/>
        <v>1.7973953153257194E-4</v>
      </c>
      <c r="JL164" s="86">
        <f t="shared" si="220"/>
        <v>7.9230704192902821E-3</v>
      </c>
      <c r="JM164" s="86">
        <f t="shared" si="220"/>
        <v>2.4522841843707724E-3</v>
      </c>
    </row>
    <row r="165" spans="2:273" x14ac:dyDescent="0.25">
      <c r="B165" s="2">
        <v>138</v>
      </c>
      <c r="C165" s="37">
        <v>42.616999999999997</v>
      </c>
      <c r="D165" s="37">
        <v>45.633000000000003</v>
      </c>
      <c r="E165" s="37">
        <v>43.817</v>
      </c>
      <c r="F165" s="37">
        <v>43.183</v>
      </c>
      <c r="G165" s="37">
        <v>47.9</v>
      </c>
      <c r="H165" s="37">
        <v>63.4</v>
      </c>
      <c r="I165" s="37">
        <v>72.599999999999994</v>
      </c>
      <c r="J165" s="37">
        <v>52.517000000000003</v>
      </c>
      <c r="K165" s="37">
        <v>46.017000000000003</v>
      </c>
      <c r="L165" s="37">
        <v>44.982999999999997</v>
      </c>
      <c r="M165" s="37">
        <v>43.517000000000003</v>
      </c>
      <c r="N165" s="37">
        <v>43.4</v>
      </c>
      <c r="O165" s="37">
        <v>46.633000000000003</v>
      </c>
      <c r="P165" s="37">
        <v>51.582999999999998</v>
      </c>
      <c r="Q165" s="37">
        <v>52.633000000000003</v>
      </c>
      <c r="S165" s="4">
        <f t="shared" si="221"/>
        <v>41.582975189243314</v>
      </c>
      <c r="T165" s="4">
        <f t="shared" si="221"/>
        <v>45.020125369294007</v>
      </c>
      <c r="U165" s="4">
        <f t="shared" si="221"/>
        <v>43.813044830822186</v>
      </c>
      <c r="V165" s="4">
        <f t="shared" si="221"/>
        <v>43.984963974905412</v>
      </c>
      <c r="W165" s="4">
        <f t="shared" si="221"/>
        <v>47.231978824616007</v>
      </c>
      <c r="X165" s="4">
        <f t="shared" si="221"/>
        <v>63.080957305431724</v>
      </c>
      <c r="Y165" s="4">
        <f t="shared" si="221"/>
        <v>71.246584316444668</v>
      </c>
      <c r="Z165" s="4">
        <f t="shared" si="221"/>
        <v>53.730911676733044</v>
      </c>
      <c r="AA165" s="4">
        <f t="shared" si="221"/>
        <v>45.373946914664387</v>
      </c>
      <c r="AB165" s="4">
        <f t="shared" si="221"/>
        <v>43.346660934979582</v>
      </c>
      <c r="AC165" s="4">
        <f t="shared" si="221"/>
        <v>42.247064543733323</v>
      </c>
      <c r="AD165" s="4">
        <f t="shared" si="221"/>
        <v>43.068303923836069</v>
      </c>
      <c r="AE165" s="4">
        <f t="shared" si="221"/>
        <v>46.36057160919011</v>
      </c>
      <c r="AF165" s="4">
        <f t="shared" si="221"/>
        <v>51.018930883148165</v>
      </c>
      <c r="AG165" s="4">
        <f t="shared" si="221"/>
        <v>51.773768750388726</v>
      </c>
      <c r="AI165" s="4">
        <f t="shared" si="222"/>
        <v>1.0340248107566836</v>
      </c>
      <c r="AJ165" s="4">
        <f t="shared" si="222"/>
        <v>0.61287463070599557</v>
      </c>
      <c r="AK165" s="4">
        <f t="shared" si="222"/>
        <v>3.955169177814355E-3</v>
      </c>
      <c r="AL165" s="4">
        <f t="shared" si="222"/>
        <v>-0.80196397490541216</v>
      </c>
      <c r="AM165" s="4">
        <f t="shared" si="222"/>
        <v>0.66802117538399131</v>
      </c>
      <c r="AN165" s="4">
        <f t="shared" si="222"/>
        <v>0.3190426945682745</v>
      </c>
      <c r="AO165" s="4">
        <f t="shared" si="222"/>
        <v>1.3534156835553262</v>
      </c>
      <c r="AP165" s="4">
        <f t="shared" si="222"/>
        <v>-1.2139116767330407</v>
      </c>
      <c r="AQ165" s="4">
        <f t="shared" si="222"/>
        <v>0.643053085335616</v>
      </c>
      <c r="AR165" s="4">
        <f t="shared" si="222"/>
        <v>1.6363390650204153</v>
      </c>
      <c r="AS165" s="4">
        <f t="shared" si="222"/>
        <v>1.2699354562666798</v>
      </c>
      <c r="AT165" s="4">
        <f t="shared" si="222"/>
        <v>0.33169607616392938</v>
      </c>
      <c r="AU165" s="4">
        <f t="shared" si="222"/>
        <v>0.27242839080989256</v>
      </c>
      <c r="AV165" s="4">
        <f t="shared" si="222"/>
        <v>0.56406911685183303</v>
      </c>
      <c r="AW165" s="4">
        <f t="shared" si="222"/>
        <v>0.85923124961127684</v>
      </c>
      <c r="AY165" s="2">
        <f t="shared" si="214"/>
        <v>41.379067786942102</v>
      </c>
      <c r="AZ165" s="2">
        <f t="shared" si="214"/>
        <v>45.020125369294007</v>
      </c>
      <c r="BA165" s="2">
        <f t="shared" si="214"/>
        <v>42.033109160386459</v>
      </c>
      <c r="BB165" s="2">
        <f t="shared" si="214"/>
        <v>41.492669473580264</v>
      </c>
      <c r="BC165" s="2">
        <f t="shared" si="214"/>
        <v>43.674405216331813</v>
      </c>
      <c r="BD165" s="2">
        <f t="shared" si="214"/>
        <v>53.682698922408107</v>
      </c>
      <c r="BE165" s="2">
        <f t="shared" si="214"/>
        <v>66.066398095982677</v>
      </c>
      <c r="BF165" s="2">
        <f t="shared" si="214"/>
        <v>42.085660704895773</v>
      </c>
      <c r="BG165" s="2">
        <f t="shared" si="214"/>
        <v>42.163377349987179</v>
      </c>
      <c r="BH165" s="2">
        <f t="shared" si="214"/>
        <v>41.818645163766178</v>
      </c>
      <c r="BI165" s="2">
        <f t="shared" si="214"/>
        <v>41.556349031388123</v>
      </c>
      <c r="BJ165" s="2">
        <f t="shared" si="214"/>
        <v>42.832944476602819</v>
      </c>
      <c r="BK165" s="2">
        <f t="shared" si="214"/>
        <v>46.280593040951175</v>
      </c>
      <c r="BL165" s="2">
        <f t="shared" si="214"/>
        <v>48.966813548192611</v>
      </c>
      <c r="BM165" s="2">
        <f t="shared" si="214"/>
        <v>50.32787816901665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45.633000000000003</v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>
        <f t="shared" si="215"/>
        <v>43.517000000000003</v>
      </c>
      <c r="CP165" s="2">
        <f t="shared" si="215"/>
        <v>43.4</v>
      </c>
      <c r="CQ165" s="2">
        <f t="shared" si="215"/>
        <v>46.633000000000003</v>
      </c>
      <c r="CR165" s="2" t="str">
        <f t="shared" si="215"/>
        <v/>
      </c>
      <c r="CS165" s="2">
        <f t="shared" si="215"/>
        <v>52.633000000000003</v>
      </c>
      <c r="CU165" s="2" t="str">
        <f t="shared" si="197"/>
        <v/>
      </c>
      <c r="CV165" s="2">
        <f t="shared" si="198"/>
        <v>45.633000000000003</v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>
        <f t="shared" si="207"/>
        <v>43.517000000000003</v>
      </c>
      <c r="DF165" s="2">
        <f t="shared" si="208"/>
        <v>43.4</v>
      </c>
      <c r="DG165" s="2">
        <f t="shared" si="209"/>
        <v>46.633000000000003</v>
      </c>
      <c r="DH165" s="2" t="str">
        <f t="shared" si="210"/>
        <v/>
      </c>
      <c r="DI165" s="2">
        <f t="shared" si="211"/>
        <v>52.633000000000003</v>
      </c>
      <c r="DK165" s="2">
        <f t="shared" si="223"/>
        <v>90.817988728216534</v>
      </c>
      <c r="DL165" s="2">
        <f t="shared" si="223"/>
        <v>93.741678991596615</v>
      </c>
      <c r="DM165" s="2">
        <f t="shared" si="223"/>
        <v>86.039892742551544</v>
      </c>
      <c r="DN165" s="2">
        <f t="shared" si="223"/>
        <v>92.760981665393416</v>
      </c>
      <c r="DO165" s="2">
        <f t="shared" si="223"/>
        <v>117.42286302521009</v>
      </c>
      <c r="DP165" s="2">
        <f t="shared" si="223"/>
        <v>113.1188381810382</v>
      </c>
      <c r="DQ165" s="2">
        <f t="shared" si="223"/>
        <v>97.951373015873031</v>
      </c>
      <c r="DR165" s="2">
        <f t="shared" si="223"/>
        <v>94.222996482196493</v>
      </c>
      <c r="DS165" s="2">
        <f t="shared" si="223"/>
        <v>79.923079551820706</v>
      </c>
      <c r="DT165" s="2">
        <f t="shared" si="223"/>
        <v>91.630788235294105</v>
      </c>
      <c r="DU165" s="2">
        <f t="shared" si="223"/>
        <v>93.525129131652662</v>
      </c>
      <c r="DV165" s="2">
        <f t="shared" si="223"/>
        <v>85.585741736694658</v>
      </c>
      <c r="DW165" s="2">
        <f t="shared" si="223"/>
        <v>109.21591132561133</v>
      </c>
      <c r="DX165" s="2">
        <f t="shared" si="223"/>
        <v>83.744725782925741</v>
      </c>
      <c r="DY165" s="2">
        <f t="shared" si="223"/>
        <v>66.280330659536546</v>
      </c>
      <c r="EA165" s="2">
        <f t="shared" si="213"/>
        <v>40.917619047619048</v>
      </c>
      <c r="EB165" s="2">
        <f t="shared" si="213"/>
        <v>45.016781755276213</v>
      </c>
      <c r="EC165" s="2">
        <f t="shared" si="213"/>
        <v>42.231678821557722</v>
      </c>
      <c r="ED165" s="2">
        <f t="shared" si="213"/>
        <v>41.156696225187105</v>
      </c>
      <c r="EE165" s="2">
        <f t="shared" si="213"/>
        <v>42.65739825545171</v>
      </c>
      <c r="EF165" s="2">
        <f t="shared" si="213"/>
        <v>55.172852552133008</v>
      </c>
      <c r="EG165" s="2">
        <f t="shared" si="213"/>
        <v>72.953068132188093</v>
      </c>
      <c r="EH165" s="2">
        <f t="shared" si="213"/>
        <v>41.775995115312028</v>
      </c>
      <c r="EI165" s="2">
        <f t="shared" si="213"/>
        <v>41.924190942562603</v>
      </c>
      <c r="EJ165" s="2">
        <f t="shared" si="213"/>
        <v>41.599681854148798</v>
      </c>
      <c r="EK165" s="2">
        <f t="shared" si="212"/>
        <v>41.282557086605166</v>
      </c>
      <c r="EL165" s="2">
        <f t="shared" si="179"/>
        <v>42.504930014593185</v>
      </c>
      <c r="EM165" s="2">
        <f t="shared" si="179"/>
        <v>46.094110967639466</v>
      </c>
      <c r="EN165" s="2">
        <f t="shared" si="179"/>
        <v>49.132363965004295</v>
      </c>
      <c r="EO165" s="2">
        <f t="shared" si="179"/>
        <v>50.609713672985592</v>
      </c>
      <c r="EQ165" s="2">
        <f t="shared" si="224"/>
        <v>42.180080349932688</v>
      </c>
      <c r="ER165" s="2">
        <f t="shared" si="224"/>
        <v>45.016781755276213</v>
      </c>
      <c r="ES165" s="2">
        <f t="shared" si="224"/>
        <v>41.725412983086848</v>
      </c>
      <c r="ET165" s="2">
        <f t="shared" si="224"/>
        <v>42.00635884819026</v>
      </c>
      <c r="EU165" s="2">
        <f t="shared" si="224"/>
        <v>45.154513666453418</v>
      </c>
      <c r="EV165" s="2">
        <f t="shared" si="224"/>
        <v>52.094479401882836</v>
      </c>
      <c r="EW165" s="2">
        <f t="shared" si="224"/>
        <v>58.187754012986879</v>
      </c>
      <c r="EX165" s="2">
        <f t="shared" si="224"/>
        <v>42.432114125499915</v>
      </c>
      <c r="EY165" s="2">
        <f t="shared" si="224"/>
        <v>42.52864373382296</v>
      </c>
      <c r="EZ165" s="2">
        <f t="shared" si="224"/>
        <v>42.196622805836995</v>
      </c>
      <c r="FA165" s="2">
        <f t="shared" si="224"/>
        <v>42.093758921752411</v>
      </c>
      <c r="FB165" s="2">
        <f t="shared" si="224"/>
        <v>43.547846672266488</v>
      </c>
      <c r="FC165" s="2">
        <f t="shared" si="224"/>
        <v>46.6980260679221</v>
      </c>
      <c r="FD165" s="2">
        <f t="shared" si="224"/>
        <v>48.562553668536054</v>
      </c>
      <c r="FE165" s="2">
        <f t="shared" si="224"/>
        <v>49.391985440050163</v>
      </c>
      <c r="FG165" s="2">
        <f t="shared" si="225"/>
        <v>0.99994986350905046</v>
      </c>
      <c r="FH165" s="2">
        <f t="shared" si="225"/>
        <v>0.99993137771021701</v>
      </c>
      <c r="FI165" s="2">
        <f t="shared" si="225"/>
        <v>0.99992762222238218</v>
      </c>
      <c r="FJ165" s="2">
        <f t="shared" si="225"/>
        <v>0.99992887123755092</v>
      </c>
      <c r="FK165" s="2">
        <f t="shared" si="225"/>
        <v>0.99992647226693376</v>
      </c>
      <c r="FL165" s="2">
        <f t="shared" si="225"/>
        <v>0.99991666326120154</v>
      </c>
      <c r="FM165" s="2">
        <f t="shared" si="225"/>
        <v>0.99991902828532053</v>
      </c>
      <c r="FN165" s="2">
        <f t="shared" si="225"/>
        <v>0.99991969312908391</v>
      </c>
      <c r="FO165" s="2">
        <f t="shared" si="225"/>
        <v>0.99992207680044032</v>
      </c>
      <c r="FP165" s="2">
        <f t="shared" si="225"/>
        <v>0.99992560069940428</v>
      </c>
      <c r="FQ165" s="2">
        <f t="shared" si="225"/>
        <v>0.99992175931642602</v>
      </c>
      <c r="FR165" s="2">
        <f t="shared" si="225"/>
        <v>0.99992627517244392</v>
      </c>
      <c r="FS165" s="2">
        <f t="shared" si="225"/>
        <v>0.99991378545585474</v>
      </c>
      <c r="FT165" s="2">
        <f t="shared" si="225"/>
        <v>0.99991606980352743</v>
      </c>
      <c r="FU165" s="2">
        <f t="shared" si="225"/>
        <v>0.9998912061971269</v>
      </c>
      <c r="FW165" s="2">
        <f t="shared" si="216"/>
        <v>0.36353344775724433</v>
      </c>
      <c r="FX165" s="2">
        <f t="shared" si="216"/>
        <v>0</v>
      </c>
      <c r="FY165" s="2">
        <f t="shared" si="216"/>
        <v>0.398487093155658</v>
      </c>
      <c r="FZ165" s="2">
        <f t="shared" si="216"/>
        <v>0.39109958521912247</v>
      </c>
      <c r="GA165" s="2">
        <f t="shared" si="216"/>
        <v>0.40507123590982863</v>
      </c>
      <c r="GB165" s="2">
        <f t="shared" si="216"/>
        <v>0.48564049458142688</v>
      </c>
      <c r="GC165" s="2">
        <f t="shared" si="216"/>
        <v>0.46654572575992004</v>
      </c>
      <c r="GD165" s="2">
        <f t="shared" si="216"/>
        <v>0.46554623516787103</v>
      </c>
      <c r="GE165" s="2">
        <f t="shared" si="216"/>
        <v>0.39080870476562474</v>
      </c>
      <c r="GF165" s="2">
        <f t="shared" si="216"/>
        <v>0.36057340292348505</v>
      </c>
      <c r="GG165" s="2">
        <f t="shared" si="216"/>
        <v>0.33247514804441558</v>
      </c>
      <c r="GH165" s="2">
        <f t="shared" si="216"/>
        <v>0.31147104057110542</v>
      </c>
      <c r="GI165" s="2">
        <f t="shared" si="216"/>
        <v>0.29977732960062031</v>
      </c>
      <c r="GJ165" s="2">
        <f t="shared" si="216"/>
        <v>0.29563424912387548</v>
      </c>
      <c r="GK165" s="2">
        <f t="shared" si="216"/>
        <v>0.23284371858635577</v>
      </c>
      <c r="GM165" s="86">
        <f t="shared" si="217"/>
        <v>2.7799289703438158E-86</v>
      </c>
      <c r="GN165" s="86">
        <f t="shared" si="217"/>
        <v>5.0564154385411599E-201</v>
      </c>
      <c r="GO165" s="86">
        <f t="shared" si="217"/>
        <v>2.8088389778973567E-246</v>
      </c>
      <c r="GP165" s="86">
        <f t="shared" si="217"/>
        <v>2.6051610951016766E-275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4.7758840367103196E-266</v>
      </c>
      <c r="GZ165" s="86">
        <f t="shared" si="217"/>
        <v>9.56616265607514E-221</v>
      </c>
      <c r="HA165" s="86">
        <f t="shared" si="217"/>
        <v>6.3615884112298094E-222</v>
      </c>
      <c r="HC165" s="86">
        <f t="shared" si="181"/>
        <v>6.2330792342926216E-11</v>
      </c>
      <c r="HD165" s="86">
        <f t="shared" si="181"/>
        <v>1.5641160351626698E-120</v>
      </c>
      <c r="HE165" s="86">
        <f t="shared" si="181"/>
        <v>7.0948283786852206E-165</v>
      </c>
      <c r="HF165" s="86">
        <f t="shared" si="180"/>
        <v>6.1706883903468062E-159</v>
      </c>
      <c r="HG165" s="86">
        <f t="shared" si="180"/>
        <v>2.9212659551506229E-203</v>
      </c>
      <c r="HH165" s="86">
        <f t="shared" si="180"/>
        <v>7.7121470723426137E-251</v>
      </c>
      <c r="HI165" s="86">
        <f t="shared" si="180"/>
        <v>0</v>
      </c>
      <c r="HJ165" s="86">
        <f t="shared" si="180"/>
        <v>0</v>
      </c>
      <c r="HK165" s="86">
        <f t="shared" si="180"/>
        <v>1.60140822629171E-262</v>
      </c>
      <c r="HL165" s="86">
        <f t="shared" si="161"/>
        <v>4.7464427801068679E-195</v>
      </c>
      <c r="HM165" s="86">
        <f t="shared" si="161"/>
        <v>9.6604807254891383E-218</v>
      </c>
      <c r="HN165" s="86">
        <f t="shared" si="161"/>
        <v>8.9544888007695667E-173</v>
      </c>
      <c r="HO165" s="86">
        <f t="shared" si="161"/>
        <v>1.1660767756046379E-164</v>
      </c>
      <c r="HP165" s="86">
        <f t="shared" si="161"/>
        <v>1.6674433787285924E-150</v>
      </c>
      <c r="HQ165" s="86">
        <f t="shared" si="161"/>
        <v>3.1843080703553123E-139</v>
      </c>
      <c r="HS165" s="86">
        <f t="shared" si="218"/>
        <v>2.3194249962327425E-14</v>
      </c>
      <c r="HT165" s="86">
        <f t="shared" si="218"/>
        <v>0</v>
      </c>
      <c r="HU165" s="86">
        <f t="shared" si="218"/>
        <v>6.1122250330590055E-13</v>
      </c>
      <c r="HV165" s="86">
        <f t="shared" si="218"/>
        <v>5.2637452966238073E-14</v>
      </c>
      <c r="HW165" s="86">
        <f t="shared" si="218"/>
        <v>6.0264232249179001E-15</v>
      </c>
      <c r="HX165" s="86">
        <f t="shared" si="218"/>
        <v>1.118891763823447E-18</v>
      </c>
      <c r="HY165" s="86">
        <f t="shared" si="218"/>
        <v>1.6676216589752996E-20</v>
      </c>
      <c r="HZ165" s="86">
        <f t="shared" si="218"/>
        <v>6.5403239641127389E-19</v>
      </c>
      <c r="IA165" s="86">
        <f t="shared" si="218"/>
        <v>1.6448538339077177E-15</v>
      </c>
      <c r="IB165" s="86">
        <f t="shared" si="218"/>
        <v>6.7341714926555858E-14</v>
      </c>
      <c r="IC165" s="86">
        <f t="shared" si="218"/>
        <v>5.4283714519164194E-12</v>
      </c>
      <c r="ID165" s="86">
        <f t="shared" si="218"/>
        <v>2.7364504780465011E-11</v>
      </c>
      <c r="IE165" s="86">
        <f t="shared" si="218"/>
        <v>6.4001736011361029E-12</v>
      </c>
      <c r="IF165" s="86">
        <f t="shared" si="218"/>
        <v>1.4075657839863424E-11</v>
      </c>
      <c r="IG165" s="86">
        <f t="shared" si="218"/>
        <v>2.4503047236751863E-7</v>
      </c>
      <c r="II165" s="86">
        <f t="shared" si="219"/>
        <v>2.1387372396475163E-2</v>
      </c>
      <c r="IJ165" s="86">
        <f t="shared" si="219"/>
        <v>0</v>
      </c>
      <c r="IK165" s="86">
        <f t="shared" si="219"/>
        <v>0.10316624845257136</v>
      </c>
      <c r="IL165" s="86">
        <f t="shared" si="219"/>
        <v>7.6792002106701521E-2</v>
      </c>
      <c r="IM165" s="86">
        <f t="shared" si="219"/>
        <v>0.11111842705475046</v>
      </c>
      <c r="IN165" s="86">
        <f t="shared" si="219"/>
        <v>0.45295231788999907</v>
      </c>
      <c r="IO165" s="86">
        <f t="shared" si="219"/>
        <v>0.35945564713585848</v>
      </c>
      <c r="IP165" s="86">
        <f t="shared" si="219"/>
        <v>0.36069278975591462</v>
      </c>
      <c r="IQ165" s="86">
        <f t="shared" si="219"/>
        <v>6.7521669831902817E-2</v>
      </c>
      <c r="IR165" s="86">
        <f t="shared" si="219"/>
        <v>2.1883083241111354E-2</v>
      </c>
      <c r="IS165" s="86">
        <f t="shared" si="219"/>
        <v>6.9000267932184615E-3</v>
      </c>
      <c r="IT165" s="86">
        <f t="shared" si="219"/>
        <v>2.3220475076222431E-3</v>
      </c>
      <c r="IU165" s="86">
        <f t="shared" si="219"/>
        <v>7.1815722032862945E-4</v>
      </c>
      <c r="IV165" s="86">
        <f t="shared" si="219"/>
        <v>1.5682535239539403E-2</v>
      </c>
      <c r="IW165" s="86">
        <f t="shared" si="219"/>
        <v>4.8724987791807705E-3</v>
      </c>
      <c r="IY165" s="86">
        <f t="shared" si="220"/>
        <v>2.138737245882915E-2</v>
      </c>
      <c r="IZ165" s="86">
        <f t="shared" si="220"/>
        <v>1.5641160351626698E-120</v>
      </c>
      <c r="JA165" s="86">
        <f t="shared" si="220"/>
        <v>0.10316624845318258</v>
      </c>
      <c r="JB165" s="86">
        <f t="shared" si="220"/>
        <v>7.6792002106754159E-2</v>
      </c>
      <c r="JC165" s="86">
        <f t="shared" si="220"/>
        <v>0.11111842705475648</v>
      </c>
      <c r="JD165" s="86">
        <f t="shared" si="220"/>
        <v>0.45295231788999907</v>
      </c>
      <c r="JE165" s="86">
        <f t="shared" si="220"/>
        <v>0.35945564713585848</v>
      </c>
      <c r="JF165" s="86">
        <f t="shared" si="220"/>
        <v>0.36069278975591462</v>
      </c>
      <c r="JG165" s="86">
        <f t="shared" si="220"/>
        <v>6.7521669831904468E-2</v>
      </c>
      <c r="JH165" s="86">
        <f t="shared" si="220"/>
        <v>2.1883083241178696E-2</v>
      </c>
      <c r="JI165" s="86">
        <f t="shared" si="220"/>
        <v>6.9000267986468328E-3</v>
      </c>
      <c r="JJ165" s="86">
        <f t="shared" si="220"/>
        <v>2.3220475349867479E-3</v>
      </c>
      <c r="JK165" s="86">
        <f t="shared" si="220"/>
        <v>7.1815722672880302E-4</v>
      </c>
      <c r="JL165" s="86">
        <f t="shared" si="220"/>
        <v>1.568253525361506E-2</v>
      </c>
      <c r="JM165" s="86">
        <f t="shared" si="220"/>
        <v>4.8727438096531376E-3</v>
      </c>
    </row>
    <row r="166" spans="2:273" x14ac:dyDescent="0.25">
      <c r="B166" s="2">
        <v>139</v>
      </c>
      <c r="C166" s="37">
        <v>43.832999999999998</v>
      </c>
      <c r="D166" s="37">
        <v>44.917000000000002</v>
      </c>
      <c r="E166" s="37">
        <v>43.1</v>
      </c>
      <c r="F166" s="37">
        <v>44.433</v>
      </c>
      <c r="G166" s="37">
        <v>51.366999999999997</v>
      </c>
      <c r="H166" s="37">
        <v>62.982999999999997</v>
      </c>
      <c r="I166" s="37">
        <v>70.167000000000002</v>
      </c>
      <c r="J166" s="37">
        <v>52.55</v>
      </c>
      <c r="K166" s="37">
        <v>48.116999999999997</v>
      </c>
      <c r="L166" s="37">
        <v>45.317</v>
      </c>
      <c r="M166" s="37">
        <v>44</v>
      </c>
      <c r="N166" s="37">
        <v>45.433</v>
      </c>
      <c r="O166" s="37">
        <v>49.716999999999999</v>
      </c>
      <c r="P166" s="37">
        <v>51.966999999999999</v>
      </c>
      <c r="Q166" s="37">
        <v>52.9</v>
      </c>
      <c r="S166" s="4">
        <f t="shared" si="221"/>
        <v>41.618601971360071</v>
      </c>
      <c r="T166" s="4">
        <f t="shared" si="221"/>
        <v>44.875421882081291</v>
      </c>
      <c r="U166" s="4">
        <f t="shared" si="221"/>
        <v>44.525064738171309</v>
      </c>
      <c r="V166" s="4">
        <f t="shared" si="221"/>
        <v>45.308610946282712</v>
      </c>
      <c r="W166" s="4">
        <f t="shared" si="221"/>
        <v>48.760308251190033</v>
      </c>
      <c r="X166" s="4">
        <f t="shared" si="221"/>
        <v>61.436446010693984</v>
      </c>
      <c r="Y166" s="4">
        <f t="shared" si="221"/>
        <v>70.968544645027677</v>
      </c>
      <c r="Z166" s="4">
        <f t="shared" si="221"/>
        <v>53.503964155406685</v>
      </c>
      <c r="AA166" s="4">
        <f t="shared" si="221"/>
        <v>47.327570053481793</v>
      </c>
      <c r="AB166" s="4">
        <f t="shared" si="221"/>
        <v>44.762818332278279</v>
      </c>
      <c r="AC166" s="4">
        <f t="shared" si="221"/>
        <v>43.013845809257546</v>
      </c>
      <c r="AD166" s="4">
        <f t="shared" si="221"/>
        <v>43.305141477221227</v>
      </c>
      <c r="AE166" s="4">
        <f t="shared" si="221"/>
        <v>46.318059957776619</v>
      </c>
      <c r="AF166" s="4">
        <f t="shared" si="221"/>
        <v>52.308862814413366</v>
      </c>
      <c r="AG166" s="4">
        <f t="shared" si="221"/>
        <v>52.732203453276412</v>
      </c>
      <c r="AI166" s="4">
        <f t="shared" si="222"/>
        <v>2.214398028639927</v>
      </c>
      <c r="AJ166" s="4">
        <f t="shared" si="222"/>
        <v>4.1578117918710689E-2</v>
      </c>
      <c r="AK166" s="4">
        <f t="shared" si="222"/>
        <v>-1.425064738171308</v>
      </c>
      <c r="AL166" s="4">
        <f t="shared" si="222"/>
        <v>-0.87561094628271263</v>
      </c>
      <c r="AM166" s="4">
        <f t="shared" si="222"/>
        <v>2.6066917488099648</v>
      </c>
      <c r="AN166" s="4">
        <f t="shared" si="222"/>
        <v>1.5465539893060125</v>
      </c>
      <c r="AO166" s="4">
        <f t="shared" si="222"/>
        <v>-0.80154464502767553</v>
      </c>
      <c r="AP166" s="4">
        <f t="shared" si="222"/>
        <v>-0.95396415540668755</v>
      </c>
      <c r="AQ166" s="4">
        <f t="shared" si="222"/>
        <v>0.78942994651820442</v>
      </c>
      <c r="AR166" s="4">
        <f t="shared" si="222"/>
        <v>0.55418166772172128</v>
      </c>
      <c r="AS166" s="4">
        <f t="shared" si="222"/>
        <v>0.98615419074245381</v>
      </c>
      <c r="AT166" s="4">
        <f t="shared" si="222"/>
        <v>2.127858522778773</v>
      </c>
      <c r="AU166" s="4">
        <f t="shared" si="222"/>
        <v>3.39894004222338</v>
      </c>
      <c r="AV166" s="4">
        <f t="shared" si="222"/>
        <v>-0.34186281441336774</v>
      </c>
      <c r="AW166" s="4">
        <f t="shared" si="222"/>
        <v>0.16779654672358646</v>
      </c>
      <c r="AY166" s="2">
        <f t="shared" si="214"/>
        <v>41.196950524917291</v>
      </c>
      <c r="AZ166" s="2">
        <f t="shared" si="214"/>
        <v>44.875421882081291</v>
      </c>
      <c r="BA166" s="2">
        <f t="shared" si="214"/>
        <v>41.898779135907901</v>
      </c>
      <c r="BB166" s="2">
        <f t="shared" si="214"/>
        <v>41.353387637212819</v>
      </c>
      <c r="BC166" s="2">
        <f t="shared" si="214"/>
        <v>43.532715190977314</v>
      </c>
      <c r="BD166" s="2">
        <f t="shared" si="214"/>
        <v>53.353187114143303</v>
      </c>
      <c r="BE166" s="2">
        <f t="shared" si="214"/>
        <v>65.821478901856423</v>
      </c>
      <c r="BF166" s="2">
        <f t="shared" si="214"/>
        <v>41.915098209338112</v>
      </c>
      <c r="BG166" s="2">
        <f t="shared" si="214"/>
        <v>42.018445277337037</v>
      </c>
      <c r="BH166" s="2">
        <f t="shared" si="214"/>
        <v>41.668259525962753</v>
      </c>
      <c r="BI166" s="2">
        <f t="shared" si="214"/>
        <v>41.387033712289309</v>
      </c>
      <c r="BJ166" s="2">
        <f t="shared" si="214"/>
        <v>42.67482112902151</v>
      </c>
      <c r="BK166" s="2">
        <f t="shared" si="214"/>
        <v>46.064354734994964</v>
      </c>
      <c r="BL166" s="2">
        <f t="shared" si="214"/>
        <v>48.810853037233734</v>
      </c>
      <c r="BM166" s="2">
        <f t="shared" si="214"/>
        <v>50.163855654746236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44.917000000000002</v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>
        <f t="shared" si="215"/>
        <v>45.433</v>
      </c>
      <c r="CQ166" s="2">
        <f t="shared" si="215"/>
        <v>49.716999999999999</v>
      </c>
      <c r="CR166" s="2" t="str">
        <f t="shared" si="215"/>
        <v/>
      </c>
      <c r="CS166" s="2">
        <f t="shared" si="215"/>
        <v>52.9</v>
      </c>
      <c r="CU166" s="2" t="str">
        <f t="shared" si="197"/>
        <v/>
      </c>
      <c r="CV166" s="2">
        <f t="shared" si="198"/>
        <v>44.917000000000002</v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>
        <f t="shared" si="208"/>
        <v>45.433</v>
      </c>
      <c r="DG166" s="2">
        <f t="shared" si="209"/>
        <v>49.716999999999999</v>
      </c>
      <c r="DH166" s="2" t="str">
        <f t="shared" si="210"/>
        <v/>
      </c>
      <c r="DI166" s="2">
        <f t="shared" si="211"/>
        <v>52.9</v>
      </c>
      <c r="DK166" s="2">
        <f t="shared" si="223"/>
        <v>91.076829662588068</v>
      </c>
      <c r="DL166" s="2">
        <f t="shared" si="223"/>
        <v>93.995999999999981</v>
      </c>
      <c r="DM166" s="2">
        <f t="shared" si="223"/>
        <v>86.253074866310143</v>
      </c>
      <c r="DN166" s="2">
        <f t="shared" si="223"/>
        <v>93.018096256684487</v>
      </c>
      <c r="DO166" s="2">
        <f t="shared" si="223"/>
        <v>117.83460168067228</v>
      </c>
      <c r="DP166" s="2">
        <f t="shared" si="223"/>
        <v>113.48744011154014</v>
      </c>
      <c r="DQ166" s="2">
        <f t="shared" si="223"/>
        <v>98.210158730158739</v>
      </c>
      <c r="DR166" s="2">
        <f t="shared" si="223"/>
        <v>94.470136379236379</v>
      </c>
      <c r="DS166" s="2">
        <f t="shared" si="223"/>
        <v>80.041900280112031</v>
      </c>
      <c r="DT166" s="2">
        <f t="shared" si="223"/>
        <v>91.856682352941164</v>
      </c>
      <c r="DU166" s="2">
        <f t="shared" si="223"/>
        <v>93.760653221288521</v>
      </c>
      <c r="DV166" s="2">
        <f t="shared" si="223"/>
        <v>85.760322128851513</v>
      </c>
      <c r="DW166" s="2">
        <f t="shared" si="223"/>
        <v>109.53714710424711</v>
      </c>
      <c r="DX166" s="2">
        <f t="shared" si="223"/>
        <v>83.887013041613002</v>
      </c>
      <c r="DY166" s="2">
        <f t="shared" si="223"/>
        <v>66.30408533868092</v>
      </c>
      <c r="EA166" s="2">
        <f t="shared" si="213"/>
        <v>40.652454761904757</v>
      </c>
      <c r="EB166" s="2">
        <f t="shared" si="213"/>
        <v>44.872347495483027</v>
      </c>
      <c r="EC166" s="2">
        <f t="shared" si="213"/>
        <v>42.114759001499507</v>
      </c>
      <c r="ED166" s="2">
        <f t="shared" si="213"/>
        <v>40.98932305564594</v>
      </c>
      <c r="EE166" s="2">
        <f t="shared" si="213"/>
        <v>42.431481228304406</v>
      </c>
      <c r="EF166" s="2">
        <f t="shared" si="213"/>
        <v>54.954087862886723</v>
      </c>
      <c r="EG166" s="2">
        <f t="shared" si="213"/>
        <v>73.212906613686386</v>
      </c>
      <c r="EH166" s="2">
        <f t="shared" si="213"/>
        <v>41.583159040430182</v>
      </c>
      <c r="EI166" s="2">
        <f t="shared" si="213"/>
        <v>41.759746196829255</v>
      </c>
      <c r="EJ166" s="2">
        <f t="shared" si="213"/>
        <v>41.430395437955447</v>
      </c>
      <c r="EK166" s="2">
        <f t="shared" si="212"/>
        <v>41.089489064403168</v>
      </c>
      <c r="EL166" s="2">
        <f t="shared" si="179"/>
        <v>42.31720702828477</v>
      </c>
      <c r="EM166" s="2">
        <f t="shared" si="179"/>
        <v>45.861078418857474</v>
      </c>
      <c r="EN166" s="2">
        <f t="shared" si="179"/>
        <v>48.992709285209031</v>
      </c>
      <c r="EO166" s="2">
        <f t="shared" si="179"/>
        <v>50.473438830302499</v>
      </c>
      <c r="EQ166" s="2">
        <f t="shared" si="224"/>
        <v>42.060375504710613</v>
      </c>
      <c r="ER166" s="2">
        <f t="shared" si="224"/>
        <v>44.872347495483027</v>
      </c>
      <c r="ES166" s="2">
        <f t="shared" si="224"/>
        <v>41.594520982106374</v>
      </c>
      <c r="ET166" s="2">
        <f t="shared" si="224"/>
        <v>41.862156802171505</v>
      </c>
      <c r="EU166" s="2">
        <f t="shared" si="224"/>
        <v>44.995957629405055</v>
      </c>
      <c r="EV166" s="2">
        <f t="shared" si="224"/>
        <v>51.798060802202187</v>
      </c>
      <c r="EW166" s="2">
        <f t="shared" si="224"/>
        <v>58.109892276400664</v>
      </c>
      <c r="EX166" s="2">
        <f t="shared" si="224"/>
        <v>42.254709953449371</v>
      </c>
      <c r="EY166" s="2">
        <f t="shared" si="224"/>
        <v>42.379633756942894</v>
      </c>
      <c r="EZ166" s="2">
        <f t="shared" si="224"/>
        <v>42.044007379765631</v>
      </c>
      <c r="FA166" s="2">
        <f t="shared" si="224"/>
        <v>41.921222453655488</v>
      </c>
      <c r="FB166" s="2">
        <f t="shared" si="224"/>
        <v>43.386984366055593</v>
      </c>
      <c r="FC166" s="2">
        <f t="shared" si="224"/>
        <v>46.481718197726494</v>
      </c>
      <c r="FD166" s="2">
        <f t="shared" si="224"/>
        <v>48.407219281433065</v>
      </c>
      <c r="FE166" s="2">
        <f t="shared" si="224"/>
        <v>49.227321521308909</v>
      </c>
      <c r="FG166" s="2">
        <f t="shared" si="225"/>
        <v>0.99995427477509136</v>
      </c>
      <c r="FH166" s="2">
        <f t="shared" si="225"/>
        <v>0.99993741535000924</v>
      </c>
      <c r="FI166" s="2">
        <f t="shared" si="225"/>
        <v>0.99993399026190377</v>
      </c>
      <c r="FJ166" s="2">
        <f t="shared" si="225"/>
        <v>0.99993512939165996</v>
      </c>
      <c r="FK166" s="2">
        <f t="shared" si="225"/>
        <v>0.9999329414766055</v>
      </c>
      <c r="FL166" s="2">
        <f t="shared" si="225"/>
        <v>0.99992399543357824</v>
      </c>
      <c r="FM166" s="2">
        <f t="shared" si="225"/>
        <v>0.99992615239239402</v>
      </c>
      <c r="FN166" s="2">
        <f t="shared" si="225"/>
        <v>0.99992675874571724</v>
      </c>
      <c r="FO166" s="2">
        <f t="shared" si="225"/>
        <v>0.99992893271009875</v>
      </c>
      <c r="FP166" s="2">
        <f t="shared" si="225"/>
        <v>0.99993214658722518</v>
      </c>
      <c r="FQ166" s="2">
        <f t="shared" si="225"/>
        <v>0.99992864315725771</v>
      </c>
      <c r="FR166" s="2">
        <f t="shared" si="225"/>
        <v>0.99993276172196544</v>
      </c>
      <c r="FS166" s="2">
        <f t="shared" si="225"/>
        <v>0.99992137080475263</v>
      </c>
      <c r="FT166" s="2">
        <f t="shared" si="225"/>
        <v>0.99992345418578099</v>
      </c>
      <c r="FU166" s="2">
        <f t="shared" si="225"/>
        <v>0.99990077792270415</v>
      </c>
      <c r="FW166" s="2">
        <f t="shared" si="216"/>
        <v>0.38509987149474689</v>
      </c>
      <c r="FX166" s="2">
        <f t="shared" si="216"/>
        <v>0</v>
      </c>
      <c r="FY166" s="2">
        <f t="shared" si="216"/>
        <v>0.42075630019734944</v>
      </c>
      <c r="FZ166" s="2">
        <f t="shared" si="216"/>
        <v>0.41323957149217816</v>
      </c>
      <c r="GA166" s="2">
        <f t="shared" si="216"/>
        <v>0.42744692066012363</v>
      </c>
      <c r="GB166" s="2">
        <f t="shared" si="216"/>
        <v>0.5086615291739901</v>
      </c>
      <c r="GC166" s="2">
        <f t="shared" si="216"/>
        <v>0.48952305374187832</v>
      </c>
      <c r="GD166" s="2">
        <f t="shared" si="216"/>
        <v>0.4885194167594476</v>
      </c>
      <c r="GE166" s="2">
        <f t="shared" si="216"/>
        <v>0.41294339173151062</v>
      </c>
      <c r="GF166" s="2">
        <f t="shared" si="216"/>
        <v>0.38206963778270786</v>
      </c>
      <c r="GG166" s="2">
        <f t="shared" si="216"/>
        <v>0.35322160166305538</v>
      </c>
      <c r="GH166" s="2">
        <f t="shared" si="216"/>
        <v>0.33155783728230526</v>
      </c>
      <c r="GI166" s="2">
        <f t="shared" si="216"/>
        <v>0.31945989421036053</v>
      </c>
      <c r="GJ166" s="2">
        <f t="shared" si="216"/>
        <v>0.31516722690032756</v>
      </c>
      <c r="GK166" s="2">
        <f t="shared" si="216"/>
        <v>0.24969874259996805</v>
      </c>
      <c r="GM166" s="86">
        <f t="shared" si="217"/>
        <v>2.320450383195691E-88</v>
      </c>
      <c r="GN166" s="86">
        <f t="shared" si="217"/>
        <v>7.7838761404431308E-206</v>
      </c>
      <c r="GO166" s="86">
        <f t="shared" si="217"/>
        <v>4.0379598823264761E-252</v>
      </c>
      <c r="GP166" s="86">
        <f t="shared" si="217"/>
        <v>7.0184543682713471E-282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2.3016236098341683E-272</v>
      </c>
      <c r="GZ166" s="86">
        <f t="shared" si="217"/>
        <v>5.8693768023092738E-226</v>
      </c>
      <c r="HA166" s="86">
        <f t="shared" si="217"/>
        <v>3.4548778415427389E-227</v>
      </c>
      <c r="HC166" s="86">
        <f t="shared" si="181"/>
        <v>2.9712094641631006E-11</v>
      </c>
      <c r="HD166" s="86">
        <f t="shared" si="181"/>
        <v>1.5448315697501678E-124</v>
      </c>
      <c r="HE166" s="86">
        <f t="shared" si="181"/>
        <v>1.7938497867007366E-170</v>
      </c>
      <c r="HF166" s="86">
        <f t="shared" si="180"/>
        <v>3.3173671040230448E-164</v>
      </c>
      <c r="HG166" s="86">
        <f t="shared" si="180"/>
        <v>5.8642373154794068E-210</v>
      </c>
      <c r="HH166" s="86">
        <f t="shared" si="180"/>
        <v>5.428787566199184E-259</v>
      </c>
      <c r="HI166" s="86">
        <f t="shared" si="180"/>
        <v>0</v>
      </c>
      <c r="HJ166" s="86">
        <f t="shared" si="180"/>
        <v>0</v>
      </c>
      <c r="HK166" s="86">
        <f t="shared" si="180"/>
        <v>5.3469064292542998E-271</v>
      </c>
      <c r="HL166" s="86">
        <f t="shared" si="161"/>
        <v>1.7948491898447508E-201</v>
      </c>
      <c r="HM166" s="86">
        <f t="shared" si="161"/>
        <v>4.4020139986823618E-225</v>
      </c>
      <c r="HN166" s="86">
        <f t="shared" si="161"/>
        <v>1.3654693212348689E-178</v>
      </c>
      <c r="HO166" s="86">
        <f t="shared" si="161"/>
        <v>3.6333468846862272E-170</v>
      </c>
      <c r="HP166" s="86">
        <f t="shared" si="161"/>
        <v>1.6218625227365924E-155</v>
      </c>
      <c r="HQ166" s="86">
        <f t="shared" si="161"/>
        <v>6.7822469289562005E-144</v>
      </c>
      <c r="HS166" s="86">
        <f t="shared" si="218"/>
        <v>1.6234399278051918E-15</v>
      </c>
      <c r="HT166" s="86">
        <f t="shared" si="218"/>
        <v>0</v>
      </c>
      <c r="HU166" s="86">
        <f t="shared" si="218"/>
        <v>6.1043600002079936E-14</v>
      </c>
      <c r="HV166" s="86">
        <f t="shared" si="218"/>
        <v>4.450774788616679E-15</v>
      </c>
      <c r="HW166" s="86">
        <f t="shared" si="218"/>
        <v>4.5096472749410294E-16</v>
      </c>
      <c r="HX166" s="86">
        <f t="shared" si="218"/>
        <v>5.5107678665911845E-20</v>
      </c>
      <c r="HY166" s="86">
        <f t="shared" si="218"/>
        <v>5.8144754471534008E-22</v>
      </c>
      <c r="HZ166" s="86">
        <f t="shared" si="218"/>
        <v>2.9486004698579144E-20</v>
      </c>
      <c r="IA166" s="86">
        <f t="shared" si="218"/>
        <v>1.1015955767376959E-16</v>
      </c>
      <c r="IB166" s="86">
        <f t="shared" si="218"/>
        <v>5.2934854196803315E-15</v>
      </c>
      <c r="IC166" s="86">
        <f t="shared" si="218"/>
        <v>5.4601862840583948E-13</v>
      </c>
      <c r="ID166" s="86">
        <f t="shared" si="218"/>
        <v>3.0013404646330363E-12</v>
      </c>
      <c r="IE166" s="86">
        <f t="shared" si="218"/>
        <v>5.9840483355900684E-13</v>
      </c>
      <c r="IF166" s="86">
        <f t="shared" si="218"/>
        <v>1.355749712976786E-12</v>
      </c>
      <c r="IG166" s="86">
        <f t="shared" si="218"/>
        <v>4.6662898925974101E-8</v>
      </c>
      <c r="II166" s="86">
        <f t="shared" si="219"/>
        <v>5.066016740865209E-2</v>
      </c>
      <c r="IJ166" s="86">
        <f t="shared" si="219"/>
        <v>0</v>
      </c>
      <c r="IK166" s="86">
        <f t="shared" si="219"/>
        <v>0.17820835473010266</v>
      </c>
      <c r="IL166" s="86">
        <f t="shared" si="219"/>
        <v>0.14208538628605441</v>
      </c>
      <c r="IM166" s="86">
        <f t="shared" si="219"/>
        <v>0.19297101402563704</v>
      </c>
      <c r="IN166" s="86">
        <f t="shared" si="219"/>
        <v>0.51928150317121824</v>
      </c>
      <c r="IO166" s="86">
        <f t="shared" si="219"/>
        <v>0.46505967661178832</v>
      </c>
      <c r="IP166" s="86">
        <f t="shared" si="219"/>
        <v>0.4627914965458087</v>
      </c>
      <c r="IQ166" s="86">
        <f t="shared" si="219"/>
        <v>0.13049159159163268</v>
      </c>
      <c r="IR166" s="86">
        <f t="shared" si="219"/>
        <v>5.0592488380276808E-2</v>
      </c>
      <c r="IS166" s="86">
        <f t="shared" si="219"/>
        <v>1.8219202270831195E-2</v>
      </c>
      <c r="IT166" s="86">
        <f t="shared" si="219"/>
        <v>6.8964115966038643E-3</v>
      </c>
      <c r="IU166" s="86">
        <f t="shared" si="219"/>
        <v>2.5152866993031807E-3</v>
      </c>
      <c r="IV166" s="86">
        <f t="shared" si="219"/>
        <v>2.9169997551895067E-2</v>
      </c>
      <c r="IW166" s="86">
        <f t="shared" si="219"/>
        <v>9.2487420833757914E-3</v>
      </c>
      <c r="IY166" s="86">
        <f t="shared" si="220"/>
        <v>5.0660167438365808E-2</v>
      </c>
      <c r="IZ166" s="86">
        <f t="shared" si="220"/>
        <v>1.5448315697501678E-124</v>
      </c>
      <c r="JA166" s="86">
        <f t="shared" si="220"/>
        <v>0.17820835473016369</v>
      </c>
      <c r="JB166" s="86">
        <f t="shared" si="220"/>
        <v>0.14208538628605885</v>
      </c>
      <c r="JC166" s="86">
        <f t="shared" si="220"/>
        <v>0.19297101402563749</v>
      </c>
      <c r="JD166" s="86">
        <f t="shared" si="220"/>
        <v>0.51928150317121824</v>
      </c>
      <c r="JE166" s="86">
        <f t="shared" si="220"/>
        <v>0.46505967661178832</v>
      </c>
      <c r="JF166" s="86">
        <f t="shared" si="220"/>
        <v>0.4627914965458087</v>
      </c>
      <c r="JG166" s="86">
        <f t="shared" si="220"/>
        <v>0.13049159159163279</v>
      </c>
      <c r="JH166" s="86">
        <f t="shared" si="220"/>
        <v>5.0592488380282102E-2</v>
      </c>
      <c r="JI166" s="86">
        <f t="shared" si="220"/>
        <v>1.8219202271377213E-2</v>
      </c>
      <c r="JJ166" s="86">
        <f t="shared" si="220"/>
        <v>6.8964115996052048E-3</v>
      </c>
      <c r="JK166" s="86">
        <f t="shared" si="220"/>
        <v>2.5152866999015857E-3</v>
      </c>
      <c r="JL166" s="86">
        <f t="shared" si="220"/>
        <v>2.9169997553250816E-2</v>
      </c>
      <c r="JM166" s="86">
        <f t="shared" si="220"/>
        <v>9.2487887462747182E-3</v>
      </c>
    </row>
    <row r="167" spans="2:273" x14ac:dyDescent="0.25">
      <c r="B167" s="2">
        <v>140</v>
      </c>
      <c r="C167" s="37">
        <v>43.933</v>
      </c>
      <c r="D167" s="37">
        <v>44.582999999999998</v>
      </c>
      <c r="E167" s="37">
        <v>42.232999999999997</v>
      </c>
      <c r="F167" s="37">
        <v>47.9</v>
      </c>
      <c r="G167" s="37">
        <v>50.267000000000003</v>
      </c>
      <c r="H167" s="37">
        <v>59.55</v>
      </c>
      <c r="I167" s="37">
        <v>59.832999999999998</v>
      </c>
      <c r="J167" s="37">
        <v>50.767000000000003</v>
      </c>
      <c r="K167" s="37">
        <v>51.2</v>
      </c>
      <c r="L167" s="37">
        <v>49.5</v>
      </c>
      <c r="M167" s="37">
        <v>46.616999999999997</v>
      </c>
      <c r="N167" s="37">
        <v>45.5</v>
      </c>
      <c r="O167" s="37">
        <v>49.767000000000003</v>
      </c>
      <c r="P167" s="37">
        <v>54.1</v>
      </c>
      <c r="Q167" s="37">
        <v>57.55</v>
      </c>
      <c r="S167" s="4">
        <f t="shared" si="221"/>
        <v>41.768835881807007</v>
      </c>
      <c r="T167" s="4">
        <f t="shared" si="221"/>
        <v>44.730739885262572</v>
      </c>
      <c r="U167" s="4">
        <f t="shared" si="221"/>
        <v>45.149731592660416</v>
      </c>
      <c r="V167" s="4">
        <f t="shared" si="221"/>
        <v>46.664930013602792</v>
      </c>
      <c r="W167" s="4">
        <f t="shared" si="221"/>
        <v>50.028178426489376</v>
      </c>
      <c r="X167" s="4">
        <f t="shared" si="221"/>
        <v>58.916360545500751</v>
      </c>
      <c r="Y167" s="4">
        <f t="shared" si="221"/>
        <v>69.818131494701547</v>
      </c>
      <c r="Z167" s="4">
        <f t="shared" si="221"/>
        <v>51.473082142413652</v>
      </c>
      <c r="AA167" s="4">
        <f t="shared" si="221"/>
        <v>49.420890014126876</v>
      </c>
      <c r="AB167" s="4">
        <f t="shared" si="221"/>
        <v>46.931524918388483</v>
      </c>
      <c r="AC167" s="4">
        <f t="shared" si="221"/>
        <v>44.560287069339466</v>
      </c>
      <c r="AD167" s="4">
        <f t="shared" si="221"/>
        <v>43.996342196551936</v>
      </c>
      <c r="AE167" s="4">
        <f t="shared" si="221"/>
        <v>46.547596873712649</v>
      </c>
      <c r="AF167" s="4">
        <f t="shared" si="221"/>
        <v>54.220370107107051</v>
      </c>
      <c r="AG167" s="4">
        <f t="shared" si="221"/>
        <v>54.335288188323716</v>
      </c>
      <c r="AI167" s="4">
        <f t="shared" si="222"/>
        <v>2.1641641181929927</v>
      </c>
      <c r="AJ167" s="4">
        <f t="shared" si="222"/>
        <v>-0.14773988526257398</v>
      </c>
      <c r="AK167" s="4">
        <f t="shared" si="222"/>
        <v>-2.9167315926604189</v>
      </c>
      <c r="AL167" s="4">
        <f t="shared" si="222"/>
        <v>1.2350699863972068</v>
      </c>
      <c r="AM167" s="4">
        <f t="shared" si="222"/>
        <v>0.23882157351062716</v>
      </c>
      <c r="AN167" s="4">
        <f t="shared" si="222"/>
        <v>0.63363945449924586</v>
      </c>
      <c r="AO167" s="4">
        <f t="shared" si="222"/>
        <v>-9.9851314947015481</v>
      </c>
      <c r="AP167" s="4">
        <f t="shared" si="222"/>
        <v>-0.70608214241364919</v>
      </c>
      <c r="AQ167" s="4">
        <f t="shared" si="222"/>
        <v>1.7791099858731272</v>
      </c>
      <c r="AR167" s="4">
        <f t="shared" si="222"/>
        <v>2.5684750816115169</v>
      </c>
      <c r="AS167" s="4">
        <f t="shared" si="222"/>
        <v>2.056712930660531</v>
      </c>
      <c r="AT167" s="4">
        <f t="shared" si="222"/>
        <v>1.5036578034480641</v>
      </c>
      <c r="AU167" s="4">
        <f t="shared" si="222"/>
        <v>3.2194031262873537</v>
      </c>
      <c r="AV167" s="4">
        <f t="shared" si="222"/>
        <v>-0.12037010710704976</v>
      </c>
      <c r="AW167" s="4">
        <f t="shared" si="222"/>
        <v>3.2147118116762812</v>
      </c>
      <c r="AY167" s="2">
        <f t="shared" si="214"/>
        <v>41.021838624204833</v>
      </c>
      <c r="AZ167" s="2">
        <f t="shared" si="214"/>
        <v>44.730739885262572</v>
      </c>
      <c r="BA167" s="2">
        <f t="shared" si="214"/>
        <v>41.76367271445902</v>
      </c>
      <c r="BB167" s="2">
        <f t="shared" si="214"/>
        <v>41.215474751381706</v>
      </c>
      <c r="BC167" s="2">
        <f t="shared" si="214"/>
        <v>43.394866461807453</v>
      </c>
      <c r="BD167" s="2">
        <f t="shared" si="214"/>
        <v>53.020248077906814</v>
      </c>
      <c r="BE167" s="2">
        <f t="shared" si="214"/>
        <v>65.560371604093064</v>
      </c>
      <c r="BF167" s="2">
        <f t="shared" si="214"/>
        <v>41.745305072676224</v>
      </c>
      <c r="BG167" s="2">
        <f t="shared" si="214"/>
        <v>41.874443045124053</v>
      </c>
      <c r="BH167" s="2">
        <f t="shared" si="214"/>
        <v>41.518912055244044</v>
      </c>
      <c r="BI167" s="2">
        <f t="shared" si="214"/>
        <v>41.219080833391686</v>
      </c>
      <c r="BJ167" s="2">
        <f t="shared" si="214"/>
        <v>42.518490929863141</v>
      </c>
      <c r="BK167" s="2">
        <f t="shared" si="214"/>
        <v>45.849233206668004</v>
      </c>
      <c r="BL167" s="2">
        <f t="shared" si="214"/>
        <v>48.653892233211934</v>
      </c>
      <c r="BM167" s="2">
        <f t="shared" si="214"/>
        <v>49.997873437888657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44.582999999999998</v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>
        <f t="shared" si="215"/>
        <v>49.767000000000003</v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>
        <f t="shared" si="198"/>
        <v>44.582999999999998</v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>
        <f t="shared" si="209"/>
        <v>49.767000000000003</v>
      </c>
      <c r="DH167" s="2" t="str">
        <f t="shared" si="210"/>
        <v/>
      </c>
      <c r="DI167" s="2" t="str">
        <f t="shared" si="211"/>
        <v/>
      </c>
      <c r="DK167" s="2">
        <f t="shared" si="223"/>
        <v>91.335670596959588</v>
      </c>
      <c r="DL167" s="2">
        <f t="shared" si="223"/>
        <v>94.250321008403347</v>
      </c>
      <c r="DM167" s="2">
        <f t="shared" si="223"/>
        <v>86.466256990068729</v>
      </c>
      <c r="DN167" s="2">
        <f t="shared" si="223"/>
        <v>93.275210847975544</v>
      </c>
      <c r="DO167" s="2">
        <f t="shared" si="223"/>
        <v>118.24634033613447</v>
      </c>
      <c r="DP167" s="2">
        <f t="shared" si="223"/>
        <v>113.85604204204206</v>
      </c>
      <c r="DQ167" s="2">
        <f t="shared" si="223"/>
        <v>98.468944444444446</v>
      </c>
      <c r="DR167" s="2">
        <f t="shared" si="223"/>
        <v>94.71727627627628</v>
      </c>
      <c r="DS167" s="2">
        <f t="shared" si="223"/>
        <v>80.160721008403343</v>
      </c>
      <c r="DT167" s="2">
        <f t="shared" si="223"/>
        <v>92.082576470588222</v>
      </c>
      <c r="DU167" s="2">
        <f t="shared" si="223"/>
        <v>93.996177310924367</v>
      </c>
      <c r="DV167" s="2">
        <f t="shared" si="223"/>
        <v>85.934902521008382</v>
      </c>
      <c r="DW167" s="2">
        <f t="shared" si="223"/>
        <v>109.85838288288289</v>
      </c>
      <c r="DX167" s="2">
        <f t="shared" si="223"/>
        <v>84.029300300300264</v>
      </c>
      <c r="DY167" s="2">
        <f t="shared" si="223"/>
        <v>66.327840017825309</v>
      </c>
      <c r="EA167" s="2">
        <f t="shared" si="213"/>
        <v>40.387290476190472</v>
      </c>
      <c r="EB167" s="2">
        <f t="shared" si="213"/>
        <v>44.727913235689854</v>
      </c>
      <c r="EC167" s="2">
        <f t="shared" si="213"/>
        <v>41.997839181441293</v>
      </c>
      <c r="ED167" s="2">
        <f t="shared" si="213"/>
        <v>40.821949886104775</v>
      </c>
      <c r="EE167" s="2">
        <f t="shared" si="213"/>
        <v>42.205564201157095</v>
      </c>
      <c r="EF167" s="2">
        <f t="shared" si="213"/>
        <v>54.735323173640438</v>
      </c>
      <c r="EG167" s="2">
        <f t="shared" si="213"/>
        <v>73.472745095184678</v>
      </c>
      <c r="EH167" s="2">
        <f t="shared" si="213"/>
        <v>41.390322965548336</v>
      </c>
      <c r="EI167" s="2">
        <f t="shared" si="213"/>
        <v>41.595301451095906</v>
      </c>
      <c r="EJ167" s="2">
        <f t="shared" si="213"/>
        <v>41.261109021762095</v>
      </c>
      <c r="EK167" s="2">
        <f t="shared" si="212"/>
        <v>40.896421042201169</v>
      </c>
      <c r="EL167" s="2">
        <f t="shared" si="179"/>
        <v>42.129484041976355</v>
      </c>
      <c r="EM167" s="2">
        <f t="shared" si="179"/>
        <v>45.628045870075482</v>
      </c>
      <c r="EN167" s="2">
        <f t="shared" si="179"/>
        <v>48.85305460541376</v>
      </c>
      <c r="EO167" s="2">
        <f t="shared" si="179"/>
        <v>50.337163987619412</v>
      </c>
      <c r="EQ167" s="2">
        <f t="shared" si="224"/>
        <v>41.940670659488546</v>
      </c>
      <c r="ER167" s="2">
        <f t="shared" si="224"/>
        <v>44.727913235689854</v>
      </c>
      <c r="ES167" s="2">
        <f t="shared" si="224"/>
        <v>41.463628981125908</v>
      </c>
      <c r="ET167" s="2">
        <f t="shared" si="224"/>
        <v>41.71795475615275</v>
      </c>
      <c r="EU167" s="2">
        <f t="shared" si="224"/>
        <v>44.837401592356684</v>
      </c>
      <c r="EV167" s="2">
        <f t="shared" si="224"/>
        <v>51.501642202521538</v>
      </c>
      <c r="EW167" s="2">
        <f t="shared" si="224"/>
        <v>58.03203053981445</v>
      </c>
      <c r="EX167" s="2">
        <f t="shared" si="224"/>
        <v>42.077305781398834</v>
      </c>
      <c r="EY167" s="2">
        <f t="shared" si="224"/>
        <v>42.230623780062828</v>
      </c>
      <c r="EZ167" s="2">
        <f t="shared" si="224"/>
        <v>41.891391953694267</v>
      </c>
      <c r="FA167" s="2">
        <f t="shared" si="224"/>
        <v>41.748685985558559</v>
      </c>
      <c r="FB167" s="2">
        <f t="shared" si="224"/>
        <v>43.226122059844698</v>
      </c>
      <c r="FC167" s="2">
        <f t="shared" si="224"/>
        <v>46.265410327530887</v>
      </c>
      <c r="FD167" s="2">
        <f t="shared" si="224"/>
        <v>48.251884894330068</v>
      </c>
      <c r="FE167" s="2">
        <f t="shared" si="224"/>
        <v>49.062657602567654</v>
      </c>
      <c r="FG167" s="2">
        <f t="shared" si="225"/>
        <v>0.9999582979314704</v>
      </c>
      <c r="FH167" s="2">
        <f t="shared" si="225"/>
        <v>0.99994292180651456</v>
      </c>
      <c r="FI167" s="2">
        <f t="shared" si="225"/>
        <v>0.99993979805369171</v>
      </c>
      <c r="FJ167" s="2">
        <f t="shared" si="225"/>
        <v>0.99994083696434088</v>
      </c>
      <c r="FK167" s="2">
        <f t="shared" si="225"/>
        <v>0.9999388415389322</v>
      </c>
      <c r="FL167" s="2">
        <f t="shared" si="225"/>
        <v>0.99993068254801698</v>
      </c>
      <c r="FM167" s="2">
        <f t="shared" si="225"/>
        <v>0.99993264974377505</v>
      </c>
      <c r="FN167" s="2">
        <f t="shared" si="225"/>
        <v>0.99993320275173547</v>
      </c>
      <c r="FO167" s="2">
        <f t="shared" si="225"/>
        <v>0.99993518545599125</v>
      </c>
      <c r="FP167" s="2">
        <f t="shared" si="225"/>
        <v>0.99993811658259557</v>
      </c>
      <c r="FQ167" s="2">
        <f t="shared" si="225"/>
        <v>0.99993492137735229</v>
      </c>
      <c r="FR167" s="2">
        <f t="shared" si="225"/>
        <v>0.99993867759881483</v>
      </c>
      <c r="FS167" s="2">
        <f t="shared" si="225"/>
        <v>0.99992828882550955</v>
      </c>
      <c r="FT167" s="2">
        <f t="shared" si="225"/>
        <v>0.99993018891753316</v>
      </c>
      <c r="FU167" s="2">
        <f t="shared" si="225"/>
        <v>0.99990950759996189</v>
      </c>
      <c r="FW167" s="2">
        <f t="shared" si="216"/>
        <v>0.40712730983368145</v>
      </c>
      <c r="FX167" s="2">
        <f t="shared" si="216"/>
        <v>0</v>
      </c>
      <c r="FY167" s="2">
        <f t="shared" si="216"/>
        <v>0.44335273295751276</v>
      </c>
      <c r="FZ167" s="2">
        <f t="shared" si="216"/>
        <v>0.43573599226898624</v>
      </c>
      <c r="GA167" s="2">
        <f t="shared" si="216"/>
        <v>0.4501234490264539</v>
      </c>
      <c r="GB167" s="2">
        <f t="shared" si="216"/>
        <v>0.53164588859553852</v>
      </c>
      <c r="GC167" s="2">
        <f t="shared" si="216"/>
        <v>0.51254473768961439</v>
      </c>
      <c r="GD167" s="2">
        <f t="shared" si="216"/>
        <v>0.51154119911039764</v>
      </c>
      <c r="GE167" s="2">
        <f t="shared" si="216"/>
        <v>0.43543565420543295</v>
      </c>
      <c r="GF167" s="2">
        <f t="shared" si="216"/>
        <v>0.40403763849044894</v>
      </c>
      <c r="GG167" s="2">
        <f t="shared" si="216"/>
        <v>0.37453626912325699</v>
      </c>
      <c r="GH167" s="2">
        <f t="shared" si="216"/>
        <v>0.35227725844455415</v>
      </c>
      <c r="GI167" s="2">
        <f t="shared" si="216"/>
        <v>0.33980762678874038</v>
      </c>
      <c r="GJ167" s="2">
        <f t="shared" si="216"/>
        <v>0.33537628438975153</v>
      </c>
      <c r="GK167" s="2">
        <f t="shared" si="216"/>
        <v>0.267348667985783</v>
      </c>
      <c r="GM167" s="86">
        <f t="shared" si="217"/>
        <v>1.8278824569632411E-90</v>
      </c>
      <c r="GN167" s="86">
        <f t="shared" si="217"/>
        <v>1.0499062974679108E-210</v>
      </c>
      <c r="GO167" s="86">
        <f t="shared" si="217"/>
        <v>4.9526440872589421E-258</v>
      </c>
      <c r="GP167" s="86">
        <f t="shared" si="217"/>
        <v>1.5801658072152132E-288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9.3415627198477369E-279</v>
      </c>
      <c r="GZ167" s="86">
        <f t="shared" si="217"/>
        <v>3.1272851222379937E-231</v>
      </c>
      <c r="HA167" s="86">
        <f t="shared" si="217"/>
        <v>1.6259462238699391E-232</v>
      </c>
      <c r="HC167" s="86">
        <f t="shared" si="181"/>
        <v>1.3996474894604064E-11</v>
      </c>
      <c r="HD167" s="86">
        <f t="shared" si="181"/>
        <v>1.3097419670514602E-128</v>
      </c>
      <c r="HE167" s="86">
        <f t="shared" si="181"/>
        <v>3.6499970577755043E-176</v>
      </c>
      <c r="HF167" s="86">
        <f t="shared" si="180"/>
        <v>1.460327631461482E-169</v>
      </c>
      <c r="HG167" s="86">
        <f t="shared" si="180"/>
        <v>9.1498400998035173E-217</v>
      </c>
      <c r="HH167" s="86">
        <f t="shared" si="180"/>
        <v>2.8247413602540376E-267</v>
      </c>
      <c r="HI167" s="86">
        <f t="shared" si="180"/>
        <v>0</v>
      </c>
      <c r="HJ167" s="86">
        <f t="shared" si="180"/>
        <v>0</v>
      </c>
      <c r="HK167" s="86">
        <f t="shared" si="180"/>
        <v>1.3066217024768939E-279</v>
      </c>
      <c r="HL167" s="86">
        <f t="shared" si="161"/>
        <v>5.3306969541336475E-208</v>
      </c>
      <c r="HM167" s="86">
        <f t="shared" si="161"/>
        <v>1.5123649162343975E-232</v>
      </c>
      <c r="HN167" s="86">
        <f t="shared" si="161"/>
        <v>1.6646378293712053E-184</v>
      </c>
      <c r="HO167" s="86">
        <f t="shared" si="161"/>
        <v>9.1714764451738425E-176</v>
      </c>
      <c r="HP167" s="86">
        <f t="shared" si="161"/>
        <v>1.3032159054640196E-160</v>
      </c>
      <c r="HQ167" s="86">
        <f t="shared" si="161"/>
        <v>1.2071738982249718E-148</v>
      </c>
      <c r="HS167" s="86">
        <f t="shared" si="218"/>
        <v>1.0169020671329007E-16</v>
      </c>
      <c r="HT167" s="86">
        <f t="shared" si="218"/>
        <v>0</v>
      </c>
      <c r="HU167" s="86">
        <f t="shared" si="218"/>
        <v>5.5536723473690776E-15</v>
      </c>
      <c r="HV167" s="86">
        <f t="shared" si="218"/>
        <v>3.4100884848990147E-16</v>
      </c>
      <c r="HW167" s="86">
        <f t="shared" si="218"/>
        <v>3.0492961236628925E-17</v>
      </c>
      <c r="HX167" s="86">
        <f t="shared" si="218"/>
        <v>2.4355212642086708E-21</v>
      </c>
      <c r="HY167" s="86">
        <f t="shared" si="218"/>
        <v>1.7945197751669101E-23</v>
      </c>
      <c r="HZ167" s="86">
        <f t="shared" si="218"/>
        <v>1.1870213468021023E-21</v>
      </c>
      <c r="IA167" s="86">
        <f t="shared" si="218"/>
        <v>6.6358284645350937E-18</v>
      </c>
      <c r="IB167" s="86">
        <f t="shared" si="218"/>
        <v>3.7455487145375129E-16</v>
      </c>
      <c r="IC167" s="86">
        <f t="shared" si="218"/>
        <v>4.9682106663586703E-14</v>
      </c>
      <c r="ID167" s="86">
        <f t="shared" si="218"/>
        <v>2.9816092712372977E-13</v>
      </c>
      <c r="IE167" s="86">
        <f t="shared" si="218"/>
        <v>5.0258840831064578E-14</v>
      </c>
      <c r="IF167" s="86">
        <f t="shared" si="218"/>
        <v>1.1723254480853463E-13</v>
      </c>
      <c r="IG167" s="86">
        <f t="shared" si="218"/>
        <v>8.1268939702390423E-9</v>
      </c>
      <c r="II167" s="86">
        <f t="shared" si="219"/>
        <v>0.10455167997260507</v>
      </c>
      <c r="IJ167" s="86">
        <f t="shared" si="219"/>
        <v>0</v>
      </c>
      <c r="IK167" s="86">
        <f t="shared" si="219"/>
        <v>0.27467622516033569</v>
      </c>
      <c r="IL167" s="86">
        <f t="shared" si="219"/>
        <v>0.23291521828560904</v>
      </c>
      <c r="IM167" s="86">
        <f t="shared" si="219"/>
        <v>0.29625623839348003</v>
      </c>
      <c r="IN167" s="86">
        <f t="shared" si="219"/>
        <v>0.5325553740221215</v>
      </c>
      <c r="IO167" s="86">
        <f t="shared" si="219"/>
        <v>0.52647312687972447</v>
      </c>
      <c r="IP167" s="86">
        <f t="shared" si="219"/>
        <v>0.52438746067822684</v>
      </c>
      <c r="IQ167" s="86">
        <f t="shared" si="219"/>
        <v>0.22139873607618027</v>
      </c>
      <c r="IR167" s="86">
        <f t="shared" si="219"/>
        <v>0.10264258253016124</v>
      </c>
      <c r="IS167" s="86">
        <f t="shared" si="219"/>
        <v>4.2465075850638079E-2</v>
      </c>
      <c r="IT167" s="86">
        <f t="shared" si="219"/>
        <v>1.8114508330494494E-2</v>
      </c>
      <c r="IU167" s="86">
        <f t="shared" si="219"/>
        <v>7.717261710209168E-3</v>
      </c>
      <c r="IV167" s="86">
        <f t="shared" si="219"/>
        <v>5.0998072981826306E-2</v>
      </c>
      <c r="IW167" s="86">
        <f t="shared" si="219"/>
        <v>1.675769663184748E-2</v>
      </c>
      <c r="IY167" s="86">
        <f t="shared" si="220"/>
        <v>0.10455167998660166</v>
      </c>
      <c r="IZ167" s="86">
        <f t="shared" si="220"/>
        <v>1.3097419670514602E-128</v>
      </c>
      <c r="JA167" s="86">
        <f t="shared" si="220"/>
        <v>0.27467622516034124</v>
      </c>
      <c r="JB167" s="86">
        <f t="shared" si="220"/>
        <v>0.23291521828560938</v>
      </c>
      <c r="JC167" s="86">
        <f t="shared" si="220"/>
        <v>0.29625623839348009</v>
      </c>
      <c r="JD167" s="86">
        <f t="shared" si="220"/>
        <v>0.5325553740221215</v>
      </c>
      <c r="JE167" s="86">
        <f t="shared" si="220"/>
        <v>0.52647312687972447</v>
      </c>
      <c r="JF167" s="86">
        <f t="shared" si="220"/>
        <v>0.52438746067822684</v>
      </c>
      <c r="JG167" s="86">
        <f t="shared" si="220"/>
        <v>0.22139873607618027</v>
      </c>
      <c r="JH167" s="86">
        <f t="shared" si="220"/>
        <v>0.10264258253016162</v>
      </c>
      <c r="JI167" s="86">
        <f t="shared" si="220"/>
        <v>4.2465075850687761E-2</v>
      </c>
      <c r="JJ167" s="86">
        <f t="shared" si="220"/>
        <v>1.8114508330792655E-2</v>
      </c>
      <c r="JK167" s="86">
        <f t="shared" si="220"/>
        <v>7.7172617102594264E-3</v>
      </c>
      <c r="JL167" s="86">
        <f t="shared" si="220"/>
        <v>5.0998072981943539E-2</v>
      </c>
      <c r="JM167" s="86">
        <f t="shared" si="220"/>
        <v>1.675770475874145E-2</v>
      </c>
    </row>
    <row r="168" spans="2:273" x14ac:dyDescent="0.25">
      <c r="B168" s="2">
        <v>141</v>
      </c>
      <c r="C168" s="37">
        <v>41.817</v>
      </c>
      <c r="D168" s="37">
        <v>44.832999999999998</v>
      </c>
      <c r="E168" s="37">
        <v>44.567</v>
      </c>
      <c r="F168" s="37">
        <v>46.5</v>
      </c>
      <c r="G168" s="37">
        <v>50.5</v>
      </c>
      <c r="H168" s="37">
        <v>57.616999999999997</v>
      </c>
      <c r="I168" s="37">
        <v>59.25</v>
      </c>
      <c r="J168" s="37">
        <v>50.033000000000001</v>
      </c>
      <c r="K168" s="37">
        <v>50.05</v>
      </c>
      <c r="L168" s="37">
        <v>48.4</v>
      </c>
      <c r="M168" s="37">
        <v>47.917000000000002</v>
      </c>
      <c r="N168" s="37">
        <v>46.283000000000001</v>
      </c>
      <c r="O168" s="37">
        <v>50.45</v>
      </c>
      <c r="P168" s="37">
        <v>55.417000000000002</v>
      </c>
      <c r="Q168" s="37">
        <v>60.167000000000002</v>
      </c>
      <c r="S168" s="4">
        <f t="shared" si="221"/>
        <v>41.984159396444234</v>
      </c>
      <c r="T168" s="4">
        <f t="shared" si="221"/>
        <v>44.58607768157421</v>
      </c>
      <c r="U168" s="4">
        <f t="shared" si="221"/>
        <v>45.434158684604277</v>
      </c>
      <c r="V168" s="4">
        <f t="shared" si="221"/>
        <v>47.581484685989892</v>
      </c>
      <c r="W168" s="4">
        <f t="shared" si="221"/>
        <v>50.511245698349576</v>
      </c>
      <c r="X168" s="4">
        <f t="shared" si="221"/>
        <v>56.324578930148917</v>
      </c>
      <c r="Y168" s="4">
        <f t="shared" si="221"/>
        <v>68.209428661805774</v>
      </c>
      <c r="Z168" s="4">
        <f t="shared" si="221"/>
        <v>48.448046604240744</v>
      </c>
      <c r="AA168" s="4">
        <f t="shared" si="221"/>
        <v>50.926459153897412</v>
      </c>
      <c r="AB168" s="4">
        <f t="shared" si="221"/>
        <v>49.524044798289538</v>
      </c>
      <c r="AC168" s="4">
        <f t="shared" si="221"/>
        <v>47.021391959371009</v>
      </c>
      <c r="AD168" s="4">
        <f t="shared" si="221"/>
        <v>45.390334252621102</v>
      </c>
      <c r="AE168" s="4">
        <f t="shared" si="221"/>
        <v>47.299373994046036</v>
      </c>
      <c r="AF168" s="4">
        <f t="shared" si="221"/>
        <v>56.760666637404398</v>
      </c>
      <c r="AG168" s="4">
        <f t="shared" si="221"/>
        <v>56.788447397855762</v>
      </c>
      <c r="AI168" s="4">
        <f t="shared" si="222"/>
        <v>-0.16715939644423372</v>
      </c>
      <c r="AJ168" s="4">
        <f t="shared" si="222"/>
        <v>0.24692231842578849</v>
      </c>
      <c r="AK168" s="4">
        <f t="shared" si="222"/>
        <v>-0.86715868460427714</v>
      </c>
      <c r="AL168" s="4">
        <f t="shared" si="222"/>
        <v>-1.0814846859898921</v>
      </c>
      <c r="AM168" s="4">
        <f t="shared" si="222"/>
        <v>-1.1245698349576116E-2</v>
      </c>
      <c r="AN168" s="4">
        <f t="shared" si="222"/>
        <v>1.2924210698510805</v>
      </c>
      <c r="AO168" s="4">
        <f t="shared" si="222"/>
        <v>-8.9594286618057737</v>
      </c>
      <c r="AP168" s="4">
        <f t="shared" si="222"/>
        <v>1.584953395759257</v>
      </c>
      <c r="AQ168" s="4">
        <f t="shared" si="222"/>
        <v>-0.87645915389741447</v>
      </c>
      <c r="AR168" s="4">
        <f t="shared" si="222"/>
        <v>-1.124044798289539</v>
      </c>
      <c r="AS168" s="4">
        <f t="shared" si="222"/>
        <v>0.8956080406289928</v>
      </c>
      <c r="AT168" s="4">
        <f t="shared" si="222"/>
        <v>0.89266574737889925</v>
      </c>
      <c r="AU168" s="4">
        <f t="shared" si="222"/>
        <v>3.150626005953967</v>
      </c>
      <c r="AV168" s="4">
        <f t="shared" si="222"/>
        <v>-1.3436666374043966</v>
      </c>
      <c r="AW168" s="4">
        <f t="shared" si="222"/>
        <v>3.3785526021442394</v>
      </c>
      <c r="AY168" s="2">
        <f t="shared" si="214"/>
        <v>40.853794179484581</v>
      </c>
      <c r="AZ168" s="2">
        <f t="shared" si="214"/>
        <v>44.58607768157421</v>
      </c>
      <c r="BA168" s="2">
        <f t="shared" si="214"/>
        <v>41.627824064888507</v>
      </c>
      <c r="BB168" s="2">
        <f t="shared" si="214"/>
        <v>41.078872175065356</v>
      </c>
      <c r="BC168" s="2">
        <f t="shared" si="214"/>
        <v>43.260669590493706</v>
      </c>
      <c r="BD168" s="2">
        <f t="shared" si="214"/>
        <v>52.684208729944963</v>
      </c>
      <c r="BE168" s="2">
        <f t="shared" si="214"/>
        <v>65.284567589766141</v>
      </c>
      <c r="BF168" s="2">
        <f t="shared" si="214"/>
        <v>41.576212969573902</v>
      </c>
      <c r="BG168" s="2">
        <f t="shared" si="214"/>
        <v>41.731327964757099</v>
      </c>
      <c r="BH168" s="2">
        <f t="shared" si="214"/>
        <v>41.370572512449009</v>
      </c>
      <c r="BI168" s="2">
        <f t="shared" si="214"/>
        <v>41.052462048681164</v>
      </c>
      <c r="BJ168" s="2">
        <f t="shared" si="214"/>
        <v>42.363934221714374</v>
      </c>
      <c r="BK168" s="2">
        <f t="shared" si="214"/>
        <v>45.635222389036059</v>
      </c>
      <c r="BL168" s="2">
        <f t="shared" si="214"/>
        <v>48.495931324326108</v>
      </c>
      <c r="BM168" s="2">
        <f t="shared" si="214"/>
        <v>49.829892331255536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>
        <f t="shared" si="215"/>
        <v>44.832999999999998</v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>
        <f t="shared" si="198"/>
        <v>44.832999999999998</v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91.594511531331108</v>
      </c>
      <c r="DL168" s="2">
        <f t="shared" si="223"/>
        <v>94.504642016806699</v>
      </c>
      <c r="DM168" s="2">
        <f t="shared" si="223"/>
        <v>86.679439113827328</v>
      </c>
      <c r="DN168" s="2">
        <f t="shared" si="223"/>
        <v>93.5323254392666</v>
      </c>
      <c r="DO168" s="2">
        <f t="shared" si="223"/>
        <v>118.65807899159665</v>
      </c>
      <c r="DP168" s="2">
        <f t="shared" si="223"/>
        <v>114.22464397254399</v>
      </c>
      <c r="DQ168" s="2">
        <f t="shared" si="223"/>
        <v>98.727730158730168</v>
      </c>
      <c r="DR168" s="2">
        <f t="shared" si="223"/>
        <v>94.964416173316181</v>
      </c>
      <c r="DS168" s="2">
        <f t="shared" si="223"/>
        <v>80.279541736694668</v>
      </c>
      <c r="DT168" s="2">
        <f t="shared" si="223"/>
        <v>92.308470588235281</v>
      </c>
      <c r="DU168" s="2">
        <f t="shared" si="223"/>
        <v>94.231701400560226</v>
      </c>
      <c r="DV168" s="2">
        <f t="shared" si="223"/>
        <v>86.109482913165238</v>
      </c>
      <c r="DW168" s="2">
        <f t="shared" si="223"/>
        <v>110.17961866151867</v>
      </c>
      <c r="DX168" s="2">
        <f t="shared" si="223"/>
        <v>84.171587558987525</v>
      </c>
      <c r="DY168" s="2">
        <f t="shared" si="223"/>
        <v>66.351594696969698</v>
      </c>
      <c r="EA168" s="2">
        <f t="shared" si="213"/>
        <v>40.122126190476187</v>
      </c>
      <c r="EB168" s="2">
        <f t="shared" si="213"/>
        <v>44.583478975896668</v>
      </c>
      <c r="EC168" s="2">
        <f t="shared" si="213"/>
        <v>41.880919361383079</v>
      </c>
      <c r="ED168" s="2">
        <f t="shared" si="213"/>
        <v>40.654576716563611</v>
      </c>
      <c r="EE168" s="2">
        <f t="shared" si="213"/>
        <v>41.979647174009784</v>
      </c>
      <c r="EF168" s="2">
        <f t="shared" si="213"/>
        <v>54.516558484394153</v>
      </c>
      <c r="EG168" s="2">
        <f t="shared" si="213"/>
        <v>73.73258357668297</v>
      </c>
      <c r="EH168" s="2">
        <f t="shared" si="213"/>
        <v>41.197486890666482</v>
      </c>
      <c r="EI168" s="2">
        <f t="shared" si="213"/>
        <v>41.430856705362565</v>
      </c>
      <c r="EJ168" s="2">
        <f t="shared" si="213"/>
        <v>41.091822605568737</v>
      </c>
      <c r="EK168" s="2">
        <f t="shared" si="212"/>
        <v>40.70335301999917</v>
      </c>
      <c r="EL168" s="2">
        <f t="shared" si="179"/>
        <v>41.941761055667939</v>
      </c>
      <c r="EM168" s="2">
        <f t="shared" si="179"/>
        <v>45.395013321293483</v>
      </c>
      <c r="EN168" s="2">
        <f t="shared" si="179"/>
        <v>48.713399925618489</v>
      </c>
      <c r="EO168" s="2">
        <f t="shared" si="179"/>
        <v>50.200889144936326</v>
      </c>
      <c r="EQ168" s="2">
        <f t="shared" si="224"/>
        <v>41.820965814266472</v>
      </c>
      <c r="ER168" s="2">
        <f t="shared" si="224"/>
        <v>44.583478975896668</v>
      </c>
      <c r="ES168" s="2">
        <f t="shared" si="224"/>
        <v>41.332736980145427</v>
      </c>
      <c r="ET168" s="2">
        <f t="shared" si="224"/>
        <v>41.573752710134002</v>
      </c>
      <c r="EU168" s="2">
        <f t="shared" si="224"/>
        <v>44.678845555308314</v>
      </c>
      <c r="EV168" s="2">
        <f t="shared" si="224"/>
        <v>51.205223602840888</v>
      </c>
      <c r="EW168" s="2">
        <f t="shared" si="224"/>
        <v>57.954168803228235</v>
      </c>
      <c r="EX168" s="2">
        <f t="shared" si="224"/>
        <v>41.899901609348291</v>
      </c>
      <c r="EY168" s="2">
        <f t="shared" si="224"/>
        <v>42.081613803182755</v>
      </c>
      <c r="EZ168" s="2">
        <f t="shared" si="224"/>
        <v>41.738776527622903</v>
      </c>
      <c r="FA168" s="2">
        <f t="shared" si="224"/>
        <v>41.57614951746163</v>
      </c>
      <c r="FB168" s="2">
        <f t="shared" si="224"/>
        <v>43.065259753633811</v>
      </c>
      <c r="FC168" s="2">
        <f t="shared" si="224"/>
        <v>46.04910245733528</v>
      </c>
      <c r="FD168" s="2">
        <f t="shared" si="224"/>
        <v>48.096550507227079</v>
      </c>
      <c r="FE168" s="2">
        <f t="shared" si="224"/>
        <v>48.897993683826392</v>
      </c>
      <c r="FG168" s="2">
        <f t="shared" si="225"/>
        <v>0.99996196712192231</v>
      </c>
      <c r="FH168" s="2">
        <f t="shared" si="225"/>
        <v>0.99994794380741059</v>
      </c>
      <c r="FI168" s="2">
        <f t="shared" si="225"/>
        <v>0.99994509488157757</v>
      </c>
      <c r="FJ168" s="2">
        <f t="shared" si="225"/>
        <v>0.99994604238930229</v>
      </c>
      <c r="FK168" s="2">
        <f t="shared" si="225"/>
        <v>0.99994422252043358</v>
      </c>
      <c r="FL168" s="2">
        <f t="shared" si="225"/>
        <v>0.99993678134685271</v>
      </c>
      <c r="FM168" s="2">
        <f t="shared" si="225"/>
        <v>0.99993857547228204</v>
      </c>
      <c r="FN168" s="2">
        <f t="shared" si="225"/>
        <v>0.99993907982748931</v>
      </c>
      <c r="FO168" s="2">
        <f t="shared" si="225"/>
        <v>0.99994088809620219</v>
      </c>
      <c r="FP168" s="2">
        <f t="shared" si="225"/>
        <v>0.99994356134523832</v>
      </c>
      <c r="FQ168" s="2">
        <f t="shared" si="225"/>
        <v>0.9999406472508684</v>
      </c>
      <c r="FR168" s="2">
        <f t="shared" si="225"/>
        <v>0.99994407300365817</v>
      </c>
      <c r="FS168" s="2">
        <f t="shared" si="225"/>
        <v>0.99993459821888919</v>
      </c>
      <c r="FT168" s="2">
        <f t="shared" si="225"/>
        <v>0.99993633114498959</v>
      </c>
      <c r="FU168" s="2">
        <f t="shared" si="225"/>
        <v>0.99991746929314751</v>
      </c>
      <c r="FW168" s="2">
        <f t="shared" si="216"/>
        <v>0.42953456926340289</v>
      </c>
      <c r="FX168" s="2">
        <f t="shared" si="216"/>
        <v>0</v>
      </c>
      <c r="FY168" s="2">
        <f t="shared" si="216"/>
        <v>0.46618602361818862</v>
      </c>
      <c r="FZ168" s="2">
        <f t="shared" si="216"/>
        <v>0.45850011800740081</v>
      </c>
      <c r="GA168" s="2">
        <f t="shared" si="216"/>
        <v>0.47300913325452471</v>
      </c>
      <c r="GB168" s="2">
        <f t="shared" si="216"/>
        <v>0.55449674674235194</v>
      </c>
      <c r="GC168" s="2">
        <f t="shared" si="216"/>
        <v>0.53551332141465868</v>
      </c>
      <c r="GD168" s="2">
        <f t="shared" si="216"/>
        <v>0.53451412436906409</v>
      </c>
      <c r="GE168" s="2">
        <f t="shared" si="216"/>
        <v>0.45819683052412963</v>
      </c>
      <c r="GF168" s="2">
        <f t="shared" si="216"/>
        <v>0.4263971494149672</v>
      </c>
      <c r="GG168" s="2">
        <f t="shared" si="216"/>
        <v>0.39634894852911434</v>
      </c>
      <c r="GH168" s="2">
        <f t="shared" si="216"/>
        <v>0.37356785440656609</v>
      </c>
      <c r="GI168" s="2">
        <f t="shared" si="216"/>
        <v>0.3607643456559157</v>
      </c>
      <c r="GJ168" s="2">
        <f t="shared" si="216"/>
        <v>0.35620716652815143</v>
      </c>
      <c r="GK168" s="2">
        <f t="shared" si="216"/>
        <v>0.28577100307724196</v>
      </c>
      <c r="GM168" s="86">
        <f t="shared" si="217"/>
        <v>1.3588144870068989E-92</v>
      </c>
      <c r="GN168" s="86">
        <f t="shared" si="217"/>
        <v>1.2408097778451786E-215</v>
      </c>
      <c r="GO168" s="86">
        <f t="shared" si="217"/>
        <v>5.1826374542600247E-264</v>
      </c>
      <c r="GP168" s="86">
        <f t="shared" si="217"/>
        <v>2.9731493648122338E-295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3.1930674241442358E-285</v>
      </c>
      <c r="GZ168" s="86">
        <f t="shared" si="217"/>
        <v>1.4469811316142041E-236</v>
      </c>
      <c r="HA168" s="86">
        <f t="shared" si="217"/>
        <v>6.6310856529826902E-238</v>
      </c>
      <c r="HC168" s="86">
        <f t="shared" si="181"/>
        <v>6.5156210398419558E-12</v>
      </c>
      <c r="HD168" s="86">
        <f t="shared" si="181"/>
        <v>9.5318911974725553E-133</v>
      </c>
      <c r="HE168" s="86">
        <f t="shared" si="181"/>
        <v>5.9766426565409764E-182</v>
      </c>
      <c r="HF168" s="86">
        <f t="shared" si="180"/>
        <v>5.2638105871299225E-175</v>
      </c>
      <c r="HG168" s="86">
        <f t="shared" si="180"/>
        <v>1.1096177878357066E-223</v>
      </c>
      <c r="HH168" s="86">
        <f t="shared" si="180"/>
        <v>1.0864240921669905E-275</v>
      </c>
      <c r="HI168" s="86">
        <f t="shared" si="180"/>
        <v>0</v>
      </c>
      <c r="HJ168" s="86">
        <f t="shared" si="180"/>
        <v>0</v>
      </c>
      <c r="HK168" s="86">
        <f t="shared" si="180"/>
        <v>2.3369021741784158E-288</v>
      </c>
      <c r="HL168" s="86">
        <f t="shared" si="161"/>
        <v>1.2434626848431971E-214</v>
      </c>
      <c r="HM168" s="86">
        <f t="shared" si="161"/>
        <v>3.9175128450993944E-240</v>
      </c>
      <c r="HN168" s="86">
        <f t="shared" si="161"/>
        <v>1.6223718612640172E-190</v>
      </c>
      <c r="HO168" s="86">
        <f t="shared" si="161"/>
        <v>1.8755150858299626E-181</v>
      </c>
      <c r="HP168" s="86">
        <f t="shared" si="161"/>
        <v>8.6507622225699948E-166</v>
      </c>
      <c r="HQ168" s="86">
        <f t="shared" si="161"/>
        <v>1.7955602607380611E-153</v>
      </c>
      <c r="HS168" s="86">
        <f t="shared" si="218"/>
        <v>5.6997694122252618E-18</v>
      </c>
      <c r="HT168" s="86">
        <f t="shared" si="218"/>
        <v>0</v>
      </c>
      <c r="HU168" s="86">
        <f t="shared" si="218"/>
        <v>4.6022770011884565E-16</v>
      </c>
      <c r="HV168" s="86">
        <f t="shared" si="218"/>
        <v>2.3672254363652753E-17</v>
      </c>
      <c r="HW168" s="86">
        <f t="shared" si="218"/>
        <v>1.8628922807475812E-18</v>
      </c>
      <c r="HX168" s="86">
        <f t="shared" si="218"/>
        <v>9.6581343574798189E-23</v>
      </c>
      <c r="HY168" s="86">
        <f t="shared" si="218"/>
        <v>4.9020210666075349E-25</v>
      </c>
      <c r="HZ168" s="86">
        <f t="shared" si="218"/>
        <v>4.266691184452606E-23</v>
      </c>
      <c r="IA168" s="86">
        <f t="shared" si="218"/>
        <v>3.5950325241395712E-19</v>
      </c>
      <c r="IB168" s="86">
        <f t="shared" si="218"/>
        <v>2.3853663767064921E-17</v>
      </c>
      <c r="IC168" s="86">
        <f t="shared" si="218"/>
        <v>4.0887373335420004E-15</v>
      </c>
      <c r="ID168" s="86">
        <f t="shared" si="218"/>
        <v>2.6824521315584887E-14</v>
      </c>
      <c r="IE168" s="86">
        <f t="shared" si="218"/>
        <v>3.7912249356698502E-15</v>
      </c>
      <c r="IF168" s="86">
        <f t="shared" si="218"/>
        <v>9.0993317415437937E-15</v>
      </c>
      <c r="IG168" s="86">
        <f t="shared" si="218"/>
        <v>1.2943468761010758E-9</v>
      </c>
      <c r="II168" s="86">
        <f t="shared" si="219"/>
        <v>0.18813718393076126</v>
      </c>
      <c r="IJ168" s="86">
        <f t="shared" si="219"/>
        <v>0</v>
      </c>
      <c r="IK168" s="86">
        <f t="shared" si="219"/>
        <v>0.3786836583894006</v>
      </c>
      <c r="IL168" s="86">
        <f t="shared" si="219"/>
        <v>0.33898818552986509</v>
      </c>
      <c r="IM168" s="86">
        <f t="shared" si="219"/>
        <v>0.4032942267297529</v>
      </c>
      <c r="IN168" s="86">
        <f t="shared" si="219"/>
        <v>0.49377261790392218</v>
      </c>
      <c r="IO168" s="86">
        <f t="shared" si="219"/>
        <v>0.52696346429772167</v>
      </c>
      <c r="IP168" s="86">
        <f t="shared" si="219"/>
        <v>0.52960086083219915</v>
      </c>
      <c r="IQ168" s="86">
        <f t="shared" si="219"/>
        <v>0.3305014879298111</v>
      </c>
      <c r="IR168" s="86">
        <f t="shared" si="219"/>
        <v>0.18286290543958142</v>
      </c>
      <c r="IS168" s="86">
        <f t="shared" si="219"/>
        <v>8.7358376630417553E-2</v>
      </c>
      <c r="IT168" s="86">
        <f t="shared" si="219"/>
        <v>4.2061500812732244E-2</v>
      </c>
      <c r="IU168" s="86">
        <f t="shared" si="219"/>
        <v>2.0728255118488498E-2</v>
      </c>
      <c r="IV168" s="86">
        <f t="shared" si="219"/>
        <v>8.3835884600010249E-2</v>
      </c>
      <c r="IW168" s="86">
        <f t="shared" si="219"/>
        <v>2.8972880806222127E-2</v>
      </c>
      <c r="IY168" s="86">
        <f t="shared" si="220"/>
        <v>0.18813718393727688</v>
      </c>
      <c r="IZ168" s="86">
        <f t="shared" si="220"/>
        <v>9.5318911974725553E-133</v>
      </c>
      <c r="JA168" s="86">
        <f t="shared" si="220"/>
        <v>0.37868365838940105</v>
      </c>
      <c r="JB168" s="86">
        <f t="shared" si="220"/>
        <v>0.33898818552986509</v>
      </c>
      <c r="JC168" s="86">
        <f t="shared" si="220"/>
        <v>0.4032942267297529</v>
      </c>
      <c r="JD168" s="86">
        <f t="shared" si="220"/>
        <v>0.49377261790392218</v>
      </c>
      <c r="JE168" s="86">
        <f t="shared" si="220"/>
        <v>0.52696346429772167</v>
      </c>
      <c r="JF168" s="86">
        <f t="shared" si="220"/>
        <v>0.52960086083219915</v>
      </c>
      <c r="JG168" s="86">
        <f t="shared" si="220"/>
        <v>0.3305014879298111</v>
      </c>
      <c r="JH168" s="86">
        <f t="shared" si="220"/>
        <v>0.18286290543958145</v>
      </c>
      <c r="JI168" s="86">
        <f t="shared" si="220"/>
        <v>8.7358376630421647E-2</v>
      </c>
      <c r="JJ168" s="86">
        <f t="shared" si="220"/>
        <v>4.206150081275907E-2</v>
      </c>
      <c r="JK168" s="86">
        <f t="shared" si="220"/>
        <v>2.072825511849229E-2</v>
      </c>
      <c r="JL168" s="86">
        <f t="shared" si="220"/>
        <v>8.3835884600019353E-2</v>
      </c>
      <c r="JM168" s="86">
        <f t="shared" si="220"/>
        <v>2.8972882100569003E-2</v>
      </c>
    </row>
    <row r="169" spans="2:273" x14ac:dyDescent="0.25">
      <c r="B169" s="2">
        <v>142</v>
      </c>
      <c r="C169" s="37">
        <v>42.417000000000002</v>
      </c>
      <c r="D169" s="37">
        <v>44.232999999999997</v>
      </c>
      <c r="E169" s="37">
        <v>45.133000000000003</v>
      </c>
      <c r="F169" s="37">
        <v>48.65</v>
      </c>
      <c r="G169" s="37">
        <v>47.5</v>
      </c>
      <c r="H169" s="37">
        <v>53.383000000000003</v>
      </c>
      <c r="I169" s="37">
        <v>56.832999999999998</v>
      </c>
      <c r="J169" s="37">
        <v>46.332999999999998</v>
      </c>
      <c r="K169" s="37">
        <v>51.35</v>
      </c>
      <c r="L169" s="37">
        <v>52.05</v>
      </c>
      <c r="M169" s="37">
        <v>49.883000000000003</v>
      </c>
      <c r="N169" s="37">
        <v>48.183</v>
      </c>
      <c r="O169" s="37">
        <v>52.167000000000002</v>
      </c>
      <c r="P169" s="37">
        <v>59.917000000000002</v>
      </c>
      <c r="Q169" s="37">
        <v>60.466999999999999</v>
      </c>
      <c r="S169" s="4">
        <f t="shared" si="221"/>
        <v>42.149505921732327</v>
      </c>
      <c r="T169" s="4">
        <f t="shared" si="221"/>
        <v>44.441433706022295</v>
      </c>
      <c r="U169" s="4">
        <f t="shared" si="221"/>
        <v>45.214198222720917</v>
      </c>
      <c r="V169" s="4">
        <f t="shared" si="221"/>
        <v>47.648166674598421</v>
      </c>
      <c r="W169" s="4">
        <f t="shared" si="221"/>
        <v>49.941270239938412</v>
      </c>
      <c r="X169" s="4">
        <f t="shared" si="221"/>
        <v>54.24468878847167</v>
      </c>
      <c r="Y169" s="4">
        <f t="shared" si="221"/>
        <v>66.660461760518999</v>
      </c>
      <c r="Z169" s="4">
        <f t="shared" si="221"/>
        <v>45.484714234093026</v>
      </c>
      <c r="AA169" s="4">
        <f t="shared" si="221"/>
        <v>51.16873517044742</v>
      </c>
      <c r="AB169" s="4">
        <f t="shared" si="221"/>
        <v>51.772304249386693</v>
      </c>
      <c r="AC169" s="4">
        <f t="shared" si="221"/>
        <v>50.138117795031263</v>
      </c>
      <c r="AD169" s="4">
        <f t="shared" si="221"/>
        <v>47.61078585999892</v>
      </c>
      <c r="AE169" s="4">
        <f t="shared" si="221"/>
        <v>48.846118385457224</v>
      </c>
      <c r="AF169" s="4">
        <f t="shared" si="221"/>
        <v>59.779361832818836</v>
      </c>
      <c r="AG169" s="4">
        <f t="shared" si="221"/>
        <v>60.255759747800852</v>
      </c>
      <c r="AI169" s="4">
        <f t="shared" si="222"/>
        <v>0.26749407826767424</v>
      </c>
      <c r="AJ169" s="4">
        <f t="shared" si="222"/>
        <v>-0.20843370602229783</v>
      </c>
      <c r="AK169" s="4">
        <f t="shared" si="222"/>
        <v>-8.1198222720914259E-2</v>
      </c>
      <c r="AL169" s="4">
        <f t="shared" si="222"/>
        <v>1.0018333254015772</v>
      </c>
      <c r="AM169" s="4">
        <f t="shared" si="222"/>
        <v>-2.4412702399384116</v>
      </c>
      <c r="AN169" s="4">
        <f t="shared" si="222"/>
        <v>-0.86168878847166752</v>
      </c>
      <c r="AO169" s="4">
        <f t="shared" si="222"/>
        <v>-9.8274617605190002</v>
      </c>
      <c r="AP169" s="4">
        <f t="shared" si="222"/>
        <v>0.84828576590697224</v>
      </c>
      <c r="AQ169" s="4">
        <f t="shared" si="222"/>
        <v>0.18126482955258183</v>
      </c>
      <c r="AR169" s="4">
        <f t="shared" si="222"/>
        <v>0.27769575061330443</v>
      </c>
      <c r="AS169" s="4">
        <f t="shared" si="222"/>
        <v>-0.25511779503126064</v>
      </c>
      <c r="AT169" s="4">
        <f t="shared" si="222"/>
        <v>0.57221414000107984</v>
      </c>
      <c r="AU169" s="4">
        <f t="shared" si="222"/>
        <v>3.3208816145427775</v>
      </c>
      <c r="AV169" s="4">
        <f t="shared" si="222"/>
        <v>0.13763816718116573</v>
      </c>
      <c r="AW169" s="4">
        <f t="shared" si="222"/>
        <v>0.21124025219914699</v>
      </c>
      <c r="AY169" s="2">
        <f t="shared" si="214"/>
        <v>40.692820906496237</v>
      </c>
      <c r="AZ169" s="2">
        <f t="shared" si="214"/>
        <v>44.441433706022295</v>
      </c>
      <c r="BA169" s="2">
        <f t="shared" si="214"/>
        <v>41.491274742818369</v>
      </c>
      <c r="BB169" s="2">
        <f t="shared" si="214"/>
        <v>40.943509032617925</v>
      </c>
      <c r="BC169" s="2">
        <f t="shared" si="214"/>
        <v>43.129901019269894</v>
      </c>
      <c r="BD169" s="2">
        <f t="shared" si="214"/>
        <v>52.345418634463798</v>
      </c>
      <c r="BE169" s="2">
        <f t="shared" si="214"/>
        <v>64.995675572212122</v>
      </c>
      <c r="BF169" s="2">
        <f t="shared" si="214"/>
        <v>41.407748315133063</v>
      </c>
      <c r="BG169" s="2">
        <f t="shared" si="214"/>
        <v>41.589049045878333</v>
      </c>
      <c r="BH169" s="2">
        <f t="shared" si="214"/>
        <v>41.223201309534787</v>
      </c>
      <c r="BI169" s="2">
        <f t="shared" si="214"/>
        <v>40.887136599984231</v>
      </c>
      <c r="BJ169" s="2">
        <f t="shared" si="214"/>
        <v>42.211115216298218</v>
      </c>
      <c r="BK169" s="2">
        <f t="shared" si="214"/>
        <v>45.422306820707718</v>
      </c>
      <c r="BL169" s="2">
        <f t="shared" si="214"/>
        <v>48.33697958546621</v>
      </c>
      <c r="BM169" s="2">
        <f t="shared" si="214"/>
        <v>49.659887514423076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>
        <f t="shared" si="215"/>
        <v>44.232999999999997</v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>
        <f t="shared" si="198"/>
        <v>44.232999999999997</v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91.853352465702642</v>
      </c>
      <c r="DL169" s="2">
        <f t="shared" si="223"/>
        <v>94.758963025210065</v>
      </c>
      <c r="DM169" s="2">
        <f t="shared" si="223"/>
        <v>86.892621237585928</v>
      </c>
      <c r="DN169" s="2">
        <f t="shared" si="223"/>
        <v>93.789440030557671</v>
      </c>
      <c r="DO169" s="2">
        <f t="shared" si="223"/>
        <v>119.06981764705884</v>
      </c>
      <c r="DP169" s="2">
        <f t="shared" si="223"/>
        <v>114.59324590304593</v>
      </c>
      <c r="DQ169" s="2">
        <f t="shared" si="223"/>
        <v>98.98651587301589</v>
      </c>
      <c r="DR169" s="2">
        <f t="shared" si="223"/>
        <v>95.211556070356067</v>
      </c>
      <c r="DS169" s="2">
        <f t="shared" si="223"/>
        <v>80.398362464985979</v>
      </c>
      <c r="DT169" s="2">
        <f t="shared" si="223"/>
        <v>92.534364705882339</v>
      </c>
      <c r="DU169" s="2">
        <f t="shared" si="223"/>
        <v>94.467225490196086</v>
      </c>
      <c r="DV169" s="2">
        <f t="shared" si="223"/>
        <v>86.284063305322107</v>
      </c>
      <c r="DW169" s="2">
        <f t="shared" si="223"/>
        <v>110.50085444015446</v>
      </c>
      <c r="DX169" s="2">
        <f t="shared" si="223"/>
        <v>84.313874817674787</v>
      </c>
      <c r="DY169" s="2">
        <f t="shared" si="223"/>
        <v>66.375349376114087</v>
      </c>
      <c r="EA169" s="2">
        <f t="shared" si="213"/>
        <v>39.856961904761903</v>
      </c>
      <c r="EB169" s="2">
        <f t="shared" si="213"/>
        <v>44.439044716103488</v>
      </c>
      <c r="EC169" s="2">
        <f t="shared" si="213"/>
        <v>41.763999541324864</v>
      </c>
      <c r="ED169" s="2">
        <f t="shared" si="213"/>
        <v>40.487203547022446</v>
      </c>
      <c r="EE169" s="2">
        <f t="shared" si="213"/>
        <v>41.75373014686248</v>
      </c>
      <c r="EF169" s="2">
        <f t="shared" si="213"/>
        <v>54.297793795147868</v>
      </c>
      <c r="EG169" s="2">
        <f t="shared" si="213"/>
        <v>73.992422058181262</v>
      </c>
      <c r="EH169" s="2">
        <f t="shared" si="213"/>
        <v>41.004650815784636</v>
      </c>
      <c r="EI169" s="2">
        <f t="shared" si="213"/>
        <v>41.266411959629224</v>
      </c>
      <c r="EJ169" s="2">
        <f t="shared" si="213"/>
        <v>40.922536189375393</v>
      </c>
      <c r="EK169" s="2">
        <f t="shared" si="212"/>
        <v>40.510284997797172</v>
      </c>
      <c r="EL169" s="2">
        <f t="shared" si="179"/>
        <v>41.754038069359524</v>
      </c>
      <c r="EM169" s="2">
        <f t="shared" si="179"/>
        <v>45.161980772511491</v>
      </c>
      <c r="EN169" s="2">
        <f t="shared" si="179"/>
        <v>48.573745245823218</v>
      </c>
      <c r="EO169" s="2">
        <f t="shared" si="179"/>
        <v>50.064614302253233</v>
      </c>
      <c r="EQ169" s="2">
        <f t="shared" si="224"/>
        <v>41.701260969044398</v>
      </c>
      <c r="ER169" s="2">
        <f t="shared" si="224"/>
        <v>44.439044716103488</v>
      </c>
      <c r="ES169" s="2">
        <f t="shared" si="224"/>
        <v>41.20184497916496</v>
      </c>
      <c r="ET169" s="2">
        <f t="shared" si="224"/>
        <v>41.42955066411524</v>
      </c>
      <c r="EU169" s="2">
        <f t="shared" si="224"/>
        <v>44.520289518259943</v>
      </c>
      <c r="EV169" s="2">
        <f t="shared" si="224"/>
        <v>50.908805003160239</v>
      </c>
      <c r="EW169" s="2">
        <f t="shared" si="224"/>
        <v>57.876307066642021</v>
      </c>
      <c r="EX169" s="2">
        <f t="shared" si="224"/>
        <v>41.722497437297747</v>
      </c>
      <c r="EY169" s="2">
        <f t="shared" si="224"/>
        <v>41.932603826302689</v>
      </c>
      <c r="EZ169" s="2">
        <f t="shared" si="224"/>
        <v>41.586161101551532</v>
      </c>
      <c r="FA169" s="2">
        <f t="shared" si="224"/>
        <v>41.403613049364708</v>
      </c>
      <c r="FB169" s="2">
        <f t="shared" si="224"/>
        <v>42.904397447422923</v>
      </c>
      <c r="FC169" s="2">
        <f t="shared" si="224"/>
        <v>45.832794587139674</v>
      </c>
      <c r="FD169" s="2">
        <f t="shared" si="224"/>
        <v>47.941216120124082</v>
      </c>
      <c r="FE169" s="2">
        <f t="shared" si="224"/>
        <v>48.733329765085131</v>
      </c>
      <c r="FG169" s="2">
        <f t="shared" si="225"/>
        <v>0.99996531348686346</v>
      </c>
      <c r="FH169" s="2">
        <f t="shared" si="225"/>
        <v>0.9999525239706446</v>
      </c>
      <c r="FI169" s="2">
        <f t="shared" si="225"/>
        <v>0.99994992569495089</v>
      </c>
      <c r="FJ169" s="2">
        <f t="shared" si="225"/>
        <v>0.99995078984054364</v>
      </c>
      <c r="FK169" s="2">
        <f t="shared" si="225"/>
        <v>0.99994913008438335</v>
      </c>
      <c r="FL169" s="2">
        <f t="shared" si="225"/>
        <v>0.99994234358236311</v>
      </c>
      <c r="FM169" s="2">
        <f t="shared" si="225"/>
        <v>0.99994397986214723</v>
      </c>
      <c r="FN169" s="2">
        <f t="shared" si="225"/>
        <v>0.99994443984451498</v>
      </c>
      <c r="FO169" s="2">
        <f t="shared" si="225"/>
        <v>0.99994608902259929</v>
      </c>
      <c r="FP169" s="2">
        <f t="shared" si="225"/>
        <v>0.99994852707948467</v>
      </c>
      <c r="FQ169" s="2">
        <f t="shared" si="225"/>
        <v>0.99994586936675467</v>
      </c>
      <c r="FR169" s="2">
        <f t="shared" si="225"/>
        <v>0.99994899372212331</v>
      </c>
      <c r="FS169" s="2">
        <f t="shared" si="225"/>
        <v>0.99994035252346358</v>
      </c>
      <c r="FT169" s="2">
        <f t="shared" si="225"/>
        <v>0.99994193298879985</v>
      </c>
      <c r="FU169" s="2">
        <f t="shared" si="225"/>
        <v>0.99992473055417863</v>
      </c>
      <c r="FW169" s="2">
        <f t="shared" si="216"/>
        <v>0.45223437153050478</v>
      </c>
      <c r="FX169" s="2">
        <f t="shared" si="216"/>
        <v>0</v>
      </c>
      <c r="FY169" s="2">
        <f t="shared" si="216"/>
        <v>0.48916188070985067</v>
      </c>
      <c r="FZ169" s="2">
        <f t="shared" si="216"/>
        <v>0.48143880934064737</v>
      </c>
      <c r="GA169" s="2">
        <f t="shared" si="216"/>
        <v>0.49600880564775762</v>
      </c>
      <c r="GB169" s="2">
        <f t="shared" si="216"/>
        <v>0.57711951868253586</v>
      </c>
      <c r="GC169" s="2">
        <f t="shared" si="216"/>
        <v>0.55833224466777898</v>
      </c>
      <c r="GD169" s="2">
        <f t="shared" si="216"/>
        <v>0.55734155914921812</v>
      </c>
      <c r="GE169" s="2">
        <f t="shared" si="216"/>
        <v>0.48113383033371271</v>
      </c>
      <c r="GF169" s="2">
        <f t="shared" si="216"/>
        <v>0.449061665927045</v>
      </c>
      <c r="GG169" s="2">
        <f t="shared" si="216"/>
        <v>0.41858181680747941</v>
      </c>
      <c r="GH169" s="2">
        <f t="shared" si="216"/>
        <v>0.39535978475118505</v>
      </c>
      <c r="GI169" s="2">
        <f t="shared" si="216"/>
        <v>0.3822651586332444</v>
      </c>
      <c r="GJ169" s="2">
        <f t="shared" si="216"/>
        <v>0.37759681437143572</v>
      </c>
      <c r="GK169" s="2">
        <f t="shared" si="216"/>
        <v>0.30493442722894193</v>
      </c>
      <c r="GM169" s="86">
        <f t="shared" si="217"/>
        <v>9.5324949300747224E-95</v>
      </c>
      <c r="GN169" s="86">
        <f t="shared" si="217"/>
        <v>1.2848681126791341E-220</v>
      </c>
      <c r="GO169" s="86">
        <f t="shared" si="217"/>
        <v>4.6270245551585373E-270</v>
      </c>
      <c r="GP169" s="86">
        <f t="shared" si="217"/>
        <v>4.6750077762030806E-302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9.1917592615695024E-292</v>
      </c>
      <c r="GZ169" s="86">
        <f t="shared" si="217"/>
        <v>5.814024393656611E-242</v>
      </c>
      <c r="HA169" s="86">
        <f t="shared" si="217"/>
        <v>2.3435096604395987E-243</v>
      </c>
      <c r="HC169" s="86">
        <f t="shared" si="181"/>
        <v>2.9973800153378134E-12</v>
      </c>
      <c r="HD169" s="86">
        <f t="shared" si="181"/>
        <v>5.9546685710917322E-137</v>
      </c>
      <c r="HE169" s="86">
        <f t="shared" si="181"/>
        <v>7.8754732503400616E-188</v>
      </c>
      <c r="HF169" s="86">
        <f t="shared" si="180"/>
        <v>1.5536024133393638E-180</v>
      </c>
      <c r="HG169" s="86">
        <f t="shared" si="180"/>
        <v>1.0458943845906258E-230</v>
      </c>
      <c r="HH169" s="86">
        <f t="shared" si="180"/>
        <v>3.0885999668974895E-284</v>
      </c>
      <c r="HI169" s="86">
        <f t="shared" si="180"/>
        <v>0</v>
      </c>
      <c r="HJ169" s="86">
        <f t="shared" si="180"/>
        <v>0</v>
      </c>
      <c r="HK169" s="86">
        <f t="shared" si="180"/>
        <v>3.0589428344076089E-297</v>
      </c>
      <c r="HL169" s="86">
        <f t="shared" si="161"/>
        <v>2.2780897745235733E-221</v>
      </c>
      <c r="HM169" s="86">
        <f t="shared" si="161"/>
        <v>7.6508427002068484E-248</v>
      </c>
      <c r="HN169" s="86">
        <f t="shared" si="161"/>
        <v>1.2640674080271726E-196</v>
      </c>
      <c r="HO169" s="86">
        <f t="shared" si="161"/>
        <v>3.1070425480440805E-187</v>
      </c>
      <c r="HP169" s="86">
        <f t="shared" si="161"/>
        <v>4.7437795898060606E-171</v>
      </c>
      <c r="HQ169" s="86">
        <f t="shared" si="161"/>
        <v>2.2318264196976453E-158</v>
      </c>
      <c r="HS169" s="86">
        <f t="shared" si="218"/>
        <v>2.8584084669190806E-19</v>
      </c>
      <c r="HT169" s="86">
        <f t="shared" si="218"/>
        <v>0</v>
      </c>
      <c r="HU169" s="86">
        <f t="shared" si="218"/>
        <v>3.4735647330205134E-17</v>
      </c>
      <c r="HV169" s="86">
        <f t="shared" si="218"/>
        <v>1.4887325997345227E-18</v>
      </c>
      <c r="HW169" s="86">
        <f t="shared" si="218"/>
        <v>1.0281778468232432E-19</v>
      </c>
      <c r="HX169" s="86">
        <f t="shared" si="218"/>
        <v>3.4362516733568407E-24</v>
      </c>
      <c r="HY169" s="86">
        <f t="shared" si="218"/>
        <v>1.1851113376970879E-26</v>
      </c>
      <c r="HZ169" s="86">
        <f t="shared" si="218"/>
        <v>1.3692459910250685E-24</v>
      </c>
      <c r="IA169" s="86">
        <f t="shared" si="218"/>
        <v>1.7514836313852715E-20</v>
      </c>
      <c r="IB169" s="86">
        <f t="shared" si="218"/>
        <v>1.3671480268630765E-18</v>
      </c>
      <c r="IC169" s="86">
        <f t="shared" si="218"/>
        <v>3.043149259704637E-16</v>
      </c>
      <c r="ID169" s="86">
        <f t="shared" si="218"/>
        <v>2.1852627374392339E-15</v>
      </c>
      <c r="IE169" s="86">
        <f t="shared" si="218"/>
        <v>2.5682604114805698E-16</v>
      </c>
      <c r="IF169" s="86">
        <f t="shared" si="218"/>
        <v>6.3387624758685008E-16</v>
      </c>
      <c r="IG169" s="86">
        <f t="shared" si="218"/>
        <v>1.8850047769156309E-10</v>
      </c>
      <c r="II169" s="86">
        <f t="shared" si="219"/>
        <v>0.29574359003069922</v>
      </c>
      <c r="IJ169" s="86">
        <f t="shared" si="219"/>
        <v>0</v>
      </c>
      <c r="IK169" s="86">
        <f t="shared" si="219"/>
        <v>0.46873442071854171</v>
      </c>
      <c r="IL169" s="86">
        <f t="shared" si="219"/>
        <v>0.43956051488887354</v>
      </c>
      <c r="IM169" s="86">
        <f t="shared" si="219"/>
        <v>0.48906343387661527</v>
      </c>
      <c r="IN169" s="86">
        <f t="shared" si="219"/>
        <v>0.41901049992893047</v>
      </c>
      <c r="IO169" s="86">
        <f t="shared" si="219"/>
        <v>0.47253228105665762</v>
      </c>
      <c r="IP169" s="86">
        <f t="shared" si="219"/>
        <v>0.48229630900851733</v>
      </c>
      <c r="IQ169" s="86">
        <f t="shared" si="219"/>
        <v>0.43570002802498092</v>
      </c>
      <c r="IR169" s="86">
        <f t="shared" si="219"/>
        <v>0.28655779242242346</v>
      </c>
      <c r="IS169" s="86">
        <f t="shared" si="219"/>
        <v>0.15868758578506095</v>
      </c>
      <c r="IT169" s="86">
        <f t="shared" si="219"/>
        <v>8.6326269822681365E-2</v>
      </c>
      <c r="IU169" s="86">
        <f t="shared" si="219"/>
        <v>4.8717031871985089E-2</v>
      </c>
      <c r="IV169" s="86">
        <f t="shared" si="219"/>
        <v>0.1296594041761755</v>
      </c>
      <c r="IW169" s="86">
        <f t="shared" si="219"/>
        <v>4.778094271027284E-2</v>
      </c>
      <c r="IY169" s="86">
        <f t="shared" si="220"/>
        <v>0.2957435900336966</v>
      </c>
      <c r="IZ169" s="86">
        <f t="shared" si="220"/>
        <v>5.9546685710917322E-137</v>
      </c>
      <c r="JA169" s="86">
        <f t="shared" si="220"/>
        <v>0.46873442071854177</v>
      </c>
      <c r="JB169" s="86">
        <f t="shared" si="220"/>
        <v>0.43956051488887354</v>
      </c>
      <c r="JC169" s="86">
        <f t="shared" si="220"/>
        <v>0.48906343387661527</v>
      </c>
      <c r="JD169" s="86">
        <f t="shared" si="220"/>
        <v>0.41901049992893047</v>
      </c>
      <c r="JE169" s="86">
        <f t="shared" si="220"/>
        <v>0.47253228105665762</v>
      </c>
      <c r="JF169" s="86">
        <f t="shared" si="220"/>
        <v>0.48229630900851733</v>
      </c>
      <c r="JG169" s="86">
        <f t="shared" si="220"/>
        <v>0.43570002802498092</v>
      </c>
      <c r="JH169" s="86">
        <f t="shared" si="220"/>
        <v>0.28655779242242346</v>
      </c>
      <c r="JI169" s="86">
        <f t="shared" si="220"/>
        <v>0.15868758578506126</v>
      </c>
      <c r="JJ169" s="86">
        <f t="shared" si="220"/>
        <v>8.6326269822683543E-2</v>
      </c>
      <c r="JK169" s="86">
        <f t="shared" si="220"/>
        <v>4.8717031871985346E-2</v>
      </c>
      <c r="JL169" s="86">
        <f t="shared" si="220"/>
        <v>0.12965940417617614</v>
      </c>
      <c r="JM169" s="86">
        <f t="shared" si="220"/>
        <v>4.778094289877332E-2</v>
      </c>
    </row>
    <row r="170" spans="2:273" x14ac:dyDescent="0.25">
      <c r="B170" s="2">
        <v>143</v>
      </c>
      <c r="C170" s="37">
        <v>41</v>
      </c>
      <c r="D170" s="37">
        <v>44.75</v>
      </c>
      <c r="E170" s="37">
        <v>48.567</v>
      </c>
      <c r="F170" s="37">
        <v>46.817</v>
      </c>
      <c r="G170" s="37">
        <v>49.232999999999997</v>
      </c>
      <c r="H170" s="37">
        <v>50.533000000000001</v>
      </c>
      <c r="I170" s="37">
        <v>57.683</v>
      </c>
      <c r="J170" s="37">
        <v>44.45</v>
      </c>
      <c r="K170" s="37">
        <v>47.832999999999998</v>
      </c>
      <c r="L170" s="37">
        <v>52.667000000000002</v>
      </c>
      <c r="M170" s="37">
        <v>53.966999999999999</v>
      </c>
      <c r="N170" s="37">
        <v>51.35</v>
      </c>
      <c r="O170" s="37">
        <v>52.067</v>
      </c>
      <c r="P170" s="37">
        <v>62.85</v>
      </c>
      <c r="Q170" s="37">
        <v>63.567</v>
      </c>
      <c r="S170" s="4">
        <f t="shared" si="221"/>
        <v>42.133028951268592</v>
      </c>
      <c r="T170" s="4">
        <f t="shared" si="221"/>
        <v>44.296806515751278</v>
      </c>
      <c r="U170" s="4">
        <f t="shared" si="221"/>
        <v>44.516366371611149</v>
      </c>
      <c r="V170" s="4">
        <f t="shared" si="221"/>
        <v>46.769984900667616</v>
      </c>
      <c r="W170" s="4">
        <f t="shared" si="221"/>
        <v>48.490238039304039</v>
      </c>
      <c r="X170" s="4">
        <f t="shared" si="221"/>
        <v>52.840315981470965</v>
      </c>
      <c r="Y170" s="4">
        <f t="shared" si="221"/>
        <v>65.478990063800779</v>
      </c>
      <c r="Z170" s="4">
        <f t="shared" si="221"/>
        <v>43.267678566021594</v>
      </c>
      <c r="AA170" s="4">
        <f t="shared" si="221"/>
        <v>49.960698349269144</v>
      </c>
      <c r="AB170" s="4">
        <f t="shared" si="221"/>
        <v>52.768763102047096</v>
      </c>
      <c r="AC170" s="4">
        <f t="shared" si="221"/>
        <v>53.129784293265146</v>
      </c>
      <c r="AD170" s="4">
        <f t="shared" si="221"/>
        <v>50.432268265199703</v>
      </c>
      <c r="AE170" s="4">
        <f t="shared" si="221"/>
        <v>51.275129854148197</v>
      </c>
      <c r="AF170" s="4">
        <f t="shared" si="221"/>
        <v>62.940832035988677</v>
      </c>
      <c r="AG170" s="4">
        <f t="shared" si="221"/>
        <v>64.787280969842797</v>
      </c>
      <c r="AI170" s="4">
        <f t="shared" si="222"/>
        <v>-1.1330289512685923</v>
      </c>
      <c r="AJ170" s="4">
        <f t="shared" si="222"/>
        <v>0.45319348424872175</v>
      </c>
      <c r="AK170" s="4">
        <f t="shared" si="222"/>
        <v>4.0506336283888515</v>
      </c>
      <c r="AL170" s="4">
        <f t="shared" si="222"/>
        <v>4.7015099332384125E-2</v>
      </c>
      <c r="AM170" s="4">
        <f t="shared" si="222"/>
        <v>0.74276196069595812</v>
      </c>
      <c r="AN170" s="4">
        <f t="shared" si="222"/>
        <v>-2.3073159814709641</v>
      </c>
      <c r="AO170" s="4">
        <f t="shared" si="222"/>
        <v>-7.7959900638007795</v>
      </c>
      <c r="AP170" s="4">
        <f t="shared" si="222"/>
        <v>1.1823214339784087</v>
      </c>
      <c r="AQ170" s="4">
        <f t="shared" si="222"/>
        <v>-2.1276983492691457</v>
      </c>
      <c r="AR170" s="4">
        <f t="shared" si="222"/>
        <v>-0.10176310204709438</v>
      </c>
      <c r="AS170" s="4">
        <f t="shared" si="222"/>
        <v>0.83721570673485246</v>
      </c>
      <c r="AT170" s="4">
        <f t="shared" si="222"/>
        <v>0.91773173480029868</v>
      </c>
      <c r="AU170" s="4">
        <f t="shared" si="222"/>
        <v>0.79187014585180293</v>
      </c>
      <c r="AV170" s="4">
        <f t="shared" si="222"/>
        <v>-9.0832035988675841E-2</v>
      </c>
      <c r="AW170" s="4">
        <f t="shared" si="222"/>
        <v>-1.220280969842797</v>
      </c>
      <c r="AY170" s="2">
        <f t="shared" si="214"/>
        <v>40.538862278167436</v>
      </c>
      <c r="AZ170" s="2">
        <f t="shared" si="214"/>
        <v>44.296806515751278</v>
      </c>
      <c r="BA170" s="2">
        <f t="shared" si="214"/>
        <v>41.354073071767303</v>
      </c>
      <c r="BB170" s="2">
        <f t="shared" si="214"/>
        <v>40.809303132287958</v>
      </c>
      <c r="BC170" s="2">
        <f t="shared" si="214"/>
        <v>43.00230631276844</v>
      </c>
      <c r="BD170" s="2">
        <f t="shared" si="214"/>
        <v>52.004243773544815</v>
      </c>
      <c r="BE170" s="2">
        <f t="shared" si="214"/>
        <v>64.695393534225701</v>
      </c>
      <c r="BF170" s="2">
        <f t="shared" si="214"/>
        <v>41.239833500378012</v>
      </c>
      <c r="BG170" s="2">
        <f t="shared" si="214"/>
        <v>41.447547660807686</v>
      </c>
      <c r="BH170" s="2">
        <f t="shared" si="214"/>
        <v>41.07674983720338</v>
      </c>
      <c r="BI170" s="2">
        <f t="shared" si="214"/>
        <v>40.723051417257992</v>
      </c>
      <c r="BJ170" s="2">
        <f t="shared" si="214"/>
        <v>42.059981718766871</v>
      </c>
      <c r="BK170" s="2">
        <f t="shared" si="214"/>
        <v>45.210461303360091</v>
      </c>
      <c r="BL170" s="2">
        <f t="shared" si="214"/>
        <v>48.177055715473259</v>
      </c>
      <c r="BM170" s="2">
        <f t="shared" si="214"/>
        <v>49.487850133769868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>
        <f t="shared" si="215"/>
        <v>44.75</v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>
        <f t="shared" si="198"/>
        <v>44.75</v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92.112193400074162</v>
      </c>
      <c r="DL170" s="2">
        <f t="shared" si="223"/>
        <v>95.013284033613417</v>
      </c>
      <c r="DM170" s="2">
        <f t="shared" si="223"/>
        <v>87.105803361344528</v>
      </c>
      <c r="DN170" s="2">
        <f t="shared" si="223"/>
        <v>94.046554621848728</v>
      </c>
      <c r="DO170" s="2">
        <f t="shared" si="223"/>
        <v>119.48155630252103</v>
      </c>
      <c r="DP170" s="2">
        <f t="shared" si="223"/>
        <v>114.96184783354785</v>
      </c>
      <c r="DQ170" s="2">
        <f t="shared" si="223"/>
        <v>99.245301587301597</v>
      </c>
      <c r="DR170" s="2">
        <f t="shared" si="223"/>
        <v>95.458695967395983</v>
      </c>
      <c r="DS170" s="2">
        <f t="shared" si="223"/>
        <v>80.517183193277305</v>
      </c>
      <c r="DT170" s="2">
        <f t="shared" si="223"/>
        <v>92.760258823529398</v>
      </c>
      <c r="DU170" s="2">
        <f t="shared" si="223"/>
        <v>94.702749579831931</v>
      </c>
      <c r="DV170" s="2">
        <f t="shared" si="223"/>
        <v>86.458643697478976</v>
      </c>
      <c r="DW170" s="2">
        <f t="shared" si="223"/>
        <v>110.82209021879024</v>
      </c>
      <c r="DX170" s="2">
        <f t="shared" si="223"/>
        <v>84.456162076362034</v>
      </c>
      <c r="DY170" s="2">
        <f t="shared" si="223"/>
        <v>66.399104055258462</v>
      </c>
      <c r="EA170" s="2">
        <f t="shared" si="213"/>
        <v>39.591797619047618</v>
      </c>
      <c r="EB170" s="2">
        <f t="shared" si="213"/>
        <v>44.294610456310309</v>
      </c>
      <c r="EC170" s="2">
        <f t="shared" si="213"/>
        <v>41.647079721266643</v>
      </c>
      <c r="ED170" s="2">
        <f t="shared" si="213"/>
        <v>40.319830377481281</v>
      </c>
      <c r="EE170" s="2">
        <f t="shared" si="213"/>
        <v>41.527813119715169</v>
      </c>
      <c r="EF170" s="2">
        <f t="shared" si="213"/>
        <v>54.079029105901583</v>
      </c>
      <c r="EG170" s="2">
        <f t="shared" si="213"/>
        <v>74.252260539679554</v>
      </c>
      <c r="EH170" s="2">
        <f t="shared" si="213"/>
        <v>40.81181474090279</v>
      </c>
      <c r="EI170" s="2">
        <f t="shared" si="213"/>
        <v>41.101967213895875</v>
      </c>
      <c r="EJ170" s="2">
        <f t="shared" si="213"/>
        <v>40.753249773182034</v>
      </c>
      <c r="EK170" s="2">
        <f t="shared" si="212"/>
        <v>40.31721697559518</v>
      </c>
      <c r="EL170" s="2">
        <f t="shared" si="179"/>
        <v>41.566315083051109</v>
      </c>
      <c r="EM170" s="2">
        <f t="shared" si="179"/>
        <v>44.928948223729499</v>
      </c>
      <c r="EN170" s="2">
        <f t="shared" si="179"/>
        <v>48.434090566027947</v>
      </c>
      <c r="EO170" s="2">
        <f t="shared" si="179"/>
        <v>49.92833945957014</v>
      </c>
      <c r="EQ170" s="2">
        <f t="shared" si="224"/>
        <v>41.581556123822324</v>
      </c>
      <c r="ER170" s="2">
        <f t="shared" si="224"/>
        <v>44.294610456310309</v>
      </c>
      <c r="ES170" s="2">
        <f t="shared" si="224"/>
        <v>41.070952978184486</v>
      </c>
      <c r="ET170" s="2">
        <f t="shared" si="224"/>
        <v>41.285348618096492</v>
      </c>
      <c r="EU170" s="2">
        <f t="shared" si="224"/>
        <v>44.361733481211573</v>
      </c>
      <c r="EV170" s="2">
        <f t="shared" si="224"/>
        <v>50.61238640347959</v>
      </c>
      <c r="EW170" s="2">
        <f t="shared" si="224"/>
        <v>57.798445330055806</v>
      </c>
      <c r="EX170" s="2">
        <f t="shared" si="224"/>
        <v>41.54509326524721</v>
      </c>
      <c r="EY170" s="2">
        <f t="shared" si="224"/>
        <v>41.783593849422616</v>
      </c>
      <c r="EZ170" s="2">
        <f t="shared" si="224"/>
        <v>41.433545675480161</v>
      </c>
      <c r="FA170" s="2">
        <f t="shared" si="224"/>
        <v>41.231076581267786</v>
      </c>
      <c r="FB170" s="2">
        <f t="shared" si="224"/>
        <v>42.743535141212035</v>
      </c>
      <c r="FC170" s="2">
        <f t="shared" si="224"/>
        <v>45.616486716944067</v>
      </c>
      <c r="FD170" s="2">
        <f t="shared" si="224"/>
        <v>47.785881733021085</v>
      </c>
      <c r="FE170" s="2">
        <f t="shared" si="224"/>
        <v>48.568665846343876</v>
      </c>
      <c r="FG170" s="2">
        <f t="shared" si="225"/>
        <v>0.99996836542749012</v>
      </c>
      <c r="FH170" s="2">
        <f t="shared" si="225"/>
        <v>0.99995670116574276</v>
      </c>
      <c r="FI170" s="2">
        <f t="shared" si="225"/>
        <v>0.99995433148980672</v>
      </c>
      <c r="FJ170" s="2">
        <f t="shared" si="225"/>
        <v>0.99995511960683903</v>
      </c>
      <c r="FK170" s="2">
        <f t="shared" si="225"/>
        <v>0.99995360587790039</v>
      </c>
      <c r="FL170" s="2">
        <f t="shared" si="225"/>
        <v>0.99994741645539309</v>
      </c>
      <c r="FM170" s="2">
        <f t="shared" si="225"/>
        <v>0.99994890877521903</v>
      </c>
      <c r="FN170" s="2">
        <f t="shared" si="225"/>
        <v>0.9999493282882429</v>
      </c>
      <c r="FO170" s="2">
        <f t="shared" si="225"/>
        <v>0.99995083237101967</v>
      </c>
      <c r="FP170" s="2">
        <f t="shared" si="225"/>
        <v>0.99995305592594419</v>
      </c>
      <c r="FQ170" s="2">
        <f t="shared" si="225"/>
        <v>0.99995063204060397</v>
      </c>
      <c r="FR170" s="2">
        <f t="shared" si="225"/>
        <v>0.99995348151292629</v>
      </c>
      <c r="FS170" s="2">
        <f t="shared" si="225"/>
        <v>0.99994560056935233</v>
      </c>
      <c r="FT170" s="2">
        <f t="shared" si="225"/>
        <v>0.99994704198579987</v>
      </c>
      <c r="FU170" s="2">
        <f t="shared" si="225"/>
        <v>0.99993135299489666</v>
      </c>
      <c r="FW170" s="2">
        <f t="shared" si="216"/>
        <v>0.47513464401966732</v>
      </c>
      <c r="FX170" s="2">
        <f t="shared" si="216"/>
        <v>0</v>
      </c>
      <c r="FY170" s="2">
        <f t="shared" si="216"/>
        <v>0.51218362144524932</v>
      </c>
      <c r="FZ170" s="2">
        <f t="shared" si="216"/>
        <v>0.50445600902266696</v>
      </c>
      <c r="GA170" s="2">
        <f t="shared" si="216"/>
        <v>0.51902538178498947</v>
      </c>
      <c r="GB170" s="2">
        <f t="shared" si="216"/>
        <v>0.59942340331737221</v>
      </c>
      <c r="GC170" s="2">
        <f t="shared" si="216"/>
        <v>0.58090745573351688</v>
      </c>
      <c r="GD170" s="2">
        <f t="shared" si="216"/>
        <v>0.57992930972782042</v>
      </c>
      <c r="GE170" s="2">
        <f t="shared" si="216"/>
        <v>0.50415062482233675</v>
      </c>
      <c r="GF170" s="2">
        <f t="shared" si="216"/>
        <v>0.47193969867007735</v>
      </c>
      <c r="GG170" s="2">
        <f t="shared" si="216"/>
        <v>0.4411504090945757</v>
      </c>
      <c r="GH170" s="2">
        <f t="shared" si="216"/>
        <v>0.41757554936275321</v>
      </c>
      <c r="GI170" s="2">
        <f t="shared" si="216"/>
        <v>0.40423704703867719</v>
      </c>
      <c r="GJ170" s="2">
        <f t="shared" si="216"/>
        <v>0.39947389597899535</v>
      </c>
      <c r="GK170" s="2">
        <f t="shared" si="216"/>
        <v>0.32479853265199465</v>
      </c>
      <c r="GM170" s="86">
        <f t="shared" si="217"/>
        <v>6.310825065765135E-97</v>
      </c>
      <c r="GN170" s="86">
        <f t="shared" si="217"/>
        <v>1.1657602801159136E-225</v>
      </c>
      <c r="GO170" s="86">
        <f t="shared" si="217"/>
        <v>3.524428977089382E-276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2.2283833650190036E-298</v>
      </c>
      <c r="GZ170" s="86">
        <f t="shared" si="217"/>
        <v>2.0286548227274431E-247</v>
      </c>
      <c r="HA170" s="86">
        <f t="shared" si="217"/>
        <v>7.1771368294800627E-249</v>
      </c>
      <c r="HC170" s="86">
        <f t="shared" si="181"/>
        <v>1.3626171599172007E-12</v>
      </c>
      <c r="HD170" s="86">
        <f t="shared" si="181"/>
        <v>3.1931397037288864E-141</v>
      </c>
      <c r="HE170" s="86">
        <f t="shared" si="181"/>
        <v>8.3511649569748323E-194</v>
      </c>
      <c r="HF170" s="86">
        <f t="shared" si="180"/>
        <v>3.7546189486024458E-186</v>
      </c>
      <c r="HG170" s="86">
        <f t="shared" si="180"/>
        <v>7.6622003195376981E-238</v>
      </c>
      <c r="HH170" s="86">
        <f t="shared" si="180"/>
        <v>6.4902642522297145E-293</v>
      </c>
      <c r="HI170" s="86">
        <f t="shared" si="180"/>
        <v>0</v>
      </c>
      <c r="HJ170" s="86">
        <f t="shared" si="180"/>
        <v>0</v>
      </c>
      <c r="HK170" s="86">
        <f t="shared" si="180"/>
        <v>2.9304834837798249E-306</v>
      </c>
      <c r="HL170" s="86">
        <f t="shared" si="161"/>
        <v>3.2778944520538175E-228</v>
      </c>
      <c r="HM170" s="86">
        <f t="shared" si="161"/>
        <v>1.1265478548444958E-255</v>
      </c>
      <c r="HN170" s="86">
        <f t="shared" si="161"/>
        <v>7.8736438605206822E-203</v>
      </c>
      <c r="HO170" s="86">
        <f t="shared" ref="HO170:HQ227" si="226" xml:space="preserve"> _xlfn.NORM.DIST($B170, O$8, ABS(O$12), TRUE) * _xlfn.NORM.DIST(($B170 - O$8)*O$16, 0, ABS(O$12), TRUE) * 2</f>
        <v>4.1698050869405085E-193</v>
      </c>
      <c r="HP170" s="86">
        <f t="shared" si="226"/>
        <v>2.1489354549183848E-176</v>
      </c>
      <c r="HQ170" s="86">
        <f t="shared" si="226"/>
        <v>2.3181827198878182E-163</v>
      </c>
      <c r="HS170" s="86">
        <f t="shared" si="218"/>
        <v>1.2824439798130405E-20</v>
      </c>
      <c r="HT170" s="86">
        <f t="shared" si="218"/>
        <v>0</v>
      </c>
      <c r="HU170" s="86">
        <f t="shared" si="218"/>
        <v>2.3875366120127802E-18</v>
      </c>
      <c r="HV170" s="86">
        <f t="shared" si="218"/>
        <v>8.4812525139774155E-20</v>
      </c>
      <c r="HW170" s="86">
        <f t="shared" si="218"/>
        <v>5.1263237590252574E-21</v>
      </c>
      <c r="HX170" s="86">
        <f t="shared" si="218"/>
        <v>1.0968286144006012E-25</v>
      </c>
      <c r="HY170" s="86">
        <f t="shared" si="218"/>
        <v>2.5355427933044828E-28</v>
      </c>
      <c r="HZ170" s="86">
        <f t="shared" si="218"/>
        <v>3.9228327026275483E-26</v>
      </c>
      <c r="IA170" s="86">
        <f t="shared" si="218"/>
        <v>7.673076877464621E-22</v>
      </c>
      <c r="IB170" s="86">
        <f t="shared" si="218"/>
        <v>7.0510885253800432E-20</v>
      </c>
      <c r="IC170" s="86">
        <f t="shared" si="218"/>
        <v>2.0481211352860781E-17</v>
      </c>
      <c r="ID170" s="86">
        <f t="shared" si="218"/>
        <v>1.6118187677674611E-16</v>
      </c>
      <c r="IE170" s="86">
        <f t="shared" si="218"/>
        <v>1.5622113388284377E-17</v>
      </c>
      <c r="IF170" s="86">
        <f t="shared" si="218"/>
        <v>3.962598146697261E-17</v>
      </c>
      <c r="IG170" s="86">
        <f t="shared" si="218"/>
        <v>2.5099589348677344E-11</v>
      </c>
      <c r="II170" s="86">
        <f t="shared" si="219"/>
        <v>0.40750859097444597</v>
      </c>
      <c r="IJ170" s="86">
        <f t="shared" si="219"/>
        <v>0</v>
      </c>
      <c r="IK170" s="86">
        <f t="shared" si="219"/>
        <v>0.52369494969976993</v>
      </c>
      <c r="IL170" s="86">
        <f t="shared" si="219"/>
        <v>0.51041094005076793</v>
      </c>
      <c r="IM170" s="86">
        <f t="shared" si="219"/>
        <v>0.53176913879601617</v>
      </c>
      <c r="IN170" s="86">
        <f t="shared" si="219"/>
        <v>0.32966749849125443</v>
      </c>
      <c r="IO170" s="86">
        <f t="shared" si="219"/>
        <v>0.38534852164823835</v>
      </c>
      <c r="IP170" s="86">
        <f t="shared" si="219"/>
        <v>0.40136441507328813</v>
      </c>
      <c r="IQ170" s="86">
        <f t="shared" si="219"/>
        <v>0.51007700852423443</v>
      </c>
      <c r="IR170" s="86">
        <f t="shared" si="219"/>
        <v>0.39619519810633858</v>
      </c>
      <c r="IS170" s="86">
        <f t="shared" si="219"/>
        <v>0.2548659714329195</v>
      </c>
      <c r="IT170" s="86">
        <f t="shared" si="219"/>
        <v>0.15667103551890169</v>
      </c>
      <c r="IU170" s="86">
        <f t="shared" si="219"/>
        <v>0.10018321883585198</v>
      </c>
      <c r="IV170" s="86">
        <f t="shared" si="219"/>
        <v>0.18880367164766382</v>
      </c>
      <c r="IW170" s="86">
        <f t="shared" si="219"/>
        <v>7.5136353820092067E-2</v>
      </c>
      <c r="IY170" s="86">
        <f t="shared" si="220"/>
        <v>0.4075085909758086</v>
      </c>
      <c r="IZ170" s="86">
        <f t="shared" si="220"/>
        <v>3.1931397037288864E-141</v>
      </c>
      <c r="JA170" s="86">
        <f t="shared" si="220"/>
        <v>0.52369494969976993</v>
      </c>
      <c r="JB170" s="86">
        <f t="shared" si="220"/>
        <v>0.51041094005076793</v>
      </c>
      <c r="JC170" s="86">
        <f t="shared" si="220"/>
        <v>0.53176913879601617</v>
      </c>
      <c r="JD170" s="86">
        <f t="shared" si="220"/>
        <v>0.32966749849125443</v>
      </c>
      <c r="JE170" s="86">
        <f t="shared" si="220"/>
        <v>0.38534852164823835</v>
      </c>
      <c r="JF170" s="86">
        <f t="shared" si="220"/>
        <v>0.40136441507328813</v>
      </c>
      <c r="JG170" s="86">
        <f t="shared" si="220"/>
        <v>0.51007700852423443</v>
      </c>
      <c r="JH170" s="86">
        <f t="shared" si="220"/>
        <v>0.39619519810633858</v>
      </c>
      <c r="JI170" s="86">
        <f t="shared" si="220"/>
        <v>0.2548659714329195</v>
      </c>
      <c r="JJ170" s="86">
        <f t="shared" si="220"/>
        <v>0.15667103551890185</v>
      </c>
      <c r="JK170" s="86">
        <f t="shared" si="220"/>
        <v>0.10018321883585199</v>
      </c>
      <c r="JL170" s="86">
        <f t="shared" si="220"/>
        <v>0.18880367164766385</v>
      </c>
      <c r="JM170" s="86">
        <f t="shared" si="220"/>
        <v>7.5136353845191656E-2</v>
      </c>
    </row>
    <row r="171" spans="2:273" x14ac:dyDescent="0.25">
      <c r="B171" s="2">
        <v>144</v>
      </c>
      <c r="C171" s="37">
        <v>42.067</v>
      </c>
      <c r="D171" s="37">
        <v>44.966999999999999</v>
      </c>
      <c r="E171" s="37">
        <v>43.65</v>
      </c>
      <c r="F171" s="37">
        <v>45.917000000000002</v>
      </c>
      <c r="G171" s="37">
        <v>45.732999999999997</v>
      </c>
      <c r="H171" s="37">
        <v>52.283000000000001</v>
      </c>
      <c r="I171" s="37">
        <v>55.517000000000003</v>
      </c>
      <c r="J171" s="37">
        <v>43.55</v>
      </c>
      <c r="K171" s="37">
        <v>49.533000000000001</v>
      </c>
      <c r="L171" s="37">
        <v>49.533000000000001</v>
      </c>
      <c r="M171" s="37">
        <v>54.167000000000002</v>
      </c>
      <c r="N171" s="37">
        <v>52.883000000000003</v>
      </c>
      <c r="O171" s="37">
        <v>53.917000000000002</v>
      </c>
      <c r="P171" s="37">
        <v>66.117000000000004</v>
      </c>
      <c r="Q171" s="37">
        <v>70.483000000000004</v>
      </c>
      <c r="S171" s="4">
        <f t="shared" si="221"/>
        <v>41.869497945601296</v>
      </c>
      <c r="T171" s="4">
        <f t="shared" si="221"/>
        <v>44.152194780670875</v>
      </c>
      <c r="U171" s="4">
        <f t="shared" si="221"/>
        <v>43.54497740306185</v>
      </c>
      <c r="V171" s="4">
        <f t="shared" si="221"/>
        <v>45.236602341794637</v>
      </c>
      <c r="W171" s="4">
        <f t="shared" si="221"/>
        <v>46.66272037031451</v>
      </c>
      <c r="X171" s="4">
        <f t="shared" si="221"/>
        <v>51.971198704966646</v>
      </c>
      <c r="Y171" s="4">
        <f t="shared" si="221"/>
        <v>64.689969550191051</v>
      </c>
      <c r="Z171" s="4">
        <f t="shared" si="221"/>
        <v>41.916682956646916</v>
      </c>
      <c r="AA171" s="4">
        <f t="shared" si="221"/>
        <v>47.746070947206391</v>
      </c>
      <c r="AB171" s="4">
        <f t="shared" si="221"/>
        <v>52.00518007110562</v>
      </c>
      <c r="AC171" s="4">
        <f t="shared" si="221"/>
        <v>54.922546883943276</v>
      </c>
      <c r="AD171" s="4">
        <f t="shared" si="221"/>
        <v>53.163142308699662</v>
      </c>
      <c r="AE171" s="4">
        <f t="shared" si="221"/>
        <v>54.221842847718399</v>
      </c>
      <c r="AF171" s="4">
        <f t="shared" si="221"/>
        <v>65.759438106941388</v>
      </c>
      <c r="AG171" s="4">
        <f t="shared" si="221"/>
        <v>70.240783401167405</v>
      </c>
      <c r="AI171" s="4">
        <f t="shared" si="222"/>
        <v>0.19750205439870427</v>
      </c>
      <c r="AJ171" s="4">
        <f t="shared" si="222"/>
        <v>0.81480521932912353</v>
      </c>
      <c r="AK171" s="4">
        <f t="shared" si="222"/>
        <v>0.10502259693814864</v>
      </c>
      <c r="AL171" s="4">
        <f t="shared" si="222"/>
        <v>0.68039765820536502</v>
      </c>
      <c r="AM171" s="4">
        <f t="shared" si="222"/>
        <v>-0.92972037031451293</v>
      </c>
      <c r="AN171" s="4">
        <f t="shared" si="222"/>
        <v>0.31180129503335507</v>
      </c>
      <c r="AO171" s="4">
        <f t="shared" si="222"/>
        <v>-9.1729695501910484</v>
      </c>
      <c r="AP171" s="4">
        <f t="shared" si="222"/>
        <v>1.633317043353081</v>
      </c>
      <c r="AQ171" s="4">
        <f t="shared" si="222"/>
        <v>1.7869290527936101</v>
      </c>
      <c r="AR171" s="4">
        <f t="shared" si="222"/>
        <v>-2.472180071105619</v>
      </c>
      <c r="AS171" s="4">
        <f t="shared" si="222"/>
        <v>-0.75554688394327485</v>
      </c>
      <c r="AT171" s="4">
        <f t="shared" si="222"/>
        <v>-0.28014230869965928</v>
      </c>
      <c r="AU171" s="4">
        <f t="shared" si="222"/>
        <v>-0.30484284771839754</v>
      </c>
      <c r="AV171" s="4">
        <f t="shared" si="222"/>
        <v>0.35756189305861596</v>
      </c>
      <c r="AW171" s="4">
        <f t="shared" si="222"/>
        <v>0.24221659883259861</v>
      </c>
      <c r="AY171" s="2">
        <f t="shared" si="214"/>
        <v>40.391801138341982</v>
      </c>
      <c r="AZ171" s="2">
        <f t="shared" si="214"/>
        <v>44.152194780670875</v>
      </c>
      <c r="BA171" s="2">
        <f t="shared" si="214"/>
        <v>41.216273346655967</v>
      </c>
      <c r="BB171" s="2">
        <f t="shared" si="214"/>
        <v>40.676162194594738</v>
      </c>
      <c r="BC171" s="2">
        <f t="shared" si="214"/>
        <v>42.877604230296946</v>
      </c>
      <c r="BD171" s="2">
        <f t="shared" si="214"/>
        <v>51.661060066672171</v>
      </c>
      <c r="BE171" s="2">
        <f t="shared" si="214"/>
        <v>64.385478893926887</v>
      </c>
      <c r="BF171" s="2">
        <f t="shared" si="214"/>
        <v>41.072388213608434</v>
      </c>
      <c r="BG171" s="2">
        <f t="shared" si="214"/>
        <v>41.306758419857779</v>
      </c>
      <c r="BH171" s="2">
        <f t="shared" si="214"/>
        <v>40.931161038533475</v>
      </c>
      <c r="BI171" s="2">
        <f t="shared" si="214"/>
        <v>40.56014154284329</v>
      </c>
      <c r="BJ171" s="2">
        <f t="shared" si="214"/>
        <v>41.910465257104534</v>
      </c>
      <c r="BK171" s="2">
        <f t="shared" si="214"/>
        <v>44.999650791079958</v>
      </c>
      <c r="BL171" s="2">
        <f t="shared" si="214"/>
        <v>48.016187962092417</v>
      </c>
      <c r="BM171" s="2">
        <f t="shared" si="214"/>
        <v>49.313788670690272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>
        <f t="shared" si="215"/>
        <v>44.966999999999999</v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44.966999999999999</v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92.371034334445682</v>
      </c>
      <c r="DL171" s="2">
        <f t="shared" si="223"/>
        <v>95.267605042016783</v>
      </c>
      <c r="DM171" s="2">
        <f t="shared" si="223"/>
        <v>87.318985485103113</v>
      </c>
      <c r="DN171" s="2">
        <f t="shared" si="223"/>
        <v>94.303669213139784</v>
      </c>
      <c r="DO171" s="2">
        <f t="shared" si="223"/>
        <v>119.8932949579832</v>
      </c>
      <c r="DP171" s="2">
        <f t="shared" si="223"/>
        <v>115.33044976404977</v>
      </c>
      <c r="DQ171" s="2">
        <f t="shared" si="223"/>
        <v>99.504087301587305</v>
      </c>
      <c r="DR171" s="2">
        <f t="shared" si="223"/>
        <v>95.705835864435869</v>
      </c>
      <c r="DS171" s="2">
        <f t="shared" si="223"/>
        <v>80.636003921568616</v>
      </c>
      <c r="DT171" s="2">
        <f t="shared" si="223"/>
        <v>92.986152941176456</v>
      </c>
      <c r="DU171" s="2">
        <f t="shared" si="223"/>
        <v>94.93827366946779</v>
      </c>
      <c r="DV171" s="2">
        <f t="shared" si="223"/>
        <v>86.633224089635831</v>
      </c>
      <c r="DW171" s="2">
        <f t="shared" si="223"/>
        <v>111.14332599742602</v>
      </c>
      <c r="DX171" s="2">
        <f t="shared" si="223"/>
        <v>84.598449335049295</v>
      </c>
      <c r="DY171" s="2">
        <f t="shared" si="223"/>
        <v>66.422858734402851</v>
      </c>
      <c r="EA171" s="2">
        <f t="shared" si="213"/>
        <v>39.326633333333334</v>
      </c>
      <c r="EB171" s="2">
        <f t="shared" si="213"/>
        <v>44.15017619651713</v>
      </c>
      <c r="EC171" s="2">
        <f t="shared" si="213"/>
        <v>41.530159901208428</v>
      </c>
      <c r="ED171" s="2">
        <f t="shared" si="213"/>
        <v>40.15245720794011</v>
      </c>
      <c r="EE171" s="2">
        <f t="shared" si="213"/>
        <v>41.301896092567866</v>
      </c>
      <c r="EF171" s="2">
        <f t="shared" si="213"/>
        <v>53.860264416655298</v>
      </c>
      <c r="EG171" s="2">
        <f t="shared" si="213"/>
        <v>74.512099021177846</v>
      </c>
      <c r="EH171" s="2">
        <f t="shared" si="213"/>
        <v>40.618978666020936</v>
      </c>
      <c r="EI171" s="2">
        <f t="shared" si="213"/>
        <v>40.937522468162527</v>
      </c>
      <c r="EJ171" s="2">
        <f t="shared" si="213"/>
        <v>40.583963356988683</v>
      </c>
      <c r="EK171" s="2">
        <f t="shared" si="212"/>
        <v>40.124148953393181</v>
      </c>
      <c r="EL171" s="2">
        <f t="shared" si="179"/>
        <v>41.378592096742693</v>
      </c>
      <c r="EM171" s="2">
        <f t="shared" si="179"/>
        <v>44.6959156749475</v>
      </c>
      <c r="EN171" s="2">
        <f t="shared" si="179"/>
        <v>48.294435886232684</v>
      </c>
      <c r="EO171" s="2">
        <f t="shared" si="179"/>
        <v>49.792064616887046</v>
      </c>
      <c r="EQ171" s="2">
        <f t="shared" si="224"/>
        <v>41.46185127860025</v>
      </c>
      <c r="ER171" s="2">
        <f t="shared" si="224"/>
        <v>44.15017619651713</v>
      </c>
      <c r="ES171" s="2">
        <f t="shared" si="224"/>
        <v>40.940060977204013</v>
      </c>
      <c r="ET171" s="2">
        <f t="shared" si="224"/>
        <v>41.141146572077737</v>
      </c>
      <c r="EU171" s="2">
        <f t="shared" si="224"/>
        <v>44.203177444163202</v>
      </c>
      <c r="EV171" s="2">
        <f t="shared" si="224"/>
        <v>50.315967803798941</v>
      </c>
      <c r="EW171" s="2">
        <f t="shared" si="224"/>
        <v>57.720583593469591</v>
      </c>
      <c r="EX171" s="2">
        <f t="shared" si="224"/>
        <v>41.367689093196674</v>
      </c>
      <c r="EY171" s="2">
        <f t="shared" si="224"/>
        <v>41.634583872542549</v>
      </c>
      <c r="EZ171" s="2">
        <f t="shared" si="224"/>
        <v>41.280930249408797</v>
      </c>
      <c r="FA171" s="2">
        <f t="shared" si="224"/>
        <v>41.058540113170864</v>
      </c>
      <c r="FB171" s="2">
        <f t="shared" si="224"/>
        <v>42.582672835001141</v>
      </c>
      <c r="FC171" s="2">
        <f t="shared" si="224"/>
        <v>45.40017884674846</v>
      </c>
      <c r="FD171" s="2">
        <f t="shared" si="224"/>
        <v>47.630547345918096</v>
      </c>
      <c r="FE171" s="2">
        <f t="shared" si="224"/>
        <v>48.404001927602621</v>
      </c>
      <c r="FG171" s="2">
        <f t="shared" si="225"/>
        <v>0.99997114884666538</v>
      </c>
      <c r="FH171" s="2">
        <f t="shared" si="225"/>
        <v>0.999960510843379</v>
      </c>
      <c r="FI171" s="2">
        <f t="shared" si="225"/>
        <v>0.99995834965632158</v>
      </c>
      <c r="FJ171" s="2">
        <f t="shared" si="225"/>
        <v>0.99995906843332438</v>
      </c>
      <c r="FK171" s="2">
        <f t="shared" si="225"/>
        <v>0.99995768788503703</v>
      </c>
      <c r="FL171" s="2">
        <f t="shared" si="225"/>
        <v>0.99995204301546026</v>
      </c>
      <c r="FM171" s="2">
        <f t="shared" si="225"/>
        <v>0.99995340403973287</v>
      </c>
      <c r="FN171" s="2">
        <f t="shared" si="225"/>
        <v>0.99995378664358381</v>
      </c>
      <c r="FO171" s="2">
        <f t="shared" si="225"/>
        <v>0.99995515839542992</v>
      </c>
      <c r="FP171" s="2">
        <f t="shared" si="225"/>
        <v>0.99995718631877273</v>
      </c>
      <c r="FQ171" s="2">
        <f t="shared" si="225"/>
        <v>0.99995497569033531</v>
      </c>
      <c r="FR171" s="2">
        <f t="shared" si="225"/>
        <v>0.99995757446190536</v>
      </c>
      <c r="FS171" s="2">
        <f t="shared" si="225"/>
        <v>0.99995038689211835</v>
      </c>
      <c r="FT171" s="2">
        <f t="shared" si="225"/>
        <v>0.99995170149196067</v>
      </c>
      <c r="FU171" s="2">
        <f t="shared" si="225"/>
        <v>0.99993739280909688</v>
      </c>
      <c r="FW171" s="2">
        <f t="shared" si="216"/>
        <v>0.49813997452558118</v>
      </c>
      <c r="FX171" s="2">
        <f t="shared" si="216"/>
        <v>0</v>
      </c>
      <c r="FY171" s="2">
        <f t="shared" si="216"/>
        <v>0.53515378867610519</v>
      </c>
      <c r="FZ171" s="2">
        <f t="shared" si="216"/>
        <v>0.52745433664570707</v>
      </c>
      <c r="GA171" s="2">
        <f t="shared" si="216"/>
        <v>0.54196149179416031</v>
      </c>
      <c r="GB171" s="2">
        <f t="shared" si="216"/>
        <v>0.62132279412607183</v>
      </c>
      <c r="GC171" s="2">
        <f t="shared" si="216"/>
        <v>0.60314893533859704</v>
      </c>
      <c r="GD171" s="2">
        <f t="shared" si="216"/>
        <v>0.60218715094255792</v>
      </c>
      <c r="GE171" s="2">
        <f t="shared" si="216"/>
        <v>0.52714984042862711</v>
      </c>
      <c r="GF171" s="2">
        <f t="shared" si="216"/>
        <v>0.49493620809809374</v>
      </c>
      <c r="GG171" s="2">
        <f t="shared" si="216"/>
        <v>0.46396481472281875</v>
      </c>
      <c r="GH171" s="2">
        <f t="shared" si="216"/>
        <v>0.44013095750935705</v>
      </c>
      <c r="GI171" s="2">
        <f t="shared" si="216"/>
        <v>0.42659969401407699</v>
      </c>
      <c r="GJ171" s="2">
        <f t="shared" si="216"/>
        <v>0.42175958285559056</v>
      </c>
      <c r="GK171" s="2">
        <f t="shared" si="216"/>
        <v>0.3453137651485047</v>
      </c>
      <c r="GM171" s="86">
        <f t="shared" si="217"/>
        <v>3.9427344246595751E-99</v>
      </c>
      <c r="GN171" s="86">
        <f t="shared" si="217"/>
        <v>9.2673601545811319E-231</v>
      </c>
      <c r="GO171" s="86">
        <f t="shared" si="217"/>
        <v>2.2903954274724396E-282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4.5496778656363308E-305</v>
      </c>
      <c r="GZ171" s="86">
        <f t="shared" si="217"/>
        <v>6.1468918036929428E-253</v>
      </c>
      <c r="HA171" s="86">
        <f t="shared" si="217"/>
        <v>1.9047449504261484E-254</v>
      </c>
      <c r="HC171" s="86">
        <f t="shared" si="181"/>
        <v>6.1213791783357412E-13</v>
      </c>
      <c r="HD171" s="86">
        <f t="shared" si="181"/>
        <v>1.4697952166868253E-145</v>
      </c>
      <c r="HE171" s="86">
        <f t="shared" si="181"/>
        <v>7.1263163204182822E-200</v>
      </c>
      <c r="HF171" s="86">
        <f t="shared" si="180"/>
        <v>7.4297638250818711E-192</v>
      </c>
      <c r="HG171" s="86">
        <f t="shared" si="180"/>
        <v>4.3628200794389309E-245</v>
      </c>
      <c r="HH171" s="86">
        <f t="shared" si="180"/>
        <v>1.0080882322678848E-301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3.7042648783778918E-235</v>
      </c>
      <c r="HM171" s="86">
        <f t="shared" si="180"/>
        <v>1.2506282200165982E-263</v>
      </c>
      <c r="HN171" s="86">
        <f t="shared" si="180"/>
        <v>3.9207006577781813E-209</v>
      </c>
      <c r="HO171" s="86">
        <f t="shared" si="226"/>
        <v>4.5333887671099436E-199</v>
      </c>
      <c r="HP171" s="86">
        <f t="shared" si="226"/>
        <v>8.0416979033446096E-182</v>
      </c>
      <c r="HQ171" s="86">
        <f t="shared" si="226"/>
        <v>2.0121411055244747E-168</v>
      </c>
      <c r="HS171" s="86">
        <f t="shared" si="218"/>
        <v>5.1470923740132787E-22</v>
      </c>
      <c r="HT171" s="86">
        <f t="shared" si="218"/>
        <v>0</v>
      </c>
      <c r="HU171" s="86">
        <f t="shared" si="218"/>
        <v>1.4943837742919277E-19</v>
      </c>
      <c r="HV171" s="86">
        <f t="shared" si="218"/>
        <v>4.376592071204271E-21</v>
      </c>
      <c r="HW171" s="86">
        <f t="shared" si="218"/>
        <v>2.3087094734521694E-22</v>
      </c>
      <c r="HX171" s="86">
        <f t="shared" si="218"/>
        <v>3.1407170664574596E-27</v>
      </c>
      <c r="HY171" s="86">
        <f t="shared" si="218"/>
        <v>4.8004714092267867E-30</v>
      </c>
      <c r="HZ171" s="86">
        <f t="shared" si="218"/>
        <v>1.0032731818731619E-27</v>
      </c>
      <c r="IA171" s="86">
        <f t="shared" si="218"/>
        <v>3.0224639569203221E-23</v>
      </c>
      <c r="IB171" s="86">
        <f t="shared" si="218"/>
        <v>3.2722032872216731E-21</v>
      </c>
      <c r="IC171" s="86">
        <f t="shared" si="218"/>
        <v>1.2463629494179207E-18</v>
      </c>
      <c r="ID171" s="86">
        <f t="shared" si="218"/>
        <v>1.0762795969581616E-17</v>
      </c>
      <c r="IE171" s="86">
        <f t="shared" si="218"/>
        <v>8.5317048154707603E-19</v>
      </c>
      <c r="IF171" s="86">
        <f t="shared" si="218"/>
        <v>2.2227385293958992E-18</v>
      </c>
      <c r="IG171" s="86">
        <f t="shared" si="218"/>
        <v>3.055393237659932E-12</v>
      </c>
      <c r="II171" s="86">
        <f t="shared" si="219"/>
        <v>0.49483653526592225</v>
      </c>
      <c r="IJ171" s="86">
        <f t="shared" si="219"/>
        <v>0</v>
      </c>
      <c r="IK171" s="86">
        <f t="shared" si="219"/>
        <v>0.53183044279636027</v>
      </c>
      <c r="IL171" s="86">
        <f t="shared" si="219"/>
        <v>0.53445456827170301</v>
      </c>
      <c r="IM171" s="86">
        <f t="shared" si="219"/>
        <v>0.52286615532523895</v>
      </c>
      <c r="IN171" s="86">
        <f t="shared" si="219"/>
        <v>0.24340423886090451</v>
      </c>
      <c r="IO171" s="86">
        <f t="shared" si="219"/>
        <v>0.29018488032263717</v>
      </c>
      <c r="IP171" s="86">
        <f t="shared" si="219"/>
        <v>0.3094586561191105</v>
      </c>
      <c r="IQ171" s="86">
        <f t="shared" si="219"/>
        <v>0.53438781243687483</v>
      </c>
      <c r="IR171" s="86">
        <f t="shared" si="219"/>
        <v>0.48560222402502268</v>
      </c>
      <c r="IS171" s="86">
        <f t="shared" si="219"/>
        <v>0.3628080957398957</v>
      </c>
      <c r="IT171" s="86">
        <f t="shared" si="219"/>
        <v>0.25174905155447352</v>
      </c>
      <c r="IU171" s="86">
        <f t="shared" si="219"/>
        <v>0.18038136600284302</v>
      </c>
      <c r="IV171" s="86">
        <f t="shared" si="219"/>
        <v>0.25911879040484653</v>
      </c>
      <c r="IW171" s="86">
        <f t="shared" si="219"/>
        <v>0.11262765093170457</v>
      </c>
      <c r="IY171" s="86">
        <f t="shared" si="220"/>
        <v>0.49483653526653437</v>
      </c>
      <c r="IZ171" s="86">
        <f t="shared" si="220"/>
        <v>1.4697952166868253E-145</v>
      </c>
      <c r="JA171" s="86">
        <f t="shared" si="220"/>
        <v>0.53183044279636027</v>
      </c>
      <c r="JB171" s="86">
        <f t="shared" si="220"/>
        <v>0.53445456827170301</v>
      </c>
      <c r="JC171" s="86">
        <f t="shared" si="220"/>
        <v>0.52286615532523895</v>
      </c>
      <c r="JD171" s="86">
        <f t="shared" si="220"/>
        <v>0.24340423886090451</v>
      </c>
      <c r="JE171" s="86">
        <f t="shared" si="220"/>
        <v>0.29018488032263717</v>
      </c>
      <c r="JF171" s="86">
        <f t="shared" si="220"/>
        <v>0.3094586561191105</v>
      </c>
      <c r="JG171" s="86">
        <f t="shared" si="220"/>
        <v>0.53438781243687483</v>
      </c>
      <c r="JH171" s="86">
        <f t="shared" si="220"/>
        <v>0.48560222402502268</v>
      </c>
      <c r="JI171" s="86">
        <f t="shared" si="220"/>
        <v>0.3628080957398957</v>
      </c>
      <c r="JJ171" s="86">
        <f t="shared" si="220"/>
        <v>0.25174905155447352</v>
      </c>
      <c r="JK171" s="86">
        <f t="shared" si="220"/>
        <v>0.18038136600284302</v>
      </c>
      <c r="JL171" s="86">
        <f t="shared" si="220"/>
        <v>0.25911879040484653</v>
      </c>
      <c r="JM171" s="86">
        <f t="shared" si="220"/>
        <v>0.11262765093475996</v>
      </c>
    </row>
    <row r="172" spans="2:273" x14ac:dyDescent="0.25">
      <c r="B172" s="2">
        <v>145</v>
      </c>
      <c r="C172" s="37">
        <v>40.433</v>
      </c>
      <c r="D172" s="37">
        <v>44.383000000000003</v>
      </c>
      <c r="E172" s="37">
        <v>44.466999999999999</v>
      </c>
      <c r="F172" s="37">
        <v>42.883000000000003</v>
      </c>
      <c r="G172" s="37">
        <v>42.567</v>
      </c>
      <c r="H172" s="37">
        <v>48.817</v>
      </c>
      <c r="I172" s="37">
        <v>56.1</v>
      </c>
      <c r="J172" s="37">
        <v>41.482999999999997</v>
      </c>
      <c r="K172" s="37">
        <v>43.067</v>
      </c>
      <c r="L172" s="37">
        <v>51.383000000000003</v>
      </c>
      <c r="M172" s="37">
        <v>53.832999999999998</v>
      </c>
      <c r="N172" s="37">
        <v>54.417000000000002</v>
      </c>
      <c r="O172" s="37">
        <v>55.866999999999997</v>
      </c>
      <c r="P172" s="37">
        <v>66.716999999999999</v>
      </c>
      <c r="Q172" s="37">
        <v>75.966999999999999</v>
      </c>
      <c r="S172" s="4">
        <f t="shared" si="221"/>
        <v>41.408869063580198</v>
      </c>
      <c r="T172" s="4">
        <f t="shared" si="221"/>
        <v>44.007597274786008</v>
      </c>
      <c r="U172" s="4">
        <f t="shared" si="221"/>
        <v>42.562337039952929</v>
      </c>
      <c r="V172" s="4">
        <f t="shared" si="221"/>
        <v>43.541469159156343</v>
      </c>
      <c r="W172" s="4">
        <f t="shared" si="221"/>
        <v>44.986599579543267</v>
      </c>
      <c r="X172" s="4">
        <f t="shared" si="221"/>
        <v>51.413083009489398</v>
      </c>
      <c r="Y172" s="4">
        <f t="shared" si="221"/>
        <v>64.165255597492973</v>
      </c>
      <c r="Z172" s="4">
        <f t="shared" si="221"/>
        <v>41.199186339212893</v>
      </c>
      <c r="AA172" s="4">
        <f t="shared" si="221"/>
        <v>45.304351299778048</v>
      </c>
      <c r="AB172" s="4">
        <f t="shared" si="221"/>
        <v>49.729655010371026</v>
      </c>
      <c r="AC172" s="4">
        <f t="shared" si="221"/>
        <v>54.716401361211091</v>
      </c>
      <c r="AD172" s="4">
        <f t="shared" si="221"/>
        <v>54.840491614680474</v>
      </c>
      <c r="AE172" s="4">
        <f t="shared" si="221"/>
        <v>56.794768242231108</v>
      </c>
      <c r="AF172" s="4">
        <f t="shared" si="221"/>
        <v>67.705920411473329</v>
      </c>
      <c r="AG172" s="4">
        <f t="shared" si="221"/>
        <v>76.226713889928988</v>
      </c>
      <c r="AI172" s="4">
        <f t="shared" si="222"/>
        <v>-0.97586906358019831</v>
      </c>
      <c r="AJ172" s="4">
        <f t="shared" si="222"/>
        <v>0.37540272521399487</v>
      </c>
      <c r="AK172" s="4">
        <f t="shared" si="222"/>
        <v>1.9046629600470695</v>
      </c>
      <c r="AL172" s="4">
        <f t="shared" si="222"/>
        <v>-0.65846915915633986</v>
      </c>
      <c r="AM172" s="4">
        <f t="shared" si="222"/>
        <v>-2.4195995795432665</v>
      </c>
      <c r="AN172" s="4">
        <f t="shared" si="222"/>
        <v>-2.5960830094893979</v>
      </c>
      <c r="AO172" s="4">
        <f t="shared" si="222"/>
        <v>-8.0652555974929712</v>
      </c>
      <c r="AP172" s="4">
        <f t="shared" si="222"/>
        <v>0.28381366078710357</v>
      </c>
      <c r="AQ172" s="4">
        <f t="shared" si="222"/>
        <v>-2.237351299778048</v>
      </c>
      <c r="AR172" s="4">
        <f t="shared" si="222"/>
        <v>1.6533449896289767</v>
      </c>
      <c r="AS172" s="4">
        <f t="shared" si="222"/>
        <v>-0.88340136121109225</v>
      </c>
      <c r="AT172" s="4">
        <f t="shared" si="222"/>
        <v>-0.42349161468047214</v>
      </c>
      <c r="AU172" s="4">
        <f t="shared" si="222"/>
        <v>-0.92776824223111021</v>
      </c>
      <c r="AV172" s="4">
        <f t="shared" si="222"/>
        <v>-0.98892041147333032</v>
      </c>
      <c r="AW172" s="4">
        <f t="shared" si="222"/>
        <v>-0.25971388992898881</v>
      </c>
      <c r="AY172" s="2">
        <f t="shared" si="214"/>
        <v>40.251460852589929</v>
      </c>
      <c r="AZ172" s="2">
        <f t="shared" si="214"/>
        <v>44.007597274786008</v>
      </c>
      <c r="BA172" s="2">
        <f t="shared" si="214"/>
        <v>41.077934885787052</v>
      </c>
      <c r="BB172" s="2">
        <f t="shared" si="214"/>
        <v>40.543985350866166</v>
      </c>
      <c r="BC172" s="2">
        <f t="shared" si="214"/>
        <v>42.755491488787527</v>
      </c>
      <c r="BD172" s="2">
        <f t="shared" si="214"/>
        <v>51.316246873514231</v>
      </c>
      <c r="BE172" s="2">
        <f t="shared" si="214"/>
        <v>64.067717983232669</v>
      </c>
      <c r="BF172" s="2">
        <f t="shared" si="214"/>
        <v>40.905330798731164</v>
      </c>
      <c r="BG172" s="2">
        <f t="shared" si="214"/>
        <v>41.166610229040003</v>
      </c>
      <c r="BH172" s="2">
        <f t="shared" si="214"/>
        <v>40.786370215513941</v>
      </c>
      <c r="BI172" s="2">
        <f t="shared" si="214"/>
        <v>40.398330879717918</v>
      </c>
      <c r="BJ172" s="2">
        <f t="shared" si="214"/>
        <v>41.762481636447589</v>
      </c>
      <c r="BK172" s="2">
        <f t="shared" si="214"/>
        <v>44.789830530681108</v>
      </c>
      <c r="BL172" s="2">
        <f t="shared" si="214"/>
        <v>47.854414014685233</v>
      </c>
      <c r="BM172" s="2">
        <f t="shared" si="214"/>
        <v>49.137730004345002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>
        <f t="shared" si="215"/>
        <v>44.383000000000003</v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44.383000000000003</v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92.629875268817216</v>
      </c>
      <c r="DL172" s="2">
        <f t="shared" si="223"/>
        <v>95.521926050420149</v>
      </c>
      <c r="DM172" s="2">
        <f t="shared" si="223"/>
        <v>87.532167608861712</v>
      </c>
      <c r="DN172" s="2">
        <f t="shared" si="223"/>
        <v>94.560783804430855</v>
      </c>
      <c r="DO172" s="2">
        <f t="shared" si="223"/>
        <v>120.30503361344539</v>
      </c>
      <c r="DP172" s="2">
        <f t="shared" si="223"/>
        <v>115.69905169455171</v>
      </c>
      <c r="DQ172" s="2">
        <f t="shared" si="223"/>
        <v>99.762873015873026</v>
      </c>
      <c r="DR172" s="2">
        <f t="shared" si="223"/>
        <v>95.95297576147577</v>
      </c>
      <c r="DS172" s="2">
        <f t="shared" si="223"/>
        <v>80.754824649859927</v>
      </c>
      <c r="DT172" s="2">
        <f t="shared" si="223"/>
        <v>93.212047058823515</v>
      </c>
      <c r="DU172" s="2">
        <f t="shared" si="223"/>
        <v>95.17379775910365</v>
      </c>
      <c r="DV172" s="2">
        <f t="shared" si="223"/>
        <v>86.807804481792687</v>
      </c>
      <c r="DW172" s="2">
        <f t="shared" si="223"/>
        <v>111.4645617760618</v>
      </c>
      <c r="DX172" s="2">
        <f t="shared" si="223"/>
        <v>84.740736593736557</v>
      </c>
      <c r="DY172" s="2">
        <f t="shared" si="223"/>
        <v>66.44661341354724</v>
      </c>
      <c r="EA172" s="2">
        <f t="shared" si="213"/>
        <v>39.061469047619049</v>
      </c>
      <c r="EB172" s="2">
        <f t="shared" si="213"/>
        <v>44.00574193672395</v>
      </c>
      <c r="EC172" s="2">
        <f t="shared" si="213"/>
        <v>41.413240081150207</v>
      </c>
      <c r="ED172" s="2">
        <f t="shared" si="213"/>
        <v>39.985084038398945</v>
      </c>
      <c r="EE172" s="2">
        <f t="shared" si="213"/>
        <v>41.075979065420555</v>
      </c>
      <c r="EF172" s="2">
        <f t="shared" si="213"/>
        <v>53.641499727409013</v>
      </c>
      <c r="EG172" s="2">
        <f t="shared" si="213"/>
        <v>74.771937502676138</v>
      </c>
      <c r="EH172" s="2">
        <f t="shared" si="213"/>
        <v>40.42614259113909</v>
      </c>
      <c r="EI172" s="2">
        <f t="shared" si="213"/>
        <v>40.773077722429186</v>
      </c>
      <c r="EJ172" s="2">
        <f t="shared" si="213"/>
        <v>40.414676940795331</v>
      </c>
      <c r="EK172" s="2">
        <f t="shared" si="212"/>
        <v>39.931080931191183</v>
      </c>
      <c r="EL172" s="2">
        <f t="shared" si="179"/>
        <v>41.190869110434278</v>
      </c>
      <c r="EM172" s="2">
        <f t="shared" si="179"/>
        <v>44.462883126165508</v>
      </c>
      <c r="EN172" s="2">
        <f t="shared" si="179"/>
        <v>48.154781206437413</v>
      </c>
      <c r="EO172" s="2">
        <f t="shared" si="179"/>
        <v>49.65578977420396</v>
      </c>
      <c r="EQ172" s="2">
        <f t="shared" si="224"/>
        <v>41.342146433378176</v>
      </c>
      <c r="ER172" s="2">
        <f t="shared" si="224"/>
        <v>44.00574193672395</v>
      </c>
      <c r="ES172" s="2">
        <f t="shared" si="224"/>
        <v>40.809168976223546</v>
      </c>
      <c r="ET172" s="2">
        <f t="shared" si="224"/>
        <v>40.996944526058982</v>
      </c>
      <c r="EU172" s="2">
        <f t="shared" si="224"/>
        <v>44.044621407114839</v>
      </c>
      <c r="EV172" s="2">
        <f t="shared" si="224"/>
        <v>50.019549204118292</v>
      </c>
      <c r="EW172" s="2">
        <f t="shared" si="224"/>
        <v>57.642721856883377</v>
      </c>
      <c r="EX172" s="2">
        <f t="shared" si="224"/>
        <v>41.19028492114613</v>
      </c>
      <c r="EY172" s="2">
        <f t="shared" si="224"/>
        <v>41.485573895662483</v>
      </c>
      <c r="EZ172" s="2">
        <f t="shared" si="224"/>
        <v>41.128314823337433</v>
      </c>
      <c r="FA172" s="2">
        <f t="shared" si="224"/>
        <v>40.886003645073941</v>
      </c>
      <c r="FB172" s="2">
        <f t="shared" si="224"/>
        <v>42.421810528790246</v>
      </c>
      <c r="FC172" s="2">
        <f t="shared" si="224"/>
        <v>45.183870976552853</v>
      </c>
      <c r="FD172" s="2">
        <f t="shared" si="224"/>
        <v>47.475212958815106</v>
      </c>
      <c r="FE172" s="2">
        <f t="shared" si="224"/>
        <v>48.239338008861367</v>
      </c>
      <c r="FG172" s="2">
        <f t="shared" si="225"/>
        <v>0.99997368736863401</v>
      </c>
      <c r="FH172" s="2">
        <f t="shared" si="225"/>
        <v>0.99996398533598752</v>
      </c>
      <c r="FI172" s="2">
        <f t="shared" si="225"/>
        <v>0.99996201429589315</v>
      </c>
      <c r="FJ172" s="2">
        <f t="shared" si="225"/>
        <v>0.99996266983307414</v>
      </c>
      <c r="FK172" s="2">
        <f t="shared" si="225"/>
        <v>0.9999614107488497</v>
      </c>
      <c r="FL172" s="2">
        <f t="shared" si="225"/>
        <v>0.99995626252571812</v>
      </c>
      <c r="FM172" s="2">
        <f t="shared" si="225"/>
        <v>0.99995750380493431</v>
      </c>
      <c r="FN172" s="2">
        <f t="shared" si="225"/>
        <v>0.99995785274664306</v>
      </c>
      <c r="FO172" s="2">
        <f t="shared" si="225"/>
        <v>0.99995910380921893</v>
      </c>
      <c r="FP172" s="2">
        <f t="shared" si="225"/>
        <v>0.99996095331155366</v>
      </c>
      <c r="FQ172" s="2">
        <f t="shared" si="225"/>
        <v>0.99995893717887474</v>
      </c>
      <c r="FR172" s="2">
        <f t="shared" si="225"/>
        <v>0.99996130730495292</v>
      </c>
      <c r="FS172" s="2">
        <f t="shared" si="225"/>
        <v>0.99995475211031193</v>
      </c>
      <c r="FT172" s="2">
        <f t="shared" si="225"/>
        <v>0.99995595104994661</v>
      </c>
      <c r="FU172" s="2">
        <f t="shared" si="225"/>
        <v>0.99994290124873175</v>
      </c>
      <c r="FW172" s="2">
        <f t="shared" si="216"/>
        <v>0.52115318311428005</v>
      </c>
      <c r="FX172" s="2">
        <f t="shared" si="216"/>
        <v>0</v>
      </c>
      <c r="FY172" s="2">
        <f t="shared" si="216"/>
        <v>0.55797579548001464</v>
      </c>
      <c r="FZ172" s="2">
        <f t="shared" si="216"/>
        <v>0.5503367304840826</v>
      </c>
      <c r="GA172" s="2">
        <f t="shared" si="216"/>
        <v>0.56472112181955347</v>
      </c>
      <c r="GB172" s="2">
        <f t="shared" si="216"/>
        <v>0.64273851327015574</v>
      </c>
      <c r="GC172" s="2">
        <f t="shared" si="216"/>
        <v>0.62497208047837949</v>
      </c>
      <c r="GD172" s="2">
        <f t="shared" si="216"/>
        <v>0.62403021709573481</v>
      </c>
      <c r="GE172" s="2">
        <f t="shared" si="216"/>
        <v>0.55003440044076501</v>
      </c>
      <c r="GF172" s="2">
        <f t="shared" si="216"/>
        <v>0.51795416316765353</v>
      </c>
      <c r="GG172" s="2">
        <f t="shared" si="216"/>
        <v>0.48693105731721797</v>
      </c>
      <c r="GH172" s="2">
        <f t="shared" si="216"/>
        <v>0.46293631471519414</v>
      </c>
      <c r="GI172" s="2">
        <f t="shared" si="216"/>
        <v>0.44926654419642903</v>
      </c>
      <c r="GJ172" s="2">
        <f t="shared" si="216"/>
        <v>0.4443685615540009</v>
      </c>
      <c r="GK172" s="2">
        <f t="shared" si="216"/>
        <v>0.36642158781594308</v>
      </c>
      <c r="GM172" s="86">
        <f t="shared" si="217"/>
        <v>2.3245530166852763E-101</v>
      </c>
      <c r="GN172" s="86">
        <f t="shared" si="217"/>
        <v>6.4550213185156759E-236</v>
      </c>
      <c r="GO172" s="86">
        <f t="shared" si="217"/>
        <v>1.2698888820045459E-288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1.6174017146981226E-258</v>
      </c>
      <c r="HA172" s="86">
        <f t="shared" si="217"/>
        <v>4.3804866730138017E-260</v>
      </c>
      <c r="HC172" s="86">
        <f t="shared" si="181"/>
        <v>2.7174747882693009E-13</v>
      </c>
      <c r="HD172" s="86">
        <f t="shared" si="181"/>
        <v>5.8072596512275754E-150</v>
      </c>
      <c r="HE172" s="86">
        <f t="shared" si="181"/>
        <v>4.8935892973036197E-206</v>
      </c>
      <c r="HF172" s="86">
        <f t="shared" si="180"/>
        <v>1.2038275202639415E-197</v>
      </c>
      <c r="HG172" s="86">
        <f t="shared" si="180"/>
        <v>1.9307509400816011E-252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3.2876764014844576E-242</v>
      </c>
      <c r="HM172" s="86">
        <f t="shared" si="180"/>
        <v>1.0467472791148818E-271</v>
      </c>
      <c r="HN172" s="86">
        <f t="shared" si="180"/>
        <v>1.5607409345334187E-215</v>
      </c>
      <c r="HO172" s="86">
        <f t="shared" si="226"/>
        <v>3.992691130741855E-205</v>
      </c>
      <c r="HP172" s="86">
        <f t="shared" si="226"/>
        <v>2.4859624695737709E-187</v>
      </c>
      <c r="HQ172" s="86">
        <f t="shared" si="226"/>
        <v>1.4594511702711354E-173</v>
      </c>
      <c r="HS172" s="86">
        <f t="shared" si="218"/>
        <v>1.8478251405853715E-23</v>
      </c>
      <c r="HT172" s="86">
        <f t="shared" si="218"/>
        <v>0</v>
      </c>
      <c r="HU172" s="86">
        <f t="shared" si="218"/>
        <v>8.5168762381320194E-21</v>
      </c>
      <c r="HV172" s="86">
        <f t="shared" si="218"/>
        <v>2.0455709009898252E-22</v>
      </c>
      <c r="HW172" s="86">
        <f t="shared" si="218"/>
        <v>9.3913719653951884E-24</v>
      </c>
      <c r="HX172" s="86">
        <f t="shared" si="218"/>
        <v>8.0673599350751491E-29</v>
      </c>
      <c r="HY172" s="86">
        <f t="shared" si="218"/>
        <v>8.0421766887875634E-32</v>
      </c>
      <c r="HZ172" s="86">
        <f t="shared" si="218"/>
        <v>2.2904199006551868E-29</v>
      </c>
      <c r="IA172" s="86">
        <f t="shared" si="218"/>
        <v>1.0704136330032091E-24</v>
      </c>
      <c r="IB172" s="86">
        <f t="shared" si="218"/>
        <v>1.3662639643739832E-22</v>
      </c>
      <c r="IC172" s="86">
        <f t="shared" si="218"/>
        <v>6.8572843284343634E-20</v>
      </c>
      <c r="ID172" s="86">
        <f t="shared" si="218"/>
        <v>6.5056432001103147E-19</v>
      </c>
      <c r="IE172" s="86">
        <f t="shared" si="218"/>
        <v>4.1829805370806282E-20</v>
      </c>
      <c r="IF172" s="86">
        <f t="shared" si="218"/>
        <v>1.1186300247168894E-19</v>
      </c>
      <c r="IG172" s="86">
        <f t="shared" si="218"/>
        <v>3.3999102462659468E-13</v>
      </c>
      <c r="II172" s="86">
        <f t="shared" si="219"/>
        <v>0.53357650616917118</v>
      </c>
      <c r="IJ172" s="86">
        <f t="shared" si="219"/>
        <v>0</v>
      </c>
      <c r="IK172" s="86">
        <f t="shared" si="219"/>
        <v>0.49518243121581568</v>
      </c>
      <c r="IL172" s="86">
        <f t="shared" si="219"/>
        <v>0.50912977889758926</v>
      </c>
      <c r="IM172" s="86">
        <f t="shared" si="219"/>
        <v>0.46973733899973896</v>
      </c>
      <c r="IN172" s="86">
        <f t="shared" si="219"/>
        <v>0.170306895636096</v>
      </c>
      <c r="IO172" s="86">
        <f t="shared" si="219"/>
        <v>0.20451741142446328</v>
      </c>
      <c r="IP172" s="86">
        <f t="shared" si="219"/>
        <v>0.22383581265943175</v>
      </c>
      <c r="IQ172" s="86">
        <f t="shared" si="219"/>
        <v>0.50597156008711741</v>
      </c>
      <c r="IR172" s="86">
        <f t="shared" si="219"/>
        <v>0.53120724249814788</v>
      </c>
      <c r="IS172" s="86">
        <f t="shared" si="219"/>
        <v>0.45955987645619739</v>
      </c>
      <c r="IT172" s="86">
        <f t="shared" si="219"/>
        <v>0.35901485037978742</v>
      </c>
      <c r="IU172" s="86">
        <f t="shared" si="219"/>
        <v>0.28484658286000825</v>
      </c>
      <c r="IV172" s="86">
        <f t="shared" si="219"/>
        <v>0.33562629482124046</v>
      </c>
      <c r="IW172" s="86">
        <f t="shared" si="219"/>
        <v>0.16089489026605955</v>
      </c>
      <c r="IY172" s="86">
        <f t="shared" si="220"/>
        <v>0.53357650616944297</v>
      </c>
      <c r="IZ172" s="86">
        <f t="shared" si="220"/>
        <v>5.8072596512275754E-150</v>
      </c>
      <c r="JA172" s="86">
        <f t="shared" si="220"/>
        <v>0.49518243121581568</v>
      </c>
      <c r="JB172" s="86">
        <f t="shared" si="220"/>
        <v>0.50912977889758926</v>
      </c>
      <c r="JC172" s="86">
        <f t="shared" si="220"/>
        <v>0.46973733899973896</v>
      </c>
      <c r="JD172" s="86">
        <f t="shared" si="220"/>
        <v>0.170306895636096</v>
      </c>
      <c r="JE172" s="86">
        <f t="shared" si="220"/>
        <v>0.20451741142446328</v>
      </c>
      <c r="JF172" s="86">
        <f t="shared" si="220"/>
        <v>0.22383581265943175</v>
      </c>
      <c r="JG172" s="86">
        <f t="shared" si="220"/>
        <v>0.50597156008711741</v>
      </c>
      <c r="JH172" s="86">
        <f t="shared" si="220"/>
        <v>0.53120724249814788</v>
      </c>
      <c r="JI172" s="86">
        <f t="shared" si="220"/>
        <v>0.45955987645619739</v>
      </c>
      <c r="JJ172" s="86">
        <f t="shared" si="220"/>
        <v>0.35901485037978742</v>
      </c>
      <c r="JK172" s="86">
        <f t="shared" si="220"/>
        <v>0.28484658286000825</v>
      </c>
      <c r="JL172" s="86">
        <f t="shared" si="220"/>
        <v>0.33562629482124046</v>
      </c>
      <c r="JM172" s="86">
        <f t="shared" si="220"/>
        <v>0.16089489026639953</v>
      </c>
    </row>
    <row r="173" spans="2:273" x14ac:dyDescent="0.25">
      <c r="B173" s="2">
        <v>146</v>
      </c>
      <c r="C173" s="37">
        <v>39.85</v>
      </c>
      <c r="D173" s="37">
        <v>42.317</v>
      </c>
      <c r="E173" s="37">
        <v>42.917000000000002</v>
      </c>
      <c r="F173" s="37">
        <v>41.6</v>
      </c>
      <c r="G173" s="37">
        <v>43.283000000000001</v>
      </c>
      <c r="H173" s="37">
        <v>48.267000000000003</v>
      </c>
      <c r="I173" s="37">
        <v>53.667000000000002</v>
      </c>
      <c r="J173" s="37">
        <v>41.116999999999997</v>
      </c>
      <c r="K173" s="37">
        <v>42.017000000000003</v>
      </c>
      <c r="L173" s="37">
        <v>46.6</v>
      </c>
      <c r="M173" s="37">
        <v>52.1</v>
      </c>
      <c r="N173" s="37">
        <v>54.616999999999997</v>
      </c>
      <c r="O173" s="37">
        <v>56.283000000000001</v>
      </c>
      <c r="P173" s="37">
        <v>68.400000000000006</v>
      </c>
      <c r="Q173" s="37">
        <v>81.566999999999993</v>
      </c>
      <c r="S173" s="4">
        <f t="shared" si="221"/>
        <v>40.881994769896174</v>
      </c>
      <c r="T173" s="4">
        <f t="shared" si="221"/>
        <v>43.863012868179027</v>
      </c>
      <c r="U173" s="4">
        <f t="shared" si="221"/>
        <v>41.757058434230835</v>
      </c>
      <c r="V173" s="4">
        <f t="shared" si="221"/>
        <v>42.102634389017389</v>
      </c>
      <c r="W173" s="4">
        <f t="shared" si="221"/>
        <v>43.757909357406618</v>
      </c>
      <c r="X173" s="4">
        <f t="shared" si="221"/>
        <v>50.995606164482538</v>
      </c>
      <c r="Y173" s="4">
        <f t="shared" si="221"/>
        <v>63.769620376474379</v>
      </c>
      <c r="Z173" s="4">
        <f t="shared" si="221"/>
        <v>40.82397861857207</v>
      </c>
      <c r="AA173" s="4">
        <f t="shared" si="221"/>
        <v>43.281909879557595</v>
      </c>
      <c r="AB173" s="4">
        <f t="shared" si="221"/>
        <v>46.788364323406149</v>
      </c>
      <c r="AC173" s="4">
        <f t="shared" si="221"/>
        <v>52.503390583335218</v>
      </c>
      <c r="AD173" s="4">
        <f t="shared" si="221"/>
        <v>54.728995670896133</v>
      </c>
      <c r="AE173" s="4">
        <f t="shared" si="221"/>
        <v>57.922558727340729</v>
      </c>
      <c r="AF173" s="4">
        <f t="shared" si="221"/>
        <v>68.357870258551728</v>
      </c>
      <c r="AG173" s="4">
        <f t="shared" si="221"/>
        <v>82.110325851860765</v>
      </c>
      <c r="AI173" s="4">
        <f t="shared" si="222"/>
        <v>-1.0319947698961727</v>
      </c>
      <c r="AJ173" s="4">
        <f t="shared" si="222"/>
        <v>-1.5460128681790266</v>
      </c>
      <c r="AK173" s="4">
        <f t="shared" si="222"/>
        <v>1.1599415657691665</v>
      </c>
      <c r="AL173" s="4">
        <f t="shared" si="222"/>
        <v>-0.50263438901738766</v>
      </c>
      <c r="AM173" s="4">
        <f t="shared" si="222"/>
        <v>-0.47490935740661655</v>
      </c>
      <c r="AN173" s="4">
        <f t="shared" si="222"/>
        <v>-2.7286061644825352</v>
      </c>
      <c r="AO173" s="4">
        <f t="shared" si="222"/>
        <v>-10.102620376474377</v>
      </c>
      <c r="AP173" s="4">
        <f t="shared" si="222"/>
        <v>0.293021381427927</v>
      </c>
      <c r="AQ173" s="4">
        <f t="shared" si="222"/>
        <v>-1.2649098795575924</v>
      </c>
      <c r="AR173" s="4">
        <f t="shared" si="222"/>
        <v>-0.18836432340614806</v>
      </c>
      <c r="AS173" s="4">
        <f t="shared" si="222"/>
        <v>-0.40339058333521649</v>
      </c>
      <c r="AT173" s="4">
        <f t="shared" si="222"/>
        <v>-0.11199567089613538</v>
      </c>
      <c r="AU173" s="4">
        <f t="shared" si="222"/>
        <v>-1.6395587273407273</v>
      </c>
      <c r="AV173" s="4">
        <f t="shared" si="222"/>
        <v>4.2129741448277969E-2</v>
      </c>
      <c r="AW173" s="4">
        <f t="shared" si="222"/>
        <v>-0.54332585186077154</v>
      </c>
      <c r="AY173" s="2">
        <f t="shared" si="214"/>
        <v>40.117607983637534</v>
      </c>
      <c r="AZ173" s="2">
        <f t="shared" si="214"/>
        <v>43.863012868179027</v>
      </c>
      <c r="BA173" s="2">
        <f t="shared" si="214"/>
        <v>40.939120964806364</v>
      </c>
      <c r="BB173" s="2">
        <f t="shared" si="214"/>
        <v>40.412664858970189</v>
      </c>
      <c r="BC173" s="2">
        <f t="shared" si="214"/>
        <v>42.635648043592148</v>
      </c>
      <c r="BD173" s="2">
        <f t="shared" si="214"/>
        <v>50.970180704006417</v>
      </c>
      <c r="BE173" s="2">
        <f t="shared" si="214"/>
        <v>63.743895923854296</v>
      </c>
      <c r="BF173" s="2">
        <f t="shared" si="214"/>
        <v>40.738579601636459</v>
      </c>
      <c r="BG173" s="2">
        <f t="shared" si="214"/>
        <v>41.027027492707695</v>
      </c>
      <c r="BH173" s="2">
        <f t="shared" si="214"/>
        <v>40.642306043853793</v>
      </c>
      <c r="BI173" s="2">
        <f t="shared" si="214"/>
        <v>40.237533248259489</v>
      </c>
      <c r="BJ173" s="2">
        <f t="shared" si="214"/>
        <v>41.615931918995379</v>
      </c>
      <c r="BK173" s="2">
        <f t="shared" si="214"/>
        <v>44.580946461538389</v>
      </c>
      <c r="BL173" s="2">
        <f t="shared" si="214"/>
        <v>47.691780654466925</v>
      </c>
      <c r="BM173" s="2">
        <f t="shared" si="214"/>
        <v>48.959720100835277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>
        <f t="shared" si="215"/>
        <v>42.317</v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42.317</v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92.888716203188721</v>
      </c>
      <c r="DL173" s="2">
        <f t="shared" si="223"/>
        <v>95.776247058823515</v>
      </c>
      <c r="DM173" s="2">
        <f t="shared" si="223"/>
        <v>87.745349732620298</v>
      </c>
      <c r="DN173" s="2">
        <f t="shared" si="223"/>
        <v>94.817898395721912</v>
      </c>
      <c r="DO173" s="2">
        <f t="shared" si="223"/>
        <v>120.71677226890758</v>
      </c>
      <c r="DP173" s="2">
        <f t="shared" si="223"/>
        <v>116.06765362505365</v>
      </c>
      <c r="DQ173" s="2">
        <f t="shared" si="223"/>
        <v>100.02165873015875</v>
      </c>
      <c r="DR173" s="2">
        <f t="shared" si="223"/>
        <v>96.200115658515671</v>
      </c>
      <c r="DS173" s="2">
        <f t="shared" si="223"/>
        <v>80.873645378151252</v>
      </c>
      <c r="DT173" s="2">
        <f t="shared" si="223"/>
        <v>93.437941176470588</v>
      </c>
      <c r="DU173" s="2">
        <f t="shared" si="223"/>
        <v>95.409321848739495</v>
      </c>
      <c r="DV173" s="2">
        <f t="shared" si="223"/>
        <v>86.982384873949556</v>
      </c>
      <c r="DW173" s="2">
        <f t="shared" si="223"/>
        <v>111.78579755469757</v>
      </c>
      <c r="DX173" s="2">
        <f t="shared" si="223"/>
        <v>84.883023852423818</v>
      </c>
      <c r="DY173" s="2">
        <f t="shared" si="223"/>
        <v>66.470368092691615</v>
      </c>
      <c r="EA173" s="2">
        <f t="shared" si="213"/>
        <v>38.796304761904757</v>
      </c>
      <c r="EB173" s="2">
        <f t="shared" si="213"/>
        <v>43.861307676930764</v>
      </c>
      <c r="EC173" s="2">
        <f t="shared" si="213"/>
        <v>41.296320261091992</v>
      </c>
      <c r="ED173" s="2">
        <f t="shared" si="213"/>
        <v>39.81771086885778</v>
      </c>
      <c r="EE173" s="2">
        <f t="shared" si="213"/>
        <v>40.850062038273251</v>
      </c>
      <c r="EF173" s="2">
        <f t="shared" si="213"/>
        <v>53.422735038162728</v>
      </c>
      <c r="EG173" s="2">
        <f t="shared" si="213"/>
        <v>75.031775984174431</v>
      </c>
      <c r="EH173" s="2">
        <f t="shared" si="213"/>
        <v>40.233306516257244</v>
      </c>
      <c r="EI173" s="2">
        <f t="shared" si="213"/>
        <v>40.608632976695844</v>
      </c>
      <c r="EJ173" s="2">
        <f t="shared" si="213"/>
        <v>40.24539052460198</v>
      </c>
      <c r="EK173" s="2">
        <f t="shared" si="212"/>
        <v>39.738012908989184</v>
      </c>
      <c r="EL173" s="2">
        <f t="shared" si="179"/>
        <v>41.003146124125863</v>
      </c>
      <c r="EM173" s="2">
        <f t="shared" si="179"/>
        <v>44.229850577383516</v>
      </c>
      <c r="EN173" s="2">
        <f t="shared" si="179"/>
        <v>48.015126526642149</v>
      </c>
      <c r="EO173" s="2">
        <f t="shared" si="179"/>
        <v>49.519514931520874</v>
      </c>
      <c r="EQ173" s="2">
        <f t="shared" si="224"/>
        <v>41.222441588156101</v>
      </c>
      <c r="ER173" s="2">
        <f t="shared" si="224"/>
        <v>43.861307676930764</v>
      </c>
      <c r="ES173" s="2">
        <f t="shared" si="224"/>
        <v>40.678276975243065</v>
      </c>
      <c r="ET173" s="2">
        <f t="shared" si="224"/>
        <v>40.852742480040234</v>
      </c>
      <c r="EU173" s="2">
        <f t="shared" si="224"/>
        <v>43.886065370066468</v>
      </c>
      <c r="EV173" s="2">
        <f t="shared" si="224"/>
        <v>49.723130604437642</v>
      </c>
      <c r="EW173" s="2">
        <f t="shared" si="224"/>
        <v>57.564860120297162</v>
      </c>
      <c r="EX173" s="2">
        <f t="shared" si="224"/>
        <v>41.012880749095586</v>
      </c>
      <c r="EY173" s="2">
        <f t="shared" si="224"/>
        <v>41.336563918782417</v>
      </c>
      <c r="EZ173" s="2">
        <f t="shared" si="224"/>
        <v>40.975699397266069</v>
      </c>
      <c r="FA173" s="2">
        <f t="shared" si="224"/>
        <v>40.713467176977012</v>
      </c>
      <c r="FB173" s="2">
        <f t="shared" si="224"/>
        <v>42.260948222579358</v>
      </c>
      <c r="FC173" s="2">
        <f t="shared" si="224"/>
        <v>44.967563106357247</v>
      </c>
      <c r="FD173" s="2">
        <f t="shared" si="224"/>
        <v>47.31987857171211</v>
      </c>
      <c r="FE173" s="2">
        <f t="shared" si="224"/>
        <v>48.074674090120112</v>
      </c>
      <c r="FG173" s="2">
        <f t="shared" si="225"/>
        <v>0.99997600253942265</v>
      </c>
      <c r="FH173" s="2">
        <f t="shared" si="225"/>
        <v>0.99996715413195958</v>
      </c>
      <c r="FI173" s="2">
        <f t="shared" si="225"/>
        <v>0.99996535651032403</v>
      </c>
      <c r="FJ173" s="2">
        <f t="shared" si="225"/>
        <v>0.99996595437130065</v>
      </c>
      <c r="FK173" s="2">
        <f t="shared" si="225"/>
        <v>0.99996480606516958</v>
      </c>
      <c r="FL173" s="2">
        <f t="shared" si="225"/>
        <v>0.99996011079585834</v>
      </c>
      <c r="FM173" s="2">
        <f t="shared" si="225"/>
        <v>0.99996124286454791</v>
      </c>
      <c r="FN173" s="2">
        <f t="shared" si="225"/>
        <v>0.99996156110553869</v>
      </c>
      <c r="FO173" s="2">
        <f t="shared" si="225"/>
        <v>0.99996270209650573</v>
      </c>
      <c r="FP173" s="2">
        <f t="shared" si="225"/>
        <v>0.99996438887454731</v>
      </c>
      <c r="FQ173" s="2">
        <f t="shared" si="225"/>
        <v>0.99996255012672974</v>
      </c>
      <c r="FR173" s="2">
        <f t="shared" si="225"/>
        <v>0.99996471172257284</v>
      </c>
      <c r="FS173" s="2">
        <f t="shared" si="225"/>
        <v>0.9999587332698503</v>
      </c>
      <c r="FT173" s="2">
        <f t="shared" si="225"/>
        <v>0.99995982672438422</v>
      </c>
      <c r="FU173" s="2">
        <f t="shared" si="225"/>
        <v>0.99994792505830143</v>
      </c>
      <c r="FW173" s="2">
        <f t="shared" si="216"/>
        <v>0.5440769568059507</v>
      </c>
      <c r="FX173" s="2">
        <f t="shared" si="216"/>
        <v>0</v>
      </c>
      <c r="FY173" s="2">
        <f t="shared" si="216"/>
        <v>0.58055553870427257</v>
      </c>
      <c r="FZ173" s="2">
        <f t="shared" si="216"/>
        <v>0.57300807795804631</v>
      </c>
      <c r="GA173" s="2">
        <f t="shared" si="216"/>
        <v>0.58721120719947417</v>
      </c>
      <c r="GB173" s="2">
        <f t="shared" si="216"/>
        <v>0.66359883443817103</v>
      </c>
      <c r="GC173" s="2">
        <f t="shared" si="216"/>
        <v>0.64629890500226961</v>
      </c>
      <c r="GD173" s="2">
        <f t="shared" si="216"/>
        <v>0.64538021129488499</v>
      </c>
      <c r="GE173" s="2">
        <f t="shared" si="216"/>
        <v>0.57270915599508188</v>
      </c>
      <c r="GF173" s="2">
        <f t="shared" si="216"/>
        <v>0.54089617070706653</v>
      </c>
      <c r="GG173" s="2">
        <f t="shared" si="216"/>
        <v>0.50995261605839637</v>
      </c>
      <c r="GH173" s="2">
        <f t="shared" si="216"/>
        <v>0.48589779543861916</v>
      </c>
      <c r="GI173" s="2">
        <f t="shared" si="216"/>
        <v>0.47214606969668416</v>
      </c>
      <c r="GJ173" s="2">
        <f t="shared" si="216"/>
        <v>0.46721025796983368</v>
      </c>
      <c r="GK173" s="2">
        <f t="shared" si="216"/>
        <v>0.38805488418512218</v>
      </c>
      <c r="GM173" s="86">
        <f t="shared" si="217"/>
        <v>1.2933340175799005E-103</v>
      </c>
      <c r="GN173" s="86">
        <f t="shared" si="217"/>
        <v>3.9394263135862807E-241</v>
      </c>
      <c r="GO173" s="86">
        <f t="shared" si="217"/>
        <v>6.006940960784976E-295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3.6956769703967005E-264</v>
      </c>
      <c r="HA173" s="86">
        <f t="shared" si="217"/>
        <v>8.7298476168613581E-266</v>
      </c>
      <c r="HC173" s="86">
        <f t="shared" si="181"/>
        <v>1.1921203771337147E-13</v>
      </c>
      <c r="HD173" s="86">
        <f t="shared" si="181"/>
        <v>1.9695101383507577E-154</v>
      </c>
      <c r="HE173" s="86">
        <f t="shared" si="181"/>
        <v>2.704152811892657E-212</v>
      </c>
      <c r="HF173" s="86">
        <f t="shared" si="180"/>
        <v>1.5970949408809682E-203</v>
      </c>
      <c r="HG173" s="86">
        <f t="shared" si="180"/>
        <v>6.6409086639235494E-260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2.2916759667898454E-249</v>
      </c>
      <c r="HM173" s="86">
        <f t="shared" si="180"/>
        <v>6.6052227180603362E-280</v>
      </c>
      <c r="HN173" s="86">
        <f t="shared" si="180"/>
        <v>4.9667711088487052E-222</v>
      </c>
      <c r="HO173" s="86">
        <f t="shared" si="226"/>
        <v>2.8486627190349822E-211</v>
      </c>
      <c r="HP173" s="86">
        <f t="shared" si="226"/>
        <v>6.3483500387077776E-193</v>
      </c>
      <c r="HQ173" s="86">
        <f t="shared" si="226"/>
        <v>8.8458192248778613E-179</v>
      </c>
      <c r="HS173" s="86">
        <f t="shared" si="218"/>
        <v>5.933407460001482E-25</v>
      </c>
      <c r="HT173" s="86">
        <f t="shared" si="218"/>
        <v>0</v>
      </c>
      <c r="HU173" s="86">
        <f t="shared" si="218"/>
        <v>4.4195296280628186E-22</v>
      </c>
      <c r="HV173" s="86">
        <f t="shared" si="218"/>
        <v>8.6589992816863599E-24</v>
      </c>
      <c r="HW173" s="86">
        <f t="shared" si="218"/>
        <v>3.4503160232388161E-25</v>
      </c>
      <c r="HX173" s="86">
        <f t="shared" si="218"/>
        <v>1.8587668893093012E-30</v>
      </c>
      <c r="HY173" s="86">
        <f t="shared" si="218"/>
        <v>1.1921139811717534E-33</v>
      </c>
      <c r="HZ173" s="86">
        <f t="shared" si="218"/>
        <v>4.6672917045726517E-31</v>
      </c>
      <c r="IA173" s="86">
        <f t="shared" si="218"/>
        <v>3.4081164330268405E-26</v>
      </c>
      <c r="IB173" s="86">
        <f t="shared" si="218"/>
        <v>5.1322636470963977E-24</v>
      </c>
      <c r="IC173" s="86">
        <f t="shared" si="218"/>
        <v>3.4107062551287249E-21</v>
      </c>
      <c r="ID173" s="86">
        <f t="shared" si="218"/>
        <v>3.5593880979387279E-20</v>
      </c>
      <c r="IE173" s="86">
        <f t="shared" si="218"/>
        <v>1.8409947460983979E-21</v>
      </c>
      <c r="IF173" s="86">
        <f t="shared" si="218"/>
        <v>5.0505126172785012E-21</v>
      </c>
      <c r="IG173" s="86">
        <f t="shared" si="218"/>
        <v>3.4579785903990784E-14</v>
      </c>
      <c r="II173" s="86">
        <f t="shared" si="219"/>
        <v>0.51604507373360475</v>
      </c>
      <c r="IJ173" s="86">
        <f t="shared" si="219"/>
        <v>0</v>
      </c>
      <c r="IK173" s="86">
        <f t="shared" si="219"/>
        <v>0.42693324523542059</v>
      </c>
      <c r="IL173" s="86">
        <f t="shared" si="219"/>
        <v>0.44585806104323611</v>
      </c>
      <c r="IM173" s="86">
        <f t="shared" si="219"/>
        <v>0.39005862128580121</v>
      </c>
      <c r="IN173" s="86">
        <f t="shared" si="219"/>
        <v>0.1136856990641603</v>
      </c>
      <c r="IO173" s="86">
        <f t="shared" si="219"/>
        <v>0.13625588319211585</v>
      </c>
      <c r="IP173" s="86">
        <f t="shared" si="219"/>
        <v>0.15336978867671888</v>
      </c>
      <c r="IQ173" s="86">
        <f t="shared" si="219"/>
        <v>0.43802701991941795</v>
      </c>
      <c r="IR173" s="86">
        <f t="shared" si="219"/>
        <v>0.52327832696184651</v>
      </c>
      <c r="IS173" s="86">
        <f t="shared" si="219"/>
        <v>0.52092532644982059</v>
      </c>
      <c r="IT173" s="86">
        <f t="shared" si="219"/>
        <v>0.45611451817627258</v>
      </c>
      <c r="IU173" s="86">
        <f t="shared" si="219"/>
        <v>0.39573566766998264</v>
      </c>
      <c r="IV173" s="86">
        <f t="shared" si="219"/>
        <v>0.4109864088108407</v>
      </c>
      <c r="IW173" s="86">
        <f t="shared" si="219"/>
        <v>0.21902635285173508</v>
      </c>
      <c r="IY173" s="86">
        <f t="shared" si="220"/>
        <v>0.51604507373372399</v>
      </c>
      <c r="IZ173" s="86">
        <f t="shared" si="220"/>
        <v>1.9695101383507577E-154</v>
      </c>
      <c r="JA173" s="86">
        <f t="shared" si="220"/>
        <v>0.42693324523542059</v>
      </c>
      <c r="JB173" s="86">
        <f t="shared" si="220"/>
        <v>0.44585806104323611</v>
      </c>
      <c r="JC173" s="86">
        <f t="shared" si="220"/>
        <v>0.39005862128580121</v>
      </c>
      <c r="JD173" s="86">
        <f t="shared" si="220"/>
        <v>0.1136856990641603</v>
      </c>
      <c r="JE173" s="86">
        <f t="shared" si="220"/>
        <v>0.13625588319211585</v>
      </c>
      <c r="JF173" s="86">
        <f t="shared" si="220"/>
        <v>0.15336978867671888</v>
      </c>
      <c r="JG173" s="86">
        <f t="shared" si="220"/>
        <v>0.43802701991941795</v>
      </c>
      <c r="JH173" s="86">
        <f t="shared" si="220"/>
        <v>0.52327832696184651</v>
      </c>
      <c r="JI173" s="86">
        <f t="shared" si="220"/>
        <v>0.52092532644982059</v>
      </c>
      <c r="JJ173" s="86">
        <f t="shared" si="220"/>
        <v>0.45611451817627258</v>
      </c>
      <c r="JK173" s="86">
        <f t="shared" si="220"/>
        <v>0.39573566766998264</v>
      </c>
      <c r="JL173" s="86">
        <f t="shared" si="220"/>
        <v>0.4109864088108407</v>
      </c>
      <c r="JM173" s="86">
        <f t="shared" si="220"/>
        <v>0.21902635285176966</v>
      </c>
    </row>
    <row r="174" spans="2:273" x14ac:dyDescent="0.25">
      <c r="B174" s="2">
        <v>147</v>
      </c>
      <c r="C174" s="37">
        <v>41.183</v>
      </c>
      <c r="D174" s="37">
        <v>42.283000000000001</v>
      </c>
      <c r="E174" s="37">
        <v>40.417000000000002</v>
      </c>
      <c r="F174" s="37">
        <v>38.950000000000003</v>
      </c>
      <c r="G174" s="37">
        <v>45.216999999999999</v>
      </c>
      <c r="H174" s="37">
        <v>49.75</v>
      </c>
      <c r="I174" s="37">
        <v>48.05</v>
      </c>
      <c r="J174" s="37">
        <v>41</v>
      </c>
      <c r="K174" s="37">
        <v>42.317</v>
      </c>
      <c r="L174" s="37">
        <v>44.716999999999999</v>
      </c>
      <c r="M174" s="37">
        <v>49.616999999999997</v>
      </c>
      <c r="N174" s="37">
        <v>51.917000000000002</v>
      </c>
      <c r="O174" s="37">
        <v>57.2</v>
      </c>
      <c r="P174" s="37">
        <v>68.882999999999996</v>
      </c>
      <c r="Q174" s="37">
        <v>85.382999999999996</v>
      </c>
      <c r="S174" s="4">
        <f t="shared" si="221"/>
        <v>40.414819876219461</v>
      </c>
      <c r="T174" s="4">
        <f t="shared" si="221"/>
        <v>43.718440519596385</v>
      </c>
      <c r="U174" s="4">
        <f t="shared" si="221"/>
        <v>41.189029031699306</v>
      </c>
      <c r="V174" s="4">
        <f t="shared" si="221"/>
        <v>41.098267050900496</v>
      </c>
      <c r="W174" s="4">
        <f t="shared" si="221"/>
        <v>42.998848029277767</v>
      </c>
      <c r="X174" s="4">
        <f t="shared" si="221"/>
        <v>50.62883836292896</v>
      </c>
      <c r="Y174" s="4">
        <f t="shared" si="221"/>
        <v>63.421347899185427</v>
      </c>
      <c r="Z174" s="4">
        <f t="shared" si="221"/>
        <v>40.592756589853728</v>
      </c>
      <c r="AA174" s="4">
        <f t="shared" si="221"/>
        <v>41.928510343714954</v>
      </c>
      <c r="AB174" s="4">
        <f t="shared" si="221"/>
        <v>44.086740482232017</v>
      </c>
      <c r="AC174" s="4">
        <f t="shared" si="221"/>
        <v>49.089726177642518</v>
      </c>
      <c r="AD174" s="4">
        <f t="shared" si="221"/>
        <v>52.790141567677097</v>
      </c>
      <c r="AE174" s="4">
        <f t="shared" si="221"/>
        <v>56.999475423245009</v>
      </c>
      <c r="AF174" s="4">
        <f t="shared" si="221"/>
        <v>67.53704098172355</v>
      </c>
      <c r="AG174" s="4">
        <f t="shared" si="221"/>
        <v>87.094647922035776</v>
      </c>
      <c r="AI174" s="4">
        <f t="shared" si="222"/>
        <v>0.76818012378053879</v>
      </c>
      <c r="AJ174" s="4">
        <f t="shared" si="222"/>
        <v>-1.4354405195963835</v>
      </c>
      <c r="AK174" s="4">
        <f t="shared" si="222"/>
        <v>-0.77202903169930437</v>
      </c>
      <c r="AL174" s="4">
        <f t="shared" si="222"/>
        <v>-2.1482670509004933</v>
      </c>
      <c r="AM174" s="4">
        <f t="shared" si="222"/>
        <v>2.2181519707222321</v>
      </c>
      <c r="AN174" s="4">
        <f t="shared" si="222"/>
        <v>-0.87883836292895978</v>
      </c>
      <c r="AO174" s="4">
        <f t="shared" si="222"/>
        <v>-15.37134789918543</v>
      </c>
      <c r="AP174" s="4">
        <f t="shared" si="222"/>
        <v>0.40724341014627186</v>
      </c>
      <c r="AQ174" s="4">
        <f t="shared" si="222"/>
        <v>0.38848965628504573</v>
      </c>
      <c r="AR174" s="4">
        <f t="shared" si="222"/>
        <v>0.63025951776798195</v>
      </c>
      <c r="AS174" s="4">
        <f t="shared" si="222"/>
        <v>0.5272738223574791</v>
      </c>
      <c r="AT174" s="4">
        <f t="shared" si="222"/>
        <v>-0.87314156767709505</v>
      </c>
      <c r="AU174" s="4">
        <f t="shared" si="222"/>
        <v>0.20052457675499369</v>
      </c>
      <c r="AV174" s="4">
        <f t="shared" si="222"/>
        <v>1.3459590182764458</v>
      </c>
      <c r="AW174" s="4">
        <f t="shared" si="222"/>
        <v>-1.7116479220357803</v>
      </c>
      <c r="AY174" s="2">
        <f t="shared" si="214"/>
        <v>39.989956406028718</v>
      </c>
      <c r="AZ174" s="2">
        <f t="shared" si="214"/>
        <v>43.718440519596385</v>
      </c>
      <c r="BA174" s="2">
        <f t="shared" si="214"/>
        <v>40.799897671520881</v>
      </c>
      <c r="BB174" s="2">
        <f t="shared" si="214"/>
        <v>40.282087973164721</v>
      </c>
      <c r="BC174" s="2">
        <f t="shared" si="214"/>
        <v>42.517742691878759</v>
      </c>
      <c r="BD174" s="2">
        <f t="shared" si="214"/>
        <v>50.623229337652269</v>
      </c>
      <c r="BE174" s="2">
        <f t="shared" si="214"/>
        <v>63.4157679169533</v>
      </c>
      <c r="BF174" s="2">
        <f t="shared" si="214"/>
        <v>40.572054258526691</v>
      </c>
      <c r="BG174" s="2">
        <f t="shared" si="214"/>
        <v>40.887931416943296</v>
      </c>
      <c r="BH174" s="2">
        <f t="shared" si="214"/>
        <v>40.49889176112508</v>
      </c>
      <c r="BI174" s="2">
        <f t="shared" si="214"/>
        <v>40.077653720716064</v>
      </c>
      <c r="BJ174" s="2">
        <f t="shared" si="214"/>
        <v>41.470703809788404</v>
      </c>
      <c r="BK174" s="2">
        <f t="shared" si="214"/>
        <v>44.37293587154992</v>
      </c>
      <c r="BL174" s="2">
        <f t="shared" si="214"/>
        <v>47.528343163103635</v>
      </c>
      <c r="BM174" s="2">
        <f t="shared" si="214"/>
        <v>48.779824271082312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>
        <f t="shared" si="215"/>
        <v>42.283000000000001</v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42.283000000000001</v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93.147557137560256</v>
      </c>
      <c r="DL174" s="2">
        <f t="shared" si="223"/>
        <v>96.030568067226881</v>
      </c>
      <c r="DM174" s="2">
        <f t="shared" si="223"/>
        <v>87.958531856378897</v>
      </c>
      <c r="DN174" s="2">
        <f t="shared" si="223"/>
        <v>95.075012987012968</v>
      </c>
      <c r="DO174" s="2">
        <f t="shared" si="223"/>
        <v>121.12851092436975</v>
      </c>
      <c r="DP174" s="2">
        <f t="shared" si="223"/>
        <v>116.43625555555558</v>
      </c>
      <c r="DQ174" s="2">
        <f t="shared" si="223"/>
        <v>100.28044444444446</v>
      </c>
      <c r="DR174" s="2">
        <f t="shared" si="223"/>
        <v>96.447255555555557</v>
      </c>
      <c r="DS174" s="2">
        <f t="shared" si="223"/>
        <v>80.992466106442564</v>
      </c>
      <c r="DT174" s="2">
        <f t="shared" si="223"/>
        <v>93.663835294117632</v>
      </c>
      <c r="DU174" s="2">
        <f t="shared" si="223"/>
        <v>95.644845938375354</v>
      </c>
      <c r="DV174" s="2">
        <f t="shared" si="223"/>
        <v>87.156965266106425</v>
      </c>
      <c r="DW174" s="2">
        <f t="shared" si="223"/>
        <v>112.10703333333335</v>
      </c>
      <c r="DX174" s="2">
        <f t="shared" si="223"/>
        <v>85.02531111111108</v>
      </c>
      <c r="DY174" s="2">
        <f t="shared" si="223"/>
        <v>66.494122771836004</v>
      </c>
      <c r="EA174" s="2">
        <f t="shared" si="213"/>
        <v>38.531140476190473</v>
      </c>
      <c r="EB174" s="2">
        <f t="shared" si="213"/>
        <v>43.716873417137592</v>
      </c>
      <c r="EC174" s="2">
        <f t="shared" si="213"/>
        <v>41.179400441033778</v>
      </c>
      <c r="ED174" s="2">
        <f t="shared" si="213"/>
        <v>39.650337699316616</v>
      </c>
      <c r="EE174" s="2">
        <f t="shared" si="213"/>
        <v>40.62414501112594</v>
      </c>
      <c r="EF174" s="2">
        <f t="shared" si="213"/>
        <v>53.203970348916435</v>
      </c>
      <c r="EG174" s="2">
        <f t="shared" si="213"/>
        <v>75.291614465672723</v>
      </c>
      <c r="EH174" s="2">
        <f t="shared" si="213"/>
        <v>40.04047044137539</v>
      </c>
      <c r="EI174" s="2">
        <f t="shared" si="213"/>
        <v>40.444188230962496</v>
      </c>
      <c r="EJ174" s="2">
        <f t="shared" si="213"/>
        <v>40.076104108408629</v>
      </c>
      <c r="EK174" s="2">
        <f t="shared" si="212"/>
        <v>39.544944886787185</v>
      </c>
      <c r="EL174" s="2">
        <f t="shared" si="179"/>
        <v>40.815423137817447</v>
      </c>
      <c r="EM174" s="2">
        <f t="shared" si="179"/>
        <v>43.996818028601517</v>
      </c>
      <c r="EN174" s="2">
        <f t="shared" si="179"/>
        <v>47.875471846846878</v>
      </c>
      <c r="EO174" s="2">
        <f t="shared" si="179"/>
        <v>49.38324008883778</v>
      </c>
      <c r="EQ174" s="2">
        <f t="shared" si="224"/>
        <v>41.102736742934027</v>
      </c>
      <c r="ER174" s="2">
        <f t="shared" si="224"/>
        <v>43.716873417137592</v>
      </c>
      <c r="ES174" s="2">
        <f t="shared" si="224"/>
        <v>40.547384974262599</v>
      </c>
      <c r="ET174" s="2">
        <f t="shared" si="224"/>
        <v>40.708540434021479</v>
      </c>
      <c r="EU174" s="2">
        <f t="shared" si="224"/>
        <v>43.727509333018105</v>
      </c>
      <c r="EV174" s="2">
        <f t="shared" si="224"/>
        <v>49.426712004756993</v>
      </c>
      <c r="EW174" s="2">
        <f t="shared" si="224"/>
        <v>57.486998383710947</v>
      </c>
      <c r="EX174" s="2">
        <f t="shared" si="224"/>
        <v>40.835476577045043</v>
      </c>
      <c r="EY174" s="2">
        <f t="shared" si="224"/>
        <v>41.187553941902351</v>
      </c>
      <c r="EZ174" s="2">
        <f t="shared" si="224"/>
        <v>40.823083971194698</v>
      </c>
      <c r="FA174" s="2">
        <f t="shared" si="224"/>
        <v>40.54093070888009</v>
      </c>
      <c r="FB174" s="2">
        <f t="shared" si="224"/>
        <v>42.100085916368471</v>
      </c>
      <c r="FC174" s="2">
        <f t="shared" si="224"/>
        <v>44.75125523616164</v>
      </c>
      <c r="FD174" s="2">
        <f t="shared" si="224"/>
        <v>47.164544184609113</v>
      </c>
      <c r="FE174" s="2">
        <f t="shared" si="224"/>
        <v>47.91001017137885</v>
      </c>
      <c r="FG174" s="2">
        <f t="shared" si="225"/>
        <v>0.99997811400962389</v>
      </c>
      <c r="FH174" s="2">
        <f t="shared" si="225"/>
        <v>0.9999700441257442</v>
      </c>
      <c r="FI174" s="2">
        <f t="shared" si="225"/>
        <v>0.99996840466559189</v>
      </c>
      <c r="FJ174" s="2">
        <f t="shared" si="225"/>
        <v>0.99996894992457841</v>
      </c>
      <c r="FK174" s="2">
        <f t="shared" si="225"/>
        <v>0.99996790265055968</v>
      </c>
      <c r="FL174" s="2">
        <f t="shared" si="225"/>
        <v>0.99996362048576404</v>
      </c>
      <c r="FM174" s="2">
        <f t="shared" si="225"/>
        <v>0.99996465295182446</v>
      </c>
      <c r="FN174" s="2">
        <f t="shared" si="225"/>
        <v>0.99996494319302909</v>
      </c>
      <c r="FO174" s="2">
        <f t="shared" si="225"/>
        <v>0.99996598379609325</v>
      </c>
      <c r="FP174" s="2">
        <f t="shared" si="225"/>
        <v>0.99996752216581974</v>
      </c>
      <c r="FQ174" s="2">
        <f t="shared" si="225"/>
        <v>0.99996584519709864</v>
      </c>
      <c r="FR174" s="2">
        <f t="shared" si="225"/>
        <v>0.99996781660855527</v>
      </c>
      <c r="FS174" s="2">
        <f t="shared" si="225"/>
        <v>0.99996236415814199</v>
      </c>
      <c r="FT174" s="2">
        <f t="shared" si="225"/>
        <v>0.99996336140767539</v>
      </c>
      <c r="FU174" s="2">
        <f t="shared" si="225"/>
        <v>0.99995250687109716</v>
      </c>
      <c r="FW174" s="2">
        <f t="shared" si="216"/>
        <v>0.56681548900933043</v>
      </c>
      <c r="FX174" s="2">
        <f t="shared" si="216"/>
        <v>0</v>
      </c>
      <c r="FY174" s="2">
        <f t="shared" si="216"/>
        <v>0.60280292468098018</v>
      </c>
      <c r="FZ174" s="2">
        <f t="shared" si="216"/>
        <v>0.5953767769045899</v>
      </c>
      <c r="GA174" s="2">
        <f t="shared" si="216"/>
        <v>0.60934312180132721</v>
      </c>
      <c r="GB174" s="2">
        <f t="shared" si="216"/>
        <v>0.6838402713645525</v>
      </c>
      <c r="GC174" s="2">
        <f t="shared" si="216"/>
        <v>0.66705902421165342</v>
      </c>
      <c r="GD174" s="2">
        <f t="shared" si="216"/>
        <v>0.66616639999589122</v>
      </c>
      <c r="GE174" s="2">
        <f t="shared" si="216"/>
        <v>0.59508244862845583</v>
      </c>
      <c r="GF174" s="2">
        <f t="shared" si="216"/>
        <v>0.5636661177163349</v>
      </c>
      <c r="GG174" s="2">
        <f t="shared" si="216"/>
        <v>0.53293203687408075</v>
      </c>
      <c r="GH174" s="2">
        <f t="shared" si="216"/>
        <v>0.50891895904223672</v>
      </c>
      <c r="GI174" s="2">
        <f t="shared" si="216"/>
        <v>0.49514320597252198</v>
      </c>
      <c r="GJ174" s="2">
        <f t="shared" si="216"/>
        <v>0.49019024025881608</v>
      </c>
      <c r="GK174" s="2">
        <f t="shared" si="216"/>
        <v>0.41013860766184135</v>
      </c>
      <c r="GM174" s="86">
        <f t="shared" si="217"/>
        <v>6.7906299726351971E-106</v>
      </c>
      <c r="GN174" s="86">
        <f t="shared" si="217"/>
        <v>2.1064967334743759E-246</v>
      </c>
      <c r="GO174" s="86">
        <f t="shared" si="217"/>
        <v>2.4242213656476113E-301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7.3330183827184687E-270</v>
      </c>
      <c r="HA174" s="86">
        <f t="shared" si="217"/>
        <v>1.5076086015058941E-271</v>
      </c>
      <c r="HC174" s="86">
        <f t="shared" si="181"/>
        <v>5.167859223660665E-14</v>
      </c>
      <c r="HD174" s="86">
        <f t="shared" si="181"/>
        <v>5.7334356609242381E-159</v>
      </c>
      <c r="HE174" s="86">
        <f t="shared" si="181"/>
        <v>1.2024672918890557E-218</v>
      </c>
      <c r="HF174" s="86">
        <f t="shared" si="180"/>
        <v>1.7348887287534488E-209</v>
      </c>
      <c r="HG174" s="86">
        <f t="shared" si="180"/>
        <v>1.7752860196759363E-267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1.2545609000853698E-256</v>
      </c>
      <c r="HM174" s="86">
        <f t="shared" si="180"/>
        <v>3.1424053448544949E-288</v>
      </c>
      <c r="HN174" s="86">
        <f t="shared" si="180"/>
        <v>1.2635451554472592E-228</v>
      </c>
      <c r="HO174" s="86">
        <f t="shared" si="226"/>
        <v>1.6464406093616081E-217</v>
      </c>
      <c r="HP174" s="86">
        <f t="shared" si="226"/>
        <v>1.3391950255860911E-198</v>
      </c>
      <c r="HQ174" s="86">
        <f t="shared" si="226"/>
        <v>4.480237381405799E-184</v>
      </c>
      <c r="HS174" s="86">
        <f t="shared" si="218"/>
        <v>1.70397681637893E-26</v>
      </c>
      <c r="HT174" s="86">
        <f t="shared" si="218"/>
        <v>0</v>
      </c>
      <c r="HU174" s="86">
        <f t="shared" si="218"/>
        <v>2.0879649180358021E-23</v>
      </c>
      <c r="HV174" s="86">
        <f t="shared" si="218"/>
        <v>3.3194815984326349E-25</v>
      </c>
      <c r="HW174" s="86">
        <f t="shared" si="218"/>
        <v>1.1448131484515655E-26</v>
      </c>
      <c r="HX174" s="86">
        <f t="shared" si="218"/>
        <v>3.8413983122245814E-32</v>
      </c>
      <c r="HY174" s="86">
        <f t="shared" si="218"/>
        <v>1.5634928094646566E-35</v>
      </c>
      <c r="HZ174" s="86">
        <f t="shared" si="218"/>
        <v>8.4888331266272091E-33</v>
      </c>
      <c r="IA174" s="86">
        <f t="shared" si="218"/>
        <v>9.7549523740912434E-28</v>
      </c>
      <c r="IB174" s="86">
        <f t="shared" si="218"/>
        <v>1.7343461094473713E-25</v>
      </c>
      <c r="IC174" s="86">
        <f t="shared" si="218"/>
        <v>1.5335217811870463E-22</v>
      </c>
      <c r="ID174" s="86">
        <f t="shared" si="218"/>
        <v>1.7625747154544609E-21</v>
      </c>
      <c r="IE174" s="86">
        <f t="shared" si="218"/>
        <v>7.2728085002046909E-23</v>
      </c>
      <c r="IF174" s="86">
        <f t="shared" si="218"/>
        <v>2.0455032878041406E-22</v>
      </c>
      <c r="IG174" s="86">
        <f t="shared" si="218"/>
        <v>3.2143154470617658E-15</v>
      </c>
      <c r="II174" s="86">
        <f t="shared" si="219"/>
        <v>0.4531061517999862</v>
      </c>
      <c r="IJ174" s="86">
        <f t="shared" si="219"/>
        <v>0</v>
      </c>
      <c r="IK174" s="86">
        <f t="shared" si="219"/>
        <v>0.34441973324591973</v>
      </c>
      <c r="IL174" s="86">
        <f t="shared" si="219"/>
        <v>0.36299949364924677</v>
      </c>
      <c r="IM174" s="86">
        <f t="shared" si="219"/>
        <v>0.30288770385745939</v>
      </c>
      <c r="IN174" s="86">
        <f t="shared" si="219"/>
        <v>7.2676535837064793E-2</v>
      </c>
      <c r="IO174" s="86">
        <f t="shared" si="219"/>
        <v>8.6334961812602709E-2</v>
      </c>
      <c r="IP174" s="86">
        <f t="shared" si="219"/>
        <v>0.10017911511139177</v>
      </c>
      <c r="IQ174" s="86">
        <f t="shared" si="219"/>
        <v>0.35109636733623223</v>
      </c>
      <c r="IR174" s="86">
        <f t="shared" si="219"/>
        <v>0.46926720011137169</v>
      </c>
      <c r="IS174" s="86">
        <f t="shared" si="219"/>
        <v>0.53246623961696238</v>
      </c>
      <c r="IT174" s="86">
        <f t="shared" si="219"/>
        <v>0.51909479256933144</v>
      </c>
      <c r="IU174" s="86">
        <f t="shared" si="219"/>
        <v>0.48607091625206217</v>
      </c>
      <c r="IV174" s="86">
        <f t="shared" si="219"/>
        <v>0.47680418308945832</v>
      </c>
      <c r="IW174" s="86">
        <f t="shared" si="219"/>
        <v>0.28413855207877081</v>
      </c>
      <c r="IY174" s="86">
        <f t="shared" si="220"/>
        <v>0.45310615180003788</v>
      </c>
      <c r="IZ174" s="86">
        <f t="shared" si="220"/>
        <v>5.7334356609242381E-159</v>
      </c>
      <c r="JA174" s="86">
        <f t="shared" si="220"/>
        <v>0.34441973324591973</v>
      </c>
      <c r="JB174" s="86">
        <f t="shared" si="220"/>
        <v>0.36299949364924677</v>
      </c>
      <c r="JC174" s="86">
        <f t="shared" si="220"/>
        <v>0.30288770385745939</v>
      </c>
      <c r="JD174" s="86">
        <f t="shared" si="220"/>
        <v>7.2676535837064793E-2</v>
      </c>
      <c r="JE174" s="86">
        <f t="shared" si="220"/>
        <v>8.6334961812602709E-2</v>
      </c>
      <c r="JF174" s="86">
        <f t="shared" si="220"/>
        <v>0.10017911511139177</v>
      </c>
      <c r="JG174" s="86">
        <f t="shared" si="220"/>
        <v>0.35109636733623223</v>
      </c>
      <c r="JH174" s="86">
        <f t="shared" si="220"/>
        <v>0.46926720011137169</v>
      </c>
      <c r="JI174" s="86">
        <f t="shared" si="220"/>
        <v>0.53246623961696238</v>
      </c>
      <c r="JJ174" s="86">
        <f t="shared" si="220"/>
        <v>0.51909479256933144</v>
      </c>
      <c r="JK174" s="86">
        <f t="shared" si="220"/>
        <v>0.48607091625206217</v>
      </c>
      <c r="JL174" s="86">
        <f t="shared" si="220"/>
        <v>0.47680418308945832</v>
      </c>
      <c r="JM174" s="86">
        <f t="shared" si="220"/>
        <v>0.28413855207877403</v>
      </c>
    </row>
    <row r="175" spans="2:273" x14ac:dyDescent="0.25">
      <c r="B175" s="2">
        <v>148</v>
      </c>
      <c r="C175" s="37">
        <v>39.732999999999997</v>
      </c>
      <c r="D175" s="37">
        <v>41.332999999999998</v>
      </c>
      <c r="E175" s="37">
        <v>43.783000000000001</v>
      </c>
      <c r="F175" s="37">
        <v>41.283000000000001</v>
      </c>
      <c r="G175" s="37">
        <v>44.05</v>
      </c>
      <c r="H175" s="37">
        <v>46.65</v>
      </c>
      <c r="I175" s="37">
        <v>50.232999999999997</v>
      </c>
      <c r="J175" s="37">
        <v>41.883000000000003</v>
      </c>
      <c r="K175" s="37">
        <v>39.767000000000003</v>
      </c>
      <c r="L175" s="37">
        <v>41.317</v>
      </c>
      <c r="M175" s="37">
        <v>46.2</v>
      </c>
      <c r="N175" s="37">
        <v>49.582999999999998</v>
      </c>
      <c r="O175" s="37">
        <v>55.082999999999998</v>
      </c>
      <c r="P175" s="37">
        <v>65.316999999999993</v>
      </c>
      <c r="Q175" s="37">
        <v>89.5</v>
      </c>
      <c r="S175" s="4">
        <f t="shared" si="221"/>
        <v>40.066591067146554</v>
      </c>
      <c r="T175" s="4">
        <f t="shared" si="221"/>
        <v>43.573879269595679</v>
      </c>
      <c r="U175" s="4">
        <f t="shared" si="221"/>
        <v>40.820001653665784</v>
      </c>
      <c r="V175" s="4">
        <f t="shared" si="221"/>
        <v>40.489397019270783</v>
      </c>
      <c r="W175" s="4">
        <f t="shared" si="221"/>
        <v>42.577017513076008</v>
      </c>
      <c r="X175" s="4">
        <f t="shared" si="221"/>
        <v>50.276785435968108</v>
      </c>
      <c r="Y175" s="4">
        <f t="shared" si="221"/>
        <v>63.086027408746908</v>
      </c>
      <c r="Z175" s="4">
        <f t="shared" si="221"/>
        <v>40.409859628193495</v>
      </c>
      <c r="AA175" s="4">
        <f t="shared" si="221"/>
        <v>41.155360984812049</v>
      </c>
      <c r="AB175" s="4">
        <f t="shared" si="221"/>
        <v>42.132413659103243</v>
      </c>
      <c r="AC175" s="4">
        <f t="shared" si="221"/>
        <v>45.587665660583816</v>
      </c>
      <c r="AD175" s="4">
        <f t="shared" si="221"/>
        <v>49.722659308269854</v>
      </c>
      <c r="AE175" s="4">
        <f t="shared" si="221"/>
        <v>54.318609701843222</v>
      </c>
      <c r="AF175" s="4">
        <f t="shared" si="221"/>
        <v>65.372682319559686</v>
      </c>
      <c r="AG175" s="4">
        <f t="shared" si="221"/>
        <v>90.380603289709583</v>
      </c>
      <c r="AI175" s="4">
        <f t="shared" si="222"/>
        <v>-0.33359106714655695</v>
      </c>
      <c r="AJ175" s="4">
        <f t="shared" si="222"/>
        <v>-2.2408792695956805</v>
      </c>
      <c r="AK175" s="4">
        <f t="shared" si="222"/>
        <v>2.9629983463342171</v>
      </c>
      <c r="AL175" s="4">
        <f t="shared" si="222"/>
        <v>0.79360298072921864</v>
      </c>
      <c r="AM175" s="4">
        <f t="shared" si="222"/>
        <v>1.4729824869239891</v>
      </c>
      <c r="AN175" s="4">
        <f t="shared" si="222"/>
        <v>-3.6267854359681095</v>
      </c>
      <c r="AO175" s="4">
        <f t="shared" si="222"/>
        <v>-12.853027408746911</v>
      </c>
      <c r="AP175" s="4">
        <f t="shared" si="222"/>
        <v>1.4731403718065081</v>
      </c>
      <c r="AQ175" s="4">
        <f t="shared" si="222"/>
        <v>-1.3883609848120457</v>
      </c>
      <c r="AR175" s="4">
        <f t="shared" si="222"/>
        <v>-0.81541365910324259</v>
      </c>
      <c r="AS175" s="4">
        <f t="shared" si="222"/>
        <v>0.61233433941618642</v>
      </c>
      <c r="AT175" s="4">
        <f t="shared" si="222"/>
        <v>-0.13965930826985584</v>
      </c>
      <c r="AU175" s="4">
        <f t="shared" si="222"/>
        <v>0.76439029815677628</v>
      </c>
      <c r="AV175" s="4">
        <f t="shared" si="222"/>
        <v>-5.5682319559693383E-2</v>
      </c>
      <c r="AW175" s="4">
        <f t="shared" si="222"/>
        <v>-0.88060328970958324</v>
      </c>
      <c r="AY175" s="2">
        <f t="shared" si="214"/>
        <v>39.868172706270379</v>
      </c>
      <c r="AZ175" s="2">
        <f t="shared" si="214"/>
        <v>43.573879269595679</v>
      </c>
      <c r="BA175" s="2">
        <f t="shared" si="214"/>
        <v>40.660332723387825</v>
      </c>
      <c r="BB175" s="2">
        <f t="shared" si="214"/>
        <v>40.152138898798739</v>
      </c>
      <c r="BC175" s="2">
        <f t="shared" si="214"/>
        <v>42.401438793147079</v>
      </c>
      <c r="BD175" s="2">
        <f t="shared" si="214"/>
        <v>50.275746521764532</v>
      </c>
      <c r="BE175" s="2">
        <f t="shared" si="214"/>
        <v>63.085032838690147</v>
      </c>
      <c r="BF175" s="2">
        <f t="shared" si="214"/>
        <v>40.405676885463087</v>
      </c>
      <c r="BG175" s="2">
        <f t="shared" si="214"/>
        <v>40.749241365496765</v>
      </c>
      <c r="BH175" s="2">
        <f t="shared" si="214"/>
        <v>40.356046484997094</v>
      </c>
      <c r="BI175" s="2">
        <f t="shared" si="214"/>
        <v>39.918590188676774</v>
      </c>
      <c r="BJ175" s="2">
        <f t="shared" si="214"/>
        <v>41.326673408469667</v>
      </c>
      <c r="BK175" s="2">
        <f t="shared" si="214"/>
        <v>44.165728293431009</v>
      </c>
      <c r="BL175" s="2">
        <f t="shared" si="214"/>
        <v>47.364164502191109</v>
      </c>
      <c r="BM175" s="2">
        <f t="shared" si="214"/>
        <v>48.598126954822163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>
        <f t="shared" si="215"/>
        <v>41.332999999999998</v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41.332999999999998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93.406398071931775</v>
      </c>
      <c r="DL175" s="2">
        <f t="shared" si="223"/>
        <v>96.284889075630232</v>
      </c>
      <c r="DM175" s="2">
        <f t="shared" si="223"/>
        <v>88.171713980137497</v>
      </c>
      <c r="DN175" s="2">
        <f t="shared" si="223"/>
        <v>95.332127578304039</v>
      </c>
      <c r="DO175" s="2">
        <f t="shared" si="223"/>
        <v>121.54024957983194</v>
      </c>
      <c r="DP175" s="2">
        <f t="shared" si="223"/>
        <v>116.8048574860575</v>
      </c>
      <c r="DQ175" s="2">
        <f t="shared" si="223"/>
        <v>100.53923015873016</v>
      </c>
      <c r="DR175" s="2">
        <f t="shared" si="223"/>
        <v>96.694395452595458</v>
      </c>
      <c r="DS175" s="2">
        <f t="shared" si="223"/>
        <v>81.111286834733875</v>
      </c>
      <c r="DT175" s="2">
        <f t="shared" si="223"/>
        <v>93.889729411764705</v>
      </c>
      <c r="DU175" s="2">
        <f t="shared" si="223"/>
        <v>95.880370028011214</v>
      </c>
      <c r="DV175" s="2">
        <f t="shared" si="223"/>
        <v>87.331545658263281</v>
      </c>
      <c r="DW175" s="2">
        <f t="shared" si="223"/>
        <v>112.42826911196913</v>
      </c>
      <c r="DX175" s="2">
        <f t="shared" si="223"/>
        <v>85.167598369798327</v>
      </c>
      <c r="DY175" s="2">
        <f t="shared" si="223"/>
        <v>66.517877450980393</v>
      </c>
      <c r="EA175" s="2">
        <f t="shared" si="213"/>
        <v>38.265976190476188</v>
      </c>
      <c r="EB175" s="2">
        <f t="shared" si="213"/>
        <v>43.572439157344405</v>
      </c>
      <c r="EC175" s="2">
        <f t="shared" si="213"/>
        <v>41.062480620975563</v>
      </c>
      <c r="ED175" s="2">
        <f t="shared" si="213"/>
        <v>39.482964529775451</v>
      </c>
      <c r="EE175" s="2">
        <f t="shared" si="213"/>
        <v>40.398227983978636</v>
      </c>
      <c r="EF175" s="2">
        <f t="shared" si="213"/>
        <v>52.98520565967015</v>
      </c>
      <c r="EG175" s="2">
        <f t="shared" si="213"/>
        <v>75.551452947171015</v>
      </c>
      <c r="EH175" s="2">
        <f t="shared" si="213"/>
        <v>39.847634366493544</v>
      </c>
      <c r="EI175" s="2">
        <f t="shared" si="213"/>
        <v>40.279743485229147</v>
      </c>
      <c r="EJ175" s="2">
        <f t="shared" si="213"/>
        <v>39.90681769221527</v>
      </c>
      <c r="EK175" s="2">
        <f t="shared" si="212"/>
        <v>39.351876864585194</v>
      </c>
      <c r="EL175" s="2">
        <f t="shared" si="179"/>
        <v>40.627700151509032</v>
      </c>
      <c r="EM175" s="2">
        <f t="shared" si="179"/>
        <v>43.763785479819525</v>
      </c>
      <c r="EN175" s="2">
        <f t="shared" si="179"/>
        <v>47.735817167051607</v>
      </c>
      <c r="EO175" s="2">
        <f t="shared" si="179"/>
        <v>49.246965246154687</v>
      </c>
      <c r="EQ175" s="2">
        <f t="shared" si="224"/>
        <v>40.98303189771196</v>
      </c>
      <c r="ER175" s="2">
        <f t="shared" si="224"/>
        <v>43.572439157344405</v>
      </c>
      <c r="ES175" s="2">
        <f t="shared" si="224"/>
        <v>40.416492973282125</v>
      </c>
      <c r="ET175" s="2">
        <f t="shared" si="224"/>
        <v>40.564338388002724</v>
      </c>
      <c r="EU175" s="2">
        <f t="shared" si="224"/>
        <v>43.568953295969735</v>
      </c>
      <c r="EV175" s="2">
        <f t="shared" si="224"/>
        <v>49.130293405076344</v>
      </c>
      <c r="EW175" s="2">
        <f t="shared" si="224"/>
        <v>57.409136647124733</v>
      </c>
      <c r="EX175" s="2">
        <f t="shared" si="224"/>
        <v>40.658072404994506</v>
      </c>
      <c r="EY175" s="2">
        <f t="shared" si="224"/>
        <v>41.038543965022285</v>
      </c>
      <c r="EZ175" s="2">
        <f t="shared" si="224"/>
        <v>40.670468545123327</v>
      </c>
      <c r="FA175" s="2">
        <f t="shared" si="224"/>
        <v>40.368394240783161</v>
      </c>
      <c r="FB175" s="2">
        <f t="shared" si="224"/>
        <v>41.939223610157583</v>
      </c>
      <c r="FC175" s="2">
        <f t="shared" si="224"/>
        <v>44.534947365966033</v>
      </c>
      <c r="FD175" s="2">
        <f t="shared" si="224"/>
        <v>47.009209797506124</v>
      </c>
      <c r="FE175" s="2">
        <f t="shared" si="224"/>
        <v>47.745346252637596</v>
      </c>
      <c r="FG175" s="2">
        <f t="shared" si="225"/>
        <v>0.99998003970110871</v>
      </c>
      <c r="FH175" s="2">
        <f t="shared" si="225"/>
        <v>0.99997267984596605</v>
      </c>
      <c r="FI175" s="2">
        <f t="shared" si="225"/>
        <v>0.99997118463243861</v>
      </c>
      <c r="FJ175" s="2">
        <f t="shared" si="225"/>
        <v>0.99997168191728569</v>
      </c>
      <c r="FK175" s="2">
        <f t="shared" si="225"/>
        <v>0.99997072678672183</v>
      </c>
      <c r="FL175" s="2">
        <f t="shared" si="225"/>
        <v>0.9999668213824815</v>
      </c>
      <c r="FM175" s="2">
        <f t="shared" si="225"/>
        <v>0.99996776300866264</v>
      </c>
      <c r="FN175" s="2">
        <f t="shared" si="225"/>
        <v>0.99996802771342697</v>
      </c>
      <c r="FO175" s="2">
        <f t="shared" si="225"/>
        <v>0.99996897676046892</v>
      </c>
      <c r="FP175" s="2">
        <f t="shared" si="225"/>
        <v>0.99997037977854308</v>
      </c>
      <c r="FQ175" s="2">
        <f t="shared" si="225"/>
        <v>0.99996885035592542</v>
      </c>
      <c r="FR175" s="2">
        <f t="shared" si="225"/>
        <v>0.99997064831503735</v>
      </c>
      <c r="FS175" s="2">
        <f t="shared" si="225"/>
        <v>0.99996567559061034</v>
      </c>
      <c r="FT175" s="2">
        <f t="shared" si="225"/>
        <v>0.99996658509893832</v>
      </c>
      <c r="FU175" s="2">
        <f t="shared" si="225"/>
        <v>0.99995668557063988</v>
      </c>
      <c r="FW175" s="2">
        <f t="shared" si="216"/>
        <v>0.58927606534845001</v>
      </c>
      <c r="FX175" s="2">
        <f t="shared" si="216"/>
        <v>0</v>
      </c>
      <c r="FY175" s="2">
        <f t="shared" si="216"/>
        <v>0.62463325560987693</v>
      </c>
      <c r="FZ175" s="2">
        <f t="shared" si="216"/>
        <v>0.61735617402381049</v>
      </c>
      <c r="GA175" s="2">
        <f t="shared" si="216"/>
        <v>0.63103401417261196</v>
      </c>
      <c r="GB175" s="2">
        <f t="shared" si="216"/>
        <v>0.70340812102594619</v>
      </c>
      <c r="GC175" s="2">
        <f t="shared" si="216"/>
        <v>0.68719040242984708</v>
      </c>
      <c r="GD175" s="2">
        <f t="shared" si="216"/>
        <v>0.68632637118338879</v>
      </c>
      <c r="GE175" s="2">
        <f t="shared" si="216"/>
        <v>0.61706755067618413</v>
      </c>
      <c r="GF175" s="2">
        <f t="shared" si="216"/>
        <v>0.58617076806394963</v>
      </c>
      <c r="GG175" s="2">
        <f t="shared" si="216"/>
        <v>0.55577257691603066</v>
      </c>
      <c r="GH175" s="2">
        <f t="shared" si="216"/>
        <v>0.5319023581321316</v>
      </c>
      <c r="GI175" s="2">
        <f t="shared" si="216"/>
        <v>0.51816091140278397</v>
      </c>
      <c r="GJ175" s="2">
        <f t="shared" si="216"/>
        <v>0.51321175610868575</v>
      </c>
      <c r="GK175" s="2">
        <f t="shared" si="216"/>
        <v>0.43259067302934706</v>
      </c>
      <c r="GM175" s="86">
        <f t="shared" si="217"/>
        <v>3.36462290341908E-108</v>
      </c>
      <c r="GN175" s="86">
        <f t="shared" si="217"/>
        <v>9.8691554742311543E-252</v>
      </c>
      <c r="GO175" s="86">
        <f t="shared" si="217"/>
        <v>8.3468261598185159E-308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1.2635229542318585E-275</v>
      </c>
      <c r="HA175" s="86">
        <f t="shared" si="217"/>
        <v>2.2561455152402798E-277</v>
      </c>
      <c r="HC175" s="86">
        <f t="shared" si="181"/>
        <v>2.2137824126145029E-14</v>
      </c>
      <c r="HD175" s="86">
        <f t="shared" si="181"/>
        <v>1.4326454261529471E-163</v>
      </c>
      <c r="HE175" s="86">
        <f t="shared" si="181"/>
        <v>4.3027965562743842E-225</v>
      </c>
      <c r="HF175" s="86">
        <f t="shared" si="180"/>
        <v>1.5430652034090036E-215</v>
      </c>
      <c r="HG175" s="86">
        <f t="shared" si="180"/>
        <v>3.6884688627967249E-275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5.3938898103391334E-264</v>
      </c>
      <c r="HM175" s="86">
        <f t="shared" si="180"/>
        <v>1.1271021743365698E-296</v>
      </c>
      <c r="HN175" s="86">
        <f t="shared" si="180"/>
        <v>2.5696733152140248E-235</v>
      </c>
      <c r="HO175" s="86">
        <f t="shared" si="226"/>
        <v>7.7086460433397874E-224</v>
      </c>
      <c r="HP175" s="86">
        <f t="shared" si="226"/>
        <v>2.3336770616341221E-204</v>
      </c>
      <c r="HQ175" s="86">
        <f t="shared" si="226"/>
        <v>1.8961631850649455E-189</v>
      </c>
      <c r="HS175" s="86">
        <f t="shared" si="218"/>
        <v>4.3763663029476599E-28</v>
      </c>
      <c r="HT175" s="86">
        <f t="shared" si="218"/>
        <v>0</v>
      </c>
      <c r="HU175" s="86">
        <f t="shared" si="218"/>
        <v>8.9804459175004074E-25</v>
      </c>
      <c r="HV175" s="86">
        <f t="shared" si="218"/>
        <v>1.1523888465178559E-26</v>
      </c>
      <c r="HW175" s="86">
        <f t="shared" si="218"/>
        <v>3.4303155729754765E-28</v>
      </c>
      <c r="HX175" s="86">
        <f t="shared" si="218"/>
        <v>7.1204310927708157E-34</v>
      </c>
      <c r="HY175" s="86">
        <f t="shared" si="218"/>
        <v>1.8142162324305091E-37</v>
      </c>
      <c r="HZ175" s="86">
        <f t="shared" si="218"/>
        <v>1.3779872313237582E-34</v>
      </c>
      <c r="IA175" s="86">
        <f t="shared" si="218"/>
        <v>2.5099293586363706E-29</v>
      </c>
      <c r="IB175" s="86">
        <f t="shared" si="218"/>
        <v>5.2721758736266451E-27</v>
      </c>
      <c r="IC175" s="86">
        <f t="shared" si="218"/>
        <v>6.2324781088911449E-24</v>
      </c>
      <c r="ID175" s="86">
        <f t="shared" si="218"/>
        <v>7.8990873988264223E-23</v>
      </c>
      <c r="IE175" s="86">
        <f t="shared" si="218"/>
        <v>2.5787186884671777E-24</v>
      </c>
      <c r="IF175" s="86">
        <f t="shared" si="218"/>
        <v>7.4310251443597818E-24</v>
      </c>
      <c r="IG175" s="86">
        <f t="shared" si="218"/>
        <v>2.7303957837711114E-16</v>
      </c>
      <c r="II175" s="86">
        <f t="shared" si="219"/>
        <v>0.36604921593646594</v>
      </c>
      <c r="IJ175" s="86">
        <f t="shared" si="219"/>
        <v>0</v>
      </c>
      <c r="IK175" s="86">
        <f t="shared" si="219"/>
        <v>0.26257350427759624</v>
      </c>
      <c r="IL175" s="86">
        <f t="shared" si="219"/>
        <v>0.27779494162169155</v>
      </c>
      <c r="IM175" s="86">
        <f t="shared" si="219"/>
        <v>0.2222556950638814</v>
      </c>
      <c r="IN175" s="86">
        <f t="shared" si="219"/>
        <v>4.4566727779558897E-2</v>
      </c>
      <c r="IO175" s="86">
        <f t="shared" si="219"/>
        <v>5.2176411946864204E-2</v>
      </c>
      <c r="IP175" s="86">
        <f t="shared" si="219"/>
        <v>6.258615850731658E-2</v>
      </c>
      <c r="IQ175" s="86">
        <f t="shared" si="219"/>
        <v>0.26371912689745952</v>
      </c>
      <c r="IR175" s="86">
        <f t="shared" si="219"/>
        <v>0.38781982432108736</v>
      </c>
      <c r="IS175" s="86">
        <f t="shared" si="219"/>
        <v>0.49549273562916818</v>
      </c>
      <c r="IT175" s="86">
        <f t="shared" si="219"/>
        <v>0.53315152352329265</v>
      </c>
      <c r="IU175" s="86">
        <f t="shared" si="219"/>
        <v>0.53153468622265743</v>
      </c>
      <c r="IV175" s="86">
        <f t="shared" si="219"/>
        <v>0.52543527428612158</v>
      </c>
      <c r="IW175" s="86">
        <f t="shared" si="219"/>
        <v>0.35135878566808815</v>
      </c>
      <c r="IY175" s="86">
        <f t="shared" si="220"/>
        <v>0.36604921593648809</v>
      </c>
      <c r="IZ175" s="86">
        <f t="shared" si="220"/>
        <v>1.4326454261529471E-163</v>
      </c>
      <c r="JA175" s="86">
        <f t="shared" si="220"/>
        <v>0.26257350427759624</v>
      </c>
      <c r="JB175" s="86">
        <f t="shared" si="220"/>
        <v>0.27779494162169155</v>
      </c>
      <c r="JC175" s="86">
        <f t="shared" si="220"/>
        <v>0.2222556950638814</v>
      </c>
      <c r="JD175" s="86">
        <f t="shared" si="220"/>
        <v>4.4566727779558897E-2</v>
      </c>
      <c r="JE175" s="86">
        <f t="shared" si="220"/>
        <v>5.2176411946864204E-2</v>
      </c>
      <c r="JF175" s="86">
        <f t="shared" si="220"/>
        <v>6.258615850731658E-2</v>
      </c>
      <c r="JG175" s="86">
        <f t="shared" si="220"/>
        <v>0.26371912689745952</v>
      </c>
      <c r="JH175" s="86">
        <f t="shared" si="220"/>
        <v>0.38781982432108736</v>
      </c>
      <c r="JI175" s="86">
        <f t="shared" si="220"/>
        <v>0.49549273562916818</v>
      </c>
      <c r="JJ175" s="86">
        <f t="shared" si="220"/>
        <v>0.53315152352329265</v>
      </c>
      <c r="JK175" s="86">
        <f t="shared" si="220"/>
        <v>0.53153468622265743</v>
      </c>
      <c r="JL175" s="86">
        <f t="shared" si="220"/>
        <v>0.52543527428612158</v>
      </c>
      <c r="JM175" s="86">
        <f t="shared" si="220"/>
        <v>0.35135878566808842</v>
      </c>
    </row>
    <row r="176" spans="2:273" x14ac:dyDescent="0.25">
      <c r="B176" s="2">
        <v>149</v>
      </c>
      <c r="C176" s="37">
        <v>42.716999999999999</v>
      </c>
      <c r="D176" s="37">
        <v>41.082999999999998</v>
      </c>
      <c r="E176" s="37">
        <v>39.683</v>
      </c>
      <c r="F176" s="37">
        <v>40.35</v>
      </c>
      <c r="G176" s="37">
        <v>41.683</v>
      </c>
      <c r="H176" s="37">
        <v>48</v>
      </c>
      <c r="I176" s="37">
        <v>47.85</v>
      </c>
      <c r="J176" s="37">
        <v>44.4</v>
      </c>
      <c r="K176" s="37">
        <v>41.683</v>
      </c>
      <c r="L176" s="37">
        <v>41.332999999999998</v>
      </c>
      <c r="M176" s="37">
        <v>42.8</v>
      </c>
      <c r="N176" s="37">
        <v>47.167000000000002</v>
      </c>
      <c r="O176" s="37">
        <v>50.7</v>
      </c>
      <c r="P176" s="37">
        <v>64.7</v>
      </c>
      <c r="Q176" s="37">
        <v>91.266999999999996</v>
      </c>
      <c r="S176" s="4">
        <f t="shared" si="221"/>
        <v>39.829630943195333</v>
      </c>
      <c r="T176" s="4">
        <f t="shared" si="221"/>
        <v>43.42932823421198</v>
      </c>
      <c r="U176" s="4">
        <f t="shared" si="221"/>
        <v>40.576947755332817</v>
      </c>
      <c r="V176" s="4">
        <f t="shared" si="221"/>
        <v>40.141814343460275</v>
      </c>
      <c r="W176" s="4">
        <f t="shared" si="221"/>
        <v>42.340896023754937</v>
      </c>
      <c r="X176" s="4">
        <f t="shared" si="221"/>
        <v>49.928228842717225</v>
      </c>
      <c r="Y176" s="4">
        <f t="shared" si="221"/>
        <v>62.753455418221193</v>
      </c>
      <c r="Z176" s="4">
        <f t="shared" si="221"/>
        <v>40.240076949864985</v>
      </c>
      <c r="AA176" s="4">
        <f t="shared" si="221"/>
        <v>40.744773730899816</v>
      </c>
      <c r="AB176" s="4">
        <f t="shared" si="221"/>
        <v>40.958593209822197</v>
      </c>
      <c r="AC176" s="4">
        <f t="shared" si="221"/>
        <v>42.808798690473985</v>
      </c>
      <c r="AD176" s="4">
        <f t="shared" si="221"/>
        <v>46.525669949175359</v>
      </c>
      <c r="AE176" s="4">
        <f t="shared" si="221"/>
        <v>50.881178454406296</v>
      </c>
      <c r="AF176" s="4">
        <f t="shared" si="221"/>
        <v>62.26021143748104</v>
      </c>
      <c r="AG176" s="4">
        <f t="shared" si="221"/>
        <v>91.364999700454007</v>
      </c>
      <c r="AI176" s="4">
        <f t="shared" si="222"/>
        <v>2.8873690568046655</v>
      </c>
      <c r="AJ176" s="4">
        <f t="shared" si="222"/>
        <v>-2.3463282342119811</v>
      </c>
      <c r="AK176" s="4">
        <f t="shared" si="222"/>
        <v>-0.89394775533281745</v>
      </c>
      <c r="AL176" s="4">
        <f t="shared" si="222"/>
        <v>0.20818565653972598</v>
      </c>
      <c r="AM176" s="4">
        <f t="shared" si="222"/>
        <v>-0.65789602375493672</v>
      </c>
      <c r="AN176" s="4">
        <f t="shared" si="222"/>
        <v>-1.9282288427172247</v>
      </c>
      <c r="AO176" s="4">
        <f t="shared" si="222"/>
        <v>-14.903455418221192</v>
      </c>
      <c r="AP176" s="4">
        <f t="shared" si="222"/>
        <v>4.1599230501350135</v>
      </c>
      <c r="AQ176" s="4">
        <f t="shared" si="222"/>
        <v>0.93822626910018414</v>
      </c>
      <c r="AR176" s="4">
        <f t="shared" si="222"/>
        <v>0.37440679017780099</v>
      </c>
      <c r="AS176" s="4">
        <f t="shared" si="222"/>
        <v>-8.7986904739878469E-3</v>
      </c>
      <c r="AT176" s="4">
        <f t="shared" si="222"/>
        <v>0.64133005082464223</v>
      </c>
      <c r="AU176" s="4">
        <f t="shared" si="222"/>
        <v>-0.1811784544062931</v>
      </c>
      <c r="AV176" s="4">
        <f t="shared" si="222"/>
        <v>2.439788562518963</v>
      </c>
      <c r="AW176" s="4">
        <f t="shared" si="222"/>
        <v>-9.7999700454010963E-2</v>
      </c>
      <c r="AY176" s="2">
        <f t="shared" si="214"/>
        <v>39.751882656106218</v>
      </c>
      <c r="AZ176" s="2">
        <f t="shared" si="214"/>
        <v>43.42932823421198</v>
      </c>
      <c r="BA176" s="2">
        <f t="shared" si="214"/>
        <v>40.520494289840492</v>
      </c>
      <c r="BB176" s="2">
        <f t="shared" si="214"/>
        <v>40.022700760710251</v>
      </c>
      <c r="BC176" s="2">
        <f t="shared" si="214"/>
        <v>42.286399903720103</v>
      </c>
      <c r="BD176" s="2">
        <f t="shared" si="214"/>
        <v>49.928067379239813</v>
      </c>
      <c r="BE176" s="2">
        <f t="shared" si="214"/>
        <v>62.753309867773879</v>
      </c>
      <c r="BF176" s="2">
        <f t="shared" si="214"/>
        <v>40.239373135705314</v>
      </c>
      <c r="BG176" s="2">
        <f t="shared" si="214"/>
        <v>40.610876219067478</v>
      </c>
      <c r="BH176" s="2">
        <f t="shared" si="214"/>
        <v>40.21368661267681</v>
      </c>
      <c r="BI176" s="2">
        <f t="shared" si="214"/>
        <v>39.760235107436017</v>
      </c>
      <c r="BJ176" s="2">
        <f t="shared" si="214"/>
        <v>41.183707268779941</v>
      </c>
      <c r="BK176" s="2">
        <f t="shared" si="214"/>
        <v>43.959246613585982</v>
      </c>
      <c r="BL176" s="2">
        <f t="shared" si="214"/>
        <v>47.199314287575163</v>
      </c>
      <c r="BM176" s="2">
        <f t="shared" si="214"/>
        <v>48.414731007382954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>
        <f t="shared" si="215"/>
        <v>41.082999999999998</v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41.082999999999998</v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93.665239006303295</v>
      </c>
      <c r="DL176" s="2">
        <f t="shared" si="223"/>
        <v>96.539210084033584</v>
      </c>
      <c r="DM176" s="2">
        <f t="shared" si="223"/>
        <v>88.384896103896082</v>
      </c>
      <c r="DN176" s="2">
        <f t="shared" si="223"/>
        <v>95.589242169595096</v>
      </c>
      <c r="DO176" s="2">
        <f t="shared" si="223"/>
        <v>121.95198823529412</v>
      </c>
      <c r="DP176" s="2">
        <f t="shared" si="223"/>
        <v>117.17345941655944</v>
      </c>
      <c r="DQ176" s="2">
        <f t="shared" si="223"/>
        <v>100.79801587301588</v>
      </c>
      <c r="DR176" s="2">
        <f t="shared" si="223"/>
        <v>96.941535349635359</v>
      </c>
      <c r="DS176" s="2">
        <f t="shared" si="223"/>
        <v>81.2301075630252</v>
      </c>
      <c r="DT176" s="2">
        <f t="shared" si="223"/>
        <v>94.115623529411749</v>
      </c>
      <c r="DU176" s="2">
        <f t="shared" si="223"/>
        <v>96.115894117647059</v>
      </c>
      <c r="DV176" s="2">
        <f t="shared" si="223"/>
        <v>87.506126050420136</v>
      </c>
      <c r="DW176" s="2">
        <f t="shared" si="223"/>
        <v>112.7495048906049</v>
      </c>
      <c r="DX176" s="2">
        <f t="shared" si="223"/>
        <v>85.309885628485588</v>
      </c>
      <c r="DY176" s="2">
        <f t="shared" si="223"/>
        <v>66.541632130124782</v>
      </c>
      <c r="EA176" s="2">
        <f t="shared" si="213"/>
        <v>38.000811904761903</v>
      </c>
      <c r="EB176" s="2">
        <f t="shared" si="213"/>
        <v>43.428004897551226</v>
      </c>
      <c r="EC176" s="2">
        <f t="shared" si="213"/>
        <v>40.945560800917349</v>
      </c>
      <c r="ED176" s="2">
        <f t="shared" si="213"/>
        <v>39.315591360234286</v>
      </c>
      <c r="EE176" s="2">
        <f t="shared" si="213"/>
        <v>40.172310956831325</v>
      </c>
      <c r="EF176" s="2">
        <f t="shared" si="213"/>
        <v>52.766440970423865</v>
      </c>
      <c r="EG176" s="2">
        <f t="shared" si="213"/>
        <v>75.811291428669307</v>
      </c>
      <c r="EH176" s="2">
        <f t="shared" si="213"/>
        <v>39.654798291611698</v>
      </c>
      <c r="EI176" s="2">
        <f t="shared" si="213"/>
        <v>40.115298739495806</v>
      </c>
      <c r="EJ176" s="2">
        <f t="shared" si="213"/>
        <v>39.737531276021926</v>
      </c>
      <c r="EK176" s="2">
        <f t="shared" si="212"/>
        <v>39.158808842383195</v>
      </c>
      <c r="EL176" s="2">
        <f t="shared" si="179"/>
        <v>40.439977165200617</v>
      </c>
      <c r="EM176" s="2">
        <f t="shared" si="179"/>
        <v>43.530752931037533</v>
      </c>
      <c r="EN176" s="2">
        <f t="shared" si="179"/>
        <v>47.596162487256336</v>
      </c>
      <c r="EO176" s="2">
        <f t="shared" si="179"/>
        <v>49.110690403471601</v>
      </c>
      <c r="EQ176" s="2">
        <f t="shared" si="224"/>
        <v>40.863327052489886</v>
      </c>
      <c r="ER176" s="2">
        <f t="shared" si="224"/>
        <v>43.428004897551226</v>
      </c>
      <c r="ES176" s="2">
        <f t="shared" si="224"/>
        <v>40.285600972301651</v>
      </c>
      <c r="ET176" s="2">
        <f t="shared" si="224"/>
        <v>40.420136341983977</v>
      </c>
      <c r="EU176" s="2">
        <f t="shared" si="224"/>
        <v>43.410397258921364</v>
      </c>
      <c r="EV176" s="2">
        <f t="shared" si="224"/>
        <v>48.833874805395695</v>
      </c>
      <c r="EW176" s="2">
        <f t="shared" si="224"/>
        <v>57.331274910538518</v>
      </c>
      <c r="EX176" s="2">
        <f t="shared" si="224"/>
        <v>40.48066823294397</v>
      </c>
      <c r="EY176" s="2">
        <f t="shared" si="224"/>
        <v>40.889533988142212</v>
      </c>
      <c r="EZ176" s="2">
        <f t="shared" si="224"/>
        <v>40.517853119051964</v>
      </c>
      <c r="FA176" s="2">
        <f t="shared" si="224"/>
        <v>40.195857772686239</v>
      </c>
      <c r="FB176" s="2">
        <f t="shared" si="224"/>
        <v>41.778361303946689</v>
      </c>
      <c r="FC176" s="2">
        <f t="shared" si="224"/>
        <v>44.318639495770427</v>
      </c>
      <c r="FD176" s="2">
        <f t="shared" si="224"/>
        <v>46.853875410403127</v>
      </c>
      <c r="FE176" s="2">
        <f t="shared" si="224"/>
        <v>47.580682333896334</v>
      </c>
      <c r="FG176" s="2">
        <f t="shared" si="225"/>
        <v>0.99998179595908288</v>
      </c>
      <c r="FH176" s="2">
        <f t="shared" si="225"/>
        <v>0.9999750836634923</v>
      </c>
      <c r="FI176" s="2">
        <f t="shared" si="225"/>
        <v>0.99997372000581264</v>
      </c>
      <c r="FJ176" s="2">
        <f t="shared" si="225"/>
        <v>0.99997417353726348</v>
      </c>
      <c r="FK176" s="2">
        <f t="shared" si="225"/>
        <v>0.99997330244342197</v>
      </c>
      <c r="FL176" s="2">
        <f t="shared" si="225"/>
        <v>0.99996974065285038</v>
      </c>
      <c r="FM176" s="2">
        <f t="shared" si="225"/>
        <v>0.99997059943107713</v>
      </c>
      <c r="FN176" s="2">
        <f t="shared" si="225"/>
        <v>0.99997084084605548</v>
      </c>
      <c r="FO176" s="2">
        <f t="shared" si="225"/>
        <v>0.99997170639204247</v>
      </c>
      <c r="FP176" s="2">
        <f t="shared" si="225"/>
        <v>0.9999729859665617</v>
      </c>
      <c r="FQ176" s="2">
        <f t="shared" si="225"/>
        <v>0.99997159110909783</v>
      </c>
      <c r="FR176" s="2">
        <f t="shared" si="225"/>
        <v>0.99997323087602596</v>
      </c>
      <c r="FS176" s="2">
        <f t="shared" si="225"/>
        <v>0.99996869567203761</v>
      </c>
      <c r="FT176" s="2">
        <f t="shared" si="225"/>
        <v>0.99996952515843518</v>
      </c>
      <c r="FU176" s="2">
        <f t="shared" si="225"/>
        <v>0.99996049662036779</v>
      </c>
      <c r="FW176" s="2">
        <f t="shared" si="216"/>
        <v>0.61137054077242847</v>
      </c>
      <c r="FX176" s="2">
        <f t="shared" si="216"/>
        <v>0</v>
      </c>
      <c r="FY176" s="2">
        <f t="shared" si="216"/>
        <v>0.64596843330159226</v>
      </c>
      <c r="FZ176" s="2">
        <f t="shared" si="216"/>
        <v>0.6388658341577651</v>
      </c>
      <c r="GA176" s="2">
        <f t="shared" si="216"/>
        <v>0.65220795009835331</v>
      </c>
      <c r="GB176" s="2">
        <f t="shared" si="216"/>
        <v>0.722256762205993</v>
      </c>
      <c r="GC176" s="2">
        <f t="shared" si="216"/>
        <v>0.70663985456926826</v>
      </c>
      <c r="GD176" s="2">
        <f t="shared" si="216"/>
        <v>0.7058065466923712</v>
      </c>
      <c r="GE176" s="2">
        <f t="shared" si="216"/>
        <v>0.63858393705782912</v>
      </c>
      <c r="GF176" s="2">
        <f t="shared" si="216"/>
        <v>0.60832125781485147</v>
      </c>
      <c r="GG176" s="2">
        <f t="shared" si="216"/>
        <v>0.57837982365582397</v>
      </c>
      <c r="GH176" s="2">
        <f t="shared" si="216"/>
        <v>0.55475118279603808</v>
      </c>
      <c r="GI176" s="2">
        <f t="shared" si="216"/>
        <v>0.54110179703405525</v>
      </c>
      <c r="GJ176" s="2">
        <f t="shared" si="216"/>
        <v>0.53617735217209828</v>
      </c>
      <c r="GK176" s="2">
        <f t="shared" si="216"/>
        <v>0.45532307381255754</v>
      </c>
      <c r="GM176" s="86">
        <f t="shared" si="217"/>
        <v>1.5732167992769942E-110</v>
      </c>
      <c r="GN176" s="86">
        <f t="shared" si="217"/>
        <v>4.0512542837374599E-257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1.8905756117583802E-281</v>
      </c>
      <c r="HA176" s="86">
        <f t="shared" si="217"/>
        <v>2.9257762573142251E-283</v>
      </c>
      <c r="HC176" s="86">
        <f t="shared" si="181"/>
        <v>9.37110260020477E-15</v>
      </c>
      <c r="HD176" s="86">
        <f t="shared" si="181"/>
        <v>3.0727481289904097E-168</v>
      </c>
      <c r="HE176" s="86">
        <f t="shared" si="181"/>
        <v>1.2389710005626771E-231</v>
      </c>
      <c r="HF176" s="86">
        <f t="shared" si="180"/>
        <v>1.1237407748369907E-221</v>
      </c>
      <c r="HG176" s="86">
        <f t="shared" si="180"/>
        <v>5.9560505017356039E-283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1.821300798890022E-271</v>
      </c>
      <c r="HM176" s="86">
        <f t="shared" si="180"/>
        <v>3.0478112179506298E-305</v>
      </c>
      <c r="HN176" s="86">
        <f t="shared" si="180"/>
        <v>4.1776585270413437E-242</v>
      </c>
      <c r="HO176" s="86">
        <f t="shared" si="226"/>
        <v>2.9237115993521572E-230</v>
      </c>
      <c r="HP176" s="86">
        <f t="shared" si="226"/>
        <v>3.359302179195823E-210</v>
      </c>
      <c r="HQ176" s="86">
        <f t="shared" si="226"/>
        <v>6.7059371180838975E-195</v>
      </c>
      <c r="HS176" s="86">
        <f t="shared" si="218"/>
        <v>1.0051493015023323E-29</v>
      </c>
      <c r="HT176" s="86">
        <f t="shared" si="218"/>
        <v>0</v>
      </c>
      <c r="HU176" s="86">
        <f t="shared" si="218"/>
        <v>3.5162379359072245E-26</v>
      </c>
      <c r="HV176" s="86">
        <f t="shared" si="218"/>
        <v>3.6227033134445429E-28</v>
      </c>
      <c r="HW176" s="86">
        <f t="shared" si="218"/>
        <v>9.2819002991946774E-30</v>
      </c>
      <c r="HX176" s="86">
        <f t="shared" si="218"/>
        <v>1.1837467260228873E-35</v>
      </c>
      <c r="HY176" s="86">
        <f t="shared" si="218"/>
        <v>1.8624295030494686E-39</v>
      </c>
      <c r="HZ176" s="86">
        <f t="shared" si="218"/>
        <v>1.996360400935962E-36</v>
      </c>
      <c r="IA176" s="86">
        <f t="shared" si="218"/>
        <v>5.8050096737222748E-31</v>
      </c>
      <c r="IB176" s="86">
        <f t="shared" si="218"/>
        <v>1.4416116056966527E-28</v>
      </c>
      <c r="IC176" s="86">
        <f t="shared" si="218"/>
        <v>2.2894487490162315E-25</v>
      </c>
      <c r="ID176" s="86">
        <f t="shared" si="218"/>
        <v>3.2035848816802131E-24</v>
      </c>
      <c r="IE176" s="86">
        <f t="shared" si="218"/>
        <v>8.2059722903025128E-26</v>
      </c>
      <c r="IF176" s="86">
        <f t="shared" si="218"/>
        <v>2.4213193781902061E-25</v>
      </c>
      <c r="IG176" s="86">
        <f t="shared" si="218"/>
        <v>2.1193181054606382E-17</v>
      </c>
      <c r="II176" s="86">
        <f t="shared" si="219"/>
        <v>0.27568931519884027</v>
      </c>
      <c r="IJ176" s="86">
        <f t="shared" si="219"/>
        <v>0</v>
      </c>
      <c r="IK176" s="86">
        <f t="shared" si="219"/>
        <v>0.19075074184907487</v>
      </c>
      <c r="IL176" s="86">
        <f t="shared" si="219"/>
        <v>0.20172535591383356</v>
      </c>
      <c r="IM176" s="86">
        <f t="shared" si="219"/>
        <v>0.15537506392981665</v>
      </c>
      <c r="IN176" s="86">
        <f t="shared" si="219"/>
        <v>2.6225907430673642E-2</v>
      </c>
      <c r="IO176" s="86">
        <f t="shared" si="219"/>
        <v>3.0102750361890859E-2</v>
      </c>
      <c r="IP176" s="86">
        <f t="shared" si="219"/>
        <v>3.7444804314877622E-2</v>
      </c>
      <c r="IQ176" s="86">
        <f t="shared" si="219"/>
        <v>0.18752252840550482</v>
      </c>
      <c r="IR176" s="86">
        <f t="shared" si="219"/>
        <v>0.29903281771256301</v>
      </c>
      <c r="IS176" s="86">
        <f t="shared" si="219"/>
        <v>0.42442898186174016</v>
      </c>
      <c r="IT176" s="86">
        <f t="shared" si="219"/>
        <v>0.49879389531175178</v>
      </c>
      <c r="IU176" s="86">
        <f t="shared" si="219"/>
        <v>0.52229543183861638</v>
      </c>
      <c r="IV176" s="86">
        <f t="shared" si="219"/>
        <v>0.55169466364362085</v>
      </c>
      <c r="IW176" s="86">
        <f t="shared" si="219"/>
        <v>0.41434811059020321</v>
      </c>
      <c r="IY176" s="86">
        <f t="shared" si="220"/>
        <v>0.27568931519884965</v>
      </c>
      <c r="IZ176" s="86">
        <f t="shared" si="220"/>
        <v>3.0727481289904097E-168</v>
      </c>
      <c r="JA176" s="86">
        <f t="shared" si="220"/>
        <v>0.19075074184907487</v>
      </c>
      <c r="JB176" s="86">
        <f t="shared" si="220"/>
        <v>0.20172535591383356</v>
      </c>
      <c r="JC176" s="86">
        <f t="shared" si="220"/>
        <v>0.15537506392981665</v>
      </c>
      <c r="JD176" s="86">
        <f t="shared" si="220"/>
        <v>2.6225907430673642E-2</v>
      </c>
      <c r="JE176" s="86">
        <f t="shared" si="220"/>
        <v>3.0102750361890859E-2</v>
      </c>
      <c r="JF176" s="86">
        <f t="shared" si="220"/>
        <v>3.7444804314877622E-2</v>
      </c>
      <c r="JG176" s="86">
        <f t="shared" si="220"/>
        <v>0.18752252840550482</v>
      </c>
      <c r="JH176" s="86">
        <f t="shared" si="220"/>
        <v>0.29903281771256301</v>
      </c>
      <c r="JI176" s="86">
        <f t="shared" si="220"/>
        <v>0.42442898186174016</v>
      </c>
      <c r="JJ176" s="86">
        <f t="shared" si="220"/>
        <v>0.49879389531175178</v>
      </c>
      <c r="JK176" s="86">
        <f t="shared" si="220"/>
        <v>0.52229543183861638</v>
      </c>
      <c r="JL176" s="86">
        <f t="shared" si="220"/>
        <v>0.55169466364362085</v>
      </c>
      <c r="JM176" s="86">
        <f t="shared" si="220"/>
        <v>0.41434811059020321</v>
      </c>
    </row>
    <row r="177" spans="2:273" x14ac:dyDescent="0.25">
      <c r="B177" s="2">
        <v>150</v>
      </c>
      <c r="C177" s="37">
        <v>41.95</v>
      </c>
      <c r="D177" s="37">
        <v>41.25</v>
      </c>
      <c r="E177" s="37">
        <v>40.216999999999999</v>
      </c>
      <c r="F177" s="37">
        <v>40.183</v>
      </c>
      <c r="G177" s="37">
        <v>41.933</v>
      </c>
      <c r="H177" s="37">
        <v>47.95</v>
      </c>
      <c r="I177" s="37">
        <v>49.55</v>
      </c>
      <c r="J177" s="37">
        <v>41.167000000000002</v>
      </c>
      <c r="K177" s="37">
        <v>39.817</v>
      </c>
      <c r="L177" s="37">
        <v>41.5</v>
      </c>
      <c r="M177" s="37">
        <v>39.6</v>
      </c>
      <c r="N177" s="37">
        <v>43.933</v>
      </c>
      <c r="O177" s="37">
        <v>48.033000000000001</v>
      </c>
      <c r="P177" s="37">
        <v>57.917000000000002</v>
      </c>
      <c r="Q177" s="37">
        <v>90.2</v>
      </c>
      <c r="S177" s="4">
        <f t="shared" si="221"/>
        <v>39.666207877372898</v>
      </c>
      <c r="T177" s="4">
        <f t="shared" si="221"/>
        <v>43.284786599104947</v>
      </c>
      <c r="U177" s="4">
        <f t="shared" si="221"/>
        <v>40.397635102089716</v>
      </c>
      <c r="V177" s="4">
        <f t="shared" si="221"/>
        <v>39.929582101147552</v>
      </c>
      <c r="W177" s="4">
        <f t="shared" si="221"/>
        <v>42.186668341761575</v>
      </c>
      <c r="X177" s="4">
        <f t="shared" si="221"/>
        <v>49.580525658170927</v>
      </c>
      <c r="Y177" s="4">
        <f t="shared" si="221"/>
        <v>62.42213615549295</v>
      </c>
      <c r="Z177" s="4">
        <f t="shared" si="221"/>
        <v>40.073171667326029</v>
      </c>
      <c r="AA177" s="4">
        <f t="shared" si="221"/>
        <v>40.510012694414435</v>
      </c>
      <c r="AB177" s="4">
        <f t="shared" si="221"/>
        <v>40.335985169319741</v>
      </c>
      <c r="AC177" s="4">
        <f t="shared" si="221"/>
        <v>41.002031750106553</v>
      </c>
      <c r="AD177" s="4">
        <f t="shared" si="221"/>
        <v>43.952742955926929</v>
      </c>
      <c r="AE177" s="4">
        <f t="shared" si="221"/>
        <v>47.747378590849777</v>
      </c>
      <c r="AF177" s="4">
        <f t="shared" si="221"/>
        <v>58.733298794648505</v>
      </c>
      <c r="AG177" s="4">
        <f t="shared" si="221"/>
        <v>89.810796262910969</v>
      </c>
      <c r="AI177" s="4">
        <f t="shared" si="222"/>
        <v>2.283792122627105</v>
      </c>
      <c r="AJ177" s="4">
        <f t="shared" si="222"/>
        <v>-2.0347865991049474</v>
      </c>
      <c r="AK177" s="4">
        <f t="shared" si="222"/>
        <v>-0.18063510208971678</v>
      </c>
      <c r="AL177" s="4">
        <f t="shared" si="222"/>
        <v>0.25341789885244737</v>
      </c>
      <c r="AM177" s="4">
        <f t="shared" si="222"/>
        <v>-0.25366834176157482</v>
      </c>
      <c r="AN177" s="4">
        <f t="shared" si="222"/>
        <v>-1.6305256581709244</v>
      </c>
      <c r="AO177" s="4">
        <f t="shared" si="222"/>
        <v>-12.872136155492953</v>
      </c>
      <c r="AP177" s="4">
        <f t="shared" si="222"/>
        <v>1.0938283326739722</v>
      </c>
      <c r="AQ177" s="4">
        <f t="shared" si="222"/>
        <v>-0.6930126944144348</v>
      </c>
      <c r="AR177" s="4">
        <f t="shared" si="222"/>
        <v>1.1640148306802587</v>
      </c>
      <c r="AS177" s="4">
        <f t="shared" si="222"/>
        <v>-1.402031750106552</v>
      </c>
      <c r="AT177" s="4">
        <f t="shared" si="222"/>
        <v>-1.974295592692954E-2</v>
      </c>
      <c r="AU177" s="4">
        <f t="shared" si="222"/>
        <v>0.28562140915022383</v>
      </c>
      <c r="AV177" s="4">
        <f t="shared" si="222"/>
        <v>-0.81629879464850319</v>
      </c>
      <c r="AW177" s="4">
        <f t="shared" si="222"/>
        <v>0.38920373708903355</v>
      </c>
      <c r="AY177" s="2">
        <f t="shared" si="214"/>
        <v>39.640678501960643</v>
      </c>
      <c r="AZ177" s="2">
        <f t="shared" si="214"/>
        <v>43.284786599104947</v>
      </c>
      <c r="BA177" s="2">
        <f t="shared" si="214"/>
        <v>40.380449859461478</v>
      </c>
      <c r="BB177" s="2">
        <f t="shared" si="214"/>
        <v>39.893657516565845</v>
      </c>
      <c r="BC177" s="2">
        <f t="shared" si="214"/>
        <v>42.172295136227532</v>
      </c>
      <c r="BD177" s="2">
        <f t="shared" si="214"/>
        <v>49.580504613805381</v>
      </c>
      <c r="BE177" s="2">
        <f t="shared" si="214"/>
        <v>62.422118678171699</v>
      </c>
      <c r="BF177" s="2">
        <f t="shared" si="214"/>
        <v>40.073073099993628</v>
      </c>
      <c r="BG177" s="2">
        <f t="shared" si="214"/>
        <v>40.472755690660698</v>
      </c>
      <c r="BH177" s="2">
        <f t="shared" si="214"/>
        <v>40.071727250074034</v>
      </c>
      <c r="BI177" s="2">
        <f t="shared" si="214"/>
        <v>39.602477353145197</v>
      </c>
      <c r="BJ177" s="2">
        <f t="shared" si="214"/>
        <v>41.041664692427851</v>
      </c>
      <c r="BK177" s="2">
        <f t="shared" si="214"/>
        <v>43.753408355234711</v>
      </c>
      <c r="BL177" s="2">
        <f t="shared" si="214"/>
        <v>47.03386759277511</v>
      </c>
      <c r="BM177" s="2">
        <f t="shared" si="214"/>
        <v>48.229756488232439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>
        <f t="shared" si="215"/>
        <v>41.25</v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41.25</v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93.924079940674829</v>
      </c>
      <c r="DL177" s="2">
        <f t="shared" si="223"/>
        <v>96.79353109243695</v>
      </c>
      <c r="DM177" s="2">
        <f t="shared" si="223"/>
        <v>88.598078227654682</v>
      </c>
      <c r="DN177" s="2">
        <f t="shared" si="223"/>
        <v>95.846356760886152</v>
      </c>
      <c r="DO177" s="2">
        <f t="shared" si="223"/>
        <v>122.36372689075631</v>
      </c>
      <c r="DP177" s="2">
        <f t="shared" si="223"/>
        <v>117.54206134706138</v>
      </c>
      <c r="DQ177" s="2">
        <f t="shared" si="223"/>
        <v>101.05680158730161</v>
      </c>
      <c r="DR177" s="2">
        <f t="shared" si="223"/>
        <v>97.188675246675245</v>
      </c>
      <c r="DS177" s="2">
        <f t="shared" si="223"/>
        <v>81.348928291316511</v>
      </c>
      <c r="DT177" s="2">
        <f t="shared" si="223"/>
        <v>94.341517647058822</v>
      </c>
      <c r="DU177" s="2">
        <f t="shared" si="223"/>
        <v>96.351418207282919</v>
      </c>
      <c r="DV177" s="2">
        <f t="shared" si="223"/>
        <v>87.680706442577005</v>
      </c>
      <c r="DW177" s="2">
        <f t="shared" si="223"/>
        <v>113.07074066924068</v>
      </c>
      <c r="DX177" s="2">
        <f t="shared" si="223"/>
        <v>85.45217288717285</v>
      </c>
      <c r="DY177" s="2">
        <f t="shared" si="223"/>
        <v>66.565386809269157</v>
      </c>
      <c r="EA177" s="2">
        <f t="shared" si="213"/>
        <v>37.735647619047619</v>
      </c>
      <c r="EB177" s="2">
        <f t="shared" si="213"/>
        <v>43.283570637758046</v>
      </c>
      <c r="EC177" s="2">
        <f t="shared" si="213"/>
        <v>40.828640980859127</v>
      </c>
      <c r="ED177" s="2">
        <f t="shared" si="213"/>
        <v>39.148218190693122</v>
      </c>
      <c r="EE177" s="2">
        <f t="shared" si="213"/>
        <v>39.946393929684021</v>
      </c>
      <c r="EF177" s="2">
        <f t="shared" si="213"/>
        <v>52.54767628117758</v>
      </c>
      <c r="EG177" s="2">
        <f t="shared" si="213"/>
        <v>76.071129910167599</v>
      </c>
      <c r="EH177" s="2">
        <f t="shared" si="213"/>
        <v>39.461962216729844</v>
      </c>
      <c r="EI177" s="2">
        <f t="shared" si="213"/>
        <v>39.950853993762465</v>
      </c>
      <c r="EJ177" s="2">
        <f t="shared" si="213"/>
        <v>39.568244859828567</v>
      </c>
      <c r="EK177" s="2">
        <f t="shared" si="212"/>
        <v>38.965740820181196</v>
      </c>
      <c r="EL177" s="2">
        <f t="shared" si="179"/>
        <v>40.252254178892201</v>
      </c>
      <c r="EM177" s="2">
        <f t="shared" si="179"/>
        <v>43.297720382255534</v>
      </c>
      <c r="EN177" s="2">
        <f t="shared" si="179"/>
        <v>47.456507807461065</v>
      </c>
      <c r="EO177" s="2">
        <f t="shared" si="179"/>
        <v>48.974415560788515</v>
      </c>
      <c r="EQ177" s="2">
        <f t="shared" si="224"/>
        <v>40.743622207267819</v>
      </c>
      <c r="ER177" s="2">
        <f t="shared" si="224"/>
        <v>43.283570637758046</v>
      </c>
      <c r="ES177" s="2">
        <f t="shared" si="224"/>
        <v>40.154708971321185</v>
      </c>
      <c r="ET177" s="2">
        <f t="shared" si="224"/>
        <v>40.275934295965214</v>
      </c>
      <c r="EU177" s="2">
        <f t="shared" si="224"/>
        <v>43.251841221872994</v>
      </c>
      <c r="EV177" s="2">
        <f t="shared" si="224"/>
        <v>48.537456205715046</v>
      </c>
      <c r="EW177" s="2">
        <f t="shared" si="224"/>
        <v>57.253413173952303</v>
      </c>
      <c r="EX177" s="2">
        <f t="shared" si="224"/>
        <v>40.303264060893426</v>
      </c>
      <c r="EY177" s="2">
        <f t="shared" si="224"/>
        <v>40.740524011262139</v>
      </c>
      <c r="EZ177" s="2">
        <f t="shared" si="224"/>
        <v>40.3652376929806</v>
      </c>
      <c r="FA177" s="2">
        <f t="shared" si="224"/>
        <v>40.023321304589317</v>
      </c>
      <c r="FB177" s="2">
        <f t="shared" si="224"/>
        <v>41.617498997735794</v>
      </c>
      <c r="FC177" s="2">
        <f t="shared" si="224"/>
        <v>44.10233162557482</v>
      </c>
      <c r="FD177" s="2">
        <f t="shared" si="224"/>
        <v>46.698541023300137</v>
      </c>
      <c r="FE177" s="2">
        <f t="shared" si="224"/>
        <v>47.416018415155079</v>
      </c>
      <c r="FG177" s="2">
        <f t="shared" si="225"/>
        <v>0.9999833976907706</v>
      </c>
      <c r="FH177" s="2">
        <f t="shared" si="225"/>
        <v>0.99997727598120856</v>
      </c>
      <c r="FI177" s="2">
        <f t="shared" si="225"/>
        <v>0.99997603230502108</v>
      </c>
      <c r="FJ177" s="2">
        <f t="shared" si="225"/>
        <v>0.99997644593251667</v>
      </c>
      <c r="FK177" s="2">
        <f t="shared" si="225"/>
        <v>0.99997565148181955</v>
      </c>
      <c r="FL177" s="2">
        <f t="shared" si="225"/>
        <v>0.99997240307393098</v>
      </c>
      <c r="FM177" s="2">
        <f t="shared" si="225"/>
        <v>0.99997318629309395</v>
      </c>
      <c r="FN177" s="2">
        <f t="shared" si="225"/>
        <v>0.99997340646730537</v>
      </c>
      <c r="FO177" s="2">
        <f t="shared" si="225"/>
        <v>0.99997419585861802</v>
      </c>
      <c r="FP177" s="2">
        <f t="shared" si="225"/>
        <v>0.99997536285012845</v>
      </c>
      <c r="FQ177" s="2">
        <f t="shared" si="225"/>
        <v>0.99997409071879839</v>
      </c>
      <c r="FR177" s="2">
        <f t="shared" si="225"/>
        <v>0.99997558621127158</v>
      </c>
      <c r="FS177" s="2">
        <f t="shared" si="225"/>
        <v>0.99997145003494037</v>
      </c>
      <c r="FT177" s="2">
        <f t="shared" si="225"/>
        <v>0.99997220653963825</v>
      </c>
      <c r="FU177" s="2">
        <f t="shared" si="225"/>
        <v>0.99996397236435686</v>
      </c>
      <c r="FW177" s="2">
        <f t="shared" si="216"/>
        <v>0.63301665932994056</v>
      </c>
      <c r="FX177" s="2">
        <f t="shared" si="216"/>
        <v>0</v>
      </c>
      <c r="FY177" s="2">
        <f t="shared" si="216"/>
        <v>0.66673794735906255</v>
      </c>
      <c r="FZ177" s="2">
        <f t="shared" si="216"/>
        <v>0.65983260380157971</v>
      </c>
      <c r="GA177" s="2">
        <f t="shared" si="216"/>
        <v>0.67279683202595786</v>
      </c>
      <c r="GB177" s="2">
        <f t="shared" si="216"/>
        <v>0.74034972064951377</v>
      </c>
      <c r="GC177" s="2">
        <f t="shared" si="216"/>
        <v>0.72536330426336249</v>
      </c>
      <c r="GD177" s="2">
        <f t="shared" si="216"/>
        <v>0.72456245075690517</v>
      </c>
      <c r="GE177" s="2">
        <f t="shared" si="216"/>
        <v>0.65955835170901755</v>
      </c>
      <c r="GF177" s="2">
        <f t="shared" si="216"/>
        <v>0.63003443949297111</v>
      </c>
      <c r="GG177" s="2">
        <f t="shared" si="216"/>
        <v>0.60066323147704104</v>
      </c>
      <c r="GH177" s="2">
        <f t="shared" si="216"/>
        <v>0.57737088208841647</v>
      </c>
      <c r="GI177" s="2">
        <f t="shared" si="216"/>
        <v>0.56386976872984329</v>
      </c>
      <c r="GJ177" s="2">
        <f t="shared" si="216"/>
        <v>0.55899051851764048</v>
      </c>
      <c r="GK177" s="2">
        <f t="shared" si="216"/>
        <v>0.47824319734356424</v>
      </c>
      <c r="GM177" s="86">
        <f t="shared" si="217"/>
        <v>6.941694850772588E-113</v>
      </c>
      <c r="GN177" s="86">
        <f t="shared" si="217"/>
        <v>1.4570963870787856E-262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2.4564872362145365E-287</v>
      </c>
      <c r="HA177" s="86">
        <f t="shared" si="217"/>
        <v>3.2878318580344736E-289</v>
      </c>
      <c r="HC177" s="86">
        <f t="shared" si="181"/>
        <v>3.9199077222076247E-15</v>
      </c>
      <c r="HD177" s="86">
        <f t="shared" si="181"/>
        <v>5.6568831277466943E-173</v>
      </c>
      <c r="HE177" s="86">
        <f t="shared" si="181"/>
        <v>2.8707915841057868E-238</v>
      </c>
      <c r="HF177" s="86">
        <f t="shared" si="180"/>
        <v>6.7006165358583607E-228</v>
      </c>
      <c r="HG177" s="86">
        <f t="shared" si="180"/>
        <v>7.4748534922483777E-291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4.8297892080266121E-279</v>
      </c>
      <c r="HM177" s="86">
        <f t="shared" si="180"/>
        <v>0</v>
      </c>
      <c r="HN177" s="86">
        <f t="shared" si="180"/>
        <v>5.4294182798286443E-249</v>
      </c>
      <c r="HO177" s="86">
        <f t="shared" si="226"/>
        <v>8.98282315232765E-237</v>
      </c>
      <c r="HP177" s="86">
        <f t="shared" si="226"/>
        <v>3.9945355889013501E-216</v>
      </c>
      <c r="HQ177" s="86">
        <f t="shared" si="226"/>
        <v>1.981754246655225E-200</v>
      </c>
      <c r="HS177" s="86">
        <f t="shared" si="218"/>
        <v>2.0643950389808516E-31</v>
      </c>
      <c r="HT177" s="86">
        <f t="shared" si="218"/>
        <v>0</v>
      </c>
      <c r="HU177" s="86">
        <f t="shared" si="218"/>
        <v>1.2532684645921854E-27</v>
      </c>
      <c r="HV177" s="86">
        <f t="shared" si="218"/>
        <v>1.0312212494299208E-29</v>
      </c>
      <c r="HW177" s="86">
        <f t="shared" si="218"/>
        <v>2.267902161757621E-31</v>
      </c>
      <c r="HX177" s="86">
        <f t="shared" si="218"/>
        <v>1.7649448675033493E-37</v>
      </c>
      <c r="HY177" s="86">
        <f t="shared" si="218"/>
        <v>1.6914227576318715E-41</v>
      </c>
      <c r="HZ177" s="86">
        <f t="shared" si="218"/>
        <v>2.5811485476790059E-38</v>
      </c>
      <c r="IA177" s="86">
        <f t="shared" si="218"/>
        <v>1.2067869751417783E-32</v>
      </c>
      <c r="IB177" s="86">
        <f t="shared" si="218"/>
        <v>3.5456001362642221E-30</v>
      </c>
      <c r="IC177" s="86">
        <f t="shared" si="218"/>
        <v>7.6011061382993179E-27</v>
      </c>
      <c r="ID177" s="86">
        <f t="shared" si="218"/>
        <v>1.1757109664510249E-25</v>
      </c>
      <c r="IE177" s="86">
        <f t="shared" si="218"/>
        <v>2.3434455351677807E-27</v>
      </c>
      <c r="IF177" s="86">
        <f t="shared" si="218"/>
        <v>7.0759334619327887E-27</v>
      </c>
      <c r="IG177" s="86">
        <f t="shared" si="218"/>
        <v>1.5030229472716488E-18</v>
      </c>
      <c r="II177" s="86">
        <f t="shared" si="219"/>
        <v>0.19577013950812377</v>
      </c>
      <c r="IJ177" s="86">
        <f t="shared" si="219"/>
        <v>0</v>
      </c>
      <c r="IK177" s="86">
        <f t="shared" si="219"/>
        <v>0.13285509960904157</v>
      </c>
      <c r="IL177" s="86">
        <f t="shared" si="219"/>
        <v>0.13998521043256118</v>
      </c>
      <c r="IM177" s="86">
        <f t="shared" si="219"/>
        <v>0.10404163779445107</v>
      </c>
      <c r="IN177" s="86">
        <f t="shared" si="219"/>
        <v>1.4807567418995414E-2</v>
      </c>
      <c r="IO177" s="86">
        <f t="shared" si="219"/>
        <v>1.6579050178823867E-2</v>
      </c>
      <c r="IP177" s="86">
        <f t="shared" si="219"/>
        <v>2.1458186687751946E-2</v>
      </c>
      <c r="IQ177" s="86">
        <f t="shared" si="219"/>
        <v>0.12715380500705475</v>
      </c>
      <c r="IR177" s="86">
        <f t="shared" si="219"/>
        <v>0.2175017489778292</v>
      </c>
      <c r="IS177" s="86">
        <f t="shared" si="219"/>
        <v>0.33857171493885213</v>
      </c>
      <c r="IT177" s="86">
        <f t="shared" si="219"/>
        <v>0.42967658962769184</v>
      </c>
      <c r="IU177" s="86">
        <f t="shared" si="219"/>
        <v>0.46640465709246448</v>
      </c>
      <c r="IV177" s="86">
        <f t="shared" si="219"/>
        <v>0.55388077831347471</v>
      </c>
      <c r="IW177" s="86">
        <f t="shared" si="219"/>
        <v>0.46633132678247574</v>
      </c>
      <c r="IY177" s="86">
        <f t="shared" si="220"/>
        <v>0.19577013950812769</v>
      </c>
      <c r="IZ177" s="86">
        <f t="shared" si="220"/>
        <v>5.6568831277466943E-173</v>
      </c>
      <c r="JA177" s="86">
        <f t="shared" si="220"/>
        <v>0.13285509960904157</v>
      </c>
      <c r="JB177" s="86">
        <f t="shared" si="220"/>
        <v>0.13998521043256118</v>
      </c>
      <c r="JC177" s="86">
        <f t="shared" si="220"/>
        <v>0.10404163779445107</v>
      </c>
      <c r="JD177" s="86">
        <f t="shared" si="220"/>
        <v>1.4807567418995414E-2</v>
      </c>
      <c r="JE177" s="86">
        <f t="shared" si="220"/>
        <v>1.6579050178823867E-2</v>
      </c>
      <c r="JF177" s="86">
        <f t="shared" si="220"/>
        <v>2.1458186687751946E-2</v>
      </c>
      <c r="JG177" s="86">
        <f t="shared" si="220"/>
        <v>0.12715380500705475</v>
      </c>
      <c r="JH177" s="86">
        <f t="shared" si="220"/>
        <v>0.2175017489778292</v>
      </c>
      <c r="JI177" s="86">
        <f t="shared" si="220"/>
        <v>0.33857171493885213</v>
      </c>
      <c r="JJ177" s="86">
        <f t="shared" si="220"/>
        <v>0.42967658962769184</v>
      </c>
      <c r="JK177" s="86">
        <f t="shared" si="220"/>
        <v>0.46640465709246448</v>
      </c>
      <c r="JL177" s="86">
        <f t="shared" si="220"/>
        <v>0.55388077831347471</v>
      </c>
      <c r="JM177" s="86">
        <f t="shared" si="220"/>
        <v>0.46633132678247574</v>
      </c>
    </row>
    <row r="178" spans="2:273" x14ac:dyDescent="0.25">
      <c r="B178" s="2">
        <v>151</v>
      </c>
      <c r="C178" s="37">
        <v>40.049999999999997</v>
      </c>
      <c r="D178" s="37">
        <v>41.45</v>
      </c>
      <c r="E178" s="37">
        <v>40.567</v>
      </c>
      <c r="F178" s="37">
        <v>39.35</v>
      </c>
      <c r="G178" s="37">
        <v>43.732999999999997</v>
      </c>
      <c r="H178" s="37">
        <v>45.716999999999999</v>
      </c>
      <c r="I178" s="37">
        <v>48</v>
      </c>
      <c r="J178" s="37">
        <v>41.183</v>
      </c>
      <c r="K178" s="37">
        <v>39.883000000000003</v>
      </c>
      <c r="L178" s="37">
        <v>40.933</v>
      </c>
      <c r="M178" s="37">
        <v>40.383000000000003</v>
      </c>
      <c r="N178" s="37">
        <v>42.783000000000001</v>
      </c>
      <c r="O178" s="37">
        <v>46.183</v>
      </c>
      <c r="P178" s="37">
        <v>54.116999999999997</v>
      </c>
      <c r="Q178" s="37">
        <v>85.632999999999996</v>
      </c>
      <c r="S178" s="4">
        <f t="shared" si="221"/>
        <v>39.54114404089497</v>
      </c>
      <c r="T178" s="4">
        <f t="shared" si="221"/>
        <v>43.140253614151426</v>
      </c>
      <c r="U178" s="4">
        <f t="shared" si="221"/>
        <v>40.244766188693397</v>
      </c>
      <c r="V178" s="4">
        <f t="shared" si="221"/>
        <v>39.774140911721247</v>
      </c>
      <c r="W178" s="4">
        <f t="shared" si="221"/>
        <v>42.062023049251245</v>
      </c>
      <c r="X178" s="4">
        <f t="shared" si="221"/>
        <v>49.233347856917618</v>
      </c>
      <c r="Y178" s="4">
        <f t="shared" si="221"/>
        <v>62.092865247413265</v>
      </c>
      <c r="Z178" s="4">
        <f t="shared" si="221"/>
        <v>39.906723516811134</v>
      </c>
      <c r="AA178" s="4">
        <f t="shared" si="221"/>
        <v>40.343543225986558</v>
      </c>
      <c r="AB178" s="4">
        <f t="shared" si="221"/>
        <v>40.009309369586553</v>
      </c>
      <c r="AC178" s="4">
        <f t="shared" si="221"/>
        <v>39.993084706712438</v>
      </c>
      <c r="AD178" s="4">
        <f t="shared" si="221"/>
        <v>42.257314029783728</v>
      </c>
      <c r="AE178" s="4">
        <f t="shared" si="221"/>
        <v>45.49539455796976</v>
      </c>
      <c r="AF178" s="4">
        <f t="shared" si="221"/>
        <v>55.306282466546527</v>
      </c>
      <c r="AG178" s="4">
        <f t="shared" si="221"/>
        <v>85.924183161514435</v>
      </c>
      <c r="AI178" s="4">
        <f t="shared" si="222"/>
        <v>0.50885595910502701</v>
      </c>
      <c r="AJ178" s="4">
        <f t="shared" si="222"/>
        <v>-1.6902536141514233</v>
      </c>
      <c r="AK178" s="4">
        <f t="shared" si="222"/>
        <v>0.322233811306603</v>
      </c>
      <c r="AL178" s="4">
        <f t="shared" si="222"/>
        <v>-0.42414091172124557</v>
      </c>
      <c r="AM178" s="4">
        <f t="shared" si="222"/>
        <v>1.6709769507487522</v>
      </c>
      <c r="AN178" s="4">
        <f t="shared" si="222"/>
        <v>-3.5163478569176192</v>
      </c>
      <c r="AO178" s="4">
        <f t="shared" si="222"/>
        <v>-14.092865247413265</v>
      </c>
      <c r="AP178" s="4">
        <f t="shared" si="222"/>
        <v>1.276276483188866</v>
      </c>
      <c r="AQ178" s="4">
        <f t="shared" si="222"/>
        <v>-0.46054322598655517</v>
      </c>
      <c r="AR178" s="4">
        <f t="shared" si="222"/>
        <v>0.92369063041344646</v>
      </c>
      <c r="AS178" s="4">
        <f t="shared" si="222"/>
        <v>0.38991529328756513</v>
      </c>
      <c r="AT178" s="4">
        <f t="shared" si="222"/>
        <v>0.52568597021627284</v>
      </c>
      <c r="AU178" s="4">
        <f t="shared" si="222"/>
        <v>0.68760544203023954</v>
      </c>
      <c r="AV178" s="4">
        <f t="shared" si="222"/>
        <v>-1.1892824665465298</v>
      </c>
      <c r="AW178" s="4">
        <f t="shared" si="222"/>
        <v>-0.29118316151443935</v>
      </c>
      <c r="AY178" s="2">
        <f t="shared" ref="AY178:BM194" si="227">IF(OR($B178 &lt; C$230, $B178 &gt; C$233), #N/A, ((1-FG178)*DK178) + (FG178 - FW178)*EA178 + (FW178*EQ178))</f>
        <v>39.534126785862888</v>
      </c>
      <c r="AZ178" s="2">
        <f t="shared" si="227"/>
        <v>43.140253614151426</v>
      </c>
      <c r="BA178" s="2">
        <f t="shared" si="227"/>
        <v>40.240265187653094</v>
      </c>
      <c r="BB178" s="2">
        <f t="shared" si="227"/>
        <v>39.764895752676551</v>
      </c>
      <c r="BC178" s="2">
        <f t="shared" si="227"/>
        <v>42.058804079324275</v>
      </c>
      <c r="BD178" s="2">
        <f t="shared" si="227"/>
        <v>49.233345557808505</v>
      </c>
      <c r="BE178" s="2">
        <f t="shared" si="227"/>
        <v>62.092863526466729</v>
      </c>
      <c r="BF178" s="2">
        <f t="shared" si="227"/>
        <v>39.906712034042108</v>
      </c>
      <c r="BG178" s="2">
        <f t="shared" si="227"/>
        <v>40.334801554346875</v>
      </c>
      <c r="BH178" s="2">
        <f t="shared" si="227"/>
        <v>39.930083619762549</v>
      </c>
      <c r="BI178" s="2">
        <f t="shared" si="227"/>
        <v>39.445204124624581</v>
      </c>
      <c r="BJ178" s="2">
        <f t="shared" si="227"/>
        <v>40.90040017330108</v>
      </c>
      <c r="BK178" s="2">
        <f t="shared" si="227"/>
        <v>43.548127089124726</v>
      </c>
      <c r="BL178" s="2">
        <f t="shared" si="227"/>
        <v>46.86790362411908</v>
      </c>
      <c r="BM178" s="2">
        <f t="shared" si="227"/>
        <v>48.043338974201021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>
        <f t="shared" si="228"/>
        <v>41.45</v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41.45</v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>
        <f t="shared" si="202"/>
        <v>45.716999999999999</v>
      </c>
      <c r="DA178" s="2">
        <f t="shared" si="203"/>
        <v>48</v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94.182920875046349</v>
      </c>
      <c r="DL178" s="2">
        <f t="shared" si="223"/>
        <v>97.047852100840316</v>
      </c>
      <c r="DM178" s="2">
        <f t="shared" si="223"/>
        <v>88.811260351413267</v>
      </c>
      <c r="DN178" s="2">
        <f t="shared" si="223"/>
        <v>96.103471352177223</v>
      </c>
      <c r="DO178" s="2">
        <f t="shared" si="223"/>
        <v>122.7754655462185</v>
      </c>
      <c r="DP178" s="2">
        <f t="shared" si="223"/>
        <v>117.91066327756329</v>
      </c>
      <c r="DQ178" s="2">
        <f t="shared" si="223"/>
        <v>101.31558730158731</v>
      </c>
      <c r="DR178" s="2">
        <f t="shared" si="223"/>
        <v>97.435815143715146</v>
      </c>
      <c r="DS178" s="2">
        <f t="shared" si="223"/>
        <v>81.467749019607822</v>
      </c>
      <c r="DT178" s="2">
        <f t="shared" si="223"/>
        <v>94.567411764705867</v>
      </c>
      <c r="DU178" s="2">
        <f t="shared" si="223"/>
        <v>96.586942296918778</v>
      </c>
      <c r="DV178" s="2">
        <f t="shared" si="223"/>
        <v>87.855286834733874</v>
      </c>
      <c r="DW178" s="2">
        <f t="shared" si="223"/>
        <v>113.39197644787646</v>
      </c>
      <c r="DX178" s="2">
        <f t="shared" si="223"/>
        <v>85.594460145860111</v>
      </c>
      <c r="DY178" s="2">
        <f t="shared" si="223"/>
        <v>66.589141488413546</v>
      </c>
      <c r="DZ178" s="5"/>
      <c r="EA178" s="2">
        <f t="shared" si="213"/>
        <v>37.470483333333334</v>
      </c>
      <c r="EB178" s="2">
        <f t="shared" si="213"/>
        <v>43.139136377964867</v>
      </c>
      <c r="EC178" s="2">
        <f t="shared" si="213"/>
        <v>40.711721160800913</v>
      </c>
      <c r="ED178" s="2">
        <f t="shared" si="213"/>
        <v>38.980845021151957</v>
      </c>
      <c r="EE178" s="2">
        <f t="shared" si="213"/>
        <v>39.72047690253671</v>
      </c>
      <c r="EF178" s="2">
        <f t="shared" si="213"/>
        <v>52.328911591931295</v>
      </c>
      <c r="EG178" s="2">
        <f t="shared" si="213"/>
        <v>76.330968391665891</v>
      </c>
      <c r="EH178" s="2">
        <f t="shared" si="213"/>
        <v>39.269126141847991</v>
      </c>
      <c r="EI178" s="2">
        <f t="shared" si="213"/>
        <v>39.786409248029116</v>
      </c>
      <c r="EJ178" s="2">
        <f t="shared" si="213"/>
        <v>39.398958443635216</v>
      </c>
      <c r="EK178" s="2">
        <f t="shared" si="212"/>
        <v>38.772672797979197</v>
      </c>
      <c r="EL178" s="2">
        <f t="shared" si="179"/>
        <v>40.064531192583786</v>
      </c>
      <c r="EM178" s="2">
        <f t="shared" si="179"/>
        <v>43.064687833473542</v>
      </c>
      <c r="EN178" s="2">
        <f t="shared" si="179"/>
        <v>47.316853127665802</v>
      </c>
      <c r="EO178" s="2">
        <f t="shared" si="179"/>
        <v>48.838140718105421</v>
      </c>
      <c r="EP178" s="5"/>
      <c r="EQ178" s="2">
        <f t="shared" si="224"/>
        <v>40.623917362045745</v>
      </c>
      <c r="ER178" s="2">
        <f t="shared" si="224"/>
        <v>43.139136377964867</v>
      </c>
      <c r="ES178" s="2">
        <f t="shared" si="224"/>
        <v>40.023816970340704</v>
      </c>
      <c r="ET178" s="2">
        <f t="shared" si="224"/>
        <v>40.131732249946467</v>
      </c>
      <c r="EU178" s="2">
        <f t="shared" si="224"/>
        <v>43.093285184824623</v>
      </c>
      <c r="EV178" s="2">
        <f t="shared" si="224"/>
        <v>48.241037606034396</v>
      </c>
      <c r="EW178" s="2">
        <f t="shared" si="224"/>
        <v>57.175551437366089</v>
      </c>
      <c r="EX178" s="2">
        <f t="shared" si="224"/>
        <v>40.125859888842882</v>
      </c>
      <c r="EY178" s="2">
        <f t="shared" si="224"/>
        <v>40.591514034382072</v>
      </c>
      <c r="EZ178" s="2">
        <f t="shared" si="224"/>
        <v>40.212622266909229</v>
      </c>
      <c r="FA178" s="2">
        <f t="shared" si="224"/>
        <v>39.850784836492394</v>
      </c>
      <c r="FB178" s="2">
        <f t="shared" si="224"/>
        <v>41.456636691524906</v>
      </c>
      <c r="FC178" s="2">
        <f t="shared" si="224"/>
        <v>43.886023755379213</v>
      </c>
      <c r="FD178" s="2">
        <f t="shared" si="224"/>
        <v>46.543206636197141</v>
      </c>
      <c r="FE178" s="2">
        <f t="shared" si="224"/>
        <v>47.251354496413825</v>
      </c>
      <c r="FG178" s="2">
        <f t="shared" si="225"/>
        <v>0.99998485849190533</v>
      </c>
      <c r="FH178" s="2">
        <f t="shared" si="225"/>
        <v>0.9999792754071104</v>
      </c>
      <c r="FI178" s="2">
        <f t="shared" si="225"/>
        <v>0.9999781411562868</v>
      </c>
      <c r="FJ178" s="2">
        <f t="shared" si="225"/>
        <v>0.99997851839062357</v>
      </c>
      <c r="FK178" s="2">
        <f t="shared" si="225"/>
        <v>0.99997779383992258</v>
      </c>
      <c r="FL178" s="2">
        <f t="shared" si="225"/>
        <v>0.99997483124317665</v>
      </c>
      <c r="FM178" s="2">
        <f t="shared" si="225"/>
        <v>0.99997554555096257</v>
      </c>
      <c r="FN178" s="2">
        <f t="shared" si="225"/>
        <v>0.99997574635317366</v>
      </c>
      <c r="FO178" s="2">
        <f t="shared" si="225"/>
        <v>0.99997646628992642</v>
      </c>
      <c r="FP178" s="2">
        <f t="shared" si="225"/>
        <v>0.9999775306035571</v>
      </c>
      <c r="FQ178" s="2">
        <f t="shared" si="225"/>
        <v>0.99997637040083498</v>
      </c>
      <c r="FR178" s="2">
        <f t="shared" si="225"/>
        <v>0.99997773431221992</v>
      </c>
      <c r="FS178" s="2">
        <f t="shared" si="225"/>
        <v>0.99997396205699274</v>
      </c>
      <c r="FT178" s="2">
        <f t="shared" si="225"/>
        <v>0.99997465200089775</v>
      </c>
      <c r="FU178" s="2">
        <f t="shared" si="225"/>
        <v>0.99996714230161676</v>
      </c>
      <c r="FV178" s="5"/>
      <c r="FW178" s="2">
        <f t="shared" ref="FW178:GK194" si="229">POWER(10,($B178-C$232)/C$229)/(1+POWER(10,($B178-C$232)/C$229))</f>
        <v>0.65413917713690328</v>
      </c>
      <c r="FX178" s="2">
        <f t="shared" si="229"/>
        <v>0</v>
      </c>
      <c r="FY178" s="2">
        <f t="shared" si="229"/>
        <v>0.68687962656770418</v>
      </c>
      <c r="FZ178" s="2">
        <f t="shared" si="229"/>
        <v>0.68019144360404216</v>
      </c>
      <c r="GA178" s="2">
        <f t="shared" si="229"/>
        <v>0.69274107771983662</v>
      </c>
      <c r="GB178" s="2">
        <f t="shared" si="229"/>
        <v>0.7576595208091943</v>
      </c>
      <c r="GC178" s="2">
        <f t="shared" si="229"/>
        <v>0.74332581140150311</v>
      </c>
      <c r="GD178" s="2">
        <f t="shared" si="229"/>
        <v>0.74255874721110815</v>
      </c>
      <c r="GE178" s="2">
        <f t="shared" si="229"/>
        <v>0.67992564325920501</v>
      </c>
      <c r="GF178" s="2">
        <f t="shared" si="229"/>
        <v>0.65123403440301719</v>
      </c>
      <c r="GG178" s="2">
        <f t="shared" si="229"/>
        <v>0.62253752361089987</v>
      </c>
      <c r="GH178" s="2">
        <f t="shared" si="229"/>
        <v>0.59967070549493273</v>
      </c>
      <c r="GI178" s="2">
        <f t="shared" si="229"/>
        <v>0.58637162319767433</v>
      </c>
      <c r="GJ178" s="2">
        <f t="shared" si="229"/>
        <v>0.58155729943393986</v>
      </c>
      <c r="GK178" s="2">
        <f t="shared" si="229"/>
        <v>0.50125529832606364</v>
      </c>
      <c r="GL178" s="5"/>
      <c r="GM178" s="86">
        <f t="shared" ref="GM178:HA194" si="230" xml:space="preserve"> _xlfn.NORM.DIST($B178, C$7, ABS(C$11), TRUE) * _xlfn.NORM.DIST(($B178 - C$7)*C$15, 0, ABS(C$11), TRUE) * 2</f>
        <v>2.8904547732644047E-115</v>
      </c>
      <c r="GN178" s="86">
        <f t="shared" si="230"/>
        <v>4.5917190911884695E-268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2.7716828962134122E-293</v>
      </c>
      <c r="HA178" s="86">
        <f t="shared" si="230"/>
        <v>3.2016332571587124E-295</v>
      </c>
      <c r="HC178" s="86">
        <f t="shared" si="181"/>
        <v>1.6202735872659031E-15</v>
      </c>
      <c r="HD178" s="86">
        <f t="shared" si="181"/>
        <v>8.9389616961146633E-178</v>
      </c>
      <c r="HE178" s="86">
        <f t="shared" si="181"/>
        <v>5.3526629264249094E-245</v>
      </c>
      <c r="HF178" s="86">
        <f t="shared" si="180"/>
        <v>3.271356003667465E-234</v>
      </c>
      <c r="HG178" s="86">
        <f t="shared" si="180"/>
        <v>7.2908264702141237E-299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1.0058640088580521E-286</v>
      </c>
      <c r="HM178" s="86">
        <f t="shared" si="180"/>
        <v>0</v>
      </c>
      <c r="HN178" s="86">
        <f t="shared" si="180"/>
        <v>5.6407463027438912E-256</v>
      </c>
      <c r="HO178" s="86">
        <f t="shared" si="226"/>
        <v>2.2356852774616619E-243</v>
      </c>
      <c r="HP178" s="86">
        <f t="shared" si="226"/>
        <v>3.9236481315867407E-222</v>
      </c>
      <c r="HQ178" s="86">
        <f t="shared" si="226"/>
        <v>4.8937778433277197E-206</v>
      </c>
      <c r="HS178" s="86">
        <f t="shared" ref="HS178:IG194" si="231" xml:space="preserve"> _xlfn.NORM.DIST($B178, C$9, ABS(C$13), TRUE) * _xlfn.NORM.DIST(($B178 - C$9)*C$17, 0, ABS(C$13), TRUE) * 2</f>
        <v>3.7912331673305487E-33</v>
      </c>
      <c r="HT178" s="86">
        <f t="shared" si="231"/>
        <v>0</v>
      </c>
      <c r="HU178" s="86">
        <f t="shared" si="231"/>
        <v>4.0660892513963089E-29</v>
      </c>
      <c r="HV178" s="86">
        <f t="shared" si="231"/>
        <v>2.6578976286277629E-31</v>
      </c>
      <c r="HW178" s="86">
        <f t="shared" si="231"/>
        <v>5.0035587230904804E-33</v>
      </c>
      <c r="HX178" s="86">
        <f t="shared" si="231"/>
        <v>2.3599825320564684E-39</v>
      </c>
      <c r="HY178" s="86">
        <f t="shared" si="231"/>
        <v>1.3589113201211704E-43</v>
      </c>
      <c r="HZ178" s="86">
        <f t="shared" si="231"/>
        <v>2.9781892800068257E-40</v>
      </c>
      <c r="IA178" s="86">
        <f t="shared" si="231"/>
        <v>2.254898873479304E-34</v>
      </c>
      <c r="IB178" s="86">
        <f t="shared" si="231"/>
        <v>7.8432287114319399E-32</v>
      </c>
      <c r="IC178" s="86">
        <f t="shared" si="231"/>
        <v>2.2807447268731295E-28</v>
      </c>
      <c r="ID178" s="86">
        <f t="shared" si="231"/>
        <v>3.9043351406293129E-27</v>
      </c>
      <c r="IE178" s="86">
        <f t="shared" si="231"/>
        <v>6.005581377260712E-29</v>
      </c>
      <c r="IF178" s="86">
        <f t="shared" si="231"/>
        <v>1.8544686626381224E-28</v>
      </c>
      <c r="IG178" s="86">
        <f t="shared" si="231"/>
        <v>9.7387299023571248E-20</v>
      </c>
      <c r="II178" s="86">
        <f t="shared" ref="II178:IW194" si="232" xml:space="preserve"> _xlfn.NORM.DIST($B178, C$10, ABS(C$14), TRUE) * _xlfn.NORM.DIST(($B178 - C$10)*C$18, 0, ABS(C$14), TRUE) * 2</f>
        <v>0.13216154064124297</v>
      </c>
      <c r="IJ178" s="86">
        <f t="shared" si="232"/>
        <v>0</v>
      </c>
      <c r="IK178" s="86">
        <f t="shared" si="232"/>
        <v>8.9049136144009972E-2</v>
      </c>
      <c r="IL178" s="86">
        <f t="shared" si="232"/>
        <v>9.3245654104082559E-2</v>
      </c>
      <c r="IM178" s="86">
        <f t="shared" si="232"/>
        <v>6.6927456980866662E-2</v>
      </c>
      <c r="IN178" s="86">
        <f t="shared" si="232"/>
        <v>8.0189632977242468E-3</v>
      </c>
      <c r="IO178" s="86">
        <f t="shared" si="232"/>
        <v>8.7129718197783215E-3</v>
      </c>
      <c r="IP178" s="86">
        <f t="shared" si="232"/>
        <v>1.1775100532254949E-2</v>
      </c>
      <c r="IQ178" s="86">
        <f t="shared" si="232"/>
        <v>8.2577960168874531E-2</v>
      </c>
      <c r="IR178" s="86">
        <f t="shared" si="232"/>
        <v>0.15050071608008936</v>
      </c>
      <c r="IS178" s="86">
        <f t="shared" si="232"/>
        <v>0.25429996795190146</v>
      </c>
      <c r="IT178" s="86">
        <f t="shared" si="232"/>
        <v>0.34473010375595109</v>
      </c>
      <c r="IU178" s="86">
        <f t="shared" si="232"/>
        <v>0.38332194058143559</v>
      </c>
      <c r="IV178" s="86">
        <f t="shared" si="232"/>
        <v>0.53381105552729879</v>
      </c>
      <c r="IW178" s="86">
        <f t="shared" si="232"/>
        <v>0.5014002097380158</v>
      </c>
      <c r="IY178" s="86">
        <f t="shared" ref="IY178:JM194" si="233">GM178+HC178+HS178+II178</f>
        <v>0.13216154064124458</v>
      </c>
      <c r="IZ178" s="86">
        <f t="shared" si="233"/>
        <v>8.9389616961146633E-178</v>
      </c>
      <c r="JA178" s="86">
        <f t="shared" si="233"/>
        <v>8.9049136144009972E-2</v>
      </c>
      <c r="JB178" s="86">
        <f t="shared" si="233"/>
        <v>9.3245654104082559E-2</v>
      </c>
      <c r="JC178" s="86">
        <f t="shared" si="233"/>
        <v>6.6927456980866662E-2</v>
      </c>
      <c r="JD178" s="86">
        <f t="shared" si="233"/>
        <v>8.0189632977242468E-3</v>
      </c>
      <c r="JE178" s="86">
        <f t="shared" si="233"/>
        <v>8.7129718197783215E-3</v>
      </c>
      <c r="JF178" s="86">
        <f t="shared" si="233"/>
        <v>1.1775100532254949E-2</v>
      </c>
      <c r="JG178" s="86">
        <f t="shared" si="233"/>
        <v>8.2577960168874531E-2</v>
      </c>
      <c r="JH178" s="86">
        <f t="shared" si="233"/>
        <v>0.15050071608008936</v>
      </c>
      <c r="JI178" s="86">
        <f t="shared" si="233"/>
        <v>0.25429996795190146</v>
      </c>
      <c r="JJ178" s="86">
        <f t="shared" si="233"/>
        <v>0.34473010375595109</v>
      </c>
      <c r="JK178" s="86">
        <f t="shared" si="233"/>
        <v>0.38332194058143559</v>
      </c>
      <c r="JL178" s="86">
        <f t="shared" si="233"/>
        <v>0.53381105552729879</v>
      </c>
      <c r="JM178" s="86">
        <f t="shared" si="233"/>
        <v>0.5014002097380158</v>
      </c>
    </row>
    <row r="179" spans="2:273" x14ac:dyDescent="0.25">
      <c r="B179" s="2">
        <v>152</v>
      </c>
      <c r="C179" s="37">
        <v>39.133000000000003</v>
      </c>
      <c r="D179" s="37">
        <v>43.966999999999999</v>
      </c>
      <c r="E179" s="37">
        <v>39.716999999999999</v>
      </c>
      <c r="F179" s="37">
        <v>38.582999999999998</v>
      </c>
      <c r="G179" s="37">
        <v>42.683</v>
      </c>
      <c r="H179" s="37">
        <v>46.267000000000003</v>
      </c>
      <c r="I179" s="37">
        <v>48.466999999999999</v>
      </c>
      <c r="J179" s="37">
        <v>39.767000000000003</v>
      </c>
      <c r="K179" s="37">
        <v>38.049999999999997</v>
      </c>
      <c r="L179" s="37">
        <v>39.482999999999997</v>
      </c>
      <c r="M179" s="37">
        <v>37.6</v>
      </c>
      <c r="N179" s="37">
        <v>40.383000000000003</v>
      </c>
      <c r="O179" s="37">
        <v>43.232999999999997</v>
      </c>
      <c r="P179" s="37">
        <v>51.6</v>
      </c>
      <c r="Q179" s="37">
        <v>80.867000000000004</v>
      </c>
      <c r="S179" s="4">
        <f t="shared" si="221"/>
        <v>39.433389547411259</v>
      </c>
      <c r="T179" s="4">
        <f t="shared" si="221"/>
        <v>42.995728588450362</v>
      </c>
      <c r="U179" s="4">
        <f t="shared" si="221"/>
        <v>40.10101699347458</v>
      </c>
      <c r="V179" s="4">
        <f t="shared" si="221"/>
        <v>39.638335084664469</v>
      </c>
      <c r="W179" s="4">
        <f t="shared" si="221"/>
        <v>41.946232900670715</v>
      </c>
      <c r="X179" s="4">
        <f t="shared" si="221"/>
        <v>48.88685027789451</v>
      </c>
      <c r="Y179" s="4">
        <f t="shared" si="221"/>
        <v>61.766821502952972</v>
      </c>
      <c r="Z179" s="4">
        <f t="shared" si="221"/>
        <v>39.740232018711268</v>
      </c>
      <c r="AA179" s="4">
        <f t="shared" si="221"/>
        <v>40.198667037606242</v>
      </c>
      <c r="AB179" s="4">
        <f t="shared" si="221"/>
        <v>39.808727815763625</v>
      </c>
      <c r="AC179" s="4">
        <f t="shared" si="221"/>
        <v>39.471003358571693</v>
      </c>
      <c r="AD179" s="4">
        <f t="shared" si="221"/>
        <v>41.300134793449025</v>
      </c>
      <c r="AE179" s="4">
        <f t="shared" si="221"/>
        <v>44.144406927395195</v>
      </c>
      <c r="AF179" s="4">
        <f t="shared" si="221"/>
        <v>52.35067469693319</v>
      </c>
      <c r="AG179" s="4">
        <f t="shared" si="221"/>
        <v>80.304614028356411</v>
      </c>
      <c r="AI179" s="4">
        <f t="shared" si="222"/>
        <v>-0.30038954741125679</v>
      </c>
      <c r="AJ179" s="4">
        <f t="shared" si="222"/>
        <v>0.97127141154963681</v>
      </c>
      <c r="AK179" s="4">
        <f t="shared" si="222"/>
        <v>-0.38401699347458162</v>
      </c>
      <c r="AL179" s="4">
        <f t="shared" si="222"/>
        <v>-1.0553350846644705</v>
      </c>
      <c r="AM179" s="4">
        <f t="shared" si="222"/>
        <v>0.73676709932928475</v>
      </c>
      <c r="AN179" s="4">
        <f t="shared" si="222"/>
        <v>-2.619850277894507</v>
      </c>
      <c r="AO179" s="4">
        <f t="shared" si="222"/>
        <v>-13.299821502952973</v>
      </c>
      <c r="AP179" s="4">
        <f t="shared" si="222"/>
        <v>2.6767981288735143E-2</v>
      </c>
      <c r="AQ179" s="4">
        <f t="shared" si="222"/>
        <v>-2.1486670376062449</v>
      </c>
      <c r="AR179" s="4">
        <f t="shared" si="222"/>
        <v>-0.32572781576362786</v>
      </c>
      <c r="AS179" s="4">
        <f t="shared" si="222"/>
        <v>-1.8710033585716914</v>
      </c>
      <c r="AT179" s="4">
        <f t="shared" si="222"/>
        <v>-0.91713479344902282</v>
      </c>
      <c r="AU179" s="4">
        <f t="shared" si="222"/>
        <v>-0.91140692739519835</v>
      </c>
      <c r="AV179" s="4">
        <f t="shared" si="222"/>
        <v>-0.75067469693318856</v>
      </c>
      <c r="AW179" s="4">
        <f t="shared" si="222"/>
        <v>0.56238597164359305</v>
      </c>
      <c r="AY179" s="2">
        <f t="shared" si="227"/>
        <v>39.431776403535572</v>
      </c>
      <c r="AZ179" s="2">
        <f t="shared" si="227"/>
        <v>42.995728588450362</v>
      </c>
      <c r="BA179" s="2">
        <f t="shared" si="227"/>
        <v>40.100003354361242</v>
      </c>
      <c r="BB179" s="2">
        <f t="shared" si="227"/>
        <v>39.636306309288905</v>
      </c>
      <c r="BC179" s="2">
        <f t="shared" si="227"/>
        <v>41.945621144679137</v>
      </c>
      <c r="BD179" s="2">
        <f t="shared" si="227"/>
        <v>48.886850067435731</v>
      </c>
      <c r="BE179" s="2">
        <f t="shared" si="227"/>
        <v>61.766821364062224</v>
      </c>
      <c r="BF179" s="2">
        <f t="shared" si="227"/>
        <v>39.74023090649041</v>
      </c>
      <c r="BG179" s="2">
        <f t="shared" si="227"/>
        <v>40.196938751498998</v>
      </c>
      <c r="BH179" s="2">
        <f t="shared" si="227"/>
        <v>39.788672400326959</v>
      </c>
      <c r="BI179" s="2">
        <f t="shared" si="227"/>
        <v>39.288302821870133</v>
      </c>
      <c r="BJ179" s="2">
        <f t="shared" si="227"/>
        <v>40.759765902526318</v>
      </c>
      <c r="BK179" s="2">
        <f t="shared" si="227"/>
        <v>43.343313919678948</v>
      </c>
      <c r="BL179" s="2">
        <f t="shared" si="227"/>
        <v>46.70150431594687</v>
      </c>
      <c r="BM179" s="2">
        <f t="shared" si="227"/>
        <v>47.855627444059721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>
        <f t="shared" si="228"/>
        <v>43.966999999999999</v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43.966999999999999</v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>
        <f t="shared" si="202"/>
        <v>46.267000000000003</v>
      </c>
      <c r="DA179" s="2">
        <f t="shared" si="203"/>
        <v>48.466999999999999</v>
      </c>
      <c r="DB179" s="2">
        <f t="shared" si="204"/>
        <v>39.767000000000003</v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94.441761809417869</v>
      </c>
      <c r="DL179" s="2">
        <f t="shared" si="223"/>
        <v>97.302173109243682</v>
      </c>
      <c r="DM179" s="2">
        <f t="shared" si="223"/>
        <v>89.024442475171867</v>
      </c>
      <c r="DN179" s="2">
        <f t="shared" si="223"/>
        <v>96.360585943468294</v>
      </c>
      <c r="DO179" s="2">
        <f t="shared" si="223"/>
        <v>123.18720420168069</v>
      </c>
      <c r="DP179" s="2">
        <f t="shared" si="223"/>
        <v>118.27926520806523</v>
      </c>
      <c r="DQ179" s="2">
        <f t="shared" si="223"/>
        <v>101.57437301587302</v>
      </c>
      <c r="DR179" s="2">
        <f t="shared" si="223"/>
        <v>97.682955040755047</v>
      </c>
      <c r="DS179" s="2">
        <f t="shared" si="223"/>
        <v>81.586569747899148</v>
      </c>
      <c r="DT179" s="2">
        <f t="shared" si="223"/>
        <v>94.793305882352939</v>
      </c>
      <c r="DU179" s="2">
        <f t="shared" si="223"/>
        <v>96.822466386554623</v>
      </c>
      <c r="DV179" s="2">
        <f t="shared" si="223"/>
        <v>88.02986722689073</v>
      </c>
      <c r="DW179" s="2">
        <f t="shared" si="223"/>
        <v>113.71321222651224</v>
      </c>
      <c r="DX179" s="2">
        <f t="shared" si="223"/>
        <v>85.736747404547373</v>
      </c>
      <c r="DY179" s="2">
        <f t="shared" si="223"/>
        <v>66.612896167557935</v>
      </c>
      <c r="EA179" s="2">
        <f t="shared" si="213"/>
        <v>37.205319047619049</v>
      </c>
      <c r="EB179" s="2">
        <f t="shared" si="213"/>
        <v>42.994702118171688</v>
      </c>
      <c r="EC179" s="2">
        <f t="shared" si="213"/>
        <v>40.594801340742691</v>
      </c>
      <c r="ED179" s="2">
        <f t="shared" si="213"/>
        <v>38.813471851610792</v>
      </c>
      <c r="EE179" s="2">
        <f t="shared" si="213"/>
        <v>39.494559875389406</v>
      </c>
      <c r="EF179" s="2">
        <f t="shared" si="213"/>
        <v>52.11014690268501</v>
      </c>
      <c r="EG179" s="2">
        <f t="shared" si="213"/>
        <v>76.590806873164183</v>
      </c>
      <c r="EH179" s="2">
        <f t="shared" si="213"/>
        <v>39.076290066966145</v>
      </c>
      <c r="EI179" s="2">
        <f t="shared" si="213"/>
        <v>39.621964502295768</v>
      </c>
      <c r="EJ179" s="2">
        <f t="shared" si="213"/>
        <v>39.229672027441865</v>
      </c>
      <c r="EK179" s="2">
        <f t="shared" si="212"/>
        <v>38.579604775777199</v>
      </c>
      <c r="EL179" s="2">
        <f t="shared" si="179"/>
        <v>39.876808206275371</v>
      </c>
      <c r="EM179" s="2">
        <f t="shared" si="179"/>
        <v>42.83165528469155</v>
      </c>
      <c r="EN179" s="2">
        <f t="shared" si="179"/>
        <v>47.177198447870531</v>
      </c>
      <c r="EO179" s="2">
        <f t="shared" si="179"/>
        <v>48.701865875422328</v>
      </c>
      <c r="EQ179" s="2">
        <f t="shared" si="224"/>
        <v>40.504212516823671</v>
      </c>
      <c r="ER179" s="2">
        <f t="shared" si="224"/>
        <v>42.994702118171688</v>
      </c>
      <c r="ES179" s="2">
        <f t="shared" si="224"/>
        <v>39.892924969360237</v>
      </c>
      <c r="ET179" s="2">
        <f t="shared" si="224"/>
        <v>39.987530203927712</v>
      </c>
      <c r="EU179" s="2">
        <f t="shared" si="224"/>
        <v>42.934729147776252</v>
      </c>
      <c r="EV179" s="2">
        <f t="shared" si="224"/>
        <v>47.944619006353747</v>
      </c>
      <c r="EW179" s="2">
        <f t="shared" si="224"/>
        <v>57.097689700779874</v>
      </c>
      <c r="EX179" s="2">
        <f t="shared" si="224"/>
        <v>39.948455716792338</v>
      </c>
      <c r="EY179" s="2">
        <f t="shared" si="224"/>
        <v>40.442504057502006</v>
      </c>
      <c r="EZ179" s="2">
        <f t="shared" si="224"/>
        <v>40.060006840837865</v>
      </c>
      <c r="FA179" s="2">
        <f t="shared" si="224"/>
        <v>39.678248368395472</v>
      </c>
      <c r="FB179" s="2">
        <f t="shared" si="224"/>
        <v>41.295774385314019</v>
      </c>
      <c r="FC179" s="2">
        <f t="shared" si="224"/>
        <v>43.669715885183606</v>
      </c>
      <c r="FD179" s="2">
        <f t="shared" si="224"/>
        <v>46.387872249094144</v>
      </c>
      <c r="FE179" s="2">
        <f t="shared" si="224"/>
        <v>47.08669057767257</v>
      </c>
      <c r="FG179" s="2">
        <f t="shared" si="225"/>
        <v>0.99998619076209561</v>
      </c>
      <c r="FH179" s="2">
        <f t="shared" si="225"/>
        <v>0.99998109891217657</v>
      </c>
      <c r="FI179" s="2">
        <f t="shared" si="225"/>
        <v>0.99998006445925491</v>
      </c>
      <c r="FJ179" s="2">
        <f t="shared" si="225"/>
        <v>0.99998040850237102</v>
      </c>
      <c r="FK179" s="2">
        <f t="shared" si="225"/>
        <v>0.99997974770173792</v>
      </c>
      <c r="FL179" s="2">
        <f t="shared" si="225"/>
        <v>0.99997704577013002</v>
      </c>
      <c r="FM179" s="2">
        <f t="shared" si="225"/>
        <v>0.99997769722941798</v>
      </c>
      <c r="FN179" s="2">
        <f t="shared" si="225"/>
        <v>0.99997788036399582</v>
      </c>
      <c r="FO179" s="2">
        <f t="shared" si="225"/>
        <v>0.99997853695687888</v>
      </c>
      <c r="FP179" s="2">
        <f t="shared" si="225"/>
        <v>0.99997950762637555</v>
      </c>
      <c r="FQ179" s="2">
        <f t="shared" si="225"/>
        <v>0.99997844950462522</v>
      </c>
      <c r="FR179" s="2">
        <f t="shared" si="225"/>
        <v>0.99997969341161541</v>
      </c>
      <c r="FS179" s="2">
        <f t="shared" si="225"/>
        <v>0.99997625305933724</v>
      </c>
      <c r="FT179" s="2">
        <f t="shared" si="225"/>
        <v>0.99997688229850223</v>
      </c>
      <c r="FU179" s="2">
        <f t="shared" si="225"/>
        <v>0.99997003333628098</v>
      </c>
      <c r="FW179" s="2">
        <f t="shared" si="229"/>
        <v>0.67467076007102511</v>
      </c>
      <c r="FX179" s="2">
        <f t="shared" si="229"/>
        <v>0</v>
      </c>
      <c r="FY179" s="2">
        <f t="shared" si="229"/>
        <v>0.70634014433207459</v>
      </c>
      <c r="FZ179" s="2">
        <f t="shared" si="229"/>
        <v>0.69988601665943384</v>
      </c>
      <c r="GA179" s="2">
        <f t="shared" si="229"/>
        <v>0.71199005251130654</v>
      </c>
      <c r="GB179" s="2">
        <f t="shared" si="229"/>
        <v>0.77416735085158661</v>
      </c>
      <c r="GC179" s="2">
        <f t="shared" si="229"/>
        <v>0.7605013903496014</v>
      </c>
      <c r="GD179" s="2">
        <f t="shared" si="229"/>
        <v>0.75976906630028695</v>
      </c>
      <c r="GE179" s="2">
        <f t="shared" si="229"/>
        <v>0.69962935659694336</v>
      </c>
      <c r="GF179" s="2">
        <f t="shared" si="229"/>
        <v>0.67185156293591974</v>
      </c>
      <c r="GG179" s="2">
        <f t="shared" si="229"/>
        <v>0.64392391520457404</v>
      </c>
      <c r="GH179" s="2">
        <f t="shared" si="229"/>
        <v>0.62156511193205521</v>
      </c>
      <c r="GI179" s="2">
        <f t="shared" si="229"/>
        <v>0.60851854216889933</v>
      </c>
      <c r="GJ179" s="2">
        <f t="shared" si="229"/>
        <v>0.60378781396732029</v>
      </c>
      <c r="GK179" s="2">
        <f t="shared" si="229"/>
        <v>0.52426208248971584</v>
      </c>
      <c r="GM179" s="86">
        <f t="shared" si="230"/>
        <v>1.1357677648745667E-117</v>
      </c>
      <c r="GN179" s="86">
        <f t="shared" si="230"/>
        <v>1.267796681104524E-273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2.7156900092697238E-299</v>
      </c>
      <c r="HA179" s="86">
        <f t="shared" si="230"/>
        <v>2.7016314463882022E-301</v>
      </c>
      <c r="HC179" s="86">
        <f t="shared" si="181"/>
        <v>6.617992366661239E-16</v>
      </c>
      <c r="HD179" s="86">
        <f t="shared" si="181"/>
        <v>1.2124233675396431E-182</v>
      </c>
      <c r="HE179" s="86">
        <f t="shared" si="181"/>
        <v>8.030885811522617E-252</v>
      </c>
      <c r="HF179" s="86">
        <f t="shared" si="180"/>
        <v>1.3076846345070783E-240</v>
      </c>
      <c r="HG179" s="86">
        <f t="shared" si="180"/>
        <v>5.5268591194209748E-307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1.6451774544273134E-294</v>
      </c>
      <c r="HM179" s="86">
        <f t="shared" si="180"/>
        <v>0</v>
      </c>
      <c r="HN179" s="86">
        <f t="shared" si="180"/>
        <v>4.6846851197388766E-263</v>
      </c>
      <c r="HO179" s="86">
        <f t="shared" si="226"/>
        <v>4.5073956933324516E-250</v>
      </c>
      <c r="HP179" s="86">
        <f t="shared" si="226"/>
        <v>3.1835968804831033E-228</v>
      </c>
      <c r="HQ179" s="86">
        <f t="shared" si="226"/>
        <v>1.0098119643701143E-211</v>
      </c>
      <c r="HS179" s="86">
        <f t="shared" si="231"/>
        <v>6.225515734953971E-35</v>
      </c>
      <c r="HT179" s="86">
        <f t="shared" si="231"/>
        <v>0</v>
      </c>
      <c r="HU179" s="86">
        <f t="shared" si="231"/>
        <v>1.2007690862099579E-30</v>
      </c>
      <c r="HV179" s="86">
        <f t="shared" si="231"/>
        <v>6.2026214633049422E-33</v>
      </c>
      <c r="HW179" s="86">
        <f t="shared" si="231"/>
        <v>9.9674700357203253E-35</v>
      </c>
      <c r="HX179" s="86">
        <f t="shared" si="231"/>
        <v>2.8299463844431511E-41</v>
      </c>
      <c r="HY179" s="86">
        <f t="shared" si="231"/>
        <v>9.6579031670117703E-46</v>
      </c>
      <c r="HZ179" s="86">
        <f t="shared" si="231"/>
        <v>3.0664992984025466E-42</v>
      </c>
      <c r="IA179" s="86">
        <f t="shared" si="231"/>
        <v>3.786833411967152E-36</v>
      </c>
      <c r="IB179" s="86">
        <f t="shared" si="231"/>
        <v>1.5604350351831323E-33</v>
      </c>
      <c r="IC179" s="86">
        <f t="shared" si="231"/>
        <v>6.1845858538204268E-30</v>
      </c>
      <c r="ID179" s="86">
        <f t="shared" si="231"/>
        <v>1.1731534689124274E-28</v>
      </c>
      <c r="IE179" s="86">
        <f t="shared" si="231"/>
        <v>1.3810492900552919E-30</v>
      </c>
      <c r="IF179" s="86">
        <f t="shared" si="231"/>
        <v>4.3585009907102496E-30</v>
      </c>
      <c r="IG179" s="86">
        <f t="shared" si="231"/>
        <v>5.7647072678958652E-21</v>
      </c>
      <c r="II179" s="86">
        <f t="shared" si="232"/>
        <v>8.5244888619723333E-2</v>
      </c>
      <c r="IJ179" s="86">
        <f t="shared" si="232"/>
        <v>0</v>
      </c>
      <c r="IK179" s="86">
        <f t="shared" si="232"/>
        <v>5.7551293813974114E-2</v>
      </c>
      <c r="IL179" s="86">
        <f t="shared" si="232"/>
        <v>5.9758540459672334E-2</v>
      </c>
      <c r="IM179" s="86">
        <f t="shared" si="232"/>
        <v>4.1409450261130853E-2</v>
      </c>
      <c r="IN179" s="86">
        <f t="shared" si="232"/>
        <v>4.1636088175974464E-3</v>
      </c>
      <c r="IO179" s="86">
        <f t="shared" si="232"/>
        <v>4.3674738622436586E-3</v>
      </c>
      <c r="IP179" s="86">
        <f t="shared" si="232"/>
        <v>6.1849213969501155E-3</v>
      </c>
      <c r="IQ179" s="86">
        <f t="shared" si="232"/>
        <v>5.1470154927643251E-2</v>
      </c>
      <c r="IR179" s="86">
        <f t="shared" si="232"/>
        <v>9.9616880946813119E-2</v>
      </c>
      <c r="IS179" s="86">
        <f t="shared" si="232"/>
        <v>0.18148581564424779</v>
      </c>
      <c r="IT179" s="86">
        <f t="shared" si="232"/>
        <v>0.26041157309613461</v>
      </c>
      <c r="IU179" s="86">
        <f t="shared" si="232"/>
        <v>0.29365696623588655</v>
      </c>
      <c r="IV179" s="86">
        <f t="shared" si="232"/>
        <v>0.49596942150497397</v>
      </c>
      <c r="IW179" s="86">
        <f t="shared" si="232"/>
        <v>0.51571998353519999</v>
      </c>
      <c r="IY179" s="86">
        <f t="shared" si="233"/>
        <v>8.5244888619723999E-2</v>
      </c>
      <c r="IZ179" s="86">
        <f t="shared" si="233"/>
        <v>1.2124233675396431E-182</v>
      </c>
      <c r="JA179" s="86">
        <f t="shared" si="233"/>
        <v>5.7551293813974114E-2</v>
      </c>
      <c r="JB179" s="86">
        <f t="shared" si="233"/>
        <v>5.9758540459672334E-2</v>
      </c>
      <c r="JC179" s="86">
        <f t="shared" si="233"/>
        <v>4.1409450261130853E-2</v>
      </c>
      <c r="JD179" s="86">
        <f t="shared" si="233"/>
        <v>4.1636088175974464E-3</v>
      </c>
      <c r="JE179" s="86">
        <f t="shared" si="233"/>
        <v>4.3674738622436586E-3</v>
      </c>
      <c r="JF179" s="86">
        <f t="shared" si="233"/>
        <v>6.1849213969501155E-3</v>
      </c>
      <c r="JG179" s="86">
        <f t="shared" si="233"/>
        <v>5.1470154927643251E-2</v>
      </c>
      <c r="JH179" s="86">
        <f t="shared" si="233"/>
        <v>9.9616880946813119E-2</v>
      </c>
      <c r="JI179" s="86">
        <f t="shared" si="233"/>
        <v>0.18148581564424779</v>
      </c>
      <c r="JJ179" s="86">
        <f t="shared" si="233"/>
        <v>0.26041157309613461</v>
      </c>
      <c r="JK179" s="86">
        <f t="shared" si="233"/>
        <v>0.29365696623588655</v>
      </c>
      <c r="JL179" s="86">
        <f t="shared" si="233"/>
        <v>0.49596942150497397</v>
      </c>
      <c r="JM179" s="86">
        <f t="shared" si="233"/>
        <v>0.51571998353519999</v>
      </c>
    </row>
    <row r="180" spans="2:273" x14ac:dyDescent="0.25">
      <c r="B180" s="2">
        <v>153</v>
      </c>
      <c r="C180" s="37">
        <v>40.5</v>
      </c>
      <c r="D180" s="37">
        <v>42.8</v>
      </c>
      <c r="E180" s="37">
        <v>39.35</v>
      </c>
      <c r="F180" s="37">
        <v>39.832999999999998</v>
      </c>
      <c r="G180" s="37">
        <v>41.783000000000001</v>
      </c>
      <c r="H180" s="37">
        <v>46.35</v>
      </c>
      <c r="I180" s="37">
        <v>49.25</v>
      </c>
      <c r="J180" s="37">
        <v>40.4</v>
      </c>
      <c r="K180" s="37">
        <v>39.866999999999997</v>
      </c>
      <c r="L180" s="37">
        <v>39.35</v>
      </c>
      <c r="M180" s="37">
        <v>38.35</v>
      </c>
      <c r="N180" s="37">
        <v>43.667000000000002</v>
      </c>
      <c r="O180" s="37">
        <v>44.466999999999999</v>
      </c>
      <c r="P180" s="37">
        <v>48.1</v>
      </c>
      <c r="Q180" s="37">
        <v>77.349999999999994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39.333476507705136</v>
      </c>
      <c r="T180" s="4">
        <f t="shared" si="234"/>
        <v>42.851210885709371</v>
      </c>
      <c r="U180" s="4">
        <f t="shared" si="234"/>
        <v>39.959920129571437</v>
      </c>
      <c r="V180" s="4">
        <f t="shared" si="234"/>
        <v>39.508165090701453</v>
      </c>
      <c r="W180" s="4">
        <f t="shared" si="234"/>
        <v>41.832557849135718</v>
      </c>
      <c r="X180" s="4">
        <f t="shared" si="234"/>
        <v>48.541249251162391</v>
      </c>
      <c r="Y180" s="4">
        <f t="shared" si="234"/>
        <v>61.445133931466984</v>
      </c>
      <c r="Z180" s="4">
        <f t="shared" si="234"/>
        <v>39.573576858351466</v>
      </c>
      <c r="AA180" s="4">
        <f t="shared" si="234"/>
        <v>40.059384084716442</v>
      </c>
      <c r="AB180" s="4">
        <f t="shared" si="234"/>
        <v>39.651696373848083</v>
      </c>
      <c r="AC180" s="4">
        <f t="shared" si="234"/>
        <v>39.183514885934528</v>
      </c>
      <c r="AD180" s="4">
        <f t="shared" si="234"/>
        <v>40.803279702685408</v>
      </c>
      <c r="AE180" s="4">
        <f t="shared" si="234"/>
        <v>43.416626673481424</v>
      </c>
      <c r="AF180" s="4">
        <f t="shared" si="234"/>
        <v>50.043919075444776</v>
      </c>
      <c r="AG180" s="4">
        <f t="shared" si="234"/>
        <v>73.784063137310241</v>
      </c>
      <c r="AI180" s="4">
        <f t="shared" ref="AI180:AW196" si="235">IF(OR($B180 &lt; C$230, $B180 &gt; C$233), 0, C180-S180)</f>
        <v>1.1665234922948642</v>
      </c>
      <c r="AJ180" s="4">
        <f t="shared" si="235"/>
        <v>-5.1210885709373599E-2</v>
      </c>
      <c r="AK180" s="4">
        <f t="shared" si="235"/>
        <v>-0.60992012957143515</v>
      </c>
      <c r="AL180" s="4">
        <f t="shared" si="235"/>
        <v>0.32483490929854497</v>
      </c>
      <c r="AM180" s="4">
        <f t="shared" si="235"/>
        <v>-4.9557849135716481E-2</v>
      </c>
      <c r="AN180" s="4">
        <f t="shared" si="235"/>
        <v>-2.1912492511623896</v>
      </c>
      <c r="AO180" s="4">
        <f t="shared" si="235"/>
        <v>-12.195133931466984</v>
      </c>
      <c r="AP180" s="4">
        <f t="shared" si="235"/>
        <v>0.82642314164853303</v>
      </c>
      <c r="AQ180" s="4">
        <f t="shared" si="235"/>
        <v>-0.19238408471644419</v>
      </c>
      <c r="AR180" s="4">
        <f t="shared" si="235"/>
        <v>-0.30169637384808112</v>
      </c>
      <c r="AS180" s="4">
        <f t="shared" si="235"/>
        <v>-0.83351488593452672</v>
      </c>
      <c r="AT180" s="4">
        <f t="shared" si="235"/>
        <v>2.8637202973145932</v>
      </c>
      <c r="AU180" s="4">
        <f t="shared" si="235"/>
        <v>1.0503733265185744</v>
      </c>
      <c r="AV180" s="4">
        <f t="shared" si="235"/>
        <v>-1.943919075444775</v>
      </c>
      <c r="AW180" s="4">
        <f t="shared" si="235"/>
        <v>3.5659368626897532</v>
      </c>
      <c r="AY180" s="2">
        <f t="shared" si="227"/>
        <v>39.333166613364696</v>
      </c>
      <c r="AZ180" s="2">
        <f t="shared" si="227"/>
        <v>42.851210885709371</v>
      </c>
      <c r="BA180" s="2">
        <f t="shared" si="227"/>
        <v>39.959723954162293</v>
      </c>
      <c r="BB180" s="2">
        <f t="shared" si="227"/>
        <v>39.507785694057702</v>
      </c>
      <c r="BC180" s="2">
        <f t="shared" si="227"/>
        <v>41.8324592447035</v>
      </c>
      <c r="BD180" s="2">
        <f t="shared" si="227"/>
        <v>48.541249235026157</v>
      </c>
      <c r="BE180" s="2">
        <f t="shared" si="227"/>
        <v>61.445133922283574</v>
      </c>
      <c r="BF180" s="2">
        <f t="shared" si="227"/>
        <v>39.573576768818015</v>
      </c>
      <c r="BG180" s="2">
        <f t="shared" si="227"/>
        <v>40.059096346824347</v>
      </c>
      <c r="BH180" s="2">
        <f t="shared" si="227"/>
        <v>39.647412955734787</v>
      </c>
      <c r="BI180" s="2">
        <f t="shared" si="227"/>
        <v>39.131662837457952</v>
      </c>
      <c r="BJ180" s="2">
        <f t="shared" si="227"/>
        <v>40.619614244926844</v>
      </c>
      <c r="BK180" s="2">
        <f t="shared" si="227"/>
        <v>43.138878992188175</v>
      </c>
      <c r="BL180" s="2">
        <f t="shared" si="227"/>
        <v>46.534752896973202</v>
      </c>
      <c r="BM180" s="2">
        <f t="shared" si="227"/>
        <v>47.666781802924959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>
        <f t="shared" si="228"/>
        <v>42.8</v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42.8</v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>
        <f t="shared" si="202"/>
        <v>46.35</v>
      </c>
      <c r="DA180" s="2">
        <f t="shared" si="203"/>
        <v>49.25</v>
      </c>
      <c r="DB180" s="2">
        <f t="shared" si="204"/>
        <v>40.4</v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94.700602743789403</v>
      </c>
      <c r="DL180" s="2">
        <f t="shared" si="236"/>
        <v>97.556494117647048</v>
      </c>
      <c r="DM180" s="2">
        <f t="shared" si="236"/>
        <v>89.237624598930466</v>
      </c>
      <c r="DN180" s="2">
        <f t="shared" si="236"/>
        <v>96.617700534759337</v>
      </c>
      <c r="DO180" s="2">
        <f t="shared" si="236"/>
        <v>123.59894285714287</v>
      </c>
      <c r="DP180" s="2">
        <f t="shared" si="236"/>
        <v>118.64786713856716</v>
      </c>
      <c r="DQ180" s="2">
        <f t="shared" si="236"/>
        <v>101.83315873015874</v>
      </c>
      <c r="DR180" s="2">
        <f t="shared" si="236"/>
        <v>97.930094937794934</v>
      </c>
      <c r="DS180" s="2">
        <f t="shared" si="236"/>
        <v>81.705390476190459</v>
      </c>
      <c r="DT180" s="2">
        <f t="shared" si="236"/>
        <v>95.019199999999984</v>
      </c>
      <c r="DU180" s="2">
        <f t="shared" si="236"/>
        <v>97.057990476190483</v>
      </c>
      <c r="DV180" s="2">
        <f t="shared" si="236"/>
        <v>88.204447619047599</v>
      </c>
      <c r="DW180" s="2">
        <f t="shared" si="236"/>
        <v>114.03444800514802</v>
      </c>
      <c r="DX180" s="2">
        <f t="shared" si="236"/>
        <v>85.87903466323462</v>
      </c>
      <c r="DY180" s="2">
        <f t="shared" si="236"/>
        <v>66.636650846702324</v>
      </c>
      <c r="EA180" s="2">
        <f t="shared" si="213"/>
        <v>36.940154761904758</v>
      </c>
      <c r="EB180" s="2">
        <f t="shared" si="213"/>
        <v>42.850267858378501</v>
      </c>
      <c r="EC180" s="2">
        <f t="shared" si="213"/>
        <v>40.477881520684477</v>
      </c>
      <c r="ED180" s="2">
        <f t="shared" si="213"/>
        <v>38.646098682069628</v>
      </c>
      <c r="EE180" s="2">
        <f t="shared" si="213"/>
        <v>39.268642848242095</v>
      </c>
      <c r="EF180" s="2">
        <f t="shared" si="213"/>
        <v>51.891382213438725</v>
      </c>
      <c r="EG180" s="2">
        <f t="shared" si="213"/>
        <v>76.850645354662475</v>
      </c>
      <c r="EH180" s="2">
        <f t="shared" si="213"/>
        <v>38.883453992084299</v>
      </c>
      <c r="EI180" s="2">
        <f t="shared" si="213"/>
        <v>39.457519756562426</v>
      </c>
      <c r="EJ180" s="2">
        <f t="shared" si="213"/>
        <v>39.060385611248513</v>
      </c>
      <c r="EK180" s="2">
        <f t="shared" si="212"/>
        <v>38.3865367535752</v>
      </c>
      <c r="EL180" s="2">
        <f t="shared" si="179"/>
        <v>39.689085219966955</v>
      </c>
      <c r="EM180" s="2">
        <f t="shared" si="179"/>
        <v>42.598622735909551</v>
      </c>
      <c r="EN180" s="2">
        <f t="shared" si="179"/>
        <v>47.037543768075267</v>
      </c>
      <c r="EO180" s="2">
        <f t="shared" si="179"/>
        <v>48.565591032739235</v>
      </c>
      <c r="EQ180" s="2">
        <f t="shared" ref="EQ180:FE196" si="237">CU$228*$B180+CU$229</f>
        <v>40.384507671601597</v>
      </c>
      <c r="ER180" s="2">
        <f t="shared" si="237"/>
        <v>42.850267858378501</v>
      </c>
      <c r="ES180" s="2">
        <f t="shared" si="237"/>
        <v>39.762032968379764</v>
      </c>
      <c r="ET180" s="2">
        <f t="shared" si="237"/>
        <v>39.843328157908957</v>
      </c>
      <c r="EU180" s="2">
        <f t="shared" si="237"/>
        <v>42.776173110727889</v>
      </c>
      <c r="EV180" s="2">
        <f t="shared" si="237"/>
        <v>47.648200406673098</v>
      </c>
      <c r="EW180" s="2">
        <f t="shared" si="237"/>
        <v>57.019827964193659</v>
      </c>
      <c r="EX180" s="2">
        <f t="shared" si="237"/>
        <v>39.771051544741802</v>
      </c>
      <c r="EY180" s="2">
        <f t="shared" si="237"/>
        <v>40.29349408062194</v>
      </c>
      <c r="EZ180" s="2">
        <f t="shared" si="237"/>
        <v>39.907391414766494</v>
      </c>
      <c r="FA180" s="2">
        <f t="shared" si="237"/>
        <v>39.505711900298543</v>
      </c>
      <c r="FB180" s="2">
        <f t="shared" si="237"/>
        <v>41.134912079103124</v>
      </c>
      <c r="FC180" s="2">
        <f t="shared" si="237"/>
        <v>43.453408014988</v>
      </c>
      <c r="FD180" s="2">
        <f t="shared" si="237"/>
        <v>46.232537861991155</v>
      </c>
      <c r="FE180" s="2">
        <f t="shared" si="237"/>
        <v>46.922026658931316</v>
      </c>
      <c r="FG180" s="2">
        <f t="shared" ref="FG180:FU196" si="238">POWER(10,($B180-C$231)/C$229)/(1+POWER(10,($B180-C$231)/C$229))</f>
        <v>0.99998740581004519</v>
      </c>
      <c r="FH180" s="2">
        <f t="shared" si="238"/>
        <v>0.99998276197436098</v>
      </c>
      <c r="FI180" s="2">
        <f t="shared" si="238"/>
        <v>0.99998181853885981</v>
      </c>
      <c r="FJ180" s="2">
        <f t="shared" si="238"/>
        <v>0.99998213231100208</v>
      </c>
      <c r="FK180" s="2">
        <f t="shared" si="238"/>
        <v>0.99998152965154929</v>
      </c>
      <c r="FL180" s="2">
        <f t="shared" si="238"/>
        <v>0.99997906545126758</v>
      </c>
      <c r="FM180" s="2">
        <f t="shared" si="238"/>
        <v>0.99997965959156543</v>
      </c>
      <c r="FN180" s="2">
        <f t="shared" si="238"/>
        <v>0.99997982661293838</v>
      </c>
      <c r="FO180" s="2">
        <f t="shared" si="238"/>
        <v>0.99998042543506116</v>
      </c>
      <c r="FP180" s="2">
        <f t="shared" si="238"/>
        <v>0.99998131069943152</v>
      </c>
      <c r="FQ180" s="2">
        <f t="shared" si="238"/>
        <v>0.99998034567735594</v>
      </c>
      <c r="FR180" s="2">
        <f t="shared" si="238"/>
        <v>0.99998148013819244</v>
      </c>
      <c r="FS180" s="2">
        <f t="shared" si="238"/>
        <v>0.99997834248746131</v>
      </c>
      <c r="FT180" s="2">
        <f t="shared" si="238"/>
        <v>0.9999789163627667</v>
      </c>
      <c r="FU180" s="2">
        <f t="shared" si="238"/>
        <v>0.99997267000580681</v>
      </c>
      <c r="FW180" s="2">
        <f t="shared" si="229"/>
        <v>0.69455263967615444</v>
      </c>
      <c r="FX180" s="2">
        <f t="shared" si="229"/>
        <v>0</v>
      </c>
      <c r="FY180" s="2">
        <f t="shared" si="229"/>
        <v>0.72507528055351755</v>
      </c>
      <c r="FZ180" s="2">
        <f t="shared" si="229"/>
        <v>0.71886903121232504</v>
      </c>
      <c r="GA180" s="2">
        <f t="shared" si="229"/>
        <v>0.73050226076151137</v>
      </c>
      <c r="GB180" s="2">
        <f t="shared" si="229"/>
        <v>0.78986257198678655</v>
      </c>
      <c r="GC180" s="2">
        <f t="shared" si="229"/>
        <v>0.77687264642501319</v>
      </c>
      <c r="GD180" s="2">
        <f t="shared" si="229"/>
        <v>0.77617564844398057</v>
      </c>
      <c r="GE180" s="2">
        <f t="shared" si="229"/>
        <v>0.71862207879272444</v>
      </c>
      <c r="GF180" s="2">
        <f t="shared" si="229"/>
        <v>0.6918270346565214</v>
      </c>
      <c r="GG180" s="2">
        <f t="shared" si="229"/>
        <v>0.66475112352115218</v>
      </c>
      <c r="GH180" s="2">
        <f t="shared" si="229"/>
        <v>0.64297500165969956</v>
      </c>
      <c r="GI180" s="2">
        <f t="shared" si="229"/>
        <v>0.63022743510268775</v>
      </c>
      <c r="GJ180" s="2">
        <f t="shared" si="229"/>
        <v>0.6255976349980763</v>
      </c>
      <c r="GK180" s="2">
        <f t="shared" si="229"/>
        <v>0.54716634535615527</v>
      </c>
      <c r="GM180" s="86">
        <f t="shared" si="230"/>
        <v>4.2114787534921376E-120</v>
      </c>
      <c r="GN180" s="86">
        <f t="shared" si="230"/>
        <v>3.0669749347776079E-279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2.3105935256811583E-305</v>
      </c>
      <c r="HA180" s="86">
        <f t="shared" si="230"/>
        <v>1.9754781503143277E-307</v>
      </c>
      <c r="HC180" s="86">
        <f t="shared" si="181"/>
        <v>2.6710848573326164E-16</v>
      </c>
      <c r="HD180" s="86">
        <f t="shared" si="181"/>
        <v>1.4114863667308959E-187</v>
      </c>
      <c r="HE180" s="86">
        <f t="shared" si="181"/>
        <v>9.6957195367934763E-259</v>
      </c>
      <c r="HF180" s="86">
        <f t="shared" si="180"/>
        <v>4.2799455212167635E-247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2.1132287031233904E-302</v>
      </c>
      <c r="HM180" s="86">
        <f t="shared" si="180"/>
        <v>0</v>
      </c>
      <c r="HN180" s="86">
        <f t="shared" si="180"/>
        <v>3.1101588786783872E-270</v>
      </c>
      <c r="HO180" s="86">
        <f t="shared" si="226"/>
        <v>7.3613200596017507E-257</v>
      </c>
      <c r="HP180" s="86">
        <f t="shared" si="226"/>
        <v>2.1337727294602763E-234</v>
      </c>
      <c r="HQ180" s="86">
        <f t="shared" si="226"/>
        <v>1.7411506641858882E-217</v>
      </c>
      <c r="HS180" s="86">
        <f t="shared" si="231"/>
        <v>9.1402994506952342E-37</v>
      </c>
      <c r="HT180" s="86">
        <f t="shared" si="231"/>
        <v>0</v>
      </c>
      <c r="HU180" s="86">
        <f t="shared" si="231"/>
        <v>3.2275726367356007E-32</v>
      </c>
      <c r="HV180" s="86">
        <f t="shared" si="231"/>
        <v>1.3105316003818236E-34</v>
      </c>
      <c r="HW180" s="86">
        <f t="shared" si="231"/>
        <v>1.7927811836608716E-36</v>
      </c>
      <c r="HX180" s="86">
        <f t="shared" si="231"/>
        <v>3.0431743002063863E-43</v>
      </c>
      <c r="HY180" s="86">
        <f t="shared" si="231"/>
        <v>6.071758642003315E-48</v>
      </c>
      <c r="HZ180" s="86">
        <f t="shared" si="231"/>
        <v>2.8175506981637797E-44</v>
      </c>
      <c r="IA180" s="86">
        <f t="shared" si="231"/>
        <v>5.7156164721471914E-38</v>
      </c>
      <c r="IB180" s="86">
        <f t="shared" si="231"/>
        <v>2.792065556840421E-35</v>
      </c>
      <c r="IC180" s="86">
        <f t="shared" si="231"/>
        <v>1.515515003354247E-31</v>
      </c>
      <c r="ID180" s="86">
        <f t="shared" si="231"/>
        <v>3.1893669376853873E-30</v>
      </c>
      <c r="IE180" s="86">
        <f t="shared" si="231"/>
        <v>2.8496892974223316E-32</v>
      </c>
      <c r="IF180" s="86">
        <f t="shared" si="231"/>
        <v>9.1857852413870319E-32</v>
      </c>
      <c r="IG180" s="86">
        <f t="shared" si="231"/>
        <v>3.1171940415857114E-22</v>
      </c>
      <c r="II180" s="86">
        <f t="shared" si="232"/>
        <v>5.2659381489290599E-2</v>
      </c>
      <c r="IJ180" s="86">
        <f t="shared" si="232"/>
        <v>0</v>
      </c>
      <c r="IK180" s="86">
        <f t="shared" si="232"/>
        <v>3.5888985703518068E-2</v>
      </c>
      <c r="IL180" s="86">
        <f t="shared" si="232"/>
        <v>3.6878520641320016E-2</v>
      </c>
      <c r="IM180" s="86">
        <f t="shared" si="232"/>
        <v>2.4649033371835161E-2</v>
      </c>
      <c r="IN180" s="86">
        <f t="shared" si="232"/>
        <v>2.0719825120658533E-3</v>
      </c>
      <c r="IO180" s="86">
        <f t="shared" si="232"/>
        <v>2.087217465486789E-3</v>
      </c>
      <c r="IP180" s="86">
        <f t="shared" si="232"/>
        <v>3.1083489585599067E-3</v>
      </c>
      <c r="IQ180" s="86">
        <f t="shared" si="232"/>
        <v>3.0809522149333839E-2</v>
      </c>
      <c r="IR180" s="86">
        <f t="shared" si="232"/>
        <v>6.3256759427937737E-2</v>
      </c>
      <c r="IS180" s="86">
        <f t="shared" si="232"/>
        <v>0.12386486941400068</v>
      </c>
      <c r="IT180" s="86">
        <f t="shared" si="232"/>
        <v>0.18691366796008507</v>
      </c>
      <c r="IU180" s="86">
        <f t="shared" si="232"/>
        <v>0.21206809103286756</v>
      </c>
      <c r="IV180" s="86">
        <f t="shared" si="232"/>
        <v>0.4461779858440385</v>
      </c>
      <c r="IW180" s="86">
        <f t="shared" si="232"/>
        <v>0.5082724296736898</v>
      </c>
      <c r="IY180" s="86">
        <f t="shared" si="233"/>
        <v>5.2659381489290863E-2</v>
      </c>
      <c r="IZ180" s="86">
        <f t="shared" si="233"/>
        <v>1.4114863667308959E-187</v>
      </c>
      <c r="JA180" s="86">
        <f t="shared" si="233"/>
        <v>3.5888985703518068E-2</v>
      </c>
      <c r="JB180" s="86">
        <f t="shared" si="233"/>
        <v>3.6878520641320016E-2</v>
      </c>
      <c r="JC180" s="86">
        <f t="shared" si="233"/>
        <v>2.4649033371835161E-2</v>
      </c>
      <c r="JD180" s="86">
        <f t="shared" si="233"/>
        <v>2.0719825120658533E-3</v>
      </c>
      <c r="JE180" s="86">
        <f t="shared" si="233"/>
        <v>2.087217465486789E-3</v>
      </c>
      <c r="JF180" s="86">
        <f t="shared" si="233"/>
        <v>3.1083489585599067E-3</v>
      </c>
      <c r="JG180" s="86">
        <f t="shared" si="233"/>
        <v>3.0809522149333839E-2</v>
      </c>
      <c r="JH180" s="86">
        <f t="shared" si="233"/>
        <v>6.3256759427937737E-2</v>
      </c>
      <c r="JI180" s="86">
        <f t="shared" si="233"/>
        <v>0.12386486941400068</v>
      </c>
      <c r="JJ180" s="86">
        <f t="shared" si="233"/>
        <v>0.18691366796008507</v>
      </c>
      <c r="JK180" s="86">
        <f t="shared" si="233"/>
        <v>0.21206809103286756</v>
      </c>
      <c r="JL180" s="86">
        <f t="shared" si="233"/>
        <v>0.4461779858440385</v>
      </c>
      <c r="JM180" s="86">
        <f t="shared" si="233"/>
        <v>0.5082724296736898</v>
      </c>
    </row>
    <row r="181" spans="2:273" x14ac:dyDescent="0.25">
      <c r="B181" s="2">
        <v>154</v>
      </c>
      <c r="C181" s="37">
        <v>40.683</v>
      </c>
      <c r="D181" s="37">
        <v>42.1</v>
      </c>
      <c r="E181" s="37">
        <v>38.082999999999998</v>
      </c>
      <c r="F181" s="37">
        <v>39.716999999999999</v>
      </c>
      <c r="G181" s="37">
        <v>41.332999999999998</v>
      </c>
      <c r="H181" s="37">
        <v>46.9</v>
      </c>
      <c r="I181" s="37">
        <v>47.216999999999999</v>
      </c>
      <c r="J181" s="37">
        <v>38.549999999999997</v>
      </c>
      <c r="K181" s="37">
        <v>37.716999999999999</v>
      </c>
      <c r="L181" s="37">
        <v>39.799999999999997</v>
      </c>
      <c r="M181" s="37">
        <v>40.866999999999997</v>
      </c>
      <c r="N181" s="37">
        <v>38.966999999999999</v>
      </c>
      <c r="O181" s="37">
        <v>44.3</v>
      </c>
      <c r="P181" s="37">
        <v>47.383000000000003</v>
      </c>
      <c r="Q181" s="37">
        <v>68.617000000000004</v>
      </c>
      <c r="S181" s="4">
        <f t="shared" si="234"/>
        <v>39.237884449206391</v>
      </c>
      <c r="T181" s="4">
        <f t="shared" si="234"/>
        <v>42.706699919984629</v>
      </c>
      <c r="U181" s="4">
        <f t="shared" si="234"/>
        <v>39.819515046042468</v>
      </c>
      <c r="V181" s="4">
        <f t="shared" si="234"/>
        <v>39.379297687587467</v>
      </c>
      <c r="W181" s="4">
        <f t="shared" si="234"/>
        <v>41.719066215473973</v>
      </c>
      <c r="X181" s="4">
        <f t="shared" si="234"/>
        <v>48.196744860443061</v>
      </c>
      <c r="Y181" s="4">
        <f t="shared" si="234"/>
        <v>61.128803563465006</v>
      </c>
      <c r="Z181" s="4">
        <f t="shared" si="234"/>
        <v>39.406702961805905</v>
      </c>
      <c r="AA181" s="4">
        <f t="shared" si="234"/>
        <v>39.921248633674729</v>
      </c>
      <c r="AB181" s="4">
        <f t="shared" si="234"/>
        <v>39.506999775560907</v>
      </c>
      <c r="AC181" s="4">
        <f t="shared" si="234"/>
        <v>38.987692160948512</v>
      </c>
      <c r="AD181" s="4">
        <f t="shared" si="234"/>
        <v>40.53303305722347</v>
      </c>
      <c r="AE181" s="4">
        <f t="shared" si="234"/>
        <v>43.015805295344926</v>
      </c>
      <c r="AF181" s="4">
        <f t="shared" si="234"/>
        <v>48.389772150614142</v>
      </c>
      <c r="AG181" s="4">
        <f t="shared" si="234"/>
        <v>67.215458628949392</v>
      </c>
      <c r="AI181" s="4">
        <f t="shared" si="235"/>
        <v>1.4451155507936093</v>
      </c>
      <c r="AJ181" s="4">
        <f t="shared" si="235"/>
        <v>-0.60669991998462791</v>
      </c>
      <c r="AK181" s="4">
        <f t="shared" si="235"/>
        <v>-1.7365150460424701</v>
      </c>
      <c r="AL181" s="4">
        <f t="shared" si="235"/>
        <v>0.33770231241253157</v>
      </c>
      <c r="AM181" s="4">
        <f t="shared" si="235"/>
        <v>-0.38606621547397424</v>
      </c>
      <c r="AN181" s="4">
        <f t="shared" si="235"/>
        <v>-1.2967448604430629</v>
      </c>
      <c r="AO181" s="4">
        <f t="shared" si="235"/>
        <v>-13.911803563465007</v>
      </c>
      <c r="AP181" s="4">
        <f t="shared" si="235"/>
        <v>-0.8567029618059081</v>
      </c>
      <c r="AQ181" s="4">
        <f t="shared" si="235"/>
        <v>-2.2042486336747302</v>
      </c>
      <c r="AR181" s="4">
        <f t="shared" si="235"/>
        <v>0.29300022443909057</v>
      </c>
      <c r="AS181" s="4">
        <f t="shared" si="235"/>
        <v>1.879307839051485</v>
      </c>
      <c r="AT181" s="4">
        <f t="shared" si="235"/>
        <v>-1.5660330572234713</v>
      </c>
      <c r="AU181" s="4">
        <f t="shared" si="235"/>
        <v>1.2841947046550715</v>
      </c>
      <c r="AV181" s="4">
        <f t="shared" si="235"/>
        <v>-1.0067721506141396</v>
      </c>
      <c r="AW181" s="4">
        <f t="shared" si="235"/>
        <v>1.4015413710506124</v>
      </c>
      <c r="AY181" s="2">
        <f t="shared" si="227"/>
        <v>39.237834733709903</v>
      </c>
      <c r="AZ181" s="2">
        <f t="shared" si="227"/>
        <v>42.706699919984629</v>
      </c>
      <c r="BA181" s="2">
        <f t="shared" si="227"/>
        <v>39.819482433243763</v>
      </c>
      <c r="BB181" s="2">
        <f t="shared" si="227"/>
        <v>39.37923725532346</v>
      </c>
      <c r="BC181" s="2">
        <f t="shared" si="227"/>
        <v>41.719052742565381</v>
      </c>
      <c r="BD181" s="2">
        <f t="shared" si="227"/>
        <v>48.19674485940714</v>
      </c>
      <c r="BE181" s="2">
        <f t="shared" si="227"/>
        <v>61.128803562967732</v>
      </c>
      <c r="BF181" s="2">
        <f t="shared" si="227"/>
        <v>39.406702955818048</v>
      </c>
      <c r="BG181" s="2">
        <f t="shared" si="227"/>
        <v>39.921208315524012</v>
      </c>
      <c r="BH181" s="2">
        <f t="shared" si="227"/>
        <v>39.506228421327862</v>
      </c>
      <c r="BI181" s="2">
        <f t="shared" si="227"/>
        <v>38.975177204695129</v>
      </c>
      <c r="BJ181" s="2">
        <f t="shared" si="227"/>
        <v>40.479800102752776</v>
      </c>
      <c r="BK181" s="2">
        <f t="shared" si="227"/>
        <v>42.934732967726724</v>
      </c>
      <c r="BL181" s="2">
        <f t="shared" si="227"/>
        <v>46.367732478507108</v>
      </c>
      <c r="BM181" s="2">
        <f t="shared" si="227"/>
        <v>47.476970133033305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>
        <f t="shared" si="228"/>
        <v>42.1</v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42.1</v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>
        <f t="shared" si="202"/>
        <v>46.9</v>
      </c>
      <c r="DA181" s="2">
        <f t="shared" si="203"/>
        <v>47.216999999999999</v>
      </c>
      <c r="DB181" s="2">
        <f t="shared" si="204"/>
        <v>38.549999999999997</v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94.959443678160923</v>
      </c>
      <c r="DL181" s="2">
        <f t="shared" si="236"/>
        <v>97.8108151260504</v>
      </c>
      <c r="DM181" s="2">
        <f t="shared" si="236"/>
        <v>89.450806722689066</v>
      </c>
      <c r="DN181" s="2">
        <f t="shared" si="236"/>
        <v>96.874815126050407</v>
      </c>
      <c r="DO181" s="2">
        <f t="shared" si="236"/>
        <v>124.01068151260506</v>
      </c>
      <c r="DP181" s="2">
        <f t="shared" si="236"/>
        <v>119.01646906906909</v>
      </c>
      <c r="DQ181" s="2">
        <f t="shared" si="236"/>
        <v>102.09194444444447</v>
      </c>
      <c r="DR181" s="2">
        <f t="shared" si="236"/>
        <v>98.177234834834849</v>
      </c>
      <c r="DS181" s="2">
        <f t="shared" si="236"/>
        <v>81.82421120448177</v>
      </c>
      <c r="DT181" s="2">
        <f t="shared" si="236"/>
        <v>95.245094117647056</v>
      </c>
      <c r="DU181" s="2">
        <f t="shared" si="236"/>
        <v>97.293514565826342</v>
      </c>
      <c r="DV181" s="2">
        <f t="shared" si="236"/>
        <v>88.379028011204454</v>
      </c>
      <c r="DW181" s="2">
        <f t="shared" si="236"/>
        <v>114.3556837837838</v>
      </c>
      <c r="DX181" s="2">
        <f t="shared" si="236"/>
        <v>86.021321921921881</v>
      </c>
      <c r="DY181" s="2">
        <f t="shared" si="236"/>
        <v>66.660405525846699</v>
      </c>
      <c r="EA181" s="2">
        <f t="shared" si="213"/>
        <v>36.674990476190473</v>
      </c>
      <c r="EB181" s="2">
        <f t="shared" si="213"/>
        <v>42.705833598585329</v>
      </c>
      <c r="EC181" s="2">
        <f t="shared" si="213"/>
        <v>40.360961700626262</v>
      </c>
      <c r="ED181" s="2">
        <f t="shared" si="213"/>
        <v>38.478725512528463</v>
      </c>
      <c r="EE181" s="2">
        <f t="shared" si="213"/>
        <v>39.042725821094791</v>
      </c>
      <c r="EF181" s="2">
        <f t="shared" si="213"/>
        <v>51.672617524192439</v>
      </c>
      <c r="EG181" s="2">
        <f t="shared" si="213"/>
        <v>77.110483836160768</v>
      </c>
      <c r="EH181" s="2">
        <f t="shared" si="213"/>
        <v>38.690617917202445</v>
      </c>
      <c r="EI181" s="2">
        <f t="shared" si="213"/>
        <v>39.293075010829085</v>
      </c>
      <c r="EJ181" s="2">
        <f t="shared" si="213"/>
        <v>38.891099195055162</v>
      </c>
      <c r="EK181" s="2">
        <f t="shared" si="212"/>
        <v>38.193468731373201</v>
      </c>
      <c r="EL181" s="2">
        <f t="shared" si="179"/>
        <v>39.50136223365854</v>
      </c>
      <c r="EM181" s="2">
        <f t="shared" si="179"/>
        <v>42.365590187127559</v>
      </c>
      <c r="EN181" s="2">
        <f t="shared" si="179"/>
        <v>46.897889088279996</v>
      </c>
      <c r="EO181" s="2">
        <f t="shared" si="179"/>
        <v>48.429316190056149</v>
      </c>
      <c r="EQ181" s="2">
        <f t="shared" si="237"/>
        <v>40.264802826379523</v>
      </c>
      <c r="ER181" s="2">
        <f t="shared" si="237"/>
        <v>42.705833598585329</v>
      </c>
      <c r="ES181" s="2">
        <f t="shared" si="237"/>
        <v>39.63114096739929</v>
      </c>
      <c r="ET181" s="2">
        <f t="shared" si="237"/>
        <v>39.699126111890209</v>
      </c>
      <c r="EU181" s="2">
        <f t="shared" si="237"/>
        <v>42.617617073679519</v>
      </c>
      <c r="EV181" s="2">
        <f t="shared" si="237"/>
        <v>47.351781806992449</v>
      </c>
      <c r="EW181" s="2">
        <f t="shared" si="237"/>
        <v>56.941966227607445</v>
      </c>
      <c r="EX181" s="2">
        <f t="shared" si="237"/>
        <v>39.593647372691265</v>
      </c>
      <c r="EY181" s="2">
        <f t="shared" si="237"/>
        <v>40.144484103741874</v>
      </c>
      <c r="EZ181" s="2">
        <f t="shared" si="237"/>
        <v>39.75477598869513</v>
      </c>
      <c r="FA181" s="2">
        <f t="shared" si="237"/>
        <v>39.333175432201621</v>
      </c>
      <c r="FB181" s="2">
        <f t="shared" si="237"/>
        <v>40.974049772892236</v>
      </c>
      <c r="FC181" s="2">
        <f t="shared" si="237"/>
        <v>43.237100144792393</v>
      </c>
      <c r="FD181" s="2">
        <f t="shared" si="237"/>
        <v>46.077203474888165</v>
      </c>
      <c r="FE181" s="2">
        <f t="shared" si="237"/>
        <v>46.757362740190054</v>
      </c>
      <c r="FG181" s="2">
        <f t="shared" si="238"/>
        <v>0.99998851394952004</v>
      </c>
      <c r="FH181" s="2">
        <f t="shared" si="238"/>
        <v>0.99998427870992268</v>
      </c>
      <c r="FI181" s="2">
        <f t="shared" si="238"/>
        <v>0.99998341828383785</v>
      </c>
      <c r="FJ181" s="2">
        <f t="shared" si="238"/>
        <v>0.99998370444834039</v>
      </c>
      <c r="FK181" s="2">
        <f t="shared" si="238"/>
        <v>0.99998315481462963</v>
      </c>
      <c r="FL181" s="2">
        <f t="shared" si="238"/>
        <v>0.99998090742947021</v>
      </c>
      <c r="FM181" s="2">
        <f t="shared" si="238"/>
        <v>0.99998144929382993</v>
      </c>
      <c r="FN181" s="2">
        <f t="shared" si="238"/>
        <v>0.99998160161967542</v>
      </c>
      <c r="FO181" s="2">
        <f t="shared" si="238"/>
        <v>0.9999821477538523</v>
      </c>
      <c r="FP181" s="2">
        <f t="shared" si="238"/>
        <v>0.99998295512727209</v>
      </c>
      <c r="FQ181" s="2">
        <f t="shared" si="238"/>
        <v>0.99998207501370961</v>
      </c>
      <c r="FR181" s="2">
        <f t="shared" si="238"/>
        <v>0.99998310965776449</v>
      </c>
      <c r="FS181" s="2">
        <f t="shared" si="238"/>
        <v>0.99998024807617136</v>
      </c>
      <c r="FT181" s="2">
        <f t="shared" si="238"/>
        <v>0.99998077145863873</v>
      </c>
      <c r="FU181" s="2">
        <f t="shared" si="238"/>
        <v>0.99997507468911728</v>
      </c>
      <c r="FW181" s="2">
        <f t="shared" si="229"/>
        <v>0.71373502272697464</v>
      </c>
      <c r="FX181" s="2">
        <f t="shared" si="229"/>
        <v>0</v>
      </c>
      <c r="FY181" s="2">
        <f t="shared" si="229"/>
        <v>0.74304995263877105</v>
      </c>
      <c r="FZ181" s="2">
        <f t="shared" si="229"/>
        <v>0.73710234718864742</v>
      </c>
      <c r="GA181" s="2">
        <f t="shared" si="229"/>
        <v>0.74824531195806765</v>
      </c>
      <c r="GB181" s="2">
        <f t="shared" si="229"/>
        <v>0.80474210537075375</v>
      </c>
      <c r="GC181" s="2">
        <f t="shared" si="229"/>
        <v>0.79243026220978008</v>
      </c>
      <c r="GD181" s="2">
        <f t="shared" si="229"/>
        <v>0.79176883640666418</v>
      </c>
      <c r="GE181" s="2">
        <f t="shared" si="229"/>
        <v>0.73686554865924858</v>
      </c>
      <c r="GF181" s="2">
        <f t="shared" si="229"/>
        <v>0.71110939199039924</v>
      </c>
      <c r="GG181" s="2">
        <f t="shared" si="229"/>
        <v>0.68495614287706907</v>
      </c>
      <c r="GH181" s="2">
        <f t="shared" si="229"/>
        <v>0.66382873661053687</v>
      </c>
      <c r="GI181" s="2">
        <f t="shared" si="229"/>
        <v>0.65142208962844717</v>
      </c>
      <c r="GJ181" s="2">
        <f t="shared" si="229"/>
        <v>0.64690898397148178</v>
      </c>
      <c r="GK181" s="2">
        <f t="shared" si="229"/>
        <v>0.56987260779813143</v>
      </c>
      <c r="GM181" s="86">
        <f t="shared" si="230"/>
        <v>1.4736707050473814E-122</v>
      </c>
      <c r="GN181" s="86">
        <f t="shared" si="230"/>
        <v>6.5006417987829427E-285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1.0652972450576711E-16</v>
      </c>
      <c r="HD181" s="86">
        <f t="shared" si="181"/>
        <v>1.4104319833980886E-192</v>
      </c>
      <c r="HE181" s="86">
        <f t="shared" si="181"/>
        <v>9.4192751057351935E-266</v>
      </c>
      <c r="HF181" s="86">
        <f t="shared" si="180"/>
        <v>1.1469154264258553E-253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1.6505965275222314E-277</v>
      </c>
      <c r="HO181" s="86">
        <f t="shared" si="226"/>
        <v>9.7386463596446242E-264</v>
      </c>
      <c r="HP181" s="86">
        <f t="shared" si="226"/>
        <v>1.1813490159694635E-240</v>
      </c>
      <c r="HQ181" s="86">
        <f t="shared" si="226"/>
        <v>2.5085896855542858E-223</v>
      </c>
      <c r="HS181" s="86">
        <f t="shared" si="231"/>
        <v>1.1998311247548398E-38</v>
      </c>
      <c r="HT181" s="86">
        <f t="shared" si="231"/>
        <v>0</v>
      </c>
      <c r="HU181" s="86">
        <f t="shared" si="231"/>
        <v>7.8960844548411444E-34</v>
      </c>
      <c r="HV181" s="86">
        <f t="shared" si="231"/>
        <v>2.5069206612383592E-36</v>
      </c>
      <c r="HW181" s="86">
        <f t="shared" si="231"/>
        <v>2.9113355516629733E-38</v>
      </c>
      <c r="HX181" s="86">
        <f t="shared" si="231"/>
        <v>2.934559601788079E-45</v>
      </c>
      <c r="HY181" s="86">
        <f t="shared" si="231"/>
        <v>3.3765571228410459E-50</v>
      </c>
      <c r="HZ181" s="86">
        <f t="shared" si="231"/>
        <v>2.3100789399229785E-46</v>
      </c>
      <c r="IA181" s="86">
        <f t="shared" si="231"/>
        <v>7.7530726470952638E-40</v>
      </c>
      <c r="IB181" s="86">
        <f t="shared" si="231"/>
        <v>4.4928227268855604E-37</v>
      </c>
      <c r="IC181" s="86">
        <f t="shared" si="231"/>
        <v>3.3558964541417986E-33</v>
      </c>
      <c r="ID181" s="86">
        <f t="shared" si="231"/>
        <v>7.8447347561039821E-32</v>
      </c>
      <c r="IE181" s="86">
        <f t="shared" si="231"/>
        <v>5.2759646335933802E-34</v>
      </c>
      <c r="IF181" s="86">
        <f t="shared" si="231"/>
        <v>1.7359536497140696E-33</v>
      </c>
      <c r="IG181" s="86">
        <f t="shared" si="231"/>
        <v>1.5397055658524859E-23</v>
      </c>
      <c r="II181" s="86">
        <f t="shared" si="232"/>
        <v>3.1178847328161577E-2</v>
      </c>
      <c r="IJ181" s="86">
        <f t="shared" si="232"/>
        <v>0</v>
      </c>
      <c r="IK181" s="86">
        <f t="shared" si="232"/>
        <v>2.1596032310859985E-2</v>
      </c>
      <c r="IL181" s="86">
        <f t="shared" si="232"/>
        <v>2.1917596392070169E-2</v>
      </c>
      <c r="IM181" s="86">
        <f t="shared" si="232"/>
        <v>1.4113201639420554E-2</v>
      </c>
      <c r="IN181" s="86">
        <f t="shared" si="232"/>
        <v>9.8793977772443906E-4</v>
      </c>
      <c r="IO181" s="86">
        <f t="shared" si="232"/>
        <v>9.5063781551117947E-4</v>
      </c>
      <c r="IP181" s="86">
        <f t="shared" si="232"/>
        <v>1.4941540897652683E-3</v>
      </c>
      <c r="IQ181" s="86">
        <f t="shared" si="232"/>
        <v>1.7710548315253295E-2</v>
      </c>
      <c r="IR181" s="86">
        <f t="shared" si="232"/>
        <v>3.8579276684747629E-2</v>
      </c>
      <c r="IS181" s="86">
        <f t="shared" si="232"/>
        <v>8.1158357441649176E-2</v>
      </c>
      <c r="IT181" s="86">
        <f t="shared" si="232"/>
        <v>0.12831399871192142</v>
      </c>
      <c r="IU181" s="86">
        <f t="shared" si="232"/>
        <v>0.14560631801167198</v>
      </c>
      <c r="IV181" s="86">
        <f t="shared" si="232"/>
        <v>0.39028782637466164</v>
      </c>
      <c r="IW181" s="86">
        <f t="shared" si="232"/>
        <v>0.48092217836869494</v>
      </c>
      <c r="IY181" s="86">
        <f t="shared" si="233"/>
        <v>3.1178847328161684E-2</v>
      </c>
      <c r="IZ181" s="86">
        <f t="shared" si="233"/>
        <v>1.4104319833980886E-192</v>
      </c>
      <c r="JA181" s="86">
        <f t="shared" si="233"/>
        <v>2.1596032310859985E-2</v>
      </c>
      <c r="JB181" s="86">
        <f t="shared" si="233"/>
        <v>2.1917596392070169E-2</v>
      </c>
      <c r="JC181" s="86">
        <f t="shared" si="233"/>
        <v>1.4113201639420554E-2</v>
      </c>
      <c r="JD181" s="86">
        <f t="shared" si="233"/>
        <v>9.8793977772443906E-4</v>
      </c>
      <c r="JE181" s="86">
        <f t="shared" si="233"/>
        <v>9.5063781551117947E-4</v>
      </c>
      <c r="JF181" s="86">
        <f t="shared" si="233"/>
        <v>1.4941540897652683E-3</v>
      </c>
      <c r="JG181" s="86">
        <f t="shared" si="233"/>
        <v>1.7710548315253295E-2</v>
      </c>
      <c r="JH181" s="86">
        <f t="shared" si="233"/>
        <v>3.8579276684747629E-2</v>
      </c>
      <c r="JI181" s="86">
        <f t="shared" si="233"/>
        <v>8.1158357441649176E-2</v>
      </c>
      <c r="JJ181" s="86">
        <f t="shared" si="233"/>
        <v>0.12831399871192142</v>
      </c>
      <c r="JK181" s="86">
        <f t="shared" si="233"/>
        <v>0.14560631801167198</v>
      </c>
      <c r="JL181" s="86">
        <f t="shared" si="233"/>
        <v>0.39028782637466164</v>
      </c>
      <c r="JM181" s="86">
        <f t="shared" si="233"/>
        <v>0.48092217836869494</v>
      </c>
    </row>
    <row r="182" spans="2:273" x14ac:dyDescent="0.25">
      <c r="B182" s="2">
        <v>155</v>
      </c>
      <c r="C182" s="37">
        <v>41.366999999999997</v>
      </c>
      <c r="D182" s="37">
        <v>41.466999999999999</v>
      </c>
      <c r="E182" s="37">
        <v>38.633000000000003</v>
      </c>
      <c r="F182" s="37">
        <v>35.982999999999997</v>
      </c>
      <c r="G182" s="37">
        <v>42.183</v>
      </c>
      <c r="H182" s="37">
        <v>45.466999999999999</v>
      </c>
      <c r="I182" s="37">
        <v>48.85</v>
      </c>
      <c r="J182" s="37">
        <v>42.433</v>
      </c>
      <c r="K182" s="37">
        <v>41.283000000000001</v>
      </c>
      <c r="L182" s="37">
        <v>40.517000000000003</v>
      </c>
      <c r="M182" s="37">
        <v>39.966999999999999</v>
      </c>
      <c r="N182" s="37">
        <v>38.283000000000001</v>
      </c>
      <c r="O182" s="37">
        <v>45.283000000000001</v>
      </c>
      <c r="P182" s="37">
        <v>45.082999999999998</v>
      </c>
      <c r="Q182" s="37">
        <v>61.6</v>
      </c>
      <c r="S182" s="4">
        <f t="shared" si="234"/>
        <v>39.14532995891841</v>
      </c>
      <c r="T182" s="4">
        <f t="shared" si="234"/>
        <v>42.562195151747353</v>
      </c>
      <c r="U182" s="4">
        <f t="shared" si="234"/>
        <v>39.679334235246174</v>
      </c>
      <c r="V182" s="4">
        <f t="shared" si="234"/>
        <v>39.250580295216373</v>
      </c>
      <c r="W182" s="4">
        <f t="shared" si="234"/>
        <v>41.605161212849353</v>
      </c>
      <c r="X182" s="4">
        <f t="shared" si="234"/>
        <v>47.85350959376435</v>
      </c>
      <c r="Y182" s="4">
        <f t="shared" si="234"/>
        <v>60.818692564328003</v>
      </c>
      <c r="Z182" s="4">
        <f t="shared" si="234"/>
        <v>39.239569131209919</v>
      </c>
      <c r="AA182" s="4">
        <f t="shared" si="234"/>
        <v>39.783218904468931</v>
      </c>
      <c r="AB182" s="4">
        <f t="shared" si="234"/>
        <v>39.365163672085217</v>
      </c>
      <c r="AC182" s="4">
        <f t="shared" si="234"/>
        <v>38.821311135301094</v>
      </c>
      <c r="AD182" s="4">
        <f t="shared" si="234"/>
        <v>40.353329787785867</v>
      </c>
      <c r="AE182" s="4">
        <f t="shared" si="234"/>
        <v>42.750693127752029</v>
      </c>
      <c r="AF182" s="4">
        <f t="shared" si="234"/>
        <v>47.281024728026203</v>
      </c>
      <c r="AG182" s="4">
        <f t="shared" si="234"/>
        <v>61.285380629373243</v>
      </c>
      <c r="AI182" s="4">
        <f t="shared" si="235"/>
        <v>2.2216700410815875</v>
      </c>
      <c r="AJ182" s="4">
        <f t="shared" si="235"/>
        <v>-1.0951951517473546</v>
      </c>
      <c r="AK182" s="4">
        <f t="shared" si="235"/>
        <v>-1.0463342352461709</v>
      </c>
      <c r="AL182" s="4">
        <f t="shared" si="235"/>
        <v>-3.2675802952163764</v>
      </c>
      <c r="AM182" s="4">
        <f t="shared" si="235"/>
        <v>0.57783878715064674</v>
      </c>
      <c r="AN182" s="4">
        <f t="shared" si="235"/>
        <v>-2.3865095937643517</v>
      </c>
      <c r="AO182" s="4">
        <f t="shared" si="235"/>
        <v>-11.968692564328002</v>
      </c>
      <c r="AP182" s="4">
        <f t="shared" si="235"/>
        <v>3.193430868790081</v>
      </c>
      <c r="AQ182" s="4">
        <f t="shared" si="235"/>
        <v>1.4997810955310698</v>
      </c>
      <c r="AR182" s="4">
        <f t="shared" si="235"/>
        <v>1.1518363279147863</v>
      </c>
      <c r="AS182" s="4">
        <f t="shared" si="235"/>
        <v>1.1456888646989043</v>
      </c>
      <c r="AT182" s="4">
        <f t="shared" si="235"/>
        <v>-2.070329787785866</v>
      </c>
      <c r="AU182" s="4">
        <f t="shared" si="235"/>
        <v>2.5323068722479718</v>
      </c>
      <c r="AV182" s="4">
        <f t="shared" si="235"/>
        <v>-2.1980247280262049</v>
      </c>
      <c r="AW182" s="4">
        <f t="shared" si="235"/>
        <v>0.31461937062675815</v>
      </c>
      <c r="AY182" s="2">
        <f t="shared" si="227"/>
        <v>39.145323302348615</v>
      </c>
      <c r="AZ182" s="2">
        <f t="shared" si="227"/>
        <v>42.562195151747353</v>
      </c>
      <c r="BA182" s="2">
        <f t="shared" si="227"/>
        <v>39.679329580088456</v>
      </c>
      <c r="BB182" s="2">
        <f t="shared" si="227"/>
        <v>39.250572099926117</v>
      </c>
      <c r="BC182" s="2">
        <f t="shared" si="227"/>
        <v>41.605159652975779</v>
      </c>
      <c r="BD182" s="2">
        <f t="shared" si="227"/>
        <v>47.853509593708679</v>
      </c>
      <c r="BE182" s="2">
        <f t="shared" si="227"/>
        <v>60.818692564305955</v>
      </c>
      <c r="BF182" s="2">
        <f t="shared" si="227"/>
        <v>39.239569130877328</v>
      </c>
      <c r="BG182" s="2">
        <f t="shared" si="227"/>
        <v>39.783214152002373</v>
      </c>
      <c r="BH182" s="2">
        <f t="shared" si="227"/>
        <v>39.365046622156626</v>
      </c>
      <c r="BI182" s="2">
        <f t="shared" si="227"/>
        <v>38.818744056695543</v>
      </c>
      <c r="BJ182" s="2">
        <f t="shared" si="227"/>
        <v>40.340183092488239</v>
      </c>
      <c r="BK182" s="2">
        <f t="shared" si="227"/>
        <v>42.730788416620541</v>
      </c>
      <c r="BL182" s="2">
        <f t="shared" si="227"/>
        <v>46.200524711853731</v>
      </c>
      <c r="BM182" s="2">
        <f t="shared" si="227"/>
        <v>47.28636577034294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>
        <f t="shared" si="228"/>
        <v>41.466999999999999</v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41.466999999999999</v>
      </c>
      <c r="CW182" s="2" t="str">
        <f t="shared" si="199"/>
        <v/>
      </c>
      <c r="CX182" s="2" t="str">
        <f t="shared" si="200"/>
        <v/>
      </c>
      <c r="CY182" s="2">
        <f t="shared" si="201"/>
        <v>42.183</v>
      </c>
      <c r="CZ182" s="2">
        <f t="shared" si="202"/>
        <v>45.466999999999999</v>
      </c>
      <c r="DA182" s="2">
        <f t="shared" si="203"/>
        <v>48.85</v>
      </c>
      <c r="DB182" s="2">
        <f t="shared" si="204"/>
        <v>42.433</v>
      </c>
      <c r="DC182" s="2">
        <f t="shared" si="205"/>
        <v>41.283000000000001</v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95.218284612532443</v>
      </c>
      <c r="DL182" s="2">
        <f t="shared" si="236"/>
        <v>98.065136134453752</v>
      </c>
      <c r="DM182" s="2">
        <f t="shared" si="236"/>
        <v>89.663988846447651</v>
      </c>
      <c r="DN182" s="2">
        <f t="shared" si="236"/>
        <v>97.131929717341478</v>
      </c>
      <c r="DO182" s="2">
        <f t="shared" si="236"/>
        <v>124.42242016806725</v>
      </c>
      <c r="DP182" s="2">
        <f t="shared" si="236"/>
        <v>119.38507099957101</v>
      </c>
      <c r="DQ182" s="2">
        <f t="shared" si="236"/>
        <v>102.35073015873017</v>
      </c>
      <c r="DR182" s="2">
        <f t="shared" si="236"/>
        <v>98.424374731874735</v>
      </c>
      <c r="DS182" s="2">
        <f t="shared" si="236"/>
        <v>81.943031932773096</v>
      </c>
      <c r="DT182" s="2">
        <f t="shared" si="236"/>
        <v>95.470988235294101</v>
      </c>
      <c r="DU182" s="2">
        <f t="shared" si="236"/>
        <v>97.529038655462188</v>
      </c>
      <c r="DV182" s="2">
        <f t="shared" si="236"/>
        <v>88.553608403361324</v>
      </c>
      <c r="DW182" s="2">
        <f t="shared" si="236"/>
        <v>114.67691956241958</v>
      </c>
      <c r="DX182" s="2">
        <f t="shared" si="236"/>
        <v>86.163609180609143</v>
      </c>
      <c r="DY182" s="2">
        <f t="shared" si="236"/>
        <v>66.684160204991088</v>
      </c>
      <c r="EA182" s="2">
        <f t="shared" si="213"/>
        <v>36.409826190476188</v>
      </c>
      <c r="EB182" s="2">
        <f t="shared" si="213"/>
        <v>42.561399338792143</v>
      </c>
      <c r="EC182" s="2">
        <f t="shared" si="213"/>
        <v>40.244041880568048</v>
      </c>
      <c r="ED182" s="2">
        <f t="shared" si="213"/>
        <v>38.311352342987291</v>
      </c>
      <c r="EE182" s="2">
        <f t="shared" si="213"/>
        <v>38.81680879394748</v>
      </c>
      <c r="EF182" s="2">
        <f t="shared" si="213"/>
        <v>51.453852834946147</v>
      </c>
      <c r="EG182" s="2">
        <f t="shared" si="213"/>
        <v>77.37032231765906</v>
      </c>
      <c r="EH182" s="2">
        <f t="shared" si="213"/>
        <v>38.497781842320599</v>
      </c>
      <c r="EI182" s="2">
        <f t="shared" si="213"/>
        <v>39.128630265095737</v>
      </c>
      <c r="EJ182" s="2">
        <f t="shared" si="213"/>
        <v>38.721812778861803</v>
      </c>
      <c r="EK182" s="2">
        <f t="shared" si="212"/>
        <v>38.000400709171203</v>
      </c>
      <c r="EL182" s="2">
        <f t="shared" si="179"/>
        <v>39.313639247350125</v>
      </c>
      <c r="EM182" s="2">
        <f t="shared" si="179"/>
        <v>42.132557638345567</v>
      </c>
      <c r="EN182" s="2">
        <f t="shared" si="179"/>
        <v>46.758234408484725</v>
      </c>
      <c r="EO182" s="2">
        <f t="shared" si="179"/>
        <v>48.293041347373062</v>
      </c>
      <c r="EQ182" s="2">
        <f t="shared" si="237"/>
        <v>40.145097981157448</v>
      </c>
      <c r="ER182" s="2">
        <f t="shared" si="237"/>
        <v>42.561399338792143</v>
      </c>
      <c r="ES182" s="2">
        <f t="shared" si="237"/>
        <v>39.500248966418823</v>
      </c>
      <c r="ET182" s="2">
        <f t="shared" si="237"/>
        <v>39.554924065871447</v>
      </c>
      <c r="EU182" s="2">
        <f t="shared" si="237"/>
        <v>42.459061036631155</v>
      </c>
      <c r="EV182" s="2">
        <f t="shared" si="237"/>
        <v>47.0553632073118</v>
      </c>
      <c r="EW182" s="2">
        <f t="shared" si="237"/>
        <v>56.86410449102123</v>
      </c>
      <c r="EX182" s="2">
        <f t="shared" si="237"/>
        <v>39.416243200640722</v>
      </c>
      <c r="EY182" s="2">
        <f t="shared" si="237"/>
        <v>39.995474126861808</v>
      </c>
      <c r="EZ182" s="2">
        <f t="shared" si="237"/>
        <v>39.602160562623766</v>
      </c>
      <c r="FA182" s="2">
        <f t="shared" si="237"/>
        <v>39.160638964104692</v>
      </c>
      <c r="FB182" s="2">
        <f t="shared" si="237"/>
        <v>40.813187466681342</v>
      </c>
      <c r="FC182" s="2">
        <f t="shared" si="237"/>
        <v>43.020792274596786</v>
      </c>
      <c r="FD182" s="2">
        <f t="shared" si="237"/>
        <v>45.921869087785169</v>
      </c>
      <c r="FE182" s="2">
        <f t="shared" si="237"/>
        <v>46.592698821448799</v>
      </c>
      <c r="FG182" s="2">
        <f t="shared" si="238"/>
        <v>0.99998952458687396</v>
      </c>
      <c r="FH182" s="2">
        <f t="shared" si="238"/>
        <v>0.99998566199320704</v>
      </c>
      <c r="FI182" s="2">
        <f t="shared" si="238"/>
        <v>0.99998487727306073</v>
      </c>
      <c r="FJ182" s="2">
        <f t="shared" si="238"/>
        <v>0.99998513825894397</v>
      </c>
      <c r="FK182" s="2">
        <f t="shared" si="238"/>
        <v>0.99998463698558027</v>
      </c>
      <c r="FL182" s="2">
        <f t="shared" si="238"/>
        <v>0.99998258733947343</v>
      </c>
      <c r="FM182" s="2">
        <f t="shared" si="238"/>
        <v>0.99998308152727977</v>
      </c>
      <c r="FN182" s="2">
        <f t="shared" si="238"/>
        <v>0.99998322045055366</v>
      </c>
      <c r="FO182" s="2">
        <f t="shared" si="238"/>
        <v>0.9999837185324314</v>
      </c>
      <c r="FP182" s="2">
        <f t="shared" si="238"/>
        <v>0.99998445486800269</v>
      </c>
      <c r="FQ182" s="2">
        <f t="shared" si="238"/>
        <v>0.99998365219242402</v>
      </c>
      <c r="FR182" s="2">
        <f t="shared" si="238"/>
        <v>0.99998459580190757</v>
      </c>
      <c r="FS182" s="2">
        <f t="shared" si="238"/>
        <v>0.99998198600006261</v>
      </c>
      <c r="FT182" s="2">
        <f t="shared" si="238"/>
        <v>0.9999824633321831</v>
      </c>
      <c r="FU182" s="2">
        <f t="shared" si="238"/>
        <v>0.99997726779644536</v>
      </c>
      <c r="FW182" s="2">
        <f t="shared" si="229"/>
        <v>0.73217726104914738</v>
      </c>
      <c r="FX182" s="2">
        <f t="shared" si="229"/>
        <v>0</v>
      </c>
      <c r="FY182" s="2">
        <f t="shared" si="229"/>
        <v>0.76023803680585689</v>
      </c>
      <c r="FZ182" s="2">
        <f t="shared" si="229"/>
        <v>0.7545568651021245</v>
      </c>
      <c r="GA182" s="2">
        <f t="shared" si="229"/>
        <v>0.76519568472633182</v>
      </c>
      <c r="GB182" s="2">
        <f t="shared" si="229"/>
        <v>0.81880973001533353</v>
      </c>
      <c r="GC182" s="2">
        <f t="shared" si="229"/>
        <v>0.80717236711493345</v>
      </c>
      <c r="GD182" s="2">
        <f t="shared" si="229"/>
        <v>0.80654644925191543</v>
      </c>
      <c r="GE182" s="2">
        <f t="shared" si="229"/>
        <v>0.75433054838989888</v>
      </c>
      <c r="GF182" s="2">
        <f t="shared" si="229"/>
        <v>0.72965671263085707</v>
      </c>
      <c r="GG182" s="2">
        <f t="shared" si="229"/>
        <v>0.70448477399393294</v>
      </c>
      <c r="GH182" s="2">
        <f t="shared" si="229"/>
        <v>0.6840629262036414</v>
      </c>
      <c r="GI182" s="2">
        <f t="shared" si="229"/>
        <v>0.6720340997544576</v>
      </c>
      <c r="GJ182" s="2">
        <f t="shared" si="229"/>
        <v>0.66765170886271452</v>
      </c>
      <c r="GK182" s="2">
        <f t="shared" si="229"/>
        <v>0.59228869026854292</v>
      </c>
      <c r="GM182" s="86">
        <f t="shared" si="230"/>
        <v>4.8661570489864821E-125</v>
      </c>
      <c r="GN182" s="86">
        <f t="shared" si="230"/>
        <v>1.2072208914712669E-290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4.1983038169066141E-17</v>
      </c>
      <c r="HD182" s="86">
        <f t="shared" si="181"/>
        <v>1.2097027334139837E-197</v>
      </c>
      <c r="HE182" s="86">
        <f t="shared" si="181"/>
        <v>7.3633196530353237E-273</v>
      </c>
      <c r="HF182" s="86">
        <f t="shared" si="180"/>
        <v>2.5164046907670401E-260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7.002504498054955E-285</v>
      </c>
      <c r="HO182" s="86">
        <f t="shared" si="226"/>
        <v>1.0436438927194065E-270</v>
      </c>
      <c r="HP182" s="86">
        <f t="shared" si="226"/>
        <v>5.4026426644865369E-247</v>
      </c>
      <c r="HQ182" s="86">
        <f t="shared" si="226"/>
        <v>3.0200789314374456E-229</v>
      </c>
      <c r="HS182" s="86">
        <f t="shared" si="231"/>
        <v>1.4081208794939336E-40</v>
      </c>
      <c r="HT182" s="86">
        <f t="shared" si="231"/>
        <v>0</v>
      </c>
      <c r="HU182" s="86">
        <f t="shared" si="231"/>
        <v>1.7581386717489721E-35</v>
      </c>
      <c r="HV182" s="86">
        <f t="shared" si="231"/>
        <v>4.3415144531184986E-38</v>
      </c>
      <c r="HW182" s="86">
        <f t="shared" si="231"/>
        <v>4.2684191886200764E-40</v>
      </c>
      <c r="HX182" s="86">
        <f t="shared" si="231"/>
        <v>2.5375557807460964E-47</v>
      </c>
      <c r="HY182" s="86">
        <f t="shared" si="231"/>
        <v>1.6609267729749003E-52</v>
      </c>
      <c r="HZ182" s="86">
        <f t="shared" si="231"/>
        <v>1.6900394657249309E-48</v>
      </c>
      <c r="IA182" s="86">
        <f t="shared" si="231"/>
        <v>9.4513891413975322E-42</v>
      </c>
      <c r="IB182" s="86">
        <f t="shared" si="231"/>
        <v>6.501483581044502E-39</v>
      </c>
      <c r="IC182" s="86">
        <f t="shared" si="231"/>
        <v>6.7149046202605043E-35</v>
      </c>
      <c r="ID182" s="86">
        <f t="shared" si="231"/>
        <v>1.7456601759084263E-33</v>
      </c>
      <c r="IE182" s="86">
        <f t="shared" si="231"/>
        <v>8.7640628460840015E-36</v>
      </c>
      <c r="IF182" s="86">
        <f t="shared" si="231"/>
        <v>2.9416115525276411E-35</v>
      </c>
      <c r="IG182" s="86">
        <f t="shared" si="231"/>
        <v>6.9466657481567139E-25</v>
      </c>
      <c r="II182" s="86">
        <f t="shared" si="232"/>
        <v>1.7693241607487968E-2</v>
      </c>
      <c r="IJ182" s="86">
        <f t="shared" si="232"/>
        <v>0</v>
      </c>
      <c r="IK182" s="86">
        <f t="shared" si="232"/>
        <v>1.253717843426826E-2</v>
      </c>
      <c r="IL182" s="86">
        <f t="shared" si="232"/>
        <v>1.2541817355603491E-2</v>
      </c>
      <c r="IM182" s="86">
        <f t="shared" si="232"/>
        <v>7.7702473139022307E-3</v>
      </c>
      <c r="IN182" s="86">
        <f t="shared" si="232"/>
        <v>4.5121412180382318E-4</v>
      </c>
      <c r="IO182" s="86">
        <f t="shared" si="232"/>
        <v>4.1250493752585649E-4</v>
      </c>
      <c r="IP182" s="86">
        <f t="shared" si="232"/>
        <v>6.8674116143816811E-4</v>
      </c>
      <c r="IQ182" s="86">
        <f t="shared" si="232"/>
        <v>9.773777218000922E-3</v>
      </c>
      <c r="IR182" s="86">
        <f t="shared" si="232"/>
        <v>2.260224673249283E-2</v>
      </c>
      <c r="IS182" s="86">
        <f t="shared" si="232"/>
        <v>5.1143356226542633E-2</v>
      </c>
      <c r="IT182" s="86">
        <f t="shared" si="232"/>
        <v>8.458395860268382E-2</v>
      </c>
      <c r="IU182" s="86">
        <f t="shared" si="232"/>
        <v>9.5569817776428964E-2</v>
      </c>
      <c r="IV182" s="86">
        <f t="shared" si="232"/>
        <v>0.3332469285169497</v>
      </c>
      <c r="IW182" s="86">
        <f t="shared" si="232"/>
        <v>0.43782872470698408</v>
      </c>
      <c r="IY182" s="86">
        <f t="shared" si="233"/>
        <v>1.769324160748801E-2</v>
      </c>
      <c r="IZ182" s="86">
        <f t="shared" si="233"/>
        <v>1.2097027334139837E-197</v>
      </c>
      <c r="JA182" s="86">
        <f t="shared" si="233"/>
        <v>1.253717843426826E-2</v>
      </c>
      <c r="JB182" s="86">
        <f t="shared" si="233"/>
        <v>1.2541817355603491E-2</v>
      </c>
      <c r="JC182" s="86">
        <f t="shared" si="233"/>
        <v>7.7702473139022307E-3</v>
      </c>
      <c r="JD182" s="86">
        <f t="shared" si="233"/>
        <v>4.5121412180382318E-4</v>
      </c>
      <c r="JE182" s="86">
        <f t="shared" si="233"/>
        <v>4.1250493752585649E-4</v>
      </c>
      <c r="JF182" s="86">
        <f t="shared" si="233"/>
        <v>6.8674116143816811E-4</v>
      </c>
      <c r="JG182" s="86">
        <f t="shared" si="233"/>
        <v>9.773777218000922E-3</v>
      </c>
      <c r="JH182" s="86">
        <f t="shared" si="233"/>
        <v>2.260224673249283E-2</v>
      </c>
      <c r="JI182" s="86">
        <f t="shared" si="233"/>
        <v>5.1143356226542633E-2</v>
      </c>
      <c r="JJ182" s="86">
        <f t="shared" si="233"/>
        <v>8.458395860268382E-2</v>
      </c>
      <c r="JK182" s="86">
        <f t="shared" si="233"/>
        <v>9.5569817776428964E-2</v>
      </c>
      <c r="JL182" s="86">
        <f t="shared" si="233"/>
        <v>0.3332469285169497</v>
      </c>
      <c r="JM182" s="86">
        <f t="shared" si="233"/>
        <v>0.43782872470698408</v>
      </c>
    </row>
    <row r="183" spans="2:273" x14ac:dyDescent="0.25">
      <c r="B183" s="2">
        <v>156</v>
      </c>
      <c r="C183" s="37">
        <v>39.9</v>
      </c>
      <c r="D183" s="37">
        <v>40.65</v>
      </c>
      <c r="E183" s="37">
        <v>37.85</v>
      </c>
      <c r="F183" s="37">
        <v>39.799999999999997</v>
      </c>
      <c r="G183" s="37">
        <v>41.95</v>
      </c>
      <c r="H183" s="37">
        <v>45.216999999999999</v>
      </c>
      <c r="I183" s="37">
        <v>47.582999999999998</v>
      </c>
      <c r="J183" s="37">
        <v>40.35</v>
      </c>
      <c r="K183" s="37">
        <v>41.15</v>
      </c>
      <c r="L183" s="37">
        <v>39.817</v>
      </c>
      <c r="M183" s="37">
        <v>38.716999999999999</v>
      </c>
      <c r="N183" s="37">
        <v>41.267000000000003</v>
      </c>
      <c r="O183" s="37">
        <v>42.832999999999998</v>
      </c>
      <c r="P183" s="37">
        <v>45.183</v>
      </c>
      <c r="Q183" s="37">
        <v>51.616999999999997</v>
      </c>
      <c r="S183" s="4">
        <f t="shared" si="234"/>
        <v>39.055187260411138</v>
      </c>
      <c r="T183" s="4">
        <f t="shared" si="234"/>
        <v>42.41769608425286</v>
      </c>
      <c r="U183" s="4">
        <f t="shared" si="234"/>
        <v>39.5393117398473</v>
      </c>
      <c r="V183" s="4">
        <f t="shared" si="234"/>
        <v>39.121710698500451</v>
      </c>
      <c r="W183" s="4">
        <f t="shared" si="234"/>
        <v>41.490563258711425</v>
      </c>
      <c r="X183" s="4">
        <f t="shared" si="234"/>
        <v>47.51168767599934</v>
      </c>
      <c r="Y183" s="4">
        <f t="shared" si="234"/>
        <v>60.515525423968505</v>
      </c>
      <c r="Z183" s="4">
        <f t="shared" si="234"/>
        <v>39.072141194407138</v>
      </c>
      <c r="AA183" s="4">
        <f t="shared" si="234"/>
        <v>39.645059770144712</v>
      </c>
      <c r="AB183" s="4">
        <f t="shared" si="234"/>
        <v>39.223815768681106</v>
      </c>
      <c r="AC183" s="4">
        <f t="shared" si="234"/>
        <v>38.66271510441792</v>
      </c>
      <c r="AD183" s="4">
        <f t="shared" si="234"/>
        <v>40.203394161597437</v>
      </c>
      <c r="AE183" s="4">
        <f t="shared" si="234"/>
        <v>42.531068420921436</v>
      </c>
      <c r="AF183" s="4">
        <f t="shared" si="234"/>
        <v>46.568513828589708</v>
      </c>
      <c r="AG183" s="4">
        <f t="shared" si="234"/>
        <v>56.407099335494145</v>
      </c>
      <c r="AI183" s="4">
        <f t="shared" si="235"/>
        <v>0.8448127395888605</v>
      </c>
      <c r="AJ183" s="4">
        <f t="shared" si="235"/>
        <v>-1.7676960842528615</v>
      </c>
      <c r="AK183" s="4">
        <f t="shared" si="235"/>
        <v>-1.6893117398472981</v>
      </c>
      <c r="AL183" s="4">
        <f t="shared" si="235"/>
        <v>0.67828930149954658</v>
      </c>
      <c r="AM183" s="4">
        <f t="shared" si="235"/>
        <v>0.45943674128857737</v>
      </c>
      <c r="AN183" s="4">
        <f t="shared" si="235"/>
        <v>-2.2946876759993415</v>
      </c>
      <c r="AO183" s="4">
        <f t="shared" si="235"/>
        <v>-12.932525423968507</v>
      </c>
      <c r="AP183" s="4">
        <f t="shared" si="235"/>
        <v>1.2778588055928637</v>
      </c>
      <c r="AQ183" s="4">
        <f t="shared" si="235"/>
        <v>1.5049402298552863</v>
      </c>
      <c r="AR183" s="4">
        <f t="shared" si="235"/>
        <v>0.59318423131889375</v>
      </c>
      <c r="AS183" s="4">
        <f t="shared" si="235"/>
        <v>5.4284895582078718E-2</v>
      </c>
      <c r="AT183" s="4">
        <f t="shared" si="235"/>
        <v>1.063605838402566</v>
      </c>
      <c r="AU183" s="4">
        <f t="shared" si="235"/>
        <v>0.30193157907856261</v>
      </c>
      <c r="AV183" s="4">
        <f t="shared" si="235"/>
        <v>-1.3855138285897084</v>
      </c>
      <c r="AW183" s="4">
        <f t="shared" si="235"/>
        <v>-4.7900993354941477</v>
      </c>
      <c r="AY183" s="2">
        <f t="shared" si="227"/>
        <v>39.055186516935237</v>
      </c>
      <c r="AZ183" s="2">
        <f t="shared" si="227"/>
        <v>42.41769608425286</v>
      </c>
      <c r="BA183" s="2">
        <f t="shared" si="227"/>
        <v>39.539311169517809</v>
      </c>
      <c r="BB183" s="2">
        <f t="shared" si="227"/>
        <v>39.121709752680474</v>
      </c>
      <c r="BC183" s="2">
        <f t="shared" si="227"/>
        <v>41.490563105736683</v>
      </c>
      <c r="BD183" s="2">
        <f t="shared" si="227"/>
        <v>47.511687675996839</v>
      </c>
      <c r="BE183" s="2">
        <f t="shared" si="227"/>
        <v>60.515525423967702</v>
      </c>
      <c r="BF183" s="2">
        <f t="shared" si="227"/>
        <v>39.072141194391797</v>
      </c>
      <c r="BG183" s="2">
        <f t="shared" si="227"/>
        <v>39.645059299089631</v>
      </c>
      <c r="BH183" s="2">
        <f t="shared" si="227"/>
        <v>39.223800808931578</v>
      </c>
      <c r="BI183" s="2">
        <f t="shared" si="227"/>
        <v>38.662267862611991</v>
      </c>
      <c r="BJ183" s="2">
        <f t="shared" si="227"/>
        <v>40.200629474038109</v>
      </c>
      <c r="BK183" s="2">
        <f t="shared" si="227"/>
        <v>42.526961088040558</v>
      </c>
      <c r="BL183" s="2">
        <f t="shared" si="227"/>
        <v>46.033208556298526</v>
      </c>
      <c r="BM183" s="2">
        <f t="shared" si="227"/>
        <v>47.095144313201423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>
        <f t="shared" si="228"/>
        <v>40.65</v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39.9</v>
      </c>
      <c r="CV183" s="2">
        <f t="shared" si="198"/>
        <v>40.65</v>
      </c>
      <c r="CW183" s="2">
        <f t="shared" si="199"/>
        <v>37.85</v>
      </c>
      <c r="CX183" s="2">
        <f t="shared" si="200"/>
        <v>39.799999999999997</v>
      </c>
      <c r="CY183" s="2">
        <f t="shared" si="201"/>
        <v>41.95</v>
      </c>
      <c r="CZ183" s="2">
        <f t="shared" si="202"/>
        <v>45.216999999999999</v>
      </c>
      <c r="DA183" s="2">
        <f t="shared" si="203"/>
        <v>47.582999999999998</v>
      </c>
      <c r="DB183" s="2">
        <f t="shared" si="204"/>
        <v>40.35</v>
      </c>
      <c r="DC183" s="2">
        <f t="shared" si="205"/>
        <v>41.15</v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95.477125546903977</v>
      </c>
      <c r="DL183" s="2">
        <f t="shared" si="236"/>
        <v>98.319457142857118</v>
      </c>
      <c r="DM183" s="2">
        <f t="shared" si="236"/>
        <v>89.877170970206237</v>
      </c>
      <c r="DN183" s="2">
        <f t="shared" si="236"/>
        <v>97.389044308632535</v>
      </c>
      <c r="DO183" s="2">
        <f t="shared" si="236"/>
        <v>124.83415882352942</v>
      </c>
      <c r="DP183" s="2">
        <f t="shared" si="236"/>
        <v>119.75367293007295</v>
      </c>
      <c r="DQ183" s="2">
        <f t="shared" si="236"/>
        <v>102.60951587301588</v>
      </c>
      <c r="DR183" s="2">
        <f t="shared" si="236"/>
        <v>98.671514628914636</v>
      </c>
      <c r="DS183" s="2">
        <f t="shared" si="236"/>
        <v>82.061852661064407</v>
      </c>
      <c r="DT183" s="2">
        <f t="shared" si="236"/>
        <v>95.696882352941174</v>
      </c>
      <c r="DU183" s="2">
        <f t="shared" si="236"/>
        <v>97.764562745098047</v>
      </c>
      <c r="DV183" s="2">
        <f t="shared" si="236"/>
        <v>88.728188795518179</v>
      </c>
      <c r="DW183" s="2">
        <f t="shared" si="236"/>
        <v>114.99815534105537</v>
      </c>
      <c r="DX183" s="2">
        <f t="shared" si="236"/>
        <v>86.305896439296404</v>
      </c>
      <c r="DY183" s="2">
        <f t="shared" si="236"/>
        <v>66.707914884135477</v>
      </c>
      <c r="EA183" s="2">
        <f t="shared" si="213"/>
        <v>36.144661904761904</v>
      </c>
      <c r="EB183" s="2">
        <f t="shared" si="213"/>
        <v>42.41696507899897</v>
      </c>
      <c r="EC183" s="2">
        <f t="shared" si="213"/>
        <v>40.127122060509834</v>
      </c>
      <c r="ED183" s="2">
        <f t="shared" si="213"/>
        <v>38.143979173446127</v>
      </c>
      <c r="EE183" s="2">
        <f t="shared" si="213"/>
        <v>38.590891766800176</v>
      </c>
      <c r="EF183" s="2">
        <f t="shared" si="213"/>
        <v>51.235088145699862</v>
      </c>
      <c r="EG183" s="2">
        <f t="shared" si="213"/>
        <v>77.630160799157352</v>
      </c>
      <c r="EH183" s="2">
        <f t="shared" si="213"/>
        <v>38.304945767438753</v>
      </c>
      <c r="EI183" s="2">
        <f t="shared" si="213"/>
        <v>38.964185519362388</v>
      </c>
      <c r="EJ183" s="2">
        <f t="shared" si="213"/>
        <v>38.552526362668459</v>
      </c>
      <c r="EK183" s="2">
        <f t="shared" si="212"/>
        <v>37.807332686969204</v>
      </c>
      <c r="EL183" s="2">
        <f t="shared" si="179"/>
        <v>39.125916261041709</v>
      </c>
      <c r="EM183" s="2">
        <f t="shared" si="179"/>
        <v>41.899525089563568</v>
      </c>
      <c r="EN183" s="2">
        <f t="shared" si="179"/>
        <v>46.618579728689454</v>
      </c>
      <c r="EO183" s="2">
        <f t="shared" si="179"/>
        <v>48.156766504689969</v>
      </c>
      <c r="EQ183" s="2">
        <f t="shared" si="237"/>
        <v>40.025393135935374</v>
      </c>
      <c r="ER183" s="2">
        <f t="shared" si="237"/>
        <v>42.41696507899897</v>
      </c>
      <c r="ES183" s="2">
        <f t="shared" si="237"/>
        <v>39.369356965438342</v>
      </c>
      <c r="ET183" s="2">
        <f t="shared" si="237"/>
        <v>39.410722019852699</v>
      </c>
      <c r="EU183" s="2">
        <f t="shared" si="237"/>
        <v>42.300504999582785</v>
      </c>
      <c r="EV183" s="2">
        <f t="shared" si="237"/>
        <v>46.75894460763115</v>
      </c>
      <c r="EW183" s="2">
        <f t="shared" si="237"/>
        <v>56.786242754435015</v>
      </c>
      <c r="EX183" s="2">
        <f t="shared" si="237"/>
        <v>39.238839028590178</v>
      </c>
      <c r="EY183" s="2">
        <f t="shared" si="237"/>
        <v>39.846464149981735</v>
      </c>
      <c r="EZ183" s="2">
        <f t="shared" si="237"/>
        <v>39.449545136552395</v>
      </c>
      <c r="FA183" s="2">
        <f t="shared" si="237"/>
        <v>38.98810249600777</v>
      </c>
      <c r="FB183" s="2">
        <f t="shared" si="237"/>
        <v>40.652325160470454</v>
      </c>
      <c r="FC183" s="2">
        <f t="shared" si="237"/>
        <v>42.80448440440118</v>
      </c>
      <c r="FD183" s="2">
        <f t="shared" si="237"/>
        <v>45.766534700682172</v>
      </c>
      <c r="FE183" s="2">
        <f t="shared" si="237"/>
        <v>46.428034902707537</v>
      </c>
      <c r="FG183" s="2">
        <f t="shared" si="238"/>
        <v>0.99999044630087641</v>
      </c>
      <c r="FH183" s="2">
        <f t="shared" si="238"/>
        <v>0.99998692356589292</v>
      </c>
      <c r="FI183" s="2">
        <f t="shared" si="238"/>
        <v>0.99998620789075854</v>
      </c>
      <c r="FJ183" s="2">
        <f t="shared" si="238"/>
        <v>0.99998644591334085</v>
      </c>
      <c r="FK183" s="2">
        <f t="shared" si="238"/>
        <v>0.99998598874538391</v>
      </c>
      <c r="FL183" s="2">
        <f t="shared" si="238"/>
        <v>0.99998411944052679</v>
      </c>
      <c r="FM183" s="2">
        <f t="shared" si="238"/>
        <v>0.99998457014652431</v>
      </c>
      <c r="FN183" s="2">
        <f t="shared" si="238"/>
        <v>0.99998469684643165</v>
      </c>
      <c r="FO183" s="2">
        <f t="shared" si="238"/>
        <v>0.99998515110382435</v>
      </c>
      <c r="FP183" s="2">
        <f t="shared" si="238"/>
        <v>0.99998582265172742</v>
      </c>
      <c r="FQ183" s="2">
        <f t="shared" si="238"/>
        <v>0.99998509060084484</v>
      </c>
      <c r="FR183" s="2">
        <f t="shared" si="238"/>
        <v>0.99998595118532629</v>
      </c>
      <c r="FS183" s="2">
        <f t="shared" si="238"/>
        <v>0.99998357101075641</v>
      </c>
      <c r="FT183" s="2">
        <f t="shared" si="238"/>
        <v>0.99998400634418605</v>
      </c>
      <c r="FU183" s="2">
        <f t="shared" si="238"/>
        <v>0.9999792679424877</v>
      </c>
      <c r="FW183" s="2">
        <f t="shared" si="229"/>
        <v>0.74984779783049105</v>
      </c>
      <c r="FX183" s="2">
        <f t="shared" si="229"/>
        <v>0</v>
      </c>
      <c r="FY183" s="2">
        <f t="shared" si="229"/>
        <v>0.77662200717470642</v>
      </c>
      <c r="FZ183" s="2">
        <f t="shared" si="229"/>
        <v>0.77121222295328296</v>
      </c>
      <c r="GA183" s="2">
        <f t="shared" si="229"/>
        <v>0.78133831768458828</v>
      </c>
      <c r="GB183" s="2">
        <f t="shared" si="229"/>
        <v>0.83207532365476511</v>
      </c>
      <c r="GC183" s="2">
        <f t="shared" si="229"/>
        <v>0.82110382348734423</v>
      </c>
      <c r="GD183" s="2">
        <f t="shared" si="229"/>
        <v>0.82051307141310847</v>
      </c>
      <c r="GE183" s="2">
        <f t="shared" si="229"/>
        <v>0.77099660281347426</v>
      </c>
      <c r="GF183" s="2">
        <f t="shared" si="229"/>
        <v>0.74743618567027326</v>
      </c>
      <c r="GG183" s="2">
        <f t="shared" si="229"/>
        <v>0.72329190908345686</v>
      </c>
      <c r="GH183" s="2">
        <f t="shared" si="229"/>
        <v>0.70362296778020161</v>
      </c>
      <c r="GI183" s="2">
        <f t="shared" si="229"/>
        <v>0.69200355375008493</v>
      </c>
      <c r="GJ183" s="2">
        <f t="shared" si="229"/>
        <v>0.68776402468434916</v>
      </c>
      <c r="GK183" s="2">
        <f t="shared" si="229"/>
        <v>0.61432717128894243</v>
      </c>
      <c r="GM183" s="86">
        <f t="shared" si="230"/>
        <v>1.5163195277248523E-127</v>
      </c>
      <c r="GN183" s="86">
        <f t="shared" si="230"/>
        <v>1.9642686104948381E-296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1.6349149786832175E-17</v>
      </c>
      <c r="HD183" s="86">
        <f t="shared" si="181"/>
        <v>8.9054176657054759E-203</v>
      </c>
      <c r="HE183" s="86">
        <f t="shared" si="181"/>
        <v>4.6317652273798566E-280</v>
      </c>
      <c r="HF183" s="86">
        <f t="shared" si="180"/>
        <v>4.5204700783546601E-267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2.37475055722557E-292</v>
      </c>
      <c r="HO183" s="86">
        <f t="shared" si="226"/>
        <v>9.0597239858093795E-278</v>
      </c>
      <c r="HP183" s="86">
        <f t="shared" si="226"/>
        <v>2.0409402046678901E-253</v>
      </c>
      <c r="HQ183" s="86">
        <f t="shared" si="226"/>
        <v>3.0380880757570163E-235</v>
      </c>
      <c r="HS183" s="86">
        <f t="shared" si="231"/>
        <v>1.4774282767336609E-42</v>
      </c>
      <c r="HT183" s="86">
        <f t="shared" si="231"/>
        <v>0</v>
      </c>
      <c r="HU183" s="86">
        <f t="shared" si="231"/>
        <v>3.5627664383065752E-37</v>
      </c>
      <c r="HV183" s="86">
        <f t="shared" si="231"/>
        <v>6.8067077082117455E-40</v>
      </c>
      <c r="HW183" s="86">
        <f t="shared" si="231"/>
        <v>5.6498868941696395E-42</v>
      </c>
      <c r="HX183" s="86">
        <f t="shared" si="231"/>
        <v>1.9675899786985272E-49</v>
      </c>
      <c r="HY183" s="86">
        <f t="shared" si="231"/>
        <v>7.2265868107914411E-55</v>
      </c>
      <c r="HZ183" s="86">
        <f t="shared" si="231"/>
        <v>1.103243286530101E-50</v>
      </c>
      <c r="IA183" s="86">
        <f t="shared" si="231"/>
        <v>1.0354197894136408E-43</v>
      </c>
      <c r="IB183" s="86">
        <f t="shared" si="231"/>
        <v>8.4604204150107443E-41</v>
      </c>
      <c r="IC183" s="86">
        <f t="shared" si="231"/>
        <v>1.2140583613479329E-36</v>
      </c>
      <c r="ID183" s="86">
        <f t="shared" si="231"/>
        <v>3.5142574458619576E-35</v>
      </c>
      <c r="IE183" s="86">
        <f t="shared" si="231"/>
        <v>1.3061492257228278E-37</v>
      </c>
      <c r="IF183" s="86">
        <f t="shared" si="231"/>
        <v>4.4693240660684238E-37</v>
      </c>
      <c r="IG183" s="86">
        <f t="shared" si="231"/>
        <v>2.8625917773482159E-26</v>
      </c>
      <c r="II183" s="86">
        <f t="shared" si="232"/>
        <v>9.6199961943599487E-3</v>
      </c>
      <c r="IJ183" s="86">
        <f t="shared" si="232"/>
        <v>0</v>
      </c>
      <c r="IK183" s="86">
        <f t="shared" si="232"/>
        <v>7.0195445534632648E-3</v>
      </c>
      <c r="IL183" s="86">
        <f t="shared" si="232"/>
        <v>6.9077375496098374E-3</v>
      </c>
      <c r="IM183" s="86">
        <f t="shared" si="232"/>
        <v>4.1122427110225866E-3</v>
      </c>
      <c r="IN183" s="86">
        <f t="shared" si="232"/>
        <v>1.9734963863012782E-4</v>
      </c>
      <c r="IO183" s="86">
        <f t="shared" si="232"/>
        <v>1.7048421807388378E-4</v>
      </c>
      <c r="IP183" s="86">
        <f t="shared" si="232"/>
        <v>3.0171808078548608E-4</v>
      </c>
      <c r="IQ183" s="86">
        <f t="shared" si="232"/>
        <v>5.1762662625454911E-3</v>
      </c>
      <c r="IR183" s="86">
        <f t="shared" si="232"/>
        <v>1.2717430259488714E-2</v>
      </c>
      <c r="IS183" s="86">
        <f t="shared" si="232"/>
        <v>3.1014492960707223E-2</v>
      </c>
      <c r="IT183" s="86">
        <f t="shared" si="232"/>
        <v>5.3644439017001042E-2</v>
      </c>
      <c r="IU183" s="86">
        <f t="shared" si="232"/>
        <v>6.0133159913352455E-2</v>
      </c>
      <c r="IV183" s="86">
        <f t="shared" si="232"/>
        <v>0.27866721289751312</v>
      </c>
      <c r="IW183" s="86">
        <f t="shared" si="232"/>
        <v>0.38443772863686204</v>
      </c>
      <c r="IY183" s="86">
        <f t="shared" si="233"/>
        <v>9.6199961943599643E-3</v>
      </c>
      <c r="IZ183" s="86">
        <f t="shared" si="233"/>
        <v>8.9054176657054759E-203</v>
      </c>
      <c r="JA183" s="86">
        <f t="shared" si="233"/>
        <v>7.0195445534632648E-3</v>
      </c>
      <c r="JB183" s="86">
        <f t="shared" si="233"/>
        <v>6.9077375496098374E-3</v>
      </c>
      <c r="JC183" s="86">
        <f t="shared" si="233"/>
        <v>4.1122427110225866E-3</v>
      </c>
      <c r="JD183" s="86">
        <f t="shared" si="233"/>
        <v>1.9734963863012782E-4</v>
      </c>
      <c r="JE183" s="86">
        <f t="shared" si="233"/>
        <v>1.7048421807388378E-4</v>
      </c>
      <c r="JF183" s="86">
        <f t="shared" si="233"/>
        <v>3.0171808078548608E-4</v>
      </c>
      <c r="JG183" s="86">
        <f t="shared" si="233"/>
        <v>5.1762662625454911E-3</v>
      </c>
      <c r="JH183" s="86">
        <f t="shared" si="233"/>
        <v>1.2717430259488714E-2</v>
      </c>
      <c r="JI183" s="86">
        <f t="shared" si="233"/>
        <v>3.1014492960707223E-2</v>
      </c>
      <c r="JJ183" s="86">
        <f t="shared" si="233"/>
        <v>5.3644439017001042E-2</v>
      </c>
      <c r="JK183" s="86">
        <f t="shared" si="233"/>
        <v>6.0133159913352455E-2</v>
      </c>
      <c r="JL183" s="86">
        <f t="shared" si="233"/>
        <v>0.27866721289751312</v>
      </c>
      <c r="JM183" s="86">
        <f t="shared" si="233"/>
        <v>0.38443772863686204</v>
      </c>
    </row>
    <row r="184" spans="2:273" x14ac:dyDescent="0.25">
      <c r="B184" s="2">
        <v>157</v>
      </c>
      <c r="C184" s="37">
        <v>39.4</v>
      </c>
      <c r="D184" s="37">
        <v>40.017000000000003</v>
      </c>
      <c r="E184" s="37">
        <v>39.700000000000003</v>
      </c>
      <c r="F184" s="37">
        <v>40.982999999999997</v>
      </c>
      <c r="G184" s="37">
        <v>43.216999999999999</v>
      </c>
      <c r="H184" s="37">
        <v>44.716999999999999</v>
      </c>
      <c r="I184" s="37">
        <v>46.582999999999998</v>
      </c>
      <c r="J184" s="37">
        <v>40.366999999999997</v>
      </c>
      <c r="K184" s="37">
        <v>40.767000000000003</v>
      </c>
      <c r="L184" s="37">
        <v>39.466999999999999</v>
      </c>
      <c r="M184" s="37">
        <v>42.6</v>
      </c>
      <c r="N184" s="37">
        <v>38.716999999999999</v>
      </c>
      <c r="O184" s="37">
        <v>43.75</v>
      </c>
      <c r="P184" s="37">
        <v>44.732999999999997</v>
      </c>
      <c r="Q184" s="37">
        <v>49.732999999999997</v>
      </c>
      <c r="S184" s="4">
        <f t="shared" si="234"/>
        <v>38.966995894342659</v>
      </c>
      <c r="T184" s="4">
        <f t="shared" si="234"/>
        <v>42.273202260188889</v>
      </c>
      <c r="U184" s="4">
        <f t="shared" si="234"/>
        <v>39.399467813508629</v>
      </c>
      <c r="V184" s="4">
        <f t="shared" si="234"/>
        <v>38.992578658462179</v>
      </c>
      <c r="W184" s="4">
        <f t="shared" si="234"/>
        <v>41.375072125114549</v>
      </c>
      <c r="X184" s="4">
        <f t="shared" si="234"/>
        <v>47.171396140840741</v>
      </c>
      <c r="Y184" s="4">
        <f t="shared" si="234"/>
        <v>60.2198937082659</v>
      </c>
      <c r="Z184" s="4">
        <f t="shared" si="234"/>
        <v>38.904391076180247</v>
      </c>
      <c r="AA184" s="4">
        <f t="shared" si="234"/>
        <v>39.50669544348974</v>
      </c>
      <c r="AB184" s="4">
        <f t="shared" si="234"/>
        <v>39.0824318157606</v>
      </c>
      <c r="AC184" s="4">
        <f t="shared" si="234"/>
        <v>38.505726568304269</v>
      </c>
      <c r="AD184" s="4">
        <f t="shared" si="234"/>
        <v>40.061508572922925</v>
      </c>
      <c r="AE184" s="4">
        <f t="shared" si="234"/>
        <v>42.323882874987213</v>
      </c>
      <c r="AF184" s="4">
        <f t="shared" si="234"/>
        <v>46.111681272200705</v>
      </c>
      <c r="AG184" s="4">
        <f t="shared" si="234"/>
        <v>52.710166956470516</v>
      </c>
      <c r="AI184" s="4">
        <f t="shared" si="235"/>
        <v>0.43300410565733927</v>
      </c>
      <c r="AJ184" s="4">
        <f t="shared" si="235"/>
        <v>-2.2562022601888856</v>
      </c>
      <c r="AK184" s="4">
        <f t="shared" si="235"/>
        <v>0.30053218649137392</v>
      </c>
      <c r="AL184" s="4">
        <f t="shared" si="235"/>
        <v>1.990421341537818</v>
      </c>
      <c r="AM184" s="4">
        <f t="shared" si="235"/>
        <v>1.8419278748854495</v>
      </c>
      <c r="AN184" s="4">
        <f t="shared" si="235"/>
        <v>-2.4543961408407426</v>
      </c>
      <c r="AO184" s="4">
        <f t="shared" si="235"/>
        <v>-13.636893708265902</v>
      </c>
      <c r="AP184" s="4">
        <f t="shared" si="235"/>
        <v>1.4626089238197508</v>
      </c>
      <c r="AQ184" s="4">
        <f t="shared" si="235"/>
        <v>1.2603045565102633</v>
      </c>
      <c r="AR184" s="4">
        <f t="shared" si="235"/>
        <v>0.38456818423939865</v>
      </c>
      <c r="AS184" s="4">
        <f t="shared" si="235"/>
        <v>4.0942734316957328</v>
      </c>
      <c r="AT184" s="4">
        <f t="shared" si="235"/>
        <v>-1.3445085729229262</v>
      </c>
      <c r="AU184" s="4">
        <f t="shared" si="235"/>
        <v>1.4261171250127873</v>
      </c>
      <c r="AV184" s="4">
        <f t="shared" si="235"/>
        <v>-1.3786812722007085</v>
      </c>
      <c r="AW184" s="4">
        <f t="shared" si="235"/>
        <v>-2.9771669564705192</v>
      </c>
      <c r="AY184" s="2">
        <f t="shared" si="227"/>
        <v>38.966995825104227</v>
      </c>
      <c r="AZ184" s="2">
        <f t="shared" si="227"/>
        <v>42.273202260188889</v>
      </c>
      <c r="BA184" s="2">
        <f t="shared" si="227"/>
        <v>39.399467753553907</v>
      </c>
      <c r="BB184" s="2">
        <f t="shared" si="227"/>
        <v>38.992578565597448</v>
      </c>
      <c r="BC184" s="2">
        <f t="shared" si="227"/>
        <v>41.375072112411409</v>
      </c>
      <c r="BD184" s="2">
        <f t="shared" si="227"/>
        <v>47.171396140840649</v>
      </c>
      <c r="BE184" s="2">
        <f t="shared" si="227"/>
        <v>60.219893708265879</v>
      </c>
      <c r="BF184" s="2">
        <f t="shared" si="227"/>
        <v>38.904391076179657</v>
      </c>
      <c r="BG184" s="2">
        <f t="shared" si="227"/>
        <v>39.506695404243295</v>
      </c>
      <c r="BH184" s="2">
        <f t="shared" si="227"/>
        <v>39.082430206140685</v>
      </c>
      <c r="BI184" s="2">
        <f t="shared" si="227"/>
        <v>38.50566042002314</v>
      </c>
      <c r="BJ184" s="2">
        <f t="shared" si="227"/>
        <v>40.06101378740415</v>
      </c>
      <c r="BK184" s="2">
        <f t="shared" si="227"/>
        <v>42.323171021949847</v>
      </c>
      <c r="BL184" s="2">
        <f t="shared" si="227"/>
        <v>45.865859191204677</v>
      </c>
      <c r="BM184" s="2">
        <f t="shared" si="227"/>
        <v>46.903480669570129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>
        <f t="shared" si="228"/>
        <v>40.017000000000003</v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39.4</v>
      </c>
      <c r="CV184" s="2">
        <f t="shared" si="198"/>
        <v>40.017000000000003</v>
      </c>
      <c r="CW184" s="2">
        <f t="shared" si="199"/>
        <v>39.700000000000003</v>
      </c>
      <c r="CX184" s="2">
        <f t="shared" si="200"/>
        <v>40.982999999999997</v>
      </c>
      <c r="CY184" s="2">
        <f t="shared" si="201"/>
        <v>43.216999999999999</v>
      </c>
      <c r="CZ184" s="2">
        <f t="shared" si="202"/>
        <v>44.716999999999999</v>
      </c>
      <c r="DA184" s="2">
        <f t="shared" si="203"/>
        <v>46.582999999999998</v>
      </c>
      <c r="DB184" s="2">
        <f t="shared" si="204"/>
        <v>40.366999999999997</v>
      </c>
      <c r="DC184" s="2">
        <f t="shared" si="205"/>
        <v>40.767000000000003</v>
      </c>
      <c r="DD184" s="2">
        <f t="shared" si="206"/>
        <v>39.466999999999999</v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95.735966481275497</v>
      </c>
      <c r="DL184" s="2">
        <f t="shared" si="236"/>
        <v>98.573778151260484</v>
      </c>
      <c r="DM184" s="2">
        <f t="shared" si="236"/>
        <v>90.090353093964836</v>
      </c>
      <c r="DN184" s="2">
        <f t="shared" si="236"/>
        <v>97.646158899923591</v>
      </c>
      <c r="DO184" s="2">
        <f t="shared" si="236"/>
        <v>125.24589747899161</v>
      </c>
      <c r="DP184" s="2">
        <f t="shared" si="236"/>
        <v>120.12227486057489</v>
      </c>
      <c r="DQ184" s="2">
        <f t="shared" si="236"/>
        <v>102.8683015873016</v>
      </c>
      <c r="DR184" s="2">
        <f t="shared" si="236"/>
        <v>98.918654525954537</v>
      </c>
      <c r="DS184" s="2">
        <f t="shared" si="236"/>
        <v>82.180673389355732</v>
      </c>
      <c r="DT184" s="2">
        <f t="shared" si="236"/>
        <v>95.922776470588218</v>
      </c>
      <c r="DU184" s="2">
        <f t="shared" si="236"/>
        <v>98.000086834733906</v>
      </c>
      <c r="DV184" s="2">
        <f t="shared" si="236"/>
        <v>88.902769187675048</v>
      </c>
      <c r="DW184" s="2">
        <f t="shared" si="236"/>
        <v>115.31939111969113</v>
      </c>
      <c r="DX184" s="2">
        <f t="shared" si="236"/>
        <v>86.448183697983666</v>
      </c>
      <c r="DY184" s="2">
        <f t="shared" si="236"/>
        <v>66.731669563279851</v>
      </c>
      <c r="EA184" s="2">
        <f t="shared" si="213"/>
        <v>35.879497619047619</v>
      </c>
      <c r="EB184" s="2">
        <f t="shared" si="213"/>
        <v>42.272530819205784</v>
      </c>
      <c r="EC184" s="2">
        <f t="shared" si="213"/>
        <v>40.010202240451612</v>
      </c>
      <c r="ED184" s="2">
        <f t="shared" si="213"/>
        <v>37.976606003904962</v>
      </c>
      <c r="EE184" s="2">
        <f t="shared" si="213"/>
        <v>38.364974739652865</v>
      </c>
      <c r="EF184" s="2">
        <f t="shared" si="213"/>
        <v>51.016323456453577</v>
      </c>
      <c r="EG184" s="2">
        <f t="shared" si="213"/>
        <v>77.889999280655644</v>
      </c>
      <c r="EH184" s="2">
        <f t="shared" si="213"/>
        <v>38.112109692556899</v>
      </c>
      <c r="EI184" s="2">
        <f t="shared" si="213"/>
        <v>38.799740773629047</v>
      </c>
      <c r="EJ184" s="2">
        <f t="shared" si="213"/>
        <v>38.383239946475101</v>
      </c>
      <c r="EK184" s="2">
        <f t="shared" si="212"/>
        <v>37.614264664767205</v>
      </c>
      <c r="EL184" s="2">
        <f t="shared" si="179"/>
        <v>38.938193274733294</v>
      </c>
      <c r="EM184" s="2">
        <f t="shared" si="179"/>
        <v>41.666492540781576</v>
      </c>
      <c r="EN184" s="2">
        <f t="shared" si="179"/>
        <v>46.478925048894183</v>
      </c>
      <c r="EO184" s="2">
        <f t="shared" si="179"/>
        <v>48.020491662006876</v>
      </c>
      <c r="EQ184" s="2">
        <f t="shared" si="237"/>
        <v>39.905688290713307</v>
      </c>
      <c r="ER184" s="2">
        <f t="shared" si="237"/>
        <v>42.272530819205784</v>
      </c>
      <c r="ES184" s="2">
        <f t="shared" si="237"/>
        <v>39.238464964457876</v>
      </c>
      <c r="ET184" s="2">
        <f t="shared" si="237"/>
        <v>39.266519973833944</v>
      </c>
      <c r="EU184" s="2">
        <f t="shared" si="237"/>
        <v>42.141948962534414</v>
      </c>
      <c r="EV184" s="2">
        <f t="shared" si="237"/>
        <v>46.462526007950501</v>
      </c>
      <c r="EW184" s="2">
        <f t="shared" si="237"/>
        <v>56.708381017848801</v>
      </c>
      <c r="EX184" s="2">
        <f t="shared" si="237"/>
        <v>39.061434856539641</v>
      </c>
      <c r="EY184" s="2">
        <f t="shared" si="237"/>
        <v>39.697454173101669</v>
      </c>
      <c r="EZ184" s="2">
        <f t="shared" si="237"/>
        <v>39.296929710481031</v>
      </c>
      <c r="FA184" s="2">
        <f t="shared" si="237"/>
        <v>38.815566027910847</v>
      </c>
      <c r="FB184" s="2">
        <f t="shared" si="237"/>
        <v>40.491462854259566</v>
      </c>
      <c r="FC184" s="2">
        <f t="shared" si="237"/>
        <v>42.588176534205573</v>
      </c>
      <c r="FD184" s="2">
        <f t="shared" si="237"/>
        <v>45.611200313579175</v>
      </c>
      <c r="FE184" s="2">
        <f t="shared" si="237"/>
        <v>46.263370983966283</v>
      </c>
      <c r="FG184" s="2">
        <f t="shared" si="238"/>
        <v>0.99999128691551897</v>
      </c>
      <c r="FH184" s="2">
        <f t="shared" si="238"/>
        <v>0.99998807413663249</v>
      </c>
      <c r="FI184" s="2">
        <f t="shared" si="238"/>
        <v>0.99998742143160935</v>
      </c>
      <c r="FJ184" s="2">
        <f t="shared" si="238"/>
        <v>0.9999876385113069</v>
      </c>
      <c r="FK184" s="2">
        <f t="shared" si="238"/>
        <v>0.99998722156816344</v>
      </c>
      <c r="FL184" s="2">
        <f t="shared" si="238"/>
        <v>0.99998551673738767</v>
      </c>
      <c r="FM184" s="2">
        <f t="shared" si="238"/>
        <v>0.99998592778727524</v>
      </c>
      <c r="FN184" s="2">
        <f t="shared" si="238"/>
        <v>0.99998604333927643</v>
      </c>
      <c r="FO184" s="2">
        <f t="shared" si="238"/>
        <v>0.99998645762804172</v>
      </c>
      <c r="FP184" s="2">
        <f t="shared" si="238"/>
        <v>0.99998707008857257</v>
      </c>
      <c r="FQ184" s="2">
        <f t="shared" si="238"/>
        <v>0.9999864024485241</v>
      </c>
      <c r="FR184" s="2">
        <f t="shared" si="238"/>
        <v>0.99998718731289915</v>
      </c>
      <c r="FS184" s="2">
        <f t="shared" si="238"/>
        <v>0.99998501656207051</v>
      </c>
      <c r="FT184" s="2">
        <f t="shared" si="238"/>
        <v>0.99998541359200976</v>
      </c>
      <c r="FU184" s="2">
        <f t="shared" si="238"/>
        <v>0.99998109210433495</v>
      </c>
      <c r="FW184" s="2">
        <f t="shared" si="229"/>
        <v>0.76672391432210796</v>
      </c>
      <c r="FX184" s="2">
        <f t="shared" si="229"/>
        <v>0</v>
      </c>
      <c r="FY184" s="2">
        <f t="shared" si="229"/>
        <v>0.79219242418088387</v>
      </c>
      <c r="FZ184" s="2">
        <f t="shared" si="229"/>
        <v>0.78705633155127097</v>
      </c>
      <c r="GA184" s="2">
        <f t="shared" si="229"/>
        <v>0.79666605945586533</v>
      </c>
      <c r="GB184" s="2">
        <f t="shared" si="229"/>
        <v>0.84455407574603991</v>
      </c>
      <c r="GC184" s="2">
        <f t="shared" si="229"/>
        <v>0.83423546081940203</v>
      </c>
      <c r="GD184" s="2">
        <f t="shared" si="229"/>
        <v>0.83367928854473927</v>
      </c>
      <c r="GE184" s="2">
        <f t="shared" si="229"/>
        <v>0.7868515166464467</v>
      </c>
      <c r="GF184" s="2">
        <f t="shared" si="229"/>
        <v>0.76442388441840725</v>
      </c>
      <c r="GG184" s="2">
        <f t="shared" si="229"/>
        <v>0.74134158442978249</v>
      </c>
      <c r="GH184" s="2">
        <f t="shared" si="229"/>
        <v>0.72246334247774846</v>
      </c>
      <c r="GI184" s="2">
        <f t="shared" si="229"/>
        <v>0.71127947562446603</v>
      </c>
      <c r="GJ184" s="2">
        <f t="shared" si="229"/>
        <v>0.70719300790758111</v>
      </c>
      <c r="GK184" s="2">
        <f t="shared" si="229"/>
        <v>0.6359066826771802</v>
      </c>
      <c r="GM184" s="86">
        <f t="shared" si="230"/>
        <v>4.4587528409093163E-130</v>
      </c>
      <c r="GN184" s="86">
        <f t="shared" si="230"/>
        <v>2.8002563727067498E-302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6.2911942883315011E-18</v>
      </c>
      <c r="HD184" s="86">
        <f t="shared" si="181"/>
        <v>5.6270033749604299E-208</v>
      </c>
      <c r="HE184" s="86">
        <f t="shared" si="181"/>
        <v>2.3444133491615987E-287</v>
      </c>
      <c r="HF184" s="86">
        <f t="shared" si="180"/>
        <v>6.6487329231173414E-274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6.437730971906007E-300</v>
      </c>
      <c r="HO184" s="86">
        <f t="shared" si="226"/>
        <v>6.3706626274946088E-285</v>
      </c>
      <c r="HP184" s="86">
        <f t="shared" si="226"/>
        <v>6.3686659475885103E-260</v>
      </c>
      <c r="HQ184" s="86">
        <f t="shared" si="226"/>
        <v>2.5537238393176856E-241</v>
      </c>
      <c r="HS184" s="86">
        <f t="shared" si="231"/>
        <v>1.385820586324151E-44</v>
      </c>
      <c r="HT184" s="86">
        <f t="shared" si="231"/>
        <v>0</v>
      </c>
      <c r="HU184" s="86">
        <f t="shared" si="231"/>
        <v>6.570563730175511E-39</v>
      </c>
      <c r="HV184" s="86">
        <f t="shared" si="231"/>
        <v>9.6608780827258006E-42</v>
      </c>
      <c r="HW184" s="86">
        <f t="shared" si="231"/>
        <v>6.7514834028611434E-44</v>
      </c>
      <c r="HX184" s="86">
        <f t="shared" si="231"/>
        <v>1.3680135128072446E-51</v>
      </c>
      <c r="HY184" s="86">
        <f t="shared" si="231"/>
        <v>2.7810741102926311E-57</v>
      </c>
      <c r="HZ184" s="86">
        <f t="shared" si="231"/>
        <v>6.4259940738847981E-53</v>
      </c>
      <c r="IA184" s="86">
        <f t="shared" si="231"/>
        <v>1.0193542034133779E-45</v>
      </c>
      <c r="IB184" s="86">
        <f t="shared" si="231"/>
        <v>9.9002325456853266E-43</v>
      </c>
      <c r="IC184" s="86">
        <f t="shared" si="231"/>
        <v>1.9833263223312106E-38</v>
      </c>
      <c r="ID184" s="86">
        <f t="shared" si="231"/>
        <v>6.4000849412884276E-37</v>
      </c>
      <c r="IE184" s="86">
        <f t="shared" si="231"/>
        <v>1.7464228850193188E-39</v>
      </c>
      <c r="IF184" s="86">
        <f t="shared" si="231"/>
        <v>6.0882551169767383E-39</v>
      </c>
      <c r="IG184" s="86">
        <f t="shared" si="231"/>
        <v>1.0773771539880953E-27</v>
      </c>
      <c r="II184" s="86">
        <f t="shared" si="232"/>
        <v>5.0094636506915671E-3</v>
      </c>
      <c r="IJ184" s="86">
        <f t="shared" si="232"/>
        <v>0</v>
      </c>
      <c r="IK184" s="86">
        <f t="shared" si="232"/>
        <v>3.7893994984433597E-3</v>
      </c>
      <c r="IL184" s="86">
        <f t="shared" si="232"/>
        <v>3.6608093831252851E-3</v>
      </c>
      <c r="IM184" s="86">
        <f t="shared" si="232"/>
        <v>2.0913121331895611E-3</v>
      </c>
      <c r="IN184" s="86">
        <f t="shared" si="232"/>
        <v>8.2641308799058749E-5</v>
      </c>
      <c r="IO184" s="86">
        <f t="shared" si="232"/>
        <v>6.7091822874655498E-5</v>
      </c>
      <c r="IP184" s="86">
        <f t="shared" si="232"/>
        <v>1.266814357237302E-4</v>
      </c>
      <c r="IQ184" s="86">
        <f t="shared" si="232"/>
        <v>2.6299146931337025E-3</v>
      </c>
      <c r="IR184" s="86">
        <f t="shared" si="232"/>
        <v>6.8697945319044374E-3</v>
      </c>
      <c r="IS184" s="86">
        <f t="shared" si="232"/>
        <v>1.8098369087493585E-2</v>
      </c>
      <c r="IT184" s="86">
        <f t="shared" si="232"/>
        <v>3.2754141432478054E-2</v>
      </c>
      <c r="IU184" s="86">
        <f t="shared" si="232"/>
        <v>3.6308877991118337E-2</v>
      </c>
      <c r="IV184" s="86">
        <f t="shared" si="232"/>
        <v>0.22881151509827036</v>
      </c>
      <c r="IW184" s="86">
        <f t="shared" si="232"/>
        <v>0.32638316576811477</v>
      </c>
      <c r="IY184" s="86">
        <f t="shared" si="233"/>
        <v>5.0094636506915731E-3</v>
      </c>
      <c r="IZ184" s="86">
        <f t="shared" si="233"/>
        <v>5.6270033749604299E-208</v>
      </c>
      <c r="JA184" s="86">
        <f t="shared" si="233"/>
        <v>3.7893994984433597E-3</v>
      </c>
      <c r="JB184" s="86">
        <f t="shared" si="233"/>
        <v>3.6608093831252851E-3</v>
      </c>
      <c r="JC184" s="86">
        <f t="shared" si="233"/>
        <v>2.0913121331895611E-3</v>
      </c>
      <c r="JD184" s="86">
        <f t="shared" si="233"/>
        <v>8.2641308799058749E-5</v>
      </c>
      <c r="JE184" s="86">
        <f t="shared" si="233"/>
        <v>6.7091822874655498E-5</v>
      </c>
      <c r="JF184" s="86">
        <f t="shared" si="233"/>
        <v>1.266814357237302E-4</v>
      </c>
      <c r="JG184" s="86">
        <f t="shared" si="233"/>
        <v>2.6299146931337025E-3</v>
      </c>
      <c r="JH184" s="86">
        <f t="shared" si="233"/>
        <v>6.8697945319044374E-3</v>
      </c>
      <c r="JI184" s="86">
        <f t="shared" si="233"/>
        <v>1.8098369087493585E-2</v>
      </c>
      <c r="JJ184" s="86">
        <f t="shared" si="233"/>
        <v>3.2754141432478054E-2</v>
      </c>
      <c r="JK184" s="86">
        <f t="shared" si="233"/>
        <v>3.6308877991118337E-2</v>
      </c>
      <c r="JL184" s="86">
        <f t="shared" si="233"/>
        <v>0.22881151509827036</v>
      </c>
      <c r="JM184" s="86">
        <f t="shared" si="233"/>
        <v>0.32638316576811477</v>
      </c>
    </row>
    <row r="185" spans="2:273" x14ac:dyDescent="0.25">
      <c r="B185" s="2">
        <v>158</v>
      </c>
      <c r="C185" s="37">
        <v>40.683</v>
      </c>
      <c r="D185" s="37">
        <v>39.417000000000002</v>
      </c>
      <c r="E185" s="37">
        <v>38.767000000000003</v>
      </c>
      <c r="F185" s="37">
        <v>38.317</v>
      </c>
      <c r="G185" s="37">
        <v>43.582999999999998</v>
      </c>
      <c r="H185" s="37">
        <v>47.017000000000003</v>
      </c>
      <c r="I185" s="37">
        <v>44.966999999999999</v>
      </c>
      <c r="J185" s="37">
        <v>37.299999999999997</v>
      </c>
      <c r="K185" s="37">
        <v>39.6</v>
      </c>
      <c r="L185" s="37">
        <v>38.799999999999997</v>
      </c>
      <c r="M185" s="37">
        <v>38.533000000000001</v>
      </c>
      <c r="N185" s="37">
        <v>40.966999999999999</v>
      </c>
      <c r="O185" s="37">
        <v>43.067</v>
      </c>
      <c r="P185" s="37">
        <v>40.917000000000002</v>
      </c>
      <c r="Q185" s="37">
        <v>47.332999999999998</v>
      </c>
      <c r="S185" s="4">
        <f t="shared" si="234"/>
        <v>38.880344588716511</v>
      </c>
      <c r="T185" s="4">
        <f t="shared" si="234"/>
        <v>42.128713258582628</v>
      </c>
      <c r="U185" s="4">
        <f t="shared" si="234"/>
        <v>39.259834592978798</v>
      </c>
      <c r="V185" s="4">
        <f t="shared" si="234"/>
        <v>38.863115901716832</v>
      </c>
      <c r="W185" s="4">
        <f t="shared" si="234"/>
        <v>41.258521699591647</v>
      </c>
      <c r="X185" s="4">
        <f t="shared" si="234"/>
        <v>46.832726408727957</v>
      </c>
      <c r="Y185" s="4">
        <f t="shared" si="234"/>
        <v>59.932262954310119</v>
      </c>
      <c r="Z185" s="4">
        <f t="shared" si="234"/>
        <v>38.736296433864062</v>
      </c>
      <c r="AA185" s="4">
        <f t="shared" si="234"/>
        <v>39.368080418074911</v>
      </c>
      <c r="AB185" s="4">
        <f t="shared" si="234"/>
        <v>38.940880521047291</v>
      </c>
      <c r="AC185" s="4">
        <f t="shared" si="234"/>
        <v>38.348849896858759</v>
      </c>
      <c r="AD185" s="4">
        <f t="shared" si="234"/>
        <v>39.921295488642997</v>
      </c>
      <c r="AE185" s="4">
        <f t="shared" si="234"/>
        <v>42.119447039437681</v>
      </c>
      <c r="AF185" s="4">
        <f t="shared" si="234"/>
        <v>45.803161612515154</v>
      </c>
      <c r="AG185" s="4">
        <f t="shared" si="234"/>
        <v>50.104396980109705</v>
      </c>
      <c r="AI185" s="4">
        <f t="shared" si="235"/>
        <v>1.8026554112834887</v>
      </c>
      <c r="AJ185" s="4">
        <f t="shared" si="235"/>
        <v>-2.7117132585826269</v>
      </c>
      <c r="AK185" s="4">
        <f t="shared" si="235"/>
        <v>-0.49283459297879517</v>
      </c>
      <c r="AL185" s="4">
        <f t="shared" si="235"/>
        <v>-0.54611590171683133</v>
      </c>
      <c r="AM185" s="4">
        <f t="shared" si="235"/>
        <v>2.3244783004083516</v>
      </c>
      <c r="AN185" s="4">
        <f t="shared" si="235"/>
        <v>0.18427359127204568</v>
      </c>
      <c r="AO185" s="4">
        <f t="shared" si="235"/>
        <v>-14.96526295431012</v>
      </c>
      <c r="AP185" s="4">
        <f t="shared" si="235"/>
        <v>-1.4362964338640651</v>
      </c>
      <c r="AQ185" s="4">
        <f t="shared" si="235"/>
        <v>0.23191958192509077</v>
      </c>
      <c r="AR185" s="4">
        <f t="shared" si="235"/>
        <v>-0.14088052104729343</v>
      </c>
      <c r="AS185" s="4">
        <f t="shared" si="235"/>
        <v>0.18415010314124203</v>
      </c>
      <c r="AT185" s="4">
        <f t="shared" si="235"/>
        <v>1.0457045113570018</v>
      </c>
      <c r="AU185" s="4">
        <f t="shared" si="235"/>
        <v>0.94755296056231941</v>
      </c>
      <c r="AV185" s="4">
        <f t="shared" si="235"/>
        <v>-4.8861616125151528</v>
      </c>
      <c r="AW185" s="4">
        <f t="shared" si="235"/>
        <v>-2.7713969801097065</v>
      </c>
      <c r="AY185" s="2">
        <f t="shared" si="227"/>
        <v>38.880344583342207</v>
      </c>
      <c r="AZ185" s="2">
        <f t="shared" si="227"/>
        <v>42.128713258582628</v>
      </c>
      <c r="BA185" s="2">
        <f t="shared" si="227"/>
        <v>39.259834587572449</v>
      </c>
      <c r="BB185" s="2">
        <f t="shared" si="227"/>
        <v>38.863115893962245</v>
      </c>
      <c r="BC185" s="2">
        <f t="shared" si="227"/>
        <v>41.258521698698672</v>
      </c>
      <c r="BD185" s="2">
        <f t="shared" si="227"/>
        <v>46.832726408727957</v>
      </c>
      <c r="BE185" s="2">
        <f t="shared" si="227"/>
        <v>59.932262954310119</v>
      </c>
      <c r="BF185" s="2">
        <f t="shared" si="227"/>
        <v>38.736296433864041</v>
      </c>
      <c r="BG185" s="2">
        <f t="shared" si="227"/>
        <v>39.368080415327228</v>
      </c>
      <c r="BH185" s="2">
        <f t="shared" si="227"/>
        <v>38.940880375299464</v>
      </c>
      <c r="BI185" s="2">
        <f t="shared" si="227"/>
        <v>38.348841595002767</v>
      </c>
      <c r="BJ185" s="2">
        <f t="shared" si="227"/>
        <v>39.921220168750089</v>
      </c>
      <c r="BK185" s="2">
        <f t="shared" si="227"/>
        <v>42.119343479421467</v>
      </c>
      <c r="BL185" s="2">
        <f t="shared" si="227"/>
        <v>45.698547096665287</v>
      </c>
      <c r="BM185" s="2">
        <f t="shared" si="227"/>
        <v>46.711546243218578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>
        <f t="shared" si="228"/>
        <v>39.417000000000002</v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40.683</v>
      </c>
      <c r="CV185" s="2">
        <f t="shared" si="198"/>
        <v>39.417000000000002</v>
      </c>
      <c r="CW185" s="2">
        <f t="shared" si="199"/>
        <v>38.767000000000003</v>
      </c>
      <c r="CX185" s="2">
        <f t="shared" si="200"/>
        <v>38.317</v>
      </c>
      <c r="CY185" s="2">
        <f t="shared" si="201"/>
        <v>43.582999999999998</v>
      </c>
      <c r="CZ185" s="2">
        <f t="shared" si="202"/>
        <v>47.017000000000003</v>
      </c>
      <c r="DA185" s="2">
        <f t="shared" si="203"/>
        <v>44.966999999999999</v>
      </c>
      <c r="DB185" s="2">
        <f t="shared" si="204"/>
        <v>37.299999999999997</v>
      </c>
      <c r="DC185" s="2">
        <f t="shared" si="205"/>
        <v>39.6</v>
      </c>
      <c r="DD185" s="2">
        <f t="shared" si="206"/>
        <v>38.799999999999997</v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95.994807415647017</v>
      </c>
      <c r="DL185" s="2">
        <f t="shared" si="236"/>
        <v>98.82809915966385</v>
      </c>
      <c r="DM185" s="2">
        <f t="shared" si="236"/>
        <v>90.303535217723436</v>
      </c>
      <c r="DN185" s="2">
        <f t="shared" si="236"/>
        <v>97.903273491214662</v>
      </c>
      <c r="DO185" s="2">
        <f t="shared" si="236"/>
        <v>125.6576361344538</v>
      </c>
      <c r="DP185" s="2">
        <f t="shared" si="236"/>
        <v>120.49087679107681</v>
      </c>
      <c r="DQ185" s="2">
        <f t="shared" si="236"/>
        <v>103.12708730158732</v>
      </c>
      <c r="DR185" s="2">
        <f t="shared" si="236"/>
        <v>99.165794422994423</v>
      </c>
      <c r="DS185" s="2">
        <f t="shared" si="236"/>
        <v>82.299494117647043</v>
      </c>
      <c r="DT185" s="2">
        <f t="shared" si="236"/>
        <v>96.148670588235291</v>
      </c>
      <c r="DU185" s="2">
        <f t="shared" si="236"/>
        <v>98.235610924369752</v>
      </c>
      <c r="DV185" s="2">
        <f t="shared" si="236"/>
        <v>89.077349579831903</v>
      </c>
      <c r="DW185" s="2">
        <f t="shared" si="236"/>
        <v>115.64062689832691</v>
      </c>
      <c r="DX185" s="2">
        <f t="shared" si="236"/>
        <v>86.590470956670913</v>
      </c>
      <c r="DY185" s="2">
        <f t="shared" si="236"/>
        <v>66.75542424242424</v>
      </c>
      <c r="EA185" s="2">
        <f t="shared" si="213"/>
        <v>35.614333333333335</v>
      </c>
      <c r="EB185" s="2">
        <f t="shared" si="213"/>
        <v>42.128096559412604</v>
      </c>
      <c r="EC185" s="2">
        <f t="shared" si="213"/>
        <v>39.893282420393398</v>
      </c>
      <c r="ED185" s="2">
        <f t="shared" si="213"/>
        <v>37.809232834363797</v>
      </c>
      <c r="EE185" s="2">
        <f t="shared" si="213"/>
        <v>38.139057712505561</v>
      </c>
      <c r="EF185" s="2">
        <f t="shared" ref="EF185:EO227" si="239">CJ$228*$B185+CJ$229</f>
        <v>50.797558767207292</v>
      </c>
      <c r="EG185" s="2">
        <f t="shared" si="239"/>
        <v>78.149837762153922</v>
      </c>
      <c r="EH185" s="2">
        <f t="shared" si="239"/>
        <v>37.919273617675053</v>
      </c>
      <c r="EI185" s="2">
        <f t="shared" si="239"/>
        <v>38.635296027895706</v>
      </c>
      <c r="EJ185" s="2">
        <f t="shared" si="239"/>
        <v>38.213953530281749</v>
      </c>
      <c r="EK185" s="2">
        <f t="shared" si="212"/>
        <v>37.421196642565207</v>
      </c>
      <c r="EL185" s="2">
        <f t="shared" si="179"/>
        <v>38.750470288424879</v>
      </c>
      <c r="EM185" s="2">
        <f t="shared" si="179"/>
        <v>41.433459991999584</v>
      </c>
      <c r="EN185" s="2">
        <f t="shared" si="179"/>
        <v>46.339270369098919</v>
      </c>
      <c r="EO185" s="2">
        <f t="shared" si="179"/>
        <v>47.88421681932379</v>
      </c>
      <c r="EQ185" s="2">
        <f t="shared" si="237"/>
        <v>39.785983445491233</v>
      </c>
      <c r="ER185" s="2">
        <f t="shared" si="237"/>
        <v>42.128096559412604</v>
      </c>
      <c r="ES185" s="2">
        <f t="shared" si="237"/>
        <v>39.107572963477402</v>
      </c>
      <c r="ET185" s="2">
        <f t="shared" si="237"/>
        <v>39.122317927815189</v>
      </c>
      <c r="EU185" s="2">
        <f t="shared" si="237"/>
        <v>41.983392925486044</v>
      </c>
      <c r="EV185" s="2">
        <f t="shared" si="237"/>
        <v>46.166107408269852</v>
      </c>
      <c r="EW185" s="2">
        <f t="shared" si="237"/>
        <v>56.630519281262586</v>
      </c>
      <c r="EX185" s="2">
        <f t="shared" si="237"/>
        <v>38.884030684489105</v>
      </c>
      <c r="EY185" s="2">
        <f t="shared" si="237"/>
        <v>39.548444196221595</v>
      </c>
      <c r="EZ185" s="2">
        <f t="shared" si="237"/>
        <v>39.14431428440966</v>
      </c>
      <c r="FA185" s="2">
        <f t="shared" si="237"/>
        <v>38.643029559813925</v>
      </c>
      <c r="FB185" s="2">
        <f t="shared" si="237"/>
        <v>40.330600548048672</v>
      </c>
      <c r="FC185" s="2">
        <f t="shared" si="237"/>
        <v>42.371868664009966</v>
      </c>
      <c r="FD185" s="2">
        <f t="shared" si="237"/>
        <v>45.455865926476186</v>
      </c>
      <c r="FE185" s="2">
        <f t="shared" si="237"/>
        <v>46.098707065225028</v>
      </c>
      <c r="FG185" s="2">
        <f t="shared" si="238"/>
        <v>0.99999205356641685</v>
      </c>
      <c r="FH185" s="2">
        <f t="shared" si="238"/>
        <v>0.99998912347192692</v>
      </c>
      <c r="FI185" s="2">
        <f t="shared" si="238"/>
        <v>0.99998852819658746</v>
      </c>
      <c r="FJ185" s="2">
        <f t="shared" si="238"/>
        <v>0.99998872617605894</v>
      </c>
      <c r="FK185" s="2">
        <f t="shared" si="238"/>
        <v>0.99998834591855168</v>
      </c>
      <c r="FL185" s="2">
        <f t="shared" si="238"/>
        <v>0.99998679109067523</v>
      </c>
      <c r="FM185" s="2">
        <f t="shared" si="238"/>
        <v>0.99998716597357018</v>
      </c>
      <c r="FN185" s="2">
        <f t="shared" si="238"/>
        <v>0.99998727135850773</v>
      </c>
      <c r="FO185" s="2">
        <f t="shared" si="238"/>
        <v>0.9999876491952665</v>
      </c>
      <c r="FP185" s="2">
        <f t="shared" si="238"/>
        <v>0.99998820776721042</v>
      </c>
      <c r="FQ185" s="2">
        <f t="shared" si="238"/>
        <v>0.99998759887082811</v>
      </c>
      <c r="FR185" s="2">
        <f t="shared" si="238"/>
        <v>0.99998831467730898</v>
      </c>
      <c r="FS185" s="2">
        <f t="shared" si="238"/>
        <v>0.99998633492418176</v>
      </c>
      <c r="FT185" s="2">
        <f t="shared" si="238"/>
        <v>0.99998669702073195</v>
      </c>
      <c r="FU185" s="2">
        <f t="shared" si="238"/>
        <v>0.99998275576551499</v>
      </c>
      <c r="FW185" s="2">
        <f t="shared" si="229"/>
        <v>0.78279130626625759</v>
      </c>
      <c r="FX185" s="2">
        <f t="shared" si="229"/>
        <v>0</v>
      </c>
      <c r="FY185" s="2">
        <f t="shared" si="229"/>
        <v>0.80694730571227324</v>
      </c>
      <c r="FZ185" s="2">
        <f t="shared" si="229"/>
        <v>0.80208478126567362</v>
      </c>
      <c r="GA185" s="2">
        <f t="shared" si="229"/>
        <v>0.81117901139901627</v>
      </c>
      <c r="GB185" s="2">
        <f t="shared" si="229"/>
        <v>0.8562656981261022</v>
      </c>
      <c r="GC185" s="2">
        <f t="shared" si="229"/>
        <v>0.84658328667339555</v>
      </c>
      <c r="GD185" s="2">
        <f t="shared" si="229"/>
        <v>0.84606089891470249</v>
      </c>
      <c r="GE185" s="2">
        <f t="shared" si="229"/>
        <v>0.8018907827297338</v>
      </c>
      <c r="GF185" s="2">
        <f t="shared" si="229"/>
        <v>0.7806043646244808</v>
      </c>
      <c r="GG185" s="2">
        <f t="shared" si="229"/>
        <v>0.75860682090451148</v>
      </c>
      <c r="GH185" s="2">
        <f t="shared" si="229"/>
        <v>0.74054767787261999</v>
      </c>
      <c r="GI185" s="2">
        <f t="shared" si="229"/>
        <v>0.72982002541880753</v>
      </c>
      <c r="GJ185" s="2">
        <f t="shared" si="229"/>
        <v>0.72589484768351065</v>
      </c>
      <c r="GK185" s="2">
        <f t="shared" si="229"/>
        <v>0.65695300344248519</v>
      </c>
      <c r="GM185" s="86">
        <f t="shared" si="230"/>
        <v>1.2372381069719513E-132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2.3921370700624643E-18</v>
      </c>
      <c r="HD185" s="86">
        <f t="shared" si="181"/>
        <v>3.0517258486678553E-213</v>
      </c>
      <c r="HE185" s="86">
        <f t="shared" si="181"/>
        <v>9.5484905926036079E-295</v>
      </c>
      <c r="HF185" s="86">
        <f t="shared" si="180"/>
        <v>8.0065344588831072E-281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1.3950701203562208E-307</v>
      </c>
      <c r="HO185" s="86">
        <f t="shared" si="226"/>
        <v>3.6287700322478617E-292</v>
      </c>
      <c r="HP185" s="86">
        <f t="shared" si="226"/>
        <v>1.6415685177873596E-266</v>
      </c>
      <c r="HQ185" s="86">
        <f t="shared" si="226"/>
        <v>1.7936478287916657E-247</v>
      </c>
      <c r="HS185" s="86">
        <f t="shared" si="231"/>
        <v>1.162064080391549E-46</v>
      </c>
      <c r="HT185" s="86">
        <f t="shared" si="231"/>
        <v>0</v>
      </c>
      <c r="HU185" s="86">
        <f t="shared" si="231"/>
        <v>1.1027775747164738E-40</v>
      </c>
      <c r="HV185" s="86">
        <f t="shared" si="231"/>
        <v>1.2412777702793412E-43</v>
      </c>
      <c r="HW185" s="86">
        <f t="shared" si="231"/>
        <v>7.2834143542362353E-46</v>
      </c>
      <c r="HX185" s="86">
        <f t="shared" si="231"/>
        <v>8.5285263212021568E-54</v>
      </c>
      <c r="HY185" s="86">
        <f t="shared" si="231"/>
        <v>9.4662803708515391E-60</v>
      </c>
      <c r="HZ185" s="86">
        <f t="shared" si="231"/>
        <v>3.3396019931598261E-55</v>
      </c>
      <c r="IA185" s="86">
        <f t="shared" si="231"/>
        <v>9.0180194605910311E-48</v>
      </c>
      <c r="IB185" s="86">
        <f t="shared" si="231"/>
        <v>1.0417448185092856E-44</v>
      </c>
      <c r="IC185" s="86">
        <f t="shared" si="231"/>
        <v>2.9274608883949602E-40</v>
      </c>
      <c r="ID185" s="86">
        <f t="shared" si="231"/>
        <v>1.054394331316828E-38</v>
      </c>
      <c r="IE185" s="86">
        <f t="shared" si="231"/>
        <v>2.094893522214388E-41</v>
      </c>
      <c r="IF185" s="86">
        <f t="shared" si="231"/>
        <v>7.4357456544081996E-41</v>
      </c>
      <c r="IG185" s="86">
        <f t="shared" si="231"/>
        <v>3.7032575691837685E-29</v>
      </c>
      <c r="II185" s="86">
        <f t="shared" si="232"/>
        <v>2.4974270733254581E-3</v>
      </c>
      <c r="IJ185" s="86">
        <f t="shared" si="232"/>
        <v>0</v>
      </c>
      <c r="IK185" s="86">
        <f t="shared" si="232"/>
        <v>1.9718026906243419E-3</v>
      </c>
      <c r="IL185" s="86">
        <f t="shared" si="232"/>
        <v>1.8661816991741636E-3</v>
      </c>
      <c r="IM185" s="86">
        <f t="shared" si="232"/>
        <v>1.0217187667256324E-3</v>
      </c>
      <c r="IN185" s="86">
        <f t="shared" si="232"/>
        <v>3.3126953459611191E-5</v>
      </c>
      <c r="IO185" s="86">
        <f t="shared" si="232"/>
        <v>2.5135513675258785E-5</v>
      </c>
      <c r="IP185" s="86">
        <f t="shared" si="232"/>
        <v>5.0819824636436172E-5</v>
      </c>
      <c r="IQ185" s="86">
        <f t="shared" si="232"/>
        <v>1.2814449930156325E-3</v>
      </c>
      <c r="IR185" s="86">
        <f t="shared" si="232"/>
        <v>3.5614625872692034E-3</v>
      </c>
      <c r="IS185" s="86">
        <f t="shared" si="232"/>
        <v>1.015991591316817E-2</v>
      </c>
      <c r="IT185" s="86">
        <f t="shared" si="232"/>
        <v>1.9253526883714331E-2</v>
      </c>
      <c r="IU185" s="86">
        <f t="shared" si="232"/>
        <v>2.1041046712433269E-2</v>
      </c>
      <c r="IV185" s="86">
        <f t="shared" si="232"/>
        <v>0.1848271701923597</v>
      </c>
      <c r="IW185" s="86">
        <f t="shared" si="232"/>
        <v>0.26859353802515751</v>
      </c>
      <c r="IY185" s="86">
        <f t="shared" si="233"/>
        <v>2.4974270733254607E-3</v>
      </c>
      <c r="IZ185" s="86">
        <f t="shared" si="233"/>
        <v>3.0517258486678553E-213</v>
      </c>
      <c r="JA185" s="86">
        <f t="shared" si="233"/>
        <v>1.9718026906243419E-3</v>
      </c>
      <c r="JB185" s="86">
        <f t="shared" si="233"/>
        <v>1.8661816991741636E-3</v>
      </c>
      <c r="JC185" s="86">
        <f t="shared" si="233"/>
        <v>1.0217187667256324E-3</v>
      </c>
      <c r="JD185" s="86">
        <f t="shared" si="233"/>
        <v>3.3126953459611191E-5</v>
      </c>
      <c r="JE185" s="86">
        <f t="shared" si="233"/>
        <v>2.5135513675258785E-5</v>
      </c>
      <c r="JF185" s="86">
        <f t="shared" si="233"/>
        <v>5.0819824636436172E-5</v>
      </c>
      <c r="JG185" s="86">
        <f t="shared" si="233"/>
        <v>1.2814449930156325E-3</v>
      </c>
      <c r="JH185" s="86">
        <f t="shared" si="233"/>
        <v>3.5614625872692034E-3</v>
      </c>
      <c r="JI185" s="86">
        <f t="shared" si="233"/>
        <v>1.015991591316817E-2</v>
      </c>
      <c r="JJ185" s="86">
        <f t="shared" si="233"/>
        <v>1.9253526883714331E-2</v>
      </c>
      <c r="JK185" s="86">
        <f t="shared" si="233"/>
        <v>2.1041046712433269E-2</v>
      </c>
      <c r="JL185" s="86">
        <f t="shared" si="233"/>
        <v>0.1848271701923597</v>
      </c>
      <c r="JM185" s="86">
        <f t="shared" si="233"/>
        <v>0.26859353802515751</v>
      </c>
    </row>
    <row r="186" spans="2:273" x14ac:dyDescent="0.25">
      <c r="B186" s="2">
        <v>159</v>
      </c>
      <c r="C186" s="37">
        <v>40.15</v>
      </c>
      <c r="D186" s="37">
        <v>39.517000000000003</v>
      </c>
      <c r="E186" s="37">
        <v>40.767000000000003</v>
      </c>
      <c r="F186" s="37">
        <v>40.116999999999997</v>
      </c>
      <c r="G186" s="37">
        <v>43.667000000000002</v>
      </c>
      <c r="H186" s="37">
        <v>43.283000000000001</v>
      </c>
      <c r="I186" s="37">
        <v>45.482999999999997</v>
      </c>
      <c r="J186" s="37">
        <v>38.982999999999997</v>
      </c>
      <c r="K186" s="37">
        <v>38.450000000000003</v>
      </c>
      <c r="L186" s="37">
        <v>37.133000000000003</v>
      </c>
      <c r="M186" s="37">
        <v>39.232999999999997</v>
      </c>
      <c r="N186" s="37">
        <v>40.933</v>
      </c>
      <c r="O186" s="37">
        <v>40.966999999999999</v>
      </c>
      <c r="P186" s="37">
        <v>42.017000000000003</v>
      </c>
      <c r="Q186" s="37">
        <v>49</v>
      </c>
      <c r="S186" s="4">
        <f t="shared" si="234"/>
        <v>38.794851751960593</v>
      </c>
      <c r="T186" s="4">
        <f t="shared" si="234"/>
        <v>41.984228691946626</v>
      </c>
      <c r="U186" s="4">
        <f t="shared" si="234"/>
        <v>39.120441676981002</v>
      </c>
      <c r="V186" s="4">
        <f t="shared" si="234"/>
        <v>38.733268063758146</v>
      </c>
      <c r="W186" s="4">
        <f t="shared" si="234"/>
        <v>41.140772480838045</v>
      </c>
      <c r="X186" s="4">
        <f t="shared" si="234"/>
        <v>46.495746153966969</v>
      </c>
      <c r="Y186" s="4">
        <f t="shared" si="234"/>
        <v>59.652981137086485</v>
      </c>
      <c r="Z186" s="4">
        <f t="shared" si="234"/>
        <v>38.567840279086447</v>
      </c>
      <c r="AA186" s="4">
        <f t="shared" si="234"/>
        <v>39.229178533318027</v>
      </c>
      <c r="AB186" s="4">
        <f t="shared" si="234"/>
        <v>38.799103414537306</v>
      </c>
      <c r="AC186" s="4">
        <f t="shared" si="234"/>
        <v>38.191740696659387</v>
      </c>
      <c r="AD186" s="4">
        <f t="shared" si="234"/>
        <v>39.781153082644529</v>
      </c>
      <c r="AE186" s="4">
        <f t="shared" si="234"/>
        <v>41.915422317370073</v>
      </c>
      <c r="AF186" s="4">
        <f t="shared" si="234"/>
        <v>45.572588006177078</v>
      </c>
      <c r="AG186" s="4">
        <f t="shared" si="234"/>
        <v>48.376342925903245</v>
      </c>
      <c r="AI186" s="4">
        <f t="shared" si="235"/>
        <v>1.3551482480394057</v>
      </c>
      <c r="AJ186" s="4">
        <f t="shared" si="235"/>
        <v>-2.4672286919466231</v>
      </c>
      <c r="AK186" s="4">
        <f t="shared" si="235"/>
        <v>1.6465583230190006</v>
      </c>
      <c r="AL186" s="4">
        <f t="shared" si="235"/>
        <v>1.3837319362418512</v>
      </c>
      <c r="AM186" s="4">
        <f t="shared" si="235"/>
        <v>2.5262275191619565</v>
      </c>
      <c r="AN186" s="4">
        <f t="shared" si="235"/>
        <v>-3.2127461539669682</v>
      </c>
      <c r="AO186" s="4">
        <f t="shared" si="235"/>
        <v>-14.169981137086488</v>
      </c>
      <c r="AP186" s="4">
        <f t="shared" si="235"/>
        <v>0.41515972091355025</v>
      </c>
      <c r="AQ186" s="4">
        <f t="shared" si="235"/>
        <v>-0.77917853331802434</v>
      </c>
      <c r="AR186" s="4">
        <f t="shared" si="235"/>
        <v>-1.6661034145373037</v>
      </c>
      <c r="AS186" s="4">
        <f t="shared" si="235"/>
        <v>1.0412593033406097</v>
      </c>
      <c r="AT186" s="4">
        <f t="shared" si="235"/>
        <v>1.1518469173554706</v>
      </c>
      <c r="AU186" s="4">
        <f t="shared" si="235"/>
        <v>-0.9484223173700741</v>
      </c>
      <c r="AV186" s="4">
        <f t="shared" si="235"/>
        <v>-3.555588006177075</v>
      </c>
      <c r="AW186" s="4">
        <f t="shared" si="235"/>
        <v>0.62365707409675508</v>
      </c>
      <c r="AY186" s="2">
        <f t="shared" si="227"/>
        <v>38.794851751613024</v>
      </c>
      <c r="AZ186" s="2">
        <f t="shared" si="227"/>
        <v>41.984228691946626</v>
      </c>
      <c r="BA186" s="2">
        <f t="shared" si="227"/>
        <v>39.120441676562919</v>
      </c>
      <c r="BB186" s="2">
        <f t="shared" si="227"/>
        <v>38.733268063207575</v>
      </c>
      <c r="BC186" s="2">
        <f t="shared" si="227"/>
        <v>41.140772480784918</v>
      </c>
      <c r="BD186" s="2">
        <f t="shared" si="227"/>
        <v>46.495746153966969</v>
      </c>
      <c r="BE186" s="2">
        <f t="shared" si="227"/>
        <v>59.652981137086485</v>
      </c>
      <c r="BF186" s="2">
        <f t="shared" si="227"/>
        <v>38.567840279086447</v>
      </c>
      <c r="BG186" s="2">
        <f t="shared" si="227"/>
        <v>39.229178533156428</v>
      </c>
      <c r="BH186" s="2">
        <f t="shared" si="227"/>
        <v>38.799103403434955</v>
      </c>
      <c r="BI186" s="2">
        <f t="shared" si="227"/>
        <v>38.19173981288013</v>
      </c>
      <c r="BJ186" s="2">
        <f t="shared" si="227"/>
        <v>39.781143334268158</v>
      </c>
      <c r="BK186" s="2">
        <f t="shared" si="227"/>
        <v>41.915409677469228</v>
      </c>
      <c r="BL186" s="2">
        <f t="shared" si="227"/>
        <v>45.531337317598712</v>
      </c>
      <c r="BM186" s="2">
        <f t="shared" si="227"/>
        <v>46.519506347655188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>
        <f t="shared" si="228"/>
        <v>39.517000000000003</v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40.15</v>
      </c>
      <c r="CV186" s="2">
        <f t="shared" si="198"/>
        <v>39.517000000000003</v>
      </c>
      <c r="CW186" s="2">
        <f t="shared" si="199"/>
        <v>40.767000000000003</v>
      </c>
      <c r="CX186" s="2">
        <f t="shared" si="200"/>
        <v>40.116999999999997</v>
      </c>
      <c r="CY186" s="2">
        <f t="shared" si="201"/>
        <v>43.667000000000002</v>
      </c>
      <c r="CZ186" s="2">
        <f t="shared" si="202"/>
        <v>43.283000000000001</v>
      </c>
      <c r="DA186" s="2">
        <f t="shared" si="203"/>
        <v>45.482999999999997</v>
      </c>
      <c r="DB186" s="2">
        <f t="shared" si="204"/>
        <v>38.982999999999997</v>
      </c>
      <c r="DC186" s="2">
        <f t="shared" si="205"/>
        <v>38.450000000000003</v>
      </c>
      <c r="DD186" s="2">
        <f t="shared" si="206"/>
        <v>37.133000000000003</v>
      </c>
      <c r="DE186" s="2">
        <f t="shared" si="207"/>
        <v>39.232999999999997</v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96.253648350018551</v>
      </c>
      <c r="DL186" s="2">
        <f t="shared" si="236"/>
        <v>99.082420168067216</v>
      </c>
      <c r="DM186" s="2">
        <f t="shared" si="236"/>
        <v>90.516717341482035</v>
      </c>
      <c r="DN186" s="2">
        <f t="shared" si="236"/>
        <v>98.160388082505719</v>
      </c>
      <c r="DO186" s="2">
        <f t="shared" si="236"/>
        <v>126.06937478991598</v>
      </c>
      <c r="DP186" s="2">
        <f t="shared" si="236"/>
        <v>120.85947872157874</v>
      </c>
      <c r="DQ186" s="2">
        <f t="shared" si="236"/>
        <v>103.38587301587303</v>
      </c>
      <c r="DR186" s="2">
        <f t="shared" si="236"/>
        <v>99.412934320034324</v>
      </c>
      <c r="DS186" s="2">
        <f t="shared" si="236"/>
        <v>82.418314845938369</v>
      </c>
      <c r="DT186" s="2">
        <f t="shared" si="236"/>
        <v>96.374564705882335</v>
      </c>
      <c r="DU186" s="2">
        <f t="shared" si="236"/>
        <v>98.471135014005611</v>
      </c>
      <c r="DV186" s="2">
        <f t="shared" si="236"/>
        <v>89.251929971988773</v>
      </c>
      <c r="DW186" s="2">
        <f t="shared" si="236"/>
        <v>115.9618626769627</v>
      </c>
      <c r="DX186" s="2">
        <f t="shared" si="236"/>
        <v>86.732758215358174</v>
      </c>
      <c r="DY186" s="2">
        <f t="shared" si="236"/>
        <v>66.779178921568629</v>
      </c>
      <c r="EA186" s="2">
        <f t="shared" ref="EA186:EE227" si="240">CE$228*$B186+CE$229</f>
        <v>35.34916904761905</v>
      </c>
      <c r="EB186" s="2">
        <f t="shared" si="240"/>
        <v>41.983662299619425</v>
      </c>
      <c r="EC186" s="2">
        <f t="shared" si="240"/>
        <v>39.776362600335176</v>
      </c>
      <c r="ED186" s="2">
        <f t="shared" si="240"/>
        <v>37.641859664822633</v>
      </c>
      <c r="EE186" s="2">
        <f t="shared" si="240"/>
        <v>37.91314068535825</v>
      </c>
      <c r="EF186" s="2">
        <f t="shared" si="239"/>
        <v>50.578794077961007</v>
      </c>
      <c r="EG186" s="2">
        <f t="shared" si="239"/>
        <v>78.409676243652214</v>
      </c>
      <c r="EH186" s="2">
        <f t="shared" si="239"/>
        <v>37.726437542793207</v>
      </c>
      <c r="EI186" s="2">
        <f t="shared" si="239"/>
        <v>38.470851282162357</v>
      </c>
      <c r="EJ186" s="2">
        <f t="shared" si="239"/>
        <v>38.044667114088398</v>
      </c>
      <c r="EK186" s="2">
        <f t="shared" si="212"/>
        <v>37.228128620363208</v>
      </c>
      <c r="EL186" s="2">
        <f t="shared" si="179"/>
        <v>38.562747302116463</v>
      </c>
      <c r="EM186" s="2">
        <f t="shared" si="179"/>
        <v>41.200427443217585</v>
      </c>
      <c r="EN186" s="2">
        <f t="shared" si="179"/>
        <v>46.199615689303648</v>
      </c>
      <c r="EO186" s="2">
        <f t="shared" si="179"/>
        <v>47.747941976640703</v>
      </c>
      <c r="EQ186" s="2">
        <f t="shared" si="237"/>
        <v>39.666278600269159</v>
      </c>
      <c r="ER186" s="2">
        <f t="shared" si="237"/>
        <v>41.983662299619425</v>
      </c>
      <c r="ES186" s="2">
        <f t="shared" si="237"/>
        <v>38.976680962496928</v>
      </c>
      <c r="ET186" s="2">
        <f t="shared" si="237"/>
        <v>38.978115881796441</v>
      </c>
      <c r="EU186" s="2">
        <f t="shared" si="237"/>
        <v>41.824836888437673</v>
      </c>
      <c r="EV186" s="2">
        <f t="shared" si="237"/>
        <v>45.869688808589203</v>
      </c>
      <c r="EW186" s="2">
        <f t="shared" si="237"/>
        <v>56.552657544676372</v>
      </c>
      <c r="EX186" s="2">
        <f t="shared" si="237"/>
        <v>38.706626512438561</v>
      </c>
      <c r="EY186" s="2">
        <f t="shared" si="237"/>
        <v>39.399434219341529</v>
      </c>
      <c r="EZ186" s="2">
        <f t="shared" si="237"/>
        <v>38.991698858338296</v>
      </c>
      <c r="FA186" s="2">
        <f t="shared" si="237"/>
        <v>38.470493091717003</v>
      </c>
      <c r="FB186" s="2">
        <f t="shared" si="237"/>
        <v>40.169738241837784</v>
      </c>
      <c r="FC186" s="2">
        <f t="shared" si="237"/>
        <v>42.155560793814359</v>
      </c>
      <c r="FD186" s="2">
        <f t="shared" si="237"/>
        <v>45.300531539373196</v>
      </c>
      <c r="FE186" s="2">
        <f t="shared" si="237"/>
        <v>45.934043146483774</v>
      </c>
      <c r="FG186" s="2">
        <f t="shared" si="238"/>
        <v>0.99999275276137067</v>
      </c>
      <c r="FH186" s="2">
        <f t="shared" si="238"/>
        <v>0.99999008047900972</v>
      </c>
      <c r="FI186" s="2">
        <f t="shared" si="238"/>
        <v>0.99998953758038012</v>
      </c>
      <c r="FJ186" s="2">
        <f t="shared" si="238"/>
        <v>0.99998971814016546</v>
      </c>
      <c r="FK186" s="2">
        <f t="shared" si="238"/>
        <v>0.99998937134049737</v>
      </c>
      <c r="FL186" s="2">
        <f t="shared" si="238"/>
        <v>0.99998795331751866</v>
      </c>
      <c r="FM186" s="2">
        <f t="shared" si="238"/>
        <v>0.99998829521556576</v>
      </c>
      <c r="FN186" s="2">
        <f t="shared" si="238"/>
        <v>0.99998839132798722</v>
      </c>
      <c r="FO186" s="2">
        <f t="shared" si="238"/>
        <v>0.99998873591996718</v>
      </c>
      <c r="FP186" s="2">
        <f t="shared" si="238"/>
        <v>0.99998924534471678</v>
      </c>
      <c r="FQ186" s="2">
        <f t="shared" si="238"/>
        <v>0.99998869002343393</v>
      </c>
      <c r="FR186" s="2">
        <f t="shared" si="238"/>
        <v>0.99998934284808694</v>
      </c>
      <c r="FS186" s="2">
        <f t="shared" si="238"/>
        <v>0.99998753728774825</v>
      </c>
      <c r="FT186" s="2">
        <f t="shared" si="238"/>
        <v>0.99998786752451052</v>
      </c>
      <c r="FU186" s="2">
        <f t="shared" si="238"/>
        <v>0.9999842730473707</v>
      </c>
      <c r="FW186" s="2">
        <f t="shared" si="229"/>
        <v>0.79804352256568889</v>
      </c>
      <c r="FX186" s="2">
        <f t="shared" si="229"/>
        <v>0</v>
      </c>
      <c r="FY186" s="2">
        <f t="shared" si="229"/>
        <v>0.82089141427553469</v>
      </c>
      <c r="FZ186" s="2">
        <f t="shared" si="229"/>
        <v>0.81630015374494314</v>
      </c>
      <c r="GA186" s="2">
        <f t="shared" si="229"/>
        <v>0.82488379600930428</v>
      </c>
      <c r="GB186" s="2">
        <f t="shared" si="229"/>
        <v>0.86723365469196712</v>
      </c>
      <c r="GC186" s="2">
        <f t="shared" si="229"/>
        <v>0.85816769916767432</v>
      </c>
      <c r="GD186" s="2">
        <f t="shared" si="229"/>
        <v>0.85767812536056831</v>
      </c>
      <c r="GE186" s="2">
        <f t="shared" si="229"/>
        <v>0.81611689479172789</v>
      </c>
      <c r="GF186" s="2">
        <f t="shared" si="229"/>
        <v>0.79597012030712033</v>
      </c>
      <c r="GG186" s="2">
        <f t="shared" si="229"/>
        <v>0.7750692793882662</v>
      </c>
      <c r="GH186" s="2">
        <f t="shared" si="229"/>
        <v>0.75784859748047562</v>
      </c>
      <c r="GI186" s="2">
        <f t="shared" si="229"/>
        <v>0.74759247339719614</v>
      </c>
      <c r="GJ186" s="2">
        <f t="shared" si="229"/>
        <v>0.74383486697533585</v>
      </c>
      <c r="GK186" s="2">
        <f t="shared" si="229"/>
        <v>0.67739992546393601</v>
      </c>
      <c r="GM186" s="86">
        <f t="shared" si="230"/>
        <v>3.2397356313926275E-135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8.9877822213976418E-19</v>
      </c>
      <c r="HD186" s="86">
        <f t="shared" si="181"/>
        <v>1.4205534751306075E-218</v>
      </c>
      <c r="HE186" s="86">
        <f t="shared" si="181"/>
        <v>3.1292938943671229E-302</v>
      </c>
      <c r="HF186" s="86">
        <f t="shared" si="180"/>
        <v>7.8940333469993124E-288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1.6743172174255031E-299</v>
      </c>
      <c r="HP186" s="86">
        <f t="shared" si="226"/>
        <v>3.495104675166166E-273</v>
      </c>
      <c r="HQ186" s="86">
        <f t="shared" si="226"/>
        <v>1.0526605215515222E-253</v>
      </c>
      <c r="HS186" s="86">
        <f t="shared" si="231"/>
        <v>8.7109340709251028E-49</v>
      </c>
      <c r="HT186" s="86">
        <f t="shared" si="231"/>
        <v>0</v>
      </c>
      <c r="HU186" s="86">
        <f t="shared" si="231"/>
        <v>1.6843522396729113E-42</v>
      </c>
      <c r="HV186" s="86">
        <f t="shared" si="231"/>
        <v>1.4437239421805117E-45</v>
      </c>
      <c r="HW186" s="86">
        <f t="shared" si="231"/>
        <v>7.0931225850902303E-48</v>
      </c>
      <c r="HX186" s="86">
        <f t="shared" si="231"/>
        <v>4.767349755204074E-56</v>
      </c>
      <c r="HY186" s="86">
        <f t="shared" si="231"/>
        <v>2.84987005306952E-62</v>
      </c>
      <c r="HZ186" s="86">
        <f t="shared" si="231"/>
        <v>1.5485521022267425E-57</v>
      </c>
      <c r="IA186" s="86">
        <f t="shared" si="231"/>
        <v>7.1691033001990809E-50</v>
      </c>
      <c r="IB186" s="86">
        <f t="shared" si="231"/>
        <v>9.8566444591108019E-47</v>
      </c>
      <c r="IC186" s="86">
        <f t="shared" si="231"/>
        <v>3.9040791967424622E-42</v>
      </c>
      <c r="ID186" s="86">
        <f t="shared" si="231"/>
        <v>1.5713514125462016E-40</v>
      </c>
      <c r="IE186" s="86">
        <f t="shared" si="231"/>
        <v>2.2543324932293232E-43</v>
      </c>
      <c r="IF186" s="86">
        <f t="shared" si="231"/>
        <v>8.1418684262063527E-43</v>
      </c>
      <c r="IG186" s="86">
        <f t="shared" si="231"/>
        <v>1.1624966108285756E-30</v>
      </c>
      <c r="II186" s="86">
        <f t="shared" si="232"/>
        <v>1.1916066573646196E-3</v>
      </c>
      <c r="IJ186" s="86">
        <f t="shared" si="232"/>
        <v>0</v>
      </c>
      <c r="IK186" s="86">
        <f t="shared" si="232"/>
        <v>9.8873488127670787E-4</v>
      </c>
      <c r="IL186" s="86">
        <f t="shared" si="232"/>
        <v>9.1484964883842995E-4</v>
      </c>
      <c r="IM186" s="86">
        <f t="shared" si="232"/>
        <v>4.7940929195091779E-4</v>
      </c>
      <c r="IN186" s="86">
        <f t="shared" si="232"/>
        <v>1.2709095136948795E-5</v>
      </c>
      <c r="IO186" s="86">
        <f t="shared" si="232"/>
        <v>8.9629760535987352E-6</v>
      </c>
      <c r="IP186" s="86">
        <f t="shared" si="232"/>
        <v>1.9475010875929198E-5</v>
      </c>
      <c r="IQ186" s="86">
        <f t="shared" si="232"/>
        <v>5.9864532223569849E-4</v>
      </c>
      <c r="IR186" s="86">
        <f t="shared" si="232"/>
        <v>1.7713725407947055E-3</v>
      </c>
      <c r="IS186" s="86">
        <f t="shared" si="232"/>
        <v>5.4849025108921392E-3</v>
      </c>
      <c r="IT186" s="86">
        <f t="shared" si="232"/>
        <v>1.0892852895674144E-2</v>
      </c>
      <c r="IU186" s="86">
        <f t="shared" si="232"/>
        <v>1.1699374264301095E-2</v>
      </c>
      <c r="IV186" s="86">
        <f t="shared" si="232"/>
        <v>0.14705992303421109</v>
      </c>
      <c r="IW186" s="86">
        <f t="shared" si="232"/>
        <v>0.21476406865770231</v>
      </c>
      <c r="IY186" s="86">
        <f t="shared" si="233"/>
        <v>1.1916066573646204E-3</v>
      </c>
      <c r="IZ186" s="86">
        <f t="shared" si="233"/>
        <v>1.4205534751306075E-218</v>
      </c>
      <c r="JA186" s="86">
        <f t="shared" si="233"/>
        <v>9.8873488127670787E-4</v>
      </c>
      <c r="JB186" s="86">
        <f t="shared" si="233"/>
        <v>9.1484964883842995E-4</v>
      </c>
      <c r="JC186" s="86">
        <f t="shared" si="233"/>
        <v>4.7940929195091779E-4</v>
      </c>
      <c r="JD186" s="86">
        <f t="shared" si="233"/>
        <v>1.2709095136948795E-5</v>
      </c>
      <c r="JE186" s="86">
        <f t="shared" si="233"/>
        <v>8.9629760535987352E-6</v>
      </c>
      <c r="JF186" s="86">
        <f t="shared" si="233"/>
        <v>1.9475010875929198E-5</v>
      </c>
      <c r="JG186" s="86">
        <f t="shared" si="233"/>
        <v>5.9864532223569849E-4</v>
      </c>
      <c r="JH186" s="86">
        <f t="shared" si="233"/>
        <v>1.7713725407947055E-3</v>
      </c>
      <c r="JI186" s="86">
        <f t="shared" si="233"/>
        <v>5.4849025108921392E-3</v>
      </c>
      <c r="JJ186" s="86">
        <f t="shared" si="233"/>
        <v>1.0892852895674144E-2</v>
      </c>
      <c r="JK186" s="86">
        <f t="shared" si="233"/>
        <v>1.1699374264301095E-2</v>
      </c>
      <c r="JL186" s="86">
        <f t="shared" si="233"/>
        <v>0.14705992303421109</v>
      </c>
      <c r="JM186" s="86">
        <f t="shared" si="233"/>
        <v>0.21476406865770231</v>
      </c>
    </row>
    <row r="187" spans="2:273" x14ac:dyDescent="0.25">
      <c r="B187" s="2">
        <v>160</v>
      </c>
      <c r="C187" s="37">
        <v>40.732999999999997</v>
      </c>
      <c r="D187" s="37">
        <v>40.183</v>
      </c>
      <c r="E187" s="37">
        <v>38.5</v>
      </c>
      <c r="F187" s="37">
        <v>37.966999999999999</v>
      </c>
      <c r="G187" s="37">
        <v>46</v>
      </c>
      <c r="H187" s="37">
        <v>43.7</v>
      </c>
      <c r="I187" s="37">
        <v>45.783000000000001</v>
      </c>
      <c r="J187" s="37">
        <v>38.866999999999997</v>
      </c>
      <c r="K187" s="37">
        <v>38.716999999999999</v>
      </c>
      <c r="L187" s="37">
        <v>39.1</v>
      </c>
      <c r="M187" s="37">
        <v>38.267000000000003</v>
      </c>
      <c r="N187" s="37">
        <v>40.700000000000003</v>
      </c>
      <c r="O187" s="37">
        <v>41.783000000000001</v>
      </c>
      <c r="P187" s="37">
        <v>43.15</v>
      </c>
      <c r="Q187" s="37">
        <v>46.567</v>
      </c>
      <c r="S187" s="4">
        <f t="shared" si="234"/>
        <v>38.71016463332554</v>
      </c>
      <c r="T187" s="4">
        <f t="shared" si="234"/>
        <v>41.83974820364552</v>
      </c>
      <c r="U187" s="4">
        <f t="shared" si="234"/>
        <v>38.98131392400785</v>
      </c>
      <c r="V187" s="4">
        <f t="shared" si="234"/>
        <v>38.602990155129</v>
      </c>
      <c r="W187" s="4">
        <f t="shared" si="234"/>
        <v>41.021709773295633</v>
      </c>
      <c r="X187" s="4">
        <f t="shared" si="234"/>
        <v>46.160501359150366</v>
      </c>
      <c r="Y187" s="4">
        <f t="shared" si="234"/>
        <v>59.382288239657612</v>
      </c>
      <c r="Z187" s="4">
        <f t="shared" si="234"/>
        <v>38.39901055232616</v>
      </c>
      <c r="AA187" s="4">
        <f t="shared" si="234"/>
        <v>39.089960041025641</v>
      </c>
      <c r="AB187" s="4">
        <f t="shared" si="234"/>
        <v>38.657057933207589</v>
      </c>
      <c r="AC187" s="4">
        <f t="shared" si="234"/>
        <v>38.03429239230266</v>
      </c>
      <c r="AD187" s="4">
        <f t="shared" si="234"/>
        <v>39.640690307726018</v>
      </c>
      <c r="AE187" s="4">
        <f t="shared" si="234"/>
        <v>41.711308618025058</v>
      </c>
      <c r="AF187" s="4">
        <f t="shared" si="234"/>
        <v>45.379357138460769</v>
      </c>
      <c r="AG187" s="4">
        <f t="shared" si="234"/>
        <v>47.278989841746395</v>
      </c>
      <c r="AI187" s="4">
        <f t="shared" si="235"/>
        <v>2.0228353666744567</v>
      </c>
      <c r="AJ187" s="4">
        <f t="shared" si="235"/>
        <v>-1.6567482036455203</v>
      </c>
      <c r="AK187" s="4">
        <f t="shared" si="235"/>
        <v>-0.48131392400784989</v>
      </c>
      <c r="AL187" s="4">
        <f t="shared" si="235"/>
        <v>-0.63599015512900081</v>
      </c>
      <c r="AM187" s="4">
        <f t="shared" si="235"/>
        <v>4.9782902267043667</v>
      </c>
      <c r="AN187" s="4">
        <f t="shared" si="235"/>
        <v>-2.4605013591503635</v>
      </c>
      <c r="AO187" s="4">
        <f t="shared" si="235"/>
        <v>-13.599288239657611</v>
      </c>
      <c r="AP187" s="4">
        <f t="shared" si="235"/>
        <v>0.46798944767383688</v>
      </c>
      <c r="AQ187" s="4">
        <f t="shared" si="235"/>
        <v>-0.3729600410256424</v>
      </c>
      <c r="AR187" s="4">
        <f t="shared" si="235"/>
        <v>0.44294206679241199</v>
      </c>
      <c r="AS187" s="4">
        <f t="shared" si="235"/>
        <v>0.23270760769734267</v>
      </c>
      <c r="AT187" s="4">
        <f t="shared" si="235"/>
        <v>1.0593096922739846</v>
      </c>
      <c r="AU187" s="4">
        <f t="shared" si="235"/>
        <v>7.1691381974943624E-2</v>
      </c>
      <c r="AV187" s="4">
        <f t="shared" si="235"/>
        <v>-2.2293571384607702</v>
      </c>
      <c r="AW187" s="4">
        <f t="shared" si="235"/>
        <v>-0.71198984174639435</v>
      </c>
      <c r="AY187" s="2">
        <f t="shared" si="227"/>
        <v>38.710164633306817</v>
      </c>
      <c r="AZ187" s="2">
        <f t="shared" si="227"/>
        <v>41.83974820364552</v>
      </c>
      <c r="BA187" s="2">
        <f t="shared" si="227"/>
        <v>38.981313923980132</v>
      </c>
      <c r="BB187" s="2">
        <f t="shared" si="227"/>
        <v>38.602990155095767</v>
      </c>
      <c r="BC187" s="2">
        <f t="shared" si="227"/>
        <v>41.021709773292962</v>
      </c>
      <c r="BD187" s="2">
        <f t="shared" si="227"/>
        <v>46.160501359150366</v>
      </c>
      <c r="BE187" s="2">
        <f t="shared" si="227"/>
        <v>59.382288239657612</v>
      </c>
      <c r="BF187" s="2">
        <f t="shared" si="227"/>
        <v>38.39901055232616</v>
      </c>
      <c r="BG187" s="2">
        <f t="shared" si="227"/>
        <v>39.089960041017662</v>
      </c>
      <c r="BH187" s="2">
        <f t="shared" si="227"/>
        <v>38.657057932496322</v>
      </c>
      <c r="BI187" s="2">
        <f t="shared" si="227"/>
        <v>38.034292312525878</v>
      </c>
      <c r="BJ187" s="2">
        <f t="shared" si="227"/>
        <v>39.64068923542505</v>
      </c>
      <c r="BK187" s="2">
        <f t="shared" si="227"/>
        <v>41.711307324269811</v>
      </c>
      <c r="BL187" s="2">
        <f t="shared" si="227"/>
        <v>45.364288916861327</v>
      </c>
      <c r="BM187" s="2">
        <f t="shared" si="227"/>
        <v>46.327517920551117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>
        <f t="shared" si="228"/>
        <v>40.183</v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40.732999999999997</v>
      </c>
      <c r="CV187" s="2">
        <f t="shared" si="198"/>
        <v>40.183</v>
      </c>
      <c r="CW187" s="2">
        <f t="shared" si="199"/>
        <v>38.5</v>
      </c>
      <c r="CX187" s="2">
        <f t="shared" si="200"/>
        <v>37.966999999999999</v>
      </c>
      <c r="CY187" s="2">
        <f t="shared" si="201"/>
        <v>46</v>
      </c>
      <c r="CZ187" s="2">
        <f t="shared" si="202"/>
        <v>43.7</v>
      </c>
      <c r="DA187" s="2">
        <f t="shared" si="203"/>
        <v>45.783000000000001</v>
      </c>
      <c r="DB187" s="2">
        <f t="shared" si="204"/>
        <v>38.866999999999997</v>
      </c>
      <c r="DC187" s="2">
        <f t="shared" si="205"/>
        <v>38.716999999999999</v>
      </c>
      <c r="DD187" s="2">
        <f t="shared" si="206"/>
        <v>39.1</v>
      </c>
      <c r="DE187" s="2">
        <f t="shared" si="207"/>
        <v>38.267000000000003</v>
      </c>
      <c r="DF187" s="2">
        <f t="shared" si="208"/>
        <v>40.700000000000003</v>
      </c>
      <c r="DG187" s="2">
        <f t="shared" si="209"/>
        <v>41.783000000000001</v>
      </c>
      <c r="DH187" s="2" t="str">
        <f t="shared" si="210"/>
        <v/>
      </c>
      <c r="DI187" s="2" t="str">
        <f t="shared" si="211"/>
        <v/>
      </c>
      <c r="DK187" s="2">
        <f t="shared" si="236"/>
        <v>96.512489284390057</v>
      </c>
      <c r="DL187" s="2">
        <f t="shared" si="236"/>
        <v>99.336741176470568</v>
      </c>
      <c r="DM187" s="2">
        <f t="shared" si="236"/>
        <v>90.729899465240621</v>
      </c>
      <c r="DN187" s="2">
        <f t="shared" si="236"/>
        <v>98.417502673796776</v>
      </c>
      <c r="DO187" s="2">
        <f t="shared" si="236"/>
        <v>126.48111344537816</v>
      </c>
      <c r="DP187" s="2">
        <f t="shared" si="236"/>
        <v>121.22808065208068</v>
      </c>
      <c r="DQ187" s="2">
        <f t="shared" si="236"/>
        <v>103.64465873015874</v>
      </c>
      <c r="DR187" s="2">
        <f t="shared" si="236"/>
        <v>99.660074217074225</v>
      </c>
      <c r="DS187" s="2">
        <f t="shared" si="236"/>
        <v>82.53713557422968</v>
      </c>
      <c r="DT187" s="2">
        <f t="shared" si="236"/>
        <v>96.600458823529408</v>
      </c>
      <c r="DU187" s="2">
        <f t="shared" si="236"/>
        <v>98.706659103641471</v>
      </c>
      <c r="DV187" s="2">
        <f t="shared" si="236"/>
        <v>89.426510364145628</v>
      </c>
      <c r="DW187" s="2">
        <f t="shared" si="236"/>
        <v>116.28309845559846</v>
      </c>
      <c r="DX187" s="2">
        <f t="shared" si="236"/>
        <v>86.875045474045436</v>
      </c>
      <c r="DY187" s="2">
        <f t="shared" si="236"/>
        <v>66.802933600713018</v>
      </c>
      <c r="EA187" s="2">
        <f t="shared" si="240"/>
        <v>35.084004761904765</v>
      </c>
      <c r="EB187" s="2">
        <f t="shared" si="240"/>
        <v>41.839228039826246</v>
      </c>
      <c r="EC187" s="2">
        <f t="shared" si="240"/>
        <v>39.659442780276962</v>
      </c>
      <c r="ED187" s="2">
        <f t="shared" si="240"/>
        <v>37.474486495281468</v>
      </c>
      <c r="EE187" s="2">
        <f t="shared" si="240"/>
        <v>37.687223658210947</v>
      </c>
      <c r="EF187" s="2">
        <f t="shared" si="239"/>
        <v>50.360029388714722</v>
      </c>
      <c r="EG187" s="2">
        <f t="shared" si="239"/>
        <v>78.669514725150506</v>
      </c>
      <c r="EH187" s="2">
        <f t="shared" si="239"/>
        <v>37.533601467911353</v>
      </c>
      <c r="EI187" s="2">
        <f t="shared" si="239"/>
        <v>38.306406536429009</v>
      </c>
      <c r="EJ187" s="2">
        <f t="shared" si="239"/>
        <v>37.875380697895046</v>
      </c>
      <c r="EK187" s="2">
        <f t="shared" si="212"/>
        <v>37.035060598161216</v>
      </c>
      <c r="EL187" s="2">
        <f t="shared" si="179"/>
        <v>38.375024315808048</v>
      </c>
      <c r="EM187" s="2">
        <f t="shared" si="179"/>
        <v>40.967394894435593</v>
      </c>
      <c r="EN187" s="2">
        <f t="shared" si="179"/>
        <v>46.059961009508385</v>
      </c>
      <c r="EO187" s="2">
        <f t="shared" si="179"/>
        <v>47.61166713395761</v>
      </c>
      <c r="EQ187" s="2">
        <f t="shared" si="237"/>
        <v>39.546573755047092</v>
      </c>
      <c r="ER187" s="2">
        <f t="shared" si="237"/>
        <v>41.839228039826246</v>
      </c>
      <c r="ES187" s="2">
        <f t="shared" si="237"/>
        <v>38.845788961516462</v>
      </c>
      <c r="ET187" s="2">
        <f t="shared" si="237"/>
        <v>38.833913835777686</v>
      </c>
      <c r="EU187" s="2">
        <f t="shared" si="237"/>
        <v>41.666280851389303</v>
      </c>
      <c r="EV187" s="2">
        <f t="shared" si="237"/>
        <v>45.573270208908554</v>
      </c>
      <c r="EW187" s="2">
        <f t="shared" si="237"/>
        <v>56.474795808090157</v>
      </c>
      <c r="EX187" s="2">
        <f t="shared" si="237"/>
        <v>38.529222340388017</v>
      </c>
      <c r="EY187" s="2">
        <f t="shared" si="237"/>
        <v>39.250424242461463</v>
      </c>
      <c r="EZ187" s="2">
        <f t="shared" si="237"/>
        <v>38.839083432266932</v>
      </c>
      <c r="FA187" s="2">
        <f t="shared" si="237"/>
        <v>38.297956623620074</v>
      </c>
      <c r="FB187" s="2">
        <f t="shared" si="237"/>
        <v>40.008875935626889</v>
      </c>
      <c r="FC187" s="2">
        <f t="shared" si="237"/>
        <v>41.939252923618753</v>
      </c>
      <c r="FD187" s="2">
        <f t="shared" si="237"/>
        <v>45.1451971522702</v>
      </c>
      <c r="FE187" s="2">
        <f t="shared" si="237"/>
        <v>45.769379227742512</v>
      </c>
      <c r="FG187" s="2">
        <f t="shared" si="238"/>
        <v>0.99999339043559987</v>
      </c>
      <c r="FH187" s="2">
        <f t="shared" si="238"/>
        <v>0.9999909532814395</v>
      </c>
      <c r="FI187" s="2">
        <f t="shared" si="238"/>
        <v>0.99999045815111676</v>
      </c>
      <c r="FJ187" s="2">
        <f t="shared" si="238"/>
        <v>0.99999062282389872</v>
      </c>
      <c r="FK187" s="2">
        <f t="shared" si="238"/>
        <v>0.99999030653826038</v>
      </c>
      <c r="FL187" s="2">
        <f t="shared" si="238"/>
        <v>0.99998901328335299</v>
      </c>
      <c r="FM187" s="2">
        <f t="shared" si="238"/>
        <v>0.99998932509872962</v>
      </c>
      <c r="FN187" s="2">
        <f t="shared" si="238"/>
        <v>0.99998941275447961</v>
      </c>
      <c r="FO187" s="2">
        <f t="shared" si="238"/>
        <v>0.99998972702673294</v>
      </c>
      <c r="FP187" s="2">
        <f t="shared" si="238"/>
        <v>0.99999019162852654</v>
      </c>
      <c r="FQ187" s="2">
        <f t="shared" si="238"/>
        <v>0.99998968516851394</v>
      </c>
      <c r="FR187" s="2">
        <f t="shared" si="238"/>
        <v>0.99999028055282457</v>
      </c>
      <c r="FS187" s="2">
        <f t="shared" si="238"/>
        <v>0.99998863385887471</v>
      </c>
      <c r="FT187" s="2">
        <f t="shared" si="238"/>
        <v>0.9999889350390333</v>
      </c>
      <c r="FU187" s="2">
        <f t="shared" si="238"/>
        <v>0.99998565682888396</v>
      </c>
      <c r="FW187" s="2">
        <f t="shared" si="229"/>
        <v>0.81248129977358896</v>
      </c>
      <c r="FX187" s="2">
        <f t="shared" si="229"/>
        <v>0</v>
      </c>
      <c r="FY187" s="2">
        <f t="shared" si="229"/>
        <v>0.8340354917902395</v>
      </c>
      <c r="FZ187" s="2">
        <f t="shared" si="229"/>
        <v>0.82971127092951924</v>
      </c>
      <c r="GA187" s="2">
        <f t="shared" si="229"/>
        <v>0.83779278182373818</v>
      </c>
      <c r="GB187" s="2">
        <f t="shared" si="229"/>
        <v>0.87748442714283192</v>
      </c>
      <c r="GC187" s="2">
        <f t="shared" si="229"/>
        <v>0.86901272166432819</v>
      </c>
      <c r="GD187" s="2">
        <f t="shared" si="229"/>
        <v>0.86855484863769161</v>
      </c>
      <c r="GE187" s="2">
        <f t="shared" si="229"/>
        <v>0.82953859709146283</v>
      </c>
      <c r="GF187" s="2">
        <f t="shared" si="229"/>
        <v>0.81052093074044707</v>
      </c>
      <c r="GG187" s="2">
        <f t="shared" si="229"/>
        <v>0.79071876234290217</v>
      </c>
      <c r="GH187" s="2">
        <f t="shared" si="229"/>
        <v>0.77434738384346358</v>
      </c>
      <c r="GI187" s="2">
        <f t="shared" si="229"/>
        <v>0.76457297116033118</v>
      </c>
      <c r="GJ187" s="2">
        <f t="shared" si="229"/>
        <v>0.76098733509783745</v>
      </c>
      <c r="GK187" s="2">
        <f t="shared" si="229"/>
        <v>0.69718987607325356</v>
      </c>
      <c r="GM187" s="86">
        <f t="shared" si="230"/>
        <v>8.0053708312886463E-138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3.3368068186684042E-19</v>
      </c>
      <c r="HD187" s="86">
        <f t="shared" si="181"/>
        <v>5.6755992564324166E-224</v>
      </c>
      <c r="HE187" s="86">
        <f t="shared" si="181"/>
        <v>0</v>
      </c>
      <c r="HF187" s="86">
        <f t="shared" si="180"/>
        <v>6.3723611173506075E-295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6.2577443832760802E-307</v>
      </c>
      <c r="HP187" s="86">
        <f t="shared" si="226"/>
        <v>6.1468175380063134E-280</v>
      </c>
      <c r="HQ187" s="86">
        <f t="shared" si="226"/>
        <v>5.1620916797684203E-260</v>
      </c>
      <c r="HS187" s="86">
        <f t="shared" si="231"/>
        <v>5.8371490464707076E-51</v>
      </c>
      <c r="HT187" s="86">
        <f t="shared" si="231"/>
        <v>0</v>
      </c>
      <c r="HU187" s="86">
        <f t="shared" si="231"/>
        <v>2.3411430691477489E-44</v>
      </c>
      <c r="HV187" s="86">
        <f t="shared" si="231"/>
        <v>1.5200319421960756E-47</v>
      </c>
      <c r="HW187" s="86">
        <f t="shared" si="231"/>
        <v>6.2358754629997969E-50</v>
      </c>
      <c r="HX187" s="86">
        <f t="shared" si="231"/>
        <v>2.3894148019539062E-58</v>
      </c>
      <c r="HY187" s="86">
        <f t="shared" si="231"/>
        <v>7.5882494233733302E-65</v>
      </c>
      <c r="HZ187" s="86">
        <f t="shared" si="231"/>
        <v>6.4065694021520076E-60</v>
      </c>
      <c r="IA187" s="86">
        <f t="shared" si="231"/>
        <v>5.1212617475335236E-52</v>
      </c>
      <c r="IB187" s="86">
        <f t="shared" si="231"/>
        <v>8.3856862000178249E-49</v>
      </c>
      <c r="IC187" s="86">
        <f t="shared" si="231"/>
        <v>4.7039834918535134E-44</v>
      </c>
      <c r="ID187" s="86">
        <f t="shared" si="231"/>
        <v>2.1182885170401481E-42</v>
      </c>
      <c r="IE187" s="86">
        <f t="shared" si="231"/>
        <v>2.176235376258338E-45</v>
      </c>
      <c r="IF187" s="86">
        <f t="shared" si="231"/>
        <v>7.9924433800056693E-45</v>
      </c>
      <c r="IG187" s="86">
        <f t="shared" si="231"/>
        <v>3.3325454744292602E-32</v>
      </c>
      <c r="II187" s="86">
        <f t="shared" si="232"/>
        <v>5.4397878408259809E-4</v>
      </c>
      <c r="IJ187" s="86">
        <f t="shared" si="232"/>
        <v>0</v>
      </c>
      <c r="IK187" s="86">
        <f t="shared" si="232"/>
        <v>4.776646840458751E-4</v>
      </c>
      <c r="IL187" s="86">
        <f t="shared" si="232"/>
        <v>4.3118239437021802E-4</v>
      </c>
      <c r="IM187" s="86">
        <f t="shared" si="232"/>
        <v>2.1599647809082096E-4</v>
      </c>
      <c r="IN187" s="86">
        <f t="shared" si="232"/>
        <v>4.6658401634002455E-6</v>
      </c>
      <c r="IO187" s="86">
        <f t="shared" si="232"/>
        <v>3.0414883293125788E-6</v>
      </c>
      <c r="IP187" s="86">
        <f t="shared" si="232"/>
        <v>7.1280649677873155E-6</v>
      </c>
      <c r="IQ187" s="86">
        <f t="shared" si="232"/>
        <v>2.6806660343436299E-4</v>
      </c>
      <c r="IR187" s="86">
        <f t="shared" si="232"/>
        <v>8.450077828239123E-4</v>
      </c>
      <c r="IS187" s="86">
        <f t="shared" si="232"/>
        <v>2.846645299184361E-3</v>
      </c>
      <c r="IT187" s="86">
        <f t="shared" si="232"/>
        <v>5.9294667466785354E-3</v>
      </c>
      <c r="IU187" s="86">
        <f t="shared" si="232"/>
        <v>6.2393274719628649E-3</v>
      </c>
      <c r="IV187" s="86">
        <f t="shared" si="232"/>
        <v>0.11534153681332981</v>
      </c>
      <c r="IW187" s="86">
        <f t="shared" si="232"/>
        <v>0.16720732367531232</v>
      </c>
      <c r="IY187" s="86">
        <f t="shared" si="233"/>
        <v>5.4397878408259841E-4</v>
      </c>
      <c r="IZ187" s="86">
        <f t="shared" si="233"/>
        <v>5.6755992564324166E-224</v>
      </c>
      <c r="JA187" s="86">
        <f t="shared" si="233"/>
        <v>4.776646840458751E-4</v>
      </c>
      <c r="JB187" s="86">
        <f t="shared" si="233"/>
        <v>4.3118239437021802E-4</v>
      </c>
      <c r="JC187" s="86">
        <f t="shared" si="233"/>
        <v>2.1599647809082096E-4</v>
      </c>
      <c r="JD187" s="86">
        <f t="shared" si="233"/>
        <v>4.6658401634002455E-6</v>
      </c>
      <c r="JE187" s="86">
        <f t="shared" si="233"/>
        <v>3.0414883293125788E-6</v>
      </c>
      <c r="JF187" s="86">
        <f t="shared" si="233"/>
        <v>7.1280649677873155E-6</v>
      </c>
      <c r="JG187" s="86">
        <f t="shared" si="233"/>
        <v>2.6806660343436299E-4</v>
      </c>
      <c r="JH187" s="86">
        <f t="shared" si="233"/>
        <v>8.450077828239123E-4</v>
      </c>
      <c r="JI187" s="86">
        <f t="shared" si="233"/>
        <v>2.846645299184361E-3</v>
      </c>
      <c r="JJ187" s="86">
        <f t="shared" si="233"/>
        <v>5.9294667466785354E-3</v>
      </c>
      <c r="JK187" s="86">
        <f t="shared" si="233"/>
        <v>6.2393274719628649E-3</v>
      </c>
      <c r="JL187" s="86">
        <f t="shared" si="233"/>
        <v>0.11534153681332981</v>
      </c>
      <c r="JM187" s="86">
        <f t="shared" si="233"/>
        <v>0.16720732367531232</v>
      </c>
    </row>
    <row r="188" spans="2:273" x14ac:dyDescent="0.25">
      <c r="B188" s="2">
        <v>161</v>
      </c>
      <c r="C188" s="37">
        <v>39.65</v>
      </c>
      <c r="D188" s="37">
        <v>40.283000000000001</v>
      </c>
      <c r="E188" s="37">
        <v>39.283000000000001</v>
      </c>
      <c r="F188" s="37">
        <v>39.317</v>
      </c>
      <c r="G188" s="37">
        <v>43.732999999999997</v>
      </c>
      <c r="H188" s="37">
        <v>44.082999999999998</v>
      </c>
      <c r="I188" s="37">
        <v>45.8</v>
      </c>
      <c r="J188" s="37">
        <v>41.167000000000002</v>
      </c>
      <c r="K188" s="37">
        <v>39.966999999999999</v>
      </c>
      <c r="L188" s="37">
        <v>38.317</v>
      </c>
      <c r="M188" s="37">
        <v>39.116999999999997</v>
      </c>
      <c r="N188" s="37">
        <v>39.950000000000003</v>
      </c>
      <c r="O188" s="37">
        <v>41.033000000000001</v>
      </c>
      <c r="P188" s="37">
        <v>43.95</v>
      </c>
      <c r="Q188" s="37">
        <v>45.667000000000002</v>
      </c>
      <c r="S188" s="4">
        <f t="shared" si="234"/>
        <v>38.625960705624216</v>
      </c>
      <c r="T188" s="4">
        <f t="shared" si="234"/>
        <v>41.695271465466973</v>
      </c>
      <c r="U188" s="4">
        <f t="shared" si="234"/>
        <v>38.842471364569789</v>
      </c>
      <c r="V188" s="4">
        <f t="shared" si="234"/>
        <v>38.472245644170371</v>
      </c>
      <c r="W188" s="4">
        <f t="shared" si="234"/>
        <v>40.90124232004051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>
        <f t="shared" si="234"/>
        <v>38.95040103292466</v>
      </c>
      <c r="AB188" s="4">
        <f t="shared" si="234"/>
        <v>38.514709049376968</v>
      </c>
      <c r="AC188" s="4">
        <f t="shared" si="234"/>
        <v>37.8764451908865</v>
      </c>
      <c r="AD188" s="4">
        <f t="shared" si="234"/>
        <v>39.499775502381844</v>
      </c>
      <c r="AE188" s="4">
        <f t="shared" si="234"/>
        <v>41.506981070412536</v>
      </c>
      <c r="AF188" s="4">
        <f t="shared" si="234"/>
        <v>45.202552780348533</v>
      </c>
      <c r="AG188" s="4">
        <f t="shared" si="234"/>
        <v>46.592067074715459</v>
      </c>
      <c r="AI188" s="4">
        <f t="shared" si="235"/>
        <v>1.0240392943757826</v>
      </c>
      <c r="AJ188" s="4">
        <f t="shared" si="235"/>
        <v>-1.4122714654669721</v>
      </c>
      <c r="AK188" s="4">
        <f t="shared" si="235"/>
        <v>0.44052863543021203</v>
      </c>
      <c r="AL188" s="4">
        <f t="shared" si="235"/>
        <v>0.84475435582962888</v>
      </c>
      <c r="AM188" s="4">
        <f t="shared" si="235"/>
        <v>2.8317576799594875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1.016598967075339</v>
      </c>
      <c r="AR188" s="4">
        <f t="shared" si="235"/>
        <v>-0.19770904937696798</v>
      </c>
      <c r="AS188" s="4">
        <f t="shared" si="235"/>
        <v>1.2405548091134975</v>
      </c>
      <c r="AT188" s="4">
        <f t="shared" si="235"/>
        <v>0.45022449761815864</v>
      </c>
      <c r="AU188" s="4">
        <f t="shared" si="235"/>
        <v>-0.47398107041253468</v>
      </c>
      <c r="AV188" s="4">
        <f t="shared" si="235"/>
        <v>-1.2525527803485303</v>
      </c>
      <c r="AW188" s="4">
        <f t="shared" si="235"/>
        <v>-0.92506707471545724</v>
      </c>
      <c r="AY188" s="2">
        <f t="shared" si="227"/>
        <v>38.625960705623378</v>
      </c>
      <c r="AZ188" s="2">
        <f t="shared" si="227"/>
        <v>41.695271465466973</v>
      </c>
      <c r="BA188" s="2">
        <f t="shared" si="227"/>
        <v>38.842471364568212</v>
      </c>
      <c r="BB188" s="2">
        <f t="shared" si="227"/>
        <v>38.472245644168666</v>
      </c>
      <c r="BC188" s="2">
        <f t="shared" si="227"/>
        <v>40.901242320040396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>
        <f t="shared" si="227"/>
        <v>38.950401032924326</v>
      </c>
      <c r="BH188" s="2">
        <f t="shared" si="227"/>
        <v>38.514709049338656</v>
      </c>
      <c r="BI188" s="2">
        <f t="shared" si="227"/>
        <v>37.876445184782099</v>
      </c>
      <c r="BJ188" s="2">
        <f t="shared" si="227"/>
        <v>39.499775402170854</v>
      </c>
      <c r="BK188" s="2">
        <f t="shared" si="227"/>
        <v>41.506980959405873</v>
      </c>
      <c r="BL188" s="2">
        <f t="shared" si="227"/>
        <v>45.197454614468747</v>
      </c>
      <c r="BM188" s="2">
        <f t="shared" si="227"/>
        <v>46.135727592527076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>
        <f t="shared" si="228"/>
        <v>40.283000000000001</v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39.65</v>
      </c>
      <c r="CV188" s="2">
        <f t="shared" si="198"/>
        <v>40.283000000000001</v>
      </c>
      <c r="CW188" s="2">
        <f t="shared" si="199"/>
        <v>39.283000000000001</v>
      </c>
      <c r="CX188" s="2">
        <f t="shared" si="200"/>
        <v>39.317</v>
      </c>
      <c r="CY188" s="2">
        <f t="shared" si="201"/>
        <v>43.732999999999997</v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>
        <f t="shared" si="205"/>
        <v>39.966999999999999</v>
      </c>
      <c r="DD188" s="2">
        <f t="shared" si="206"/>
        <v>38.317</v>
      </c>
      <c r="DE188" s="2">
        <f t="shared" si="207"/>
        <v>39.116999999999997</v>
      </c>
      <c r="DF188" s="2">
        <f t="shared" si="208"/>
        <v>39.950000000000003</v>
      </c>
      <c r="DG188" s="2">
        <f t="shared" si="209"/>
        <v>41.033000000000001</v>
      </c>
      <c r="DH188" s="2" t="str">
        <f t="shared" si="210"/>
        <v/>
      </c>
      <c r="DI188" s="2" t="str">
        <f t="shared" si="211"/>
        <v/>
      </c>
      <c r="DK188" s="2">
        <f t="shared" si="236"/>
        <v>96.771330218761591</v>
      </c>
      <c r="DL188" s="2">
        <f t="shared" si="236"/>
        <v>99.59106218487392</v>
      </c>
      <c r="DM188" s="2">
        <f t="shared" si="236"/>
        <v>90.94308158899922</v>
      </c>
      <c r="DN188" s="2">
        <f t="shared" si="236"/>
        <v>98.674617265087846</v>
      </c>
      <c r="DO188" s="2">
        <f t="shared" si="236"/>
        <v>126.89285210084034</v>
      </c>
      <c r="DP188" s="2">
        <f t="shared" si="236"/>
        <v>121.5966825825826</v>
      </c>
      <c r="DQ188" s="2">
        <f t="shared" si="236"/>
        <v>103.90344444444446</v>
      </c>
      <c r="DR188" s="2">
        <f t="shared" si="236"/>
        <v>99.907214114114112</v>
      </c>
      <c r="DS188" s="2">
        <f t="shared" si="236"/>
        <v>82.655956302520991</v>
      </c>
      <c r="DT188" s="2">
        <f t="shared" si="236"/>
        <v>96.826352941176452</v>
      </c>
      <c r="DU188" s="2">
        <f t="shared" si="236"/>
        <v>98.942183193277316</v>
      </c>
      <c r="DV188" s="2">
        <f t="shared" si="236"/>
        <v>89.601090756302497</v>
      </c>
      <c r="DW188" s="2">
        <f t="shared" si="236"/>
        <v>116.60433423423424</v>
      </c>
      <c r="DX188" s="2">
        <f t="shared" si="236"/>
        <v>87.017332732732697</v>
      </c>
      <c r="DY188" s="2">
        <f t="shared" si="236"/>
        <v>66.826688279857393</v>
      </c>
      <c r="EA188" s="2">
        <f t="shared" si="240"/>
        <v>34.818840476190474</v>
      </c>
      <c r="EB188" s="2">
        <f t="shared" si="240"/>
        <v>41.694793780033066</v>
      </c>
      <c r="EC188" s="2">
        <f t="shared" si="240"/>
        <v>39.542522960218747</v>
      </c>
      <c r="ED188" s="2">
        <f t="shared" si="240"/>
        <v>37.307113325740303</v>
      </c>
      <c r="EE188" s="2">
        <f t="shared" si="240"/>
        <v>37.461306631063636</v>
      </c>
      <c r="EF188" s="2">
        <f t="shared" si="239"/>
        <v>50.141264699468437</v>
      </c>
      <c r="EG188" s="2">
        <f t="shared" si="239"/>
        <v>78.929353206648798</v>
      </c>
      <c r="EH188" s="2">
        <f t="shared" si="239"/>
        <v>37.3407653930295</v>
      </c>
      <c r="EI188" s="2">
        <f t="shared" si="239"/>
        <v>38.141961790695667</v>
      </c>
      <c r="EJ188" s="2">
        <f t="shared" si="239"/>
        <v>37.706094281701695</v>
      </c>
      <c r="EK188" s="2">
        <f t="shared" si="212"/>
        <v>36.841992575959218</v>
      </c>
      <c r="EL188" s="2">
        <f t="shared" si="179"/>
        <v>38.187301329499633</v>
      </c>
      <c r="EM188" s="2">
        <f t="shared" si="179"/>
        <v>40.734362345653601</v>
      </c>
      <c r="EN188" s="2">
        <f t="shared" si="179"/>
        <v>45.920306329713114</v>
      </c>
      <c r="EO188" s="2">
        <f t="shared" si="179"/>
        <v>47.475392291274517</v>
      </c>
      <c r="EQ188" s="2">
        <f t="shared" si="237"/>
        <v>39.426868909825018</v>
      </c>
      <c r="ER188" s="2">
        <f t="shared" si="237"/>
        <v>41.694793780033066</v>
      </c>
      <c r="ES188" s="2">
        <f t="shared" si="237"/>
        <v>38.714896960535981</v>
      </c>
      <c r="ET188" s="2">
        <f t="shared" si="237"/>
        <v>38.689711789758931</v>
      </c>
      <c r="EU188" s="2">
        <f t="shared" si="237"/>
        <v>41.507724814340939</v>
      </c>
      <c r="EV188" s="2">
        <f t="shared" si="237"/>
        <v>45.276851609227897</v>
      </c>
      <c r="EW188" s="2">
        <f t="shared" si="237"/>
        <v>56.396934071503942</v>
      </c>
      <c r="EX188" s="2">
        <f t="shared" si="237"/>
        <v>38.351818168337473</v>
      </c>
      <c r="EY188" s="2">
        <f t="shared" si="237"/>
        <v>39.101414265581397</v>
      </c>
      <c r="EZ188" s="2">
        <f t="shared" si="237"/>
        <v>38.686468006195561</v>
      </c>
      <c r="FA188" s="2">
        <f t="shared" si="237"/>
        <v>38.125420155523152</v>
      </c>
      <c r="FB188" s="2">
        <f t="shared" si="237"/>
        <v>39.848013629416002</v>
      </c>
      <c r="FC188" s="2">
        <f t="shared" si="237"/>
        <v>41.722945053423146</v>
      </c>
      <c r="FD188" s="2">
        <f t="shared" si="237"/>
        <v>44.989862765167203</v>
      </c>
      <c r="FE188" s="2">
        <f t="shared" si="237"/>
        <v>45.604715309001257</v>
      </c>
      <c r="FG188" s="2">
        <f t="shared" si="238"/>
        <v>0.99999397200211793</v>
      </c>
      <c r="FH188" s="2">
        <f t="shared" si="238"/>
        <v>0.99999174928804457</v>
      </c>
      <c r="FI188" s="2">
        <f t="shared" si="238"/>
        <v>0.9999912977230847</v>
      </c>
      <c r="FJ188" s="2">
        <f t="shared" si="238"/>
        <v>0.99999144790669681</v>
      </c>
      <c r="FK188" s="2">
        <f t="shared" si="238"/>
        <v>0.99999115945028227</v>
      </c>
      <c r="FL188" s="2">
        <f t="shared" si="238"/>
        <v>0.99998997998564254</v>
      </c>
      <c r="FM188" s="2">
        <f t="shared" si="238"/>
        <v>0.9999902643651879</v>
      </c>
      <c r="FN188" s="2">
        <f t="shared" si="238"/>
        <v>0.99999034430833167</v>
      </c>
      <c r="FO188" s="2">
        <f t="shared" si="238"/>
        <v>0.99999063092855922</v>
      </c>
      <c r="FP188" s="2">
        <f t="shared" si="238"/>
        <v>0.99999105465117966</v>
      </c>
      <c r="FQ188" s="2">
        <f t="shared" si="238"/>
        <v>0.99999059275334068</v>
      </c>
      <c r="FR188" s="2">
        <f t="shared" si="238"/>
        <v>0.99999113575124265</v>
      </c>
      <c r="FS188" s="2">
        <f t="shared" si="238"/>
        <v>0.99998963394572504</v>
      </c>
      <c r="FT188" s="2">
        <f t="shared" si="238"/>
        <v>0.99998990862583637</v>
      </c>
      <c r="FU188" s="2">
        <f t="shared" si="238"/>
        <v>0.99998691885596247</v>
      </c>
      <c r="FW188" s="2">
        <f t="shared" si="229"/>
        <v>0.82611182521575877</v>
      </c>
      <c r="FX188" s="2">
        <f t="shared" si="229"/>
        <v>0</v>
      </c>
      <c r="FY188" s="2">
        <f t="shared" si="229"/>
        <v>0.84639547067615772</v>
      </c>
      <c r="FZ188" s="2">
        <f t="shared" si="229"/>
        <v>0.84233241112091839</v>
      </c>
      <c r="GA188" s="2">
        <f t="shared" si="229"/>
        <v>0.84992329244804965</v>
      </c>
      <c r="GB188" s="2">
        <f t="shared" si="229"/>
        <v>0.88704682959575976</v>
      </c>
      <c r="GC188" s="2">
        <f t="shared" si="229"/>
        <v>0.87914527597085412</v>
      </c>
      <c r="GD188" s="2">
        <f t="shared" si="229"/>
        <v>0.87871787865907824</v>
      </c>
      <c r="GE188" s="2">
        <f t="shared" si="229"/>
        <v>0.84217010074438592</v>
      </c>
      <c r="GF188" s="2">
        <f t="shared" si="229"/>
        <v>0.82426313161145615</v>
      </c>
      <c r="GG188" s="2">
        <f t="shared" si="229"/>
        <v>0.80555259484405273</v>
      </c>
      <c r="GH188" s="2">
        <f t="shared" si="229"/>
        <v>0.79003348630479719</v>
      </c>
      <c r="GI188" s="2">
        <f t="shared" si="229"/>
        <v>0.78074614844038337</v>
      </c>
      <c r="GJ188" s="2">
        <f t="shared" si="229"/>
        <v>0.77733509938111012</v>
      </c>
      <c r="GK188" s="2">
        <f t="shared" si="229"/>
        <v>0.71627429456543945</v>
      </c>
      <c r="GM188" s="86">
        <f t="shared" si="230"/>
        <v>1.866672624441786E-140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1.2241093342322667E-19</v>
      </c>
      <c r="HD188" s="86">
        <f t="shared" si="181"/>
        <v>1.9462844860402232E-229</v>
      </c>
      <c r="HE188" s="86">
        <f t="shared" si="181"/>
        <v>0</v>
      </c>
      <c r="HF188" s="86">
        <f t="shared" si="181"/>
        <v>4.2116013492712678E-302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8.9295138221042186E-287</v>
      </c>
      <c r="HQ188" s="86">
        <f t="shared" si="226"/>
        <v>2.1151816755090529E-266</v>
      </c>
      <c r="HS188" s="86">
        <f t="shared" si="231"/>
        <v>3.4964612782524646E-53</v>
      </c>
      <c r="HT188" s="86">
        <f t="shared" si="231"/>
        <v>0</v>
      </c>
      <c r="HU188" s="86">
        <f t="shared" si="231"/>
        <v>2.9611744063171869E-46</v>
      </c>
      <c r="HV188" s="86">
        <f t="shared" si="231"/>
        <v>1.448657782744531E-49</v>
      </c>
      <c r="HW188" s="86">
        <f t="shared" si="231"/>
        <v>4.9488736997512163E-52</v>
      </c>
      <c r="HX188" s="86">
        <f t="shared" si="231"/>
        <v>1.0737672807704235E-60</v>
      </c>
      <c r="HY188" s="86">
        <f t="shared" si="231"/>
        <v>1.7869870892979428E-67</v>
      </c>
      <c r="HZ188" s="86">
        <f t="shared" si="231"/>
        <v>2.3647553619965972E-62</v>
      </c>
      <c r="IA188" s="86">
        <f t="shared" si="231"/>
        <v>3.2872973174423924E-54</v>
      </c>
      <c r="IB188" s="86">
        <f t="shared" si="231"/>
        <v>6.4147615464481332E-51</v>
      </c>
      <c r="IC188" s="86">
        <f t="shared" si="231"/>
        <v>5.12061810407959E-46</v>
      </c>
      <c r="ID188" s="86">
        <f t="shared" si="231"/>
        <v>2.5830201411765541E-44</v>
      </c>
      <c r="IE188" s="86">
        <f t="shared" si="231"/>
        <v>1.8845810200785222E-47</v>
      </c>
      <c r="IF188" s="86">
        <f t="shared" si="231"/>
        <v>7.033635502715463E-47</v>
      </c>
      <c r="IG188" s="86">
        <f t="shared" si="231"/>
        <v>8.7241506561635949E-34</v>
      </c>
      <c r="II188" s="86">
        <f t="shared" si="232"/>
        <v>2.3753394145611788E-4</v>
      </c>
      <c r="IJ188" s="86">
        <f t="shared" si="232"/>
        <v>0</v>
      </c>
      <c r="IK188" s="86">
        <f t="shared" si="232"/>
        <v>2.2228354438783742E-4</v>
      </c>
      <c r="IL188" s="86">
        <f t="shared" si="232"/>
        <v>1.9534209456322895E-4</v>
      </c>
      <c r="IM188" s="86">
        <f t="shared" si="232"/>
        <v>9.342550002196976E-5</v>
      </c>
      <c r="IN188" s="86">
        <f t="shared" si="232"/>
        <v>1.6389561778299068E-6</v>
      </c>
      <c r="IO188" s="86">
        <f t="shared" si="232"/>
        <v>9.8202148182059173E-7</v>
      </c>
      <c r="IP188" s="86">
        <f t="shared" si="232"/>
        <v>2.4914261178967052E-6</v>
      </c>
      <c r="IQ188" s="86">
        <f t="shared" si="232"/>
        <v>1.1503335546609784E-4</v>
      </c>
      <c r="IR188" s="86">
        <f t="shared" si="232"/>
        <v>3.8651638597892628E-4</v>
      </c>
      <c r="IS188" s="86">
        <f t="shared" si="232"/>
        <v>1.4198893827324719E-3</v>
      </c>
      <c r="IT188" s="86">
        <f t="shared" si="232"/>
        <v>3.1044951017084525E-3</v>
      </c>
      <c r="IU188" s="86">
        <f t="shared" si="232"/>
        <v>3.1903079820120206E-3</v>
      </c>
      <c r="IV188" s="86">
        <f t="shared" si="232"/>
        <v>8.9208038342141999E-2</v>
      </c>
      <c r="IW188" s="86">
        <f t="shared" si="232"/>
        <v>0.12698873970435767</v>
      </c>
      <c r="IY188" s="86">
        <f t="shared" si="233"/>
        <v>2.3753394145611801E-4</v>
      </c>
      <c r="IZ188" s="86">
        <f t="shared" si="233"/>
        <v>1.9462844860402232E-229</v>
      </c>
      <c r="JA188" s="86">
        <f t="shared" si="233"/>
        <v>2.2228354438783742E-4</v>
      </c>
      <c r="JB188" s="86">
        <f t="shared" si="233"/>
        <v>1.9534209456322895E-4</v>
      </c>
      <c r="JC188" s="86">
        <f t="shared" si="233"/>
        <v>9.342550002196976E-5</v>
      </c>
      <c r="JD188" s="86">
        <f t="shared" si="233"/>
        <v>1.6389561778299068E-6</v>
      </c>
      <c r="JE188" s="86">
        <f t="shared" si="233"/>
        <v>9.8202148182059173E-7</v>
      </c>
      <c r="JF188" s="86">
        <f t="shared" si="233"/>
        <v>2.4914261178967052E-6</v>
      </c>
      <c r="JG188" s="86">
        <f t="shared" si="233"/>
        <v>1.1503335546609784E-4</v>
      </c>
      <c r="JH188" s="86">
        <f t="shared" si="233"/>
        <v>3.8651638597892628E-4</v>
      </c>
      <c r="JI188" s="86">
        <f t="shared" si="233"/>
        <v>1.4198893827324719E-3</v>
      </c>
      <c r="JJ188" s="86">
        <f t="shared" si="233"/>
        <v>3.1044951017084525E-3</v>
      </c>
      <c r="JK188" s="86">
        <f t="shared" si="233"/>
        <v>3.1903079820120206E-3</v>
      </c>
      <c r="JL188" s="86">
        <f t="shared" si="233"/>
        <v>8.9208038342141999E-2</v>
      </c>
      <c r="JM188" s="86">
        <f t="shared" si="233"/>
        <v>0.12698873970435767</v>
      </c>
    </row>
    <row r="189" spans="2:273" x14ac:dyDescent="0.25">
      <c r="B189" s="2">
        <v>162</v>
      </c>
      <c r="C189" s="37">
        <v>40.5</v>
      </c>
      <c r="D189" s="37">
        <v>43.35</v>
      </c>
      <c r="E189" s="37">
        <v>36.933</v>
      </c>
      <c r="F189" s="37">
        <v>38.216999999999999</v>
      </c>
      <c r="G189" s="37">
        <v>43.267000000000003</v>
      </c>
      <c r="H189" s="37">
        <v>41.15</v>
      </c>
      <c r="I189" s="37">
        <v>45.216999999999999</v>
      </c>
      <c r="J189" s="37">
        <v>38.133000000000003</v>
      </c>
      <c r="K189" s="37">
        <v>40.783000000000001</v>
      </c>
      <c r="L189" s="37">
        <v>39.799999999999997</v>
      </c>
      <c r="M189" s="37">
        <v>39.167000000000002</v>
      </c>
      <c r="N189" s="37">
        <v>39.667000000000002</v>
      </c>
      <c r="O189" s="37">
        <v>42.283000000000001</v>
      </c>
      <c r="P189" s="37">
        <v>45.067</v>
      </c>
      <c r="Q189" s="37">
        <v>45.95</v>
      </c>
      <c r="S189" s="4">
        <f t="shared" si="234"/>
        <v>38.541948613063134</v>
      </c>
      <c r="T189" s="4">
        <f t="shared" si="234"/>
        <v>41.550798175381068</v>
      </c>
      <c r="U189" s="4">
        <f t="shared" si="234"/>
        <v>38.703929462495779</v>
      </c>
      <c r="V189" s="4">
        <f t="shared" si="234"/>
        <v>38.341005915990436</v>
      </c>
      <c r="W189" s="4">
        <f t="shared" si="234"/>
        <v>40.779300737557648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>
        <f t="shared" si="234"/>
        <v>38.810483062620868</v>
      </c>
      <c r="AB189" s="4">
        <f t="shared" si="234"/>
        <v>38.372028058284641</v>
      </c>
      <c r="AC189" s="4">
        <f t="shared" si="234"/>
        <v>37.718153221631951</v>
      </c>
      <c r="AD189" s="4">
        <f t="shared" si="234"/>
        <v>39.358331008979469</v>
      </c>
      <c r="AE189" s="4">
        <f t="shared" si="234"/>
        <v>41.302382119076398</v>
      </c>
      <c r="AF189" s="4">
        <f t="shared" si="234"/>
        <v>45.032478035101626</v>
      </c>
      <c r="AG189" s="4">
        <f t="shared" si="234"/>
        <v>46.149065625416803</v>
      </c>
      <c r="AI189" s="4">
        <f t="shared" si="235"/>
        <v>1.9580513869368659</v>
      </c>
      <c r="AJ189" s="4">
        <f t="shared" si="235"/>
        <v>1.7992018246189332</v>
      </c>
      <c r="AK189" s="4">
        <f t="shared" si="235"/>
        <v>-1.7709294624957792</v>
      </c>
      <c r="AL189" s="4">
        <f t="shared" si="235"/>
        <v>-0.12400591599043764</v>
      </c>
      <c r="AM189" s="4">
        <f t="shared" si="235"/>
        <v>2.4876992624423551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1.9725169373791331</v>
      </c>
      <c r="AR189" s="4">
        <f t="shared" si="235"/>
        <v>1.4279719417153558</v>
      </c>
      <c r="AS189" s="4">
        <f t="shared" si="235"/>
        <v>1.4488467783680505</v>
      </c>
      <c r="AT189" s="4">
        <f t="shared" si="235"/>
        <v>0.30866899102053225</v>
      </c>
      <c r="AU189" s="4">
        <f t="shared" si="235"/>
        <v>0.98061788092360302</v>
      </c>
      <c r="AV189" s="4">
        <f t="shared" si="235"/>
        <v>3.4521964898374335E-2</v>
      </c>
      <c r="AW189" s="4">
        <f t="shared" si="235"/>
        <v>-0.19906562541680017</v>
      </c>
      <c r="AY189" s="2">
        <f t="shared" si="227"/>
        <v>38.541948613063106</v>
      </c>
      <c r="AZ189" s="2">
        <f t="shared" si="227"/>
        <v>41.550798175381068</v>
      </c>
      <c r="BA189" s="2">
        <f t="shared" si="227"/>
        <v>38.703929462495701</v>
      </c>
      <c r="BB189" s="2">
        <f t="shared" si="227"/>
        <v>38.341005915990365</v>
      </c>
      <c r="BC189" s="2">
        <f t="shared" si="227"/>
        <v>40.779300737557641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>
        <f t="shared" si="227"/>
        <v>38.810483062620854</v>
      </c>
      <c r="BH189" s="2">
        <f t="shared" si="227"/>
        <v>38.372028058282908</v>
      </c>
      <c r="BI189" s="2">
        <f t="shared" si="227"/>
        <v>37.718153221236101</v>
      </c>
      <c r="BJ189" s="2">
        <f t="shared" si="227"/>
        <v>39.358331001025235</v>
      </c>
      <c r="BK189" s="2">
        <f t="shared" si="227"/>
        <v>41.30238211109485</v>
      </c>
      <c r="BL189" s="2">
        <f t="shared" si="227"/>
        <v>45.030880602803428</v>
      </c>
      <c r="BM189" s="2">
        <f t="shared" si="227"/>
        <v>45.944270144004399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>
        <f t="shared" si="228"/>
        <v>43.35</v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40.5</v>
      </c>
      <c r="CV189" s="2">
        <f t="shared" si="198"/>
        <v>43.35</v>
      </c>
      <c r="CW189" s="2">
        <f t="shared" si="199"/>
        <v>36.933</v>
      </c>
      <c r="CX189" s="2">
        <f t="shared" si="200"/>
        <v>38.216999999999999</v>
      </c>
      <c r="CY189" s="2">
        <f t="shared" si="201"/>
        <v>43.267000000000003</v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>
        <f t="shared" si="205"/>
        <v>40.783000000000001</v>
      </c>
      <c r="DD189" s="2">
        <f t="shared" si="206"/>
        <v>39.799999999999997</v>
      </c>
      <c r="DE189" s="2">
        <f t="shared" si="207"/>
        <v>39.167000000000002</v>
      </c>
      <c r="DF189" s="2">
        <f t="shared" si="208"/>
        <v>39.667000000000002</v>
      </c>
      <c r="DG189" s="2">
        <f t="shared" si="209"/>
        <v>42.283000000000001</v>
      </c>
      <c r="DH189" s="2" t="str">
        <f t="shared" si="210"/>
        <v/>
      </c>
      <c r="DI189" s="2" t="str">
        <f t="shared" si="211"/>
        <v/>
      </c>
      <c r="DK189" s="2">
        <f t="shared" si="236"/>
        <v>97.030171153133111</v>
      </c>
      <c r="DL189" s="2">
        <f t="shared" si="236"/>
        <v>99.845383193277286</v>
      </c>
      <c r="DM189" s="2">
        <f t="shared" si="236"/>
        <v>91.156263712757806</v>
      </c>
      <c r="DN189" s="2">
        <f t="shared" si="236"/>
        <v>98.931731856378903</v>
      </c>
      <c r="DO189" s="2">
        <f t="shared" si="236"/>
        <v>127.30459075630253</v>
      </c>
      <c r="DP189" s="2">
        <f t="shared" si="236"/>
        <v>121.96528451308453</v>
      </c>
      <c r="DQ189" s="2">
        <f t="shared" si="236"/>
        <v>104.16223015873017</v>
      </c>
      <c r="DR189" s="2">
        <f t="shared" si="236"/>
        <v>100.15435401115403</v>
      </c>
      <c r="DS189" s="2">
        <f t="shared" si="236"/>
        <v>82.774777030812317</v>
      </c>
      <c r="DT189" s="2">
        <f t="shared" si="236"/>
        <v>97.052247058823525</v>
      </c>
      <c r="DU189" s="2">
        <f t="shared" si="236"/>
        <v>99.177707282913161</v>
      </c>
      <c r="DV189" s="2">
        <f t="shared" si="236"/>
        <v>89.775671148459367</v>
      </c>
      <c r="DW189" s="2">
        <f t="shared" si="236"/>
        <v>116.92557001287003</v>
      </c>
      <c r="DX189" s="2">
        <f t="shared" si="236"/>
        <v>87.159619991419959</v>
      </c>
      <c r="DY189" s="2">
        <f t="shared" si="236"/>
        <v>66.850442959001782</v>
      </c>
      <c r="EA189" s="2">
        <f t="shared" si="240"/>
        <v>34.553676190476189</v>
      </c>
      <c r="EB189" s="2">
        <f t="shared" si="240"/>
        <v>41.55035952023988</v>
      </c>
      <c r="EC189" s="2">
        <f t="shared" si="240"/>
        <v>39.425603140160533</v>
      </c>
      <c r="ED189" s="2">
        <f t="shared" si="240"/>
        <v>37.139740156199139</v>
      </c>
      <c r="EE189" s="2">
        <f t="shared" si="240"/>
        <v>37.235389603916332</v>
      </c>
      <c r="EF189" s="2">
        <f t="shared" si="239"/>
        <v>49.922500010222151</v>
      </c>
      <c r="EG189" s="2">
        <f t="shared" si="239"/>
        <v>79.189191688147091</v>
      </c>
      <c r="EH189" s="2">
        <f t="shared" si="239"/>
        <v>37.147929318147661</v>
      </c>
      <c r="EI189" s="2">
        <f t="shared" si="239"/>
        <v>37.977517044962326</v>
      </c>
      <c r="EJ189" s="2">
        <f t="shared" si="239"/>
        <v>37.536807865508337</v>
      </c>
      <c r="EK189" s="2">
        <f t="shared" si="212"/>
        <v>36.648924553757219</v>
      </c>
      <c r="EL189" s="2">
        <f t="shared" si="179"/>
        <v>37.999578343191217</v>
      </c>
      <c r="EM189" s="2">
        <f t="shared" si="179"/>
        <v>40.501329796871602</v>
      </c>
      <c r="EN189" s="2">
        <f t="shared" si="179"/>
        <v>45.780651649917843</v>
      </c>
      <c r="EO189" s="2">
        <f t="shared" si="179"/>
        <v>47.339117448591431</v>
      </c>
      <c r="EQ189" s="2">
        <f t="shared" si="237"/>
        <v>39.307164064602944</v>
      </c>
      <c r="ER189" s="2">
        <f t="shared" si="237"/>
        <v>41.55035952023988</v>
      </c>
      <c r="ES189" s="2">
        <f t="shared" si="237"/>
        <v>38.584004959555514</v>
      </c>
      <c r="ET189" s="2">
        <f t="shared" si="237"/>
        <v>38.545509743740183</v>
      </c>
      <c r="EU189" s="2">
        <f t="shared" si="237"/>
        <v>41.349168777292569</v>
      </c>
      <c r="EV189" s="2">
        <f t="shared" si="237"/>
        <v>44.980433009547248</v>
      </c>
      <c r="EW189" s="2">
        <f t="shared" si="237"/>
        <v>56.319072334917728</v>
      </c>
      <c r="EX189" s="2">
        <f t="shared" si="237"/>
        <v>38.174413996286937</v>
      </c>
      <c r="EY189" s="2">
        <f t="shared" si="237"/>
        <v>38.952404288701331</v>
      </c>
      <c r="EZ189" s="2">
        <f t="shared" si="237"/>
        <v>38.533852580124197</v>
      </c>
      <c r="FA189" s="2">
        <f t="shared" si="237"/>
        <v>37.952883687426223</v>
      </c>
      <c r="FB189" s="2">
        <f t="shared" si="237"/>
        <v>39.687151323205114</v>
      </c>
      <c r="FC189" s="2">
        <f t="shared" si="237"/>
        <v>41.506637183227539</v>
      </c>
      <c r="FD189" s="2">
        <f t="shared" si="237"/>
        <v>44.834528378064213</v>
      </c>
      <c r="FE189" s="2">
        <f t="shared" si="237"/>
        <v>45.440051390259995</v>
      </c>
      <c r="FG189" s="2">
        <f t="shared" si="238"/>
        <v>0.99999450239767607</v>
      </c>
      <c r="FH189" s="2">
        <f t="shared" si="238"/>
        <v>0.99999247525580148</v>
      </c>
      <c r="FI189" s="2">
        <f t="shared" si="238"/>
        <v>0.99999206342304903</v>
      </c>
      <c r="FJ189" s="2">
        <f t="shared" si="238"/>
        <v>0.99999220039233916</v>
      </c>
      <c r="FK189" s="2">
        <f t="shared" si="238"/>
        <v>0.99999193731655989</v>
      </c>
      <c r="FL189" s="2">
        <f t="shared" si="238"/>
        <v>0.99999086163023865</v>
      </c>
      <c r="FM189" s="2">
        <f t="shared" si="238"/>
        <v>0.99999112098791731</v>
      </c>
      <c r="FN189" s="2">
        <f t="shared" si="238"/>
        <v>0.99999119389705537</v>
      </c>
      <c r="FO189" s="2">
        <f t="shared" si="238"/>
        <v>0.99999145529824729</v>
      </c>
      <c r="FP189" s="2">
        <f t="shared" si="238"/>
        <v>0.99999184173849276</v>
      </c>
      <c r="FQ189" s="2">
        <f t="shared" si="238"/>
        <v>0.99999142048197665</v>
      </c>
      <c r="FR189" s="2">
        <f t="shared" si="238"/>
        <v>0.99999191570274515</v>
      </c>
      <c r="FS189" s="2">
        <f t="shared" si="238"/>
        <v>0.99999054603751691</v>
      </c>
      <c r="FT189" s="2">
        <f t="shared" si="238"/>
        <v>0.99999079654920675</v>
      </c>
      <c r="FU189" s="2">
        <f t="shared" si="238"/>
        <v>0.99998806984111499</v>
      </c>
      <c r="FW189" s="2">
        <f t="shared" si="229"/>
        <v>0.8389479593225273</v>
      </c>
      <c r="FX189" s="2">
        <f t="shared" si="229"/>
        <v>0</v>
      </c>
      <c r="FY189" s="2">
        <f t="shared" si="229"/>
        <v>0.85799168614419596</v>
      </c>
      <c r="FZ189" s="2">
        <f t="shared" si="229"/>
        <v>0.85418251834554459</v>
      </c>
      <c r="GA189" s="2">
        <f t="shared" si="229"/>
        <v>0.86129682339676339</v>
      </c>
      <c r="GB189" s="2">
        <f t="shared" si="229"/>
        <v>0.89595138095964644</v>
      </c>
      <c r="GC189" s="2">
        <f t="shared" si="229"/>
        <v>0.88859450617927016</v>
      </c>
      <c r="GD189" s="2">
        <f t="shared" si="229"/>
        <v>0.88819627592743966</v>
      </c>
      <c r="GE189" s="2">
        <f t="shared" si="229"/>
        <v>0.85403029302074629</v>
      </c>
      <c r="GF189" s="2">
        <f t="shared" si="229"/>
        <v>0.83720884131010975</v>
      </c>
      <c r="GG189" s="2">
        <f t="shared" si="229"/>
        <v>0.81957491846654484</v>
      </c>
      <c r="GH189" s="2">
        <f t="shared" si="229"/>
        <v>0.80490390673231893</v>
      </c>
      <c r="GI189" s="2">
        <f t="shared" si="229"/>
        <v>0.79610456780239669</v>
      </c>
      <c r="GJ189" s="2">
        <f t="shared" si="229"/>
        <v>0.79286906762554876</v>
      </c>
      <c r="GK189" s="2">
        <f t="shared" si="229"/>
        <v>0.73461377063743505</v>
      </c>
      <c r="GM189" s="86">
        <f t="shared" si="230"/>
        <v>4.1074182692055923E-143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4.4372980521395527E-20</v>
      </c>
      <c r="HD189" s="86">
        <f t="shared" si="181"/>
        <v>5.7284857009101102E-235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1.0714973862899505E-293</v>
      </c>
      <c r="HQ189" s="86">
        <f t="shared" si="226"/>
        <v>7.2419020484644238E-273</v>
      </c>
      <c r="HS189" s="86">
        <f t="shared" si="231"/>
        <v>1.8721456057843943E-55</v>
      </c>
      <c r="HT189" s="86">
        <f t="shared" si="231"/>
        <v>0</v>
      </c>
      <c r="HU189" s="86">
        <f t="shared" si="231"/>
        <v>3.408258493611759E-48</v>
      </c>
      <c r="HV189" s="86">
        <f t="shared" si="231"/>
        <v>1.249726928828866E-51</v>
      </c>
      <c r="HW189" s="86">
        <f t="shared" si="231"/>
        <v>3.5453265608484849E-54</v>
      </c>
      <c r="HX189" s="86">
        <f t="shared" si="231"/>
        <v>4.326391974441829E-63</v>
      </c>
      <c r="HY189" s="86">
        <f t="shared" si="231"/>
        <v>3.7218373035245586E-70</v>
      </c>
      <c r="HZ189" s="86">
        <f t="shared" si="231"/>
        <v>7.7875471413538021E-65</v>
      </c>
      <c r="IA189" s="86">
        <f t="shared" si="231"/>
        <v>1.8960195399166956E-56</v>
      </c>
      <c r="IB189" s="86">
        <f t="shared" si="231"/>
        <v>4.4121069395620102E-53</v>
      </c>
      <c r="IC189" s="86">
        <f t="shared" si="231"/>
        <v>5.0359202644289839E-48</v>
      </c>
      <c r="ID189" s="86">
        <f t="shared" si="231"/>
        <v>2.8489931668181872E-46</v>
      </c>
      <c r="IE189" s="86">
        <f t="shared" si="231"/>
        <v>1.4639784817767664E-49</v>
      </c>
      <c r="IF189" s="86">
        <f t="shared" si="231"/>
        <v>5.5489977740182473E-49</v>
      </c>
      <c r="IG189" s="86">
        <f t="shared" si="231"/>
        <v>2.0855469033176837E-35</v>
      </c>
      <c r="II189" s="86">
        <f t="shared" si="232"/>
        <v>9.9188901412877975E-5</v>
      </c>
      <c r="IJ189" s="86">
        <f t="shared" si="232"/>
        <v>0</v>
      </c>
      <c r="IK189" s="86">
        <f t="shared" si="232"/>
        <v>9.9622079534198132E-5</v>
      </c>
      <c r="IL189" s="86">
        <f t="shared" si="232"/>
        <v>8.5049597861721289E-5</v>
      </c>
      <c r="IM189" s="86">
        <f t="shared" si="232"/>
        <v>3.8786939662901733E-5</v>
      </c>
      <c r="IN189" s="86">
        <f t="shared" si="232"/>
        <v>5.5077380280686254E-7</v>
      </c>
      <c r="IO189" s="86">
        <f t="shared" si="232"/>
        <v>3.0164451202919871E-7</v>
      </c>
      <c r="IP189" s="86">
        <f t="shared" si="232"/>
        <v>8.3147039368928308E-7</v>
      </c>
      <c r="IQ189" s="86">
        <f t="shared" si="232"/>
        <v>4.7296383149223661E-5</v>
      </c>
      <c r="IR189" s="86">
        <f t="shared" si="232"/>
        <v>1.6948511858630455E-4</v>
      </c>
      <c r="IS189" s="86">
        <f t="shared" si="232"/>
        <v>6.8048369337154937E-4</v>
      </c>
      <c r="IT189" s="86">
        <f t="shared" si="232"/>
        <v>1.5629287473029987E-3</v>
      </c>
      <c r="IU189" s="86">
        <f t="shared" si="232"/>
        <v>1.5635128809209694E-3</v>
      </c>
      <c r="IV189" s="86">
        <f t="shared" si="232"/>
        <v>6.8047459965432475E-2</v>
      </c>
      <c r="IW189" s="86">
        <f t="shared" si="232"/>
        <v>9.4214636232763757E-2</v>
      </c>
      <c r="IY189" s="86">
        <f t="shared" si="233"/>
        <v>9.9188901412878015E-5</v>
      </c>
      <c r="IZ189" s="86">
        <f t="shared" si="233"/>
        <v>5.7284857009101102E-235</v>
      </c>
      <c r="JA189" s="86">
        <f t="shared" si="233"/>
        <v>9.9622079534198132E-5</v>
      </c>
      <c r="JB189" s="86">
        <f t="shared" si="233"/>
        <v>8.5049597861721289E-5</v>
      </c>
      <c r="JC189" s="86">
        <f t="shared" si="233"/>
        <v>3.8786939662901733E-5</v>
      </c>
      <c r="JD189" s="86">
        <f t="shared" si="233"/>
        <v>5.5077380280686254E-7</v>
      </c>
      <c r="JE189" s="86">
        <f t="shared" si="233"/>
        <v>3.0164451202919871E-7</v>
      </c>
      <c r="JF189" s="86">
        <f t="shared" si="233"/>
        <v>8.3147039368928308E-7</v>
      </c>
      <c r="JG189" s="86">
        <f t="shared" si="233"/>
        <v>4.7296383149223661E-5</v>
      </c>
      <c r="JH189" s="86">
        <f t="shared" si="233"/>
        <v>1.6948511858630455E-4</v>
      </c>
      <c r="JI189" s="86">
        <f t="shared" si="233"/>
        <v>6.8048369337154937E-4</v>
      </c>
      <c r="JJ189" s="86">
        <f t="shared" si="233"/>
        <v>1.5629287473029987E-3</v>
      </c>
      <c r="JK189" s="86">
        <f t="shared" si="233"/>
        <v>1.5635128809209694E-3</v>
      </c>
      <c r="JL189" s="86">
        <f t="shared" si="233"/>
        <v>6.8047459965432475E-2</v>
      </c>
      <c r="JM189" s="86">
        <f t="shared" si="233"/>
        <v>9.4214636232763757E-2</v>
      </c>
    </row>
    <row r="190" spans="2:273" x14ac:dyDescent="0.25">
      <c r="B190" s="2">
        <v>163</v>
      </c>
      <c r="C190" s="37">
        <v>37.633000000000003</v>
      </c>
      <c r="D190" s="37">
        <v>42.817</v>
      </c>
      <c r="E190" s="37">
        <v>38.450000000000003</v>
      </c>
      <c r="F190" s="37">
        <v>39.716999999999999</v>
      </c>
      <c r="G190" s="37">
        <v>43.232999999999997</v>
      </c>
      <c r="H190" s="37">
        <v>42.582999999999998</v>
      </c>
      <c r="I190" s="37">
        <v>44.15</v>
      </c>
      <c r="J190" s="37">
        <v>41.283000000000001</v>
      </c>
      <c r="K190" s="37">
        <v>39.317</v>
      </c>
      <c r="L190" s="37">
        <v>39.767000000000003</v>
      </c>
      <c r="M190" s="37">
        <v>36.917000000000002</v>
      </c>
      <c r="N190" s="37">
        <v>40.982999999999997</v>
      </c>
      <c r="O190" s="37">
        <v>40.950000000000003</v>
      </c>
      <c r="P190" s="37">
        <v>43.8</v>
      </c>
      <c r="Q190" s="37">
        <v>45.917000000000002</v>
      </c>
      <c r="S190" s="4">
        <f t="shared" si="234"/>
        <v>38.457868416114103</v>
      </c>
      <c r="T190" s="4">
        <f t="shared" si="234"/>
        <v>41.406328055474049</v>
      </c>
      <c r="U190" s="4">
        <f t="shared" si="234"/>
        <v>38.56569945695226</v>
      </c>
      <c r="V190" s="4">
        <f t="shared" si="234"/>
        <v>38.209249697726712</v>
      </c>
      <c r="W190" s="4">
        <f t="shared" si="234"/>
        <v>40.655835756225926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>
        <f t="shared" si="234"/>
        <v>38.670192734552394</v>
      </c>
      <c r="AB190" s="4">
        <f t="shared" si="234"/>
        <v>38.228992159166403</v>
      </c>
      <c r="AC190" s="4">
        <f t="shared" si="234"/>
        <v>37.559379602967347</v>
      </c>
      <c r="AD190" s="4">
        <f t="shared" si="234"/>
        <v>39.216296642923375</v>
      </c>
      <c r="AE190" s="4">
        <f t="shared" si="234"/>
        <v>41.097469288517551</v>
      </c>
      <c r="AF190" s="4">
        <f t="shared" si="234"/>
        <v>44.86506999893556</v>
      </c>
      <c r="AG190" s="4">
        <f t="shared" si="234"/>
        <v>45.839243137611788</v>
      </c>
      <c r="AI190" s="4">
        <f t="shared" si="235"/>
        <v>-0.8248684161141</v>
      </c>
      <c r="AJ190" s="4">
        <f t="shared" si="235"/>
        <v>1.4106719445259515</v>
      </c>
      <c r="AK190" s="4">
        <f t="shared" si="235"/>
        <v>-0.1156994569522567</v>
      </c>
      <c r="AL190" s="4">
        <f t="shared" si="235"/>
        <v>1.507750302273287</v>
      </c>
      <c r="AM190" s="4">
        <f t="shared" si="235"/>
        <v>2.5771642437740709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0.64680726544760603</v>
      </c>
      <c r="AR190" s="4">
        <f t="shared" si="235"/>
        <v>1.5380078408336004</v>
      </c>
      <c r="AS190" s="4">
        <f t="shared" si="235"/>
        <v>-0.64237960296734542</v>
      </c>
      <c r="AT190" s="4">
        <f t="shared" si="235"/>
        <v>1.7667033570766222</v>
      </c>
      <c r="AU190" s="4">
        <f t="shared" si="235"/>
        <v>-0.14746928851754859</v>
      </c>
      <c r="AV190" s="4">
        <f t="shared" si="235"/>
        <v>-1.065069998935563</v>
      </c>
      <c r="AW190" s="4">
        <f t="shared" si="235"/>
        <v>7.7756862388213221E-2</v>
      </c>
      <c r="AY190" s="2">
        <f t="shared" si="227"/>
        <v>38.457868416114103</v>
      </c>
      <c r="AZ190" s="2">
        <f t="shared" si="227"/>
        <v>41.406328055474049</v>
      </c>
      <c r="BA190" s="2">
        <f t="shared" si="227"/>
        <v>38.56569945695226</v>
      </c>
      <c r="BB190" s="2">
        <f t="shared" si="227"/>
        <v>38.209249697726712</v>
      </c>
      <c r="BC190" s="2">
        <f t="shared" si="227"/>
        <v>40.655835756225926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>
        <f t="shared" si="227"/>
        <v>38.670192734552394</v>
      </c>
      <c r="BH190" s="2">
        <f t="shared" si="227"/>
        <v>38.228992159166339</v>
      </c>
      <c r="BI190" s="2">
        <f t="shared" si="227"/>
        <v>37.559379602945597</v>
      </c>
      <c r="BJ190" s="2">
        <f t="shared" si="227"/>
        <v>39.21629664238727</v>
      </c>
      <c r="BK190" s="2">
        <f t="shared" si="227"/>
        <v>41.097469288036784</v>
      </c>
      <c r="BL190" s="2">
        <f t="shared" si="227"/>
        <v>44.864606522015208</v>
      </c>
      <c r="BM190" s="2">
        <f t="shared" si="227"/>
        <v>45.753267363895375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>
        <f t="shared" si="228"/>
        <v>42.817</v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37.633000000000003</v>
      </c>
      <c r="CV190" s="2">
        <f t="shared" si="198"/>
        <v>42.817</v>
      </c>
      <c r="CW190" s="2">
        <f t="shared" si="199"/>
        <v>38.450000000000003</v>
      </c>
      <c r="CX190" s="2">
        <f t="shared" si="200"/>
        <v>39.716999999999999</v>
      </c>
      <c r="CY190" s="2">
        <f t="shared" si="201"/>
        <v>43.232999999999997</v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>
        <f t="shared" si="205"/>
        <v>39.317</v>
      </c>
      <c r="DD190" s="2">
        <f t="shared" si="206"/>
        <v>39.767000000000003</v>
      </c>
      <c r="DE190" s="2">
        <f t="shared" si="207"/>
        <v>36.917000000000002</v>
      </c>
      <c r="DF190" s="2">
        <f t="shared" si="208"/>
        <v>40.982999999999997</v>
      </c>
      <c r="DG190" s="2">
        <f t="shared" si="209"/>
        <v>40.950000000000003</v>
      </c>
      <c r="DH190" s="2" t="str">
        <f t="shared" si="210"/>
        <v/>
      </c>
      <c r="DI190" s="2" t="str">
        <f t="shared" si="211"/>
        <v/>
      </c>
      <c r="DK190" s="2">
        <f t="shared" si="236"/>
        <v>97.289012087504631</v>
      </c>
      <c r="DL190" s="2">
        <f t="shared" si="236"/>
        <v>100.09970420168065</v>
      </c>
      <c r="DM190" s="2">
        <f t="shared" si="236"/>
        <v>91.369445836516405</v>
      </c>
      <c r="DN190" s="2">
        <f t="shared" si="236"/>
        <v>99.18884644766996</v>
      </c>
      <c r="DO190" s="2">
        <f t="shared" si="236"/>
        <v>127.71632941176472</v>
      </c>
      <c r="DP190" s="2">
        <f t="shared" si="236"/>
        <v>122.33388644358647</v>
      </c>
      <c r="DQ190" s="2">
        <f t="shared" si="236"/>
        <v>104.42101587301588</v>
      </c>
      <c r="DR190" s="2">
        <f t="shared" si="236"/>
        <v>100.40149390819391</v>
      </c>
      <c r="DS190" s="2">
        <f t="shared" si="236"/>
        <v>82.893597759103628</v>
      </c>
      <c r="DT190" s="2">
        <f t="shared" si="236"/>
        <v>97.278141176470569</v>
      </c>
      <c r="DU190" s="2">
        <f t="shared" si="236"/>
        <v>99.413231372549035</v>
      </c>
      <c r="DV190" s="2">
        <f t="shared" si="236"/>
        <v>89.950251540616222</v>
      </c>
      <c r="DW190" s="2">
        <f t="shared" si="236"/>
        <v>117.24680579150581</v>
      </c>
      <c r="DX190" s="2">
        <f t="shared" si="236"/>
        <v>87.301907250107206</v>
      </c>
      <c r="DY190" s="2">
        <f t="shared" si="236"/>
        <v>66.874197638146171</v>
      </c>
      <c r="EA190" s="2">
        <f t="shared" si="240"/>
        <v>34.288511904761904</v>
      </c>
      <c r="EB190" s="2">
        <f t="shared" si="240"/>
        <v>41.405925260446708</v>
      </c>
      <c r="EC190" s="2">
        <f t="shared" si="240"/>
        <v>39.308683320102318</v>
      </c>
      <c r="ED190" s="2">
        <f t="shared" si="240"/>
        <v>36.972366986657974</v>
      </c>
      <c r="EE190" s="2">
        <f t="shared" si="240"/>
        <v>37.009472576769021</v>
      </c>
      <c r="EF190" s="2">
        <f t="shared" si="239"/>
        <v>49.703735320975866</v>
      </c>
      <c r="EG190" s="2">
        <f t="shared" si="239"/>
        <v>79.449030169645383</v>
      </c>
      <c r="EH190" s="2">
        <f t="shared" si="239"/>
        <v>36.955093243265807</v>
      </c>
      <c r="EI190" s="2">
        <f t="shared" si="239"/>
        <v>37.813072299228978</v>
      </c>
      <c r="EJ190" s="2">
        <f t="shared" si="239"/>
        <v>37.367521449314992</v>
      </c>
      <c r="EK190" s="2">
        <f t="shared" si="212"/>
        <v>36.45585653155522</v>
      </c>
      <c r="EL190" s="2">
        <f t="shared" si="179"/>
        <v>37.811855356882802</v>
      </c>
      <c r="EM190" s="2">
        <f t="shared" si="179"/>
        <v>40.26829724808961</v>
      </c>
      <c r="EN190" s="2">
        <f t="shared" si="179"/>
        <v>45.640996970122572</v>
      </c>
      <c r="EO190" s="2">
        <f t="shared" si="179"/>
        <v>47.202842605908337</v>
      </c>
      <c r="EQ190" s="2">
        <f t="shared" si="237"/>
        <v>39.18745921938087</v>
      </c>
      <c r="ER190" s="2">
        <f t="shared" si="237"/>
        <v>41.405925260446708</v>
      </c>
      <c r="ES190" s="2">
        <f t="shared" si="237"/>
        <v>38.453112958575041</v>
      </c>
      <c r="ET190" s="2">
        <f t="shared" si="237"/>
        <v>38.401307697721421</v>
      </c>
      <c r="EU190" s="2">
        <f t="shared" si="237"/>
        <v>41.190612740244205</v>
      </c>
      <c r="EV190" s="2">
        <f t="shared" si="237"/>
        <v>44.684014409866599</v>
      </c>
      <c r="EW190" s="2">
        <f t="shared" si="237"/>
        <v>56.241210598331513</v>
      </c>
      <c r="EX190" s="2">
        <f t="shared" si="237"/>
        <v>37.9970098242364</v>
      </c>
      <c r="EY190" s="2">
        <f t="shared" si="237"/>
        <v>38.803394311821265</v>
      </c>
      <c r="EZ190" s="2">
        <f t="shared" si="237"/>
        <v>38.381237154052826</v>
      </c>
      <c r="FA190" s="2">
        <f t="shared" si="237"/>
        <v>37.7803472193293</v>
      </c>
      <c r="FB190" s="2">
        <f t="shared" si="237"/>
        <v>39.52628901699422</v>
      </c>
      <c r="FC190" s="2">
        <f t="shared" si="237"/>
        <v>41.290329313031933</v>
      </c>
      <c r="FD190" s="2">
        <f t="shared" si="237"/>
        <v>44.679193990961224</v>
      </c>
      <c r="FE190" s="2">
        <f t="shared" si="237"/>
        <v>45.275387471518741</v>
      </c>
      <c r="FG190" s="2">
        <f t="shared" si="238"/>
        <v>0.99999498612466475</v>
      </c>
      <c r="FH190" s="2">
        <f t="shared" si="238"/>
        <v>0.99999313734718387</v>
      </c>
      <c r="FI190" s="2">
        <f t="shared" si="238"/>
        <v>0.9999927617507387</v>
      </c>
      <c r="FJ190" s="2">
        <f t="shared" si="238"/>
        <v>0.99999288666838893</v>
      </c>
      <c r="FK190" s="2">
        <f t="shared" si="238"/>
        <v>0.9999926467400917</v>
      </c>
      <c r="FL190" s="2">
        <f t="shared" si="238"/>
        <v>0.99999166570102216</v>
      </c>
      <c r="FM190" s="2">
        <f t="shared" si="238"/>
        <v>0.99999190223841139</v>
      </c>
      <c r="FN190" s="2">
        <f t="shared" si="238"/>
        <v>0.99999196873243901</v>
      </c>
      <c r="FO190" s="2">
        <f t="shared" si="238"/>
        <v>0.99999220713352344</v>
      </c>
      <c r="FP190" s="2">
        <f t="shared" si="238"/>
        <v>0.99999255957173405</v>
      </c>
      <c r="FQ190" s="2">
        <f t="shared" si="238"/>
        <v>0.99999217538065943</v>
      </c>
      <c r="FR190" s="2">
        <f t="shared" si="238"/>
        <v>0.99999262702803038</v>
      </c>
      <c r="FS190" s="2">
        <f t="shared" si="238"/>
        <v>0.99999137787656822</v>
      </c>
      <c r="FT190" s="2">
        <f t="shared" si="238"/>
        <v>0.99999160634631989</v>
      </c>
      <c r="FU190" s="2">
        <f t="shared" si="238"/>
        <v>0.9999891195543601</v>
      </c>
      <c r="FW190" s="2">
        <f t="shared" si="229"/>
        <v>0.85100744444778376</v>
      </c>
      <c r="FX190" s="2">
        <f t="shared" si="229"/>
        <v>0</v>
      </c>
      <c r="FY190" s="2">
        <f t="shared" si="229"/>
        <v>0.8688481103984389</v>
      </c>
      <c r="FZ190" s="2">
        <f t="shared" si="229"/>
        <v>0.86528442716036436</v>
      </c>
      <c r="GA190" s="2">
        <f t="shared" si="229"/>
        <v>0.87193828616665681</v>
      </c>
      <c r="GB190" s="2">
        <f t="shared" si="229"/>
        <v>0.90422974046078242</v>
      </c>
      <c r="GC190" s="2">
        <f t="shared" si="229"/>
        <v>0.89739116140501951</v>
      </c>
      <c r="GD190" s="2">
        <f t="shared" si="229"/>
        <v>0.89702073158141138</v>
      </c>
      <c r="GE190" s="2">
        <f t="shared" si="229"/>
        <v>0.86514196182018943</v>
      </c>
      <c r="GF190" s="2">
        <f t="shared" si="229"/>
        <v>0.84937517013764574</v>
      </c>
      <c r="GG190" s="2">
        <f t="shared" si="229"/>
        <v>0.83279592984628448</v>
      </c>
      <c r="GH190" s="2">
        <f t="shared" si="229"/>
        <v>0.81896249661804854</v>
      </c>
      <c r="GI190" s="2">
        <f t="shared" si="229"/>
        <v>0.81064807080360624</v>
      </c>
      <c r="GJ190" s="2">
        <f t="shared" si="229"/>
        <v>0.80758757478328969</v>
      </c>
      <c r="GK190" s="2">
        <f t="shared" si="229"/>
        <v>0.7521779621506911</v>
      </c>
      <c r="GM190" s="86">
        <f t="shared" si="230"/>
        <v>8.5287039208157557E-146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1.58936962444481E-20</v>
      </c>
      <c r="HD190" s="86">
        <f t="shared" si="181"/>
        <v>1.4471407355216189E-240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1.0620347704403229E-300</v>
      </c>
      <c r="HQ190" s="86">
        <f t="shared" si="226"/>
        <v>2.0717583952188738E-279</v>
      </c>
      <c r="HS190" s="86">
        <f t="shared" si="231"/>
        <v>8.9603527478383179E-58</v>
      </c>
      <c r="HT190" s="86">
        <f t="shared" si="231"/>
        <v>0</v>
      </c>
      <c r="HU190" s="86">
        <f t="shared" si="231"/>
        <v>3.5696496470766824E-50</v>
      </c>
      <c r="HV190" s="86">
        <f t="shared" si="231"/>
        <v>9.7587206337261802E-54</v>
      </c>
      <c r="HW190" s="86">
        <f t="shared" si="231"/>
        <v>2.2926591914337095E-56</v>
      </c>
      <c r="HX190" s="86">
        <f t="shared" si="231"/>
        <v>1.5629030652072017E-65</v>
      </c>
      <c r="HY190" s="86">
        <f t="shared" si="231"/>
        <v>6.8555577057611813E-73</v>
      </c>
      <c r="HZ190" s="86">
        <f t="shared" si="231"/>
        <v>2.2880324173476511E-67</v>
      </c>
      <c r="IA190" s="86">
        <f t="shared" si="231"/>
        <v>9.8260927271017302E-59</v>
      </c>
      <c r="IB190" s="86">
        <f t="shared" si="231"/>
        <v>2.7285184293235419E-55</v>
      </c>
      <c r="IC190" s="86">
        <f t="shared" si="231"/>
        <v>4.4743112707402961E-50</v>
      </c>
      <c r="ID190" s="86">
        <f t="shared" si="231"/>
        <v>2.8422785312091639E-48</v>
      </c>
      <c r="IE190" s="86">
        <f t="shared" si="231"/>
        <v>1.0201312103133728E-51</v>
      </c>
      <c r="IF190" s="86">
        <f t="shared" si="231"/>
        <v>3.9244058569919531E-51</v>
      </c>
      <c r="IG190" s="86">
        <f t="shared" si="231"/>
        <v>4.5525469852784979E-37</v>
      </c>
      <c r="II190" s="86">
        <f t="shared" si="232"/>
        <v>3.9600863943229186E-5</v>
      </c>
      <c r="IJ190" s="86">
        <f t="shared" si="232"/>
        <v>0</v>
      </c>
      <c r="IK190" s="86">
        <f t="shared" si="232"/>
        <v>4.2993146420597103E-5</v>
      </c>
      <c r="IL190" s="86">
        <f t="shared" si="232"/>
        <v>3.5580915265571884E-5</v>
      </c>
      <c r="IM190" s="86">
        <f t="shared" si="232"/>
        <v>1.5453892159760459E-5</v>
      </c>
      <c r="IN190" s="86">
        <f t="shared" si="232"/>
        <v>1.7705130534563773E-7</v>
      </c>
      <c r="IO190" s="86">
        <f t="shared" si="232"/>
        <v>8.8136227471344711E-8</v>
      </c>
      <c r="IP190" s="86">
        <f t="shared" si="232"/>
        <v>2.649195744612716E-7</v>
      </c>
      <c r="IQ190" s="86">
        <f t="shared" si="232"/>
        <v>1.8628568129059797E-5</v>
      </c>
      <c r="IR190" s="86">
        <f t="shared" si="232"/>
        <v>7.1230005043501879E-5</v>
      </c>
      <c r="IS190" s="86">
        <f t="shared" si="232"/>
        <v>3.1327179500482993E-4</v>
      </c>
      <c r="IT190" s="86">
        <f t="shared" si="232"/>
        <v>7.5639001478661867E-4</v>
      </c>
      <c r="IU190" s="86">
        <f t="shared" si="232"/>
        <v>7.3420122854009459E-4</v>
      </c>
      <c r="IV190" s="86">
        <f t="shared" si="232"/>
        <v>5.1193449539976309E-2</v>
      </c>
      <c r="IW190" s="86">
        <f t="shared" si="232"/>
        <v>6.8356251310298849E-2</v>
      </c>
      <c r="IY190" s="86">
        <f t="shared" si="233"/>
        <v>3.9600863943229199E-5</v>
      </c>
      <c r="IZ190" s="86">
        <f t="shared" si="233"/>
        <v>1.4471407355216189E-240</v>
      </c>
      <c r="JA190" s="86">
        <f t="shared" si="233"/>
        <v>4.2993146420597103E-5</v>
      </c>
      <c r="JB190" s="86">
        <f t="shared" si="233"/>
        <v>3.5580915265571884E-5</v>
      </c>
      <c r="JC190" s="86">
        <f t="shared" si="233"/>
        <v>1.5453892159760459E-5</v>
      </c>
      <c r="JD190" s="86">
        <f t="shared" si="233"/>
        <v>1.7705130534563773E-7</v>
      </c>
      <c r="JE190" s="86">
        <f t="shared" si="233"/>
        <v>8.8136227471344711E-8</v>
      </c>
      <c r="JF190" s="86">
        <f t="shared" si="233"/>
        <v>2.649195744612716E-7</v>
      </c>
      <c r="JG190" s="86">
        <f t="shared" si="233"/>
        <v>1.8628568129059797E-5</v>
      </c>
      <c r="JH190" s="86">
        <f t="shared" si="233"/>
        <v>7.1230005043501879E-5</v>
      </c>
      <c r="JI190" s="86">
        <f t="shared" si="233"/>
        <v>3.1327179500482993E-4</v>
      </c>
      <c r="JJ190" s="86">
        <f t="shared" si="233"/>
        <v>7.5639001478661867E-4</v>
      </c>
      <c r="JK190" s="86">
        <f t="shared" si="233"/>
        <v>7.3420122854009459E-4</v>
      </c>
      <c r="JL190" s="86">
        <f t="shared" si="233"/>
        <v>5.1193449539976309E-2</v>
      </c>
      <c r="JM190" s="86">
        <f t="shared" si="233"/>
        <v>6.8356251310298849E-2</v>
      </c>
    </row>
    <row r="191" spans="2:273" x14ac:dyDescent="0.25">
      <c r="B191" s="2">
        <v>164</v>
      </c>
      <c r="C191" s="37">
        <v>38.9</v>
      </c>
      <c r="D191" s="37">
        <v>42.3</v>
      </c>
      <c r="E191" s="37">
        <v>38.167000000000002</v>
      </c>
      <c r="F191" s="37">
        <v>38.549999999999997</v>
      </c>
      <c r="G191" s="37">
        <v>41.267000000000003</v>
      </c>
      <c r="H191" s="37">
        <v>43.767000000000003</v>
      </c>
      <c r="I191" s="37">
        <v>43.332999999999998</v>
      </c>
      <c r="J191" s="37">
        <v>40.716999999999999</v>
      </c>
      <c r="K191" s="37">
        <v>37.133000000000003</v>
      </c>
      <c r="L191" s="37">
        <v>41.1</v>
      </c>
      <c r="M191" s="37">
        <v>39.433</v>
      </c>
      <c r="N191" s="37">
        <v>40.317</v>
      </c>
      <c r="O191" s="37">
        <v>42.283000000000001</v>
      </c>
      <c r="P191" s="37">
        <v>42.667000000000002</v>
      </c>
      <c r="Q191" s="37">
        <v>45.716999999999999</v>
      </c>
      <c r="S191" s="4">
        <f t="shared" si="234"/>
        <v>38.373491198931319</v>
      </c>
      <c r="T191" s="4">
        <f t="shared" si="234"/>
        <v>41.26186085004278</v>
      </c>
      <c r="U191" s="4">
        <f t="shared" si="234"/>
        <v>38.427788738808182</v>
      </c>
      <c r="V191" s="4">
        <f t="shared" si="234"/>
        <v>38.076962429441373</v>
      </c>
      <c r="W191" s="4">
        <f t="shared" si="234"/>
        <v>40.530816336044893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>
        <f t="shared" si="234"/>
        <v>38.529521256416466</v>
      </c>
      <c r="AB191" s="4">
        <f t="shared" si="234"/>
        <v>38.085584053485206</v>
      </c>
      <c r="AC191" s="4">
        <f t="shared" si="234"/>
        <v>37.400095460143739</v>
      </c>
      <c r="AD191" s="4">
        <f t="shared" si="234"/>
        <v>39.073623976013145</v>
      </c>
      <c r="AE191" s="4">
        <f t="shared" si="234"/>
        <v>40.892207827459586</v>
      </c>
      <c r="AF191" s="4">
        <f t="shared" si="234"/>
        <v>44.698790077796012</v>
      </c>
      <c r="AG191" s="4">
        <f t="shared" si="234"/>
        <v>45.596583207722723</v>
      </c>
      <c r="AI191" s="4">
        <f t="shared" si="235"/>
        <v>0.52650880106867959</v>
      </c>
      <c r="AJ191" s="4">
        <f t="shared" si="235"/>
        <v>1.0381391499572175</v>
      </c>
      <c r="AK191" s="4">
        <f t="shared" si="235"/>
        <v>-0.26078873880818065</v>
      </c>
      <c r="AL191" s="4">
        <f t="shared" si="235"/>
        <v>0.47303757055862405</v>
      </c>
      <c r="AM191" s="4">
        <f t="shared" si="235"/>
        <v>0.73618366395511003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-1.3965212564164631</v>
      </c>
      <c r="AR191" s="4">
        <f t="shared" si="235"/>
        <v>3.0144159465147951</v>
      </c>
      <c r="AS191" s="4">
        <f t="shared" si="235"/>
        <v>2.0329045398562613</v>
      </c>
      <c r="AT191" s="4">
        <f t="shared" si="235"/>
        <v>1.2433760239868548</v>
      </c>
      <c r="AU191" s="4">
        <f t="shared" si="235"/>
        <v>1.3907921725404151</v>
      </c>
      <c r="AV191" s="4">
        <f t="shared" si="235"/>
        <v>-2.0317900777960105</v>
      </c>
      <c r="AW191" s="4">
        <f t="shared" si="235"/>
        <v>0.12041679227727542</v>
      </c>
      <c r="AY191" s="2">
        <f t="shared" si="227"/>
        <v>38.373491198931319</v>
      </c>
      <c r="AZ191" s="2">
        <f t="shared" si="227"/>
        <v>41.26186085004278</v>
      </c>
      <c r="BA191" s="2">
        <f t="shared" si="227"/>
        <v>38.427788738808182</v>
      </c>
      <c r="BB191" s="2">
        <f t="shared" si="227"/>
        <v>38.076962429441373</v>
      </c>
      <c r="BC191" s="2">
        <f t="shared" si="227"/>
        <v>40.530816336044893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>
        <f t="shared" si="227"/>
        <v>38.529521256416466</v>
      </c>
      <c r="BH191" s="2">
        <f t="shared" si="227"/>
        <v>38.085584053485206</v>
      </c>
      <c r="BI191" s="2">
        <f t="shared" si="227"/>
        <v>37.40009546014273</v>
      </c>
      <c r="BJ191" s="2">
        <f t="shared" si="227"/>
        <v>39.073623975982471</v>
      </c>
      <c r="BK191" s="2">
        <f t="shared" si="227"/>
        <v>40.892207827435335</v>
      </c>
      <c r="BL191" s="2">
        <f t="shared" si="227"/>
        <v>44.698665575796845</v>
      </c>
      <c r="BM191" s="2">
        <f t="shared" si="227"/>
        <v>45.562827305538882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>
        <f t="shared" si="228"/>
        <v>42.3</v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38.9</v>
      </c>
      <c r="CV191" s="2">
        <f t="shared" si="198"/>
        <v>42.3</v>
      </c>
      <c r="CW191" s="2">
        <f t="shared" si="199"/>
        <v>38.167000000000002</v>
      </c>
      <c r="CX191" s="2">
        <f t="shared" si="200"/>
        <v>38.549999999999997</v>
      </c>
      <c r="CY191" s="2">
        <f t="shared" si="201"/>
        <v>41.267000000000003</v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>
        <f t="shared" si="205"/>
        <v>37.133000000000003</v>
      </c>
      <c r="DD191" s="2">
        <f t="shared" si="206"/>
        <v>41.1</v>
      </c>
      <c r="DE191" s="2">
        <f t="shared" si="207"/>
        <v>39.433</v>
      </c>
      <c r="DF191" s="2">
        <f t="shared" si="208"/>
        <v>40.317</v>
      </c>
      <c r="DG191" s="2">
        <f t="shared" si="209"/>
        <v>42.283000000000001</v>
      </c>
      <c r="DH191" s="2" t="str">
        <f t="shared" si="210"/>
        <v/>
      </c>
      <c r="DI191" s="2" t="str">
        <f t="shared" si="211"/>
        <v/>
      </c>
      <c r="DK191" s="2">
        <f t="shared" si="236"/>
        <v>97.547853021876165</v>
      </c>
      <c r="DL191" s="2">
        <f t="shared" si="236"/>
        <v>100.35402521008402</v>
      </c>
      <c r="DM191" s="2">
        <f t="shared" si="236"/>
        <v>91.582627960275005</v>
      </c>
      <c r="DN191" s="2">
        <f t="shared" si="236"/>
        <v>99.44596103896103</v>
      </c>
      <c r="DO191" s="2">
        <f t="shared" si="236"/>
        <v>128.12806806722691</v>
      </c>
      <c r="DP191" s="2">
        <f t="shared" si="236"/>
        <v>122.7024883740884</v>
      </c>
      <c r="DQ191" s="2">
        <f t="shared" si="236"/>
        <v>104.6798015873016</v>
      </c>
      <c r="DR191" s="2">
        <f t="shared" si="236"/>
        <v>100.64863380523381</v>
      </c>
      <c r="DS191" s="2">
        <f t="shared" si="236"/>
        <v>83.012418487394939</v>
      </c>
      <c r="DT191" s="2">
        <f t="shared" si="236"/>
        <v>97.504035294117642</v>
      </c>
      <c r="DU191" s="2">
        <f t="shared" si="236"/>
        <v>99.64875546218488</v>
      </c>
      <c r="DV191" s="2">
        <f t="shared" si="236"/>
        <v>90.124831932773077</v>
      </c>
      <c r="DW191" s="2">
        <f t="shared" si="236"/>
        <v>117.56804157014159</v>
      </c>
      <c r="DX191" s="2">
        <f t="shared" si="236"/>
        <v>87.444194508794467</v>
      </c>
      <c r="DY191" s="2">
        <f t="shared" si="236"/>
        <v>66.897952317290546</v>
      </c>
      <c r="EA191" s="2">
        <f t="shared" si="240"/>
        <v>34.02334761904762</v>
      </c>
      <c r="EB191" s="2">
        <f t="shared" si="240"/>
        <v>41.261491000653521</v>
      </c>
      <c r="EC191" s="2">
        <f t="shared" si="240"/>
        <v>39.191763500044097</v>
      </c>
      <c r="ED191" s="2">
        <f t="shared" si="240"/>
        <v>36.804993817116809</v>
      </c>
      <c r="EE191" s="2">
        <f t="shared" si="240"/>
        <v>36.783555549621717</v>
      </c>
      <c r="EF191" s="2">
        <f t="shared" si="239"/>
        <v>49.484970631729574</v>
      </c>
      <c r="EG191" s="2">
        <f t="shared" si="239"/>
        <v>79.708868651143675</v>
      </c>
      <c r="EH191" s="2">
        <f t="shared" si="239"/>
        <v>36.762257168383954</v>
      </c>
      <c r="EI191" s="2">
        <f t="shared" si="239"/>
        <v>37.648627553495629</v>
      </c>
      <c r="EJ191" s="2">
        <f t="shared" si="239"/>
        <v>37.198235033121634</v>
      </c>
      <c r="EK191" s="2">
        <f t="shared" si="212"/>
        <v>36.262788509353221</v>
      </c>
      <c r="EL191" s="2">
        <f t="shared" si="179"/>
        <v>37.624132370574387</v>
      </c>
      <c r="EM191" s="2">
        <f t="shared" si="179"/>
        <v>40.035264699307618</v>
      </c>
      <c r="EN191" s="2">
        <f t="shared" si="179"/>
        <v>45.501342290327301</v>
      </c>
      <c r="EO191" s="2">
        <f t="shared" si="179"/>
        <v>47.066567763225251</v>
      </c>
      <c r="EQ191" s="2">
        <f t="shared" si="237"/>
        <v>39.067754374158795</v>
      </c>
      <c r="ER191" s="2">
        <f t="shared" si="237"/>
        <v>41.261491000653521</v>
      </c>
      <c r="ES191" s="2">
        <f t="shared" si="237"/>
        <v>38.322220957594567</v>
      </c>
      <c r="ET191" s="2">
        <f t="shared" si="237"/>
        <v>38.257105651702673</v>
      </c>
      <c r="EU191" s="2">
        <f t="shared" si="237"/>
        <v>41.032056703195835</v>
      </c>
      <c r="EV191" s="2">
        <f t="shared" si="237"/>
        <v>44.38759581018595</v>
      </c>
      <c r="EW191" s="2">
        <f t="shared" si="237"/>
        <v>56.163348861745298</v>
      </c>
      <c r="EX191" s="2">
        <f t="shared" si="237"/>
        <v>37.819605652185857</v>
      </c>
      <c r="EY191" s="2">
        <f t="shared" si="237"/>
        <v>38.654384334941192</v>
      </c>
      <c r="EZ191" s="2">
        <f t="shared" si="237"/>
        <v>38.228621727981462</v>
      </c>
      <c r="FA191" s="2">
        <f t="shared" si="237"/>
        <v>37.607810751232378</v>
      </c>
      <c r="FB191" s="2">
        <f t="shared" si="237"/>
        <v>39.365426710783325</v>
      </c>
      <c r="FC191" s="2">
        <f t="shared" si="237"/>
        <v>41.074021442836326</v>
      </c>
      <c r="FD191" s="2">
        <f t="shared" si="237"/>
        <v>44.523859603858227</v>
      </c>
      <c r="FE191" s="2">
        <f t="shared" si="237"/>
        <v>45.110723552777486</v>
      </c>
      <c r="FG191" s="2">
        <f t="shared" si="238"/>
        <v>0.99999542728932977</v>
      </c>
      <c r="FH191" s="2">
        <f t="shared" si="238"/>
        <v>0.99999374118246565</v>
      </c>
      <c r="FI191" s="2">
        <f t="shared" si="238"/>
        <v>0.99999339863401138</v>
      </c>
      <c r="FJ191" s="2">
        <f t="shared" si="238"/>
        <v>0.99999351256040625</v>
      </c>
      <c r="FK191" s="2">
        <f t="shared" si="238"/>
        <v>0.99999329374292001</v>
      </c>
      <c r="FL191" s="2">
        <f t="shared" si="238"/>
        <v>0.99999239902341974</v>
      </c>
      <c r="FM191" s="2">
        <f t="shared" si="238"/>
        <v>0.99999261474839451</v>
      </c>
      <c r="FN191" s="2">
        <f t="shared" si="238"/>
        <v>0.99999267539175463</v>
      </c>
      <c r="FO191" s="2">
        <f t="shared" si="238"/>
        <v>0.99999289281643045</v>
      </c>
      <c r="FP191" s="2">
        <f t="shared" si="238"/>
        <v>0.99999321424432952</v>
      </c>
      <c r="FQ191" s="2">
        <f t="shared" si="238"/>
        <v>0.99999286385743447</v>
      </c>
      <c r="FR191" s="2">
        <f t="shared" si="238"/>
        <v>0.99999327576528318</v>
      </c>
      <c r="FS191" s="2">
        <f t="shared" si="238"/>
        <v>0.99999213652400631</v>
      </c>
      <c r="FT191" s="2">
        <f t="shared" si="238"/>
        <v>0.99999234489120825</v>
      </c>
      <c r="FU191" s="2">
        <f t="shared" si="238"/>
        <v>0.99999007690613939</v>
      </c>
      <c r="FW191" s="2">
        <f t="shared" si="229"/>
        <v>0.86231212348064401</v>
      </c>
      <c r="FX191" s="2">
        <f t="shared" si="229"/>
        <v>0</v>
      </c>
      <c r="FY191" s="2">
        <f t="shared" si="229"/>
        <v>0.87899162512918638</v>
      </c>
      <c r="FZ191" s="2">
        <f t="shared" si="229"/>
        <v>0.87566412072955935</v>
      </c>
      <c r="GA191" s="2">
        <f t="shared" si="229"/>
        <v>0.88187529465243475</v>
      </c>
      <c r="GB191" s="2">
        <f t="shared" si="229"/>
        <v>0.9119142087330625</v>
      </c>
      <c r="GC191" s="2">
        <f t="shared" si="229"/>
        <v>0.90556704227900608</v>
      </c>
      <c r="GD191" s="2">
        <f t="shared" si="229"/>
        <v>0.9052230110474212</v>
      </c>
      <c r="GE191" s="2">
        <f t="shared" si="229"/>
        <v>0.87553105320913371</v>
      </c>
      <c r="GF191" s="2">
        <f t="shared" si="229"/>
        <v>0.86078343631771237</v>
      </c>
      <c r="GG191" s="2">
        <f t="shared" si="229"/>
        <v>0.84523109291066745</v>
      </c>
      <c r="GH191" s="2">
        <f t="shared" si="229"/>
        <v>0.83221919747786455</v>
      </c>
      <c r="GI191" s="2">
        <f t="shared" si="229"/>
        <v>0.82438304861354039</v>
      </c>
      <c r="GJ191" s="2">
        <f t="shared" si="229"/>
        <v>0.82149566712825506</v>
      </c>
      <c r="GK191" s="2">
        <f t="shared" si="229"/>
        <v>0.7689453169853343</v>
      </c>
      <c r="GM191" s="86">
        <f t="shared" si="230"/>
        <v>1.6711282010509816E-148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5.6251984050577294E-21</v>
      </c>
      <c r="HD191" s="86">
        <f t="shared" si="181"/>
        <v>3.1377452934727097E-246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8.6949929076874572E-308</v>
      </c>
      <c r="HQ191" s="86">
        <f t="shared" si="226"/>
        <v>4.9522845741702504E-286</v>
      </c>
      <c r="HS191" s="86">
        <f t="shared" si="231"/>
        <v>3.8333396891580975E-60</v>
      </c>
      <c r="HT191" s="86">
        <f t="shared" si="231"/>
        <v>0</v>
      </c>
      <c r="HU191" s="86">
        <f t="shared" si="231"/>
        <v>3.4020107787075201E-52</v>
      </c>
      <c r="HV191" s="86">
        <f t="shared" si="231"/>
        <v>6.8975004096230804E-56</v>
      </c>
      <c r="HW191" s="86">
        <f t="shared" si="231"/>
        <v>1.3382862807219979E-58</v>
      </c>
      <c r="HX191" s="86">
        <f t="shared" si="231"/>
        <v>5.0620038468203065E-68</v>
      </c>
      <c r="HY191" s="86">
        <f t="shared" si="231"/>
        <v>1.1167894351559623E-75</v>
      </c>
      <c r="HZ191" s="86">
        <f t="shared" si="231"/>
        <v>5.9974175240755997E-70</v>
      </c>
      <c r="IA191" s="86">
        <f t="shared" si="231"/>
        <v>4.5755783016370955E-61</v>
      </c>
      <c r="IB191" s="86">
        <f t="shared" si="231"/>
        <v>1.5171039599941079E-57</v>
      </c>
      <c r="IC191" s="86">
        <f t="shared" si="231"/>
        <v>3.5913358207704485E-52</v>
      </c>
      <c r="ID191" s="86">
        <f t="shared" si="231"/>
        <v>2.5647481896951284E-50</v>
      </c>
      <c r="IE191" s="86">
        <f t="shared" si="231"/>
        <v>6.3763178600256825E-54</v>
      </c>
      <c r="IF191" s="86">
        <f t="shared" si="231"/>
        <v>2.4879911871380093E-53</v>
      </c>
      <c r="IG191" s="86">
        <f t="shared" si="231"/>
        <v>9.0743459355176557E-39</v>
      </c>
      <c r="II191" s="86">
        <f t="shared" si="232"/>
        <v>1.5113700427676063E-5</v>
      </c>
      <c r="IJ191" s="86">
        <f t="shared" si="232"/>
        <v>0</v>
      </c>
      <c r="IK191" s="86">
        <f t="shared" si="232"/>
        <v>1.7863906504523242E-5</v>
      </c>
      <c r="IL191" s="86">
        <f t="shared" si="232"/>
        <v>1.4300948465392207E-5</v>
      </c>
      <c r="IM191" s="86">
        <f t="shared" si="232"/>
        <v>5.9082736981773051E-6</v>
      </c>
      <c r="IN191" s="86">
        <f t="shared" si="232"/>
        <v>5.4437859142807438E-8</v>
      </c>
      <c r="IO191" s="86">
        <f t="shared" si="232"/>
        <v>2.4493370686975731E-8</v>
      </c>
      <c r="IP191" s="86">
        <f t="shared" si="232"/>
        <v>8.0575161030647829E-8</v>
      </c>
      <c r="IQ191" s="86">
        <f t="shared" si="232"/>
        <v>7.0276605533457106E-6</v>
      </c>
      <c r="IR191" s="86">
        <f t="shared" si="232"/>
        <v>2.8686867528879696E-5</v>
      </c>
      <c r="IS191" s="86">
        <f t="shared" si="232"/>
        <v>1.3850800986145163E-4</v>
      </c>
      <c r="IT191" s="86">
        <f t="shared" si="232"/>
        <v>3.5181084469182021E-4</v>
      </c>
      <c r="IU191" s="86">
        <f t="shared" si="232"/>
        <v>3.3026259399574951E-4</v>
      </c>
      <c r="IV191" s="86">
        <f t="shared" si="232"/>
        <v>3.7982793582062725E-2</v>
      </c>
      <c r="IW191" s="86">
        <f t="shared" si="232"/>
        <v>4.8535491905274217E-2</v>
      </c>
      <c r="IY191" s="86">
        <f t="shared" si="233"/>
        <v>1.5113700427676068E-5</v>
      </c>
      <c r="IZ191" s="86">
        <f t="shared" si="233"/>
        <v>3.1377452934727097E-246</v>
      </c>
      <c r="JA191" s="86">
        <f t="shared" si="233"/>
        <v>1.7863906504523242E-5</v>
      </c>
      <c r="JB191" s="86">
        <f t="shared" si="233"/>
        <v>1.4300948465392207E-5</v>
      </c>
      <c r="JC191" s="86">
        <f t="shared" si="233"/>
        <v>5.9082736981773051E-6</v>
      </c>
      <c r="JD191" s="86">
        <f t="shared" si="233"/>
        <v>5.4437859142807438E-8</v>
      </c>
      <c r="JE191" s="86">
        <f t="shared" si="233"/>
        <v>2.4493370686975731E-8</v>
      </c>
      <c r="JF191" s="86">
        <f t="shared" si="233"/>
        <v>8.0575161030647829E-8</v>
      </c>
      <c r="JG191" s="86">
        <f t="shared" si="233"/>
        <v>7.0276605533457106E-6</v>
      </c>
      <c r="JH191" s="86">
        <f t="shared" si="233"/>
        <v>2.8686867528879696E-5</v>
      </c>
      <c r="JI191" s="86">
        <f t="shared" si="233"/>
        <v>1.3850800986145163E-4</v>
      </c>
      <c r="JJ191" s="86">
        <f t="shared" si="233"/>
        <v>3.5181084469182021E-4</v>
      </c>
      <c r="JK191" s="86">
        <f t="shared" si="233"/>
        <v>3.3026259399574951E-4</v>
      </c>
      <c r="JL191" s="86">
        <f t="shared" si="233"/>
        <v>3.7982793582062725E-2</v>
      </c>
      <c r="JM191" s="86">
        <f t="shared" si="233"/>
        <v>4.8535491905274217E-2</v>
      </c>
    </row>
    <row r="192" spans="2:273" x14ac:dyDescent="0.25">
      <c r="B192" s="2">
        <v>165</v>
      </c>
      <c r="C192" s="37">
        <v>38.799999999999997</v>
      </c>
      <c r="D192" s="37">
        <v>42.033000000000001</v>
      </c>
      <c r="E192" s="37">
        <v>36.982999999999997</v>
      </c>
      <c r="F192" s="37">
        <v>39.299999999999997</v>
      </c>
      <c r="G192" s="37">
        <v>42.25</v>
      </c>
      <c r="H192" s="37">
        <v>41.183</v>
      </c>
      <c r="I192" s="37">
        <v>43.1</v>
      </c>
      <c r="J192" s="37">
        <v>41.8</v>
      </c>
      <c r="K192" s="37">
        <v>37.116999999999997</v>
      </c>
      <c r="L192" s="37">
        <v>37.383000000000003</v>
      </c>
      <c r="M192" s="37">
        <v>36.533000000000001</v>
      </c>
      <c r="N192" s="37">
        <v>40.200000000000003</v>
      </c>
      <c r="O192" s="37">
        <v>39.633000000000003</v>
      </c>
      <c r="P192" s="37">
        <v>44.216999999999999</v>
      </c>
      <c r="Q192" s="37">
        <v>45.567</v>
      </c>
      <c r="S192" s="4">
        <f t="shared" si="234"/>
        <v>38.288618144676434</v>
      </c>
      <c r="T192" s="4">
        <f t="shared" si="234"/>
        <v>41.117396323837994</v>
      </c>
      <c r="U192" s="4">
        <f t="shared" si="234"/>
        <v>38.290201243811339</v>
      </c>
      <c r="V192" s="4">
        <f t="shared" si="234"/>
        <v>37.944135601505671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>
        <f t="shared" si="234"/>
        <v>37.941791499955194</v>
      </c>
      <c r="AC192" s="4">
        <f t="shared" si="234"/>
        <v>37.240279333666059</v>
      </c>
      <c r="AD192" s="4">
        <f t="shared" si="234"/>
        <v>38.930275115301136</v>
      </c>
      <c r="AE192" s="4">
        <f t="shared" si="234"/>
        <v>40.686569622984315</v>
      </c>
      <c r="AF192" s="4">
        <f t="shared" si="234"/>
        <v>44.533115726440919</v>
      </c>
      <c r="AG192" s="4">
        <f t="shared" si="234"/>
        <v>45.385436048919679</v>
      </c>
      <c r="AI192" s="4">
        <f t="shared" si="235"/>
        <v>0.51138185532356317</v>
      </c>
      <c r="AJ192" s="4">
        <f t="shared" si="235"/>
        <v>0.91560367616200722</v>
      </c>
      <c r="AK192" s="4">
        <f t="shared" si="235"/>
        <v>-1.3072012438113418</v>
      </c>
      <c r="AL192" s="4">
        <f t="shared" si="235"/>
        <v>1.3558643984943259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-0.55879149995519128</v>
      </c>
      <c r="AS192" s="4">
        <f t="shared" si="235"/>
        <v>-0.70727933366605811</v>
      </c>
      <c r="AT192" s="4">
        <f t="shared" si="235"/>
        <v>1.2697248846988671</v>
      </c>
      <c r="AU192" s="4">
        <f t="shared" si="235"/>
        <v>-1.0535696229843126</v>
      </c>
      <c r="AV192" s="4">
        <f t="shared" si="235"/>
        <v>-0.31611572644091979</v>
      </c>
      <c r="AW192" s="4">
        <f t="shared" si="235"/>
        <v>0.18156395108032086</v>
      </c>
      <c r="AY192" s="2">
        <f t="shared" si="227"/>
        <v>38.288618144676434</v>
      </c>
      <c r="AZ192" s="2">
        <f t="shared" si="227"/>
        <v>41.117396323837994</v>
      </c>
      <c r="BA192" s="2">
        <f t="shared" si="227"/>
        <v>38.290201243811339</v>
      </c>
      <c r="BB192" s="2">
        <f t="shared" si="227"/>
        <v>37.944135601505671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>
        <f t="shared" si="227"/>
        <v>37.941791499955194</v>
      </c>
      <c r="BI192" s="2">
        <f t="shared" si="227"/>
        <v>37.240279333666017</v>
      </c>
      <c r="BJ192" s="2">
        <f t="shared" si="227"/>
        <v>38.930275115299644</v>
      </c>
      <c r="BK192" s="2">
        <f t="shared" si="227"/>
        <v>40.686569622983292</v>
      </c>
      <c r="BL192" s="2">
        <f t="shared" si="227"/>
        <v>44.533084765305546</v>
      </c>
      <c r="BM192" s="2">
        <f t="shared" si="227"/>
        <v>45.373043919484665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>
        <f t="shared" si="228"/>
        <v>42.033000000000001</v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38.799999999999997</v>
      </c>
      <c r="CV192" s="2">
        <f t="shared" si="198"/>
        <v>42.033000000000001</v>
      </c>
      <c r="CW192" s="2">
        <f t="shared" si="199"/>
        <v>36.982999999999997</v>
      </c>
      <c r="CX192" s="2">
        <f t="shared" si="200"/>
        <v>39.299999999999997</v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>
        <f t="shared" si="206"/>
        <v>37.383000000000003</v>
      </c>
      <c r="DE192" s="2">
        <f t="shared" si="207"/>
        <v>36.533000000000001</v>
      </c>
      <c r="DF192" s="2">
        <f t="shared" si="208"/>
        <v>40.200000000000003</v>
      </c>
      <c r="DG192" s="2">
        <f t="shared" si="209"/>
        <v>39.633000000000003</v>
      </c>
      <c r="DH192" s="2" t="str">
        <f t="shared" si="210"/>
        <v/>
      </c>
      <c r="DI192" s="2" t="str">
        <f t="shared" si="211"/>
        <v/>
      </c>
      <c r="DK192" s="2">
        <f t="shared" si="236"/>
        <v>97.806693956247685</v>
      </c>
      <c r="DL192" s="2">
        <f t="shared" si="236"/>
        <v>100.60834621848738</v>
      </c>
      <c r="DM192" s="2">
        <f t="shared" si="236"/>
        <v>91.795810084033604</v>
      </c>
      <c r="DN192" s="2">
        <f t="shared" si="236"/>
        <v>99.703075630252087</v>
      </c>
      <c r="DO192" s="2">
        <f t="shared" si="236"/>
        <v>128.53980672268909</v>
      </c>
      <c r="DP192" s="2">
        <f t="shared" si="236"/>
        <v>123.07109030459033</v>
      </c>
      <c r="DQ192" s="2">
        <f t="shared" si="236"/>
        <v>104.93858730158732</v>
      </c>
      <c r="DR192" s="2">
        <f t="shared" si="236"/>
        <v>100.89577370227371</v>
      </c>
      <c r="DS192" s="2">
        <f t="shared" si="236"/>
        <v>83.131239215686264</v>
      </c>
      <c r="DT192" s="2">
        <f t="shared" si="236"/>
        <v>97.729929411764687</v>
      </c>
      <c r="DU192" s="2">
        <f t="shared" si="236"/>
        <v>99.884279551820725</v>
      </c>
      <c r="DV192" s="2">
        <f t="shared" si="236"/>
        <v>90.299412324929946</v>
      </c>
      <c r="DW192" s="2">
        <f t="shared" si="236"/>
        <v>117.88927734877737</v>
      </c>
      <c r="DX192" s="2">
        <f t="shared" si="236"/>
        <v>87.586481767481729</v>
      </c>
      <c r="DY192" s="2">
        <f t="shared" si="236"/>
        <v>66.921706996434935</v>
      </c>
      <c r="EA192" s="2">
        <f t="shared" si="240"/>
        <v>33.758183333333335</v>
      </c>
      <c r="EB192" s="2">
        <f t="shared" si="240"/>
        <v>41.117056740860342</v>
      </c>
      <c r="EC192" s="2">
        <f t="shared" si="240"/>
        <v>39.074843679985882</v>
      </c>
      <c r="ED192" s="2">
        <f t="shared" si="240"/>
        <v>36.637620647575645</v>
      </c>
      <c r="EE192" s="2">
        <f t="shared" si="240"/>
        <v>36.557638522474406</v>
      </c>
      <c r="EF192" s="2">
        <f t="shared" si="239"/>
        <v>49.266205942483289</v>
      </c>
      <c r="EG192" s="2">
        <f t="shared" si="239"/>
        <v>79.968707132641967</v>
      </c>
      <c r="EH192" s="2">
        <f t="shared" si="239"/>
        <v>36.569421093502108</v>
      </c>
      <c r="EI192" s="2">
        <f t="shared" si="239"/>
        <v>37.484182807762288</v>
      </c>
      <c r="EJ192" s="2">
        <f t="shared" si="239"/>
        <v>37.028948616928282</v>
      </c>
      <c r="EK192" s="2">
        <f t="shared" si="212"/>
        <v>36.06972048715123</v>
      </c>
      <c r="EL192" s="2">
        <f t="shared" si="179"/>
        <v>37.436409384265971</v>
      </c>
      <c r="EM192" s="2">
        <f t="shared" si="179"/>
        <v>39.802232150525619</v>
      </c>
      <c r="EN192" s="2">
        <f t="shared" si="179"/>
        <v>45.361687610532037</v>
      </c>
      <c r="EO192" s="2">
        <f t="shared" si="179"/>
        <v>46.930292920542158</v>
      </c>
      <c r="EQ192" s="2">
        <f t="shared" si="237"/>
        <v>38.948049528936721</v>
      </c>
      <c r="ER192" s="2">
        <f t="shared" si="237"/>
        <v>41.117056740860342</v>
      </c>
      <c r="ES192" s="2">
        <f t="shared" si="237"/>
        <v>38.1913289566141</v>
      </c>
      <c r="ET192" s="2">
        <f t="shared" si="237"/>
        <v>38.112903605683918</v>
      </c>
      <c r="EU192" s="2">
        <f t="shared" si="237"/>
        <v>40.873500666147464</v>
      </c>
      <c r="EV192" s="2">
        <f t="shared" si="237"/>
        <v>44.0911772105053</v>
      </c>
      <c r="EW192" s="2">
        <f t="shared" si="237"/>
        <v>56.085487125159084</v>
      </c>
      <c r="EX192" s="2">
        <f t="shared" si="237"/>
        <v>37.642201480135313</v>
      </c>
      <c r="EY192" s="2">
        <f t="shared" si="237"/>
        <v>38.505374358061125</v>
      </c>
      <c r="EZ192" s="2">
        <f t="shared" si="237"/>
        <v>38.076006301910098</v>
      </c>
      <c r="FA192" s="2">
        <f t="shared" si="237"/>
        <v>37.435274283135456</v>
      </c>
      <c r="FB192" s="2">
        <f t="shared" si="237"/>
        <v>39.204564404572437</v>
      </c>
      <c r="FC192" s="2">
        <f t="shared" si="237"/>
        <v>40.857713572640719</v>
      </c>
      <c r="FD192" s="2">
        <f t="shared" si="237"/>
        <v>44.368525216755231</v>
      </c>
      <c r="FE192" s="2">
        <f t="shared" si="237"/>
        <v>44.946059634036232</v>
      </c>
      <c r="FG192" s="2">
        <f t="shared" si="238"/>
        <v>0.99999582963662559</v>
      </c>
      <c r="FH192" s="2">
        <f t="shared" si="238"/>
        <v>0.99999429188742361</v>
      </c>
      <c r="FI192" s="2">
        <f t="shared" si="238"/>
        <v>0.99999397947916679</v>
      </c>
      <c r="FJ192" s="2">
        <f t="shared" si="238"/>
        <v>0.99999408338139351</v>
      </c>
      <c r="FK192" s="2">
        <f t="shared" si="238"/>
        <v>0.99999388381724252</v>
      </c>
      <c r="FL192" s="2">
        <f t="shared" si="238"/>
        <v>0.99999306782233288</v>
      </c>
      <c r="FM192" s="2">
        <f t="shared" si="238"/>
        <v>0.9999932645661076</v>
      </c>
      <c r="FN192" s="2">
        <f t="shared" si="238"/>
        <v>0.99999331987358087</v>
      </c>
      <c r="FO192" s="2">
        <f t="shared" si="238"/>
        <v>0.99999351816749382</v>
      </c>
      <c r="FP192" s="2">
        <f t="shared" si="238"/>
        <v>0.99999381131358023</v>
      </c>
      <c r="FQ192" s="2">
        <f t="shared" si="238"/>
        <v>0.99999349175654251</v>
      </c>
      <c r="FR192" s="2">
        <f t="shared" si="238"/>
        <v>0.99999386742142349</v>
      </c>
      <c r="FS192" s="2">
        <f t="shared" si="238"/>
        <v>0.99999282841969672</v>
      </c>
      <c r="FT192" s="2">
        <f t="shared" si="238"/>
        <v>0.99999301845310296</v>
      </c>
      <c r="FU192" s="2">
        <f t="shared" si="238"/>
        <v>0.99999095002293747</v>
      </c>
      <c r="FW192" s="2">
        <f t="shared" si="229"/>
        <v>0.87288718726852033</v>
      </c>
      <c r="FX192" s="2">
        <f t="shared" si="229"/>
        <v>0</v>
      </c>
      <c r="FY192" s="2">
        <f t="shared" si="229"/>
        <v>0.88845134448406127</v>
      </c>
      <c r="FZ192" s="2">
        <f t="shared" si="229"/>
        <v>0.88535003573855742</v>
      </c>
      <c r="GA192" s="2">
        <f t="shared" si="229"/>
        <v>0.89113750490055255</v>
      </c>
      <c r="GB192" s="2">
        <f t="shared" si="229"/>
        <v>0.91903729444353421</v>
      </c>
      <c r="GC192" s="2">
        <f t="shared" si="229"/>
        <v>0.91315451315590701</v>
      </c>
      <c r="GD192" s="2">
        <f t="shared" si="229"/>
        <v>0.91283546337515875</v>
      </c>
      <c r="GE192" s="2">
        <f t="shared" si="229"/>
        <v>0.88522597564250372</v>
      </c>
      <c r="GF192" s="2">
        <f t="shared" si="229"/>
        <v>0.87145840843262456</v>
      </c>
      <c r="GG192" s="2">
        <f t="shared" si="229"/>
        <v>0.85690035007729703</v>
      </c>
      <c r="GH192" s="2">
        <f t="shared" si="229"/>
        <v>0.84468925369195047</v>
      </c>
      <c r="GI192" s="2">
        <f t="shared" si="229"/>
        <v>0.83732166803217567</v>
      </c>
      <c r="GJ192" s="2">
        <f t="shared" si="229"/>
        <v>0.83460433540478951</v>
      </c>
      <c r="GK192" s="2">
        <f t="shared" si="229"/>
        <v>0.78490262888333628</v>
      </c>
      <c r="GM192" s="86">
        <f t="shared" si="230"/>
        <v>3.0899284883493389E-151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1.9672346452101664E-21</v>
      </c>
      <c r="HD192" s="86">
        <f t="shared" si="181"/>
        <v>5.8392786175575528E-252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9.89123881559077E-293</v>
      </c>
      <c r="HS192" s="86">
        <f t="shared" si="231"/>
        <v>1.465847579817525E-62</v>
      </c>
      <c r="HT192" s="86">
        <f t="shared" si="231"/>
        <v>0</v>
      </c>
      <c r="HU192" s="86">
        <f t="shared" si="231"/>
        <v>2.9502290425883797E-54</v>
      </c>
      <c r="HV192" s="86">
        <f t="shared" si="231"/>
        <v>4.4127036242494582E-58</v>
      </c>
      <c r="HW192" s="86">
        <f t="shared" si="231"/>
        <v>7.0514448468051279E-61</v>
      </c>
      <c r="HX192" s="86">
        <f t="shared" si="231"/>
        <v>1.4699117434170526E-70</v>
      </c>
      <c r="HY192" s="86">
        <f t="shared" si="231"/>
        <v>1.6089291365467005E-78</v>
      </c>
      <c r="HZ192" s="86">
        <f t="shared" si="231"/>
        <v>1.4024939199583889E-72</v>
      </c>
      <c r="IA192" s="86">
        <f t="shared" si="231"/>
        <v>1.9143946753264183E-63</v>
      </c>
      <c r="IB192" s="86">
        <f t="shared" si="231"/>
        <v>7.5841005001969933E-60</v>
      </c>
      <c r="IC192" s="86">
        <f t="shared" si="231"/>
        <v>2.6041164818389939E-54</v>
      </c>
      <c r="ID192" s="86">
        <f t="shared" si="231"/>
        <v>2.0932326056535153E-52</v>
      </c>
      <c r="IE192" s="86">
        <f t="shared" si="231"/>
        <v>3.5749348465872623E-56</v>
      </c>
      <c r="IF192" s="86">
        <f t="shared" si="231"/>
        <v>1.4139393062133362E-55</v>
      </c>
      <c r="IG192" s="86">
        <f t="shared" si="231"/>
        <v>1.6515515566520912E-40</v>
      </c>
      <c r="II192" s="86">
        <f t="shared" si="232"/>
        <v>5.5130319484061327E-6</v>
      </c>
      <c r="IJ192" s="86">
        <f t="shared" si="232"/>
        <v>0</v>
      </c>
      <c r="IK192" s="86">
        <f t="shared" si="232"/>
        <v>7.145483526081345E-6</v>
      </c>
      <c r="IL192" s="86">
        <f t="shared" si="232"/>
        <v>5.5214934200049431E-6</v>
      </c>
      <c r="IM192" s="86">
        <f t="shared" si="232"/>
        <v>2.1671951686859625E-6</v>
      </c>
      <c r="IN192" s="86">
        <f t="shared" si="232"/>
        <v>1.6008078651079014E-8</v>
      </c>
      <c r="IO192" s="86">
        <f t="shared" si="232"/>
        <v>6.4734086406335989E-9</v>
      </c>
      <c r="IP192" s="86">
        <f t="shared" si="232"/>
        <v>2.3391833262383446E-8</v>
      </c>
      <c r="IQ192" s="86">
        <f t="shared" si="232"/>
        <v>2.5389911395504883E-6</v>
      </c>
      <c r="IR192" s="86">
        <f t="shared" si="232"/>
        <v>1.1069333804771495E-5</v>
      </c>
      <c r="IS192" s="86">
        <f t="shared" si="232"/>
        <v>5.8802803240620566E-5</v>
      </c>
      <c r="IT192" s="86">
        <f t="shared" si="232"/>
        <v>1.5723137510356518E-4</v>
      </c>
      <c r="IU192" s="86">
        <f t="shared" si="232"/>
        <v>1.4227655171923526E-4</v>
      </c>
      <c r="IV192" s="86">
        <f t="shared" si="232"/>
        <v>2.7790241248875202E-2</v>
      </c>
      <c r="IW192" s="86">
        <f t="shared" si="232"/>
        <v>3.3740656931747499E-2</v>
      </c>
      <c r="IY192" s="86">
        <f t="shared" si="233"/>
        <v>5.5130319484061343E-6</v>
      </c>
      <c r="IZ192" s="86">
        <f t="shared" si="233"/>
        <v>5.8392786175575528E-252</v>
      </c>
      <c r="JA192" s="86">
        <f t="shared" si="233"/>
        <v>7.145483526081345E-6</v>
      </c>
      <c r="JB192" s="86">
        <f t="shared" si="233"/>
        <v>5.5214934200049431E-6</v>
      </c>
      <c r="JC192" s="86">
        <f t="shared" si="233"/>
        <v>2.1671951686859625E-6</v>
      </c>
      <c r="JD192" s="86">
        <f t="shared" si="233"/>
        <v>1.6008078651079014E-8</v>
      </c>
      <c r="JE192" s="86">
        <f t="shared" si="233"/>
        <v>6.4734086406335989E-9</v>
      </c>
      <c r="JF192" s="86">
        <f t="shared" si="233"/>
        <v>2.3391833262383446E-8</v>
      </c>
      <c r="JG192" s="86">
        <f t="shared" si="233"/>
        <v>2.5389911395504883E-6</v>
      </c>
      <c r="JH192" s="86">
        <f t="shared" si="233"/>
        <v>1.1069333804771495E-5</v>
      </c>
      <c r="JI192" s="86">
        <f t="shared" si="233"/>
        <v>5.8802803240620566E-5</v>
      </c>
      <c r="JJ192" s="86">
        <f t="shared" si="233"/>
        <v>1.5723137510356518E-4</v>
      </c>
      <c r="JK192" s="86">
        <f t="shared" si="233"/>
        <v>1.4227655171923526E-4</v>
      </c>
      <c r="JL192" s="86">
        <f t="shared" si="233"/>
        <v>2.7790241248875202E-2</v>
      </c>
      <c r="JM192" s="86">
        <f t="shared" si="233"/>
        <v>3.3740656931747499E-2</v>
      </c>
    </row>
    <row r="193" spans="2:273" x14ac:dyDescent="0.25">
      <c r="B193" s="2">
        <v>166</v>
      </c>
      <c r="C193" s="37">
        <v>37.933</v>
      </c>
      <c r="D193" s="37">
        <v>44.017000000000003</v>
      </c>
      <c r="E193" s="37">
        <v>40.633000000000003</v>
      </c>
      <c r="F193" s="37">
        <v>38.4</v>
      </c>
      <c r="G193" s="37">
        <v>40.417000000000002</v>
      </c>
      <c r="H193" s="37">
        <v>42.683</v>
      </c>
      <c r="I193" s="37">
        <v>43.082999999999998</v>
      </c>
      <c r="J193" s="37">
        <v>41</v>
      </c>
      <c r="K193" s="37">
        <v>37.35</v>
      </c>
      <c r="L193" s="37">
        <v>39</v>
      </c>
      <c r="M193" s="37">
        <v>37.700000000000003</v>
      </c>
      <c r="N193" s="37">
        <v>39.6</v>
      </c>
      <c r="O193" s="37">
        <v>41</v>
      </c>
      <c r="P193" s="37">
        <v>43.883000000000003</v>
      </c>
      <c r="Q193" s="37">
        <v>44.582999999999998</v>
      </c>
      <c r="S193" s="4" t="e">
        <f t="shared" si="234"/>
        <v>#N/A</v>
      </c>
      <c r="T193" s="4">
        <f t="shared" si="234"/>
        <v>40.972934260444553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>
        <f t="shared" si="234"/>
        <v>37.797606838842654</v>
      </c>
      <c r="AC193" s="4">
        <f t="shared" si="234"/>
        <v>37.079916567238932</v>
      </c>
      <c r="AD193" s="4">
        <f t="shared" si="234"/>
        <v>38.786221931559744</v>
      </c>
      <c r="AE193" s="4">
        <f t="shared" si="234"/>
        <v>40.480532757330288</v>
      </c>
      <c r="AF193" s="4">
        <f t="shared" si="234"/>
        <v>44.367892345003177</v>
      </c>
      <c r="AG193" s="4">
        <f t="shared" si="234"/>
        <v>45.188249865415386</v>
      </c>
      <c r="AI193" s="4">
        <f t="shared" si="235"/>
        <v>0</v>
      </c>
      <c r="AJ193" s="4">
        <f t="shared" si="235"/>
        <v>3.0440657395554496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1.202393161157346</v>
      </c>
      <c r="AS193" s="4">
        <f t="shared" si="235"/>
        <v>0.6200834327610707</v>
      </c>
      <c r="AT193" s="4">
        <f t="shared" si="235"/>
        <v>0.81377806844025713</v>
      </c>
      <c r="AU193" s="4">
        <f t="shared" si="235"/>
        <v>0.51946724266971245</v>
      </c>
      <c r="AV193" s="4">
        <f t="shared" si="235"/>
        <v>-0.4848923450031748</v>
      </c>
      <c r="AW193" s="4">
        <f t="shared" si="235"/>
        <v>-0.60524986541538794</v>
      </c>
      <c r="AY193" s="2" t="e">
        <f t="shared" si="227"/>
        <v>#N/A</v>
      </c>
      <c r="AZ193" s="2">
        <f t="shared" si="227"/>
        <v>40.972934260444553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>
        <f t="shared" si="227"/>
        <v>37.797606838842654</v>
      </c>
      <c r="BI193" s="2">
        <f t="shared" si="227"/>
        <v>37.079916567238932</v>
      </c>
      <c r="BJ193" s="2">
        <f t="shared" si="227"/>
        <v>38.78622193155968</v>
      </c>
      <c r="BK193" s="2">
        <f t="shared" si="227"/>
        <v>40.480532757330252</v>
      </c>
      <c r="BL193" s="2">
        <f t="shared" si="227"/>
        <v>44.367885218056053</v>
      </c>
      <c r="BM193" s="2">
        <f t="shared" si="227"/>
        <v>45.183997030143409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>
        <f t="shared" si="228"/>
        <v>44.017000000000003</v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44.017000000000003</v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>
        <f t="shared" si="206"/>
        <v>39</v>
      </c>
      <c r="DE193" s="2">
        <f t="shared" si="207"/>
        <v>37.700000000000003</v>
      </c>
      <c r="DF193" s="2">
        <f t="shared" si="208"/>
        <v>39.6</v>
      </c>
      <c r="DG193" s="2">
        <f t="shared" si="209"/>
        <v>41</v>
      </c>
      <c r="DH193" s="2" t="str">
        <f t="shared" si="210"/>
        <v/>
      </c>
      <c r="DI193" s="2" t="str">
        <f t="shared" si="211"/>
        <v/>
      </c>
      <c r="DK193" s="2">
        <f t="shared" si="236"/>
        <v>98.065534890619205</v>
      </c>
      <c r="DL193" s="2">
        <f t="shared" si="236"/>
        <v>100.86266722689074</v>
      </c>
      <c r="DM193" s="2">
        <f t="shared" si="236"/>
        <v>92.00899220779219</v>
      </c>
      <c r="DN193" s="2">
        <f t="shared" si="236"/>
        <v>99.960190221543144</v>
      </c>
      <c r="DO193" s="2">
        <f t="shared" si="236"/>
        <v>128.95154537815125</v>
      </c>
      <c r="DP193" s="2">
        <f t="shared" si="236"/>
        <v>123.43969223509225</v>
      </c>
      <c r="DQ193" s="2">
        <f t="shared" si="236"/>
        <v>105.19737301587303</v>
      </c>
      <c r="DR193" s="2">
        <f t="shared" si="236"/>
        <v>101.1429135993136</v>
      </c>
      <c r="DS193" s="2">
        <f t="shared" si="236"/>
        <v>83.250059943977575</v>
      </c>
      <c r="DT193" s="2">
        <f t="shared" si="236"/>
        <v>97.955823529411759</v>
      </c>
      <c r="DU193" s="2">
        <f t="shared" si="236"/>
        <v>100.1198036414566</v>
      </c>
      <c r="DV193" s="2">
        <f t="shared" si="236"/>
        <v>90.473992717086816</v>
      </c>
      <c r="DW193" s="2">
        <f t="shared" si="236"/>
        <v>118.21051312741315</v>
      </c>
      <c r="DX193" s="2">
        <f t="shared" si="236"/>
        <v>87.72876902616899</v>
      </c>
      <c r="DY193" s="2">
        <f t="shared" si="236"/>
        <v>66.945461675579324</v>
      </c>
      <c r="EA193" s="2">
        <f t="shared" si="240"/>
        <v>33.49301904761905</v>
      </c>
      <c r="EB193" s="2">
        <f t="shared" si="240"/>
        <v>40.972622481067162</v>
      </c>
      <c r="EC193" s="2">
        <f t="shared" si="240"/>
        <v>38.957923859927661</v>
      </c>
      <c r="ED193" s="2">
        <f t="shared" si="240"/>
        <v>36.47024747803448</v>
      </c>
      <c r="EE193" s="2">
        <f t="shared" si="240"/>
        <v>36.331721495327102</v>
      </c>
      <c r="EF193" s="2">
        <f t="shared" si="239"/>
        <v>49.047441253237004</v>
      </c>
      <c r="EG193" s="2">
        <f t="shared" si="239"/>
        <v>80.228545614140259</v>
      </c>
      <c r="EH193" s="2">
        <f t="shared" si="239"/>
        <v>36.376585018620261</v>
      </c>
      <c r="EI193" s="2">
        <f t="shared" si="239"/>
        <v>37.319738062028947</v>
      </c>
      <c r="EJ193" s="2">
        <f t="shared" si="239"/>
        <v>36.859662200734931</v>
      </c>
      <c r="EK193" s="2">
        <f t="shared" si="212"/>
        <v>35.876652464949224</v>
      </c>
      <c r="EL193" s="2">
        <f t="shared" si="179"/>
        <v>37.248686397957556</v>
      </c>
      <c r="EM193" s="2">
        <f t="shared" si="179"/>
        <v>39.569199601743627</v>
      </c>
      <c r="EN193" s="2">
        <f t="shared" si="179"/>
        <v>45.222032930736773</v>
      </c>
      <c r="EO193" s="2">
        <f t="shared" si="179"/>
        <v>46.794018077859064</v>
      </c>
      <c r="EQ193" s="2">
        <f t="shared" si="237"/>
        <v>38.828344683714647</v>
      </c>
      <c r="ER193" s="2">
        <f t="shared" si="237"/>
        <v>40.972622481067162</v>
      </c>
      <c r="ES193" s="2">
        <f t="shared" si="237"/>
        <v>38.06043695563362</v>
      </c>
      <c r="ET193" s="2">
        <f t="shared" si="237"/>
        <v>37.968701559665163</v>
      </c>
      <c r="EU193" s="2">
        <f t="shared" si="237"/>
        <v>40.714944629099094</v>
      </c>
      <c r="EV193" s="2">
        <f t="shared" si="237"/>
        <v>43.794758610824651</v>
      </c>
      <c r="EW193" s="2">
        <f t="shared" si="237"/>
        <v>56.007625388572869</v>
      </c>
      <c r="EX193" s="2">
        <f t="shared" si="237"/>
        <v>37.464797308084769</v>
      </c>
      <c r="EY193" s="2">
        <f t="shared" si="237"/>
        <v>38.356364381181052</v>
      </c>
      <c r="EZ193" s="2">
        <f t="shared" si="237"/>
        <v>37.923390875838727</v>
      </c>
      <c r="FA193" s="2">
        <f t="shared" si="237"/>
        <v>37.262737815038534</v>
      </c>
      <c r="FB193" s="2">
        <f t="shared" si="237"/>
        <v>39.04370209836155</v>
      </c>
      <c r="FC193" s="2">
        <f t="shared" si="237"/>
        <v>40.641405702445113</v>
      </c>
      <c r="FD193" s="2">
        <f t="shared" si="237"/>
        <v>44.213190829652234</v>
      </c>
      <c r="FE193" s="2">
        <f t="shared" si="237"/>
        <v>44.781395715294977</v>
      </c>
      <c r="FG193" s="2">
        <f t="shared" si="238"/>
        <v>0.99999619658200278</v>
      </c>
      <c r="FH193" s="2">
        <f t="shared" si="238"/>
        <v>0.99999479413684333</v>
      </c>
      <c r="FI193" s="2">
        <f t="shared" si="238"/>
        <v>0.99999450921683286</v>
      </c>
      <c r="FJ193" s="2">
        <f t="shared" si="238"/>
        <v>0.99999460397688933</v>
      </c>
      <c r="FK193" s="2">
        <f t="shared" si="238"/>
        <v>0.99999442197202781</v>
      </c>
      <c r="FL193" s="2">
        <f t="shared" si="238"/>
        <v>0.99999367777497095</v>
      </c>
      <c r="FM193" s="2">
        <f t="shared" si="238"/>
        <v>0.99999385720764189</v>
      </c>
      <c r="FN193" s="2">
        <f t="shared" si="238"/>
        <v>0.99999390764871654</v>
      </c>
      <c r="FO193" s="2">
        <f t="shared" si="238"/>
        <v>0.99999408849512395</v>
      </c>
      <c r="FP193" s="2">
        <f t="shared" si="238"/>
        <v>0.99999435584783036</v>
      </c>
      <c r="FQ193" s="2">
        <f t="shared" si="238"/>
        <v>0.99999406440802252</v>
      </c>
      <c r="FR193" s="2">
        <f t="shared" si="238"/>
        <v>0.99999440701884701</v>
      </c>
      <c r="FS193" s="2">
        <f t="shared" si="238"/>
        <v>0.99999345943690088</v>
      </c>
      <c r="FT193" s="2">
        <f t="shared" si="238"/>
        <v>0.99999363274964292</v>
      </c>
      <c r="FU193" s="2">
        <f t="shared" si="238"/>
        <v>0.99999174631625065</v>
      </c>
      <c r="FW193" s="2">
        <f t="shared" si="229"/>
        <v>0.88276046556829224</v>
      </c>
      <c r="FX193" s="2">
        <f t="shared" si="229"/>
        <v>0</v>
      </c>
      <c r="FY193" s="2">
        <f t="shared" si="229"/>
        <v>0.89725799683687013</v>
      </c>
      <c r="FZ193" s="2">
        <f t="shared" si="229"/>
        <v>0.89437242371811609</v>
      </c>
      <c r="GA193" s="2">
        <f t="shared" si="229"/>
        <v>0.89975601545348183</v>
      </c>
      <c r="GB193" s="2">
        <f t="shared" si="229"/>
        <v>0.92563134450860141</v>
      </c>
      <c r="GC193" s="2">
        <f t="shared" si="229"/>
        <v>0.92018607965007571</v>
      </c>
      <c r="GD193" s="2">
        <f t="shared" si="229"/>
        <v>0.91989059595941103</v>
      </c>
      <c r="GE193" s="2">
        <f t="shared" si="229"/>
        <v>0.89425696049299741</v>
      </c>
      <c r="GF193" s="2">
        <f t="shared" si="229"/>
        <v>0.88142758959159961</v>
      </c>
      <c r="GG193" s="2">
        <f t="shared" si="229"/>
        <v>0.86782735354606433</v>
      </c>
      <c r="GH193" s="2">
        <f t="shared" si="229"/>
        <v>0.85639242326462139</v>
      </c>
      <c r="GI193" s="2">
        <f t="shared" si="229"/>
        <v>0.84948108065922101</v>
      </c>
      <c r="GJ193" s="2">
        <f t="shared" si="229"/>
        <v>0.84692972546722045</v>
      </c>
      <c r="GK193" s="2">
        <f t="shared" si="229"/>
        <v>0.80004446005798147</v>
      </c>
      <c r="GM193" s="86">
        <f t="shared" si="230"/>
        <v>5.3913601539900016E-154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6.7979608674083853E-22</v>
      </c>
      <c r="HD193" s="86">
        <f t="shared" si="181"/>
        <v>9.3268278127037229E-258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1.6507185293788312E-299</v>
      </c>
      <c r="HS193" s="86">
        <f t="shared" si="231"/>
        <v>5.010172266314178E-65</v>
      </c>
      <c r="HT193" s="86">
        <f t="shared" si="231"/>
        <v>0</v>
      </c>
      <c r="HU193" s="86">
        <f t="shared" si="231"/>
        <v>2.3279790885657082E-56</v>
      </c>
      <c r="HV193" s="86">
        <f t="shared" si="231"/>
        <v>2.555203151067149E-60</v>
      </c>
      <c r="HW193" s="86">
        <f t="shared" si="231"/>
        <v>3.3536708358907509E-63</v>
      </c>
      <c r="HX193" s="86">
        <f t="shared" si="231"/>
        <v>3.8267742129487296E-73</v>
      </c>
      <c r="HY193" s="86">
        <f t="shared" si="231"/>
        <v>2.0499062011860124E-81</v>
      </c>
      <c r="HZ193" s="86">
        <f t="shared" si="231"/>
        <v>2.9259478173405781E-75</v>
      </c>
      <c r="IA193" s="86">
        <f t="shared" si="231"/>
        <v>7.1966596303917245E-66</v>
      </c>
      <c r="IB193" s="86">
        <f t="shared" si="231"/>
        <v>3.4086799292947185E-62</v>
      </c>
      <c r="IC193" s="86">
        <f t="shared" si="231"/>
        <v>1.7058149653641112E-56</v>
      </c>
      <c r="ID193" s="86">
        <f t="shared" si="231"/>
        <v>1.545173298889721E-54</v>
      </c>
      <c r="IE193" s="86">
        <f t="shared" si="231"/>
        <v>1.7978055667834913E-58</v>
      </c>
      <c r="IF193" s="86">
        <f t="shared" si="231"/>
        <v>7.2029711230170062E-58</v>
      </c>
      <c r="IG193" s="86">
        <f t="shared" si="231"/>
        <v>2.7445744498390504E-42</v>
      </c>
      <c r="II193" s="86">
        <f t="shared" si="232"/>
        <v>1.9217646883882259E-6</v>
      </c>
      <c r="IJ193" s="86">
        <f t="shared" si="232"/>
        <v>0</v>
      </c>
      <c r="IK193" s="86">
        <f t="shared" si="232"/>
        <v>2.7511520493399292E-6</v>
      </c>
      <c r="IL193" s="86">
        <f t="shared" si="232"/>
        <v>2.0475722191792531E-6</v>
      </c>
      <c r="IM193" s="86">
        <f t="shared" si="232"/>
        <v>7.6260549352820332E-7</v>
      </c>
      <c r="IN193" s="86">
        <f t="shared" si="232"/>
        <v>4.5017097939296512E-9</v>
      </c>
      <c r="IO193" s="86">
        <f t="shared" si="232"/>
        <v>1.6269245099722736E-9</v>
      </c>
      <c r="IP193" s="86">
        <f t="shared" si="232"/>
        <v>6.4813201240333544E-9</v>
      </c>
      <c r="IQ193" s="86">
        <f t="shared" si="232"/>
        <v>8.7836731105749526E-7</v>
      </c>
      <c r="IR193" s="86">
        <f t="shared" si="232"/>
        <v>4.0918043042187106E-6</v>
      </c>
      <c r="IS193" s="86">
        <f t="shared" si="232"/>
        <v>2.3967284357794323E-5</v>
      </c>
      <c r="IT193" s="86">
        <f t="shared" si="232"/>
        <v>6.7508012701066196E-5</v>
      </c>
      <c r="IU193" s="86">
        <f t="shared" si="232"/>
        <v>5.8687737312853562E-5</v>
      </c>
      <c r="IV193" s="86">
        <f t="shared" si="232"/>
        <v>2.004886101313939E-2</v>
      </c>
      <c r="IW193" s="86">
        <f t="shared" si="232"/>
        <v>2.2969899538308452E-2</v>
      </c>
      <c r="IY193" s="86">
        <f t="shared" si="233"/>
        <v>1.9217646883882267E-6</v>
      </c>
      <c r="IZ193" s="86">
        <f t="shared" si="233"/>
        <v>9.3268278127037229E-258</v>
      </c>
      <c r="JA193" s="86">
        <f t="shared" si="233"/>
        <v>2.7511520493399292E-6</v>
      </c>
      <c r="JB193" s="86">
        <f t="shared" si="233"/>
        <v>2.0475722191792531E-6</v>
      </c>
      <c r="JC193" s="86">
        <f t="shared" si="233"/>
        <v>7.6260549352820332E-7</v>
      </c>
      <c r="JD193" s="86">
        <f t="shared" si="233"/>
        <v>4.5017097939296512E-9</v>
      </c>
      <c r="JE193" s="86">
        <f t="shared" si="233"/>
        <v>1.6269245099722736E-9</v>
      </c>
      <c r="JF193" s="86">
        <f t="shared" si="233"/>
        <v>6.4813201240333544E-9</v>
      </c>
      <c r="JG193" s="86">
        <f t="shared" si="233"/>
        <v>8.7836731105749526E-7</v>
      </c>
      <c r="JH193" s="86">
        <f t="shared" si="233"/>
        <v>4.0918043042187106E-6</v>
      </c>
      <c r="JI193" s="86">
        <f t="shared" si="233"/>
        <v>2.3967284357794323E-5</v>
      </c>
      <c r="JJ193" s="86">
        <f t="shared" si="233"/>
        <v>6.7508012701066196E-5</v>
      </c>
      <c r="JK193" s="86">
        <f t="shared" si="233"/>
        <v>5.8687737312853562E-5</v>
      </c>
      <c r="JL193" s="86">
        <f t="shared" si="233"/>
        <v>2.004886101313939E-2</v>
      </c>
      <c r="JM193" s="86">
        <f t="shared" si="233"/>
        <v>2.2969899538308452E-2</v>
      </c>
    </row>
    <row r="194" spans="2:273" x14ac:dyDescent="0.25">
      <c r="B194" s="2">
        <v>167</v>
      </c>
      <c r="C194" s="37">
        <v>39.917000000000002</v>
      </c>
      <c r="D194" s="37">
        <v>42.9</v>
      </c>
      <c r="E194" s="37">
        <v>37.85</v>
      </c>
      <c r="F194" s="37">
        <v>37.5</v>
      </c>
      <c r="G194" s="37">
        <v>42.35</v>
      </c>
      <c r="H194" s="37">
        <v>42.55</v>
      </c>
      <c r="I194" s="37">
        <v>43.366999999999997</v>
      </c>
      <c r="J194" s="37">
        <v>39.482999999999997</v>
      </c>
      <c r="K194" s="37">
        <v>37.716999999999999</v>
      </c>
      <c r="L194" s="37">
        <v>35.883000000000003</v>
      </c>
      <c r="M194" s="37">
        <v>38.4</v>
      </c>
      <c r="N194" s="37">
        <v>41.75</v>
      </c>
      <c r="O194" s="37">
        <v>43.4</v>
      </c>
      <c r="P194" s="37">
        <v>45.966999999999999</v>
      </c>
      <c r="Q194" s="37">
        <v>43.732999999999997</v>
      </c>
      <c r="S194" s="4" t="e">
        <f t="shared" si="234"/>
        <v>#N/A</v>
      </c>
      <c r="T194" s="4">
        <f t="shared" si="234"/>
        <v>40.82847446078847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>
        <f t="shared" si="234"/>
        <v>36.918998657097269</v>
      </c>
      <c r="AD194" s="4">
        <f t="shared" si="234"/>
        <v>38.641445255654219</v>
      </c>
      <c r="AE194" s="4">
        <f t="shared" si="234"/>
        <v>40.274081063011877</v>
      </c>
      <c r="AF194" s="4">
        <f t="shared" si="234"/>
        <v>44.203084107336856</v>
      </c>
      <c r="AG194" s="4">
        <f t="shared" si="234"/>
        <v>44.997116787525457</v>
      </c>
      <c r="AI194" s="4">
        <f t="shared" si="235"/>
        <v>0</v>
      </c>
      <c r="AJ194" s="4">
        <f t="shared" si="235"/>
        <v>2.0715255392115282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1.4810013429027293</v>
      </c>
      <c r="AT194" s="4">
        <f t="shared" si="235"/>
        <v>3.1085547443457813</v>
      </c>
      <c r="AU194" s="4">
        <f t="shared" si="235"/>
        <v>3.1259189369881213</v>
      </c>
      <c r="AV194" s="4">
        <f t="shared" si="235"/>
        <v>1.7639158926631424</v>
      </c>
      <c r="AW194" s="4">
        <f t="shared" si="235"/>
        <v>-1.2641167875254595</v>
      </c>
      <c r="AY194" s="2" t="e">
        <f t="shared" si="227"/>
        <v>#N/A</v>
      </c>
      <c r="AZ194" s="2">
        <f t="shared" si="227"/>
        <v>40.82847446078847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>
        <f t="shared" si="227"/>
        <v>36.918998657097269</v>
      </c>
      <c r="BJ194" s="2">
        <f t="shared" si="227"/>
        <v>38.641445255654219</v>
      </c>
      <c r="BK194" s="2">
        <f t="shared" si="227"/>
        <v>40.274081063011877</v>
      </c>
      <c r="BL194" s="2">
        <f t="shared" si="227"/>
        <v>44.203082588910625</v>
      </c>
      <c r="BM194" s="2">
        <f t="shared" si="227"/>
        <v>44.995752614247692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>
        <f t="shared" si="228"/>
        <v>42.9</v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42.9</v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>
        <f t="shared" si="207"/>
        <v>38.4</v>
      </c>
      <c r="DF194" s="2">
        <f t="shared" si="208"/>
        <v>41.75</v>
      </c>
      <c r="DG194" s="2">
        <f t="shared" si="209"/>
        <v>43.4</v>
      </c>
      <c r="DH194" s="2" t="str">
        <f t="shared" si="210"/>
        <v/>
      </c>
      <c r="DI194" s="2" t="str">
        <f t="shared" si="211"/>
        <v/>
      </c>
      <c r="DK194" s="2">
        <f t="shared" si="236"/>
        <v>98.324375824990739</v>
      </c>
      <c r="DL194" s="2">
        <f t="shared" si="236"/>
        <v>101.11698823529409</v>
      </c>
      <c r="DM194" s="2">
        <f t="shared" si="236"/>
        <v>92.222174331550775</v>
      </c>
      <c r="DN194" s="2">
        <f t="shared" si="236"/>
        <v>100.21730481283421</v>
      </c>
      <c r="DO194" s="2">
        <f t="shared" si="236"/>
        <v>129.36328403361347</v>
      </c>
      <c r="DP194" s="2">
        <f t="shared" si="236"/>
        <v>123.80829416559419</v>
      </c>
      <c r="DQ194" s="2">
        <f t="shared" si="236"/>
        <v>105.45615873015873</v>
      </c>
      <c r="DR194" s="2">
        <f t="shared" si="236"/>
        <v>101.3900534963535</v>
      </c>
      <c r="DS194" s="2">
        <f t="shared" si="236"/>
        <v>83.368880672268887</v>
      </c>
      <c r="DT194" s="2">
        <f t="shared" si="236"/>
        <v>98.181717647058804</v>
      </c>
      <c r="DU194" s="2">
        <f t="shared" si="236"/>
        <v>100.35532773109244</v>
      </c>
      <c r="DV194" s="2">
        <f t="shared" si="236"/>
        <v>90.648573109243671</v>
      </c>
      <c r="DW194" s="2">
        <f t="shared" si="236"/>
        <v>118.53174890604893</v>
      </c>
      <c r="DX194" s="2">
        <f t="shared" si="236"/>
        <v>87.871056284856252</v>
      </c>
      <c r="DY194" s="2">
        <f t="shared" si="236"/>
        <v>66.969216354723713</v>
      </c>
      <c r="EA194" s="2">
        <f t="shared" si="240"/>
        <v>33.227854761904766</v>
      </c>
      <c r="EB194" s="2">
        <f t="shared" si="240"/>
        <v>40.828188221273983</v>
      </c>
      <c r="EC194" s="2">
        <f t="shared" si="240"/>
        <v>38.841004039869446</v>
      </c>
      <c r="ED194" s="2">
        <f t="shared" si="240"/>
        <v>36.302874308493315</v>
      </c>
      <c r="EE194" s="2">
        <f t="shared" si="240"/>
        <v>36.105804468179791</v>
      </c>
      <c r="EF194" s="2">
        <f t="shared" si="239"/>
        <v>48.828676563990719</v>
      </c>
      <c r="EG194" s="2">
        <f t="shared" si="239"/>
        <v>80.488384095638551</v>
      </c>
      <c r="EH194" s="2">
        <f t="shared" si="239"/>
        <v>36.183748943738408</v>
      </c>
      <c r="EI194" s="2">
        <f t="shared" si="239"/>
        <v>37.155293316295598</v>
      </c>
      <c r="EJ194" s="2">
        <f t="shared" si="239"/>
        <v>36.69037578454158</v>
      </c>
      <c r="EK194" s="2">
        <f t="shared" si="212"/>
        <v>35.683584442747232</v>
      </c>
      <c r="EL194" s="2">
        <f t="shared" si="179"/>
        <v>37.060963411649141</v>
      </c>
      <c r="EM194" s="2">
        <f t="shared" si="179"/>
        <v>39.336167052961635</v>
      </c>
      <c r="EN194" s="2">
        <f t="shared" si="179"/>
        <v>45.082378250941503</v>
      </c>
      <c r="EO194" s="2">
        <f t="shared" si="179"/>
        <v>46.657743235175978</v>
      </c>
      <c r="EQ194" s="2">
        <f t="shared" si="237"/>
        <v>38.70863983849258</v>
      </c>
      <c r="ER194" s="2">
        <f t="shared" si="237"/>
        <v>40.828188221273983</v>
      </c>
      <c r="ES194" s="2">
        <f t="shared" si="237"/>
        <v>37.929544954653153</v>
      </c>
      <c r="ET194" s="2">
        <f t="shared" si="237"/>
        <v>37.824499513646415</v>
      </c>
      <c r="EU194" s="2">
        <f t="shared" si="237"/>
        <v>40.556388592050723</v>
      </c>
      <c r="EV194" s="2">
        <f t="shared" si="237"/>
        <v>43.498340011144002</v>
      </c>
      <c r="EW194" s="2">
        <f t="shared" si="237"/>
        <v>55.929763651986654</v>
      </c>
      <c r="EX194" s="2">
        <f t="shared" si="237"/>
        <v>37.287393136034233</v>
      </c>
      <c r="EY194" s="2">
        <f t="shared" si="237"/>
        <v>38.207354404300986</v>
      </c>
      <c r="EZ194" s="2">
        <f t="shared" si="237"/>
        <v>37.770775449767363</v>
      </c>
      <c r="FA194" s="2">
        <f t="shared" si="237"/>
        <v>37.090201346941605</v>
      </c>
      <c r="FB194" s="2">
        <f t="shared" si="237"/>
        <v>38.882839792150662</v>
      </c>
      <c r="FC194" s="2">
        <f t="shared" si="237"/>
        <v>40.425097832249506</v>
      </c>
      <c r="FD194" s="2">
        <f t="shared" si="237"/>
        <v>44.057856442549244</v>
      </c>
      <c r="FE194" s="2">
        <f t="shared" si="237"/>
        <v>44.616731796553715</v>
      </c>
      <c r="FG194" s="2">
        <f t="shared" si="238"/>
        <v>0.99999653124039911</v>
      </c>
      <c r="FH194" s="2">
        <f t="shared" si="238"/>
        <v>0.99999525219419816</v>
      </c>
      <c r="FI194" s="2">
        <f t="shared" si="238"/>
        <v>0.99999499234381573</v>
      </c>
      <c r="FJ194" s="2">
        <f t="shared" si="238"/>
        <v>0.99999507876609717</v>
      </c>
      <c r="FK194" s="2">
        <f t="shared" si="238"/>
        <v>0.99999491277553032</v>
      </c>
      <c r="FL194" s="2">
        <f t="shared" si="238"/>
        <v>0.9999942340590372</v>
      </c>
      <c r="FM194" s="2">
        <f t="shared" si="238"/>
        <v>0.99999439770375742</v>
      </c>
      <c r="FN194" s="2">
        <f t="shared" si="238"/>
        <v>0.99999444370661383</v>
      </c>
      <c r="FO194" s="2">
        <f t="shared" si="238"/>
        <v>0.9999946086406718</v>
      </c>
      <c r="FP194" s="2">
        <f t="shared" si="238"/>
        <v>0.99999485246948583</v>
      </c>
      <c r="FQ194" s="2">
        <f t="shared" si="238"/>
        <v>0.99999458667295138</v>
      </c>
      <c r="FR194" s="2">
        <f t="shared" si="238"/>
        <v>0.99999489913805395</v>
      </c>
      <c r="FS194" s="2">
        <f t="shared" si="238"/>
        <v>0.99999403493212524</v>
      </c>
      <c r="FT194" s="2">
        <f t="shared" si="238"/>
        <v>0.99999419299540415</v>
      </c>
      <c r="FU194" s="2">
        <f t="shared" si="238"/>
        <v>0.99999247254548929</v>
      </c>
      <c r="FW194" s="2">
        <f t="shared" si="229"/>
        <v>0.89196177215742256</v>
      </c>
      <c r="FX194" s="2">
        <f t="shared" si="229"/>
        <v>0</v>
      </c>
      <c r="FY194" s="2">
        <f t="shared" si="229"/>
        <v>0.90544337025716448</v>
      </c>
      <c r="FZ194" s="2">
        <f t="shared" si="229"/>
        <v>0.90276277477291089</v>
      </c>
      <c r="GA194" s="2">
        <f t="shared" si="229"/>
        <v>0.90776283226937049</v>
      </c>
      <c r="GB194" s="2">
        <f t="shared" si="229"/>
        <v>0.93172823453022868</v>
      </c>
      <c r="GC194" s="2">
        <f t="shared" si="229"/>
        <v>0.9266940292807655</v>
      </c>
      <c r="GD194" s="2">
        <f t="shared" si="229"/>
        <v>0.92642071249937918</v>
      </c>
      <c r="GE194" s="2">
        <f t="shared" si="229"/>
        <v>0.90265548492665593</v>
      </c>
      <c r="GF194" s="2">
        <f t="shared" si="229"/>
        <v>0.8907205545113791</v>
      </c>
      <c r="GG194" s="2">
        <f t="shared" si="229"/>
        <v>0.87803873348172534</v>
      </c>
      <c r="GH194" s="2">
        <f t="shared" si="229"/>
        <v>0.86735220782158562</v>
      </c>
      <c r="GI194" s="2">
        <f t="shared" si="229"/>
        <v>0.86088263906192586</v>
      </c>
      <c r="GJ194" s="2">
        <f t="shared" si="229"/>
        <v>0.85849235113999667</v>
      </c>
      <c r="GK194" s="2">
        <f t="shared" si="229"/>
        <v>0.81437246414465836</v>
      </c>
      <c r="GM194" s="86">
        <f t="shared" si="230"/>
        <v>8.8768495756822518E-157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2.3211551199886488E-22</v>
      </c>
      <c r="HD194" s="86">
        <f t="shared" si="181"/>
        <v>1.2786175860484454E-263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2.3018196276024627E-306</v>
      </c>
      <c r="HS194" s="86">
        <f t="shared" si="231"/>
        <v>1.530601948124538E-67</v>
      </c>
      <c r="HT194" s="86">
        <f t="shared" si="231"/>
        <v>0</v>
      </c>
      <c r="HU194" s="86">
        <f t="shared" si="231"/>
        <v>1.6714731982897751E-58</v>
      </c>
      <c r="HV194" s="86">
        <f t="shared" si="231"/>
        <v>1.3392066558109181E-62</v>
      </c>
      <c r="HW194" s="86">
        <f t="shared" si="231"/>
        <v>1.4396933830221909E-65</v>
      </c>
      <c r="HX194" s="86">
        <f t="shared" si="231"/>
        <v>8.9318605492658267E-76</v>
      </c>
      <c r="HY194" s="86">
        <f t="shared" si="231"/>
        <v>2.3097084171243355E-84</v>
      </c>
      <c r="HZ194" s="86">
        <f t="shared" si="231"/>
        <v>5.4457243173858698E-78</v>
      </c>
      <c r="IA194" s="86">
        <f t="shared" si="231"/>
        <v>2.4307396572691331E-68</v>
      </c>
      <c r="IB194" s="86">
        <f t="shared" si="231"/>
        <v>1.3773847934245172E-64</v>
      </c>
      <c r="IC194" s="86">
        <f t="shared" si="231"/>
        <v>1.0094005813437425E-58</v>
      </c>
      <c r="ID194" s="86">
        <f t="shared" si="231"/>
        <v>1.0316124610659863E-56</v>
      </c>
      <c r="IE194" s="86">
        <f t="shared" si="231"/>
        <v>8.1093558528608202E-61</v>
      </c>
      <c r="IF194" s="86">
        <f t="shared" si="231"/>
        <v>3.2891524449920427E-60</v>
      </c>
      <c r="IG194" s="86">
        <f t="shared" si="231"/>
        <v>4.1644222760254714E-44</v>
      </c>
      <c r="II194" s="86">
        <f t="shared" si="232"/>
        <v>6.4009269649016028E-7</v>
      </c>
      <c r="IJ194" s="86">
        <f t="shared" si="232"/>
        <v>0</v>
      </c>
      <c r="IK194" s="86">
        <f t="shared" si="232"/>
        <v>1.0194828586837028E-6</v>
      </c>
      <c r="IL194" s="86">
        <f t="shared" si="232"/>
        <v>7.2923071035517961E-7</v>
      </c>
      <c r="IM194" s="86">
        <f t="shared" si="232"/>
        <v>2.5740734488083097E-7</v>
      </c>
      <c r="IN194" s="86">
        <f t="shared" si="232"/>
        <v>1.2105506174151832E-9</v>
      </c>
      <c r="IO194" s="86">
        <f t="shared" si="232"/>
        <v>3.8878989877934454E-10</v>
      </c>
      <c r="IP194" s="86">
        <f t="shared" si="232"/>
        <v>1.7138099296983353E-9</v>
      </c>
      <c r="IQ194" s="86">
        <f t="shared" si="232"/>
        <v>2.9094208023021054E-7</v>
      </c>
      <c r="IR194" s="86">
        <f t="shared" si="232"/>
        <v>1.4487934618253153E-6</v>
      </c>
      <c r="IS194" s="86">
        <f t="shared" si="232"/>
        <v>9.3771934892660778E-6</v>
      </c>
      <c r="IT194" s="86">
        <f t="shared" si="232"/>
        <v>2.784105474839772E-5</v>
      </c>
      <c r="IU194" s="86">
        <f t="shared" si="232"/>
        <v>2.3175109391966657E-5</v>
      </c>
      <c r="IV194" s="86">
        <f t="shared" si="232"/>
        <v>1.4260622031159242E-2</v>
      </c>
      <c r="IW194" s="86">
        <f t="shared" si="232"/>
        <v>1.5314766075688853E-2</v>
      </c>
      <c r="IY194" s="86">
        <f t="shared" si="233"/>
        <v>6.4009269649016049E-7</v>
      </c>
      <c r="IZ194" s="86">
        <f t="shared" si="233"/>
        <v>1.2786175860484454E-263</v>
      </c>
      <c r="JA194" s="86">
        <f t="shared" si="233"/>
        <v>1.0194828586837028E-6</v>
      </c>
      <c r="JB194" s="86">
        <f t="shared" si="233"/>
        <v>7.2923071035517961E-7</v>
      </c>
      <c r="JC194" s="86">
        <f t="shared" si="233"/>
        <v>2.5740734488083097E-7</v>
      </c>
      <c r="JD194" s="86">
        <f t="shared" si="233"/>
        <v>1.2105506174151832E-9</v>
      </c>
      <c r="JE194" s="86">
        <f t="shared" si="233"/>
        <v>3.8878989877934454E-10</v>
      </c>
      <c r="JF194" s="86">
        <f t="shared" si="233"/>
        <v>1.7138099296983353E-9</v>
      </c>
      <c r="JG194" s="86">
        <f t="shared" si="233"/>
        <v>2.9094208023021054E-7</v>
      </c>
      <c r="JH194" s="86">
        <f t="shared" si="233"/>
        <v>1.4487934618253153E-6</v>
      </c>
      <c r="JI194" s="86">
        <f t="shared" si="233"/>
        <v>9.3771934892660778E-6</v>
      </c>
      <c r="JJ194" s="86">
        <f t="shared" si="233"/>
        <v>2.784105474839772E-5</v>
      </c>
      <c r="JK194" s="86">
        <f t="shared" si="233"/>
        <v>2.3175109391966657E-5</v>
      </c>
      <c r="JL194" s="86">
        <f t="shared" si="233"/>
        <v>1.4260622031159242E-2</v>
      </c>
      <c r="JM194" s="86">
        <f t="shared" si="233"/>
        <v>1.5314766075688853E-2</v>
      </c>
    </row>
    <row r="195" spans="2:273" x14ac:dyDescent="0.25">
      <c r="B195" s="2">
        <v>168</v>
      </c>
      <c r="C195" s="37">
        <v>38.067</v>
      </c>
      <c r="D195" s="37">
        <v>40.883000000000003</v>
      </c>
      <c r="E195" s="37">
        <v>39.783000000000001</v>
      </c>
      <c r="F195" s="37">
        <v>39.549999999999997</v>
      </c>
      <c r="G195" s="37">
        <v>43.1</v>
      </c>
      <c r="H195" s="37">
        <v>44.183</v>
      </c>
      <c r="I195" s="37">
        <v>43.232999999999997</v>
      </c>
      <c r="J195" s="37">
        <v>38.017000000000003</v>
      </c>
      <c r="K195" s="37">
        <v>39.267000000000003</v>
      </c>
      <c r="L195" s="37">
        <v>35.866999999999997</v>
      </c>
      <c r="M195" s="37">
        <v>38.299999999999997</v>
      </c>
      <c r="N195" s="37">
        <v>37.966999999999999</v>
      </c>
      <c r="O195" s="37">
        <v>41.917000000000002</v>
      </c>
      <c r="P195" s="37">
        <v>44.9</v>
      </c>
      <c r="Q195" s="37">
        <v>45.332999999999998</v>
      </c>
      <c r="S195" s="4" t="e">
        <f t="shared" si="234"/>
        <v>#N/A</v>
      </c>
      <c r="T195" s="4">
        <f t="shared" si="234"/>
        <v>40.684016741760836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>
        <f t="shared" si="234"/>
        <v>36.757522582211635</v>
      </c>
      <c r="AD195" s="4">
        <f t="shared" si="234"/>
        <v>38.495934023073637</v>
      </c>
      <c r="AE195" s="4">
        <f t="shared" si="234"/>
        <v>40.067203634297449</v>
      </c>
      <c r="AF195" s="4">
        <f t="shared" si="234"/>
        <v>44.038687810971837</v>
      </c>
      <c r="AG195" s="4">
        <f t="shared" si="234"/>
        <v>44.808772262687299</v>
      </c>
      <c r="AI195" s="4">
        <f t="shared" si="235"/>
        <v>0</v>
      </c>
      <c r="AJ195" s="4">
        <f t="shared" si="235"/>
        <v>0.19898325823916707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1.542477417788362</v>
      </c>
      <c r="AT195" s="4">
        <f t="shared" si="235"/>
        <v>-0.52893402307363857</v>
      </c>
      <c r="AU195" s="4">
        <f t="shared" si="235"/>
        <v>1.8497963657025522</v>
      </c>
      <c r="AV195" s="4">
        <f t="shared" si="235"/>
        <v>0.86131218902816187</v>
      </c>
      <c r="AW195" s="4">
        <f t="shared" si="235"/>
        <v>0.52422773731269956</v>
      </c>
      <c r="AY195" s="2" t="e">
        <f t="shared" ref="AY195:BM211" si="242">IF(OR($B195 &lt; C$230, $B195 &gt; C$233), #N/A, ((1-FG195)*DK195) + (FG195 - FW195)*EA195 + (FW195*EQ195))</f>
        <v>#N/A</v>
      </c>
      <c r="AZ195" s="2">
        <f t="shared" si="242"/>
        <v>40.684016741760836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>
        <f t="shared" si="242"/>
        <v>36.757522582211635</v>
      </c>
      <c r="BJ195" s="2">
        <f t="shared" si="242"/>
        <v>38.495934023073637</v>
      </c>
      <c r="BK195" s="2">
        <f t="shared" si="242"/>
        <v>40.067203634297449</v>
      </c>
      <c r="BL195" s="2">
        <f t="shared" si="242"/>
        <v>44.038687511574402</v>
      </c>
      <c r="BM195" s="2">
        <f t="shared" si="242"/>
        <v>44.808363333490085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>
        <f t="shared" si="243"/>
        <v>40.883000000000003</v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40.883000000000003</v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>
        <f t="shared" si="207"/>
        <v>38.299999999999997</v>
      </c>
      <c r="DF195" s="2">
        <f t="shared" si="208"/>
        <v>37.966999999999999</v>
      </c>
      <c r="DG195" s="2">
        <f t="shared" si="209"/>
        <v>41.917000000000002</v>
      </c>
      <c r="DH195" s="2" t="str">
        <f t="shared" si="210"/>
        <v/>
      </c>
      <c r="DI195" s="2" t="str">
        <f t="shared" si="211"/>
        <v/>
      </c>
      <c r="DK195" s="2">
        <f t="shared" si="236"/>
        <v>98.583216759362259</v>
      </c>
      <c r="DL195" s="2">
        <f t="shared" si="236"/>
        <v>101.37130924369745</v>
      </c>
      <c r="DM195" s="2">
        <f t="shared" si="236"/>
        <v>92.435356455309375</v>
      </c>
      <c r="DN195" s="2">
        <f t="shared" si="236"/>
        <v>100.47441940412527</v>
      </c>
      <c r="DO195" s="2">
        <f t="shared" si="236"/>
        <v>129.77502268907563</v>
      </c>
      <c r="DP195" s="2">
        <f t="shared" si="236"/>
        <v>124.17689609609613</v>
      </c>
      <c r="DQ195" s="2">
        <f t="shared" si="236"/>
        <v>105.71494444444446</v>
      </c>
      <c r="DR195" s="2">
        <f t="shared" si="236"/>
        <v>101.6371933933934</v>
      </c>
      <c r="DS195" s="2">
        <f t="shared" si="236"/>
        <v>83.487701400560212</v>
      </c>
      <c r="DT195" s="2">
        <f t="shared" si="236"/>
        <v>98.407611764705877</v>
      </c>
      <c r="DU195" s="2">
        <f t="shared" si="236"/>
        <v>100.59085182072829</v>
      </c>
      <c r="DV195" s="2">
        <f t="shared" si="236"/>
        <v>90.823153501400526</v>
      </c>
      <c r="DW195" s="2">
        <f t="shared" si="236"/>
        <v>118.8529846846847</v>
      </c>
      <c r="DX195" s="2">
        <f t="shared" si="236"/>
        <v>88.013343543543499</v>
      </c>
      <c r="DY195" s="2">
        <f t="shared" si="236"/>
        <v>66.992971033868088</v>
      </c>
      <c r="EA195" s="2">
        <f t="shared" si="240"/>
        <v>32.962690476190474</v>
      </c>
      <c r="EB195" s="2">
        <f t="shared" si="240"/>
        <v>40.683753961480804</v>
      </c>
      <c r="EC195" s="2">
        <f t="shared" si="240"/>
        <v>38.724084219811232</v>
      </c>
      <c r="ED195" s="2">
        <f t="shared" si="240"/>
        <v>36.135501138952151</v>
      </c>
      <c r="EE195" s="2">
        <f t="shared" si="240"/>
        <v>35.879887441032487</v>
      </c>
      <c r="EF195" s="2">
        <f t="shared" si="239"/>
        <v>48.609911874744434</v>
      </c>
      <c r="EG195" s="2">
        <f t="shared" si="239"/>
        <v>80.748222577136843</v>
      </c>
      <c r="EH195" s="2">
        <f t="shared" si="239"/>
        <v>35.990912868856562</v>
      </c>
      <c r="EI195" s="2">
        <f t="shared" si="239"/>
        <v>36.99084857056225</v>
      </c>
      <c r="EJ195" s="2">
        <f t="shared" si="239"/>
        <v>36.521089368348228</v>
      </c>
      <c r="EK195" s="2">
        <f t="shared" si="212"/>
        <v>35.490516420545234</v>
      </c>
      <c r="EL195" s="2">
        <f t="shared" si="179"/>
        <v>36.873240425340725</v>
      </c>
      <c r="EM195" s="2">
        <f t="shared" si="179"/>
        <v>39.103134504179636</v>
      </c>
      <c r="EN195" s="2">
        <f t="shared" si="179"/>
        <v>44.942723571146232</v>
      </c>
      <c r="EO195" s="2">
        <f t="shared" si="179"/>
        <v>46.521468392492892</v>
      </c>
      <c r="EQ195" s="2">
        <f t="shared" si="237"/>
        <v>38.588934993270506</v>
      </c>
      <c r="ER195" s="2">
        <f t="shared" si="237"/>
        <v>40.683753961480804</v>
      </c>
      <c r="ES195" s="2">
        <f t="shared" si="237"/>
        <v>37.798652953672679</v>
      </c>
      <c r="ET195" s="2">
        <f t="shared" si="237"/>
        <v>37.680297467627653</v>
      </c>
      <c r="EU195" s="2">
        <f t="shared" si="237"/>
        <v>40.397832555002353</v>
      </c>
      <c r="EV195" s="2">
        <f t="shared" si="237"/>
        <v>43.201921411463353</v>
      </c>
      <c r="EW195" s="2">
        <f t="shared" si="237"/>
        <v>55.85190191540044</v>
      </c>
      <c r="EX195" s="2">
        <f t="shared" si="237"/>
        <v>37.109988963983696</v>
      </c>
      <c r="EY195" s="2">
        <f t="shared" si="237"/>
        <v>38.05834442742092</v>
      </c>
      <c r="EZ195" s="2">
        <f t="shared" si="237"/>
        <v>37.618160023695992</v>
      </c>
      <c r="FA195" s="2">
        <f t="shared" si="237"/>
        <v>36.917664878844683</v>
      </c>
      <c r="FB195" s="2">
        <f t="shared" si="237"/>
        <v>38.721977485939767</v>
      </c>
      <c r="FC195" s="2">
        <f t="shared" si="237"/>
        <v>40.208789962053899</v>
      </c>
      <c r="FD195" s="2">
        <f t="shared" si="237"/>
        <v>43.902522055446255</v>
      </c>
      <c r="FE195" s="2">
        <f t="shared" si="237"/>
        <v>44.45206787781246</v>
      </c>
      <c r="FG195" s="2">
        <f t="shared" si="238"/>
        <v>0.99999683645267934</v>
      </c>
      <c r="FH195" s="2">
        <f t="shared" si="238"/>
        <v>0.99999566994783673</v>
      </c>
      <c r="FI195" s="2">
        <f t="shared" si="238"/>
        <v>0.99999543296126781</v>
      </c>
      <c r="FJ195" s="2">
        <f t="shared" si="238"/>
        <v>0.99999551177939405</v>
      </c>
      <c r="FK195" s="2">
        <f t="shared" si="238"/>
        <v>0.99999536039406467</v>
      </c>
      <c r="FL195" s="2">
        <f t="shared" si="238"/>
        <v>0.99999474139667488</v>
      </c>
      <c r="FM195" s="2">
        <f t="shared" si="238"/>
        <v>0.99999489064258296</v>
      </c>
      <c r="FN195" s="2">
        <f t="shared" si="238"/>
        <v>0.99999493259772776</v>
      </c>
      <c r="FO195" s="2">
        <f t="shared" si="238"/>
        <v>0.99999508301952134</v>
      </c>
      <c r="FP195" s="2">
        <f t="shared" si="238"/>
        <v>0.99999530539424886</v>
      </c>
      <c r="FQ195" s="2">
        <f t="shared" si="238"/>
        <v>0.99999506298470309</v>
      </c>
      <c r="FR195" s="2">
        <f t="shared" si="238"/>
        <v>0.99999534795652723</v>
      </c>
      <c r="FS195" s="2">
        <f t="shared" si="238"/>
        <v>0.99999455979058538</v>
      </c>
      <c r="FT195" s="2">
        <f t="shared" si="238"/>
        <v>0.9999947039461583</v>
      </c>
      <c r="FU195" s="2">
        <f t="shared" si="238"/>
        <v>0.99999313487534647</v>
      </c>
      <c r="FW195" s="2">
        <f t="shared" ref="FW195:GK211" si="244">POWER(10,($B195-C$232)/C$229)/(1+POWER(10,($B195-C$232)/C$229))</f>
        <v>0.90052231103371649</v>
      </c>
      <c r="FX195" s="2">
        <f t="shared" si="244"/>
        <v>0</v>
      </c>
      <c r="FY195" s="2">
        <f t="shared" si="244"/>
        <v>0.91303982368483172</v>
      </c>
      <c r="FZ195" s="2">
        <f t="shared" si="244"/>
        <v>0.91055330663216738</v>
      </c>
      <c r="GA195" s="2">
        <f t="shared" si="244"/>
        <v>0.91519039946330494</v>
      </c>
      <c r="GB195" s="2">
        <f t="shared" si="244"/>
        <v>0.93735911509053926</v>
      </c>
      <c r="GC195" s="2">
        <f t="shared" si="244"/>
        <v>0.93271013165996974</v>
      </c>
      <c r="GD195" s="2">
        <f t="shared" si="244"/>
        <v>0.93245761067827282</v>
      </c>
      <c r="GE195" s="2">
        <f t="shared" si="244"/>
        <v>0.91045376007959666</v>
      </c>
      <c r="GF195" s="2">
        <f t="shared" si="244"/>
        <v>0.89936834692596479</v>
      </c>
      <c r="GG195" s="2">
        <f t="shared" si="244"/>
        <v>0.88756341566878527</v>
      </c>
      <c r="GH195" s="2">
        <f t="shared" si="244"/>
        <v>0.87759511883545605</v>
      </c>
      <c r="GI195" s="2">
        <f t="shared" si="244"/>
        <v>0.87155113952473062</v>
      </c>
      <c r="GJ195" s="2">
        <f t="shared" si="244"/>
        <v>0.86931632981298046</v>
      </c>
      <c r="GK195" s="2">
        <f t="shared" si="244"/>
        <v>0.82789464207940255</v>
      </c>
      <c r="GM195" s="86">
        <f t="shared" ref="GM195:HA211" si="245" xml:space="preserve"> _xlfn.NORM.DIST($B195, C$7, ABS(C$11), TRUE) * _xlfn.NORM.DIST(($B195 - C$7)*C$15, 0, ABS(C$11), TRUE) * 2</f>
        <v>1.3792066353227657E-159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7.8312582554878258E-23</v>
      </c>
      <c r="HD195" s="86">
        <f t="shared" si="181"/>
        <v>1.5044511369528459E-269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4.1793757161731551E-70</v>
      </c>
      <c r="HT195" s="86">
        <f t="shared" si="246"/>
        <v>0</v>
      </c>
      <c r="HU195" s="86">
        <f t="shared" si="246"/>
        <v>1.0919702749167763E-60</v>
      </c>
      <c r="HV195" s="86">
        <f t="shared" si="246"/>
        <v>6.3528036127919432E-65</v>
      </c>
      <c r="HW195" s="86">
        <f t="shared" si="246"/>
        <v>5.5785480919337171E-68</v>
      </c>
      <c r="HX195" s="86">
        <f t="shared" si="246"/>
        <v>1.8690182665582831E-78</v>
      </c>
      <c r="HY195" s="86">
        <f t="shared" si="246"/>
        <v>2.301448936133313E-87</v>
      </c>
      <c r="HZ195" s="86">
        <f t="shared" si="246"/>
        <v>9.0419707494947814E-81</v>
      </c>
      <c r="IA195" s="86">
        <f t="shared" si="246"/>
        <v>7.3764644390945164E-71</v>
      </c>
      <c r="IB195" s="86">
        <f t="shared" si="246"/>
        <v>5.0038597925458352E-67</v>
      </c>
      <c r="IC195" s="86">
        <f t="shared" si="246"/>
        <v>5.3957110961234885E-61</v>
      </c>
      <c r="ID195" s="86">
        <f t="shared" si="246"/>
        <v>6.2291501539242991E-59</v>
      </c>
      <c r="IE195" s="86">
        <f t="shared" si="246"/>
        <v>3.2808932636745867E-63</v>
      </c>
      <c r="IF195" s="86">
        <f t="shared" si="246"/>
        <v>1.3462962687212562E-62</v>
      </c>
      <c r="IG195" s="86">
        <f t="shared" si="246"/>
        <v>5.7692947691792948E-46</v>
      </c>
      <c r="II195" s="86">
        <f t="shared" ref="II195:IW211" si="247" xml:space="preserve"> _xlfn.NORM.DIST($B195, C$10, ABS(C$14), TRUE) * _xlfn.NORM.DIST(($B195 - C$10)*C$18, 0, ABS(C$14), TRUE) * 2</f>
        <v>2.0368880360982618E-7</v>
      </c>
      <c r="IJ195" s="86">
        <f t="shared" si="247"/>
        <v>0</v>
      </c>
      <c r="IK195" s="86">
        <f t="shared" si="247"/>
        <v>3.6356864300937657E-7</v>
      </c>
      <c r="IL195" s="86">
        <f t="shared" si="247"/>
        <v>2.4939649877633354E-7</v>
      </c>
      <c r="IM195" s="86">
        <f t="shared" si="247"/>
        <v>8.3333553464421366E-8</v>
      </c>
      <c r="IN195" s="86">
        <f t="shared" si="247"/>
        <v>3.1126157232067509E-10</v>
      </c>
      <c r="IO195" s="86">
        <f t="shared" si="247"/>
        <v>8.8336935142730774E-11</v>
      </c>
      <c r="IP195" s="86">
        <f t="shared" si="247"/>
        <v>4.3244299686330727E-10</v>
      </c>
      <c r="IQ195" s="86">
        <f t="shared" si="247"/>
        <v>9.225881021190949E-8</v>
      </c>
      <c r="IR195" s="86">
        <f t="shared" si="247"/>
        <v>4.9129825213171063E-7</v>
      </c>
      <c r="IS195" s="86">
        <f t="shared" si="247"/>
        <v>3.5212941990954135E-6</v>
      </c>
      <c r="IT195" s="86">
        <f t="shared" si="247"/>
        <v>1.1027216300154348E-5</v>
      </c>
      <c r="IU195" s="86">
        <f t="shared" si="247"/>
        <v>8.7596242577884998E-6</v>
      </c>
      <c r="IV195" s="86">
        <f t="shared" si="247"/>
        <v>1.0000000563049316E-2</v>
      </c>
      <c r="IW195" s="86">
        <f t="shared" si="247"/>
        <v>1.0000024258835338E-2</v>
      </c>
      <c r="IY195" s="86">
        <f t="shared" ref="IY195:JM211" si="248">GM195+HC195+HS195+II195</f>
        <v>2.0368880360982626E-7</v>
      </c>
      <c r="IZ195" s="86">
        <f t="shared" si="248"/>
        <v>1.5044511369528459E-269</v>
      </c>
      <c r="JA195" s="86">
        <f t="shared" si="248"/>
        <v>3.6356864300937657E-7</v>
      </c>
      <c r="JB195" s="86">
        <f t="shared" si="248"/>
        <v>2.4939649877633354E-7</v>
      </c>
      <c r="JC195" s="86">
        <f t="shared" si="248"/>
        <v>8.3333553464421366E-8</v>
      </c>
      <c r="JD195" s="86">
        <f t="shared" si="248"/>
        <v>3.1126157232067509E-10</v>
      </c>
      <c r="JE195" s="86">
        <f t="shared" si="248"/>
        <v>8.8336935142730774E-11</v>
      </c>
      <c r="JF195" s="86">
        <f t="shared" si="248"/>
        <v>4.3244299686330727E-10</v>
      </c>
      <c r="JG195" s="86">
        <f t="shared" si="248"/>
        <v>9.225881021190949E-8</v>
      </c>
      <c r="JH195" s="86">
        <f t="shared" si="248"/>
        <v>4.9129825213171063E-7</v>
      </c>
      <c r="JI195" s="86">
        <f t="shared" si="248"/>
        <v>3.5212941990954135E-6</v>
      </c>
      <c r="JJ195" s="86">
        <f t="shared" si="248"/>
        <v>1.1027216300154348E-5</v>
      </c>
      <c r="JK195" s="86">
        <f t="shared" si="248"/>
        <v>8.7596242577884998E-6</v>
      </c>
      <c r="JL195" s="86">
        <f t="shared" si="248"/>
        <v>1.0000000563049316E-2</v>
      </c>
      <c r="JM195" s="86">
        <f t="shared" si="248"/>
        <v>1.0000024258835338E-2</v>
      </c>
    </row>
    <row r="196" spans="2:273" x14ac:dyDescent="0.25">
      <c r="B196" s="2">
        <v>169</v>
      </c>
      <c r="C196" s="37">
        <v>37.616999999999997</v>
      </c>
      <c r="D196" s="37">
        <v>35.366999999999997</v>
      </c>
      <c r="E196" s="37">
        <v>38.966999999999999</v>
      </c>
      <c r="F196" s="37">
        <v>39.450000000000003</v>
      </c>
      <c r="G196" s="37">
        <v>39.982999999999997</v>
      </c>
      <c r="H196" s="37">
        <v>43.05</v>
      </c>
      <c r="I196" s="37">
        <v>44.216999999999999</v>
      </c>
      <c r="J196" s="37">
        <v>37.799999999999997</v>
      </c>
      <c r="K196" s="37">
        <v>36.366999999999997</v>
      </c>
      <c r="L196" s="37">
        <v>39.216999999999999</v>
      </c>
      <c r="M196" s="37">
        <v>36.65</v>
      </c>
      <c r="N196" s="37">
        <v>39.817</v>
      </c>
      <c r="O196" s="37">
        <v>40.232999999999997</v>
      </c>
      <c r="P196" s="37">
        <v>43.067</v>
      </c>
      <c r="Q196" s="37">
        <v>42.65</v>
      </c>
      <c r="S196" s="4" t="e">
        <f t="shared" si="234"/>
        <v>#N/A</v>
      </c>
      <c r="T196" s="4">
        <f t="shared" si="234"/>
        <v>40.539560934949577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>
        <f t="shared" si="234"/>
        <v>38.349684392571106</v>
      </c>
      <c r="AE196" s="4">
        <f t="shared" si="234"/>
        <v>39.859894310190917</v>
      </c>
      <c r="AF196" s="4">
        <f t="shared" si="234"/>
        <v>43.874706135630149</v>
      </c>
      <c r="AG196" s="4">
        <f t="shared" si="234"/>
        <v>44.621983809469477</v>
      </c>
      <c r="AI196" s="4">
        <f t="shared" si="235"/>
        <v>0</v>
      </c>
      <c r="AJ196" s="4">
        <f t="shared" si="235"/>
        <v>-5.1725609349495798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1.467315607428894</v>
      </c>
      <c r="AU196" s="4">
        <f t="shared" si="235"/>
        <v>0.37310568980907988</v>
      </c>
      <c r="AV196" s="4">
        <f t="shared" si="235"/>
        <v>-0.80770613563014848</v>
      </c>
      <c r="AW196" s="4">
        <f t="shared" si="235"/>
        <v>-1.9719838094694779</v>
      </c>
      <c r="AY196" s="2" t="e">
        <f t="shared" si="242"/>
        <v>#N/A</v>
      </c>
      <c r="AZ196" s="2">
        <f t="shared" si="242"/>
        <v>40.539560934949577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>
        <f t="shared" si="242"/>
        <v>38.349684392571106</v>
      </c>
      <c r="BK196" s="2">
        <f t="shared" si="242"/>
        <v>39.859894310190917</v>
      </c>
      <c r="BL196" s="2">
        <f t="shared" si="242"/>
        <v>43.874706081000248</v>
      </c>
      <c r="BM196" s="2">
        <f t="shared" si="242"/>
        <v>44.621869271342682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>
        <f t="shared" si="243"/>
        <v>35.366999999999997</v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35.366999999999997</v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>
        <f t="shared" si="208"/>
        <v>39.817</v>
      </c>
      <c r="DG196" s="2">
        <f t="shared" si="209"/>
        <v>40.232999999999997</v>
      </c>
      <c r="DH196" s="2">
        <f t="shared" si="210"/>
        <v>43.067</v>
      </c>
      <c r="DI196" s="2">
        <f t="shared" si="211"/>
        <v>42.65</v>
      </c>
      <c r="DK196" s="2">
        <f t="shared" si="236"/>
        <v>98.842057693733778</v>
      </c>
      <c r="DL196" s="2">
        <f t="shared" si="236"/>
        <v>101.62563025210082</v>
      </c>
      <c r="DM196" s="2">
        <f t="shared" si="236"/>
        <v>92.648538579067974</v>
      </c>
      <c r="DN196" s="2">
        <f t="shared" si="236"/>
        <v>100.73153399541633</v>
      </c>
      <c r="DO196" s="2">
        <f t="shared" si="236"/>
        <v>130.18676134453784</v>
      </c>
      <c r="DP196" s="2">
        <f t="shared" si="236"/>
        <v>124.54549802659805</v>
      </c>
      <c r="DQ196" s="2">
        <f t="shared" si="236"/>
        <v>105.97373015873018</v>
      </c>
      <c r="DR196" s="2">
        <f t="shared" si="236"/>
        <v>101.88433329043329</v>
      </c>
      <c r="DS196" s="2">
        <f t="shared" si="236"/>
        <v>83.606522128851523</v>
      </c>
      <c r="DT196" s="2">
        <f t="shared" si="236"/>
        <v>98.633505882352921</v>
      </c>
      <c r="DU196" s="2">
        <f t="shared" si="236"/>
        <v>100.82637591036416</v>
      </c>
      <c r="DV196" s="2">
        <f t="shared" si="236"/>
        <v>90.997733893557395</v>
      </c>
      <c r="DW196" s="2">
        <f t="shared" si="236"/>
        <v>119.17422046332048</v>
      </c>
      <c r="DX196" s="2">
        <f t="shared" si="236"/>
        <v>88.15563080223076</v>
      </c>
      <c r="DY196" s="2">
        <f t="shared" si="236"/>
        <v>67.016725713012477</v>
      </c>
      <c r="EA196" s="2">
        <f t="shared" si="240"/>
        <v>32.697526190476189</v>
      </c>
      <c r="EB196" s="2">
        <f t="shared" si="240"/>
        <v>40.539319701687617</v>
      </c>
      <c r="EC196" s="2">
        <f t="shared" si="240"/>
        <v>38.607164399753017</v>
      </c>
      <c r="ED196" s="2">
        <f t="shared" si="240"/>
        <v>35.968127969410986</v>
      </c>
      <c r="EE196" s="2">
        <f t="shared" si="240"/>
        <v>35.653970413885176</v>
      </c>
      <c r="EF196" s="2">
        <f t="shared" si="239"/>
        <v>48.391147185498149</v>
      </c>
      <c r="EG196" s="2">
        <f t="shared" si="239"/>
        <v>81.008061058635121</v>
      </c>
      <c r="EH196" s="2">
        <f t="shared" si="239"/>
        <v>35.798076793974715</v>
      </c>
      <c r="EI196" s="2">
        <f t="shared" si="239"/>
        <v>36.826403824828908</v>
      </c>
      <c r="EJ196" s="2">
        <f t="shared" si="239"/>
        <v>36.35180295215487</v>
      </c>
      <c r="EK196" s="2">
        <f t="shared" si="212"/>
        <v>35.297448398343235</v>
      </c>
      <c r="EL196" s="2">
        <f t="shared" si="179"/>
        <v>36.68551743903231</v>
      </c>
      <c r="EM196" s="2">
        <f t="shared" si="179"/>
        <v>38.870101955397644</v>
      </c>
      <c r="EN196" s="2">
        <f t="shared" si="179"/>
        <v>44.803068891350961</v>
      </c>
      <c r="EO196" s="2">
        <f t="shared" si="179"/>
        <v>46.385193549809799</v>
      </c>
      <c r="EQ196" s="2">
        <f t="shared" si="237"/>
        <v>38.469230148048439</v>
      </c>
      <c r="ER196" s="2">
        <f t="shared" si="237"/>
        <v>40.539319701687617</v>
      </c>
      <c r="ES196" s="2">
        <f t="shared" si="237"/>
        <v>37.667760952692205</v>
      </c>
      <c r="ET196" s="2">
        <f t="shared" si="237"/>
        <v>37.536095421608906</v>
      </c>
      <c r="EU196" s="2">
        <f t="shared" si="237"/>
        <v>40.239276517953989</v>
      </c>
      <c r="EV196" s="2">
        <f t="shared" si="237"/>
        <v>42.905502811782704</v>
      </c>
      <c r="EW196" s="2">
        <f t="shared" si="237"/>
        <v>55.774040178814225</v>
      </c>
      <c r="EX196" s="2">
        <f t="shared" si="237"/>
        <v>36.932584791933152</v>
      </c>
      <c r="EY196" s="2">
        <f t="shared" si="237"/>
        <v>37.909334450540854</v>
      </c>
      <c r="EZ196" s="2">
        <f t="shared" si="237"/>
        <v>37.465544597624628</v>
      </c>
      <c r="FA196" s="2">
        <f t="shared" si="237"/>
        <v>36.745128410747753</v>
      </c>
      <c r="FB196" s="2">
        <f t="shared" si="237"/>
        <v>38.561115179728873</v>
      </c>
      <c r="FC196" s="2">
        <f t="shared" si="237"/>
        <v>39.992482091858292</v>
      </c>
      <c r="FD196" s="2">
        <f t="shared" si="237"/>
        <v>43.747187668343258</v>
      </c>
      <c r="FE196" s="2">
        <f t="shared" si="237"/>
        <v>44.287403959071199</v>
      </c>
      <c r="FG196" s="2">
        <f t="shared" si="238"/>
        <v>0.99999711480974962</v>
      </c>
      <c r="FH196" s="2">
        <f t="shared" si="238"/>
        <v>0.99999605094398747</v>
      </c>
      <c r="FI196" s="2">
        <f t="shared" si="238"/>
        <v>0.99999583480949872</v>
      </c>
      <c r="FJ196" s="2">
        <f t="shared" si="238"/>
        <v>0.99999590669254146</v>
      </c>
      <c r="FK196" s="2">
        <f t="shared" si="238"/>
        <v>0.99999576862736916</v>
      </c>
      <c r="FL196" s="2">
        <f t="shared" si="238"/>
        <v>0.99999520409454856</v>
      </c>
      <c r="FM196" s="2">
        <f t="shared" si="238"/>
        <v>0.99999534020855863</v>
      </c>
      <c r="FN196" s="2">
        <f t="shared" si="238"/>
        <v>0.99999537847213971</v>
      </c>
      <c r="FO196" s="2">
        <f t="shared" si="238"/>
        <v>0.99999551565856648</v>
      </c>
      <c r="FP196" s="2">
        <f t="shared" si="238"/>
        <v>0.99999571846689994</v>
      </c>
      <c r="FQ196" s="2">
        <f t="shared" si="238"/>
        <v>0.99999549738657922</v>
      </c>
      <c r="FR196" s="2">
        <f t="shared" si="238"/>
        <v>0.99999575728419099</v>
      </c>
      <c r="FS196" s="2">
        <f t="shared" si="238"/>
        <v>0.99999503846767046</v>
      </c>
      <c r="FT196" s="2">
        <f t="shared" si="238"/>
        <v>0.99999516993923976</v>
      </c>
      <c r="FU196" s="2">
        <f t="shared" si="238"/>
        <v>0.99999373892812038</v>
      </c>
      <c r="FW196" s="2">
        <f t="shared" si="244"/>
        <v>0.90847414741257393</v>
      </c>
      <c r="FX196" s="2">
        <f t="shared" si="244"/>
        <v>0</v>
      </c>
      <c r="FY196" s="2">
        <f t="shared" si="244"/>
        <v>0.92007986345383452</v>
      </c>
      <c r="FZ196" s="2">
        <f t="shared" si="244"/>
        <v>0.9177765193991082</v>
      </c>
      <c r="GA196" s="2">
        <f t="shared" si="244"/>
        <v>0.92207119491458944</v>
      </c>
      <c r="GB196" s="2">
        <f t="shared" si="244"/>
        <v>0.94255420892417874</v>
      </c>
      <c r="GC196" s="2">
        <f t="shared" si="244"/>
        <v>0.93826539373253237</v>
      </c>
      <c r="GD196" s="2">
        <f t="shared" si="244"/>
        <v>0.93803233510511008</v>
      </c>
      <c r="GE196" s="2">
        <f t="shared" si="244"/>
        <v>0.91768428494286425</v>
      </c>
      <c r="GF196" s="2">
        <f t="shared" si="244"/>
        <v>0.90740294145111133</v>
      </c>
      <c r="GG196" s="2">
        <f t="shared" si="244"/>
        <v>0.89643199731508594</v>
      </c>
      <c r="GH196" s="2">
        <f t="shared" si="244"/>
        <v>0.88714999284519536</v>
      </c>
      <c r="GI196" s="2">
        <f t="shared" si="244"/>
        <v>0.88151410664936525</v>
      </c>
      <c r="GJ196" s="2">
        <f t="shared" si="244"/>
        <v>0.87942865695991446</v>
      </c>
      <c r="GK196" s="2">
        <f t="shared" si="244"/>
        <v>0.84062456108960393</v>
      </c>
      <c r="GM196" s="86">
        <f t="shared" si="245"/>
        <v>2.0221303847934953E-162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2.6107164612071955E-23</v>
      </c>
      <c r="HD196" s="86">
        <f t="shared" si="181"/>
        <v>1.5193050697578698E-275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1.0199860936091363E-72</v>
      </c>
      <c r="HT196" s="86">
        <f t="shared" si="246"/>
        <v>0</v>
      </c>
      <c r="HU196" s="86">
        <f t="shared" si="246"/>
        <v>6.4909408211408261E-63</v>
      </c>
      <c r="HV196" s="86">
        <f t="shared" si="246"/>
        <v>2.7275543724958717E-67</v>
      </c>
      <c r="HW196" s="86">
        <f t="shared" si="246"/>
        <v>1.9510508971624788E-70</v>
      </c>
      <c r="HX196" s="86">
        <f t="shared" si="246"/>
        <v>3.5062504324643851E-81</v>
      </c>
      <c r="HY196" s="86">
        <f t="shared" si="246"/>
        <v>2.027970969681338E-90</v>
      </c>
      <c r="HZ196" s="86">
        <f t="shared" si="246"/>
        <v>1.3393191005327234E-83</v>
      </c>
      <c r="IA196" s="86">
        <f t="shared" si="246"/>
        <v>2.011198843619196E-73</v>
      </c>
      <c r="IB196" s="86">
        <f t="shared" si="246"/>
        <v>1.6342932049353509E-69</v>
      </c>
      <c r="IC196" s="86">
        <f t="shared" si="246"/>
        <v>2.6054401043056107E-63</v>
      </c>
      <c r="ID196" s="86">
        <f t="shared" si="246"/>
        <v>3.4017891965957185E-61</v>
      </c>
      <c r="IE196" s="86">
        <f t="shared" si="246"/>
        <v>1.190565802642744E-65</v>
      </c>
      <c r="IF196" s="86">
        <f t="shared" si="246"/>
        <v>4.9394078551500701E-65</v>
      </c>
      <c r="IG196" s="86">
        <f t="shared" si="246"/>
        <v>7.297444538133635E-48</v>
      </c>
      <c r="II196" s="86">
        <f t="shared" si="247"/>
        <v>6.1919397860823277E-8</v>
      </c>
      <c r="IJ196" s="86">
        <f t="shared" si="247"/>
        <v>0</v>
      </c>
      <c r="IK196" s="86">
        <f t="shared" si="247"/>
        <v>1.2476609865412181E-7</v>
      </c>
      <c r="IL196" s="86">
        <f t="shared" si="247"/>
        <v>8.1898522662738322E-8</v>
      </c>
      <c r="IM196" s="86">
        <f t="shared" si="247"/>
        <v>2.5873754159106819E-8</v>
      </c>
      <c r="IN196" s="86">
        <f t="shared" si="247"/>
        <v>7.6520469210492913E-11</v>
      </c>
      <c r="IO196" s="86">
        <f t="shared" si="247"/>
        <v>1.9081784794327137E-11</v>
      </c>
      <c r="IP196" s="86">
        <f t="shared" si="247"/>
        <v>1.0411949298939349E-10</v>
      </c>
      <c r="IQ196" s="86">
        <f t="shared" si="247"/>
        <v>2.800527185864897E-8</v>
      </c>
      <c r="IR196" s="86">
        <f t="shared" si="247"/>
        <v>1.5954562274394223E-7</v>
      </c>
      <c r="IS196" s="86">
        <f t="shared" si="247"/>
        <v>1.2689806492758924E-6</v>
      </c>
      <c r="IT196" s="86">
        <f t="shared" si="247"/>
        <v>4.1940932262866707E-6</v>
      </c>
      <c r="IU196" s="86">
        <f t="shared" si="247"/>
        <v>3.1686534157411669E-6</v>
      </c>
      <c r="IV196" s="86">
        <f t="shared" si="247"/>
        <v>6.9125507143599878E-3</v>
      </c>
      <c r="IW196" s="86">
        <f t="shared" si="247"/>
        <v>6.3944309244953279E-3</v>
      </c>
      <c r="IY196" s="86">
        <f t="shared" si="248"/>
        <v>6.1919397860823303E-8</v>
      </c>
      <c r="IZ196" s="86">
        <f t="shared" si="248"/>
        <v>1.5193050697578698E-275</v>
      </c>
      <c r="JA196" s="86">
        <f t="shared" si="248"/>
        <v>1.2476609865412181E-7</v>
      </c>
      <c r="JB196" s="86">
        <f t="shared" si="248"/>
        <v>8.1898522662738322E-8</v>
      </c>
      <c r="JC196" s="86">
        <f t="shared" si="248"/>
        <v>2.5873754159106819E-8</v>
      </c>
      <c r="JD196" s="86">
        <f t="shared" si="248"/>
        <v>7.6520469210492913E-11</v>
      </c>
      <c r="JE196" s="86">
        <f t="shared" si="248"/>
        <v>1.9081784794327137E-11</v>
      </c>
      <c r="JF196" s="86">
        <f t="shared" si="248"/>
        <v>1.0411949298939349E-10</v>
      </c>
      <c r="JG196" s="86">
        <f t="shared" si="248"/>
        <v>2.800527185864897E-8</v>
      </c>
      <c r="JH196" s="86">
        <f t="shared" si="248"/>
        <v>1.5954562274394223E-7</v>
      </c>
      <c r="JI196" s="86">
        <f t="shared" si="248"/>
        <v>1.2689806492758924E-6</v>
      </c>
      <c r="JJ196" s="86">
        <f t="shared" si="248"/>
        <v>4.1940932262866707E-6</v>
      </c>
      <c r="JK196" s="86">
        <f t="shared" si="248"/>
        <v>3.1686534157411669E-6</v>
      </c>
      <c r="JL196" s="86">
        <f t="shared" si="248"/>
        <v>6.9125507143599878E-3</v>
      </c>
      <c r="JM196" s="86">
        <f t="shared" si="248"/>
        <v>6.3944309244953279E-3</v>
      </c>
    </row>
    <row r="197" spans="2:273" x14ac:dyDescent="0.25">
      <c r="B197" s="2">
        <v>170</v>
      </c>
      <c r="C197" s="37">
        <v>37.633000000000003</v>
      </c>
      <c r="D197" s="37">
        <v>40.082999999999998</v>
      </c>
      <c r="E197" s="37">
        <v>38.549999999999997</v>
      </c>
      <c r="F197" s="37">
        <v>38.082999999999998</v>
      </c>
      <c r="G197" s="37">
        <v>44.466999999999999</v>
      </c>
      <c r="H197" s="37">
        <v>41.082999999999998</v>
      </c>
      <c r="I197" s="37">
        <v>43.116999999999997</v>
      </c>
      <c r="J197" s="37">
        <v>39.200000000000003</v>
      </c>
      <c r="K197" s="37">
        <v>36.466999999999999</v>
      </c>
      <c r="L197" s="37">
        <v>37.433</v>
      </c>
      <c r="M197" s="37">
        <v>38.767000000000003</v>
      </c>
      <c r="N197" s="37">
        <v>38.466999999999999</v>
      </c>
      <c r="O197" s="37">
        <v>41.133000000000003</v>
      </c>
      <c r="P197" s="37">
        <v>42.567</v>
      </c>
      <c r="Q197" s="37">
        <v>45.35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49"/>
        <v>40.395106885470859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43.711140358782252</v>
      </c>
      <c r="AG197" s="4">
        <f t="shared" si="249"/>
        <v>44.436328796554129</v>
      </c>
      <c r="AI197" s="4">
        <f t="shared" ref="AI197:AW213" si="250">IF(OR($B197 &lt; C$230, $B197 &gt; C$233), 0, C197-S197)</f>
        <v>0</v>
      </c>
      <c r="AJ197" s="4">
        <f t="shared" si="250"/>
        <v>-0.31210688547086107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-1.1441403587822521</v>
      </c>
      <c r="AW197" s="4">
        <f t="shared" si="250"/>
        <v>0.91367120344587249</v>
      </c>
      <c r="AY197" s="2" t="e">
        <f t="shared" si="242"/>
        <v>#N/A</v>
      </c>
      <c r="AZ197" s="2">
        <f t="shared" si="242"/>
        <v>40.395106885470859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43.711140349558512</v>
      </c>
      <c r="BM197" s="2">
        <f t="shared" si="242"/>
        <v>44.436298824465311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>
        <f t="shared" si="243"/>
        <v>40.082999999999998</v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40.082999999999998</v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42.567</v>
      </c>
      <c r="DI197" s="2">
        <f t="shared" si="211"/>
        <v>45.35</v>
      </c>
      <c r="DK197" s="2">
        <f t="shared" ref="DK197:DY213" si="251">BO$228*$B197+BO$229</f>
        <v>99.100898628105313</v>
      </c>
      <c r="DL197" s="2">
        <f t="shared" si="251"/>
        <v>101.87995126050419</v>
      </c>
      <c r="DM197" s="2">
        <f t="shared" si="251"/>
        <v>92.861720702826574</v>
      </c>
      <c r="DN197" s="2">
        <f t="shared" si="251"/>
        <v>100.9886485867074</v>
      </c>
      <c r="DO197" s="2">
        <f t="shared" si="251"/>
        <v>130.5985</v>
      </c>
      <c r="DP197" s="2">
        <f t="shared" si="251"/>
        <v>124.91409995709998</v>
      </c>
      <c r="DQ197" s="2">
        <f t="shared" si="251"/>
        <v>106.23251587301588</v>
      </c>
      <c r="DR197" s="2">
        <f t="shared" si="251"/>
        <v>102.13147318747319</v>
      </c>
      <c r="DS197" s="2">
        <f t="shared" si="251"/>
        <v>83.725342857142834</v>
      </c>
      <c r="DT197" s="2">
        <f t="shared" si="251"/>
        <v>98.859399999999994</v>
      </c>
      <c r="DU197" s="2">
        <f t="shared" si="251"/>
        <v>101.06190000000001</v>
      </c>
      <c r="DV197" s="2">
        <f t="shared" si="251"/>
        <v>91.172314285714265</v>
      </c>
      <c r="DW197" s="2">
        <f t="shared" si="251"/>
        <v>119.49545624195626</v>
      </c>
      <c r="DX197" s="2">
        <f t="shared" si="251"/>
        <v>88.297918060918022</v>
      </c>
      <c r="DY197" s="2">
        <f t="shared" si="251"/>
        <v>67.040480392156866</v>
      </c>
      <c r="EA197" s="2">
        <f t="shared" si="240"/>
        <v>32.432361904761905</v>
      </c>
      <c r="EB197" s="2">
        <f t="shared" si="240"/>
        <v>40.394885441894445</v>
      </c>
      <c r="EC197" s="2">
        <f t="shared" si="240"/>
        <v>38.490244579694803</v>
      </c>
      <c r="ED197" s="2">
        <f t="shared" si="240"/>
        <v>35.800754799869821</v>
      </c>
      <c r="EE197" s="2">
        <f t="shared" si="240"/>
        <v>35.428053386737872</v>
      </c>
      <c r="EF197" s="2">
        <f t="shared" si="239"/>
        <v>48.172382496251863</v>
      </c>
      <c r="EG197" s="2">
        <f t="shared" si="239"/>
        <v>81.267899540133413</v>
      </c>
      <c r="EH197" s="2">
        <f t="shared" si="239"/>
        <v>35.605240719092862</v>
      </c>
      <c r="EI197" s="2">
        <f t="shared" si="239"/>
        <v>36.661959079095567</v>
      </c>
      <c r="EJ197" s="2">
        <f t="shared" si="239"/>
        <v>36.182516535961526</v>
      </c>
      <c r="EK197" s="2">
        <f t="shared" si="212"/>
        <v>35.104380376141236</v>
      </c>
      <c r="EL197" s="2">
        <f t="shared" si="179"/>
        <v>36.497794452723895</v>
      </c>
      <c r="EM197" s="2">
        <f t="shared" si="179"/>
        <v>38.637069406615652</v>
      </c>
      <c r="EN197" s="2">
        <f t="shared" si="179"/>
        <v>44.66341421155569</v>
      </c>
      <c r="EO197" s="2">
        <f t="shared" si="179"/>
        <v>46.248918707126705</v>
      </c>
      <c r="EQ197" s="2">
        <f t="shared" ref="EQ197:FE213" si="252">CU$228*$B197+CU$229</f>
        <v>38.349525302826365</v>
      </c>
      <c r="ER197" s="2">
        <f t="shared" si="252"/>
        <v>40.394885441894445</v>
      </c>
      <c r="ES197" s="2">
        <f t="shared" si="252"/>
        <v>37.536868951711739</v>
      </c>
      <c r="ET197" s="2">
        <f t="shared" si="252"/>
        <v>37.391893375590151</v>
      </c>
      <c r="EU197" s="2">
        <f t="shared" si="252"/>
        <v>40.080720480905619</v>
      </c>
      <c r="EV197" s="2">
        <f t="shared" si="252"/>
        <v>42.609084212102054</v>
      </c>
      <c r="EW197" s="2">
        <f t="shared" si="252"/>
        <v>55.69617844222801</v>
      </c>
      <c r="EX197" s="2">
        <f t="shared" si="252"/>
        <v>36.755180619882609</v>
      </c>
      <c r="EY197" s="2">
        <f t="shared" si="252"/>
        <v>37.760324473660788</v>
      </c>
      <c r="EZ197" s="2">
        <f t="shared" si="252"/>
        <v>37.312929171553264</v>
      </c>
      <c r="FA197" s="2">
        <f t="shared" si="252"/>
        <v>36.572591942650831</v>
      </c>
      <c r="FB197" s="2">
        <f t="shared" si="252"/>
        <v>38.400252873517985</v>
      </c>
      <c r="FC197" s="2">
        <f t="shared" si="252"/>
        <v>39.776174221662686</v>
      </c>
      <c r="FD197" s="2">
        <f t="shared" si="252"/>
        <v>43.591853281240262</v>
      </c>
      <c r="FE197" s="2">
        <f t="shared" si="252"/>
        <v>44.122740040329944</v>
      </c>
      <c r="FG197" s="2">
        <f t="shared" ref="FG197:FU213" si="253">POWER(10,($B197-C$231)/C$229)/(1+POWER(10,($B197-C$231)/C$229))</f>
        <v>0.99999736867455002</v>
      </c>
      <c r="FH197" s="2">
        <f t="shared" si="253"/>
        <v>0.99999639841685994</v>
      </c>
      <c r="FI197" s="2">
        <f t="shared" si="253"/>
        <v>0.99999620129972266</v>
      </c>
      <c r="FJ197" s="2">
        <f t="shared" si="253"/>
        <v>0.99999626685788445</v>
      </c>
      <c r="FK197" s="2">
        <f t="shared" si="253"/>
        <v>0.99999614094085854</v>
      </c>
      <c r="FL197" s="2">
        <f t="shared" si="253"/>
        <v>0.99999562608039805</v>
      </c>
      <c r="FM197" s="2">
        <f t="shared" si="253"/>
        <v>0.99999575021795384</v>
      </c>
      <c r="FN197" s="2">
        <f t="shared" si="253"/>
        <v>0.99999578511478304</v>
      </c>
      <c r="FO197" s="2">
        <f t="shared" si="253"/>
        <v>0.99999591023039147</v>
      </c>
      <c r="FP197" s="2">
        <f t="shared" si="253"/>
        <v>0.99999609519393262</v>
      </c>
      <c r="FQ197" s="2">
        <f t="shared" si="253"/>
        <v>0.99999589356612784</v>
      </c>
      <c r="FR197" s="2">
        <f t="shared" si="253"/>
        <v>0.99999613059574943</v>
      </c>
      <c r="FS197" s="2">
        <f t="shared" si="253"/>
        <v>0.99999547502676023</v>
      </c>
      <c r="FT197" s="2">
        <f t="shared" si="253"/>
        <v>0.99999559493035983</v>
      </c>
      <c r="FU197" s="2">
        <f t="shared" si="253"/>
        <v>0.99999428983143401</v>
      </c>
      <c r="FW197" s="2">
        <f t="shared" si="244"/>
        <v>0.91584974454175905</v>
      </c>
      <c r="FX197" s="2">
        <f t="shared" si="244"/>
        <v>0</v>
      </c>
      <c r="FY197" s="2">
        <f t="shared" si="244"/>
        <v>0.92659578297168255</v>
      </c>
      <c r="FZ197" s="2">
        <f t="shared" si="244"/>
        <v>0.92446481436650341</v>
      </c>
      <c r="GA197" s="2">
        <f t="shared" si="244"/>
        <v>0.92843738809541332</v>
      </c>
      <c r="GB197" s="2">
        <f t="shared" si="244"/>
        <v>0.94734265367533843</v>
      </c>
      <c r="GC197" s="2">
        <f t="shared" si="244"/>
        <v>0.94338986501545519</v>
      </c>
      <c r="GD197" s="2">
        <f t="shared" si="244"/>
        <v>0.94317498048355941</v>
      </c>
      <c r="GE197" s="2">
        <f t="shared" si="244"/>
        <v>0.92437946434598006</v>
      </c>
      <c r="GF197" s="2">
        <f t="shared" si="244"/>
        <v>0.91485677126537357</v>
      </c>
      <c r="GG197" s="2">
        <f t="shared" si="244"/>
        <v>0.90467618621625867</v>
      </c>
      <c r="GH197" s="2">
        <f t="shared" si="244"/>
        <v>0.89604736451256395</v>
      </c>
      <c r="GI197" s="2">
        <f t="shared" si="244"/>
        <v>0.89080113095013802</v>
      </c>
      <c r="GJ197" s="2">
        <f t="shared" si="244"/>
        <v>0.88885853158623174</v>
      </c>
      <c r="GK197" s="2">
        <f t="shared" si="244"/>
        <v>0.85258056356777834</v>
      </c>
      <c r="GM197" s="86">
        <f t="shared" si="245"/>
        <v>2.7976778642625446E-165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8.5997848392475203E-24</v>
      </c>
      <c r="HD197" s="86">
        <f t="shared" si="181"/>
        <v>1.3168618043975395E-281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2.2248729615265288E-75</v>
      </c>
      <c r="HT197" s="86">
        <f t="shared" si="246"/>
        <v>0</v>
      </c>
      <c r="HU197" s="86">
        <f t="shared" si="246"/>
        <v>3.5106262265939838E-65</v>
      </c>
      <c r="HV197" s="86">
        <f t="shared" si="246"/>
        <v>1.0599035347658874E-69</v>
      </c>
      <c r="HW197" s="86">
        <f t="shared" si="246"/>
        <v>6.1589572303675207E-73</v>
      </c>
      <c r="HX197" s="86">
        <f t="shared" si="246"/>
        <v>5.8969248011159884E-84</v>
      </c>
      <c r="HY197" s="86">
        <f t="shared" si="246"/>
        <v>1.5802789622594025E-93</v>
      </c>
      <c r="HZ197" s="86">
        <f t="shared" si="246"/>
        <v>1.7697582342750099E-86</v>
      </c>
      <c r="IA197" s="86">
        <f t="shared" si="246"/>
        <v>4.9266717689565436E-76</v>
      </c>
      <c r="IB197" s="86">
        <f t="shared" si="246"/>
        <v>4.7987080653922644E-72</v>
      </c>
      <c r="IC197" s="86">
        <f t="shared" si="246"/>
        <v>1.1364618759298386E-65</v>
      </c>
      <c r="ID197" s="86">
        <f t="shared" si="246"/>
        <v>1.6801431047190586E-63</v>
      </c>
      <c r="IE197" s="86">
        <f t="shared" si="246"/>
        <v>3.8749319778812144E-68</v>
      </c>
      <c r="IF197" s="86">
        <f t="shared" si="246"/>
        <v>1.6243529938416954E-67</v>
      </c>
      <c r="IG197" s="86">
        <f t="shared" si="246"/>
        <v>8.4273561834225443E-50</v>
      </c>
      <c r="II197" s="86">
        <f t="shared" si="247"/>
        <v>1.797958369549812E-8</v>
      </c>
      <c r="IJ197" s="86">
        <f t="shared" si="247"/>
        <v>0</v>
      </c>
      <c r="IK197" s="86">
        <f t="shared" si="247"/>
        <v>4.1198016053859114E-8</v>
      </c>
      <c r="IL197" s="86">
        <f t="shared" si="247"/>
        <v>2.5821785965581944E-8</v>
      </c>
      <c r="IM197" s="86">
        <f t="shared" si="247"/>
        <v>7.7038093508389815E-9</v>
      </c>
      <c r="IN197" s="86">
        <f t="shared" si="247"/>
        <v>1.798514960849232E-11</v>
      </c>
      <c r="IO197" s="86">
        <f t="shared" si="247"/>
        <v>3.9184753034535354E-12</v>
      </c>
      <c r="IP197" s="86">
        <f t="shared" si="247"/>
        <v>2.3919091027664259E-11</v>
      </c>
      <c r="IQ197" s="86">
        <f t="shared" si="247"/>
        <v>8.1370267991013251E-9</v>
      </c>
      <c r="IR197" s="86">
        <f t="shared" si="247"/>
        <v>4.9611650183677647E-8</v>
      </c>
      <c r="IS197" s="86">
        <f t="shared" si="247"/>
        <v>4.3881741283375527E-7</v>
      </c>
      <c r="IT197" s="86">
        <f t="shared" si="247"/>
        <v>1.5316167231918931E-6</v>
      </c>
      <c r="IU197" s="86">
        <f t="shared" si="247"/>
        <v>1.0968125253867729E-6</v>
      </c>
      <c r="IV197" s="86">
        <f t="shared" si="247"/>
        <v>4.7099895101276436E-3</v>
      </c>
      <c r="IW197" s="86">
        <f t="shared" si="247"/>
        <v>4.0038009062249068E-3</v>
      </c>
      <c r="IY197" s="86">
        <f t="shared" si="248"/>
        <v>1.797958369549813E-8</v>
      </c>
      <c r="IZ197" s="86">
        <f t="shared" si="248"/>
        <v>1.3168618043975395E-281</v>
      </c>
      <c r="JA197" s="86">
        <f t="shared" si="248"/>
        <v>4.1198016053859114E-8</v>
      </c>
      <c r="JB197" s="86">
        <f t="shared" si="248"/>
        <v>2.5821785965581944E-8</v>
      </c>
      <c r="JC197" s="86">
        <f t="shared" si="248"/>
        <v>7.7038093508389815E-9</v>
      </c>
      <c r="JD197" s="86">
        <f t="shared" si="248"/>
        <v>1.798514960849232E-11</v>
      </c>
      <c r="JE197" s="86">
        <f t="shared" si="248"/>
        <v>3.9184753034535354E-12</v>
      </c>
      <c r="JF197" s="86">
        <f t="shared" si="248"/>
        <v>2.3919091027664259E-11</v>
      </c>
      <c r="JG197" s="86">
        <f t="shared" si="248"/>
        <v>8.1370267991013251E-9</v>
      </c>
      <c r="JH197" s="86">
        <f t="shared" si="248"/>
        <v>4.9611650183677647E-8</v>
      </c>
      <c r="JI197" s="86">
        <f t="shared" si="248"/>
        <v>4.3881741283375527E-7</v>
      </c>
      <c r="JJ197" s="86">
        <f t="shared" si="248"/>
        <v>1.5316167231918931E-6</v>
      </c>
      <c r="JK197" s="86">
        <f t="shared" si="248"/>
        <v>1.0968125253867729E-6</v>
      </c>
      <c r="JL197" s="86">
        <f t="shared" si="248"/>
        <v>4.7099895101276436E-3</v>
      </c>
      <c r="JM197" s="86">
        <f t="shared" si="248"/>
        <v>4.0038009062249068E-3</v>
      </c>
    </row>
    <row r="198" spans="2:273" x14ac:dyDescent="0.25">
      <c r="B198" s="2">
        <v>171</v>
      </c>
      <c r="C198" s="37">
        <v>41.317</v>
      </c>
      <c r="D198" s="37">
        <v>40.616999999999997</v>
      </c>
      <c r="E198" s="37">
        <v>35.783000000000001</v>
      </c>
      <c r="F198" s="37">
        <v>39.767000000000003</v>
      </c>
      <c r="G198" s="37">
        <v>39.332999999999998</v>
      </c>
      <c r="H198" s="37">
        <v>41.85</v>
      </c>
      <c r="I198" s="37">
        <v>40.482999999999997</v>
      </c>
      <c r="J198" s="37">
        <v>37.332999999999998</v>
      </c>
      <c r="K198" s="37">
        <v>40.116999999999997</v>
      </c>
      <c r="L198" s="37">
        <v>39.732999999999997</v>
      </c>
      <c r="M198" s="37">
        <v>39.116999999999997</v>
      </c>
      <c r="N198" s="37">
        <v>39</v>
      </c>
      <c r="O198" s="37">
        <v>38.883000000000003</v>
      </c>
      <c r="P198" s="37">
        <v>43</v>
      </c>
      <c r="Q198" s="37">
        <v>43.317</v>
      </c>
      <c r="S198" s="4" t="e">
        <f t="shared" si="249"/>
        <v>#N/A</v>
      </c>
      <c r="T198" s="4">
        <f t="shared" si="249"/>
        <v>40.250654450892277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43.547988823947499</v>
      </c>
      <c r="AG198" s="4">
        <f t="shared" si="249"/>
        <v>44.251677028208285</v>
      </c>
      <c r="AI198" s="4">
        <f t="shared" si="250"/>
        <v>0</v>
      </c>
      <c r="AJ198" s="4">
        <f t="shared" si="250"/>
        <v>0.3663455491077201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-0.54798882394749882</v>
      </c>
      <c r="AW198" s="4">
        <f t="shared" si="250"/>
        <v>-0.93467702820828436</v>
      </c>
      <c r="AY198" s="2" t="e">
        <f t="shared" si="242"/>
        <v>#N/A</v>
      </c>
      <c r="AZ198" s="2">
        <f t="shared" si="242"/>
        <v>40.250654450892277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43.547988822506554</v>
      </c>
      <c r="BM198" s="2">
        <f t="shared" si="242"/>
        <v>44.251669701721809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>
        <f t="shared" si="243"/>
        <v>40.616999999999997</v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40.616999999999997</v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43</v>
      </c>
      <c r="DI198" s="2">
        <f t="shared" si="211"/>
        <v>43.317</v>
      </c>
      <c r="DK198" s="2">
        <f t="shared" si="251"/>
        <v>99.359739562476832</v>
      </c>
      <c r="DL198" s="2">
        <f t="shared" si="251"/>
        <v>102.13427226890755</v>
      </c>
      <c r="DM198" s="2">
        <f t="shared" si="251"/>
        <v>93.074902826585159</v>
      </c>
      <c r="DN198" s="2">
        <f t="shared" si="251"/>
        <v>101.24576317799847</v>
      </c>
      <c r="DO198" s="2">
        <f t="shared" si="251"/>
        <v>131.01023865546222</v>
      </c>
      <c r="DP198" s="2">
        <f t="shared" si="251"/>
        <v>125.28270188760192</v>
      </c>
      <c r="DQ198" s="2">
        <f t="shared" si="251"/>
        <v>106.49130158730159</v>
      </c>
      <c r="DR198" s="2">
        <f t="shared" si="251"/>
        <v>102.37861308451309</v>
      </c>
      <c r="DS198" s="2">
        <f t="shared" si="251"/>
        <v>83.84416358543416</v>
      </c>
      <c r="DT198" s="2">
        <f t="shared" si="251"/>
        <v>99.085294117647038</v>
      </c>
      <c r="DU198" s="2">
        <f t="shared" si="251"/>
        <v>101.29742408963585</v>
      </c>
      <c r="DV198" s="2">
        <f t="shared" si="251"/>
        <v>91.34689467787112</v>
      </c>
      <c r="DW198" s="2">
        <f t="shared" si="251"/>
        <v>119.81669202059203</v>
      </c>
      <c r="DX198" s="2">
        <f t="shared" si="251"/>
        <v>88.440205319605269</v>
      </c>
      <c r="DY198" s="2">
        <f t="shared" si="251"/>
        <v>67.064235071301255</v>
      </c>
      <c r="EA198" s="2">
        <f t="shared" si="240"/>
        <v>32.16719761904762</v>
      </c>
      <c r="EB198" s="2">
        <f t="shared" si="240"/>
        <v>40.250451182101258</v>
      </c>
      <c r="EC198" s="2">
        <f t="shared" si="240"/>
        <v>38.373324759636581</v>
      </c>
      <c r="ED198" s="2">
        <f t="shared" si="240"/>
        <v>35.633381630328657</v>
      </c>
      <c r="EE198" s="2">
        <f t="shared" si="240"/>
        <v>35.202136359590561</v>
      </c>
      <c r="EF198" s="2">
        <f t="shared" si="239"/>
        <v>47.953617807005578</v>
      </c>
      <c r="EG198" s="2">
        <f t="shared" si="239"/>
        <v>81.527738021631706</v>
      </c>
      <c r="EH198" s="2">
        <f t="shared" si="239"/>
        <v>35.412404644211016</v>
      </c>
      <c r="EI198" s="2">
        <f t="shared" si="239"/>
        <v>36.497514333362219</v>
      </c>
      <c r="EJ198" s="2">
        <f t="shared" si="239"/>
        <v>36.013230119768167</v>
      </c>
      <c r="EK198" s="2">
        <f t="shared" si="212"/>
        <v>34.911312353939238</v>
      </c>
      <c r="EL198" s="2">
        <f t="shared" si="179"/>
        <v>36.310071466415479</v>
      </c>
      <c r="EM198" s="2">
        <f t="shared" si="179"/>
        <v>38.404036857833653</v>
      </c>
      <c r="EN198" s="2">
        <f t="shared" si="179"/>
        <v>44.523759531760426</v>
      </c>
      <c r="EO198" s="2">
        <f t="shared" si="179"/>
        <v>46.112643864443619</v>
      </c>
      <c r="EQ198" s="2">
        <f t="shared" si="252"/>
        <v>38.229820457604291</v>
      </c>
      <c r="ER198" s="2">
        <f t="shared" si="252"/>
        <v>40.250451182101258</v>
      </c>
      <c r="ES198" s="2">
        <f t="shared" si="252"/>
        <v>37.405976950731258</v>
      </c>
      <c r="ET198" s="2">
        <f t="shared" si="252"/>
        <v>37.247691329571396</v>
      </c>
      <c r="EU198" s="2">
        <f t="shared" si="252"/>
        <v>39.922164443857255</v>
      </c>
      <c r="EV198" s="2">
        <f t="shared" si="252"/>
        <v>42.312665612421405</v>
      </c>
      <c r="EW198" s="2">
        <f t="shared" si="252"/>
        <v>55.618316705641796</v>
      </c>
      <c r="EX198" s="2">
        <f t="shared" si="252"/>
        <v>36.577776447832072</v>
      </c>
      <c r="EY198" s="2">
        <f t="shared" si="252"/>
        <v>37.611314496780714</v>
      </c>
      <c r="EZ198" s="2">
        <f t="shared" si="252"/>
        <v>37.160313745481893</v>
      </c>
      <c r="FA198" s="2">
        <f t="shared" si="252"/>
        <v>36.400055474553909</v>
      </c>
      <c r="FB198" s="2">
        <f t="shared" si="252"/>
        <v>38.239390567307098</v>
      </c>
      <c r="FC198" s="2">
        <f t="shared" si="252"/>
        <v>39.559866351467079</v>
      </c>
      <c r="FD198" s="2">
        <f t="shared" si="252"/>
        <v>43.436518894137272</v>
      </c>
      <c r="FE198" s="2">
        <f t="shared" si="252"/>
        <v>43.958076121588689</v>
      </c>
      <c r="FG198" s="2">
        <f t="shared" si="253"/>
        <v>0.99999760020211215</v>
      </c>
      <c r="FH198" s="2">
        <f t="shared" si="253"/>
        <v>0.99999671531609646</v>
      </c>
      <c r="FI198" s="2">
        <f t="shared" si="253"/>
        <v>0.9999965355430136</v>
      </c>
      <c r="FJ198" s="2">
        <f t="shared" si="253"/>
        <v>0.99999659533280738</v>
      </c>
      <c r="FK198" s="2">
        <f t="shared" si="253"/>
        <v>0.9999964804950382</v>
      </c>
      <c r="FL198" s="2">
        <f t="shared" si="253"/>
        <v>0.99999601093637736</v>
      </c>
      <c r="FM198" s="2">
        <f t="shared" si="253"/>
        <v>0.99999612415125971</v>
      </c>
      <c r="FN198" s="2">
        <f t="shared" si="253"/>
        <v>0.99999615597756986</v>
      </c>
      <c r="FO198" s="2">
        <f t="shared" si="253"/>
        <v>0.99999627008444436</v>
      </c>
      <c r="FP198" s="2">
        <f t="shared" si="253"/>
        <v>0.99999643877331734</v>
      </c>
      <c r="FQ198" s="2">
        <f t="shared" si="253"/>
        <v>0.99999625488644439</v>
      </c>
      <c r="FR198" s="2">
        <f t="shared" si="253"/>
        <v>0.99999647106018008</v>
      </c>
      <c r="FS198" s="2">
        <f t="shared" si="253"/>
        <v>0.99999587317371452</v>
      </c>
      <c r="FT198" s="2">
        <f t="shared" si="253"/>
        <v>0.99999598252718291</v>
      </c>
      <c r="FU198" s="2">
        <f t="shared" si="253"/>
        <v>0.9999947922617568</v>
      </c>
      <c r="FW198" s="2">
        <f t="shared" si="244"/>
        <v>0.92268156520081412</v>
      </c>
      <c r="FX198" s="2">
        <f t="shared" si="244"/>
        <v>0</v>
      </c>
      <c r="FY198" s="2">
        <f t="shared" si="244"/>
        <v>0.93261936200565798</v>
      </c>
      <c r="FZ198" s="2">
        <f t="shared" si="244"/>
        <v>0.930650173753927</v>
      </c>
      <c r="GA198" s="2">
        <f t="shared" si="244"/>
        <v>0.93432055625367882</v>
      </c>
      <c r="GB198" s="2">
        <f t="shared" si="244"/>
        <v>0.95175238487722513</v>
      </c>
      <c r="GC198" s="2">
        <f t="shared" si="244"/>
        <v>0.94811248751623134</v>
      </c>
      <c r="GD198" s="2">
        <f t="shared" si="244"/>
        <v>0.94791453969399753</v>
      </c>
      <c r="GE198" s="2">
        <f t="shared" si="244"/>
        <v>0.93057128791180144</v>
      </c>
      <c r="GF198" s="2">
        <f t="shared" si="244"/>
        <v>0.92176232074302344</v>
      </c>
      <c r="GG198" s="2">
        <f t="shared" si="244"/>
        <v>0.91232830554281619</v>
      </c>
      <c r="GH198" s="2">
        <f t="shared" si="244"/>
        <v>0.90431890287263494</v>
      </c>
      <c r="GI198" s="2">
        <f t="shared" si="244"/>
        <v>0.89944326682932707</v>
      </c>
      <c r="GJ198" s="2">
        <f t="shared" si="244"/>
        <v>0.89763674076292299</v>
      </c>
      <c r="GK198" s="2">
        <f t="shared" si="244"/>
        <v>0.86378498856506203</v>
      </c>
      <c r="GM198" s="86">
        <f t="shared" si="245"/>
        <v>3.6525351433287105E-168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2.7990725132553683E-24</v>
      </c>
      <c r="HD198" s="86">
        <f t="shared" si="181"/>
        <v>9.796311681388635E-288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4.3374957396261792E-78</v>
      </c>
      <c r="HT198" s="86">
        <f t="shared" si="246"/>
        <v>0</v>
      </c>
      <c r="HU198" s="86">
        <f t="shared" si="246"/>
        <v>1.7275737669277282E-67</v>
      </c>
      <c r="HV198" s="86">
        <f t="shared" si="246"/>
        <v>3.7276854062391136E-72</v>
      </c>
      <c r="HW198" s="86">
        <f t="shared" si="246"/>
        <v>1.754818229960111E-75</v>
      </c>
      <c r="HX198" s="86">
        <f t="shared" si="246"/>
        <v>8.8911357015571101E-87</v>
      </c>
      <c r="HY198" s="86">
        <f t="shared" si="246"/>
        <v>1.0889628798025013E-96</v>
      </c>
      <c r="HZ198" s="86">
        <f t="shared" si="246"/>
        <v>2.0861635889542266E-89</v>
      </c>
      <c r="IA198" s="86">
        <f t="shared" si="246"/>
        <v>1.0842745924248588E-78</v>
      </c>
      <c r="IB198" s="86">
        <f t="shared" si="246"/>
        <v>1.2667269334563669E-74</v>
      </c>
      <c r="IC198" s="86">
        <f t="shared" si="246"/>
        <v>4.4777974342567164E-68</v>
      </c>
      <c r="ID198" s="86">
        <f t="shared" si="246"/>
        <v>7.5048093241537759E-66</v>
      </c>
      <c r="IE198" s="86">
        <f t="shared" si="246"/>
        <v>1.1311450446034893E-70</v>
      </c>
      <c r="IF198" s="86">
        <f t="shared" si="246"/>
        <v>4.7879680114073121E-70</v>
      </c>
      <c r="IG198" s="86">
        <f t="shared" si="246"/>
        <v>8.8854040612583184E-52</v>
      </c>
      <c r="II198" s="86">
        <f t="shared" si="247"/>
        <v>4.9864081242343548E-9</v>
      </c>
      <c r="IJ198" s="86">
        <f t="shared" si="247"/>
        <v>0</v>
      </c>
      <c r="IK198" s="86">
        <f t="shared" si="247"/>
        <v>1.3088634568640435E-8</v>
      </c>
      <c r="IL198" s="86">
        <f t="shared" si="247"/>
        <v>7.8160677063913371E-9</v>
      </c>
      <c r="IM198" s="86">
        <f t="shared" si="247"/>
        <v>2.1995156533658171E-9</v>
      </c>
      <c r="IN198" s="86">
        <f t="shared" si="247"/>
        <v>4.0412115883771499E-12</v>
      </c>
      <c r="IO198" s="86">
        <f t="shared" si="247"/>
        <v>7.6491145218087234E-13</v>
      </c>
      <c r="IP198" s="86">
        <f t="shared" si="247"/>
        <v>5.242537209576293E-12</v>
      </c>
      <c r="IQ198" s="86">
        <f t="shared" si="247"/>
        <v>2.2628321922111391E-9</v>
      </c>
      <c r="IR198" s="86">
        <f t="shared" si="247"/>
        <v>1.4770785121199324E-8</v>
      </c>
      <c r="IS198" s="86">
        <f t="shared" si="247"/>
        <v>1.4559492078930167E-7</v>
      </c>
      <c r="IT198" s="86">
        <f t="shared" si="247"/>
        <v>5.3697596265418255E-7</v>
      </c>
      <c r="IU198" s="86">
        <f t="shared" si="247"/>
        <v>3.6325113783545361E-7</v>
      </c>
      <c r="IV198" s="86">
        <f t="shared" si="247"/>
        <v>3.1631068724635122E-3</v>
      </c>
      <c r="IW198" s="86">
        <f t="shared" si="247"/>
        <v>2.4545299639789444E-3</v>
      </c>
      <c r="IY198" s="86">
        <f t="shared" si="248"/>
        <v>4.9864081242343573E-9</v>
      </c>
      <c r="IZ198" s="86">
        <f t="shared" si="248"/>
        <v>9.796311681388635E-288</v>
      </c>
      <c r="JA198" s="86">
        <f t="shared" si="248"/>
        <v>1.3088634568640435E-8</v>
      </c>
      <c r="JB198" s="86">
        <f t="shared" si="248"/>
        <v>7.8160677063913371E-9</v>
      </c>
      <c r="JC198" s="86">
        <f t="shared" si="248"/>
        <v>2.1995156533658171E-9</v>
      </c>
      <c r="JD198" s="86">
        <f t="shared" si="248"/>
        <v>4.0412115883771499E-12</v>
      </c>
      <c r="JE198" s="86">
        <f t="shared" si="248"/>
        <v>7.6491145218087234E-13</v>
      </c>
      <c r="JF198" s="86">
        <f t="shared" si="248"/>
        <v>5.242537209576293E-12</v>
      </c>
      <c r="JG198" s="86">
        <f t="shared" si="248"/>
        <v>2.2628321922111391E-9</v>
      </c>
      <c r="JH198" s="86">
        <f t="shared" si="248"/>
        <v>1.4770785121199324E-8</v>
      </c>
      <c r="JI198" s="86">
        <f t="shared" si="248"/>
        <v>1.4559492078930167E-7</v>
      </c>
      <c r="JJ198" s="86">
        <f t="shared" si="248"/>
        <v>5.3697596265418255E-7</v>
      </c>
      <c r="JK198" s="86">
        <f t="shared" si="248"/>
        <v>3.6325113783545361E-7</v>
      </c>
      <c r="JL198" s="86">
        <f t="shared" si="248"/>
        <v>3.1631068724635122E-3</v>
      </c>
      <c r="JM198" s="86">
        <f t="shared" si="248"/>
        <v>2.4545299639789444E-3</v>
      </c>
    </row>
    <row r="199" spans="2:273" x14ac:dyDescent="0.25">
      <c r="B199" s="2">
        <v>172</v>
      </c>
      <c r="C199" s="37">
        <v>39.4</v>
      </c>
      <c r="D199" s="37">
        <v>38.417000000000002</v>
      </c>
      <c r="E199" s="37">
        <v>38.799999999999997</v>
      </c>
      <c r="F199" s="37">
        <v>37</v>
      </c>
      <c r="G199" s="37">
        <v>39.667000000000002</v>
      </c>
      <c r="H199" s="37">
        <v>40.183</v>
      </c>
      <c r="I199" s="37">
        <v>41.5</v>
      </c>
      <c r="J199" s="37">
        <v>39.167000000000002</v>
      </c>
      <c r="K199" s="37">
        <v>38.15</v>
      </c>
      <c r="L199" s="37">
        <v>39.767000000000003</v>
      </c>
      <c r="M199" s="37">
        <v>38.966999999999999</v>
      </c>
      <c r="N199" s="37">
        <v>39.017000000000003</v>
      </c>
      <c r="O199" s="37">
        <v>40.450000000000003</v>
      </c>
      <c r="P199" s="37">
        <v>42.783000000000001</v>
      </c>
      <c r="Q199" s="37">
        <v>42.517000000000003</v>
      </c>
      <c r="S199" s="4" t="e">
        <f t="shared" si="249"/>
        <v>#N/A</v>
      </c>
      <c r="T199" s="4">
        <f t="shared" si="249"/>
        <v>40.106203500240838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43.385246941222881</v>
      </c>
      <c r="AG199" s="4">
        <f t="shared" si="249"/>
        <v>44.067991660834018</v>
      </c>
      <c r="AI199" s="4">
        <f t="shared" si="250"/>
        <v>0</v>
      </c>
      <c r="AJ199" s="4">
        <f t="shared" si="250"/>
        <v>-1.6892035002408363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-0.60224694122288014</v>
      </c>
      <c r="AW199" s="4">
        <f t="shared" si="250"/>
        <v>-1.5509916608340149</v>
      </c>
      <c r="AY199" s="2" t="e">
        <f t="shared" si="242"/>
        <v>#N/A</v>
      </c>
      <c r="AZ199" s="2">
        <f t="shared" si="242"/>
        <v>40.106203500240838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43.385246941014614</v>
      </c>
      <c r="BM199" s="2">
        <f t="shared" si="242"/>
        <v>44.067989988057938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>
        <f t="shared" si="243"/>
        <v>38.417000000000002</v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38.417000000000002</v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42.783000000000001</v>
      </c>
      <c r="DI199" s="2">
        <f t="shared" si="211"/>
        <v>42.517000000000003</v>
      </c>
      <c r="DK199" s="2">
        <f t="shared" si="251"/>
        <v>99.618580496848352</v>
      </c>
      <c r="DL199" s="2">
        <f t="shared" si="251"/>
        <v>102.3885932773109</v>
      </c>
      <c r="DM199" s="2">
        <f t="shared" si="251"/>
        <v>93.288084950343759</v>
      </c>
      <c r="DN199" s="2">
        <f t="shared" si="251"/>
        <v>101.50287776928951</v>
      </c>
      <c r="DO199" s="2">
        <f t="shared" si="251"/>
        <v>131.42197731092438</v>
      </c>
      <c r="DP199" s="2">
        <f t="shared" si="251"/>
        <v>125.65130381810384</v>
      </c>
      <c r="DQ199" s="2">
        <f t="shared" si="251"/>
        <v>106.75008730158731</v>
      </c>
      <c r="DR199" s="2">
        <f t="shared" si="251"/>
        <v>102.62575298155298</v>
      </c>
      <c r="DS199" s="2">
        <f t="shared" si="251"/>
        <v>83.962984313725471</v>
      </c>
      <c r="DT199" s="2">
        <f t="shared" si="251"/>
        <v>99.311188235294111</v>
      </c>
      <c r="DU199" s="2">
        <f t="shared" si="251"/>
        <v>101.53294817927171</v>
      </c>
      <c r="DV199" s="2">
        <f t="shared" si="251"/>
        <v>91.521475070027989</v>
      </c>
      <c r="DW199" s="2">
        <f t="shared" si="251"/>
        <v>120.13792779922781</v>
      </c>
      <c r="DX199" s="2">
        <f t="shared" si="251"/>
        <v>88.582492578292545</v>
      </c>
      <c r="DY199" s="2">
        <f t="shared" si="251"/>
        <v>67.08798975044563</v>
      </c>
      <c r="EA199" s="2">
        <f t="shared" si="240"/>
        <v>31.902033333333335</v>
      </c>
      <c r="EB199" s="2">
        <f t="shared" si="240"/>
        <v>40.106016922308079</v>
      </c>
      <c r="EC199" s="2">
        <f t="shared" si="240"/>
        <v>38.256404939578367</v>
      </c>
      <c r="ED199" s="2">
        <f t="shared" si="240"/>
        <v>35.466008460787492</v>
      </c>
      <c r="EE199" s="2">
        <f t="shared" si="240"/>
        <v>34.976219332443257</v>
      </c>
      <c r="EF199" s="2">
        <f t="shared" si="239"/>
        <v>47.734853117759293</v>
      </c>
      <c r="EG199" s="2">
        <f t="shared" si="239"/>
        <v>81.787576503129998</v>
      </c>
      <c r="EH199" s="2">
        <f t="shared" si="239"/>
        <v>35.219568569329162</v>
      </c>
      <c r="EI199" s="2">
        <f t="shared" si="239"/>
        <v>36.33306958762887</v>
      </c>
      <c r="EJ199" s="2">
        <f t="shared" si="239"/>
        <v>35.843943703574816</v>
      </c>
      <c r="EK199" s="2">
        <f t="shared" si="212"/>
        <v>34.718244331737239</v>
      </c>
      <c r="EL199" s="2">
        <f t="shared" si="179"/>
        <v>36.122348480107064</v>
      </c>
      <c r="EM199" s="2">
        <f t="shared" si="179"/>
        <v>38.171004309051661</v>
      </c>
      <c r="EN199" s="2">
        <f t="shared" si="179"/>
        <v>44.384104851965155</v>
      </c>
      <c r="EO199" s="2">
        <f t="shared" si="179"/>
        <v>45.976369021760533</v>
      </c>
      <c r="EQ199" s="2">
        <f t="shared" si="252"/>
        <v>38.110115612382216</v>
      </c>
      <c r="ER199" s="2">
        <f t="shared" si="252"/>
        <v>40.106016922308079</v>
      </c>
      <c r="ES199" s="2">
        <f t="shared" si="252"/>
        <v>37.275084949750791</v>
      </c>
      <c r="ET199" s="2">
        <f t="shared" si="252"/>
        <v>37.103489283552648</v>
      </c>
      <c r="EU199" s="2">
        <f t="shared" si="252"/>
        <v>39.763608406808885</v>
      </c>
      <c r="EV199" s="2">
        <f t="shared" si="252"/>
        <v>42.016247012740756</v>
      </c>
      <c r="EW199" s="2">
        <f t="shared" si="252"/>
        <v>55.540454969055581</v>
      </c>
      <c r="EX199" s="2">
        <f t="shared" si="252"/>
        <v>36.400372275781528</v>
      </c>
      <c r="EY199" s="2">
        <f t="shared" si="252"/>
        <v>37.462304519900648</v>
      </c>
      <c r="EZ199" s="2">
        <f t="shared" si="252"/>
        <v>37.00769831941053</v>
      </c>
      <c r="FA199" s="2">
        <f t="shared" si="252"/>
        <v>36.227519006456987</v>
      </c>
      <c r="FB199" s="2">
        <f t="shared" si="252"/>
        <v>38.07852826109621</v>
      </c>
      <c r="FC199" s="2">
        <f t="shared" si="252"/>
        <v>39.343558481271472</v>
      </c>
      <c r="FD199" s="2">
        <f t="shared" si="252"/>
        <v>43.281184507034276</v>
      </c>
      <c r="FE199" s="2">
        <f t="shared" si="252"/>
        <v>43.793412202847435</v>
      </c>
      <c r="FG199" s="2">
        <f t="shared" si="253"/>
        <v>0.99999781135785182</v>
      </c>
      <c r="FH199" s="2">
        <f t="shared" si="253"/>
        <v>0.99999700433181038</v>
      </c>
      <c r="FI199" s="2">
        <f t="shared" si="253"/>
        <v>0.99999684037671277</v>
      </c>
      <c r="FJ199" s="2">
        <f t="shared" si="253"/>
        <v>0.99999689490568577</v>
      </c>
      <c r="FK199" s="2">
        <f t="shared" si="253"/>
        <v>0.99999679017233167</v>
      </c>
      <c r="FL199" s="2">
        <f t="shared" si="253"/>
        <v>0.99999636192946029</v>
      </c>
      <c r="FM199" s="2">
        <f t="shared" si="253"/>
        <v>0.99999646518273166</v>
      </c>
      <c r="FN199" s="2">
        <f t="shared" si="253"/>
        <v>0.9999964942086913</v>
      </c>
      <c r="FO199" s="2">
        <f t="shared" si="253"/>
        <v>0.99999659827546694</v>
      </c>
      <c r="FP199" s="2">
        <f t="shared" si="253"/>
        <v>0.99999675212164629</v>
      </c>
      <c r="FQ199" s="2">
        <f t="shared" si="253"/>
        <v>0.99999658441471706</v>
      </c>
      <c r="FR199" s="2">
        <f t="shared" si="253"/>
        <v>0.9999967815676335</v>
      </c>
      <c r="FS199" s="2">
        <f t="shared" si="253"/>
        <v>0.99999623628832879</v>
      </c>
      <c r="FT199" s="2">
        <f t="shared" si="253"/>
        <v>0.99999633601994875</v>
      </c>
      <c r="FU199" s="2">
        <f t="shared" si="253"/>
        <v>0.99999525048409732</v>
      </c>
      <c r="FW199" s="2">
        <f t="shared" si="244"/>
        <v>0.92900173510857154</v>
      </c>
      <c r="FX199" s="2">
        <f t="shared" si="244"/>
        <v>0</v>
      </c>
      <c r="FY199" s="2">
        <f t="shared" si="244"/>
        <v>0.93818162109697945</v>
      </c>
      <c r="FZ199" s="2">
        <f t="shared" si="244"/>
        <v>0.93636389715644941</v>
      </c>
      <c r="GA199" s="2">
        <f t="shared" si="244"/>
        <v>0.93975145426742468</v>
      </c>
      <c r="GB199" s="2">
        <f t="shared" si="244"/>
        <v>0.95581005390811136</v>
      </c>
      <c r="GC199" s="2">
        <f t="shared" si="244"/>
        <v>0.9524609849760981</v>
      </c>
      <c r="GD199" s="2">
        <f t="shared" si="244"/>
        <v>0.95227879143209582</v>
      </c>
      <c r="GE199" s="2">
        <f t="shared" si="244"/>
        <v>0.93629106578389842</v>
      </c>
      <c r="GF199" s="2">
        <f t="shared" si="244"/>
        <v>0.92815178046211089</v>
      </c>
      <c r="GG199" s="2">
        <f t="shared" si="244"/>
        <v>0.91942086409943824</v>
      </c>
      <c r="GH199" s="2">
        <f t="shared" si="244"/>
        <v>0.91199691316112608</v>
      </c>
      <c r="GI199" s="2">
        <f t="shared" si="244"/>
        <v>0.90747249503107774</v>
      </c>
      <c r="GJ199" s="2">
        <f t="shared" si="244"/>
        <v>0.9057951080085257</v>
      </c>
      <c r="GK199" s="2">
        <f t="shared" si="244"/>
        <v>0.87426342433618076</v>
      </c>
      <c r="GM199" s="86">
        <f t="shared" si="245"/>
        <v>4.4998565628366135E-171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9.0019873676198753E-25</v>
      </c>
      <c r="HD199" s="86">
        <f t="shared" si="181"/>
        <v>6.2547660167749621E-294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7.5577199970753397E-81</v>
      </c>
      <c r="HT199" s="86">
        <f t="shared" si="246"/>
        <v>0</v>
      </c>
      <c r="HU199" s="86">
        <f t="shared" si="246"/>
        <v>7.7349745028931319E-70</v>
      </c>
      <c r="HV199" s="86">
        <f t="shared" si="246"/>
        <v>1.1865538715722665E-74</v>
      </c>
      <c r="HW199" s="86">
        <f t="shared" si="246"/>
        <v>4.5127251023701982E-78</v>
      </c>
      <c r="HX199" s="86">
        <f t="shared" si="246"/>
        <v>1.2018044543223854E-89</v>
      </c>
      <c r="HY199" s="86">
        <f t="shared" si="246"/>
        <v>6.6358346802345176E-100</v>
      </c>
      <c r="HZ199" s="86">
        <f t="shared" si="246"/>
        <v>2.1937299379816348E-92</v>
      </c>
      <c r="IA199" s="86">
        <f t="shared" si="246"/>
        <v>2.1439141193243993E-81</v>
      </c>
      <c r="IB199" s="86">
        <f t="shared" si="246"/>
        <v>3.0060837536447359E-77</v>
      </c>
      <c r="IC199" s="86">
        <f t="shared" si="246"/>
        <v>1.5936924953800068E-70</v>
      </c>
      <c r="ID199" s="86">
        <f t="shared" si="246"/>
        <v>3.0316712571763129E-68</v>
      </c>
      <c r="IE199" s="86">
        <f t="shared" si="246"/>
        <v>2.9614916937820583E-73</v>
      </c>
      <c r="IF199" s="86">
        <f t="shared" si="246"/>
        <v>1.2649743406737845E-72</v>
      </c>
      <c r="IG199" s="86">
        <f t="shared" si="246"/>
        <v>8.5530601117699095E-54</v>
      </c>
      <c r="II199" s="86">
        <f t="shared" si="247"/>
        <v>1.320737999298259E-9</v>
      </c>
      <c r="IJ199" s="86">
        <f t="shared" si="247"/>
        <v>0</v>
      </c>
      <c r="IK199" s="86">
        <f t="shared" si="247"/>
        <v>4.0005725855408308E-9</v>
      </c>
      <c r="IL199" s="86">
        <f t="shared" si="247"/>
        <v>2.2711839808051858E-9</v>
      </c>
      <c r="IM199" s="86">
        <f t="shared" si="247"/>
        <v>6.0213739713871521E-10</v>
      </c>
      <c r="IN199" s="86">
        <f t="shared" si="247"/>
        <v>8.6805822240361327E-13</v>
      </c>
      <c r="IO199" s="86">
        <f t="shared" si="247"/>
        <v>1.4193114380120178E-13</v>
      </c>
      <c r="IP199" s="86">
        <f t="shared" si="247"/>
        <v>1.0962242706623048E-12</v>
      </c>
      <c r="IQ199" s="86">
        <f t="shared" si="247"/>
        <v>6.0223936483961676E-10</v>
      </c>
      <c r="IR199" s="86">
        <f t="shared" si="247"/>
        <v>4.2102710088162941E-9</v>
      </c>
      <c r="IS199" s="86">
        <f t="shared" si="247"/>
        <v>4.6345054515157643E-8</v>
      </c>
      <c r="IT199" s="86">
        <f t="shared" si="247"/>
        <v>1.8072142785911699E-7</v>
      </c>
      <c r="IU199" s="86">
        <f t="shared" si="247"/>
        <v>1.1509381977714769E-7</v>
      </c>
      <c r="IV199" s="86">
        <f t="shared" si="247"/>
        <v>2.0935888639245243E-3</v>
      </c>
      <c r="IW199" s="86">
        <f t="shared" si="247"/>
        <v>1.4731434271838125E-3</v>
      </c>
      <c r="IY199" s="86">
        <f t="shared" si="248"/>
        <v>1.3207379992982598E-9</v>
      </c>
      <c r="IZ199" s="86">
        <f t="shared" si="248"/>
        <v>6.2547660167749621E-294</v>
      </c>
      <c r="JA199" s="86">
        <f t="shared" si="248"/>
        <v>4.0005725855408308E-9</v>
      </c>
      <c r="JB199" s="86">
        <f t="shared" si="248"/>
        <v>2.2711839808051858E-9</v>
      </c>
      <c r="JC199" s="86">
        <f t="shared" si="248"/>
        <v>6.0213739713871521E-10</v>
      </c>
      <c r="JD199" s="86">
        <f t="shared" si="248"/>
        <v>8.6805822240361327E-13</v>
      </c>
      <c r="JE199" s="86">
        <f t="shared" si="248"/>
        <v>1.4193114380120178E-13</v>
      </c>
      <c r="JF199" s="86">
        <f t="shared" si="248"/>
        <v>1.0962242706623048E-12</v>
      </c>
      <c r="JG199" s="86">
        <f t="shared" si="248"/>
        <v>6.0223936483961676E-10</v>
      </c>
      <c r="JH199" s="86">
        <f t="shared" si="248"/>
        <v>4.2102710088162941E-9</v>
      </c>
      <c r="JI199" s="86">
        <f t="shared" si="248"/>
        <v>4.6345054515157643E-8</v>
      </c>
      <c r="JJ199" s="86">
        <f t="shared" si="248"/>
        <v>1.8072142785911699E-7</v>
      </c>
      <c r="JK199" s="86">
        <f t="shared" si="248"/>
        <v>1.1509381977714769E-7</v>
      </c>
      <c r="JL199" s="86">
        <f t="shared" si="248"/>
        <v>2.0935888639245243E-3</v>
      </c>
      <c r="JM199" s="86">
        <f t="shared" si="248"/>
        <v>1.4731434271838125E-3</v>
      </c>
    </row>
    <row r="200" spans="2:273" x14ac:dyDescent="0.25">
      <c r="B200" s="2">
        <v>173</v>
      </c>
      <c r="C200" s="37">
        <v>39.450000000000003</v>
      </c>
      <c r="D200" s="37">
        <v>38.799999999999997</v>
      </c>
      <c r="E200" s="37">
        <v>38.450000000000003</v>
      </c>
      <c r="F200" s="37">
        <v>38.35</v>
      </c>
      <c r="G200" s="37">
        <v>41.982999999999997</v>
      </c>
      <c r="H200" s="37">
        <v>41.383000000000003</v>
      </c>
      <c r="I200" s="37">
        <v>39.683</v>
      </c>
      <c r="J200" s="37">
        <v>37.466999999999999</v>
      </c>
      <c r="K200" s="37">
        <v>36.832999999999998</v>
      </c>
      <c r="L200" s="37">
        <v>35.1</v>
      </c>
      <c r="M200" s="37">
        <v>38.6</v>
      </c>
      <c r="N200" s="37">
        <v>39.933</v>
      </c>
      <c r="O200" s="37">
        <v>40.633000000000003</v>
      </c>
      <c r="P200" s="37">
        <v>42.067</v>
      </c>
      <c r="Q200" s="37">
        <v>44.866999999999997</v>
      </c>
      <c r="S200" s="4" t="e">
        <f t="shared" si="249"/>
        <v>#N/A</v>
      </c>
      <c r="T200" s="4">
        <f t="shared" si="249"/>
        <v>39.961753913089126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43.222907543651175</v>
      </c>
      <c r="AG200" s="4">
        <f t="shared" si="249"/>
        <v>43.885259592479777</v>
      </c>
      <c r="AI200" s="4">
        <f t="shared" si="250"/>
        <v>0</v>
      </c>
      <c r="AJ200" s="4">
        <f t="shared" si="250"/>
        <v>-1.1617539130891288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-1.1559075436511748</v>
      </c>
      <c r="AW200" s="4">
        <f t="shared" si="250"/>
        <v>0.98174040752022051</v>
      </c>
      <c r="AY200" s="2" t="e">
        <f t="shared" si="242"/>
        <v>#N/A</v>
      </c>
      <c r="AZ200" s="2">
        <f t="shared" si="242"/>
        <v>39.961753913089126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43.222907543623329</v>
      </c>
      <c r="BM200" s="2">
        <f t="shared" si="242"/>
        <v>43.885259235783238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>
        <f t="shared" si="243"/>
        <v>38.799999999999997</v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38.799999999999997</v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42.067</v>
      </c>
      <c r="DI200" s="2">
        <f t="shared" si="211"/>
        <v>44.866999999999997</v>
      </c>
      <c r="DK200" s="2">
        <f t="shared" si="251"/>
        <v>99.877421431219886</v>
      </c>
      <c r="DL200" s="2">
        <f t="shared" si="251"/>
        <v>102.64291428571426</v>
      </c>
      <c r="DM200" s="2">
        <f t="shared" si="251"/>
        <v>93.501267074102344</v>
      </c>
      <c r="DN200" s="2">
        <f t="shared" si="251"/>
        <v>101.75999236058058</v>
      </c>
      <c r="DO200" s="2">
        <f t="shared" si="251"/>
        <v>131.83371596638656</v>
      </c>
      <c r="DP200" s="2">
        <f t="shared" si="251"/>
        <v>126.01990574860577</v>
      </c>
      <c r="DQ200" s="2">
        <f t="shared" si="251"/>
        <v>107.00887301587304</v>
      </c>
      <c r="DR200" s="2">
        <f t="shared" si="251"/>
        <v>102.87289287859289</v>
      </c>
      <c r="DS200" s="2">
        <f t="shared" si="251"/>
        <v>84.081805042016796</v>
      </c>
      <c r="DT200" s="2">
        <f t="shared" si="251"/>
        <v>99.537082352941155</v>
      </c>
      <c r="DU200" s="2">
        <f t="shared" si="251"/>
        <v>101.76847226890757</v>
      </c>
      <c r="DV200" s="2">
        <f t="shared" si="251"/>
        <v>91.696055462184844</v>
      </c>
      <c r="DW200" s="2">
        <f t="shared" si="251"/>
        <v>120.45916357786359</v>
      </c>
      <c r="DX200" s="2">
        <f t="shared" si="251"/>
        <v>88.724779836979792</v>
      </c>
      <c r="DY200" s="2">
        <f t="shared" si="251"/>
        <v>67.111744429590019</v>
      </c>
      <c r="EA200" s="2">
        <f t="shared" si="240"/>
        <v>31.636869047619051</v>
      </c>
      <c r="EB200" s="2">
        <f t="shared" si="240"/>
        <v>39.9615826625149</v>
      </c>
      <c r="EC200" s="2">
        <f t="shared" si="240"/>
        <v>38.139485119520145</v>
      </c>
      <c r="ED200" s="2">
        <f t="shared" si="240"/>
        <v>35.298635291246327</v>
      </c>
      <c r="EE200" s="2">
        <f t="shared" si="240"/>
        <v>34.750302305295946</v>
      </c>
      <c r="EF200" s="2">
        <f t="shared" si="239"/>
        <v>47.516088428513001</v>
      </c>
      <c r="EG200" s="2">
        <f t="shared" si="239"/>
        <v>82.04741498462829</v>
      </c>
      <c r="EH200" s="2">
        <f t="shared" si="239"/>
        <v>35.026732494447316</v>
      </c>
      <c r="EI200" s="2">
        <f t="shared" si="239"/>
        <v>36.168624841895529</v>
      </c>
      <c r="EJ200" s="2">
        <f t="shared" si="239"/>
        <v>35.674657287381464</v>
      </c>
      <c r="EK200" s="2">
        <f t="shared" si="212"/>
        <v>34.52517630953524</v>
      </c>
      <c r="EL200" s="2">
        <f t="shared" si="179"/>
        <v>35.934625493798649</v>
      </c>
      <c r="EM200" s="2">
        <f t="shared" si="179"/>
        <v>37.937971760269669</v>
      </c>
      <c r="EN200" s="2">
        <f t="shared" si="179"/>
        <v>44.244450172169891</v>
      </c>
      <c r="EO200" s="2">
        <f t="shared" si="179"/>
        <v>45.84009417907744</v>
      </c>
      <c r="EQ200" s="2">
        <f t="shared" si="252"/>
        <v>37.990410767160142</v>
      </c>
      <c r="ER200" s="2">
        <f t="shared" si="252"/>
        <v>39.9615826625149</v>
      </c>
      <c r="ES200" s="2">
        <f t="shared" si="252"/>
        <v>37.144192948770318</v>
      </c>
      <c r="ET200" s="2">
        <f t="shared" si="252"/>
        <v>36.959287237533893</v>
      </c>
      <c r="EU200" s="2">
        <f t="shared" si="252"/>
        <v>39.605052369760514</v>
      </c>
      <c r="EV200" s="2">
        <f t="shared" si="252"/>
        <v>41.719828413060107</v>
      </c>
      <c r="EW200" s="2">
        <f t="shared" si="252"/>
        <v>55.462593232469359</v>
      </c>
      <c r="EX200" s="2">
        <f t="shared" si="252"/>
        <v>36.222968103730992</v>
      </c>
      <c r="EY200" s="2">
        <f t="shared" si="252"/>
        <v>37.313294543020575</v>
      </c>
      <c r="EZ200" s="2">
        <f t="shared" si="252"/>
        <v>36.855082893339159</v>
      </c>
      <c r="FA200" s="2">
        <f t="shared" si="252"/>
        <v>36.054982538360065</v>
      </c>
      <c r="FB200" s="2">
        <f t="shared" si="252"/>
        <v>37.917665954885315</v>
      </c>
      <c r="FC200" s="2">
        <f t="shared" si="252"/>
        <v>39.127250611075866</v>
      </c>
      <c r="FD200" s="2">
        <f t="shared" si="252"/>
        <v>43.125850119931286</v>
      </c>
      <c r="FE200" s="2">
        <f t="shared" si="252"/>
        <v>43.62874828410618</v>
      </c>
      <c r="FG200" s="2">
        <f t="shared" si="253"/>
        <v>0.99999800393425298</v>
      </c>
      <c r="FH200" s="2">
        <f t="shared" si="253"/>
        <v>0.99999726791741983</v>
      </c>
      <c r="FI200" s="2">
        <f t="shared" si="253"/>
        <v>0.99999711838851268</v>
      </c>
      <c r="FJ200" s="2">
        <f t="shared" si="253"/>
        <v>0.99999716811955452</v>
      </c>
      <c r="FK200" s="2">
        <f t="shared" si="253"/>
        <v>0.99999707260154724</v>
      </c>
      <c r="FL200" s="2">
        <f t="shared" si="253"/>
        <v>0.99999668203917136</v>
      </c>
      <c r="FM200" s="2">
        <f t="shared" si="253"/>
        <v>0.9999967762073334</v>
      </c>
      <c r="FN200" s="2">
        <f t="shared" si="253"/>
        <v>0.99999680267933966</v>
      </c>
      <c r="FO200" s="2">
        <f t="shared" si="253"/>
        <v>0.99999689758942478</v>
      </c>
      <c r="FP200" s="2">
        <f t="shared" si="253"/>
        <v>0.99999703789889005</v>
      </c>
      <c r="FQ200" s="2">
        <f t="shared" si="253"/>
        <v>0.99999688494826311</v>
      </c>
      <c r="FR200" s="2">
        <f t="shared" si="253"/>
        <v>0.99999706475396477</v>
      </c>
      <c r="FS200" s="2">
        <f t="shared" si="253"/>
        <v>0.9999965674530229</v>
      </c>
      <c r="FT200" s="2">
        <f t="shared" si="253"/>
        <v>0.99999665840940077</v>
      </c>
      <c r="FU200" s="2">
        <f t="shared" si="253"/>
        <v>0.99999566838820486</v>
      </c>
      <c r="FW200" s="2">
        <f t="shared" si="244"/>
        <v>0.93484176427993748</v>
      </c>
      <c r="FX200" s="2">
        <f t="shared" si="244"/>
        <v>0</v>
      </c>
      <c r="FY200" s="2">
        <f t="shared" si="244"/>
        <v>0.94331262605621358</v>
      </c>
      <c r="FZ200" s="2">
        <f t="shared" si="244"/>
        <v>0.9416363898124176</v>
      </c>
      <c r="GA200" s="2">
        <f t="shared" si="244"/>
        <v>0.94475983301538946</v>
      </c>
      <c r="GB200" s="2">
        <f t="shared" si="244"/>
        <v>0.95954097592898324</v>
      </c>
      <c r="GC200" s="2">
        <f t="shared" si="244"/>
        <v>0.95646178622651956</v>
      </c>
      <c r="GD200" s="2">
        <f t="shared" si="244"/>
        <v>0.95629422218305438</v>
      </c>
      <c r="GE200" s="2">
        <f t="shared" si="244"/>
        <v>0.94156921624092171</v>
      </c>
      <c r="GF200" s="2">
        <f t="shared" si="244"/>
        <v>0.93405676076786703</v>
      </c>
      <c r="GG200" s="2">
        <f t="shared" si="244"/>
        <v>0.92598619001927573</v>
      </c>
      <c r="GH200" s="2">
        <f t="shared" si="244"/>
        <v>0.91911390416496108</v>
      </c>
      <c r="GI200" s="2">
        <f t="shared" si="244"/>
        <v>0.91492125091320176</v>
      </c>
      <c r="GJ200" s="2">
        <f t="shared" si="244"/>
        <v>0.91336600740663154</v>
      </c>
      <c r="GK200" s="2">
        <f t="shared" si="244"/>
        <v>0.88404400608288236</v>
      </c>
      <c r="GM200" s="86">
        <f t="shared" si="245"/>
        <v>5.2313038822971009E-174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2.8606146884730964E-25</v>
      </c>
      <c r="HD200" s="86">
        <f t="shared" si="181"/>
        <v>3.4275559932875377E-300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1.1769437355018529E-83</v>
      </c>
      <c r="HT200" s="86">
        <f t="shared" si="246"/>
        <v>0</v>
      </c>
      <c r="HU200" s="86">
        <f t="shared" si="246"/>
        <v>3.1509891359079108E-72</v>
      </c>
      <c r="HV200" s="86">
        <f t="shared" si="246"/>
        <v>3.4182711022149117E-77</v>
      </c>
      <c r="HW200" s="86">
        <f t="shared" si="246"/>
        <v>1.0474253299492711E-80</v>
      </c>
      <c r="HX200" s="86">
        <f t="shared" si="246"/>
        <v>1.4563019360747456E-92</v>
      </c>
      <c r="HY200" s="86">
        <f t="shared" si="246"/>
        <v>3.5758333931835725E-103</v>
      </c>
      <c r="HZ200" s="86">
        <f t="shared" si="246"/>
        <v>2.0578531855239192E-95</v>
      </c>
      <c r="IA200" s="86">
        <f t="shared" si="246"/>
        <v>3.8084967160152348E-84</v>
      </c>
      <c r="IB200" s="86">
        <f t="shared" si="246"/>
        <v>6.4131865601381289E-80</v>
      </c>
      <c r="IC200" s="86">
        <f t="shared" si="246"/>
        <v>5.1235398517337247E-73</v>
      </c>
      <c r="ID200" s="86">
        <f t="shared" si="246"/>
        <v>1.1075629919385237E-70</v>
      </c>
      <c r="IE200" s="86">
        <f t="shared" si="246"/>
        <v>6.9540132437652082E-76</v>
      </c>
      <c r="IF200" s="86">
        <f t="shared" si="246"/>
        <v>2.9954804522990886E-75</v>
      </c>
      <c r="IG200" s="86">
        <f t="shared" si="246"/>
        <v>7.5165401748842396E-56</v>
      </c>
      <c r="II200" s="86">
        <f t="shared" si="247"/>
        <v>3.3406780073177472E-10</v>
      </c>
      <c r="IJ200" s="86">
        <f t="shared" si="247"/>
        <v>0</v>
      </c>
      <c r="IK200" s="86">
        <f t="shared" si="247"/>
        <v>1.1763418250347863E-9</v>
      </c>
      <c r="IL200" s="86">
        <f t="shared" si="247"/>
        <v>6.3350629788079788E-10</v>
      </c>
      <c r="IM200" s="86">
        <f t="shared" si="247"/>
        <v>1.5804657309566919E-10</v>
      </c>
      <c r="IN200" s="86">
        <f t="shared" si="247"/>
        <v>1.7824039235144509E-13</v>
      </c>
      <c r="IO200" s="86">
        <f t="shared" si="247"/>
        <v>2.503197782689032E-14</v>
      </c>
      <c r="IP200" s="86">
        <f t="shared" si="247"/>
        <v>2.1867392599166506E-13</v>
      </c>
      <c r="IQ200" s="86">
        <f t="shared" si="247"/>
        <v>1.5338689097674068E-10</v>
      </c>
      <c r="IR200" s="86">
        <f t="shared" si="247"/>
        <v>1.1488717598956627E-9</v>
      </c>
      <c r="IS200" s="86">
        <f t="shared" si="247"/>
        <v>1.415207543176276E-8</v>
      </c>
      <c r="IT200" s="86">
        <f t="shared" si="247"/>
        <v>5.8381570015296391E-8</v>
      </c>
      <c r="IU200" s="86">
        <f t="shared" si="247"/>
        <v>3.4883928245393637E-8</v>
      </c>
      <c r="IV200" s="86">
        <f t="shared" si="247"/>
        <v>1.3656075948920044E-3</v>
      </c>
      <c r="IW200" s="86">
        <f t="shared" si="247"/>
        <v>8.6548596046688174E-4</v>
      </c>
      <c r="IY200" s="86">
        <f t="shared" si="248"/>
        <v>3.3406780073177503E-10</v>
      </c>
      <c r="IZ200" s="86">
        <f t="shared" si="248"/>
        <v>3.4275559932875377E-300</v>
      </c>
      <c r="JA200" s="86">
        <f t="shared" si="248"/>
        <v>1.1763418250347863E-9</v>
      </c>
      <c r="JB200" s="86">
        <f t="shared" si="248"/>
        <v>6.3350629788079788E-10</v>
      </c>
      <c r="JC200" s="86">
        <f t="shared" si="248"/>
        <v>1.5804657309566919E-10</v>
      </c>
      <c r="JD200" s="86">
        <f t="shared" si="248"/>
        <v>1.7824039235144509E-13</v>
      </c>
      <c r="JE200" s="86">
        <f t="shared" si="248"/>
        <v>2.503197782689032E-14</v>
      </c>
      <c r="JF200" s="86">
        <f t="shared" si="248"/>
        <v>2.1867392599166506E-13</v>
      </c>
      <c r="JG200" s="86">
        <f t="shared" si="248"/>
        <v>1.5338689097674068E-10</v>
      </c>
      <c r="JH200" s="86">
        <f t="shared" si="248"/>
        <v>1.1488717598956627E-9</v>
      </c>
      <c r="JI200" s="86">
        <f t="shared" si="248"/>
        <v>1.415207543176276E-8</v>
      </c>
      <c r="JJ200" s="86">
        <f t="shared" si="248"/>
        <v>5.8381570015296391E-8</v>
      </c>
      <c r="JK200" s="86">
        <f t="shared" si="248"/>
        <v>3.4883928245393637E-8</v>
      </c>
      <c r="JL200" s="86">
        <f t="shared" si="248"/>
        <v>1.3656075948920044E-3</v>
      </c>
      <c r="JM200" s="86">
        <f t="shared" si="248"/>
        <v>8.6548596046688174E-4</v>
      </c>
    </row>
    <row r="201" spans="2:273" x14ac:dyDescent="0.25">
      <c r="B201" s="2">
        <v>174</v>
      </c>
      <c r="C201" s="37">
        <v>40</v>
      </c>
      <c r="D201" s="37">
        <v>39.799999999999997</v>
      </c>
      <c r="E201" s="37">
        <v>38.25</v>
      </c>
      <c r="F201" s="37">
        <v>39.582999999999998</v>
      </c>
      <c r="G201" s="37">
        <v>39.667000000000002</v>
      </c>
      <c r="H201" s="37">
        <v>40.466999999999999</v>
      </c>
      <c r="I201" s="37">
        <v>41.817</v>
      </c>
      <c r="J201" s="37">
        <v>37.4</v>
      </c>
      <c r="K201" s="37">
        <v>39.482999999999997</v>
      </c>
      <c r="L201" s="37">
        <v>36.482999999999997</v>
      </c>
      <c r="M201" s="37">
        <v>37.517000000000003</v>
      </c>
      <c r="N201" s="37">
        <v>39.450000000000003</v>
      </c>
      <c r="O201" s="37">
        <v>42.216999999999999</v>
      </c>
      <c r="P201" s="37">
        <v>42.267000000000003</v>
      </c>
      <c r="Q201" s="37">
        <v>42.7</v>
      </c>
      <c r="S201" s="4" t="e">
        <f t="shared" si="249"/>
        <v>#N/A</v>
      </c>
      <c r="T201" s="4">
        <f t="shared" si="249"/>
        <v>39.817305578713537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43.060961299424953</v>
      </c>
      <c r="AG201" s="4">
        <f t="shared" si="249"/>
        <v>43.703469622667917</v>
      </c>
      <c r="AI201" s="4">
        <f t="shared" si="250"/>
        <v>0</v>
      </c>
      <c r="AJ201" s="4">
        <f t="shared" si="250"/>
        <v>-1.730557871353966E-2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-0.79396129942495008</v>
      </c>
      <c r="AW201" s="4">
        <f t="shared" si="250"/>
        <v>-1.0034696226679145</v>
      </c>
      <c r="AY201" s="2" t="e">
        <f t="shared" si="242"/>
        <v>#N/A</v>
      </c>
      <c r="AZ201" s="2">
        <f t="shared" si="242"/>
        <v>39.817305578713537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43.060961299421507</v>
      </c>
      <c r="BM201" s="2">
        <f t="shared" si="242"/>
        <v>43.703469551638463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>
        <f t="shared" si="243"/>
        <v>39.799999999999997</v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39.799999999999997</v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42.267000000000003</v>
      </c>
      <c r="DI201" s="2">
        <f t="shared" si="211"/>
        <v>42.7</v>
      </c>
      <c r="DK201" s="2">
        <f t="shared" si="251"/>
        <v>100.13626236559139</v>
      </c>
      <c r="DL201" s="2">
        <f t="shared" si="251"/>
        <v>102.89723529411762</v>
      </c>
      <c r="DM201" s="2">
        <f t="shared" si="251"/>
        <v>93.714449197860944</v>
      </c>
      <c r="DN201" s="2">
        <f t="shared" si="251"/>
        <v>102.01710695187165</v>
      </c>
      <c r="DO201" s="2">
        <f t="shared" si="251"/>
        <v>132.24545462184875</v>
      </c>
      <c r="DP201" s="2">
        <f t="shared" si="251"/>
        <v>126.3885076791077</v>
      </c>
      <c r="DQ201" s="2">
        <f t="shared" si="251"/>
        <v>107.26765873015874</v>
      </c>
      <c r="DR201" s="2">
        <f t="shared" si="251"/>
        <v>103.12003277563278</v>
      </c>
      <c r="DS201" s="2">
        <f t="shared" si="251"/>
        <v>84.200625770308108</v>
      </c>
      <c r="DT201" s="2">
        <f t="shared" si="251"/>
        <v>99.762976470588228</v>
      </c>
      <c r="DU201" s="2">
        <f t="shared" si="251"/>
        <v>102.00399635854342</v>
      </c>
      <c r="DV201" s="2">
        <f t="shared" si="251"/>
        <v>91.870635854341714</v>
      </c>
      <c r="DW201" s="2">
        <f t="shared" si="251"/>
        <v>120.78039935649937</v>
      </c>
      <c r="DX201" s="2">
        <f t="shared" si="251"/>
        <v>88.867067095667053</v>
      </c>
      <c r="DY201" s="2">
        <f t="shared" si="251"/>
        <v>67.135499108734408</v>
      </c>
      <c r="EA201" s="2">
        <f t="shared" si="240"/>
        <v>31.371704761904766</v>
      </c>
      <c r="EB201" s="2">
        <f t="shared" si="240"/>
        <v>39.81714840272172</v>
      </c>
      <c r="EC201" s="2">
        <f t="shared" si="240"/>
        <v>38.022565299461931</v>
      </c>
      <c r="ED201" s="2">
        <f t="shared" si="240"/>
        <v>35.131262121705163</v>
      </c>
      <c r="EE201" s="2">
        <f t="shared" si="240"/>
        <v>34.524385278148642</v>
      </c>
      <c r="EF201" s="2">
        <f t="shared" si="239"/>
        <v>47.297323739266716</v>
      </c>
      <c r="EG201" s="2">
        <f t="shared" si="239"/>
        <v>82.307253466126582</v>
      </c>
      <c r="EH201" s="2">
        <f t="shared" si="239"/>
        <v>34.83389641956547</v>
      </c>
      <c r="EI201" s="2">
        <f t="shared" si="239"/>
        <v>36.004180096162187</v>
      </c>
      <c r="EJ201" s="2">
        <f t="shared" si="239"/>
        <v>35.505370871188113</v>
      </c>
      <c r="EK201" s="2">
        <f t="shared" si="212"/>
        <v>34.332108287333241</v>
      </c>
      <c r="EL201" s="2">
        <f t="shared" si="179"/>
        <v>35.746902507490233</v>
      </c>
      <c r="EM201" s="2">
        <f t="shared" si="179"/>
        <v>37.70493921148767</v>
      </c>
      <c r="EN201" s="2">
        <f t="shared" si="179"/>
        <v>44.10479549237462</v>
      </c>
      <c r="EO201" s="2">
        <f t="shared" si="179"/>
        <v>45.703819336394346</v>
      </c>
      <c r="EQ201" s="2">
        <f t="shared" si="252"/>
        <v>37.870705921938068</v>
      </c>
      <c r="ER201" s="2">
        <f t="shared" si="252"/>
        <v>39.81714840272172</v>
      </c>
      <c r="ES201" s="2">
        <f t="shared" si="252"/>
        <v>37.013300947789844</v>
      </c>
      <c r="ET201" s="2">
        <f t="shared" si="252"/>
        <v>36.815085191515138</v>
      </c>
      <c r="EU201" s="2">
        <f t="shared" si="252"/>
        <v>39.446496332712144</v>
      </c>
      <c r="EV201" s="2">
        <f t="shared" si="252"/>
        <v>41.423409813379457</v>
      </c>
      <c r="EW201" s="2">
        <f t="shared" si="252"/>
        <v>55.384731495883145</v>
      </c>
      <c r="EX201" s="2">
        <f t="shared" si="252"/>
        <v>36.045563931680448</v>
      </c>
      <c r="EY201" s="2">
        <f t="shared" si="252"/>
        <v>37.164284566140509</v>
      </c>
      <c r="EZ201" s="2">
        <f t="shared" si="252"/>
        <v>36.702467467267795</v>
      </c>
      <c r="FA201" s="2">
        <f t="shared" si="252"/>
        <v>35.882446070263136</v>
      </c>
      <c r="FB201" s="2">
        <f t="shared" si="252"/>
        <v>37.756803648674421</v>
      </c>
      <c r="FC201" s="2">
        <f t="shared" si="252"/>
        <v>38.910942740880259</v>
      </c>
      <c r="FD201" s="2">
        <f t="shared" si="252"/>
        <v>42.970515732828289</v>
      </c>
      <c r="FE201" s="2">
        <f t="shared" si="252"/>
        <v>43.464084365364918</v>
      </c>
      <c r="FG201" s="2">
        <f t="shared" si="253"/>
        <v>0.99999817956608295</v>
      </c>
      <c r="FH201" s="2">
        <f t="shared" si="253"/>
        <v>0.99999750831047385</v>
      </c>
      <c r="FI201" s="2">
        <f t="shared" si="253"/>
        <v>0.99999737193842242</v>
      </c>
      <c r="FJ201" s="2">
        <f t="shared" si="253"/>
        <v>0.9999974172936944</v>
      </c>
      <c r="FK201" s="2">
        <f t="shared" si="253"/>
        <v>0.99999733018019232</v>
      </c>
      <c r="FL201" s="2">
        <f t="shared" si="253"/>
        <v>0.99999697398287624</v>
      </c>
      <c r="FM201" s="2">
        <f t="shared" si="253"/>
        <v>0.99999705986531029</v>
      </c>
      <c r="FN201" s="2">
        <f t="shared" si="253"/>
        <v>0.99999708400808052</v>
      </c>
      <c r="FO201" s="2">
        <f t="shared" si="253"/>
        <v>0.99999717056715487</v>
      </c>
      <c r="FP201" s="2">
        <f t="shared" si="253"/>
        <v>0.9999972985309763</v>
      </c>
      <c r="FQ201" s="2">
        <f t="shared" si="253"/>
        <v>0.99999715903827202</v>
      </c>
      <c r="FR201" s="2">
        <f t="shared" si="253"/>
        <v>0.99999732302310829</v>
      </c>
      <c r="FS201" s="2">
        <f t="shared" si="253"/>
        <v>0.99999686947900479</v>
      </c>
      <c r="FT201" s="2">
        <f t="shared" si="253"/>
        <v>0.99999695243225684</v>
      </c>
      <c r="FU201" s="2">
        <f t="shared" si="253"/>
        <v>0.99999604952158527</v>
      </c>
      <c r="FW201" s="2">
        <f t="shared" si="244"/>
        <v>0.94023232159223569</v>
      </c>
      <c r="FX201" s="2">
        <f t="shared" si="244"/>
        <v>0</v>
      </c>
      <c r="FY201" s="2">
        <f t="shared" si="244"/>
        <v>0.94804133722199213</v>
      </c>
      <c r="FZ201" s="2">
        <f t="shared" si="244"/>
        <v>0.9464969974343288</v>
      </c>
      <c r="GA201" s="2">
        <f t="shared" si="244"/>
        <v>0.94937430091297215</v>
      </c>
      <c r="GB201" s="2">
        <f t="shared" si="244"/>
        <v>0.96296910315002382</v>
      </c>
      <c r="GC201" s="2">
        <f t="shared" si="244"/>
        <v>0.96013997771631387</v>
      </c>
      <c r="GD201" s="2">
        <f t="shared" si="244"/>
        <v>0.95998597757512438</v>
      </c>
      <c r="GE201" s="2">
        <f t="shared" si="244"/>
        <v>0.94643509994498642</v>
      </c>
      <c r="GF201" s="2">
        <f t="shared" si="244"/>
        <v>0.93950805923875114</v>
      </c>
      <c r="GG201" s="2">
        <f t="shared" si="244"/>
        <v>0.93205612445608255</v>
      </c>
      <c r="GH201" s="2">
        <f t="shared" si="244"/>
        <v>0.92570221913280648</v>
      </c>
      <c r="GI201" s="2">
        <f t="shared" si="244"/>
        <v>0.92182201765456406</v>
      </c>
      <c r="GJ201" s="2">
        <f t="shared" si="244"/>
        <v>0.92038194300999432</v>
      </c>
      <c r="GK201" s="2">
        <f t="shared" si="244"/>
        <v>0.89315676900145624</v>
      </c>
      <c r="GM201" s="86">
        <f t="shared" si="245"/>
        <v>5.7388872468115781E-177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8.9820631320665638E-26</v>
      </c>
      <c r="HD201" s="86">
        <f t="shared" si="181"/>
        <v>1.6120630915962759E-306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1.6380580352638399E-86</v>
      </c>
      <c r="HT201" s="86">
        <f t="shared" si="246"/>
        <v>0</v>
      </c>
      <c r="HU201" s="86">
        <f t="shared" si="246"/>
        <v>1.1678749420464732E-74</v>
      </c>
      <c r="HV201" s="86">
        <f t="shared" si="246"/>
        <v>8.9123481566356938E-80</v>
      </c>
      <c r="HW201" s="86">
        <f t="shared" si="246"/>
        <v>2.194222129143962E-83</v>
      </c>
      <c r="HX201" s="86">
        <f t="shared" si="246"/>
        <v>1.5819997132103758E-95</v>
      </c>
      <c r="HY201" s="86">
        <f t="shared" si="246"/>
        <v>1.703940746221098E-106</v>
      </c>
      <c r="HZ201" s="86">
        <f t="shared" si="246"/>
        <v>1.7220203069368644E-98</v>
      </c>
      <c r="IA201" s="86">
        <f t="shared" si="246"/>
        <v>6.0781826219308868E-87</v>
      </c>
      <c r="IB201" s="86">
        <f t="shared" si="246"/>
        <v>1.2299769134843264E-82</v>
      </c>
      <c r="IC201" s="86">
        <f t="shared" si="246"/>
        <v>1.4878408106583042E-75</v>
      </c>
      <c r="ID201" s="86">
        <f t="shared" si="246"/>
        <v>3.659264055466472E-73</v>
      </c>
      <c r="IE201" s="86">
        <f t="shared" si="246"/>
        <v>1.4644964354551266E-78</v>
      </c>
      <c r="IF201" s="86">
        <f t="shared" si="246"/>
        <v>6.3577067273148514E-78</v>
      </c>
      <c r="IG201" s="86">
        <f t="shared" si="246"/>
        <v>6.030599928225655E-58</v>
      </c>
      <c r="II201" s="86">
        <f t="shared" si="247"/>
        <v>8.0688715651284219E-11</v>
      </c>
      <c r="IJ201" s="86">
        <f t="shared" si="247"/>
        <v>0</v>
      </c>
      <c r="IK201" s="86">
        <f t="shared" si="247"/>
        <v>3.3273954022593704E-10</v>
      </c>
      <c r="IL201" s="86">
        <f t="shared" si="247"/>
        <v>1.6961297351888282E-10</v>
      </c>
      <c r="IM201" s="86">
        <f t="shared" si="247"/>
        <v>3.9771461278790503E-11</v>
      </c>
      <c r="IN201" s="86">
        <f t="shared" si="247"/>
        <v>3.49836550231476E-14</v>
      </c>
      <c r="IO201" s="86">
        <f t="shared" si="247"/>
        <v>4.1960791070663749E-15</v>
      </c>
      <c r="IP201" s="86">
        <f t="shared" si="247"/>
        <v>4.1611617504282557E-14</v>
      </c>
      <c r="IQ201" s="86">
        <f t="shared" si="247"/>
        <v>3.7383856655926904E-11</v>
      </c>
      <c r="IR201" s="86">
        <f t="shared" si="247"/>
        <v>3.0009534332118227E-10</v>
      </c>
      <c r="IS201" s="86">
        <f t="shared" si="247"/>
        <v>4.1453794859171445E-9</v>
      </c>
      <c r="IT201" s="86">
        <f t="shared" si="247"/>
        <v>1.8101640942581136E-8</v>
      </c>
      <c r="IU201" s="86">
        <f t="shared" si="247"/>
        <v>1.0113207896543629E-8</v>
      </c>
      <c r="IV201" s="86">
        <f t="shared" si="247"/>
        <v>8.7779425376593881E-4</v>
      </c>
      <c r="IW201" s="86">
        <f t="shared" si="247"/>
        <v>4.9770675453537591E-4</v>
      </c>
      <c r="IY201" s="86">
        <f t="shared" si="248"/>
        <v>8.0688715651284309E-11</v>
      </c>
      <c r="IZ201" s="86">
        <f t="shared" si="248"/>
        <v>1.6120630915962759E-306</v>
      </c>
      <c r="JA201" s="86">
        <f t="shared" si="248"/>
        <v>3.3273954022593704E-10</v>
      </c>
      <c r="JB201" s="86">
        <f t="shared" si="248"/>
        <v>1.6961297351888282E-10</v>
      </c>
      <c r="JC201" s="86">
        <f t="shared" si="248"/>
        <v>3.9771461278790503E-11</v>
      </c>
      <c r="JD201" s="86">
        <f t="shared" si="248"/>
        <v>3.49836550231476E-14</v>
      </c>
      <c r="JE201" s="86">
        <f t="shared" si="248"/>
        <v>4.1960791070663749E-15</v>
      </c>
      <c r="JF201" s="86">
        <f t="shared" si="248"/>
        <v>4.1611617504282557E-14</v>
      </c>
      <c r="JG201" s="86">
        <f t="shared" si="248"/>
        <v>3.7383856655926904E-11</v>
      </c>
      <c r="JH201" s="86">
        <f t="shared" si="248"/>
        <v>3.0009534332118227E-10</v>
      </c>
      <c r="JI201" s="86">
        <f t="shared" si="248"/>
        <v>4.1453794859171445E-9</v>
      </c>
      <c r="JJ201" s="86">
        <f t="shared" si="248"/>
        <v>1.8101640942581136E-8</v>
      </c>
      <c r="JK201" s="86">
        <f t="shared" si="248"/>
        <v>1.0113207896543629E-8</v>
      </c>
      <c r="JL201" s="86">
        <f t="shared" si="248"/>
        <v>8.7779425376593881E-4</v>
      </c>
      <c r="JM201" s="86">
        <f t="shared" si="248"/>
        <v>4.9770675453537591E-4</v>
      </c>
    </row>
    <row r="202" spans="2:273" x14ac:dyDescent="0.25">
      <c r="B202" s="2">
        <v>175</v>
      </c>
      <c r="C202" s="37">
        <v>37</v>
      </c>
      <c r="D202" s="37">
        <v>39.616999999999997</v>
      </c>
      <c r="E202" s="37">
        <v>37.133000000000003</v>
      </c>
      <c r="F202" s="37">
        <v>37.549999999999997</v>
      </c>
      <c r="G202" s="37">
        <v>41.082999999999998</v>
      </c>
      <c r="H202" s="37">
        <v>41.767000000000003</v>
      </c>
      <c r="I202" s="37">
        <v>40.883000000000003</v>
      </c>
      <c r="J202" s="37">
        <v>36.383000000000003</v>
      </c>
      <c r="K202" s="37">
        <v>38.533000000000001</v>
      </c>
      <c r="L202" s="37">
        <v>38.567</v>
      </c>
      <c r="M202" s="37">
        <v>37.783000000000001</v>
      </c>
      <c r="N202" s="37">
        <v>39.933</v>
      </c>
      <c r="O202" s="37">
        <v>40.732999999999997</v>
      </c>
      <c r="P202" s="37">
        <v>41.883000000000003</v>
      </c>
      <c r="Q202" s="37">
        <v>44.082999999999998</v>
      </c>
      <c r="S202" s="4" t="e">
        <f t="shared" si="249"/>
        <v>#N/A</v>
      </c>
      <c r="T202" s="4">
        <f t="shared" si="249"/>
        <v>39.67285839531894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42.899397108377734</v>
      </c>
      <c r="AG202" s="4">
        <f t="shared" si="249"/>
        <v>43.52260666720381</v>
      </c>
      <c r="AI202" s="4">
        <f t="shared" si="250"/>
        <v>0</v>
      </c>
      <c r="AJ202" s="4">
        <f t="shared" si="250"/>
        <v>-5.5858395318942655E-2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-1.0163971083777312</v>
      </c>
      <c r="AW202" s="4">
        <f t="shared" si="250"/>
        <v>0.5603933327961883</v>
      </c>
      <c r="AY202" s="2" t="e">
        <f t="shared" si="242"/>
        <v>#N/A</v>
      </c>
      <c r="AZ202" s="2">
        <f t="shared" si="242"/>
        <v>39.67285839531894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42.899397108377343</v>
      </c>
      <c r="BM202" s="2">
        <f t="shared" si="242"/>
        <v>43.522606653996348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>
        <f t="shared" si="243"/>
        <v>39.616999999999997</v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39.616999999999997</v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41.883000000000003</v>
      </c>
      <c r="DI202" s="2">
        <f t="shared" si="211"/>
        <v>44.082999999999998</v>
      </c>
      <c r="DK202" s="2">
        <f t="shared" si="251"/>
        <v>100.39510329996293</v>
      </c>
      <c r="DL202" s="2">
        <f t="shared" si="251"/>
        <v>103.15155630252099</v>
      </c>
      <c r="DM202" s="2">
        <f t="shared" si="251"/>
        <v>93.927631321619543</v>
      </c>
      <c r="DN202" s="2">
        <f t="shared" si="251"/>
        <v>102.27422154316271</v>
      </c>
      <c r="DO202" s="2">
        <f t="shared" si="251"/>
        <v>132.65719327731094</v>
      </c>
      <c r="DP202" s="2">
        <f t="shared" si="251"/>
        <v>126.75710960960964</v>
      </c>
      <c r="DQ202" s="2">
        <f t="shared" si="251"/>
        <v>107.52644444444445</v>
      </c>
      <c r="DR202" s="2">
        <f t="shared" si="251"/>
        <v>103.36717267267268</v>
      </c>
      <c r="DS202" s="2">
        <f t="shared" si="251"/>
        <v>84.319446498599433</v>
      </c>
      <c r="DT202" s="2">
        <f t="shared" si="251"/>
        <v>99.988870588235272</v>
      </c>
      <c r="DU202" s="2">
        <f t="shared" si="251"/>
        <v>102.23952044817928</v>
      </c>
      <c r="DV202" s="2">
        <f t="shared" si="251"/>
        <v>92.045216246498569</v>
      </c>
      <c r="DW202" s="2">
        <f t="shared" si="251"/>
        <v>121.10163513513515</v>
      </c>
      <c r="DX202" s="2">
        <f t="shared" si="251"/>
        <v>89.009354354354315</v>
      </c>
      <c r="DY202" s="2">
        <f t="shared" si="251"/>
        <v>67.159253787878782</v>
      </c>
      <c r="EA202" s="2">
        <f t="shared" si="240"/>
        <v>31.106540476190474</v>
      </c>
      <c r="EB202" s="2">
        <f t="shared" si="240"/>
        <v>39.672714142928541</v>
      </c>
      <c r="EC202" s="2">
        <f t="shared" si="240"/>
        <v>37.905645479403717</v>
      </c>
      <c r="ED202" s="2">
        <f t="shared" si="240"/>
        <v>34.963888952163998</v>
      </c>
      <c r="EE202" s="2">
        <f t="shared" si="240"/>
        <v>34.298468251001331</v>
      </c>
      <c r="EF202" s="2">
        <f t="shared" si="239"/>
        <v>47.078559050020431</v>
      </c>
      <c r="EG202" s="2">
        <f t="shared" si="239"/>
        <v>82.567091947624874</v>
      </c>
      <c r="EH202" s="2">
        <f t="shared" si="239"/>
        <v>34.641060344683616</v>
      </c>
      <c r="EI202" s="2">
        <f t="shared" si="239"/>
        <v>35.839735350428839</v>
      </c>
      <c r="EJ202" s="2">
        <f t="shared" si="239"/>
        <v>35.336084454994761</v>
      </c>
      <c r="EK202" s="2">
        <f t="shared" si="212"/>
        <v>34.13904026513125</v>
      </c>
      <c r="EL202" s="2">
        <f t="shared" si="179"/>
        <v>35.559179521181818</v>
      </c>
      <c r="EM202" s="2">
        <f t="shared" si="179"/>
        <v>37.471906662705678</v>
      </c>
      <c r="EN202" s="2">
        <f t="shared" si="179"/>
        <v>43.965140812579349</v>
      </c>
      <c r="EO202" s="2">
        <f t="shared" si="179"/>
        <v>45.567544493711253</v>
      </c>
      <c r="EQ202" s="2">
        <f t="shared" si="252"/>
        <v>37.751001076715994</v>
      </c>
      <c r="ER202" s="2">
        <f t="shared" si="252"/>
        <v>39.672714142928541</v>
      </c>
      <c r="ES202" s="2">
        <f t="shared" si="252"/>
        <v>36.882408946809377</v>
      </c>
      <c r="ET202" s="2">
        <f t="shared" si="252"/>
        <v>36.67088314549639</v>
      </c>
      <c r="EU202" s="2">
        <f t="shared" si="252"/>
        <v>39.287940295663773</v>
      </c>
      <c r="EV202" s="2">
        <f t="shared" si="252"/>
        <v>41.126991213698808</v>
      </c>
      <c r="EW202" s="2">
        <f t="shared" si="252"/>
        <v>55.30686975929693</v>
      </c>
      <c r="EX202" s="2">
        <f t="shared" si="252"/>
        <v>35.868159759629904</v>
      </c>
      <c r="EY202" s="2">
        <f t="shared" si="252"/>
        <v>37.015274589260443</v>
      </c>
      <c r="EZ202" s="2">
        <f t="shared" si="252"/>
        <v>36.549852041196431</v>
      </c>
      <c r="FA202" s="2">
        <f t="shared" si="252"/>
        <v>35.709909602166206</v>
      </c>
      <c r="FB202" s="2">
        <f t="shared" si="252"/>
        <v>37.595941342463533</v>
      </c>
      <c r="FC202" s="2">
        <f t="shared" si="252"/>
        <v>38.694634870684652</v>
      </c>
      <c r="FD202" s="2">
        <f t="shared" si="252"/>
        <v>42.815181345725293</v>
      </c>
      <c r="FE202" s="2">
        <f t="shared" si="252"/>
        <v>43.299420446623657</v>
      </c>
      <c r="FG202" s="2">
        <f t="shared" si="253"/>
        <v>0.99999833974426944</v>
      </c>
      <c r="FH202" s="2">
        <f t="shared" si="253"/>
        <v>0.99999772755164562</v>
      </c>
      <c r="FI202" s="2">
        <f t="shared" si="253"/>
        <v>0.99999760317880049</v>
      </c>
      <c r="FJ202" s="2">
        <f t="shared" si="253"/>
        <v>0.99999764454331919</v>
      </c>
      <c r="FK202" s="2">
        <f t="shared" si="253"/>
        <v>0.99999756509482429</v>
      </c>
      <c r="FL202" s="2">
        <f t="shared" si="253"/>
        <v>0.99999724023884828</v>
      </c>
      <c r="FM202" s="2">
        <f t="shared" si="253"/>
        <v>0.99999731856460006</v>
      </c>
      <c r="FN202" s="2">
        <f t="shared" si="253"/>
        <v>0.99999734058307954</v>
      </c>
      <c r="FO202" s="2">
        <f t="shared" si="253"/>
        <v>0.99999741952593357</v>
      </c>
      <c r="FP202" s="2">
        <f t="shared" si="253"/>
        <v>0.99999753623038257</v>
      </c>
      <c r="FQ202" s="2">
        <f t="shared" si="253"/>
        <v>0.99999740901146228</v>
      </c>
      <c r="FR202" s="2">
        <f t="shared" si="253"/>
        <v>0.99999755856748296</v>
      </c>
      <c r="FS202" s="2">
        <f t="shared" si="253"/>
        <v>0.99999714493013314</v>
      </c>
      <c r="FT202" s="2">
        <f t="shared" si="253"/>
        <v>0.99999722058443918</v>
      </c>
      <c r="FU202" s="2">
        <f t="shared" si="253"/>
        <v>0.99999639711961275</v>
      </c>
      <c r="FW202" s="2">
        <f t="shared" si="244"/>
        <v>0.94520305737689447</v>
      </c>
      <c r="FX202" s="2">
        <f t="shared" si="244"/>
        <v>0</v>
      </c>
      <c r="FY202" s="2">
        <f t="shared" si="244"/>
        <v>0.95239549812796487</v>
      </c>
      <c r="FZ202" s="2">
        <f t="shared" si="244"/>
        <v>0.95097388223774482</v>
      </c>
      <c r="GA202" s="2">
        <f t="shared" si="244"/>
        <v>0.95362222328404911</v>
      </c>
      <c r="GB202" s="2">
        <f t="shared" si="244"/>
        <v>0.96611701917128978</v>
      </c>
      <c r="GC202" s="2">
        <f t="shared" si="244"/>
        <v>0.96351928062076964</v>
      </c>
      <c r="GD202" s="2">
        <f t="shared" si="244"/>
        <v>0.96337783850704717</v>
      </c>
      <c r="GE202" s="2">
        <f t="shared" si="244"/>
        <v>0.95091689545906166</v>
      </c>
      <c r="GF202" s="2">
        <f t="shared" si="244"/>
        <v>0.94453547691505957</v>
      </c>
      <c r="GG202" s="2">
        <f t="shared" si="244"/>
        <v>0.93766177086860736</v>
      </c>
      <c r="GH202" s="2">
        <f t="shared" si="244"/>
        <v>0.93179372686155959</v>
      </c>
      <c r="GI202" s="2">
        <f t="shared" si="244"/>
        <v>0.92820698180814942</v>
      </c>
      <c r="GJ202" s="2">
        <f t="shared" si="244"/>
        <v>0.92687519126734941</v>
      </c>
      <c r="GK202" s="2">
        <f t="shared" si="244"/>
        <v>0.9016330630975683</v>
      </c>
      <c r="GM202" s="86">
        <f t="shared" si="245"/>
        <v>5.9408880603952186E-180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2.7866838578401509E-26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2.0375453375300357E-89</v>
      </c>
      <c r="HT202" s="86">
        <f t="shared" si="246"/>
        <v>0</v>
      </c>
      <c r="HU202" s="86">
        <f t="shared" si="246"/>
        <v>3.9382481972914194E-77</v>
      </c>
      <c r="HV202" s="86">
        <f t="shared" si="246"/>
        <v>2.1030052127890874E-82</v>
      </c>
      <c r="HW202" s="86">
        <f t="shared" si="246"/>
        <v>4.148656772959229E-86</v>
      </c>
      <c r="HX202" s="86">
        <f t="shared" si="246"/>
        <v>1.5406188636796487E-98</v>
      </c>
      <c r="HY202" s="86">
        <f t="shared" si="246"/>
        <v>7.1799865299474252E-110</v>
      </c>
      <c r="HZ202" s="86">
        <f t="shared" si="246"/>
        <v>1.28543823592226E-101</v>
      </c>
      <c r="IA202" s="86">
        <f t="shared" si="246"/>
        <v>8.714930383547921E-90</v>
      </c>
      <c r="IB202" s="86">
        <f t="shared" si="246"/>
        <v>2.1206359391535678E-85</v>
      </c>
      <c r="IC202" s="86">
        <f t="shared" si="246"/>
        <v>3.902645138814248E-78</v>
      </c>
      <c r="ID202" s="86">
        <f t="shared" si="246"/>
        <v>1.0933353652969059E-75</v>
      </c>
      <c r="IE202" s="86">
        <f t="shared" si="246"/>
        <v>2.7660767581115323E-81</v>
      </c>
      <c r="IF202" s="86">
        <f t="shared" si="246"/>
        <v>1.2094249098103989E-80</v>
      </c>
      <c r="IG202" s="86">
        <f t="shared" si="246"/>
        <v>4.417162921198312E-60</v>
      </c>
      <c r="II202" s="86">
        <f t="shared" si="247"/>
        <v>1.8609075503967811E-11</v>
      </c>
      <c r="IJ202" s="86">
        <f t="shared" si="247"/>
        <v>0</v>
      </c>
      <c r="IK202" s="86">
        <f t="shared" si="247"/>
        <v>9.0534184837878237E-11</v>
      </c>
      <c r="IL202" s="86">
        <f t="shared" si="247"/>
        <v>4.3586662798517053E-11</v>
      </c>
      <c r="IM202" s="86">
        <f t="shared" si="247"/>
        <v>9.5947340168424976E-12</v>
      </c>
      <c r="IN202" s="86">
        <f t="shared" si="247"/>
        <v>6.5631016284763051E-15</v>
      </c>
      <c r="IO202" s="86">
        <f t="shared" si="247"/>
        <v>6.6850527762805703E-16</v>
      </c>
      <c r="IP202" s="86">
        <f t="shared" si="247"/>
        <v>7.553252462652969E-15</v>
      </c>
      <c r="IQ202" s="86">
        <f t="shared" si="247"/>
        <v>8.7183283837733251E-12</v>
      </c>
      <c r="IR202" s="86">
        <f t="shared" si="247"/>
        <v>7.5032037144951258E-11</v>
      </c>
      <c r="IS202" s="86">
        <f t="shared" si="247"/>
        <v>1.1646796530007313E-9</v>
      </c>
      <c r="IT202" s="86">
        <f t="shared" si="247"/>
        <v>5.3864670747104477E-9</v>
      </c>
      <c r="IU202" s="86">
        <f t="shared" si="247"/>
        <v>2.8041930500002562E-9</v>
      </c>
      <c r="IV202" s="86">
        <f t="shared" si="247"/>
        <v>5.5599242890180833E-4</v>
      </c>
      <c r="IW202" s="86">
        <f t="shared" si="247"/>
        <v>2.8012296448093067E-4</v>
      </c>
      <c r="IY202" s="86">
        <f t="shared" si="248"/>
        <v>1.860907550396784E-11</v>
      </c>
      <c r="IZ202" s="86">
        <f t="shared" si="248"/>
        <v>0</v>
      </c>
      <c r="JA202" s="86">
        <f t="shared" si="248"/>
        <v>9.0534184837878237E-11</v>
      </c>
      <c r="JB202" s="86">
        <f t="shared" si="248"/>
        <v>4.3586662798517053E-11</v>
      </c>
      <c r="JC202" s="86">
        <f t="shared" si="248"/>
        <v>9.5947340168424976E-12</v>
      </c>
      <c r="JD202" s="86">
        <f t="shared" si="248"/>
        <v>6.5631016284763051E-15</v>
      </c>
      <c r="JE202" s="86">
        <f t="shared" si="248"/>
        <v>6.6850527762805703E-16</v>
      </c>
      <c r="JF202" s="86">
        <f t="shared" si="248"/>
        <v>7.553252462652969E-15</v>
      </c>
      <c r="JG202" s="86">
        <f t="shared" si="248"/>
        <v>8.7183283837733251E-12</v>
      </c>
      <c r="JH202" s="86">
        <f t="shared" si="248"/>
        <v>7.5032037144951258E-11</v>
      </c>
      <c r="JI202" s="86">
        <f t="shared" si="248"/>
        <v>1.1646796530007313E-9</v>
      </c>
      <c r="JJ202" s="86">
        <f t="shared" si="248"/>
        <v>5.3864670747104477E-9</v>
      </c>
      <c r="JK202" s="86">
        <f t="shared" si="248"/>
        <v>2.8041930500002562E-9</v>
      </c>
      <c r="JL202" s="86">
        <f t="shared" si="248"/>
        <v>5.5599242890180833E-4</v>
      </c>
      <c r="JM202" s="86">
        <f t="shared" si="248"/>
        <v>2.8012296448093067E-4</v>
      </c>
    </row>
    <row r="203" spans="2:273" x14ac:dyDescent="0.25">
      <c r="B203" s="2">
        <v>176</v>
      </c>
      <c r="C203" s="37">
        <v>39.832999999999998</v>
      </c>
      <c r="D203" s="37">
        <v>39.817</v>
      </c>
      <c r="E203" s="37">
        <v>38.700000000000003</v>
      </c>
      <c r="F203" s="37">
        <v>38.883000000000003</v>
      </c>
      <c r="G203" s="37">
        <v>38.817</v>
      </c>
      <c r="H203" s="37">
        <v>42.25</v>
      </c>
      <c r="I203" s="37">
        <v>41.6</v>
      </c>
      <c r="J203" s="37">
        <v>38.049999999999997</v>
      </c>
      <c r="K203" s="37">
        <v>37.633000000000003</v>
      </c>
      <c r="L203" s="37">
        <v>34.917000000000002</v>
      </c>
      <c r="M203" s="37">
        <v>36.167000000000002</v>
      </c>
      <c r="N203" s="37">
        <v>39.017000000000003</v>
      </c>
      <c r="O203" s="37">
        <v>39.567</v>
      </c>
      <c r="P203" s="37">
        <v>41.133000000000003</v>
      </c>
      <c r="Q203" s="37">
        <v>41.067</v>
      </c>
      <c r="S203" s="4" t="e">
        <f t="shared" si="249"/>
        <v>#N/A</v>
      </c>
      <c r="T203" s="4">
        <f t="shared" si="249"/>
        <v>39.528412269324789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42.738202466096197</v>
      </c>
      <c r="AG203" s="4">
        <f t="shared" si="249"/>
        <v>43.342650882602406</v>
      </c>
      <c r="AI203" s="4">
        <f t="shared" si="250"/>
        <v>0</v>
      </c>
      <c r="AJ203" s="4">
        <f t="shared" si="250"/>
        <v>0.28858773067521071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-1.6052024660961948</v>
      </c>
      <c r="AW203" s="4">
        <f t="shared" si="250"/>
        <v>-2.275650882602406</v>
      </c>
      <c r="AY203" s="2" t="e">
        <f t="shared" si="242"/>
        <v>#N/A</v>
      </c>
      <c r="AZ203" s="2">
        <f t="shared" si="242"/>
        <v>39.528412269324789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42.738202466096155</v>
      </c>
      <c r="BM203" s="2">
        <f t="shared" si="242"/>
        <v>43.342650880309385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>
        <f t="shared" si="243"/>
        <v>39.817</v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39.817</v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41.133000000000003</v>
      </c>
      <c r="DI203" s="2">
        <f t="shared" si="211"/>
        <v>41.067</v>
      </c>
      <c r="DK203" s="2">
        <f t="shared" si="251"/>
        <v>100.65394423433445</v>
      </c>
      <c r="DL203" s="2">
        <f t="shared" si="251"/>
        <v>103.40587731092435</v>
      </c>
      <c r="DM203" s="2">
        <f t="shared" si="251"/>
        <v>94.140813445378143</v>
      </c>
      <c r="DN203" s="2">
        <f t="shared" si="251"/>
        <v>102.53133613445377</v>
      </c>
      <c r="DO203" s="2">
        <f t="shared" si="251"/>
        <v>133.06893193277313</v>
      </c>
      <c r="DP203" s="2">
        <f t="shared" si="251"/>
        <v>127.12571154011155</v>
      </c>
      <c r="DQ203" s="2">
        <f t="shared" si="251"/>
        <v>107.78523015873017</v>
      </c>
      <c r="DR203" s="2">
        <f t="shared" si="251"/>
        <v>103.61431256971258</v>
      </c>
      <c r="DS203" s="2">
        <f t="shared" si="251"/>
        <v>84.438267226890744</v>
      </c>
      <c r="DT203" s="2">
        <f t="shared" si="251"/>
        <v>100.21476470588235</v>
      </c>
      <c r="DU203" s="2">
        <f t="shared" si="251"/>
        <v>102.47504453781514</v>
      </c>
      <c r="DV203" s="2">
        <f t="shared" si="251"/>
        <v>92.219796638655438</v>
      </c>
      <c r="DW203" s="2">
        <f t="shared" si="251"/>
        <v>121.42287091377094</v>
      </c>
      <c r="DX203" s="2">
        <f t="shared" si="251"/>
        <v>89.151641613041562</v>
      </c>
      <c r="DY203" s="2">
        <f t="shared" si="251"/>
        <v>67.183008467023171</v>
      </c>
      <c r="EA203" s="2">
        <f t="shared" si="240"/>
        <v>30.84137619047619</v>
      </c>
      <c r="EB203" s="2">
        <f t="shared" si="240"/>
        <v>39.528279883135355</v>
      </c>
      <c r="EC203" s="2">
        <f t="shared" si="240"/>
        <v>37.788725659345502</v>
      </c>
      <c r="ED203" s="2">
        <f t="shared" si="240"/>
        <v>34.796515782622834</v>
      </c>
      <c r="EE203" s="2">
        <f t="shared" si="240"/>
        <v>34.072551223854028</v>
      </c>
      <c r="EF203" s="2">
        <f t="shared" si="239"/>
        <v>46.859794360774146</v>
      </c>
      <c r="EG203" s="2">
        <f t="shared" si="239"/>
        <v>82.826930429123166</v>
      </c>
      <c r="EH203" s="2">
        <f t="shared" si="239"/>
        <v>34.44822426980177</v>
      </c>
      <c r="EI203" s="2">
        <f t="shared" si="239"/>
        <v>35.675290604695491</v>
      </c>
      <c r="EJ203" s="2">
        <f t="shared" si="239"/>
        <v>35.166798038801403</v>
      </c>
      <c r="EK203" s="2">
        <f t="shared" si="212"/>
        <v>33.945972242929251</v>
      </c>
      <c r="EL203" s="2">
        <f t="shared" si="179"/>
        <v>35.371456534873403</v>
      </c>
      <c r="EM203" s="2">
        <f t="shared" si="179"/>
        <v>37.238874113923686</v>
      </c>
      <c r="EN203" s="2">
        <f t="shared" si="179"/>
        <v>43.825486132784079</v>
      </c>
      <c r="EO203" s="2">
        <f t="shared" si="179"/>
        <v>45.431269651028167</v>
      </c>
      <c r="EQ203" s="2">
        <f t="shared" si="252"/>
        <v>37.631296231493927</v>
      </c>
      <c r="ER203" s="2">
        <f t="shared" si="252"/>
        <v>39.528279883135355</v>
      </c>
      <c r="ES203" s="2">
        <f t="shared" si="252"/>
        <v>36.751516945828904</v>
      </c>
      <c r="ET203" s="2">
        <f t="shared" si="252"/>
        <v>36.526681099477628</v>
      </c>
      <c r="EU203" s="2">
        <f t="shared" si="252"/>
        <v>39.129384258615403</v>
      </c>
      <c r="EV203" s="2">
        <f t="shared" si="252"/>
        <v>40.830572614018159</v>
      </c>
      <c r="EW203" s="2">
        <f t="shared" si="252"/>
        <v>55.229008022710715</v>
      </c>
      <c r="EX203" s="2">
        <f t="shared" si="252"/>
        <v>35.690755587579368</v>
      </c>
      <c r="EY203" s="2">
        <f t="shared" si="252"/>
        <v>36.866264612380377</v>
      </c>
      <c r="EZ203" s="2">
        <f t="shared" si="252"/>
        <v>36.39723661512506</v>
      </c>
      <c r="FA203" s="2">
        <f t="shared" si="252"/>
        <v>35.537373134069284</v>
      </c>
      <c r="FB203" s="2">
        <f t="shared" si="252"/>
        <v>37.435079036252645</v>
      </c>
      <c r="FC203" s="2">
        <f t="shared" si="252"/>
        <v>38.478327000489045</v>
      </c>
      <c r="FD203" s="2">
        <f t="shared" si="252"/>
        <v>42.659846958622303</v>
      </c>
      <c r="FE203" s="2">
        <f t="shared" si="252"/>
        <v>43.134756527882402</v>
      </c>
      <c r="FG203" s="2">
        <f t="shared" si="253"/>
        <v>0.99999848582855633</v>
      </c>
      <c r="FH203" s="2">
        <f t="shared" si="253"/>
        <v>0.99999792750205452</v>
      </c>
      <c r="FI203" s="2">
        <f t="shared" si="253"/>
        <v>0.999997814072625</v>
      </c>
      <c r="FJ203" s="2">
        <f t="shared" si="253"/>
        <v>0.9999978517975302</v>
      </c>
      <c r="FK203" s="2">
        <f t="shared" si="253"/>
        <v>0.9999977793396112</v>
      </c>
      <c r="FL203" s="2">
        <f t="shared" si="253"/>
        <v>0.9999974830673044</v>
      </c>
      <c r="FM203" s="2">
        <f t="shared" si="253"/>
        <v>0.99999755450127326</v>
      </c>
      <c r="FN203" s="2">
        <f t="shared" si="253"/>
        <v>0.9999975745823747</v>
      </c>
      <c r="FO203" s="2">
        <f t="shared" si="253"/>
        <v>0.99999764657914636</v>
      </c>
      <c r="FP203" s="2">
        <f t="shared" si="253"/>
        <v>0.99999775301491611</v>
      </c>
      <c r="FQ203" s="2">
        <f t="shared" si="253"/>
        <v>0.99999763698983024</v>
      </c>
      <c r="FR203" s="2">
        <f t="shared" si="253"/>
        <v>0.99999777338660267</v>
      </c>
      <c r="FS203" s="2">
        <f t="shared" si="253"/>
        <v>0.9999973961446802</v>
      </c>
      <c r="FT203" s="2">
        <f t="shared" si="253"/>
        <v>0.99999746514226151</v>
      </c>
      <c r="FU203" s="2">
        <f t="shared" si="253"/>
        <v>0.99999671413299229</v>
      </c>
      <c r="FW203" s="2">
        <f t="shared" si="244"/>
        <v>0.94978246867949279</v>
      </c>
      <c r="FX203" s="2">
        <f t="shared" si="244"/>
        <v>0</v>
      </c>
      <c r="FY203" s="2">
        <f t="shared" si="244"/>
        <v>0.95640155836295992</v>
      </c>
      <c r="FZ203" s="2">
        <f t="shared" si="244"/>
        <v>0.95509393488968752</v>
      </c>
      <c r="GA203" s="2">
        <f t="shared" si="244"/>
        <v>0.95752965442191362</v>
      </c>
      <c r="GB203" s="2">
        <f t="shared" si="244"/>
        <v>0.96900595056882677</v>
      </c>
      <c r="GC203" s="2">
        <f t="shared" si="244"/>
        <v>0.96662204834868803</v>
      </c>
      <c r="GD203" s="2">
        <f t="shared" si="244"/>
        <v>0.96649221784703876</v>
      </c>
      <c r="GE203" s="2">
        <f t="shared" si="244"/>
        <v>0.95504151075261534</v>
      </c>
      <c r="GF203" s="2">
        <f t="shared" si="244"/>
        <v>0.94916767794318946</v>
      </c>
      <c r="GG203" s="2">
        <f t="shared" si="244"/>
        <v>0.94283329489158507</v>
      </c>
      <c r="GH203" s="2">
        <f t="shared" si="244"/>
        <v>0.93741956858831799</v>
      </c>
      <c r="GI203" s="2">
        <f t="shared" si="244"/>
        <v>0.93410774737078273</v>
      </c>
      <c r="GJ203" s="2">
        <f t="shared" si="244"/>
        <v>0.93287750287378668</v>
      </c>
      <c r="GK203" s="2">
        <f t="shared" si="244"/>
        <v>0.90950503308190345</v>
      </c>
      <c r="GM203" s="86">
        <f t="shared" si="245"/>
        <v>5.8033726909944482E-183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8.5426629682984997E-27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2.2650908951787884E-92</v>
      </c>
      <c r="HT203" s="86">
        <f t="shared" si="246"/>
        <v>0</v>
      </c>
      <c r="HU203" s="86">
        <f t="shared" si="246"/>
        <v>1.2082678625666815E-79</v>
      </c>
      <c r="HV203" s="86">
        <f t="shared" si="246"/>
        <v>4.4910437042434409E-85</v>
      </c>
      <c r="HW203" s="86">
        <f t="shared" si="246"/>
        <v>7.0794591114919092E-89</v>
      </c>
      <c r="HX203" s="86">
        <f t="shared" si="246"/>
        <v>1.3449758981524886E-101</v>
      </c>
      <c r="HY203" s="86">
        <f t="shared" si="246"/>
        <v>2.6753542616041776E-113</v>
      </c>
      <c r="HZ203" s="86">
        <f t="shared" si="246"/>
        <v>8.5595276368706745E-105</v>
      </c>
      <c r="IA203" s="86">
        <f t="shared" si="246"/>
        <v>1.1225879254885354E-92</v>
      </c>
      <c r="IB203" s="86">
        <f t="shared" si="246"/>
        <v>3.2868306915542131E-88</v>
      </c>
      <c r="IC203" s="86">
        <f t="shared" si="246"/>
        <v>9.2464201208528677E-81</v>
      </c>
      <c r="ID203" s="86">
        <f t="shared" si="246"/>
        <v>2.9542208351927124E-78</v>
      </c>
      <c r="IE203" s="86">
        <f t="shared" si="246"/>
        <v>4.6855304913138709E-84</v>
      </c>
      <c r="IF203" s="86">
        <f t="shared" si="246"/>
        <v>2.0620404507966973E-83</v>
      </c>
      <c r="IG203" s="86">
        <f t="shared" si="246"/>
        <v>2.9536652627033514E-62</v>
      </c>
      <c r="II203" s="86">
        <f t="shared" si="247"/>
        <v>4.0977583397165811E-12</v>
      </c>
      <c r="IJ203" s="86">
        <f t="shared" si="247"/>
        <v>0</v>
      </c>
      <c r="IK203" s="86">
        <f t="shared" si="247"/>
        <v>2.369395855435129E-11</v>
      </c>
      <c r="IL203" s="86">
        <f t="shared" si="247"/>
        <v>1.0750119929785785E-11</v>
      </c>
      <c r="IM203" s="86">
        <f t="shared" si="247"/>
        <v>2.2189571530235431E-12</v>
      </c>
      <c r="IN203" s="86">
        <f t="shared" si="247"/>
        <v>1.1768532510052236E-15</v>
      </c>
      <c r="IO203" s="86">
        <f t="shared" si="247"/>
        <v>1.0121891711553957E-16</v>
      </c>
      <c r="IP203" s="86">
        <f t="shared" si="247"/>
        <v>1.3077910508931904E-15</v>
      </c>
      <c r="IQ203" s="86">
        <f t="shared" si="247"/>
        <v>1.9454226866514722E-12</v>
      </c>
      <c r="IR203" s="86">
        <f t="shared" si="247"/>
        <v>1.7956005839708892E-11</v>
      </c>
      <c r="IS203" s="86">
        <f t="shared" si="247"/>
        <v>3.1384830943377344E-10</v>
      </c>
      <c r="IT203" s="86">
        <f t="shared" si="247"/>
        <v>1.5381707491672387E-9</v>
      </c>
      <c r="IU203" s="86">
        <f t="shared" si="247"/>
        <v>7.4361923593654326E-10</v>
      </c>
      <c r="IV203" s="86">
        <f t="shared" si="247"/>
        <v>3.4700282328575246E-4</v>
      </c>
      <c r="IW203" s="86">
        <f t="shared" si="247"/>
        <v>1.5429490867571605E-4</v>
      </c>
      <c r="IY203" s="86">
        <f t="shared" si="248"/>
        <v>4.0977583397165899E-12</v>
      </c>
      <c r="IZ203" s="86">
        <f t="shared" si="248"/>
        <v>0</v>
      </c>
      <c r="JA203" s="86">
        <f t="shared" si="248"/>
        <v>2.369395855435129E-11</v>
      </c>
      <c r="JB203" s="86">
        <f t="shared" si="248"/>
        <v>1.0750119929785785E-11</v>
      </c>
      <c r="JC203" s="86">
        <f t="shared" si="248"/>
        <v>2.2189571530235431E-12</v>
      </c>
      <c r="JD203" s="86">
        <f t="shared" si="248"/>
        <v>1.1768532510052236E-15</v>
      </c>
      <c r="JE203" s="86">
        <f t="shared" si="248"/>
        <v>1.0121891711553957E-16</v>
      </c>
      <c r="JF203" s="86">
        <f t="shared" si="248"/>
        <v>1.3077910508931904E-15</v>
      </c>
      <c r="JG203" s="86">
        <f t="shared" si="248"/>
        <v>1.9454226866514722E-12</v>
      </c>
      <c r="JH203" s="86">
        <f t="shared" si="248"/>
        <v>1.7956005839708892E-11</v>
      </c>
      <c r="JI203" s="86">
        <f t="shared" si="248"/>
        <v>3.1384830943377344E-10</v>
      </c>
      <c r="JJ203" s="86">
        <f t="shared" si="248"/>
        <v>1.5381707491672387E-9</v>
      </c>
      <c r="JK203" s="86">
        <f t="shared" si="248"/>
        <v>7.4361923593654326E-10</v>
      </c>
      <c r="JL203" s="86">
        <f t="shared" si="248"/>
        <v>3.4700282328575246E-4</v>
      </c>
      <c r="JM203" s="86">
        <f t="shared" si="248"/>
        <v>1.5429490867571605E-4</v>
      </c>
    </row>
    <row r="204" spans="2:273" x14ac:dyDescent="0.25">
      <c r="B204" s="2">
        <v>177</v>
      </c>
      <c r="C204" s="37">
        <v>39.017000000000003</v>
      </c>
      <c r="D204" s="37">
        <v>41</v>
      </c>
      <c r="E204" s="37">
        <v>38</v>
      </c>
      <c r="F204" s="37">
        <v>38.383000000000003</v>
      </c>
      <c r="G204" s="37">
        <v>41.2</v>
      </c>
      <c r="H204" s="37">
        <v>42.533000000000001</v>
      </c>
      <c r="I204" s="37">
        <v>40.933</v>
      </c>
      <c r="J204" s="37">
        <v>38.232999999999997</v>
      </c>
      <c r="K204" s="37">
        <v>37.567</v>
      </c>
      <c r="L204" s="37">
        <v>38.950000000000003</v>
      </c>
      <c r="M204" s="37">
        <v>36.549999999999997</v>
      </c>
      <c r="N204" s="37">
        <v>37.799999999999997</v>
      </c>
      <c r="O204" s="37">
        <v>43.417000000000002</v>
      </c>
      <c r="P204" s="37">
        <v>42.65</v>
      </c>
      <c r="Q204" s="37">
        <v>43.517000000000003</v>
      </c>
      <c r="S204" s="4" t="e">
        <f t="shared" si="249"/>
        <v>#N/A</v>
      </c>
      <c r="T204" s="4">
        <f t="shared" si="249"/>
        <v>39.383967114707602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42.577363791808153</v>
      </c>
      <c r="AG204" s="4">
        <f t="shared" si="249"/>
        <v>43.163578130618873</v>
      </c>
      <c r="AI204" s="4">
        <f t="shared" si="250"/>
        <v>0</v>
      </c>
      <c r="AJ204" s="4">
        <f t="shared" si="250"/>
        <v>1.6160328852923982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7.2636208191845242E-2</v>
      </c>
      <c r="AW204" s="4">
        <f t="shared" si="250"/>
        <v>0.35342186938112974</v>
      </c>
      <c r="AY204" s="2" t="e">
        <f t="shared" si="242"/>
        <v>#N/A</v>
      </c>
      <c r="AZ204" s="2">
        <f t="shared" si="242"/>
        <v>39.383967114707602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42.577363791808146</v>
      </c>
      <c r="BM204" s="2">
        <f t="shared" si="242"/>
        <v>43.163578130247188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>
        <f t="shared" si="243"/>
        <v>41</v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41</v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42.65</v>
      </c>
      <c r="DI204" s="2">
        <f t="shared" si="211"/>
        <v>43.517000000000003</v>
      </c>
      <c r="DK204" s="2">
        <f t="shared" si="251"/>
        <v>100.91278516870597</v>
      </c>
      <c r="DL204" s="2">
        <f t="shared" si="251"/>
        <v>103.66019831932772</v>
      </c>
      <c r="DM204" s="2">
        <f t="shared" si="251"/>
        <v>94.353995569136728</v>
      </c>
      <c r="DN204" s="2">
        <f t="shared" si="251"/>
        <v>102.78845072574484</v>
      </c>
      <c r="DO204" s="2">
        <f t="shared" si="251"/>
        <v>133.48067058823531</v>
      </c>
      <c r="DP204" s="2">
        <f t="shared" si="251"/>
        <v>127.49431347061349</v>
      </c>
      <c r="DQ204" s="2">
        <f t="shared" si="251"/>
        <v>108.04401587301589</v>
      </c>
      <c r="DR204" s="2">
        <f t="shared" si="251"/>
        <v>103.86145246675247</v>
      </c>
      <c r="DS204" s="2">
        <f t="shared" si="251"/>
        <v>84.557087955182055</v>
      </c>
      <c r="DT204" s="2">
        <f t="shared" si="251"/>
        <v>100.4406588235294</v>
      </c>
      <c r="DU204" s="2">
        <f t="shared" si="251"/>
        <v>102.71056862745098</v>
      </c>
      <c r="DV204" s="2">
        <f t="shared" si="251"/>
        <v>92.394377030812294</v>
      </c>
      <c r="DW204" s="2">
        <f t="shared" si="251"/>
        <v>121.74410669240672</v>
      </c>
      <c r="DX204" s="2">
        <f t="shared" si="251"/>
        <v>89.293928871728824</v>
      </c>
      <c r="DY204" s="2">
        <f t="shared" si="251"/>
        <v>67.20676314616756</v>
      </c>
      <c r="EA204" s="2">
        <f t="shared" si="240"/>
        <v>30.576211904761905</v>
      </c>
      <c r="EB204" s="2">
        <f t="shared" si="240"/>
        <v>39.383845623342182</v>
      </c>
      <c r="EC204" s="2">
        <f t="shared" si="240"/>
        <v>37.671805839287288</v>
      </c>
      <c r="ED204" s="2">
        <f t="shared" si="240"/>
        <v>34.629142613081669</v>
      </c>
      <c r="EE204" s="2">
        <f t="shared" si="240"/>
        <v>33.846634196706717</v>
      </c>
      <c r="EF204" s="2">
        <f t="shared" si="239"/>
        <v>46.641029671527861</v>
      </c>
      <c r="EG204" s="2">
        <f t="shared" si="239"/>
        <v>83.086768910621458</v>
      </c>
      <c r="EH204" s="2">
        <f t="shared" si="239"/>
        <v>34.255388194919924</v>
      </c>
      <c r="EI204" s="2">
        <f t="shared" si="239"/>
        <v>35.510845858962149</v>
      </c>
      <c r="EJ204" s="2">
        <f t="shared" si="239"/>
        <v>34.997511622608059</v>
      </c>
      <c r="EK204" s="2">
        <f t="shared" si="212"/>
        <v>33.752904220727252</v>
      </c>
      <c r="EL204" s="2">
        <f t="shared" si="179"/>
        <v>35.183733548564987</v>
      </c>
      <c r="EM204" s="2">
        <f t="shared" si="179"/>
        <v>37.005841565141687</v>
      </c>
      <c r="EN204" s="2">
        <f t="shared" si="179"/>
        <v>43.685831452988808</v>
      </c>
      <c r="EO204" s="2">
        <f t="shared" si="179"/>
        <v>45.294994808345081</v>
      </c>
      <c r="EQ204" s="2">
        <f t="shared" si="252"/>
        <v>37.511591386271853</v>
      </c>
      <c r="ER204" s="2">
        <f t="shared" si="252"/>
        <v>39.383845623342182</v>
      </c>
      <c r="ES204" s="2">
        <f t="shared" si="252"/>
        <v>36.62062494484843</v>
      </c>
      <c r="ET204" s="2">
        <f t="shared" si="252"/>
        <v>36.38247905345888</v>
      </c>
      <c r="EU204" s="2">
        <f t="shared" si="252"/>
        <v>38.970828221567039</v>
      </c>
      <c r="EV204" s="2">
        <f t="shared" si="252"/>
        <v>40.53415401433751</v>
      </c>
      <c r="EW204" s="2">
        <f t="shared" si="252"/>
        <v>55.151146286124501</v>
      </c>
      <c r="EX204" s="2">
        <f t="shared" si="252"/>
        <v>35.513351415528831</v>
      </c>
      <c r="EY204" s="2">
        <f t="shared" si="252"/>
        <v>36.717254635500311</v>
      </c>
      <c r="EZ204" s="2">
        <f t="shared" si="252"/>
        <v>36.244621189053696</v>
      </c>
      <c r="FA204" s="2">
        <f t="shared" si="252"/>
        <v>35.364836665972362</v>
      </c>
      <c r="FB204" s="2">
        <f t="shared" si="252"/>
        <v>37.274216730041758</v>
      </c>
      <c r="FC204" s="2">
        <f t="shared" si="252"/>
        <v>38.262019130293439</v>
      </c>
      <c r="FD204" s="2">
        <f t="shared" si="252"/>
        <v>42.504512571519314</v>
      </c>
      <c r="FE204" s="2">
        <f t="shared" si="252"/>
        <v>42.970092609141147</v>
      </c>
      <c r="FG204" s="2">
        <f t="shared" si="253"/>
        <v>0.99999861905904674</v>
      </c>
      <c r="FH204" s="2">
        <f t="shared" si="253"/>
        <v>0.99999810985906445</v>
      </c>
      <c r="FI204" s="2">
        <f t="shared" si="253"/>
        <v>0.99999800641015657</v>
      </c>
      <c r="FJ204" s="2">
        <f t="shared" si="253"/>
        <v>0.9999980408156921</v>
      </c>
      <c r="FK204" s="2">
        <f t="shared" si="253"/>
        <v>0.99999797473325913</v>
      </c>
      <c r="FL204" s="2">
        <f t="shared" si="253"/>
        <v>0.99999770452959136</v>
      </c>
      <c r="FM204" s="2">
        <f t="shared" si="253"/>
        <v>0.99999776967817366</v>
      </c>
      <c r="FN204" s="2">
        <f t="shared" si="253"/>
        <v>0.99999778799236361</v>
      </c>
      <c r="FO204" s="2">
        <f t="shared" si="253"/>
        <v>0.99999785365422744</v>
      </c>
      <c r="FP204" s="2">
        <f t="shared" si="253"/>
        <v>0.99999795072484254</v>
      </c>
      <c r="FQ204" s="2">
        <f t="shared" si="253"/>
        <v>0.99999784490866361</v>
      </c>
      <c r="FR204" s="2">
        <f t="shared" si="253"/>
        <v>0.99999796930404872</v>
      </c>
      <c r="FS204" s="2">
        <f t="shared" si="253"/>
        <v>0.9999976252551801</v>
      </c>
      <c r="FT204" s="2">
        <f t="shared" si="253"/>
        <v>0.99999768818175072</v>
      </c>
      <c r="FU204" s="2">
        <f t="shared" si="253"/>
        <v>0.99999700325280583</v>
      </c>
      <c r="FW204" s="2">
        <f t="shared" si="244"/>
        <v>0.9539978018695433</v>
      </c>
      <c r="FX204" s="2">
        <f t="shared" si="244"/>
        <v>0</v>
      </c>
      <c r="FY204" s="2">
        <f t="shared" si="244"/>
        <v>0.9600846256767912</v>
      </c>
      <c r="FZ204" s="2">
        <f t="shared" si="244"/>
        <v>0.95888271732771613</v>
      </c>
      <c r="GA204" s="2">
        <f t="shared" si="244"/>
        <v>0.96112129748950104</v>
      </c>
      <c r="GB204" s="2">
        <f t="shared" si="244"/>
        <v>0.97165579232955157</v>
      </c>
      <c r="GC204" s="2">
        <f t="shared" si="244"/>
        <v>0.96946928069156257</v>
      </c>
      <c r="GD204" s="2">
        <f t="shared" si="244"/>
        <v>0.96935017392866263</v>
      </c>
      <c r="GE204" s="2">
        <f t="shared" si="244"/>
        <v>0.95883452564293237</v>
      </c>
      <c r="GF204" s="2">
        <f t="shared" si="244"/>
        <v>0.95343208730104245</v>
      </c>
      <c r="GG204" s="2">
        <f t="shared" si="244"/>
        <v>0.94759976949046598</v>
      </c>
      <c r="GH204" s="2">
        <f t="shared" si="244"/>
        <v>0.9426099557021369</v>
      </c>
      <c r="GI204" s="2">
        <f t="shared" si="244"/>
        <v>0.9395551037109835</v>
      </c>
      <c r="GJ204" s="2">
        <f t="shared" si="244"/>
        <v>0.93841985953325713</v>
      </c>
      <c r="GK204" s="2">
        <f t="shared" si="244"/>
        <v>0.91680516404432555</v>
      </c>
      <c r="GM204" s="86">
        <f t="shared" si="245"/>
        <v>5.3495156639417893E-186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2.5875690808794014E-27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2.2504039555546941E-95</v>
      </c>
      <c r="HT204" s="86">
        <f t="shared" si="246"/>
        <v>0</v>
      </c>
      <c r="HU204" s="86">
        <f t="shared" si="246"/>
        <v>3.3726637185682742E-82</v>
      </c>
      <c r="HV204" s="86">
        <f t="shared" si="246"/>
        <v>8.6797912941091834E-88</v>
      </c>
      <c r="HW204" s="86">
        <f t="shared" si="246"/>
        <v>1.0903219100108709E-91</v>
      </c>
      <c r="HX204" s="86">
        <f t="shared" si="246"/>
        <v>1.0525944296836649E-104</v>
      </c>
      <c r="HY204" s="86">
        <f t="shared" si="246"/>
        <v>8.8150391874141733E-117</v>
      </c>
      <c r="HZ204" s="86">
        <f t="shared" si="246"/>
        <v>5.0842951349639277E-108</v>
      </c>
      <c r="IA204" s="86">
        <f t="shared" si="246"/>
        <v>1.2990907837542277E-95</v>
      </c>
      <c r="IB204" s="86">
        <f t="shared" si="246"/>
        <v>4.5795920073865557E-91</v>
      </c>
      <c r="IC204" s="86">
        <f t="shared" si="246"/>
        <v>1.978773416253055E-83</v>
      </c>
      <c r="ID204" s="86">
        <f t="shared" si="246"/>
        <v>7.2186873272401422E-81</v>
      </c>
      <c r="IE204" s="86">
        <f t="shared" si="246"/>
        <v>7.1181591259777322E-87</v>
      </c>
      <c r="IF204" s="86">
        <f t="shared" si="246"/>
        <v>3.1510186005376448E-86</v>
      </c>
      <c r="IG204" s="86">
        <f t="shared" si="246"/>
        <v>1.8030549712149035E-64</v>
      </c>
      <c r="II204" s="86">
        <f t="shared" si="247"/>
        <v>8.6149968134016575E-13</v>
      </c>
      <c r="IJ204" s="86">
        <f t="shared" si="247"/>
        <v>0</v>
      </c>
      <c r="IK204" s="86">
        <f t="shared" si="247"/>
        <v>5.9643151411471708E-12</v>
      </c>
      <c r="IL204" s="86">
        <f t="shared" si="247"/>
        <v>2.5445939694125751E-12</v>
      </c>
      <c r="IM204" s="86">
        <f t="shared" si="247"/>
        <v>4.9192702265113523E-13</v>
      </c>
      <c r="IN204" s="86">
        <f t="shared" si="247"/>
        <v>2.0169269873281376E-16</v>
      </c>
      <c r="IO204" s="86">
        <f t="shared" si="247"/>
        <v>1.4564596217491644E-17</v>
      </c>
      <c r="IP204" s="86">
        <f t="shared" si="247"/>
        <v>2.1597926046936213E-16</v>
      </c>
      <c r="IQ204" s="86">
        <f t="shared" si="247"/>
        <v>4.1534253330117449E-13</v>
      </c>
      <c r="IR204" s="86">
        <f t="shared" si="247"/>
        <v>4.112689609389282E-12</v>
      </c>
      <c r="IS204" s="86">
        <f t="shared" si="247"/>
        <v>8.1110950222504176E-11</v>
      </c>
      <c r="IT204" s="86">
        <f t="shared" si="247"/>
        <v>4.2149518011462172E-10</v>
      </c>
      <c r="IU204" s="86">
        <f t="shared" si="247"/>
        <v>1.8857672492181447E-10</v>
      </c>
      <c r="IV204" s="86">
        <f t="shared" si="247"/>
        <v>2.1338566864013509E-4</v>
      </c>
      <c r="IW204" s="86">
        <f t="shared" si="247"/>
        <v>8.3166972930025251E-5</v>
      </c>
      <c r="IY204" s="86">
        <f t="shared" si="248"/>
        <v>8.6149968134016837E-13</v>
      </c>
      <c r="IZ204" s="86">
        <f t="shared" si="248"/>
        <v>0</v>
      </c>
      <c r="JA204" s="86">
        <f t="shared" si="248"/>
        <v>5.9643151411471708E-12</v>
      </c>
      <c r="JB204" s="86">
        <f t="shared" si="248"/>
        <v>2.5445939694125751E-12</v>
      </c>
      <c r="JC204" s="86">
        <f t="shared" si="248"/>
        <v>4.9192702265113523E-13</v>
      </c>
      <c r="JD204" s="86">
        <f t="shared" si="248"/>
        <v>2.0169269873281376E-16</v>
      </c>
      <c r="JE204" s="86">
        <f t="shared" si="248"/>
        <v>1.4564596217491644E-17</v>
      </c>
      <c r="JF204" s="86">
        <f t="shared" si="248"/>
        <v>2.1597926046936213E-16</v>
      </c>
      <c r="JG204" s="86">
        <f t="shared" si="248"/>
        <v>4.1534253330117449E-13</v>
      </c>
      <c r="JH204" s="86">
        <f t="shared" si="248"/>
        <v>4.112689609389282E-12</v>
      </c>
      <c r="JI204" s="86">
        <f t="shared" si="248"/>
        <v>8.1110950222504176E-11</v>
      </c>
      <c r="JJ204" s="86">
        <f t="shared" si="248"/>
        <v>4.2149518011462172E-10</v>
      </c>
      <c r="JK204" s="86">
        <f t="shared" si="248"/>
        <v>1.8857672492181447E-10</v>
      </c>
      <c r="JL204" s="86">
        <f t="shared" si="248"/>
        <v>2.1338566864013509E-4</v>
      </c>
      <c r="JM204" s="86">
        <f t="shared" si="248"/>
        <v>8.3166972930025251E-5</v>
      </c>
    </row>
    <row r="205" spans="2:273" x14ac:dyDescent="0.25">
      <c r="B205" s="2">
        <v>178</v>
      </c>
      <c r="C205" s="37">
        <v>39.383000000000003</v>
      </c>
      <c r="D205" s="37">
        <v>40.5</v>
      </c>
      <c r="E205" s="37">
        <v>35.799999999999997</v>
      </c>
      <c r="F205" s="37">
        <v>37.116999999999997</v>
      </c>
      <c r="G205" s="37">
        <v>38.35</v>
      </c>
      <c r="H205" s="37">
        <v>42.017000000000003</v>
      </c>
      <c r="I205" s="37">
        <v>38.082999999999998</v>
      </c>
      <c r="J205" s="37">
        <v>37.167000000000002</v>
      </c>
      <c r="K205" s="37">
        <v>37.866999999999997</v>
      </c>
      <c r="L205" s="37">
        <v>39.817</v>
      </c>
      <c r="M205" s="37">
        <v>37.317</v>
      </c>
      <c r="N205" s="37">
        <v>37.482999999999997</v>
      </c>
      <c r="O205" s="37">
        <v>42.683</v>
      </c>
      <c r="P205" s="37">
        <v>45.232999999999997</v>
      </c>
      <c r="Q205" s="37">
        <v>43.683</v>
      </c>
      <c r="S205" s="4" t="e">
        <f t="shared" si="249"/>
        <v>#N/A</v>
      </c>
      <c r="T205" s="4">
        <f t="shared" si="249"/>
        <v>39.239522852395588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42.416866719617424</v>
      </c>
      <c r="AG205" s="4">
        <f t="shared" si="249"/>
        <v>42.985360734763447</v>
      </c>
      <c r="AI205" s="4">
        <f t="shared" si="250"/>
        <v>0</v>
      </c>
      <c r="AJ205" s="4">
        <f t="shared" si="250"/>
        <v>1.2604771476044121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2.8161332803825729</v>
      </c>
      <c r="AW205" s="4">
        <f t="shared" si="250"/>
        <v>0.69763926523655329</v>
      </c>
      <c r="AY205" s="2" t="e">
        <f t="shared" si="242"/>
        <v>#N/A</v>
      </c>
      <c r="AZ205" s="2">
        <f t="shared" si="242"/>
        <v>39.239522852395588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42.416866719617424</v>
      </c>
      <c r="BM205" s="2">
        <f t="shared" si="242"/>
        <v>42.9853607347072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>
        <f t="shared" si="243"/>
        <v>40.5</v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40.5</v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45.232999999999997</v>
      </c>
      <c r="DI205" s="2">
        <f t="shared" si="211"/>
        <v>43.683</v>
      </c>
      <c r="DK205" s="2">
        <f t="shared" si="251"/>
        <v>101.1716261030775</v>
      </c>
      <c r="DL205" s="2">
        <f t="shared" si="251"/>
        <v>103.91451932773107</v>
      </c>
      <c r="DM205" s="2">
        <f t="shared" si="251"/>
        <v>94.567177692895314</v>
      </c>
      <c r="DN205" s="2">
        <f t="shared" si="251"/>
        <v>103.04556531703589</v>
      </c>
      <c r="DO205" s="2">
        <f t="shared" si="251"/>
        <v>133.8924092436975</v>
      </c>
      <c r="DP205" s="2">
        <f t="shared" si="251"/>
        <v>127.86291540111543</v>
      </c>
      <c r="DQ205" s="2">
        <f t="shared" si="251"/>
        <v>108.3028015873016</v>
      </c>
      <c r="DR205" s="2">
        <f t="shared" si="251"/>
        <v>104.10859236379237</v>
      </c>
      <c r="DS205" s="2">
        <f t="shared" si="251"/>
        <v>84.675908683473381</v>
      </c>
      <c r="DT205" s="2">
        <f t="shared" si="251"/>
        <v>100.66655294117646</v>
      </c>
      <c r="DU205" s="2">
        <f t="shared" si="251"/>
        <v>102.94609271708684</v>
      </c>
      <c r="DV205" s="2">
        <f t="shared" si="251"/>
        <v>92.568957422969163</v>
      </c>
      <c r="DW205" s="2">
        <f t="shared" si="251"/>
        <v>122.0653424710425</v>
      </c>
      <c r="DX205" s="2">
        <f t="shared" si="251"/>
        <v>89.436216130416085</v>
      </c>
      <c r="DY205" s="2">
        <f t="shared" si="251"/>
        <v>67.230517825311949</v>
      </c>
      <c r="EA205" s="2">
        <f t="shared" si="240"/>
        <v>30.311047619047621</v>
      </c>
      <c r="EB205" s="2">
        <f t="shared" si="240"/>
        <v>39.239411363548996</v>
      </c>
      <c r="EC205" s="2">
        <f t="shared" si="240"/>
        <v>37.554886019229066</v>
      </c>
      <c r="ED205" s="2">
        <f t="shared" si="240"/>
        <v>34.461769443540504</v>
      </c>
      <c r="EE205" s="2">
        <f t="shared" si="240"/>
        <v>33.620717169559413</v>
      </c>
      <c r="EF205" s="2">
        <f t="shared" si="239"/>
        <v>46.422264982281575</v>
      </c>
      <c r="EG205" s="2">
        <f t="shared" si="239"/>
        <v>83.346607392119751</v>
      </c>
      <c r="EH205" s="2">
        <f t="shared" si="239"/>
        <v>34.06255212003807</v>
      </c>
      <c r="EI205" s="2">
        <f t="shared" si="239"/>
        <v>35.346401113228808</v>
      </c>
      <c r="EJ205" s="2">
        <f t="shared" si="239"/>
        <v>34.8282252064147</v>
      </c>
      <c r="EK205" s="2">
        <f t="shared" si="212"/>
        <v>33.559836198525254</v>
      </c>
      <c r="EL205" s="2">
        <f t="shared" si="179"/>
        <v>34.996010562256572</v>
      </c>
      <c r="EM205" s="2">
        <f t="shared" si="179"/>
        <v>36.772809016359695</v>
      </c>
      <c r="EN205" s="2">
        <f t="shared" si="179"/>
        <v>43.546176773193544</v>
      </c>
      <c r="EO205" s="2">
        <f t="shared" si="179"/>
        <v>45.158719965661987</v>
      </c>
      <c r="EQ205" s="2">
        <f t="shared" si="252"/>
        <v>37.391886541049779</v>
      </c>
      <c r="ER205" s="2">
        <f t="shared" si="252"/>
        <v>39.239411363548996</v>
      </c>
      <c r="ES205" s="2">
        <f t="shared" si="252"/>
        <v>36.489732943867956</v>
      </c>
      <c r="ET205" s="2">
        <f t="shared" si="252"/>
        <v>36.238277007440125</v>
      </c>
      <c r="EU205" s="2">
        <f t="shared" si="252"/>
        <v>38.812272184518669</v>
      </c>
      <c r="EV205" s="2">
        <f t="shared" si="252"/>
        <v>40.237735414656861</v>
      </c>
      <c r="EW205" s="2">
        <f t="shared" si="252"/>
        <v>55.073284549538286</v>
      </c>
      <c r="EX205" s="2">
        <f t="shared" si="252"/>
        <v>35.335947243478287</v>
      </c>
      <c r="EY205" s="2">
        <f t="shared" si="252"/>
        <v>36.568244658620245</v>
      </c>
      <c r="EZ205" s="2">
        <f t="shared" si="252"/>
        <v>36.092005762982325</v>
      </c>
      <c r="FA205" s="2">
        <f t="shared" si="252"/>
        <v>35.19230019787544</v>
      </c>
      <c r="FB205" s="2">
        <f t="shared" si="252"/>
        <v>37.113354423830863</v>
      </c>
      <c r="FC205" s="2">
        <f t="shared" si="252"/>
        <v>38.045711260097832</v>
      </c>
      <c r="FD205" s="2">
        <f t="shared" si="252"/>
        <v>42.349178184416317</v>
      </c>
      <c r="FE205" s="2">
        <f t="shared" si="252"/>
        <v>42.805428690399893</v>
      </c>
      <c r="FG205" s="2">
        <f t="shared" si="253"/>
        <v>0.99999874056672911</v>
      </c>
      <c r="FH205" s="2">
        <f t="shared" si="253"/>
        <v>0.99999827617069226</v>
      </c>
      <c r="FI205" s="2">
        <f t="shared" si="253"/>
        <v>0.99999818182413458</v>
      </c>
      <c r="FJ205" s="2">
        <f t="shared" si="253"/>
        <v>0.99999821320236681</v>
      </c>
      <c r="FK205" s="2">
        <f t="shared" si="253"/>
        <v>0.9999981529344506</v>
      </c>
      <c r="FL205" s="2">
        <f t="shared" si="253"/>
        <v>0.99999790650568299</v>
      </c>
      <c r="FM205" s="2">
        <f t="shared" si="253"/>
        <v>0.99999796592191992</v>
      </c>
      <c r="FN205" s="2">
        <f t="shared" si="253"/>
        <v>0.99999798262466633</v>
      </c>
      <c r="FO205" s="2">
        <f t="shared" si="253"/>
        <v>0.9999980425090208</v>
      </c>
      <c r="FP205" s="2">
        <f t="shared" si="253"/>
        <v>0.99999813103850654</v>
      </c>
      <c r="FQ205" s="2">
        <f t="shared" si="253"/>
        <v>0.99999803453296865</v>
      </c>
      <c r="FR205" s="2">
        <f t="shared" si="253"/>
        <v>0.99999814798295006</v>
      </c>
      <c r="FS205" s="2">
        <f t="shared" si="253"/>
        <v>0.99999783420653099</v>
      </c>
      <c r="FT205" s="2">
        <f t="shared" si="253"/>
        <v>0.99999789159626917</v>
      </c>
      <c r="FU205" s="2">
        <f t="shared" si="253"/>
        <v>0.99999726693335544</v>
      </c>
      <c r="FW205" s="2">
        <f t="shared" si="244"/>
        <v>0.95787498747663047</v>
      </c>
      <c r="FX205" s="2">
        <f t="shared" si="244"/>
        <v>0</v>
      </c>
      <c r="FY205" s="2">
        <f t="shared" si="244"/>
        <v>0.96346844273703414</v>
      </c>
      <c r="FZ205" s="2">
        <f t="shared" si="244"/>
        <v>0.96236443172929675</v>
      </c>
      <c r="GA205" s="2">
        <f t="shared" si="244"/>
        <v>0.96442048778039968</v>
      </c>
      <c r="GB205" s="2">
        <f t="shared" si="244"/>
        <v>0.97408514416059555</v>
      </c>
      <c r="GC205" s="2">
        <f t="shared" si="244"/>
        <v>0.97208065129052779</v>
      </c>
      <c r="GD205" s="2">
        <f t="shared" si="244"/>
        <v>0.97197143750056247</v>
      </c>
      <c r="GE205" s="2">
        <f t="shared" si="244"/>
        <v>0.96232016044687985</v>
      </c>
      <c r="GF205" s="2">
        <f t="shared" si="244"/>
        <v>0.95735482144644646</v>
      </c>
      <c r="GG205" s="2">
        <f t="shared" si="244"/>
        <v>0.95198906003979966</v>
      </c>
      <c r="GH205" s="2">
        <f t="shared" si="244"/>
        <v>0.94739401298046433</v>
      </c>
      <c r="GI205" s="2">
        <f t="shared" si="244"/>
        <v>0.94457884221185928</v>
      </c>
      <c r="GJ205" s="2">
        <f t="shared" si="244"/>
        <v>0.94353228056854654</v>
      </c>
      <c r="GK205" s="2">
        <f t="shared" si="244"/>
        <v>0.92356589152239232</v>
      </c>
      <c r="GM205" s="86">
        <f t="shared" si="245"/>
        <v>4.6532124502000124E-189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7.7443131474828686E-28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1.9981502710327863E-98</v>
      </c>
      <c r="HT205" s="86">
        <f t="shared" si="246"/>
        <v>0</v>
      </c>
      <c r="HU205" s="86">
        <f t="shared" si="246"/>
        <v>8.5650318498102211E-85</v>
      </c>
      <c r="HV205" s="86">
        <f t="shared" si="246"/>
        <v>1.5181786001292349E-90</v>
      </c>
      <c r="HW205" s="86">
        <f t="shared" si="246"/>
        <v>1.515542393999119E-94</v>
      </c>
      <c r="HX205" s="86">
        <f t="shared" si="246"/>
        <v>7.3846827993317651E-108</v>
      </c>
      <c r="HY205" s="86">
        <f t="shared" si="246"/>
        <v>2.5683214345578019E-120</v>
      </c>
      <c r="HZ205" s="86">
        <f t="shared" si="246"/>
        <v>2.6939588280141439E-111</v>
      </c>
      <c r="IA205" s="86">
        <f t="shared" si="246"/>
        <v>1.3505725436281919E-98</v>
      </c>
      <c r="IB205" s="86">
        <f t="shared" si="246"/>
        <v>5.7360224494654075E-94</v>
      </c>
      <c r="IC205" s="86">
        <f t="shared" si="246"/>
        <v>3.8249214293154258E-86</v>
      </c>
      <c r="ID205" s="86">
        <f t="shared" si="246"/>
        <v>1.5951268390431473E-83</v>
      </c>
      <c r="IE205" s="86">
        <f t="shared" si="246"/>
        <v>9.6981066889375788E-90</v>
      </c>
      <c r="IF205" s="86">
        <f t="shared" si="246"/>
        <v>4.3155499085622918E-89</v>
      </c>
      <c r="IG205" s="86">
        <f t="shared" si="246"/>
        <v>1.0048046494544896E-66</v>
      </c>
      <c r="II205" s="86">
        <f t="shared" si="247"/>
        <v>1.7291416239309177E-13</v>
      </c>
      <c r="IJ205" s="86">
        <f t="shared" si="247"/>
        <v>0</v>
      </c>
      <c r="IK205" s="86">
        <f t="shared" si="247"/>
        <v>1.4439892315875171E-12</v>
      </c>
      <c r="IL205" s="86">
        <f t="shared" si="247"/>
        <v>5.7803082689545972E-13</v>
      </c>
      <c r="IM205" s="86">
        <f t="shared" si="247"/>
        <v>1.0453719199164169E-13</v>
      </c>
      <c r="IN205" s="86">
        <f t="shared" si="247"/>
        <v>3.3036892101946206E-17</v>
      </c>
      <c r="IO205" s="86">
        <f t="shared" si="247"/>
        <v>1.9915925548477666E-18</v>
      </c>
      <c r="IP205" s="86">
        <f t="shared" si="247"/>
        <v>3.402048864636547E-17</v>
      </c>
      <c r="IQ205" s="86">
        <f t="shared" si="247"/>
        <v>8.4838322817544702E-14</v>
      </c>
      <c r="IR205" s="86">
        <f t="shared" si="247"/>
        <v>9.0151871337508332E-13</v>
      </c>
      <c r="IS205" s="86">
        <f t="shared" si="247"/>
        <v>2.0103090744472753E-11</v>
      </c>
      <c r="IT205" s="86">
        <f t="shared" si="247"/>
        <v>1.1082645918178408E-10</v>
      </c>
      <c r="IU205" s="86">
        <f t="shared" si="247"/>
        <v>4.5729219797336222E-11</v>
      </c>
      <c r="IV205" s="86">
        <f t="shared" si="247"/>
        <v>1.2928468117913978E-4</v>
      </c>
      <c r="IW205" s="86">
        <f t="shared" si="247"/>
        <v>4.386496460724911E-5</v>
      </c>
      <c r="IY205" s="86">
        <f t="shared" si="248"/>
        <v>1.7291416239309256E-13</v>
      </c>
      <c r="IZ205" s="86">
        <f t="shared" si="248"/>
        <v>0</v>
      </c>
      <c r="JA205" s="86">
        <f t="shared" si="248"/>
        <v>1.4439892315875171E-12</v>
      </c>
      <c r="JB205" s="86">
        <f t="shared" si="248"/>
        <v>5.7803082689545972E-13</v>
      </c>
      <c r="JC205" s="86">
        <f t="shared" si="248"/>
        <v>1.0453719199164169E-13</v>
      </c>
      <c r="JD205" s="86">
        <f t="shared" si="248"/>
        <v>3.3036892101946206E-17</v>
      </c>
      <c r="JE205" s="86">
        <f t="shared" si="248"/>
        <v>1.9915925548477666E-18</v>
      </c>
      <c r="JF205" s="86">
        <f t="shared" si="248"/>
        <v>3.402048864636547E-17</v>
      </c>
      <c r="JG205" s="86">
        <f t="shared" si="248"/>
        <v>8.4838322817544702E-14</v>
      </c>
      <c r="JH205" s="86">
        <f t="shared" si="248"/>
        <v>9.0151871337508332E-13</v>
      </c>
      <c r="JI205" s="86">
        <f t="shared" si="248"/>
        <v>2.0103090744472753E-11</v>
      </c>
      <c r="JJ205" s="86">
        <f t="shared" si="248"/>
        <v>1.1082645918178408E-10</v>
      </c>
      <c r="JK205" s="86">
        <f t="shared" si="248"/>
        <v>4.5729219797336222E-11</v>
      </c>
      <c r="JL205" s="86">
        <f t="shared" si="248"/>
        <v>1.2928468117913978E-4</v>
      </c>
      <c r="JM205" s="86">
        <f t="shared" si="248"/>
        <v>4.386496460724911E-5</v>
      </c>
    </row>
    <row r="206" spans="2:273" x14ac:dyDescent="0.25">
      <c r="B206" s="2">
        <v>179</v>
      </c>
      <c r="C206" s="37">
        <v>41.2</v>
      </c>
      <c r="D206" s="37">
        <v>37.616999999999997</v>
      </c>
      <c r="E206" s="37">
        <v>39.317</v>
      </c>
      <c r="F206" s="37">
        <v>36.232999999999997</v>
      </c>
      <c r="G206" s="37">
        <v>38.317</v>
      </c>
      <c r="H206" s="37">
        <v>40.917000000000002</v>
      </c>
      <c r="I206" s="37">
        <v>40.716999999999999</v>
      </c>
      <c r="J206" s="37">
        <v>39.267000000000003</v>
      </c>
      <c r="K206" s="37">
        <v>36.517000000000003</v>
      </c>
      <c r="L206" s="37">
        <v>39.082999999999998</v>
      </c>
      <c r="M206" s="37">
        <v>36.216999999999999</v>
      </c>
      <c r="N206" s="37">
        <v>38.25</v>
      </c>
      <c r="O206" s="37">
        <v>37.75</v>
      </c>
      <c r="P206" s="37">
        <v>42.933</v>
      </c>
      <c r="Q206" s="37">
        <v>41.183</v>
      </c>
      <c r="S206" s="4" t="e">
        <f t="shared" si="249"/>
        <v>#N/A</v>
      </c>
      <c r="T206" s="4">
        <f t="shared" si="249"/>
        <v>39.095079409711396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42.256696353994116</v>
      </c>
      <c r="AG206" s="4">
        <f t="shared" si="249"/>
        <v>42.80796824496317</v>
      </c>
      <c r="AI206" s="4">
        <f t="shared" si="250"/>
        <v>0</v>
      </c>
      <c r="AJ206" s="4">
        <f t="shared" si="250"/>
        <v>-1.4780794097113983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0.67630364600588422</v>
      </c>
      <c r="AW206" s="4">
        <f t="shared" si="250"/>
        <v>-1.6249682449631706</v>
      </c>
      <c r="AY206" s="2" t="e">
        <f t="shared" si="242"/>
        <v>#N/A</v>
      </c>
      <c r="AZ206" s="2">
        <f t="shared" si="242"/>
        <v>39.095079409711396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42.256696353994116</v>
      </c>
      <c r="BM206" s="2">
        <f t="shared" si="242"/>
        <v>42.807968244955227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>
        <f t="shared" si="243"/>
        <v>37.616999999999997</v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37.616999999999997</v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42.933</v>
      </c>
      <c r="DI206" s="2">
        <f t="shared" si="211"/>
        <v>41.183</v>
      </c>
      <c r="DK206" s="2">
        <f t="shared" si="251"/>
        <v>101.43046703744902</v>
      </c>
      <c r="DL206" s="2">
        <f t="shared" si="251"/>
        <v>104.16884033613444</v>
      </c>
      <c r="DM206" s="2">
        <f t="shared" si="251"/>
        <v>94.780359816653913</v>
      </c>
      <c r="DN206" s="2">
        <f t="shared" si="251"/>
        <v>103.30267990832695</v>
      </c>
      <c r="DO206" s="2">
        <f t="shared" si="251"/>
        <v>134.30414789915966</v>
      </c>
      <c r="DP206" s="2">
        <f t="shared" si="251"/>
        <v>128.23151733161737</v>
      </c>
      <c r="DQ206" s="2">
        <f t="shared" si="251"/>
        <v>108.56158730158731</v>
      </c>
      <c r="DR206" s="2">
        <f t="shared" si="251"/>
        <v>104.35573226083227</v>
      </c>
      <c r="DS206" s="2">
        <f t="shared" si="251"/>
        <v>84.794729411764692</v>
      </c>
      <c r="DT206" s="2">
        <f t="shared" si="251"/>
        <v>100.89244705882352</v>
      </c>
      <c r="DU206" s="2">
        <f t="shared" si="251"/>
        <v>103.1816168067227</v>
      </c>
      <c r="DV206" s="2">
        <f t="shared" si="251"/>
        <v>92.743537815126018</v>
      </c>
      <c r="DW206" s="2">
        <f t="shared" si="251"/>
        <v>122.38657824967827</v>
      </c>
      <c r="DX206" s="2">
        <f t="shared" si="251"/>
        <v>89.578503389103346</v>
      </c>
      <c r="DY206" s="2">
        <f t="shared" si="251"/>
        <v>67.254272504456324</v>
      </c>
      <c r="EA206" s="2">
        <f t="shared" si="240"/>
        <v>30.045883333333336</v>
      </c>
      <c r="EB206" s="2">
        <f t="shared" si="240"/>
        <v>39.094977103755816</v>
      </c>
      <c r="EC206" s="2">
        <f t="shared" si="240"/>
        <v>37.437966199170852</v>
      </c>
      <c r="ED206" s="2">
        <f t="shared" si="240"/>
        <v>34.29439627399934</v>
      </c>
      <c r="EE206" s="2">
        <f t="shared" si="240"/>
        <v>33.394800142412102</v>
      </c>
      <c r="EF206" s="2">
        <f t="shared" si="239"/>
        <v>46.20350029303529</v>
      </c>
      <c r="EG206" s="2">
        <f t="shared" si="239"/>
        <v>83.606445873618043</v>
      </c>
      <c r="EH206" s="2">
        <f t="shared" si="239"/>
        <v>33.869716045156224</v>
      </c>
      <c r="EI206" s="2">
        <f t="shared" si="239"/>
        <v>35.181956367495459</v>
      </c>
      <c r="EJ206" s="2">
        <f t="shared" si="239"/>
        <v>34.658938790221349</v>
      </c>
      <c r="EK206" s="2">
        <f t="shared" si="212"/>
        <v>33.366768176323255</v>
      </c>
      <c r="EL206" s="2">
        <f t="shared" si="179"/>
        <v>34.808287575948157</v>
      </c>
      <c r="EM206" s="2">
        <f t="shared" si="179"/>
        <v>36.539776467577703</v>
      </c>
      <c r="EN206" s="2">
        <f t="shared" si="179"/>
        <v>43.406522093398273</v>
      </c>
      <c r="EO206" s="2">
        <f t="shared" si="179"/>
        <v>45.022445122978894</v>
      </c>
      <c r="EQ206" s="2">
        <f t="shared" si="252"/>
        <v>37.272181695827712</v>
      </c>
      <c r="ER206" s="2">
        <f t="shared" si="252"/>
        <v>39.094977103755816</v>
      </c>
      <c r="ES206" s="2">
        <f t="shared" si="252"/>
        <v>36.358840942887483</v>
      </c>
      <c r="ET206" s="2">
        <f t="shared" si="252"/>
        <v>36.09407496142137</v>
      </c>
      <c r="EU206" s="2">
        <f t="shared" si="252"/>
        <v>38.653716147470305</v>
      </c>
      <c r="EV206" s="2">
        <f t="shared" si="252"/>
        <v>39.941316814976211</v>
      </c>
      <c r="EW206" s="2">
        <f t="shared" si="252"/>
        <v>54.995422812952071</v>
      </c>
      <c r="EX206" s="2">
        <f t="shared" si="252"/>
        <v>35.158543071427744</v>
      </c>
      <c r="EY206" s="2">
        <f t="shared" si="252"/>
        <v>36.419234681740171</v>
      </c>
      <c r="EZ206" s="2">
        <f t="shared" si="252"/>
        <v>35.939390336910961</v>
      </c>
      <c r="FA206" s="2">
        <f t="shared" si="252"/>
        <v>35.019763729778518</v>
      </c>
      <c r="FB206" s="2">
        <f t="shared" si="252"/>
        <v>36.952492117619968</v>
      </c>
      <c r="FC206" s="2">
        <f t="shared" si="252"/>
        <v>37.829403389902225</v>
      </c>
      <c r="FD206" s="2">
        <f t="shared" si="252"/>
        <v>42.19384379731332</v>
      </c>
      <c r="FE206" s="2">
        <f t="shared" si="252"/>
        <v>42.640764771658638</v>
      </c>
      <c r="FG206" s="2">
        <f t="shared" si="253"/>
        <v>0.9999988513830782</v>
      </c>
      <c r="FH206" s="2">
        <f t="shared" si="253"/>
        <v>0.9999984278487476</v>
      </c>
      <c r="FI206" s="2">
        <f t="shared" si="253"/>
        <v>0.99999834180363767</v>
      </c>
      <c r="FJ206" s="2">
        <f t="shared" si="253"/>
        <v>0.99999837042093465</v>
      </c>
      <c r="FK206" s="2">
        <f t="shared" si="253"/>
        <v>0.9999983154559241</v>
      </c>
      <c r="FL206" s="2">
        <f t="shared" si="253"/>
        <v>0.99999809071013912</v>
      </c>
      <c r="FM206" s="2">
        <f t="shared" si="253"/>
        <v>0.99999814489841088</v>
      </c>
      <c r="FN206" s="2">
        <f t="shared" si="253"/>
        <v>0.999998160131502</v>
      </c>
      <c r="FO206" s="2">
        <f t="shared" si="253"/>
        <v>0.99999821474670147</v>
      </c>
      <c r="FP206" s="2">
        <f t="shared" si="253"/>
        <v>0.99999829548657937</v>
      </c>
      <c r="FQ206" s="2">
        <f t="shared" si="253"/>
        <v>0.99999820747245305</v>
      </c>
      <c r="FR206" s="2">
        <f t="shared" si="253"/>
        <v>0.9999983109401005</v>
      </c>
      <c r="FS206" s="2">
        <f t="shared" si="253"/>
        <v>0.9999980247725041</v>
      </c>
      <c r="FT206" s="2">
        <f t="shared" si="253"/>
        <v>0.99999807711258692</v>
      </c>
      <c r="FU206" s="2">
        <f t="shared" si="253"/>
        <v>0.99999750741299609</v>
      </c>
      <c r="FW206" s="2">
        <f t="shared" si="244"/>
        <v>0.96143860243485557</v>
      </c>
      <c r="FX206" s="2">
        <f t="shared" si="244"/>
        <v>0</v>
      </c>
      <c r="FY206" s="2">
        <f t="shared" si="244"/>
        <v>0.96657538434610868</v>
      </c>
      <c r="FZ206" s="2">
        <f t="shared" si="244"/>
        <v>0.9655619113012831</v>
      </c>
      <c r="GA206" s="2">
        <f t="shared" si="244"/>
        <v>0.96744919527584838</v>
      </c>
      <c r="GB206" s="2">
        <f t="shared" si="244"/>
        <v>0.97631135510031652</v>
      </c>
      <c r="GC206" s="2">
        <f t="shared" si="244"/>
        <v>0.97447454551622126</v>
      </c>
      <c r="GD206" s="2">
        <f t="shared" si="244"/>
        <v>0.97437444920731331</v>
      </c>
      <c r="GE206" s="2">
        <f t="shared" si="244"/>
        <v>0.96552126650749892</v>
      </c>
      <c r="GF206" s="2">
        <f t="shared" si="244"/>
        <v>0.96096064702299422</v>
      </c>
      <c r="GG206" s="2">
        <f t="shared" si="244"/>
        <v>0.95602774409035207</v>
      </c>
      <c r="GH206" s="2">
        <f t="shared" si="244"/>
        <v>0.95179966198841559</v>
      </c>
      <c r="GI206" s="2">
        <f t="shared" si="244"/>
        <v>0.94920761628135197</v>
      </c>
      <c r="GJ206" s="2">
        <f t="shared" si="244"/>
        <v>0.948243674054571</v>
      </c>
      <c r="GK206" s="2">
        <f t="shared" si="244"/>
        <v>0.92981927300196776</v>
      </c>
      <c r="GM206" s="86">
        <f t="shared" si="245"/>
        <v>3.8194007950296216E-192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2.2901573180071119E-28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1.5855688966632533E-101</v>
      </c>
      <c r="HT206" s="86">
        <f t="shared" si="246"/>
        <v>0</v>
      </c>
      <c r="HU206" s="86">
        <f t="shared" si="246"/>
        <v>1.9789173780554568E-87</v>
      </c>
      <c r="HV206" s="86">
        <f t="shared" si="246"/>
        <v>2.4031711498689345E-93</v>
      </c>
      <c r="HW206" s="86">
        <f t="shared" si="246"/>
        <v>1.9012397281433382E-97</v>
      </c>
      <c r="HX206" s="86">
        <f t="shared" si="246"/>
        <v>4.6443389569050983E-111</v>
      </c>
      <c r="HY206" s="86">
        <f t="shared" si="246"/>
        <v>6.6168870436601814E-124</v>
      </c>
      <c r="HZ206" s="86">
        <f t="shared" si="246"/>
        <v>1.2732902639678117E-114</v>
      </c>
      <c r="IA206" s="86">
        <f t="shared" si="246"/>
        <v>1.2613986305911985E-101</v>
      </c>
      <c r="IB206" s="86">
        <f t="shared" si="246"/>
        <v>6.4584161197141253E-97</v>
      </c>
      <c r="IC206" s="86">
        <f t="shared" si="246"/>
        <v>6.6780440484651275E-89</v>
      </c>
      <c r="ID206" s="86">
        <f t="shared" si="246"/>
        <v>3.187499499217782E-86</v>
      </c>
      <c r="IE206" s="86">
        <f t="shared" si="246"/>
        <v>1.1849846255446732E-92</v>
      </c>
      <c r="IF206" s="86">
        <f t="shared" si="246"/>
        <v>5.2972294541296906E-92</v>
      </c>
      <c r="IG206" s="86">
        <f t="shared" si="246"/>
        <v>5.1118095915845498E-69</v>
      </c>
      <c r="II206" s="86">
        <f t="shared" si="247"/>
        <v>3.3132460062310468E-14</v>
      </c>
      <c r="IJ206" s="86">
        <f t="shared" si="247"/>
        <v>0</v>
      </c>
      <c r="IK206" s="86">
        <f t="shared" si="247"/>
        <v>3.3622615575501548E-13</v>
      </c>
      <c r="IL206" s="86">
        <f t="shared" si="247"/>
        <v>1.2600680332021685E-13</v>
      </c>
      <c r="IM206" s="86">
        <f t="shared" si="247"/>
        <v>2.1293312698224621E-14</v>
      </c>
      <c r="IN206" s="86">
        <f t="shared" si="247"/>
        <v>5.1717403676070037E-18</v>
      </c>
      <c r="IO206" s="86">
        <f t="shared" si="247"/>
        <v>2.5879400523254324E-19</v>
      </c>
      <c r="IP206" s="86">
        <f t="shared" si="247"/>
        <v>5.111052512819357E-18</v>
      </c>
      <c r="IQ206" s="86">
        <f t="shared" si="247"/>
        <v>1.6578830849937653E-14</v>
      </c>
      <c r="IR206" s="86">
        <f t="shared" si="247"/>
        <v>1.8911987253061276E-13</v>
      </c>
      <c r="IS206" s="86">
        <f t="shared" si="247"/>
        <v>4.7780298924200952E-12</v>
      </c>
      <c r="IT206" s="86">
        <f t="shared" si="247"/>
        <v>2.7959816610690764E-11</v>
      </c>
      <c r="IU206" s="86">
        <f t="shared" si="247"/>
        <v>1.0603356473437946E-11</v>
      </c>
      <c r="IV206" s="86">
        <f t="shared" si="247"/>
        <v>7.7172253271629295E-5</v>
      </c>
      <c r="IW206" s="86">
        <f t="shared" si="247"/>
        <v>2.2637354545948105E-5</v>
      </c>
      <c r="IY206" s="86">
        <f t="shared" si="248"/>
        <v>3.3132460062310695E-14</v>
      </c>
      <c r="IZ206" s="86">
        <f t="shared" si="248"/>
        <v>0</v>
      </c>
      <c r="JA206" s="86">
        <f t="shared" si="248"/>
        <v>3.3622615575501548E-13</v>
      </c>
      <c r="JB206" s="86">
        <f t="shared" si="248"/>
        <v>1.2600680332021685E-13</v>
      </c>
      <c r="JC206" s="86">
        <f t="shared" si="248"/>
        <v>2.1293312698224621E-14</v>
      </c>
      <c r="JD206" s="86">
        <f t="shared" si="248"/>
        <v>5.1717403676070037E-18</v>
      </c>
      <c r="JE206" s="86">
        <f t="shared" si="248"/>
        <v>2.5879400523254324E-19</v>
      </c>
      <c r="JF206" s="86">
        <f t="shared" si="248"/>
        <v>5.111052512819357E-18</v>
      </c>
      <c r="JG206" s="86">
        <f t="shared" si="248"/>
        <v>1.6578830849937653E-14</v>
      </c>
      <c r="JH206" s="86">
        <f t="shared" si="248"/>
        <v>1.8911987253061276E-13</v>
      </c>
      <c r="JI206" s="86">
        <f t="shared" si="248"/>
        <v>4.7780298924200952E-12</v>
      </c>
      <c r="JJ206" s="86">
        <f t="shared" si="248"/>
        <v>2.7959816610690764E-11</v>
      </c>
      <c r="JK206" s="86">
        <f t="shared" si="248"/>
        <v>1.0603356473437946E-11</v>
      </c>
      <c r="JL206" s="86">
        <f t="shared" si="248"/>
        <v>7.7172253271629295E-5</v>
      </c>
      <c r="JM206" s="86">
        <f t="shared" si="248"/>
        <v>2.2637354545948105E-5</v>
      </c>
    </row>
    <row r="207" spans="2:273" x14ac:dyDescent="0.25">
      <c r="B207" s="2">
        <v>180</v>
      </c>
      <c r="C207" s="37">
        <v>38.883000000000003</v>
      </c>
      <c r="D207" s="37">
        <v>37.482999999999997</v>
      </c>
      <c r="E207" s="37">
        <v>38.817</v>
      </c>
      <c r="F207" s="37">
        <v>37.616999999999997</v>
      </c>
      <c r="G207" s="37">
        <v>38.75</v>
      </c>
      <c r="H207" s="37">
        <v>39.1</v>
      </c>
      <c r="I207" s="37">
        <v>42.716999999999999</v>
      </c>
      <c r="J207" s="37">
        <v>38.732999999999997</v>
      </c>
      <c r="K207" s="37">
        <v>39.549999999999997</v>
      </c>
      <c r="L207" s="37">
        <v>36.966999999999999</v>
      </c>
      <c r="M207" s="37">
        <v>36.817</v>
      </c>
      <c r="N207" s="37">
        <v>36.616999999999997</v>
      </c>
      <c r="O207" s="37">
        <v>40</v>
      </c>
      <c r="P207" s="37">
        <v>42.2</v>
      </c>
      <c r="Q207" s="37">
        <v>40.75</v>
      </c>
      <c r="S207" s="4" t="e">
        <f t="shared" si="249"/>
        <v>#N/A</v>
      </c>
      <c r="T207" s="4">
        <f t="shared" si="249"/>
        <v>38.950636719858913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42.631368139536093</v>
      </c>
      <c r="AI207" s="4">
        <f t="shared" si="250"/>
        <v>0</v>
      </c>
      <c r="AJ207" s="4">
        <f t="shared" si="250"/>
        <v>-1.4676367198589162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-1.8813681395360931</v>
      </c>
      <c r="AY207" s="2" t="e">
        <f t="shared" si="242"/>
        <v>#N/A</v>
      </c>
      <c r="AZ207" s="2">
        <f t="shared" si="242"/>
        <v>38.950636719858913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42.631368139535049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>
        <f t="shared" si="243"/>
        <v>37.482999999999997</v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37.482999999999997</v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40.75</v>
      </c>
      <c r="DK207" s="2">
        <f t="shared" si="251"/>
        <v>101.68930797182054</v>
      </c>
      <c r="DL207" s="2">
        <f t="shared" si="251"/>
        <v>104.42316134453779</v>
      </c>
      <c r="DM207" s="2">
        <f t="shared" si="251"/>
        <v>94.993541940412513</v>
      </c>
      <c r="DN207" s="2">
        <f t="shared" si="251"/>
        <v>103.55979449961802</v>
      </c>
      <c r="DO207" s="2">
        <f t="shared" si="251"/>
        <v>134.71588655462187</v>
      </c>
      <c r="DP207" s="2">
        <f t="shared" si="251"/>
        <v>128.60011926211928</v>
      </c>
      <c r="DQ207" s="2">
        <f t="shared" si="251"/>
        <v>108.82037301587303</v>
      </c>
      <c r="DR207" s="2">
        <f t="shared" si="251"/>
        <v>104.60287215787216</v>
      </c>
      <c r="DS207" s="2">
        <f t="shared" si="251"/>
        <v>84.913550140056003</v>
      </c>
      <c r="DT207" s="2">
        <f t="shared" si="251"/>
        <v>101.11834117647058</v>
      </c>
      <c r="DU207" s="2">
        <f t="shared" si="251"/>
        <v>103.41714089635855</v>
      </c>
      <c r="DV207" s="2">
        <f t="shared" si="251"/>
        <v>92.918118207282888</v>
      </c>
      <c r="DW207" s="2">
        <f t="shared" si="251"/>
        <v>122.70781402831405</v>
      </c>
      <c r="DX207" s="2">
        <f t="shared" si="251"/>
        <v>89.720790647790608</v>
      </c>
      <c r="DY207" s="2">
        <f t="shared" si="251"/>
        <v>67.278027183600713</v>
      </c>
      <c r="EA207" s="2">
        <f t="shared" si="240"/>
        <v>29.780719047619051</v>
      </c>
      <c r="EB207" s="2">
        <f t="shared" si="240"/>
        <v>38.950542843962637</v>
      </c>
      <c r="EC207" s="2">
        <f t="shared" si="240"/>
        <v>37.32104637911263</v>
      </c>
      <c r="ED207" s="2">
        <f t="shared" si="240"/>
        <v>34.127023104458175</v>
      </c>
      <c r="EE207" s="2">
        <f t="shared" si="240"/>
        <v>33.168883115264798</v>
      </c>
      <c r="EF207" s="2">
        <f t="shared" si="239"/>
        <v>45.984735603789005</v>
      </c>
      <c r="EG207" s="2">
        <f t="shared" si="239"/>
        <v>83.866284355116335</v>
      </c>
      <c r="EH207" s="2">
        <f t="shared" si="239"/>
        <v>33.676879970274371</v>
      </c>
      <c r="EI207" s="2">
        <f t="shared" si="239"/>
        <v>35.017511621762111</v>
      </c>
      <c r="EJ207" s="2">
        <f t="shared" si="239"/>
        <v>34.489652374027997</v>
      </c>
      <c r="EK207" s="2">
        <f t="shared" si="212"/>
        <v>33.173700154121256</v>
      </c>
      <c r="EL207" s="2">
        <f t="shared" si="179"/>
        <v>34.620564589639741</v>
      </c>
      <c r="EM207" s="2">
        <f t="shared" si="179"/>
        <v>36.306743918795704</v>
      </c>
      <c r="EN207" s="2">
        <f t="shared" si="179"/>
        <v>43.266867413603009</v>
      </c>
      <c r="EO207" s="2">
        <f t="shared" si="179"/>
        <v>44.886170280295808</v>
      </c>
      <c r="EQ207" s="2">
        <f t="shared" si="252"/>
        <v>37.152476850605638</v>
      </c>
      <c r="ER207" s="2">
        <f t="shared" si="252"/>
        <v>38.950542843962637</v>
      </c>
      <c r="ES207" s="2">
        <f t="shared" si="252"/>
        <v>36.227948941907016</v>
      </c>
      <c r="ET207" s="2">
        <f t="shared" si="252"/>
        <v>35.949872915402622</v>
      </c>
      <c r="EU207" s="2">
        <f t="shared" si="252"/>
        <v>38.495160110421935</v>
      </c>
      <c r="EV207" s="2">
        <f t="shared" si="252"/>
        <v>39.644898215295562</v>
      </c>
      <c r="EW207" s="2">
        <f t="shared" si="252"/>
        <v>54.917561076365857</v>
      </c>
      <c r="EX207" s="2">
        <f t="shared" si="252"/>
        <v>34.9811388993772</v>
      </c>
      <c r="EY207" s="2">
        <f t="shared" si="252"/>
        <v>36.270224704860105</v>
      </c>
      <c r="EZ207" s="2">
        <f t="shared" si="252"/>
        <v>35.786774910839597</v>
      </c>
      <c r="FA207" s="2">
        <f t="shared" si="252"/>
        <v>34.847227261681596</v>
      </c>
      <c r="FB207" s="2">
        <f t="shared" si="252"/>
        <v>36.791629811409081</v>
      </c>
      <c r="FC207" s="2">
        <f t="shared" si="252"/>
        <v>37.613095519706619</v>
      </c>
      <c r="FD207" s="2">
        <f t="shared" si="252"/>
        <v>42.038509410210331</v>
      </c>
      <c r="FE207" s="2">
        <f t="shared" si="252"/>
        <v>42.476100852917376</v>
      </c>
      <c r="FG207" s="2">
        <f t="shared" si="253"/>
        <v>0.99999895244881121</v>
      </c>
      <c r="FH207" s="2">
        <f t="shared" si="253"/>
        <v>0.99999856618081839</v>
      </c>
      <c r="FI207" s="2">
        <f t="shared" si="253"/>
        <v>0.99999848770672306</v>
      </c>
      <c r="FJ207" s="2">
        <f t="shared" si="253"/>
        <v>0.99999851380601568</v>
      </c>
      <c r="FK207" s="2">
        <f t="shared" si="253"/>
        <v>0.99999846367731571</v>
      </c>
      <c r="FL207" s="2">
        <f t="shared" si="253"/>
        <v>0.99999825870665882</v>
      </c>
      <c r="FM207" s="2">
        <f t="shared" si="253"/>
        <v>0.99999830812696644</v>
      </c>
      <c r="FN207" s="2">
        <f t="shared" si="253"/>
        <v>0.99999832201971517</v>
      </c>
      <c r="FO207" s="2">
        <f t="shared" si="253"/>
        <v>0.999998371829385</v>
      </c>
      <c r="FP207" s="2">
        <f t="shared" si="253"/>
        <v>0.99999844546505134</v>
      </c>
      <c r="FQ207" s="2">
        <f t="shared" si="253"/>
        <v>0.99999836519518948</v>
      </c>
      <c r="FR207" s="2">
        <f t="shared" si="253"/>
        <v>0.99999845955883437</v>
      </c>
      <c r="FS207" s="2">
        <f t="shared" si="253"/>
        <v>0.99999819857080041</v>
      </c>
      <c r="FT207" s="2">
        <f t="shared" si="253"/>
        <v>0.9999982463055398</v>
      </c>
      <c r="FU207" s="2">
        <f t="shared" si="253"/>
        <v>0.99999772673313581</v>
      </c>
      <c r="FW207" s="2">
        <f t="shared" si="244"/>
        <v>0.96471185529403336</v>
      </c>
      <c r="FX207" s="2">
        <f t="shared" si="244"/>
        <v>0</v>
      </c>
      <c r="FY207" s="2">
        <f t="shared" si="244"/>
        <v>0.96942647135609394</v>
      </c>
      <c r="FZ207" s="2">
        <f t="shared" si="244"/>
        <v>0.96849662898194167</v>
      </c>
      <c r="GA207" s="2">
        <f t="shared" si="244"/>
        <v>0.97022804286390518</v>
      </c>
      <c r="GB207" s="2">
        <f t="shared" si="244"/>
        <v>0.97835057423153182</v>
      </c>
      <c r="GC207" s="2">
        <f t="shared" si="244"/>
        <v>0.97666810625388267</v>
      </c>
      <c r="GD207" s="2">
        <f t="shared" si="244"/>
        <v>0.9765764050769592</v>
      </c>
      <c r="GE207" s="2">
        <f t="shared" si="244"/>
        <v>0.96845933468213896</v>
      </c>
      <c r="GF207" s="2">
        <f t="shared" si="244"/>
        <v>0.96427296312634037</v>
      </c>
      <c r="GG207" s="2">
        <f t="shared" si="244"/>
        <v>0.95974106084711763</v>
      </c>
      <c r="GH207" s="2">
        <f t="shared" si="244"/>
        <v>0.9558535393971731</v>
      </c>
      <c r="GI207" s="2">
        <f t="shared" si="244"/>
        <v>0.95346883939625693</v>
      </c>
      <c r="GJ207" s="2">
        <f t="shared" si="244"/>
        <v>0.9525817271227921</v>
      </c>
      <c r="GK207" s="2">
        <f t="shared" si="244"/>
        <v>0.93559671676339073</v>
      </c>
      <c r="GM207" s="86">
        <f t="shared" si="245"/>
        <v>2.9582920882694572E-195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6.6917297574203977E-29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1.1244186766695626E-104</v>
      </c>
      <c r="HT207" s="86">
        <f t="shared" si="246"/>
        <v>0</v>
      </c>
      <c r="HU207" s="86">
        <f t="shared" si="246"/>
        <v>4.1597367570299113E-90</v>
      </c>
      <c r="HV207" s="86">
        <f t="shared" si="246"/>
        <v>3.4426400229555233E-96</v>
      </c>
      <c r="HW207" s="86">
        <f t="shared" si="246"/>
        <v>2.1525736104819883E-100</v>
      </c>
      <c r="HX207" s="86">
        <f t="shared" si="246"/>
        <v>2.618390731972778E-114</v>
      </c>
      <c r="HY207" s="86">
        <f t="shared" si="246"/>
        <v>1.5074206005338584E-127</v>
      </c>
      <c r="HZ207" s="86">
        <f t="shared" si="246"/>
        <v>5.3683063463603155E-118</v>
      </c>
      <c r="IA207" s="86">
        <f t="shared" si="246"/>
        <v>1.0583753290258222E-104</v>
      </c>
      <c r="IB207" s="86">
        <f t="shared" si="246"/>
        <v>6.5368575269175826E-100</v>
      </c>
      <c r="IC207" s="86">
        <f t="shared" si="246"/>
        <v>1.0531077917059789E-91</v>
      </c>
      <c r="ID207" s="86">
        <f t="shared" si="246"/>
        <v>5.7599579514956169E-89</v>
      </c>
      <c r="IE207" s="86">
        <f t="shared" si="246"/>
        <v>1.2984980472361479E-95</v>
      </c>
      <c r="IF207" s="86">
        <f t="shared" si="246"/>
        <v>5.8275385237276868E-95</v>
      </c>
      <c r="IG207" s="86">
        <f t="shared" si="246"/>
        <v>2.3740162298996242E-71</v>
      </c>
      <c r="II207" s="86">
        <f t="shared" si="247"/>
        <v>6.0604783717824152E-15</v>
      </c>
      <c r="IJ207" s="86">
        <f t="shared" si="247"/>
        <v>0</v>
      </c>
      <c r="IK207" s="86">
        <f t="shared" si="247"/>
        <v>7.5291875014466431E-14</v>
      </c>
      <c r="IL207" s="86">
        <f t="shared" si="247"/>
        <v>2.6359177250903115E-14</v>
      </c>
      <c r="IM207" s="86">
        <f t="shared" si="247"/>
        <v>4.1572189572965346E-15</v>
      </c>
      <c r="IN207" s="86">
        <f t="shared" si="247"/>
        <v>7.737327591376108E-19</v>
      </c>
      <c r="IO207" s="86">
        <f t="shared" si="247"/>
        <v>3.1955596150127682E-20</v>
      </c>
      <c r="IP207" s="86">
        <f t="shared" si="247"/>
        <v>7.323334081674537E-19</v>
      </c>
      <c r="IQ207" s="86">
        <f t="shared" si="247"/>
        <v>3.0993887249827136E-15</v>
      </c>
      <c r="IR207" s="86">
        <f t="shared" si="247"/>
        <v>3.7966066780361752E-14</v>
      </c>
      <c r="IS207" s="86">
        <f t="shared" si="247"/>
        <v>1.0889757763655068E-12</v>
      </c>
      <c r="IT207" s="86">
        <f t="shared" si="247"/>
        <v>6.7677484600741305E-12</v>
      </c>
      <c r="IU207" s="86">
        <f t="shared" si="247"/>
        <v>2.3507930015894122E-12</v>
      </c>
      <c r="IV207" s="86">
        <f t="shared" si="247"/>
        <v>4.5382815312369342E-5</v>
      </c>
      <c r="IW207" s="86">
        <f t="shared" si="247"/>
        <v>1.1430099351547552E-5</v>
      </c>
      <c r="IY207" s="86">
        <f t="shared" si="248"/>
        <v>6.0604783717824822E-15</v>
      </c>
      <c r="IZ207" s="86">
        <f t="shared" si="248"/>
        <v>0</v>
      </c>
      <c r="JA207" s="86">
        <f t="shared" si="248"/>
        <v>7.5291875014466431E-14</v>
      </c>
      <c r="JB207" s="86">
        <f t="shared" si="248"/>
        <v>2.6359177250903115E-14</v>
      </c>
      <c r="JC207" s="86">
        <f t="shared" si="248"/>
        <v>4.1572189572965346E-15</v>
      </c>
      <c r="JD207" s="86">
        <f t="shared" si="248"/>
        <v>7.737327591376108E-19</v>
      </c>
      <c r="JE207" s="86">
        <f t="shared" si="248"/>
        <v>3.1955596150127682E-20</v>
      </c>
      <c r="JF207" s="86">
        <f t="shared" si="248"/>
        <v>7.323334081674537E-19</v>
      </c>
      <c r="JG207" s="86">
        <f t="shared" si="248"/>
        <v>3.0993887249827136E-15</v>
      </c>
      <c r="JH207" s="86">
        <f t="shared" si="248"/>
        <v>3.7966066780361752E-14</v>
      </c>
      <c r="JI207" s="86">
        <f t="shared" si="248"/>
        <v>1.0889757763655068E-12</v>
      </c>
      <c r="JJ207" s="86">
        <f t="shared" si="248"/>
        <v>6.7677484600741305E-12</v>
      </c>
      <c r="JK207" s="86">
        <f t="shared" si="248"/>
        <v>2.3507930015894122E-12</v>
      </c>
      <c r="JL207" s="86">
        <f t="shared" si="248"/>
        <v>4.5382815312369342E-5</v>
      </c>
      <c r="JM207" s="86">
        <f t="shared" si="248"/>
        <v>1.1430099351547552E-5</v>
      </c>
    </row>
    <row r="208" spans="2:273" x14ac:dyDescent="0.25">
      <c r="B208" s="2">
        <v>181</v>
      </c>
      <c r="C208" s="37">
        <v>38.667000000000002</v>
      </c>
      <c r="D208" s="37">
        <v>37.633000000000003</v>
      </c>
      <c r="E208" s="37">
        <v>36.767000000000003</v>
      </c>
      <c r="F208" s="37">
        <v>35.683</v>
      </c>
      <c r="G208" s="37">
        <v>39.716999999999999</v>
      </c>
      <c r="H208" s="37">
        <v>40.216999999999999</v>
      </c>
      <c r="I208" s="37">
        <v>38.116999999999997</v>
      </c>
      <c r="J208" s="37">
        <v>39.049999999999997</v>
      </c>
      <c r="K208" s="37">
        <v>39.35</v>
      </c>
      <c r="L208" s="37">
        <v>39.567</v>
      </c>
      <c r="M208" s="37">
        <v>37.433</v>
      </c>
      <c r="N208" s="37">
        <v>38.783000000000001</v>
      </c>
      <c r="O208" s="37">
        <v>39.582999999999998</v>
      </c>
      <c r="P208" s="37">
        <v>43.267000000000003</v>
      </c>
      <c r="Q208" s="37">
        <v>41.85</v>
      </c>
      <c r="S208" s="4" t="e">
        <f t="shared" si="249"/>
        <v>#N/A</v>
      </c>
      <c r="T208" s="4">
        <f t="shared" si="249"/>
        <v>38.80619472145105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42.455526449298354</v>
      </c>
      <c r="AI208" s="4">
        <f t="shared" si="250"/>
        <v>0</v>
      </c>
      <c r="AJ208" s="4">
        <f t="shared" si="250"/>
        <v>-1.173194721451047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-0.60552644929835253</v>
      </c>
      <c r="AY208" s="2" t="e">
        <f t="shared" si="242"/>
        <v>#N/A</v>
      </c>
      <c r="AZ208" s="2">
        <f t="shared" si="242"/>
        <v>38.80619472145105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42.455526449298226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>
        <f t="shared" si="243"/>
        <v>37.633000000000003</v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>
        <f t="shared" si="198"/>
        <v>37.633000000000003</v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41.85</v>
      </c>
      <c r="DK208" s="2">
        <f t="shared" si="251"/>
        <v>101.94814890619207</v>
      </c>
      <c r="DL208" s="2">
        <f t="shared" si="251"/>
        <v>104.67748235294115</v>
      </c>
      <c r="DM208" s="2">
        <f t="shared" si="251"/>
        <v>95.206724064171112</v>
      </c>
      <c r="DN208" s="2">
        <f t="shared" si="251"/>
        <v>103.81690909090908</v>
      </c>
      <c r="DO208" s="2">
        <f t="shared" si="251"/>
        <v>135.12762521008403</v>
      </c>
      <c r="DP208" s="2">
        <f t="shared" si="251"/>
        <v>128.96872119262122</v>
      </c>
      <c r="DQ208" s="2">
        <f t="shared" si="251"/>
        <v>109.07915873015875</v>
      </c>
      <c r="DR208" s="2">
        <f t="shared" si="251"/>
        <v>104.85001205491207</v>
      </c>
      <c r="DS208" s="2">
        <f t="shared" si="251"/>
        <v>85.032370868347328</v>
      </c>
      <c r="DT208" s="2">
        <f t="shared" si="251"/>
        <v>101.34423529411764</v>
      </c>
      <c r="DU208" s="2">
        <f t="shared" si="251"/>
        <v>103.65266498599441</v>
      </c>
      <c r="DV208" s="2">
        <f t="shared" si="251"/>
        <v>93.092698599439757</v>
      </c>
      <c r="DW208" s="2">
        <f t="shared" si="251"/>
        <v>123.02904980694983</v>
      </c>
      <c r="DX208" s="2">
        <f t="shared" si="251"/>
        <v>89.863077906477855</v>
      </c>
      <c r="DY208" s="2">
        <f t="shared" si="251"/>
        <v>67.301781862745102</v>
      </c>
      <c r="EA208" s="2">
        <f t="shared" si="240"/>
        <v>29.515554761904767</v>
      </c>
      <c r="EB208" s="2">
        <f t="shared" si="240"/>
        <v>38.806108584169458</v>
      </c>
      <c r="EC208" s="2">
        <f t="shared" si="240"/>
        <v>37.204126559054416</v>
      </c>
      <c r="ED208" s="2">
        <f t="shared" si="240"/>
        <v>33.95964993491701</v>
      </c>
      <c r="EE208" s="2">
        <f t="shared" si="240"/>
        <v>32.942966088117487</v>
      </c>
      <c r="EF208" s="2">
        <f t="shared" si="239"/>
        <v>45.765970914542713</v>
      </c>
      <c r="EG208" s="2">
        <f t="shared" si="239"/>
        <v>84.126122836614627</v>
      </c>
      <c r="EH208" s="2">
        <f t="shared" si="239"/>
        <v>33.484043895392524</v>
      </c>
      <c r="EI208" s="2">
        <f t="shared" si="239"/>
        <v>34.85306687602877</v>
      </c>
      <c r="EJ208" s="2">
        <f t="shared" si="239"/>
        <v>34.320365957834646</v>
      </c>
      <c r="EK208" s="2">
        <f t="shared" si="212"/>
        <v>32.980632131919258</v>
      </c>
      <c r="EL208" s="2">
        <f t="shared" si="179"/>
        <v>34.432841603331326</v>
      </c>
      <c r="EM208" s="2">
        <f t="shared" si="179"/>
        <v>36.073711370013712</v>
      </c>
      <c r="EN208" s="2">
        <f t="shared" si="179"/>
        <v>43.127212733807738</v>
      </c>
      <c r="EO208" s="2">
        <f t="shared" si="179"/>
        <v>44.749895437612722</v>
      </c>
      <c r="EQ208" s="2">
        <f t="shared" si="252"/>
        <v>37.032772005383563</v>
      </c>
      <c r="ER208" s="2">
        <f t="shared" si="252"/>
        <v>38.806108584169458</v>
      </c>
      <c r="ES208" s="2">
        <f t="shared" si="252"/>
        <v>36.097056940926542</v>
      </c>
      <c r="ET208" s="2">
        <f t="shared" si="252"/>
        <v>35.80567086938386</v>
      </c>
      <c r="EU208" s="2">
        <f t="shared" si="252"/>
        <v>38.336604073373564</v>
      </c>
      <c r="EV208" s="2">
        <f t="shared" si="252"/>
        <v>39.348479615614913</v>
      </c>
      <c r="EW208" s="2">
        <f t="shared" si="252"/>
        <v>54.839699339779642</v>
      </c>
      <c r="EX208" s="2">
        <f t="shared" si="252"/>
        <v>34.803734727326663</v>
      </c>
      <c r="EY208" s="2">
        <f t="shared" si="252"/>
        <v>36.121214727980032</v>
      </c>
      <c r="EZ208" s="2">
        <f t="shared" si="252"/>
        <v>35.634159484768226</v>
      </c>
      <c r="FA208" s="2">
        <f t="shared" si="252"/>
        <v>34.674690793584666</v>
      </c>
      <c r="FB208" s="2">
        <f t="shared" si="252"/>
        <v>36.630767505198193</v>
      </c>
      <c r="FC208" s="2">
        <f t="shared" si="252"/>
        <v>37.396787649511012</v>
      </c>
      <c r="FD208" s="2">
        <f t="shared" si="252"/>
        <v>41.883175023107334</v>
      </c>
      <c r="FE208" s="2">
        <f t="shared" si="252"/>
        <v>42.311436934176122</v>
      </c>
      <c r="FG208" s="2">
        <f t="shared" si="253"/>
        <v>0.99999904462187295</v>
      </c>
      <c r="FH208" s="2">
        <f t="shared" si="253"/>
        <v>0.99999869234119976</v>
      </c>
      <c r="FI208" s="2">
        <f t="shared" si="253"/>
        <v>0.99999862077195567</v>
      </c>
      <c r="FJ208" s="2">
        <f t="shared" si="253"/>
        <v>0.9999986445747997</v>
      </c>
      <c r="FK208" s="2">
        <f t="shared" si="253"/>
        <v>0.99999859885686981</v>
      </c>
      <c r="FL208" s="2">
        <f t="shared" si="253"/>
        <v>0.99999841192135508</v>
      </c>
      <c r="FM208" s="2">
        <f t="shared" si="253"/>
        <v>0.99999845699322487</v>
      </c>
      <c r="FN208" s="2">
        <f t="shared" si="253"/>
        <v>0.99999846966356609</v>
      </c>
      <c r="FO208" s="2">
        <f t="shared" si="253"/>
        <v>0.99999851509053805</v>
      </c>
      <c r="FP208" s="2">
        <f t="shared" si="253"/>
        <v>0.99999858224708271</v>
      </c>
      <c r="FQ208" s="2">
        <f t="shared" si="253"/>
        <v>0.99999850904007814</v>
      </c>
      <c r="FR208" s="2">
        <f t="shared" si="253"/>
        <v>0.99999859510076916</v>
      </c>
      <c r="FS208" s="2">
        <f t="shared" si="253"/>
        <v>0.9999983570767832</v>
      </c>
      <c r="FT208" s="2">
        <f t="shared" si="253"/>
        <v>0.99999840061139655</v>
      </c>
      <c r="FU208" s="2">
        <f t="shared" si="253"/>
        <v>0.99999792675556443</v>
      </c>
      <c r="FW208" s="2">
        <f t="shared" si="244"/>
        <v>0.96771659037233948</v>
      </c>
      <c r="FX208" s="2">
        <f t="shared" si="244"/>
        <v>0</v>
      </c>
      <c r="FY208" s="2">
        <f t="shared" si="244"/>
        <v>0.97204139795019218</v>
      </c>
      <c r="FZ208" s="2">
        <f t="shared" si="244"/>
        <v>0.97118872058024186</v>
      </c>
      <c r="GA208" s="2">
        <f t="shared" si="244"/>
        <v>0.97277633701634425</v>
      </c>
      <c r="GB208" s="2">
        <f t="shared" si="244"/>
        <v>0.9802178056384746</v>
      </c>
      <c r="GC208" s="2">
        <f t="shared" si="244"/>
        <v>0.97867728545411836</v>
      </c>
      <c r="GD208" s="2">
        <f t="shared" si="244"/>
        <v>0.97859330786028442</v>
      </c>
      <c r="GE208" s="2">
        <f t="shared" si="244"/>
        <v>0.97115451831113975</v>
      </c>
      <c r="GF208" s="2">
        <f t="shared" si="244"/>
        <v>0.96731380304633119</v>
      </c>
      <c r="GG208" s="2">
        <f t="shared" si="244"/>
        <v>0.9631528857266094</v>
      </c>
      <c r="GH208" s="2">
        <f t="shared" si="244"/>
        <v>0.95958094522992399</v>
      </c>
      <c r="GI208" s="2">
        <f t="shared" si="244"/>
        <v>0.95738861602406888</v>
      </c>
      <c r="GJ208" s="2">
        <f t="shared" si="244"/>
        <v>0.95657283023129913</v>
      </c>
      <c r="GK208" s="2">
        <f t="shared" si="244"/>
        <v>0.94092876325512254</v>
      </c>
      <c r="GM208" s="86">
        <f t="shared" si="245"/>
        <v>2.162170195979624E-198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1.9319744055299856E-29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7.1261301383787547E-108</v>
      </c>
      <c r="HT208" s="86">
        <f t="shared" si="246"/>
        <v>0</v>
      </c>
      <c r="HU208" s="86">
        <f t="shared" si="246"/>
        <v>7.9550048724448586E-93</v>
      </c>
      <c r="HV208" s="86">
        <f t="shared" si="246"/>
        <v>4.4631405551306624E-99</v>
      </c>
      <c r="HW208" s="86">
        <f t="shared" si="246"/>
        <v>2.1995230497759423E-103</v>
      </c>
      <c r="HX208" s="86">
        <f t="shared" si="246"/>
        <v>1.3233075938701137E-117</v>
      </c>
      <c r="HY208" s="86">
        <f t="shared" si="246"/>
        <v>3.0366087456274412E-131</v>
      </c>
      <c r="HZ208" s="86">
        <f t="shared" si="246"/>
        <v>2.0189141004684702E-121</v>
      </c>
      <c r="IA208" s="86">
        <f t="shared" si="246"/>
        <v>7.9776871611906798E-108</v>
      </c>
      <c r="IB208" s="86">
        <f t="shared" si="246"/>
        <v>5.9475303553831311E-103</v>
      </c>
      <c r="IC208" s="86">
        <f t="shared" si="246"/>
        <v>1.4999949478625691E-94</v>
      </c>
      <c r="ID208" s="86">
        <f t="shared" si="246"/>
        <v>9.4123772917431902E-92</v>
      </c>
      <c r="IE208" s="86">
        <f t="shared" si="246"/>
        <v>1.276054482598139E-98</v>
      </c>
      <c r="IF208" s="86">
        <f t="shared" si="246"/>
        <v>5.7456832956995581E-98</v>
      </c>
      <c r="IG208" s="86">
        <f t="shared" si="246"/>
        <v>1.006478530130651E-73</v>
      </c>
      <c r="II208" s="86">
        <f t="shared" si="247"/>
        <v>1.058215093618914E-15</v>
      </c>
      <c r="IJ208" s="86">
        <f t="shared" si="247"/>
        <v>0</v>
      </c>
      <c r="IK208" s="86">
        <f t="shared" si="247"/>
        <v>1.6214358287562654E-14</v>
      </c>
      <c r="IL208" s="86">
        <f t="shared" si="247"/>
        <v>5.2911496699953245E-15</v>
      </c>
      <c r="IM208" s="86">
        <f t="shared" si="247"/>
        <v>7.7792170838028536E-16</v>
      </c>
      <c r="IN208" s="86">
        <f t="shared" si="247"/>
        <v>1.106244147111677E-19</v>
      </c>
      <c r="IO208" s="86">
        <f t="shared" si="247"/>
        <v>3.7494433927385252E-21</v>
      </c>
      <c r="IP208" s="86">
        <f t="shared" si="247"/>
        <v>1.0007470227288519E-19</v>
      </c>
      <c r="IQ208" s="86">
        <f t="shared" si="247"/>
        <v>5.5429863131869835E-16</v>
      </c>
      <c r="IR208" s="86">
        <f t="shared" si="247"/>
        <v>7.2934627053634506E-15</v>
      </c>
      <c r="IS208" s="86">
        <f t="shared" si="247"/>
        <v>2.3798686860720677E-13</v>
      </c>
      <c r="IT208" s="86">
        <f t="shared" si="247"/>
        <v>1.571642442910036E-12</v>
      </c>
      <c r="IU208" s="86">
        <f t="shared" si="247"/>
        <v>4.9829464071076631E-13</v>
      </c>
      <c r="IV208" s="86">
        <f t="shared" si="247"/>
        <v>2.6291945540296789E-5</v>
      </c>
      <c r="IW208" s="86">
        <f t="shared" si="247"/>
        <v>5.6463535319590581E-6</v>
      </c>
      <c r="IY208" s="86">
        <f t="shared" si="248"/>
        <v>1.0582150936189333E-15</v>
      </c>
      <c r="IZ208" s="86">
        <f t="shared" si="248"/>
        <v>0</v>
      </c>
      <c r="JA208" s="86">
        <f t="shared" si="248"/>
        <v>1.6214358287562654E-14</v>
      </c>
      <c r="JB208" s="86">
        <f t="shared" si="248"/>
        <v>5.2911496699953245E-15</v>
      </c>
      <c r="JC208" s="86">
        <f t="shared" si="248"/>
        <v>7.7792170838028536E-16</v>
      </c>
      <c r="JD208" s="86">
        <f t="shared" si="248"/>
        <v>1.106244147111677E-19</v>
      </c>
      <c r="JE208" s="86">
        <f t="shared" si="248"/>
        <v>3.7494433927385252E-21</v>
      </c>
      <c r="JF208" s="86">
        <f t="shared" si="248"/>
        <v>1.0007470227288519E-19</v>
      </c>
      <c r="JG208" s="86">
        <f t="shared" si="248"/>
        <v>5.5429863131869835E-16</v>
      </c>
      <c r="JH208" s="86">
        <f t="shared" si="248"/>
        <v>7.2934627053634506E-15</v>
      </c>
      <c r="JI208" s="86">
        <f t="shared" si="248"/>
        <v>2.3798686860720677E-13</v>
      </c>
      <c r="JJ208" s="86">
        <f t="shared" si="248"/>
        <v>1.571642442910036E-12</v>
      </c>
      <c r="JK208" s="86">
        <f t="shared" si="248"/>
        <v>4.9829464071076631E-13</v>
      </c>
      <c r="JL208" s="86">
        <f t="shared" si="248"/>
        <v>2.6291945540296789E-5</v>
      </c>
      <c r="JM208" s="86">
        <f t="shared" si="248"/>
        <v>5.6463535319590581E-6</v>
      </c>
    </row>
    <row r="209" spans="2:273" x14ac:dyDescent="0.25">
      <c r="B209" s="2">
        <v>182</v>
      </c>
      <c r="C209" s="37">
        <v>38.082999999999998</v>
      </c>
      <c r="D209" s="37">
        <v>41.267000000000003</v>
      </c>
      <c r="E209" s="37">
        <v>39.5</v>
      </c>
      <c r="F209" s="37">
        <v>36.35</v>
      </c>
      <c r="G209" s="37">
        <v>39.533000000000001</v>
      </c>
      <c r="H209" s="37">
        <v>41.133000000000003</v>
      </c>
      <c r="I209" s="37">
        <v>40.450000000000003</v>
      </c>
      <c r="J209" s="37">
        <v>38.183</v>
      </c>
      <c r="K209" s="37">
        <v>38.6</v>
      </c>
      <c r="L209" s="37">
        <v>36.35</v>
      </c>
      <c r="M209" s="37">
        <v>35.950000000000003</v>
      </c>
      <c r="N209" s="37">
        <v>38.049999999999997</v>
      </c>
      <c r="O209" s="37">
        <v>37.283000000000001</v>
      </c>
      <c r="P209" s="37">
        <v>45.232999999999997</v>
      </c>
      <c r="Q209" s="37">
        <v>41.332999999999998</v>
      </c>
      <c r="S209" s="4" t="e">
        <f t="shared" si="249"/>
        <v>#N/A</v>
      </c>
      <c r="T209" s="4">
        <f t="shared" si="249"/>
        <v>38.661753358074989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42.280408302996307</v>
      </c>
      <c r="AI209" s="4">
        <f t="shared" si="250"/>
        <v>0</v>
      </c>
      <c r="AJ209" s="4">
        <f t="shared" si="250"/>
        <v>2.6052466419250138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-0.94740830299630829</v>
      </c>
      <c r="AY209" s="2" t="e">
        <f t="shared" si="242"/>
        <v>#N/A</v>
      </c>
      <c r="AZ209" s="2">
        <f t="shared" si="242"/>
        <v>38.661753358074989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42.280408302996292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>
        <f t="shared" si="243"/>
        <v>41.267000000000003</v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41.267000000000003</v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41.332999999999998</v>
      </c>
      <c r="DK209" s="2">
        <f t="shared" si="251"/>
        <v>102.20698984056359</v>
      </c>
      <c r="DL209" s="2">
        <f t="shared" si="251"/>
        <v>104.93180336134452</v>
      </c>
      <c r="DM209" s="2">
        <f t="shared" si="251"/>
        <v>95.419906187929698</v>
      </c>
      <c r="DN209" s="2">
        <f t="shared" si="251"/>
        <v>104.07402368220013</v>
      </c>
      <c r="DO209" s="2">
        <f t="shared" si="251"/>
        <v>135.53936386554625</v>
      </c>
      <c r="DP209" s="2">
        <f t="shared" si="251"/>
        <v>129.33732312312316</v>
      </c>
      <c r="DQ209" s="2">
        <f t="shared" si="251"/>
        <v>109.33794444444445</v>
      </c>
      <c r="DR209" s="2">
        <f t="shared" si="251"/>
        <v>105.09715195195196</v>
      </c>
      <c r="DS209" s="2">
        <f t="shared" si="251"/>
        <v>85.15119159663864</v>
      </c>
      <c r="DT209" s="2">
        <f t="shared" si="251"/>
        <v>101.5701294117647</v>
      </c>
      <c r="DU209" s="2">
        <f t="shared" si="251"/>
        <v>103.88818907563027</v>
      </c>
      <c r="DV209" s="2">
        <f t="shared" si="251"/>
        <v>93.267278991596612</v>
      </c>
      <c r="DW209" s="2">
        <f t="shared" si="251"/>
        <v>123.3502855855856</v>
      </c>
      <c r="DX209" s="2">
        <f t="shared" si="251"/>
        <v>90.005365165165117</v>
      </c>
      <c r="DY209" s="2">
        <f t="shared" si="251"/>
        <v>67.325536541889477</v>
      </c>
      <c r="EA209" s="2">
        <f t="shared" si="240"/>
        <v>29.250390476190475</v>
      </c>
      <c r="EB209" s="2">
        <f t="shared" si="240"/>
        <v>38.661674324376278</v>
      </c>
      <c r="EC209" s="2">
        <f t="shared" si="240"/>
        <v>37.087206738996201</v>
      </c>
      <c r="ED209" s="2">
        <f t="shared" si="240"/>
        <v>33.792276765375846</v>
      </c>
      <c r="EE209" s="2">
        <f t="shared" si="240"/>
        <v>32.717049060970183</v>
      </c>
      <c r="EF209" s="2">
        <f t="shared" si="239"/>
        <v>45.547206225296428</v>
      </c>
      <c r="EG209" s="2">
        <f t="shared" si="239"/>
        <v>84.385961318112919</v>
      </c>
      <c r="EH209" s="2">
        <f t="shared" si="239"/>
        <v>33.291207820510678</v>
      </c>
      <c r="EI209" s="2">
        <f t="shared" si="239"/>
        <v>34.688622130295428</v>
      </c>
      <c r="EJ209" s="2">
        <f t="shared" si="239"/>
        <v>34.151079541641295</v>
      </c>
      <c r="EK209" s="2">
        <f t="shared" si="212"/>
        <v>32.787564109717259</v>
      </c>
      <c r="EL209" s="2">
        <f t="shared" si="179"/>
        <v>34.245118617022911</v>
      </c>
      <c r="EM209" s="2">
        <f t="shared" si="179"/>
        <v>35.84067882123172</v>
      </c>
      <c r="EN209" s="2">
        <f t="shared" si="179"/>
        <v>42.987558054012467</v>
      </c>
      <c r="EO209" s="2">
        <f t="shared" si="179"/>
        <v>44.613620594929628</v>
      </c>
      <c r="EQ209" s="2">
        <f t="shared" si="252"/>
        <v>36.913067160161489</v>
      </c>
      <c r="ER209" s="2">
        <f t="shared" si="252"/>
        <v>38.661674324376278</v>
      </c>
      <c r="ES209" s="2">
        <f t="shared" si="252"/>
        <v>35.966164939946069</v>
      </c>
      <c r="ET209" s="2">
        <f t="shared" si="252"/>
        <v>35.661468823365112</v>
      </c>
      <c r="EU209" s="2">
        <f t="shared" si="252"/>
        <v>38.178048036325194</v>
      </c>
      <c r="EV209" s="2">
        <f t="shared" si="252"/>
        <v>39.052061015934264</v>
      </c>
      <c r="EW209" s="2">
        <f t="shared" si="252"/>
        <v>54.761837603193428</v>
      </c>
      <c r="EX209" s="2">
        <f t="shared" si="252"/>
        <v>34.62633055527612</v>
      </c>
      <c r="EY209" s="2">
        <f t="shared" si="252"/>
        <v>35.972204751099966</v>
      </c>
      <c r="EZ209" s="2">
        <f t="shared" si="252"/>
        <v>35.481544058696862</v>
      </c>
      <c r="FA209" s="2">
        <f t="shared" si="252"/>
        <v>34.502154325487737</v>
      </c>
      <c r="FB209" s="2">
        <f t="shared" si="252"/>
        <v>36.469905198987306</v>
      </c>
      <c r="FC209" s="2">
        <f t="shared" si="252"/>
        <v>37.180479779315405</v>
      </c>
      <c r="FD209" s="2">
        <f t="shared" si="252"/>
        <v>41.727840636004345</v>
      </c>
      <c r="FE209" s="2">
        <f t="shared" si="252"/>
        <v>42.14677301543486</v>
      </c>
      <c r="FG209" s="2">
        <f t="shared" si="253"/>
        <v>0.99999912868471919</v>
      </c>
      <c r="FH209" s="2">
        <f t="shared" si="253"/>
        <v>0.99999880740086278</v>
      </c>
      <c r="FI209" s="2">
        <f t="shared" si="253"/>
        <v>0.99999874212892093</v>
      </c>
      <c r="FJ209" s="2">
        <f t="shared" si="253"/>
        <v>0.99999876383737796</v>
      </c>
      <c r="FK209" s="2">
        <f t="shared" si="253"/>
        <v>0.99999872214212027</v>
      </c>
      <c r="FL209" s="2">
        <f t="shared" si="253"/>
        <v>0.99999855165485962</v>
      </c>
      <c r="FM209" s="2">
        <f t="shared" si="253"/>
        <v>0.99999859276090486</v>
      </c>
      <c r="FN209" s="2">
        <f t="shared" si="253"/>
        <v>0.99999860431639642</v>
      </c>
      <c r="FO209" s="2">
        <f t="shared" si="253"/>
        <v>0.99999864574629838</v>
      </c>
      <c r="FP209" s="2">
        <f t="shared" si="253"/>
        <v>0.99999870699381066</v>
      </c>
      <c r="FQ209" s="2">
        <f t="shared" si="253"/>
        <v>0.99999864022821183</v>
      </c>
      <c r="FR209" s="2">
        <f t="shared" si="253"/>
        <v>0.99999871871651491</v>
      </c>
      <c r="FS209" s="2">
        <f t="shared" si="253"/>
        <v>0.99999850163600146</v>
      </c>
      <c r="FT209" s="2">
        <f t="shared" si="253"/>
        <v>0.99999854134005206</v>
      </c>
      <c r="FU209" s="2">
        <f t="shared" si="253"/>
        <v>0.99999810917825716</v>
      </c>
      <c r="FW209" s="2">
        <f t="shared" si="244"/>
        <v>0.9704733072566456</v>
      </c>
      <c r="FX209" s="2">
        <f t="shared" si="244"/>
        <v>0</v>
      </c>
      <c r="FY209" s="2">
        <f t="shared" si="244"/>
        <v>0.97443856937955564</v>
      </c>
      <c r="FZ209" s="2">
        <f t="shared" si="244"/>
        <v>0.97365701930223703</v>
      </c>
      <c r="GA209" s="2">
        <f t="shared" si="244"/>
        <v>0.97511210813293692</v>
      </c>
      <c r="GB209" s="2">
        <f t="shared" si="244"/>
        <v>0.98192696605559948</v>
      </c>
      <c r="GC209" s="2">
        <f t="shared" si="244"/>
        <v>0.98051689964499988</v>
      </c>
      <c r="GD209" s="2">
        <f t="shared" si="244"/>
        <v>0.98044002240357642</v>
      </c>
      <c r="GE209" s="2">
        <f t="shared" si="244"/>
        <v>0.97362566761135216</v>
      </c>
      <c r="GF209" s="2">
        <f t="shared" si="244"/>
        <v>0.9701038518309828</v>
      </c>
      <c r="GG209" s="2">
        <f t="shared" si="244"/>
        <v>0.96628572576216609</v>
      </c>
      <c r="GH209" s="2">
        <f t="shared" si="244"/>
        <v>0.96300581638677341</v>
      </c>
      <c r="GI209" s="2">
        <f t="shared" si="244"/>
        <v>0.96099170056008565</v>
      </c>
      <c r="GJ209" s="2">
        <f t="shared" si="244"/>
        <v>0.96024203046722312</v>
      </c>
      <c r="GK209" s="2">
        <f t="shared" si="244"/>
        <v>0.9458449137727849</v>
      </c>
      <c r="GM209" s="86">
        <f t="shared" si="245"/>
        <v>1.491218422520992E-201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5.5112929018128118E-30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4.0360743752428428E-111</v>
      </c>
      <c r="HT209" s="86">
        <f t="shared" si="246"/>
        <v>0</v>
      </c>
      <c r="HU209" s="86">
        <f t="shared" si="246"/>
        <v>1.3840395996237483E-95</v>
      </c>
      <c r="HV209" s="86">
        <f t="shared" si="246"/>
        <v>5.2363497902472021E-102</v>
      </c>
      <c r="HW209" s="86">
        <f t="shared" si="246"/>
        <v>2.0283624496776493E-106</v>
      </c>
      <c r="HX209" s="86">
        <f t="shared" si="246"/>
        <v>5.9951546282940027E-121</v>
      </c>
      <c r="HY209" s="86">
        <f t="shared" si="246"/>
        <v>5.4089665990354651E-135</v>
      </c>
      <c r="HZ209" s="86">
        <f t="shared" si="246"/>
        <v>6.7727719542544705E-125</v>
      </c>
      <c r="IA209" s="86">
        <f t="shared" si="246"/>
        <v>5.4020847587466088E-111</v>
      </c>
      <c r="IB209" s="86">
        <f t="shared" si="246"/>
        <v>4.8643626389245414E-106</v>
      </c>
      <c r="IC209" s="86">
        <f t="shared" si="246"/>
        <v>1.9297319179712566E-97</v>
      </c>
      <c r="ID209" s="86">
        <f t="shared" si="246"/>
        <v>1.3908710502701116E-94</v>
      </c>
      <c r="IE209" s="86">
        <f t="shared" si="246"/>
        <v>1.1245871850127757E-101</v>
      </c>
      <c r="IF209" s="86">
        <f t="shared" si="246"/>
        <v>5.0770913547954529E-101</v>
      </c>
      <c r="IG209" s="86">
        <f t="shared" si="246"/>
        <v>3.895230822224829E-76</v>
      </c>
      <c r="II209" s="86">
        <f t="shared" si="247"/>
        <v>1.7637608894206156E-16</v>
      </c>
      <c r="IJ209" s="86">
        <f t="shared" si="247"/>
        <v>0</v>
      </c>
      <c r="IK209" s="86">
        <f t="shared" si="247"/>
        <v>3.3579433793737778E-15</v>
      </c>
      <c r="IL209" s="86">
        <f t="shared" si="247"/>
        <v>1.0191428490185668E-15</v>
      </c>
      <c r="IM209" s="86">
        <f t="shared" si="247"/>
        <v>1.3951767146238869E-16</v>
      </c>
      <c r="IN209" s="86">
        <f t="shared" si="247"/>
        <v>1.5114939445086758E-20</v>
      </c>
      <c r="IO209" s="86">
        <f t="shared" si="247"/>
        <v>4.180255163993897E-22</v>
      </c>
      <c r="IP209" s="86">
        <f t="shared" si="247"/>
        <v>1.3042046392878198E-20</v>
      </c>
      <c r="IQ209" s="86">
        <f t="shared" si="247"/>
        <v>9.4829504893835662E-17</v>
      </c>
      <c r="IR209" s="86">
        <f t="shared" si="247"/>
        <v>1.3407151255777792E-15</v>
      </c>
      <c r="IS209" s="86">
        <f t="shared" si="247"/>
        <v>4.9869681270431755E-14</v>
      </c>
      <c r="IT209" s="86">
        <f t="shared" si="247"/>
        <v>3.5014264555317596E-13</v>
      </c>
      <c r="IU209" s="86">
        <f t="shared" si="247"/>
        <v>1.0098102353752085E-13</v>
      </c>
      <c r="IV209" s="86">
        <f t="shared" si="247"/>
        <v>1.5005169777227681E-5</v>
      </c>
      <c r="IW209" s="86">
        <f t="shared" si="247"/>
        <v>2.7287190236049813E-6</v>
      </c>
      <c r="IY209" s="86">
        <f t="shared" si="248"/>
        <v>1.7637608894206708E-16</v>
      </c>
      <c r="IZ209" s="86">
        <f t="shared" si="248"/>
        <v>0</v>
      </c>
      <c r="JA209" s="86">
        <f t="shared" si="248"/>
        <v>3.3579433793737778E-15</v>
      </c>
      <c r="JB209" s="86">
        <f t="shared" si="248"/>
        <v>1.0191428490185668E-15</v>
      </c>
      <c r="JC209" s="86">
        <f t="shared" si="248"/>
        <v>1.3951767146238869E-16</v>
      </c>
      <c r="JD209" s="86">
        <f t="shared" si="248"/>
        <v>1.5114939445086758E-20</v>
      </c>
      <c r="JE209" s="86">
        <f t="shared" si="248"/>
        <v>4.180255163993897E-22</v>
      </c>
      <c r="JF209" s="86">
        <f t="shared" si="248"/>
        <v>1.3042046392878198E-20</v>
      </c>
      <c r="JG209" s="86">
        <f t="shared" si="248"/>
        <v>9.4829504893835662E-17</v>
      </c>
      <c r="JH209" s="86">
        <f t="shared" si="248"/>
        <v>1.3407151255777792E-15</v>
      </c>
      <c r="JI209" s="86">
        <f t="shared" si="248"/>
        <v>4.9869681270431755E-14</v>
      </c>
      <c r="JJ209" s="86">
        <f t="shared" si="248"/>
        <v>3.5014264555317596E-13</v>
      </c>
      <c r="JK209" s="86">
        <f t="shared" si="248"/>
        <v>1.0098102353752085E-13</v>
      </c>
      <c r="JL209" s="86">
        <f t="shared" si="248"/>
        <v>1.5005169777227681E-5</v>
      </c>
      <c r="JM209" s="86">
        <f t="shared" si="248"/>
        <v>2.7287190236049813E-6</v>
      </c>
    </row>
    <row r="210" spans="2:273" x14ac:dyDescent="0.25">
      <c r="B210" s="2">
        <v>183</v>
      </c>
      <c r="C210" s="37">
        <v>37.1</v>
      </c>
      <c r="D210" s="37">
        <v>38.450000000000003</v>
      </c>
      <c r="E210" s="37">
        <v>37.633000000000003</v>
      </c>
      <c r="F210" s="37">
        <v>38.15</v>
      </c>
      <c r="G210" s="37">
        <v>39.049999999999997</v>
      </c>
      <c r="H210" s="37">
        <v>40.332999999999998</v>
      </c>
      <c r="I210" s="37">
        <v>38.533000000000001</v>
      </c>
      <c r="J210" s="37">
        <v>38.667000000000002</v>
      </c>
      <c r="K210" s="37">
        <v>37.383000000000003</v>
      </c>
      <c r="L210" s="37">
        <v>36.950000000000003</v>
      </c>
      <c r="M210" s="37">
        <v>36.633000000000003</v>
      </c>
      <c r="N210" s="37">
        <v>37.317</v>
      </c>
      <c r="O210" s="37">
        <v>38.75</v>
      </c>
      <c r="P210" s="37">
        <v>41.832999999999998</v>
      </c>
      <c r="Q210" s="37">
        <v>39.85</v>
      </c>
      <c r="S210" s="4" t="e">
        <f t="shared" si="249"/>
        <v>#N/A</v>
      </c>
      <c r="T210" s="4">
        <f t="shared" si="249"/>
        <v>38.517312577892085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42.105978397414965</v>
      </c>
      <c r="AI210" s="4">
        <f t="shared" si="250"/>
        <v>0</v>
      </c>
      <c r="AJ210" s="4">
        <f t="shared" si="250"/>
        <v>-6.7312577892082004E-2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-2.2559783974149639</v>
      </c>
      <c r="AY210" s="2" t="e">
        <f t="shared" si="242"/>
        <v>#N/A</v>
      </c>
      <c r="AZ210" s="2">
        <f t="shared" si="242"/>
        <v>38.517312577892085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42.105978397414965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>
        <f t="shared" si="243"/>
        <v>38.450000000000003</v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>
        <f t="shared" si="198"/>
        <v>38.450000000000003</v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39.85</v>
      </c>
      <c r="DK210" s="2">
        <f t="shared" si="251"/>
        <v>102.46583077493511</v>
      </c>
      <c r="DL210" s="2">
        <f t="shared" si="251"/>
        <v>105.18612436974789</v>
      </c>
      <c r="DM210" s="2">
        <f t="shared" si="251"/>
        <v>95.633088311688297</v>
      </c>
      <c r="DN210" s="2">
        <f t="shared" si="251"/>
        <v>104.33113827349121</v>
      </c>
      <c r="DO210" s="2">
        <f t="shared" si="251"/>
        <v>135.95110252100841</v>
      </c>
      <c r="DP210" s="2">
        <f t="shared" si="251"/>
        <v>129.70592505362507</v>
      </c>
      <c r="DQ210" s="2">
        <f t="shared" si="251"/>
        <v>109.59673015873017</v>
      </c>
      <c r="DR210" s="2">
        <f t="shared" si="251"/>
        <v>105.34429184899184</v>
      </c>
      <c r="DS210" s="2">
        <f t="shared" si="251"/>
        <v>85.270012324929951</v>
      </c>
      <c r="DT210" s="2">
        <f t="shared" si="251"/>
        <v>101.79602352941176</v>
      </c>
      <c r="DU210" s="2">
        <f t="shared" si="251"/>
        <v>104.12371316526611</v>
      </c>
      <c r="DV210" s="2">
        <f t="shared" si="251"/>
        <v>93.441859383753467</v>
      </c>
      <c r="DW210" s="2">
        <f t="shared" si="251"/>
        <v>123.67152136422138</v>
      </c>
      <c r="DX210" s="2">
        <f t="shared" si="251"/>
        <v>90.147652423852378</v>
      </c>
      <c r="DY210" s="2">
        <f t="shared" si="251"/>
        <v>67.349291221033866</v>
      </c>
      <c r="EA210" s="2">
        <f t="shared" si="240"/>
        <v>28.98522619047619</v>
      </c>
      <c r="EB210" s="2">
        <f t="shared" si="240"/>
        <v>38.517240064583092</v>
      </c>
      <c r="EC210" s="2">
        <f t="shared" si="240"/>
        <v>36.970286918937987</v>
      </c>
      <c r="ED210" s="2">
        <f t="shared" si="240"/>
        <v>33.624903595834681</v>
      </c>
      <c r="EE210" s="2">
        <f t="shared" si="240"/>
        <v>32.491132033822872</v>
      </c>
      <c r="EF210" s="2">
        <f t="shared" si="239"/>
        <v>45.328441536050143</v>
      </c>
      <c r="EG210" s="2">
        <f t="shared" si="239"/>
        <v>84.645799799611211</v>
      </c>
      <c r="EH210" s="2">
        <f t="shared" si="239"/>
        <v>33.098371745628825</v>
      </c>
      <c r="EI210" s="2">
        <f t="shared" si="239"/>
        <v>34.52417738456208</v>
      </c>
      <c r="EJ210" s="2">
        <f t="shared" si="239"/>
        <v>33.981793125447936</v>
      </c>
      <c r="EK210" s="2">
        <f t="shared" si="212"/>
        <v>32.59449608751526</v>
      </c>
      <c r="EL210" s="2">
        <f t="shared" si="179"/>
        <v>34.057395630714495</v>
      </c>
      <c r="EM210" s="2">
        <f t="shared" si="179"/>
        <v>35.60764627244972</v>
      </c>
      <c r="EN210" s="2">
        <f t="shared" si="179"/>
        <v>42.847903374217196</v>
      </c>
      <c r="EO210" s="2">
        <f t="shared" si="179"/>
        <v>44.477345752246535</v>
      </c>
      <c r="EQ210" s="2">
        <f t="shared" si="252"/>
        <v>36.793362314939415</v>
      </c>
      <c r="ER210" s="2">
        <f t="shared" si="252"/>
        <v>38.517240064583092</v>
      </c>
      <c r="ES210" s="2">
        <f t="shared" si="252"/>
        <v>35.835272938965595</v>
      </c>
      <c r="ET210" s="2">
        <f t="shared" si="252"/>
        <v>35.517266777346357</v>
      </c>
      <c r="EU210" s="2">
        <f t="shared" si="252"/>
        <v>38.019491999276823</v>
      </c>
      <c r="EV210" s="2">
        <f t="shared" si="252"/>
        <v>38.755642416253615</v>
      </c>
      <c r="EW210" s="2">
        <f t="shared" si="252"/>
        <v>54.683975866607213</v>
      </c>
      <c r="EX210" s="2">
        <f t="shared" si="252"/>
        <v>34.448926383225583</v>
      </c>
      <c r="EY210" s="2">
        <f t="shared" si="252"/>
        <v>35.8231947742199</v>
      </c>
      <c r="EZ210" s="2">
        <f t="shared" si="252"/>
        <v>35.328928632625491</v>
      </c>
      <c r="FA210" s="2">
        <f t="shared" si="252"/>
        <v>34.329617857390815</v>
      </c>
      <c r="FB210" s="2">
        <f t="shared" si="252"/>
        <v>36.309042892776411</v>
      </c>
      <c r="FC210" s="2">
        <f t="shared" si="252"/>
        <v>36.964171909119798</v>
      </c>
      <c r="FD210" s="2">
        <f t="shared" si="252"/>
        <v>41.572506248901348</v>
      </c>
      <c r="FE210" s="2">
        <f t="shared" si="252"/>
        <v>41.982109096693605</v>
      </c>
      <c r="FG210" s="2">
        <f t="shared" si="253"/>
        <v>0.99999920535095854</v>
      </c>
      <c r="FH210" s="2">
        <f t="shared" si="253"/>
        <v>0.9999989123365457</v>
      </c>
      <c r="FI210" s="2">
        <f t="shared" si="253"/>
        <v>0.99999885280781442</v>
      </c>
      <c r="FJ210" s="2">
        <f t="shared" si="253"/>
        <v>0.99999887260616682</v>
      </c>
      <c r="FK210" s="2">
        <f t="shared" si="253"/>
        <v>0.99999883457963146</v>
      </c>
      <c r="FL210" s="2">
        <f t="shared" si="253"/>
        <v>0.9999986790933646</v>
      </c>
      <c r="FM210" s="2">
        <f t="shared" si="253"/>
        <v>0.9999987165825327</v>
      </c>
      <c r="FN210" s="2">
        <f t="shared" si="253"/>
        <v>0.99999872712126892</v>
      </c>
      <c r="FO210" s="2">
        <f t="shared" si="253"/>
        <v>0.99999876490579764</v>
      </c>
      <c r="FP210" s="2">
        <f t="shared" si="253"/>
        <v>0.99999882076420576</v>
      </c>
      <c r="FQ210" s="2">
        <f t="shared" si="253"/>
        <v>0.99999875987324172</v>
      </c>
      <c r="FR210" s="2">
        <f t="shared" si="253"/>
        <v>0.99999883145544155</v>
      </c>
      <c r="FS210" s="2">
        <f t="shared" si="253"/>
        <v>0.99999863347561191</v>
      </c>
      <c r="FT210" s="2">
        <f t="shared" si="253"/>
        <v>0.99999866968614581</v>
      </c>
      <c r="FU210" s="2">
        <f t="shared" si="253"/>
        <v>0.99999827554978837</v>
      </c>
      <c r="FW210" s="2">
        <f t="shared" si="244"/>
        <v>0.9730011924852412</v>
      </c>
      <c r="FX210" s="2">
        <f t="shared" si="244"/>
        <v>0</v>
      </c>
      <c r="FY210" s="2">
        <f t="shared" si="244"/>
        <v>0.97663514764177628</v>
      </c>
      <c r="FZ210" s="2">
        <f t="shared" si="244"/>
        <v>0.97591909902032692</v>
      </c>
      <c r="GA210" s="2">
        <f t="shared" si="244"/>
        <v>0.97725215815230271</v>
      </c>
      <c r="GB210" s="2">
        <f t="shared" si="244"/>
        <v>0.98349094392847647</v>
      </c>
      <c r="GC210" s="2">
        <f t="shared" si="244"/>
        <v>0.98220068790193604</v>
      </c>
      <c r="GD210" s="2">
        <f t="shared" si="244"/>
        <v>0.9821303335389302</v>
      </c>
      <c r="GE210" s="2">
        <f t="shared" si="244"/>
        <v>0.97589037284506552</v>
      </c>
      <c r="GF210" s="2">
        <f t="shared" si="244"/>
        <v>0.97266247644811499</v>
      </c>
      <c r="GG210" s="2">
        <f t="shared" si="244"/>
        <v>0.96916073205276709</v>
      </c>
      <c r="GH210" s="2">
        <f t="shared" si="244"/>
        <v>0.9661507211986492</v>
      </c>
      <c r="GI210" s="2">
        <f t="shared" si="244"/>
        <v>0.96430147978636538</v>
      </c>
      <c r="GJ210" s="2">
        <f t="shared" si="244"/>
        <v>0.96361300930398919</v>
      </c>
      <c r="GK210" s="2">
        <f t="shared" si="244"/>
        <v>0.95037350108071583</v>
      </c>
      <c r="GM210" s="86">
        <f t="shared" si="245"/>
        <v>9.7049827139062857E-205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1.5534384042447045E-30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2.0428729882654636E-114</v>
      </c>
      <c r="HT210" s="86">
        <f t="shared" si="246"/>
        <v>0</v>
      </c>
      <c r="HU210" s="86">
        <f t="shared" si="246"/>
        <v>2.1907217585314164E-98</v>
      </c>
      <c r="HV210" s="86">
        <f t="shared" si="246"/>
        <v>5.5597222095433006E-105</v>
      </c>
      <c r="HW210" s="86">
        <f t="shared" si="246"/>
        <v>1.6881321107559003E-109</v>
      </c>
      <c r="HX210" s="86">
        <f t="shared" si="246"/>
        <v>2.4347296601422197E-124</v>
      </c>
      <c r="HY210" s="86">
        <f t="shared" si="246"/>
        <v>8.5193868553148551E-139</v>
      </c>
      <c r="HZ210" s="86">
        <f t="shared" si="246"/>
        <v>2.0266587094120406E-128</v>
      </c>
      <c r="IA210" s="86">
        <f t="shared" si="246"/>
        <v>3.2861710341789453E-114</v>
      </c>
      <c r="IB210" s="86">
        <f t="shared" si="246"/>
        <v>3.5763001400426522E-109</v>
      </c>
      <c r="IC210" s="86">
        <f t="shared" si="246"/>
        <v>2.2422875768801393E-100</v>
      </c>
      <c r="ID210" s="86">
        <f t="shared" si="246"/>
        <v>1.8585693980992652E-97</v>
      </c>
      <c r="IE210" s="86">
        <f t="shared" si="246"/>
        <v>8.8881188783276729E-105</v>
      </c>
      <c r="IF210" s="86">
        <f t="shared" si="246"/>
        <v>4.0207011189354397E-104</v>
      </c>
      <c r="IG210" s="86">
        <f t="shared" si="246"/>
        <v>1.3761505769532642E-78</v>
      </c>
      <c r="II210" s="86">
        <f t="shared" si="247"/>
        <v>2.8060158725690187E-17</v>
      </c>
      <c r="IJ210" s="86">
        <f t="shared" si="247"/>
        <v>0</v>
      </c>
      <c r="IK210" s="86">
        <f t="shared" si="247"/>
        <v>6.6873909533117757E-16</v>
      </c>
      <c r="IL210" s="86">
        <f t="shared" si="247"/>
        <v>1.8835375795103806E-16</v>
      </c>
      <c r="IM210" s="86">
        <f t="shared" si="247"/>
        <v>2.3981191980967453E-17</v>
      </c>
      <c r="IN210" s="86">
        <f t="shared" si="247"/>
        <v>1.9735475888732874E-21</v>
      </c>
      <c r="IO210" s="86">
        <f t="shared" si="247"/>
        <v>4.4283766935807199E-23</v>
      </c>
      <c r="IP210" s="86">
        <f t="shared" si="247"/>
        <v>1.6209248102984696E-21</v>
      </c>
      <c r="IQ210" s="86">
        <f t="shared" si="247"/>
        <v>1.5518949589515968E-17</v>
      </c>
      <c r="IR210" s="86">
        <f t="shared" si="247"/>
        <v>2.3582495491530996E-16</v>
      </c>
      <c r="IS210" s="86">
        <f t="shared" si="247"/>
        <v>1.0019674365299021E-14</v>
      </c>
      <c r="IT210" s="86">
        <f t="shared" si="247"/>
        <v>7.4834415910694011E-14</v>
      </c>
      <c r="IU210" s="86">
        <f t="shared" si="247"/>
        <v>1.9563988492846829E-14</v>
      </c>
      <c r="IV210" s="86">
        <f t="shared" si="247"/>
        <v>8.4359258570818125E-6</v>
      </c>
      <c r="IW210" s="86">
        <f t="shared" si="247"/>
        <v>1.2900387194420437E-6</v>
      </c>
      <c r="IY210" s="86">
        <f t="shared" si="248"/>
        <v>2.806015872569174E-17</v>
      </c>
      <c r="IZ210" s="86">
        <f t="shared" si="248"/>
        <v>0</v>
      </c>
      <c r="JA210" s="86">
        <f t="shared" si="248"/>
        <v>6.6873909533117757E-16</v>
      </c>
      <c r="JB210" s="86">
        <f t="shared" si="248"/>
        <v>1.8835375795103806E-16</v>
      </c>
      <c r="JC210" s="86">
        <f t="shared" si="248"/>
        <v>2.3981191980967453E-17</v>
      </c>
      <c r="JD210" s="86">
        <f t="shared" si="248"/>
        <v>1.9735475888732874E-21</v>
      </c>
      <c r="JE210" s="86">
        <f t="shared" si="248"/>
        <v>4.4283766935807199E-23</v>
      </c>
      <c r="JF210" s="86">
        <f t="shared" si="248"/>
        <v>1.6209248102984696E-21</v>
      </c>
      <c r="JG210" s="86">
        <f t="shared" si="248"/>
        <v>1.5518949589515968E-17</v>
      </c>
      <c r="JH210" s="86">
        <f t="shared" si="248"/>
        <v>2.3582495491530996E-16</v>
      </c>
      <c r="JI210" s="86">
        <f t="shared" si="248"/>
        <v>1.0019674365299021E-14</v>
      </c>
      <c r="JJ210" s="86">
        <f t="shared" si="248"/>
        <v>7.4834415910694011E-14</v>
      </c>
      <c r="JK210" s="86">
        <f t="shared" si="248"/>
        <v>1.9563988492846829E-14</v>
      </c>
      <c r="JL210" s="86">
        <f t="shared" si="248"/>
        <v>8.4359258570818125E-6</v>
      </c>
      <c r="JM210" s="86">
        <f t="shared" si="248"/>
        <v>1.2900387194420437E-6</v>
      </c>
    </row>
    <row r="211" spans="2:273" x14ac:dyDescent="0.25">
      <c r="B211" s="2">
        <v>184</v>
      </c>
      <c r="C211" s="37">
        <v>38.9</v>
      </c>
      <c r="D211" s="37">
        <v>37.232999999999997</v>
      </c>
      <c r="E211" s="37">
        <v>39.567</v>
      </c>
      <c r="F211" s="37">
        <v>36.183</v>
      </c>
      <c r="G211" s="37">
        <v>40.533000000000001</v>
      </c>
      <c r="H211" s="37">
        <v>40.35</v>
      </c>
      <c r="I211" s="37">
        <v>38.799999999999997</v>
      </c>
      <c r="J211" s="37">
        <v>37.482999999999997</v>
      </c>
      <c r="K211" s="37">
        <v>38.616999999999997</v>
      </c>
      <c r="L211" s="37">
        <v>36.700000000000003</v>
      </c>
      <c r="M211" s="37">
        <v>36.283000000000001</v>
      </c>
      <c r="N211" s="37">
        <v>37.65</v>
      </c>
      <c r="O211" s="37">
        <v>41.533000000000001</v>
      </c>
      <c r="P211" s="37">
        <v>41.2</v>
      </c>
      <c r="Q211" s="37">
        <v>40.25</v>
      </c>
      <c r="S211" s="4" t="e">
        <f t="shared" si="249"/>
        <v>#N/A</v>
      </c>
      <c r="T211" s="4">
        <f t="shared" si="249"/>
        <v>38.372872333269711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41.932201397089983</v>
      </c>
      <c r="AI211" s="4">
        <f t="shared" si="250"/>
        <v>0</v>
      </c>
      <c r="AJ211" s="4">
        <f t="shared" si="250"/>
        <v>-1.1398723332697145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-1.6822013970899832</v>
      </c>
      <c r="AY211" s="2" t="e">
        <f t="shared" si="242"/>
        <v>#N/A</v>
      </c>
      <c r="AZ211" s="2">
        <f t="shared" si="242"/>
        <v>38.372872333269711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41.932201397089983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>
        <f t="shared" si="243"/>
        <v>37.232999999999997</v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>
        <f t="shared" si="198"/>
        <v>37.232999999999997</v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40.25</v>
      </c>
      <c r="DK211" s="2">
        <f t="shared" si="251"/>
        <v>102.72467170930665</v>
      </c>
      <c r="DL211" s="2">
        <f t="shared" si="251"/>
        <v>105.44044537815124</v>
      </c>
      <c r="DM211" s="2">
        <f t="shared" si="251"/>
        <v>95.846270435446883</v>
      </c>
      <c r="DN211" s="2">
        <f t="shared" si="251"/>
        <v>104.58825286478226</v>
      </c>
      <c r="DO211" s="2">
        <f t="shared" si="251"/>
        <v>136.3628411764706</v>
      </c>
      <c r="DP211" s="2">
        <f t="shared" si="251"/>
        <v>130.074526984127</v>
      </c>
      <c r="DQ211" s="2">
        <f t="shared" si="251"/>
        <v>109.85551587301589</v>
      </c>
      <c r="DR211" s="2">
        <f t="shared" si="251"/>
        <v>105.59143174603176</v>
      </c>
      <c r="DS211" s="2">
        <f t="shared" si="251"/>
        <v>85.388833053221276</v>
      </c>
      <c r="DT211" s="2">
        <f t="shared" si="251"/>
        <v>102.02191764705881</v>
      </c>
      <c r="DU211" s="2">
        <f t="shared" si="251"/>
        <v>104.35923725490197</v>
      </c>
      <c r="DV211" s="2">
        <f t="shared" si="251"/>
        <v>93.616439775910337</v>
      </c>
      <c r="DW211" s="2">
        <f t="shared" si="251"/>
        <v>123.99275714285716</v>
      </c>
      <c r="DX211" s="2">
        <f t="shared" si="251"/>
        <v>90.289939682539639</v>
      </c>
      <c r="DY211" s="2">
        <f t="shared" si="251"/>
        <v>67.373045900178255</v>
      </c>
      <c r="EA211" s="2">
        <f t="shared" si="240"/>
        <v>28.720061904761906</v>
      </c>
      <c r="EB211" s="2">
        <f t="shared" si="240"/>
        <v>38.37280580478992</v>
      </c>
      <c r="EC211" s="2">
        <f t="shared" si="240"/>
        <v>36.853367098879772</v>
      </c>
      <c r="ED211" s="2">
        <f t="shared" si="240"/>
        <v>33.457530426293516</v>
      </c>
      <c r="EE211" s="2">
        <f t="shared" si="240"/>
        <v>32.265215006675568</v>
      </c>
      <c r="EF211" s="2">
        <f t="shared" si="239"/>
        <v>45.109676846803858</v>
      </c>
      <c r="EG211" s="2">
        <f t="shared" si="239"/>
        <v>84.905638281109503</v>
      </c>
      <c r="EH211" s="2">
        <f t="shared" si="239"/>
        <v>32.905535670746978</v>
      </c>
      <c r="EI211" s="2">
        <f t="shared" si="239"/>
        <v>34.359732638828731</v>
      </c>
      <c r="EJ211" s="2">
        <f t="shared" si="239"/>
        <v>33.812506709254592</v>
      </c>
      <c r="EK211" s="2">
        <f t="shared" si="212"/>
        <v>32.401428065313269</v>
      </c>
      <c r="EL211" s="2">
        <f t="shared" si="212"/>
        <v>33.86967264440608</v>
      </c>
      <c r="EM211" s="2">
        <f t="shared" si="212"/>
        <v>35.374613723667728</v>
      </c>
      <c r="EN211" s="2">
        <f t="shared" si="212"/>
        <v>42.708248694421926</v>
      </c>
      <c r="EO211" s="2">
        <f t="shared" si="212"/>
        <v>44.341070909563442</v>
      </c>
      <c r="EQ211" s="2">
        <f t="shared" si="252"/>
        <v>36.673657469717341</v>
      </c>
      <c r="ER211" s="2">
        <f t="shared" si="252"/>
        <v>38.37280580478992</v>
      </c>
      <c r="ES211" s="2">
        <f t="shared" si="252"/>
        <v>35.704380937985121</v>
      </c>
      <c r="ET211" s="2">
        <f t="shared" si="252"/>
        <v>35.373064731327602</v>
      </c>
      <c r="EU211" s="2">
        <f t="shared" si="252"/>
        <v>37.860935962228453</v>
      </c>
      <c r="EV211" s="2">
        <f t="shared" si="252"/>
        <v>38.459223816572965</v>
      </c>
      <c r="EW211" s="2">
        <f t="shared" si="252"/>
        <v>54.606114130020998</v>
      </c>
      <c r="EX211" s="2">
        <f t="shared" si="252"/>
        <v>34.271522211175039</v>
      </c>
      <c r="EY211" s="2">
        <f t="shared" si="252"/>
        <v>35.674184797339834</v>
      </c>
      <c r="EZ211" s="2">
        <f t="shared" si="252"/>
        <v>35.176313206554127</v>
      </c>
      <c r="FA211" s="2">
        <f t="shared" si="252"/>
        <v>34.157081389293893</v>
      </c>
      <c r="FB211" s="2">
        <f t="shared" si="252"/>
        <v>36.148180586565516</v>
      </c>
      <c r="FC211" s="2">
        <f t="shared" si="252"/>
        <v>36.747864038924192</v>
      </c>
      <c r="FD211" s="2">
        <f t="shared" si="252"/>
        <v>41.417171861798352</v>
      </c>
      <c r="FE211" s="2">
        <f t="shared" si="252"/>
        <v>41.817445177952351</v>
      </c>
      <c r="FG211" s="2">
        <f t="shared" si="253"/>
        <v>0.99999927527140997</v>
      </c>
      <c r="FH211" s="2">
        <f t="shared" si="253"/>
        <v>0.99999900803904518</v>
      </c>
      <c r="FI211" s="2">
        <f t="shared" si="253"/>
        <v>0.99999895374818626</v>
      </c>
      <c r="FJ211" s="2">
        <f t="shared" si="253"/>
        <v>0.99999897180450192</v>
      </c>
      <c r="FK211" s="2">
        <f t="shared" si="253"/>
        <v>0.99999893712388244</v>
      </c>
      <c r="FL211" s="2">
        <f t="shared" si="253"/>
        <v>0.99999879531869074</v>
      </c>
      <c r="FM211" s="2">
        <f t="shared" si="253"/>
        <v>0.99999882950922625</v>
      </c>
      <c r="FN211" s="2">
        <f t="shared" si="253"/>
        <v>0.99999883912067011</v>
      </c>
      <c r="FO211" s="2">
        <f t="shared" si="253"/>
        <v>0.99999887358057749</v>
      </c>
      <c r="FP211" s="2">
        <f t="shared" si="253"/>
        <v>0.99999892452406192</v>
      </c>
      <c r="FQ211" s="2">
        <f t="shared" si="253"/>
        <v>0.9999988689908309</v>
      </c>
      <c r="FR211" s="2">
        <f t="shared" si="253"/>
        <v>0.99999893427458686</v>
      </c>
      <c r="FS211" s="2">
        <f t="shared" si="253"/>
        <v>0.99999875371479596</v>
      </c>
      <c r="FT211" s="2">
        <f t="shared" si="253"/>
        <v>0.99999878673920317</v>
      </c>
      <c r="FU211" s="2">
        <f t="shared" si="253"/>
        <v>0.99999842728247645</v>
      </c>
      <c r="FW211" s="2">
        <f t="shared" si="244"/>
        <v>0.97531816065979648</v>
      </c>
      <c r="FX211" s="2">
        <f t="shared" si="244"/>
        <v>0</v>
      </c>
      <c r="FY211" s="2">
        <f t="shared" si="244"/>
        <v>0.97864710295593993</v>
      </c>
      <c r="FZ211" s="2">
        <f t="shared" si="244"/>
        <v>0.97799132402008537</v>
      </c>
      <c r="GA211" s="2">
        <f t="shared" si="244"/>
        <v>0.97921211338763936</v>
      </c>
      <c r="GB211" s="2">
        <f t="shared" si="244"/>
        <v>0.98492165884566485</v>
      </c>
      <c r="GC211" s="2">
        <f t="shared" si="244"/>
        <v>0.98374137103813053</v>
      </c>
      <c r="GD211" s="2">
        <f t="shared" si="244"/>
        <v>0.98367700524399271</v>
      </c>
      <c r="GE211" s="2">
        <f t="shared" si="244"/>
        <v>0.97796501399420266</v>
      </c>
      <c r="GF211" s="2">
        <f t="shared" si="244"/>
        <v>0.97500776573549275</v>
      </c>
      <c r="GG211" s="2">
        <f t="shared" si="244"/>
        <v>0.97179772588275271</v>
      </c>
      <c r="GH211" s="2">
        <f t="shared" si="244"/>
        <v>0.96903687118627502</v>
      </c>
      <c r="GI211" s="2">
        <f t="shared" si="244"/>
        <v>0.96733997477173272</v>
      </c>
      <c r="GJ211" s="2">
        <f t="shared" si="244"/>
        <v>0.96670808064153735</v>
      </c>
      <c r="GK211" s="2">
        <f t="shared" si="244"/>
        <v>0.95454159667577743</v>
      </c>
      <c r="GM211" s="86">
        <f t="shared" si="245"/>
        <v>5.9600508819254053E-208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4.3263564238707863E-31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9.2405447146283715E-118</v>
      </c>
      <c r="HT211" s="86">
        <f t="shared" si="246"/>
        <v>0</v>
      </c>
      <c r="HU211" s="86">
        <f t="shared" si="246"/>
        <v>3.1546694708835994E-101</v>
      </c>
      <c r="HV211" s="86">
        <f t="shared" si="246"/>
        <v>5.3420903936592061E-108</v>
      </c>
      <c r="HW211" s="86">
        <f t="shared" si="246"/>
        <v>1.2679686747789088E-112</v>
      </c>
      <c r="HX211" s="86">
        <f t="shared" si="246"/>
        <v>8.8635870926121327E-128</v>
      </c>
      <c r="HY211" s="86">
        <f t="shared" si="246"/>
        <v>1.186502262200652E-142</v>
      </c>
      <c r="HZ211" s="86">
        <f t="shared" si="246"/>
        <v>5.4095101280861309E-132</v>
      </c>
      <c r="IA211" s="86">
        <f t="shared" si="246"/>
        <v>1.795811315026018E-117</v>
      </c>
      <c r="IB211" s="86">
        <f t="shared" si="246"/>
        <v>2.3635127426834238E-112</v>
      </c>
      <c r="IC211" s="86">
        <f t="shared" si="246"/>
        <v>2.3532596919126054E-103</v>
      </c>
      <c r="ID211" s="86">
        <f t="shared" si="246"/>
        <v>2.2458050702722012E-100</v>
      </c>
      <c r="IE211" s="86">
        <f t="shared" si="246"/>
        <v>6.2996489311264606E-108</v>
      </c>
      <c r="IF211" s="86">
        <f t="shared" si="246"/>
        <v>2.8536389409018581E-107</v>
      </c>
      <c r="IG211" s="86">
        <f t="shared" si="246"/>
        <v>4.4381215431096065E-81</v>
      </c>
      <c r="II211" s="86">
        <f t="shared" si="247"/>
        <v>4.2610056744794757E-18</v>
      </c>
      <c r="IJ211" s="86">
        <f t="shared" si="247"/>
        <v>0</v>
      </c>
      <c r="IK211" s="86">
        <f t="shared" si="247"/>
        <v>1.2806733987829021E-16</v>
      </c>
      <c r="IL211" s="86">
        <f t="shared" si="247"/>
        <v>3.3400730114226223E-17</v>
      </c>
      <c r="IM211" s="86">
        <f t="shared" si="247"/>
        <v>3.950473997663828E-18</v>
      </c>
      <c r="IN211" s="86">
        <f t="shared" si="247"/>
        <v>2.4624390919026489E-22</v>
      </c>
      <c r="IO211" s="86">
        <f t="shared" si="247"/>
        <v>4.4574081952231411E-24</v>
      </c>
      <c r="IP211" s="86">
        <f t="shared" si="247"/>
        <v>1.9211711709411593E-22</v>
      </c>
      <c r="IQ211" s="86">
        <f t="shared" si="247"/>
        <v>2.4293406582523713E-18</v>
      </c>
      <c r="IR211" s="86">
        <f t="shared" si="247"/>
        <v>3.9689937176308951E-17</v>
      </c>
      <c r="IS211" s="86">
        <f t="shared" si="247"/>
        <v>1.9301440226102069E-15</v>
      </c>
      <c r="IT211" s="86">
        <f t="shared" si="247"/>
        <v>1.5342898709844214E-14</v>
      </c>
      <c r="IU211" s="86">
        <f t="shared" si="247"/>
        <v>3.6234540098617026E-15</v>
      </c>
      <c r="IV211" s="86">
        <f t="shared" si="247"/>
        <v>4.6718169497569318E-6</v>
      </c>
      <c r="IW211" s="86">
        <f t="shared" si="247"/>
        <v>5.965979001093881E-7</v>
      </c>
      <c r="IY211" s="86">
        <f t="shared" si="248"/>
        <v>4.2610056744799086E-18</v>
      </c>
      <c r="IZ211" s="86">
        <f t="shared" si="248"/>
        <v>0</v>
      </c>
      <c r="JA211" s="86">
        <f t="shared" si="248"/>
        <v>1.2806733987829021E-16</v>
      </c>
      <c r="JB211" s="86">
        <f t="shared" si="248"/>
        <v>3.3400730114226223E-17</v>
      </c>
      <c r="JC211" s="86">
        <f t="shared" si="248"/>
        <v>3.950473997663828E-18</v>
      </c>
      <c r="JD211" s="86">
        <f t="shared" si="248"/>
        <v>2.4624390919026489E-22</v>
      </c>
      <c r="JE211" s="86">
        <f t="shared" si="248"/>
        <v>4.4574081952231411E-24</v>
      </c>
      <c r="JF211" s="86">
        <f t="shared" si="248"/>
        <v>1.9211711709411593E-22</v>
      </c>
      <c r="JG211" s="86">
        <f t="shared" si="248"/>
        <v>2.4293406582523713E-18</v>
      </c>
      <c r="JH211" s="86">
        <f t="shared" si="248"/>
        <v>3.9689937176308951E-17</v>
      </c>
      <c r="JI211" s="86">
        <f t="shared" si="248"/>
        <v>1.9301440226102069E-15</v>
      </c>
      <c r="JJ211" s="86">
        <f t="shared" si="248"/>
        <v>1.5342898709844214E-14</v>
      </c>
      <c r="JK211" s="86">
        <f t="shared" si="248"/>
        <v>3.6234540098617026E-15</v>
      </c>
      <c r="JL211" s="86">
        <f t="shared" si="248"/>
        <v>4.6718169497569318E-6</v>
      </c>
      <c r="JM211" s="86">
        <f t="shared" si="248"/>
        <v>5.965979001093881E-7</v>
      </c>
    </row>
    <row r="212" spans="2:273" x14ac:dyDescent="0.25">
      <c r="B212" s="2">
        <v>185</v>
      </c>
      <c r="C212" s="37">
        <v>40</v>
      </c>
      <c r="D212" s="37">
        <v>38.049999999999997</v>
      </c>
      <c r="E212" s="37">
        <v>37.417000000000002</v>
      </c>
      <c r="F212" s="37">
        <v>36.667000000000002</v>
      </c>
      <c r="G212" s="37">
        <v>39</v>
      </c>
      <c r="H212" s="37">
        <v>39.167000000000002</v>
      </c>
      <c r="I212" s="37">
        <v>39.283000000000001</v>
      </c>
      <c r="J212" s="37">
        <v>35.732999999999997</v>
      </c>
      <c r="K212" s="37">
        <v>37.817</v>
      </c>
      <c r="L212" s="37">
        <v>35.783000000000001</v>
      </c>
      <c r="M212" s="37">
        <v>34.450000000000003</v>
      </c>
      <c r="N212" s="37">
        <v>36.767000000000003</v>
      </c>
      <c r="O212" s="37">
        <v>39.65</v>
      </c>
      <c r="P212" s="37">
        <v>40.917000000000002</v>
      </c>
      <c r="Q212" s="37">
        <v>41.732999999999997</v>
      </c>
      <c r="S212" s="4" t="e">
        <f t="shared" si="249"/>
        <v>#N/A</v>
      </c>
      <c r="T212" s="4">
        <f t="shared" si="249"/>
        <v>38.22843258044233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41.759042269305297</v>
      </c>
      <c r="AI212" s="4">
        <f t="shared" si="250"/>
        <v>0</v>
      </c>
      <c r="AJ212" s="4">
        <f t="shared" si="250"/>
        <v>-0.17843258044233323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-2.6042269305300181E-2</v>
      </c>
      <c r="AY212" s="2" t="e">
        <f t="shared" ref="AY212:BM227" si="254">IF(OR($B212 &lt; C$230, $B212 &gt; C$233), #N/A, ((1-FG212)*DK212) + (FG212 - FW212)*EA212 + (FW212*EQ212))</f>
        <v>#N/A</v>
      </c>
      <c r="AZ212" s="2">
        <f t="shared" si="254"/>
        <v>38.22843258044233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41.759042269305297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>
        <f t="shared" si="255"/>
        <v>38.049999999999997</v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>
        <f t="shared" si="198"/>
        <v>38.049999999999997</v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41.732999999999997</v>
      </c>
      <c r="DK212" s="2">
        <f t="shared" si="251"/>
        <v>102.98351264367817</v>
      </c>
      <c r="DL212" s="2">
        <f t="shared" si="251"/>
        <v>105.6947663865546</v>
      </c>
      <c r="DM212" s="2">
        <f t="shared" si="251"/>
        <v>96.059452559205482</v>
      </c>
      <c r="DN212" s="2">
        <f t="shared" si="251"/>
        <v>104.84536745607332</v>
      </c>
      <c r="DO212" s="2">
        <f t="shared" si="251"/>
        <v>136.77457983193278</v>
      </c>
      <c r="DP212" s="2">
        <f t="shared" si="251"/>
        <v>130.44312891462894</v>
      </c>
      <c r="DQ212" s="2">
        <f t="shared" si="251"/>
        <v>110.1143015873016</v>
      </c>
      <c r="DR212" s="2">
        <f t="shared" si="251"/>
        <v>105.83857164307165</v>
      </c>
      <c r="DS212" s="2">
        <f t="shared" si="251"/>
        <v>85.507653781512587</v>
      </c>
      <c r="DT212" s="2">
        <f t="shared" si="251"/>
        <v>102.24781176470587</v>
      </c>
      <c r="DU212" s="2">
        <f t="shared" si="251"/>
        <v>104.59476134453783</v>
      </c>
      <c r="DV212" s="2">
        <f t="shared" si="251"/>
        <v>93.791020168067206</v>
      </c>
      <c r="DW212" s="2">
        <f t="shared" si="251"/>
        <v>124.31399292149294</v>
      </c>
      <c r="DX212" s="2">
        <f t="shared" si="251"/>
        <v>90.432226941226901</v>
      </c>
      <c r="DY212" s="2">
        <f t="shared" si="251"/>
        <v>67.396800579322644</v>
      </c>
      <c r="EA212" s="2">
        <f t="shared" si="240"/>
        <v>28.454897619047621</v>
      </c>
      <c r="EB212" s="2">
        <f t="shared" si="240"/>
        <v>38.228371544996733</v>
      </c>
      <c r="EC212" s="2">
        <f t="shared" si="240"/>
        <v>36.736447278821551</v>
      </c>
      <c r="ED212" s="2">
        <f t="shared" si="240"/>
        <v>33.290157256752352</v>
      </c>
      <c r="EE212" s="2">
        <f t="shared" si="240"/>
        <v>32.039297979528257</v>
      </c>
      <c r="EF212" s="2">
        <f t="shared" si="239"/>
        <v>44.890912157557572</v>
      </c>
      <c r="EG212" s="2">
        <f t="shared" si="239"/>
        <v>85.165476762607796</v>
      </c>
      <c r="EH212" s="2">
        <f t="shared" si="239"/>
        <v>32.712699595865125</v>
      </c>
      <c r="EI212" s="2">
        <f t="shared" si="239"/>
        <v>34.19528789309539</v>
      </c>
      <c r="EJ212" s="2">
        <f t="shared" si="239"/>
        <v>33.643220293061233</v>
      </c>
      <c r="EK212" s="2">
        <f t="shared" si="212"/>
        <v>32.20836004311127</v>
      </c>
      <c r="EL212" s="2">
        <f t="shared" si="212"/>
        <v>33.681949658097665</v>
      </c>
      <c r="EM212" s="2">
        <f t="shared" si="212"/>
        <v>35.141581174885737</v>
      </c>
      <c r="EN212" s="2">
        <f t="shared" si="212"/>
        <v>42.568594014626662</v>
      </c>
      <c r="EO212" s="2">
        <f t="shared" si="212"/>
        <v>44.204796066880355</v>
      </c>
      <c r="EQ212" s="2">
        <f t="shared" si="252"/>
        <v>36.553952624495267</v>
      </c>
      <c r="ER212" s="2">
        <f t="shared" si="252"/>
        <v>38.228371544996733</v>
      </c>
      <c r="ES212" s="2">
        <f t="shared" si="252"/>
        <v>35.573488937004655</v>
      </c>
      <c r="ET212" s="2">
        <f t="shared" si="252"/>
        <v>35.228862685308854</v>
      </c>
      <c r="EU212" s="2">
        <f t="shared" si="252"/>
        <v>37.70237992518009</v>
      </c>
      <c r="EV212" s="2">
        <f t="shared" si="252"/>
        <v>38.162805216892316</v>
      </c>
      <c r="EW212" s="2">
        <f t="shared" si="252"/>
        <v>54.528252393434784</v>
      </c>
      <c r="EX212" s="2">
        <f t="shared" si="252"/>
        <v>34.094118039124503</v>
      </c>
      <c r="EY212" s="2">
        <f t="shared" si="252"/>
        <v>35.525174820459767</v>
      </c>
      <c r="EZ212" s="2">
        <f t="shared" si="252"/>
        <v>35.023697780482763</v>
      </c>
      <c r="FA212" s="2">
        <f t="shared" si="252"/>
        <v>33.984544921196971</v>
      </c>
      <c r="FB212" s="2">
        <f t="shared" si="252"/>
        <v>35.987318280354629</v>
      </c>
      <c r="FC212" s="2">
        <f t="shared" si="252"/>
        <v>36.531556168728585</v>
      </c>
      <c r="FD212" s="2">
        <f t="shared" si="252"/>
        <v>41.261837474695362</v>
      </c>
      <c r="FE212" s="2">
        <f t="shared" si="252"/>
        <v>41.652781259211096</v>
      </c>
      <c r="FG212" s="2">
        <f t="shared" si="253"/>
        <v>0.99999933903962823</v>
      </c>
      <c r="FH212" s="2">
        <f t="shared" si="253"/>
        <v>0.99999909532077802</v>
      </c>
      <c r="FI212" s="2">
        <f t="shared" si="253"/>
        <v>0.99999904580691734</v>
      </c>
      <c r="FJ212" s="2">
        <f t="shared" si="253"/>
        <v>0.99999906227447599</v>
      </c>
      <c r="FK212" s="2">
        <f t="shared" si="253"/>
        <v>0.99999903064536932</v>
      </c>
      <c r="FL212" s="2">
        <f t="shared" si="253"/>
        <v>0.99999890131747149</v>
      </c>
      <c r="FM212" s="2">
        <f t="shared" si="253"/>
        <v>0.99999893249961702</v>
      </c>
      <c r="FN212" s="2">
        <f t="shared" si="253"/>
        <v>0.99999894126535982</v>
      </c>
      <c r="FO212" s="2">
        <f t="shared" si="253"/>
        <v>0.99999897269317517</v>
      </c>
      <c r="FP212" s="2">
        <f t="shared" si="253"/>
        <v>0.9999990191541942</v>
      </c>
      <c r="FQ212" s="2">
        <f t="shared" si="253"/>
        <v>0.99999896850727565</v>
      </c>
      <c r="FR212" s="2">
        <f t="shared" si="253"/>
        <v>0.99999902804678031</v>
      </c>
      <c r="FS212" s="2">
        <f t="shared" si="253"/>
        <v>0.99999886337426036</v>
      </c>
      <c r="FT212" s="2">
        <f t="shared" si="253"/>
        <v>0.99999889349288418</v>
      </c>
      <c r="FU212" s="2">
        <f t="shared" si="253"/>
        <v>0.99999856566437273</v>
      </c>
      <c r="FW212" s="2">
        <f t="shared" ref="FW212:GK227" si="256">POWER(10,($B212-C$232)/C$229)/(1+POWER(10,($B212-C$232)/C$229))</f>
        <v>0.97744090262033456</v>
      </c>
      <c r="FX212" s="2">
        <f t="shared" si="256"/>
        <v>0</v>
      </c>
      <c r="FY212" s="2">
        <f t="shared" si="256"/>
        <v>0.98048926922491375</v>
      </c>
      <c r="FZ212" s="2">
        <f t="shared" si="256"/>
        <v>0.97988890330640221</v>
      </c>
      <c r="GA212" s="2">
        <f t="shared" si="256"/>
        <v>0.98100648087124631</v>
      </c>
      <c r="GB212" s="2">
        <f t="shared" si="256"/>
        <v>0.9862301205075058</v>
      </c>
      <c r="GC212" s="2">
        <f t="shared" si="256"/>
        <v>0.98515071101160401</v>
      </c>
      <c r="GD212" s="2">
        <f t="shared" si="256"/>
        <v>0.98509184005762618</v>
      </c>
      <c r="GE212" s="2">
        <f t="shared" si="256"/>
        <v>0.97986481501714617</v>
      </c>
      <c r="GF212" s="2">
        <f t="shared" si="256"/>
        <v>0.97715657772115627</v>
      </c>
      <c r="GG212" s="2">
        <f t="shared" si="256"/>
        <v>0.97421523556130629</v>
      </c>
      <c r="GH212" s="2">
        <f t="shared" si="256"/>
        <v>0.97168414663234093</v>
      </c>
      <c r="GI212" s="2">
        <f t="shared" si="256"/>
        <v>0.97012785856274752</v>
      </c>
      <c r="GJ212" s="2">
        <f t="shared" si="256"/>
        <v>0.96954820538627118</v>
      </c>
      <c r="GK212" s="2">
        <f t="shared" si="256"/>
        <v>0.95837494960584546</v>
      </c>
      <c r="GM212" s="86">
        <f t="shared" ref="GM212:HA227" si="257" xml:space="preserve"> _xlfn.NORM.DIST($B212, C$7, ABS(C$11), TRUE) * _xlfn.NORM.DIST(($B212 - C$7)*C$15, 0, ABS(C$11), TRUE) * 2</f>
        <v>3.4538736578799972E-211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1.1905224167022531E-31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3.7352967328260437E-121</v>
      </c>
      <c r="HT212" s="86">
        <f t="shared" si="258"/>
        <v>0</v>
      </c>
      <c r="HU212" s="86">
        <f t="shared" si="258"/>
        <v>4.1328139061145861E-104</v>
      </c>
      <c r="HV212" s="86">
        <f t="shared" si="258"/>
        <v>4.6451583243128351E-111</v>
      </c>
      <c r="HW212" s="86">
        <f t="shared" si="258"/>
        <v>8.5950686814485174E-116</v>
      </c>
      <c r="HX212" s="86">
        <f t="shared" si="258"/>
        <v>2.8925071014310437E-131</v>
      </c>
      <c r="HY212" s="86">
        <f t="shared" si="258"/>
        <v>1.4611429348456661E-146</v>
      </c>
      <c r="HZ212" s="86">
        <f t="shared" si="258"/>
        <v>1.2879414019022397E-135</v>
      </c>
      <c r="IA212" s="86">
        <f t="shared" si="258"/>
        <v>8.8159784096702548E-121</v>
      </c>
      <c r="IB212" s="86">
        <f t="shared" si="258"/>
        <v>1.404091018531236E-115</v>
      </c>
      <c r="IC212" s="86">
        <f t="shared" si="258"/>
        <v>2.2306416697800709E-106</v>
      </c>
      <c r="ID212" s="86">
        <f t="shared" si="258"/>
        <v>2.4539392934245522E-103</v>
      </c>
      <c r="IE212" s="86">
        <f t="shared" si="258"/>
        <v>4.0041441132006558E-111</v>
      </c>
      <c r="IF212" s="86">
        <f t="shared" si="258"/>
        <v>1.8151131837496836E-110</v>
      </c>
      <c r="IG212" s="86">
        <f t="shared" si="258"/>
        <v>1.3065603388791158E-83</v>
      </c>
      <c r="II212" s="86">
        <f t="shared" ref="II212:IW227" si="259" xml:space="preserve"> _xlfn.NORM.DIST($B212, C$10, ABS(C$14), TRUE) * _xlfn.NORM.DIST(($B212 - C$10)*C$18, 0, ABS(C$14), TRUE) * 2</f>
        <v>6.1758035493786948E-19</v>
      </c>
      <c r="IJ212" s="86">
        <f t="shared" si="259"/>
        <v>0</v>
      </c>
      <c r="IK212" s="86">
        <f t="shared" si="259"/>
        <v>2.3583470673651536E-17</v>
      </c>
      <c r="IL212" s="86">
        <f t="shared" si="259"/>
        <v>5.6828876342449284E-18</v>
      </c>
      <c r="IM212" s="86">
        <f t="shared" si="259"/>
        <v>6.2366870266531191E-19</v>
      </c>
      <c r="IN212" s="86">
        <f t="shared" si="259"/>
        <v>2.9359697588914917E-23</v>
      </c>
      <c r="IO212" s="86">
        <f t="shared" si="259"/>
        <v>4.2629207331486043E-25</v>
      </c>
      <c r="IP212" s="86">
        <f t="shared" si="259"/>
        <v>2.1714322109859911E-23</v>
      </c>
      <c r="IQ212" s="86">
        <f t="shared" si="259"/>
        <v>3.6375640223663913E-19</v>
      </c>
      <c r="IR212" s="86">
        <f t="shared" si="259"/>
        <v>6.3914035063968927E-18</v>
      </c>
      <c r="IS212" s="86">
        <f t="shared" si="259"/>
        <v>3.5647705545185343E-16</v>
      </c>
      <c r="IT212" s="86">
        <f t="shared" si="259"/>
        <v>3.0175105833099194E-15</v>
      </c>
      <c r="IU212" s="86">
        <f t="shared" si="259"/>
        <v>6.4153543831281043E-16</v>
      </c>
      <c r="IV212" s="86">
        <f t="shared" si="259"/>
        <v>2.5485222912582374E-6</v>
      </c>
      <c r="IW212" s="86">
        <f t="shared" si="259"/>
        <v>2.6988508399988173E-7</v>
      </c>
      <c r="IY212" s="86">
        <f t="shared" ref="IY212:JM227" si="260">GM212+HC212+HS212+II212</f>
        <v>6.175803549379885E-19</v>
      </c>
      <c r="IZ212" s="86">
        <f t="shared" si="260"/>
        <v>0</v>
      </c>
      <c r="JA212" s="86">
        <f t="shared" si="260"/>
        <v>2.3583470673651536E-17</v>
      </c>
      <c r="JB212" s="86">
        <f t="shared" si="260"/>
        <v>5.6828876342449284E-18</v>
      </c>
      <c r="JC212" s="86">
        <f t="shared" si="260"/>
        <v>6.2366870266531191E-19</v>
      </c>
      <c r="JD212" s="86">
        <f t="shared" si="260"/>
        <v>2.9359697588914917E-23</v>
      </c>
      <c r="JE212" s="86">
        <f t="shared" si="260"/>
        <v>4.2629207331486043E-25</v>
      </c>
      <c r="JF212" s="86">
        <f t="shared" si="260"/>
        <v>2.1714322109859911E-23</v>
      </c>
      <c r="JG212" s="86">
        <f t="shared" si="260"/>
        <v>3.6375640223663913E-19</v>
      </c>
      <c r="JH212" s="86">
        <f t="shared" si="260"/>
        <v>6.3914035063968927E-18</v>
      </c>
      <c r="JI212" s="86">
        <f t="shared" si="260"/>
        <v>3.5647705545185343E-16</v>
      </c>
      <c r="JJ212" s="86">
        <f t="shared" si="260"/>
        <v>3.0175105833099194E-15</v>
      </c>
      <c r="JK212" s="86">
        <f t="shared" si="260"/>
        <v>6.4153543831281043E-16</v>
      </c>
      <c r="JL212" s="86">
        <f t="shared" si="260"/>
        <v>2.5485222912582374E-6</v>
      </c>
      <c r="JM212" s="86">
        <f t="shared" si="260"/>
        <v>2.6988508399988173E-7</v>
      </c>
    </row>
    <row r="213" spans="2:273" x14ac:dyDescent="0.25">
      <c r="B213" s="2">
        <v>186</v>
      </c>
      <c r="C213" s="37">
        <v>38.832999999999998</v>
      </c>
      <c r="D213" s="37">
        <v>35.567</v>
      </c>
      <c r="E213" s="37">
        <v>39.116999999999997</v>
      </c>
      <c r="F213" s="37">
        <v>36.317</v>
      </c>
      <c r="G213" s="37">
        <v>39.116999999999997</v>
      </c>
      <c r="H213" s="37">
        <v>38.966999999999999</v>
      </c>
      <c r="I213" s="37">
        <v>38.267000000000003</v>
      </c>
      <c r="J213" s="37">
        <v>38.799999999999997</v>
      </c>
      <c r="K213" s="37">
        <v>36.683</v>
      </c>
      <c r="L213" s="37">
        <v>36.133000000000003</v>
      </c>
      <c r="M213" s="37">
        <v>36.517000000000003</v>
      </c>
      <c r="N213" s="37">
        <v>37.4</v>
      </c>
      <c r="O213" s="37">
        <v>38.966999999999999</v>
      </c>
      <c r="P213" s="37">
        <v>41.533000000000001</v>
      </c>
      <c r="Q213" s="37">
        <v>42.732999999999997</v>
      </c>
      <c r="S213" s="4" t="e">
        <f t="shared" si="249"/>
        <v>#N/A</v>
      </c>
      <c r="T213" s="4">
        <f t="shared" si="249"/>
        <v>38.083993279199888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41.586466560411694</v>
      </c>
      <c r="AI213" s="4">
        <f t="shared" si="250"/>
        <v>0</v>
      </c>
      <c r="AJ213" s="4">
        <f t="shared" si="250"/>
        <v>-2.5169932791998875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1.1465334395883033</v>
      </c>
      <c r="AY213" s="2" t="e">
        <f t="shared" si="254"/>
        <v>#N/A</v>
      </c>
      <c r="AZ213" s="2">
        <f t="shared" si="254"/>
        <v>38.083993279199888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41.586466560411694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>
        <f t="shared" si="255"/>
        <v>35.567</v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>
        <f t="shared" si="198"/>
        <v>35.567</v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42.732999999999997</v>
      </c>
      <c r="DK213" s="2">
        <f t="shared" si="251"/>
        <v>103.24235357804969</v>
      </c>
      <c r="DL213" s="2">
        <f t="shared" si="251"/>
        <v>105.94908739495796</v>
      </c>
      <c r="DM213" s="2">
        <f t="shared" si="251"/>
        <v>96.272634682964082</v>
      </c>
      <c r="DN213" s="2">
        <f t="shared" si="251"/>
        <v>105.10248204736439</v>
      </c>
      <c r="DO213" s="2">
        <f t="shared" si="251"/>
        <v>137.18631848739497</v>
      </c>
      <c r="DP213" s="2">
        <f t="shared" si="251"/>
        <v>130.81173084513088</v>
      </c>
      <c r="DQ213" s="2">
        <f t="shared" si="251"/>
        <v>110.3730873015873</v>
      </c>
      <c r="DR213" s="2">
        <f t="shared" si="251"/>
        <v>106.08571154011155</v>
      </c>
      <c r="DS213" s="2">
        <f t="shared" si="251"/>
        <v>85.626474509803899</v>
      </c>
      <c r="DT213" s="2">
        <f t="shared" si="251"/>
        <v>102.47370588235293</v>
      </c>
      <c r="DU213" s="2">
        <f t="shared" si="251"/>
        <v>104.83028543417367</v>
      </c>
      <c r="DV213" s="2">
        <f t="shared" si="251"/>
        <v>93.965600560224061</v>
      </c>
      <c r="DW213" s="2">
        <f t="shared" si="251"/>
        <v>124.63522870012872</v>
      </c>
      <c r="DX213" s="2">
        <f t="shared" si="251"/>
        <v>90.574514199914148</v>
      </c>
      <c r="DY213" s="2">
        <f t="shared" si="251"/>
        <v>67.420555258467019</v>
      </c>
      <c r="EA213" s="2">
        <f t="shared" si="240"/>
        <v>28.189733333333336</v>
      </c>
      <c r="EB213" s="2">
        <f t="shared" si="240"/>
        <v>38.083937285203561</v>
      </c>
      <c r="EC213" s="2">
        <f t="shared" si="240"/>
        <v>36.619527458763336</v>
      </c>
      <c r="ED213" s="2">
        <f t="shared" si="240"/>
        <v>33.122784087211187</v>
      </c>
      <c r="EE213" s="2">
        <f t="shared" si="240"/>
        <v>31.813380952380953</v>
      </c>
      <c r="EF213" s="2">
        <f t="shared" si="239"/>
        <v>44.672147468311287</v>
      </c>
      <c r="EG213" s="2">
        <f t="shared" si="239"/>
        <v>85.425315244106088</v>
      </c>
      <c r="EH213" s="2">
        <f t="shared" si="239"/>
        <v>32.519863520983279</v>
      </c>
      <c r="EI213" s="2">
        <f t="shared" si="239"/>
        <v>34.030843147362049</v>
      </c>
      <c r="EJ213" s="2">
        <f t="shared" si="239"/>
        <v>33.473933876867882</v>
      </c>
      <c r="EK213" s="2">
        <f t="shared" si="212"/>
        <v>32.015292020909271</v>
      </c>
      <c r="EL213" s="2">
        <f t="shared" si="212"/>
        <v>33.494226671789249</v>
      </c>
      <c r="EM213" s="2">
        <f t="shared" si="212"/>
        <v>34.908548626103737</v>
      </c>
      <c r="EN213" s="2">
        <f t="shared" si="212"/>
        <v>42.428939334831391</v>
      </c>
      <c r="EO213" s="2">
        <f t="shared" si="212"/>
        <v>44.068521224197269</v>
      </c>
      <c r="EQ213" s="2">
        <f t="shared" si="252"/>
        <v>36.4342477792732</v>
      </c>
      <c r="ER213" s="2">
        <f t="shared" si="252"/>
        <v>38.083937285203561</v>
      </c>
      <c r="ES213" s="2">
        <f t="shared" si="252"/>
        <v>35.442596936024181</v>
      </c>
      <c r="ET213" s="2">
        <f t="shared" si="252"/>
        <v>35.084660639290099</v>
      </c>
      <c r="EU213" s="2">
        <f t="shared" si="252"/>
        <v>37.543823888131719</v>
      </c>
      <c r="EV213" s="2">
        <f t="shared" si="252"/>
        <v>37.866386617211667</v>
      </c>
      <c r="EW213" s="2">
        <f t="shared" si="252"/>
        <v>54.450390656848569</v>
      </c>
      <c r="EX213" s="2">
        <f t="shared" si="252"/>
        <v>33.916713867073959</v>
      </c>
      <c r="EY213" s="2">
        <f t="shared" si="252"/>
        <v>35.376164843579701</v>
      </c>
      <c r="EZ213" s="2">
        <f t="shared" si="252"/>
        <v>34.871082354411392</v>
      </c>
      <c r="FA213" s="2">
        <f t="shared" si="252"/>
        <v>33.812008453100049</v>
      </c>
      <c r="FB213" s="2">
        <f t="shared" si="252"/>
        <v>35.826455974143741</v>
      </c>
      <c r="FC213" s="2">
        <f t="shared" si="252"/>
        <v>36.315248298532978</v>
      </c>
      <c r="FD213" s="2">
        <f t="shared" si="252"/>
        <v>41.106503087592372</v>
      </c>
      <c r="FE213" s="2">
        <f t="shared" si="252"/>
        <v>41.488117340469842</v>
      </c>
      <c r="FG213" s="2">
        <f t="shared" si="253"/>
        <v>0.99999939719694142</v>
      </c>
      <c r="FH213" s="2">
        <f t="shared" si="253"/>
        <v>0.99999917492267776</v>
      </c>
      <c r="FI213" s="2">
        <f t="shared" si="253"/>
        <v>0.99999912976549277</v>
      </c>
      <c r="FJ213" s="2">
        <f t="shared" si="253"/>
        <v>0.99999914478408714</v>
      </c>
      <c r="FK213" s="2">
        <f t="shared" si="253"/>
        <v>0.99999911593799418</v>
      </c>
      <c r="FL213" s="2">
        <f t="shared" si="253"/>
        <v>0.99999899798952807</v>
      </c>
      <c r="FM213" s="2">
        <f t="shared" si="253"/>
        <v>0.99999902642798832</v>
      </c>
      <c r="FN213" s="2">
        <f t="shared" si="253"/>
        <v>0.9999990344224422</v>
      </c>
      <c r="FO213" s="2">
        <f t="shared" si="253"/>
        <v>0.99999906308495567</v>
      </c>
      <c r="FP213" s="2">
        <f t="shared" si="253"/>
        <v>0.99999910545791615</v>
      </c>
      <c r="FQ213" s="2">
        <f t="shared" si="253"/>
        <v>0.99999905926736932</v>
      </c>
      <c r="FR213" s="2">
        <f t="shared" si="253"/>
        <v>0.99999911356805249</v>
      </c>
      <c r="FS213" s="2">
        <f t="shared" si="253"/>
        <v>0.99999896338490146</v>
      </c>
      <c r="FT213" s="2">
        <f t="shared" si="253"/>
        <v>0.99999899085341837</v>
      </c>
      <c r="FU213" s="2">
        <f t="shared" si="253"/>
        <v>0.99999869187019563</v>
      </c>
      <c r="FW213" s="2">
        <f t="shared" si="256"/>
        <v>0.97938493867309528</v>
      </c>
      <c r="FX213" s="2">
        <f t="shared" si="256"/>
        <v>0</v>
      </c>
      <c r="FY213" s="2">
        <f t="shared" si="256"/>
        <v>0.98217540197685738</v>
      </c>
      <c r="FZ213" s="2">
        <f t="shared" si="256"/>
        <v>0.98162594786364143</v>
      </c>
      <c r="GA213" s="2">
        <f t="shared" si="256"/>
        <v>0.98264870678277649</v>
      </c>
      <c r="GB213" s="2">
        <f t="shared" si="256"/>
        <v>0.9874264865756115</v>
      </c>
      <c r="GC213" s="2">
        <f t="shared" si="256"/>
        <v>0.98643956974670477</v>
      </c>
      <c r="GD213" s="2">
        <f t="shared" si="256"/>
        <v>0.98638573794122653</v>
      </c>
      <c r="GE213" s="2">
        <f t="shared" si="256"/>
        <v>0.98160390107897744</v>
      </c>
      <c r="GF213" s="2">
        <f t="shared" si="256"/>
        <v>0.9791245922562466</v>
      </c>
      <c r="GG213" s="2">
        <f t="shared" si="256"/>
        <v>0.97643054143063623</v>
      </c>
      <c r="GH213" s="2">
        <f t="shared" si="256"/>
        <v>0.97411113299719099</v>
      </c>
      <c r="GI213" s="2">
        <f t="shared" si="256"/>
        <v>0.97268448644525163</v>
      </c>
      <c r="GJ213" s="2">
        <f t="shared" si="256"/>
        <v>0.97215301925875386</v>
      </c>
      <c r="GK213" s="2">
        <f t="shared" si="256"/>
        <v>0.96189795207248086</v>
      </c>
      <c r="GM213" s="86">
        <f t="shared" si="257"/>
        <v>1.8887035560687026E-214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3.2369740037308692E-32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1.3493400487261929E-124</v>
      </c>
      <c r="HT213" s="86">
        <f t="shared" si="258"/>
        <v>0</v>
      </c>
      <c r="HU213" s="86">
        <f t="shared" si="258"/>
        <v>4.9256177029279837E-107</v>
      </c>
      <c r="HV213" s="86">
        <f t="shared" si="258"/>
        <v>3.6552620332156788E-114</v>
      </c>
      <c r="HW213" s="86">
        <f t="shared" si="258"/>
        <v>5.2580719315094017E-119</v>
      </c>
      <c r="HX213" s="86">
        <f t="shared" si="258"/>
        <v>8.4614213932346675E-135</v>
      </c>
      <c r="HY213" s="86">
        <f t="shared" si="258"/>
        <v>1.5910306145223049E-150</v>
      </c>
      <c r="HZ213" s="86">
        <f t="shared" si="258"/>
        <v>2.7352240382268326E-139</v>
      </c>
      <c r="IA213" s="86">
        <f t="shared" si="258"/>
        <v>3.8879190307068774E-124</v>
      </c>
      <c r="IB213" s="86">
        <f t="shared" si="258"/>
        <v>7.4979641983821541E-119</v>
      </c>
      <c r="IC213" s="86">
        <f t="shared" si="258"/>
        <v>1.9097146953744562E-109</v>
      </c>
      <c r="ID213" s="86">
        <f t="shared" si="258"/>
        <v>2.4246625005766148E-106</v>
      </c>
      <c r="IE213" s="86">
        <f t="shared" si="258"/>
        <v>2.2823756615345543E-114</v>
      </c>
      <c r="IF213" s="86">
        <f t="shared" si="258"/>
        <v>1.0346966005359903E-113</v>
      </c>
      <c r="IG213" s="86">
        <f t="shared" si="258"/>
        <v>3.5111834239778343E-86</v>
      </c>
      <c r="II213" s="86">
        <f t="shared" si="259"/>
        <v>8.5432439347385465E-20</v>
      </c>
      <c r="IJ213" s="86">
        <f t="shared" si="259"/>
        <v>0</v>
      </c>
      <c r="IK213" s="86">
        <f t="shared" si="259"/>
        <v>4.1759443221354471E-18</v>
      </c>
      <c r="IL213" s="86">
        <f t="shared" si="259"/>
        <v>9.2769093415741644E-19</v>
      </c>
      <c r="IM213" s="86">
        <f t="shared" si="259"/>
        <v>9.4357205375933536E-20</v>
      </c>
      <c r="IN213" s="86">
        <f t="shared" si="259"/>
        <v>3.3450131991185048E-24</v>
      </c>
      <c r="IO213" s="86">
        <f t="shared" si="259"/>
        <v>3.8735625340575823E-26</v>
      </c>
      <c r="IP213" s="86">
        <f t="shared" si="259"/>
        <v>2.34042658495783E-24</v>
      </c>
      <c r="IQ213" s="86">
        <f t="shared" si="259"/>
        <v>5.2097704883912648E-20</v>
      </c>
      <c r="IR213" s="86">
        <f t="shared" si="259"/>
        <v>9.8474960414749455E-19</v>
      </c>
      <c r="IS213" s="86">
        <f t="shared" si="259"/>
        <v>6.3119967524521984E-17</v>
      </c>
      <c r="IT213" s="86">
        <f t="shared" si="259"/>
        <v>5.6926197012929731E-16</v>
      </c>
      <c r="IU213" s="86">
        <f t="shared" si="259"/>
        <v>1.0857678517221373E-16</v>
      </c>
      <c r="IV213" s="86">
        <f t="shared" si="259"/>
        <v>1.369397853404106E-6</v>
      </c>
      <c r="IW213" s="86">
        <f t="shared" si="259"/>
        <v>1.1942040184902003E-7</v>
      </c>
      <c r="IY213" s="86">
        <f t="shared" si="260"/>
        <v>8.5432439347417833E-20</v>
      </c>
      <c r="IZ213" s="86">
        <f t="shared" si="260"/>
        <v>0</v>
      </c>
      <c r="JA213" s="86">
        <f t="shared" si="260"/>
        <v>4.1759443221354471E-18</v>
      </c>
      <c r="JB213" s="86">
        <f t="shared" si="260"/>
        <v>9.2769093415741644E-19</v>
      </c>
      <c r="JC213" s="86">
        <f t="shared" si="260"/>
        <v>9.4357205375933536E-20</v>
      </c>
      <c r="JD213" s="86">
        <f t="shared" si="260"/>
        <v>3.3450131991185048E-24</v>
      </c>
      <c r="JE213" s="86">
        <f t="shared" si="260"/>
        <v>3.8735625340575823E-26</v>
      </c>
      <c r="JF213" s="86">
        <f t="shared" si="260"/>
        <v>2.34042658495783E-24</v>
      </c>
      <c r="JG213" s="86">
        <f t="shared" si="260"/>
        <v>5.2097704883912648E-20</v>
      </c>
      <c r="JH213" s="86">
        <f t="shared" si="260"/>
        <v>9.8474960414749455E-19</v>
      </c>
      <c r="JI213" s="86">
        <f t="shared" si="260"/>
        <v>6.3119967524521984E-17</v>
      </c>
      <c r="JJ213" s="86">
        <f t="shared" si="260"/>
        <v>5.6926197012929731E-16</v>
      </c>
      <c r="JK213" s="86">
        <f t="shared" si="260"/>
        <v>1.0857678517221373E-16</v>
      </c>
      <c r="JL213" s="86">
        <f t="shared" si="260"/>
        <v>1.369397853404106E-6</v>
      </c>
      <c r="JM213" s="86">
        <f t="shared" si="260"/>
        <v>1.1942040184902003E-7</v>
      </c>
    </row>
    <row r="214" spans="2:273" x14ac:dyDescent="0.25">
      <c r="B214" s="2">
        <v>187</v>
      </c>
      <c r="C214" s="37">
        <v>37.549999999999997</v>
      </c>
      <c r="D214" s="37">
        <v>38.533000000000001</v>
      </c>
      <c r="E214" s="37">
        <v>36.200000000000003</v>
      </c>
      <c r="F214" s="37">
        <v>37.332999999999998</v>
      </c>
      <c r="G214" s="37">
        <v>40.133000000000003</v>
      </c>
      <c r="H214" s="37">
        <v>40.549999999999997</v>
      </c>
      <c r="I214" s="37">
        <v>38.116999999999997</v>
      </c>
      <c r="J214" s="37">
        <v>38.85</v>
      </c>
      <c r="K214" s="37">
        <v>39.067</v>
      </c>
      <c r="L214" s="37">
        <v>37.067</v>
      </c>
      <c r="M214" s="37">
        <v>37.232999999999997</v>
      </c>
      <c r="N214" s="37">
        <v>37.450000000000003</v>
      </c>
      <c r="O214" s="37">
        <v>38.466999999999999</v>
      </c>
      <c r="P214" s="37">
        <v>43.25</v>
      </c>
      <c r="Q214" s="37">
        <v>42.732999999999997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>
        <f t="shared" si="262"/>
        <v>37.93955439260084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41.41444061958687</v>
      </c>
      <c r="AI214" s="4">
        <f t="shared" ref="AI214:AW227" si="263">IF(OR($B214 &lt; C$230, $B214 &gt; C$233), 0, C214-S214)</f>
        <v>0</v>
      </c>
      <c r="AJ214" s="4">
        <f t="shared" si="263"/>
        <v>0.59344560739916119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1.3185593804131273</v>
      </c>
      <c r="AY214" s="2" t="e">
        <f t="shared" si="254"/>
        <v>#N/A</v>
      </c>
      <c r="AZ214" s="2">
        <f t="shared" si="254"/>
        <v>37.93955439260084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41.41444061958687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>
        <f t="shared" si="255"/>
        <v>38.533000000000001</v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>
        <f t="shared" si="198"/>
        <v>38.533000000000001</v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42.732999999999997</v>
      </c>
      <c r="DK214" s="2">
        <f t="shared" ref="DK214:DY227" si="264">BO$228*$B214+BO$229</f>
        <v>103.50119451242122</v>
      </c>
      <c r="DL214" s="2">
        <f t="shared" si="264"/>
        <v>106.20340840336132</v>
      </c>
      <c r="DM214" s="2">
        <f t="shared" si="264"/>
        <v>96.485816806722681</v>
      </c>
      <c r="DN214" s="2">
        <f t="shared" si="264"/>
        <v>105.35959663865545</v>
      </c>
      <c r="DO214" s="2">
        <f t="shared" si="264"/>
        <v>137.59805714285716</v>
      </c>
      <c r="DP214" s="2">
        <f t="shared" si="264"/>
        <v>131.18033277563279</v>
      </c>
      <c r="DQ214" s="2">
        <f t="shared" si="264"/>
        <v>110.63187301587303</v>
      </c>
      <c r="DR214" s="2">
        <f t="shared" si="264"/>
        <v>106.33285143715145</v>
      </c>
      <c r="DS214" s="2">
        <f t="shared" si="264"/>
        <v>85.745295238095224</v>
      </c>
      <c r="DT214" s="2">
        <f t="shared" si="264"/>
        <v>102.69959999999999</v>
      </c>
      <c r="DU214" s="2">
        <f t="shared" si="264"/>
        <v>105.06580952380953</v>
      </c>
      <c r="DV214" s="2">
        <f t="shared" si="264"/>
        <v>94.140180952380916</v>
      </c>
      <c r="DW214" s="2">
        <f t="shared" si="264"/>
        <v>124.9564644787645</v>
      </c>
      <c r="DX214" s="2">
        <f t="shared" si="264"/>
        <v>90.71680145860141</v>
      </c>
      <c r="DY214" s="2">
        <f t="shared" si="264"/>
        <v>67.444309937611408</v>
      </c>
      <c r="EA214" s="2">
        <f t="shared" si="240"/>
        <v>27.924569047619052</v>
      </c>
      <c r="EB214" s="2">
        <f t="shared" si="240"/>
        <v>37.939503025410374</v>
      </c>
      <c r="EC214" s="2">
        <f t="shared" si="240"/>
        <v>36.502607638705115</v>
      </c>
      <c r="ED214" s="2">
        <f t="shared" si="240"/>
        <v>32.955410917670015</v>
      </c>
      <c r="EE214" s="2">
        <f t="shared" si="240"/>
        <v>31.587463925233642</v>
      </c>
      <c r="EF214" s="2">
        <f t="shared" si="239"/>
        <v>44.453382779065002</v>
      </c>
      <c r="EG214" s="2">
        <f t="shared" si="239"/>
        <v>85.68515372560438</v>
      </c>
      <c r="EH214" s="2">
        <f t="shared" si="239"/>
        <v>32.327027446101432</v>
      </c>
      <c r="EI214" s="2">
        <f t="shared" si="239"/>
        <v>33.8663984016287</v>
      </c>
      <c r="EJ214" s="2">
        <f t="shared" si="239"/>
        <v>33.304647460674531</v>
      </c>
      <c r="EK214" s="2">
        <f t="shared" si="212"/>
        <v>31.822223998707273</v>
      </c>
      <c r="EL214" s="2">
        <f t="shared" si="212"/>
        <v>33.306503685480834</v>
      </c>
      <c r="EM214" s="2">
        <f t="shared" si="212"/>
        <v>34.675516077321745</v>
      </c>
      <c r="EN214" s="2">
        <f t="shared" si="212"/>
        <v>42.289284655036127</v>
      </c>
      <c r="EO214" s="2">
        <f t="shared" si="212"/>
        <v>43.932246381514176</v>
      </c>
      <c r="EQ214" s="2">
        <f t="shared" ref="EQ214:FE227" si="265">CU$228*$B214+CU$229</f>
        <v>36.314542934051126</v>
      </c>
      <c r="ER214" s="2">
        <f t="shared" si="265"/>
        <v>37.939503025410374</v>
      </c>
      <c r="ES214" s="2">
        <f t="shared" si="265"/>
        <v>35.311704935043707</v>
      </c>
      <c r="ET214" s="2">
        <f t="shared" si="265"/>
        <v>34.940458593271345</v>
      </c>
      <c r="EU214" s="2">
        <f t="shared" si="265"/>
        <v>37.385267851083356</v>
      </c>
      <c r="EV214" s="2">
        <f t="shared" si="265"/>
        <v>37.569968017531018</v>
      </c>
      <c r="EW214" s="2">
        <f t="shared" si="265"/>
        <v>54.372528920262354</v>
      </c>
      <c r="EX214" s="2">
        <f t="shared" si="265"/>
        <v>33.739309695023422</v>
      </c>
      <c r="EY214" s="2">
        <f t="shared" si="265"/>
        <v>35.227154866699628</v>
      </c>
      <c r="EZ214" s="2">
        <f t="shared" si="265"/>
        <v>34.718466928340028</v>
      </c>
      <c r="FA214" s="2">
        <f t="shared" si="265"/>
        <v>33.639471985003119</v>
      </c>
      <c r="FB214" s="2">
        <f t="shared" si="265"/>
        <v>35.665593667932853</v>
      </c>
      <c r="FC214" s="2">
        <f t="shared" si="265"/>
        <v>36.098940428337372</v>
      </c>
      <c r="FD214" s="2">
        <f t="shared" si="265"/>
        <v>40.951168700489376</v>
      </c>
      <c r="FE214" s="2">
        <f t="shared" si="265"/>
        <v>41.32345342172858</v>
      </c>
      <c r="FG214" s="2">
        <f t="shared" ref="FG214:FU227" si="266">POWER(10,($B214-C$231)/C$229)/(1+POWER(10,($B214-C$231)/C$229))</f>
        <v>0.9999994502370475</v>
      </c>
      <c r="FH214" s="2">
        <f t="shared" si="266"/>
        <v>0.99999924752048419</v>
      </c>
      <c r="FI214" s="2">
        <f t="shared" si="266"/>
        <v>0.99999920633663586</v>
      </c>
      <c r="FJ214" s="2">
        <f t="shared" si="266"/>
        <v>0.99999922003375885</v>
      </c>
      <c r="FK214" s="2">
        <f t="shared" si="266"/>
        <v>0.99999919372580537</v>
      </c>
      <c r="FL214" s="2">
        <f t="shared" si="266"/>
        <v>0.99999908615550792</v>
      </c>
      <c r="FM214" s="2">
        <f t="shared" si="266"/>
        <v>0.99999911209169634</v>
      </c>
      <c r="FN214" s="2">
        <f t="shared" si="266"/>
        <v>0.99999911938272623</v>
      </c>
      <c r="FO214" s="2">
        <f t="shared" si="266"/>
        <v>0.99999914552325364</v>
      </c>
      <c r="FP214" s="2">
        <f t="shared" si="266"/>
        <v>0.99999918416785905</v>
      </c>
      <c r="FQ214" s="2">
        <f t="shared" si="266"/>
        <v>0.99999914204157292</v>
      </c>
      <c r="FR214" s="2">
        <f t="shared" si="266"/>
        <v>0.99999919156439243</v>
      </c>
      <c r="FS214" s="2">
        <f t="shared" si="266"/>
        <v>0.9999990545957077</v>
      </c>
      <c r="FT214" s="2">
        <f t="shared" si="266"/>
        <v>0.99999907964729728</v>
      </c>
      <c r="FU214" s="2">
        <f t="shared" si="266"/>
        <v>0.99999880697130172</v>
      </c>
      <c r="FW214" s="2">
        <f t="shared" si="256"/>
        <v>0.98116467518359873</v>
      </c>
      <c r="FX214" s="2">
        <f t="shared" si="256"/>
        <v>0</v>
      </c>
      <c r="FY214" s="2">
        <f t="shared" si="256"/>
        <v>0.98371823754484844</v>
      </c>
      <c r="FZ214" s="2">
        <f t="shared" si="256"/>
        <v>0.98321552954289115</v>
      </c>
      <c r="GA214" s="2">
        <f t="shared" si="256"/>
        <v>0.98415123579300501</v>
      </c>
      <c r="GB214" s="2">
        <f t="shared" si="256"/>
        <v>0.98852011889810498</v>
      </c>
      <c r="GC214" s="2">
        <f t="shared" si="256"/>
        <v>0.9876179667411954</v>
      </c>
      <c r="GD214" s="2">
        <f t="shared" si="256"/>
        <v>0.98756875394979637</v>
      </c>
      <c r="GE214" s="2">
        <f t="shared" si="256"/>
        <v>0.98319535742473196</v>
      </c>
      <c r="GF214" s="2">
        <f t="shared" si="256"/>
        <v>0.98092636722983906</v>
      </c>
      <c r="GG214" s="2">
        <f t="shared" si="256"/>
        <v>0.97845972686342741</v>
      </c>
      <c r="GH214" s="2">
        <f t="shared" si="256"/>
        <v>0.97633516560957279</v>
      </c>
      <c r="GI214" s="2">
        <f t="shared" si="256"/>
        <v>0.97502793597098336</v>
      </c>
      <c r="GJ214" s="2">
        <f t="shared" si="256"/>
        <v>0.97454087093616448</v>
      </c>
      <c r="GK214" s="2">
        <f t="shared" si="256"/>
        <v>0.9651336274308292</v>
      </c>
      <c r="GM214" s="86">
        <f t="shared" si="257"/>
        <v>9.7458926231095198E-218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8.696140446837485E-33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4.3559614350446647E-128</v>
      </c>
      <c r="HT214" s="86">
        <f t="shared" si="258"/>
        <v>0</v>
      </c>
      <c r="HU214" s="86">
        <f t="shared" si="258"/>
        <v>5.340673605439752E-110</v>
      </c>
      <c r="HV214" s="86">
        <f t="shared" si="258"/>
        <v>2.6029323034363377E-117</v>
      </c>
      <c r="HW214" s="86">
        <f t="shared" si="258"/>
        <v>2.902937914103423E-122</v>
      </c>
      <c r="HX214" s="86">
        <f t="shared" si="258"/>
        <v>2.2187792637965684E-138</v>
      </c>
      <c r="HY214" s="86">
        <f t="shared" si="258"/>
        <v>1.5318772300522767E-154</v>
      </c>
      <c r="HZ214" s="86">
        <f t="shared" si="258"/>
        <v>5.1813891879716685E-143</v>
      </c>
      <c r="IA214" s="86">
        <f t="shared" si="258"/>
        <v>1.5402757861709455E-127</v>
      </c>
      <c r="IB214" s="86">
        <f t="shared" si="258"/>
        <v>3.5991489429233555E-122</v>
      </c>
      <c r="IC214" s="86">
        <f t="shared" si="258"/>
        <v>1.4766695568538962E-112</v>
      </c>
      <c r="ID214" s="86">
        <f t="shared" si="258"/>
        <v>2.1663661521695004E-109</v>
      </c>
      <c r="IE214" s="86">
        <f t="shared" si="258"/>
        <v>1.1666644536993996E-117</v>
      </c>
      <c r="IF214" s="86">
        <f t="shared" si="258"/>
        <v>5.285964516315574E-117</v>
      </c>
      <c r="IG214" s="86">
        <f t="shared" si="258"/>
        <v>8.6132727955267726E-89</v>
      </c>
      <c r="II214" s="86">
        <f t="shared" si="259"/>
        <v>1.1279489803822998E-20</v>
      </c>
      <c r="IJ214" s="86">
        <f t="shared" si="259"/>
        <v>0</v>
      </c>
      <c r="IK214" s="86">
        <f t="shared" si="259"/>
        <v>7.110005672841194E-19</v>
      </c>
      <c r="IL214" s="86">
        <f t="shared" si="259"/>
        <v>1.4529445230337705E-19</v>
      </c>
      <c r="IM214" s="86">
        <f t="shared" si="259"/>
        <v>1.368054045771487E-20</v>
      </c>
      <c r="IN214" s="86">
        <f t="shared" si="259"/>
        <v>3.641637626374273E-25</v>
      </c>
      <c r="IO214" s="86">
        <f t="shared" si="259"/>
        <v>3.3441390264629855E-27</v>
      </c>
      <c r="IP214" s="86">
        <f t="shared" si="259"/>
        <v>2.4054942000557411E-25</v>
      </c>
      <c r="IQ214" s="86">
        <f t="shared" si="259"/>
        <v>7.1367831045094575E-21</v>
      </c>
      <c r="IR214" s="86">
        <f t="shared" si="259"/>
        <v>1.4516384539720251E-19</v>
      </c>
      <c r="IS214" s="86">
        <f t="shared" si="259"/>
        <v>1.0714789802997385E-17</v>
      </c>
      <c r="IT214" s="86">
        <f t="shared" si="259"/>
        <v>1.0301134865040858E-16</v>
      </c>
      <c r="IU214" s="86">
        <f t="shared" si="259"/>
        <v>1.7565422079253156E-17</v>
      </c>
      <c r="IV214" s="86">
        <f t="shared" si="259"/>
        <v>7.2476818141798865E-7</v>
      </c>
      <c r="IW214" s="86">
        <f t="shared" si="259"/>
        <v>5.1685177445999497E-8</v>
      </c>
      <c r="IY214" s="86">
        <f t="shared" si="260"/>
        <v>1.1279489803831695E-20</v>
      </c>
      <c r="IZ214" s="86">
        <f t="shared" si="260"/>
        <v>0</v>
      </c>
      <c r="JA214" s="86">
        <f t="shared" si="260"/>
        <v>7.110005672841194E-19</v>
      </c>
      <c r="JB214" s="86">
        <f t="shared" si="260"/>
        <v>1.4529445230337705E-19</v>
      </c>
      <c r="JC214" s="86">
        <f t="shared" si="260"/>
        <v>1.368054045771487E-20</v>
      </c>
      <c r="JD214" s="86">
        <f t="shared" si="260"/>
        <v>3.641637626374273E-25</v>
      </c>
      <c r="JE214" s="86">
        <f t="shared" si="260"/>
        <v>3.3441390264629855E-27</v>
      </c>
      <c r="JF214" s="86">
        <f t="shared" si="260"/>
        <v>2.4054942000557411E-25</v>
      </c>
      <c r="JG214" s="86">
        <f t="shared" si="260"/>
        <v>7.1367831045094575E-21</v>
      </c>
      <c r="JH214" s="86">
        <f t="shared" si="260"/>
        <v>1.4516384539720251E-19</v>
      </c>
      <c r="JI214" s="86">
        <f t="shared" si="260"/>
        <v>1.0714789802997385E-17</v>
      </c>
      <c r="JJ214" s="86">
        <f t="shared" si="260"/>
        <v>1.0301134865040858E-16</v>
      </c>
      <c r="JK214" s="86">
        <f t="shared" si="260"/>
        <v>1.7565422079253156E-17</v>
      </c>
      <c r="JL214" s="86">
        <f t="shared" si="260"/>
        <v>7.2476818141798865E-7</v>
      </c>
      <c r="JM214" s="86">
        <f t="shared" si="260"/>
        <v>5.1685177445999497E-8</v>
      </c>
    </row>
    <row r="215" spans="2:273" x14ac:dyDescent="0.25">
      <c r="B215" s="2">
        <v>188</v>
      </c>
      <c r="C215" s="37">
        <v>37.866999999999997</v>
      </c>
      <c r="D215" s="37">
        <v>39.9</v>
      </c>
      <c r="E215" s="37">
        <v>37.716999999999999</v>
      </c>
      <c r="F215" s="37">
        <v>37.232999999999997</v>
      </c>
      <c r="G215" s="37">
        <v>40.1</v>
      </c>
      <c r="H215" s="37">
        <v>39.65</v>
      </c>
      <c r="I215" s="37">
        <v>36.633000000000003</v>
      </c>
      <c r="J215" s="37">
        <v>37.732999999999997</v>
      </c>
      <c r="K215" s="37">
        <v>35.700000000000003</v>
      </c>
      <c r="L215" s="37">
        <v>32.616999999999997</v>
      </c>
      <c r="M215" s="37">
        <v>38.049999999999997</v>
      </c>
      <c r="N215" s="37">
        <v>37.767000000000003</v>
      </c>
      <c r="O215" s="37">
        <v>38.85</v>
      </c>
      <c r="P215" s="37">
        <v>42.332999999999998</v>
      </c>
      <c r="Q215" s="37">
        <v>42.35</v>
      </c>
      <c r="S215" s="4" t="e">
        <f t="shared" si="262"/>
        <v>#N/A</v>
      </c>
      <c r="T215" s="4">
        <f t="shared" si="262"/>
        <v>37.795115886708381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 t="e">
        <f t="shared" si="262"/>
        <v>#N/A</v>
      </c>
      <c r="AI215" s="4">
        <f t="shared" si="263"/>
        <v>0</v>
      </c>
      <c r="AJ215" s="4">
        <f t="shared" si="263"/>
        <v>2.1048841132916181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0</v>
      </c>
      <c r="AY215" s="2" t="e">
        <f t="shared" si="254"/>
        <v>#N/A</v>
      </c>
      <c r="AZ215" s="2">
        <f t="shared" si="254"/>
        <v>37.795115886708381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 t="e">
        <f t="shared" si="254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>
        <f t="shared" si="255"/>
        <v>39.9</v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>
        <f t="shared" si="198"/>
        <v>39.9</v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4"/>
        <v>103.76003544679273</v>
      </c>
      <c r="DL215" s="2">
        <f t="shared" si="264"/>
        <v>106.45772941176469</v>
      </c>
      <c r="DM215" s="2">
        <f t="shared" si="264"/>
        <v>96.698998930481267</v>
      </c>
      <c r="DN215" s="2">
        <f t="shared" si="264"/>
        <v>105.6167112299465</v>
      </c>
      <c r="DO215" s="2">
        <f t="shared" si="264"/>
        <v>138.00979579831935</v>
      </c>
      <c r="DP215" s="2">
        <f t="shared" si="264"/>
        <v>131.54893470613473</v>
      </c>
      <c r="DQ215" s="2">
        <f t="shared" si="264"/>
        <v>110.89065873015875</v>
      </c>
      <c r="DR215" s="2">
        <f t="shared" si="264"/>
        <v>106.57999133419133</v>
      </c>
      <c r="DS215" s="2">
        <f t="shared" si="264"/>
        <v>85.864115966386535</v>
      </c>
      <c r="DT215" s="2">
        <f t="shared" si="264"/>
        <v>102.92549411764705</v>
      </c>
      <c r="DU215" s="2">
        <f t="shared" si="264"/>
        <v>105.30133361344539</v>
      </c>
      <c r="DV215" s="2">
        <f t="shared" si="264"/>
        <v>94.314761344537786</v>
      </c>
      <c r="DW215" s="2">
        <f t="shared" si="264"/>
        <v>125.27770025740028</v>
      </c>
      <c r="DX215" s="2">
        <f t="shared" si="264"/>
        <v>90.859088717288671</v>
      </c>
      <c r="DY215" s="2">
        <f t="shared" si="264"/>
        <v>67.468064616755797</v>
      </c>
      <c r="EA215" s="2">
        <f t="shared" si="240"/>
        <v>27.659404761904767</v>
      </c>
      <c r="EB215" s="2">
        <f t="shared" si="240"/>
        <v>37.795068765617195</v>
      </c>
      <c r="EC215" s="2">
        <f t="shared" si="240"/>
        <v>36.3856878186469</v>
      </c>
      <c r="ED215" s="2">
        <f t="shared" si="240"/>
        <v>32.788037748128851</v>
      </c>
      <c r="EE215" s="2">
        <f t="shared" si="240"/>
        <v>31.361546898086338</v>
      </c>
      <c r="EF215" s="2">
        <f t="shared" si="239"/>
        <v>44.234618089818717</v>
      </c>
      <c r="EG215" s="2">
        <f t="shared" si="239"/>
        <v>85.944992207102672</v>
      </c>
      <c r="EH215" s="2">
        <f t="shared" si="239"/>
        <v>32.134191371219579</v>
      </c>
      <c r="EI215" s="2">
        <f t="shared" si="239"/>
        <v>33.701953655895352</v>
      </c>
      <c r="EJ215" s="2">
        <f t="shared" si="239"/>
        <v>33.135361044481179</v>
      </c>
      <c r="EK215" s="2">
        <f t="shared" si="212"/>
        <v>31.629155976505274</v>
      </c>
      <c r="EL215" s="2">
        <f t="shared" si="212"/>
        <v>33.118780699172419</v>
      </c>
      <c r="EM215" s="2">
        <f t="shared" si="212"/>
        <v>34.442483528539753</v>
      </c>
      <c r="EN215" s="2">
        <f t="shared" si="212"/>
        <v>42.149629975240856</v>
      </c>
      <c r="EO215" s="2">
        <f t="shared" si="212"/>
        <v>43.795971538831083</v>
      </c>
      <c r="EQ215" s="2">
        <f t="shared" si="265"/>
        <v>36.194838088829059</v>
      </c>
      <c r="ER215" s="2">
        <f t="shared" si="265"/>
        <v>37.795068765617195</v>
      </c>
      <c r="ES215" s="2">
        <f t="shared" si="265"/>
        <v>35.180812934063233</v>
      </c>
      <c r="ET215" s="2">
        <f t="shared" si="265"/>
        <v>34.796256547252597</v>
      </c>
      <c r="EU215" s="2">
        <f t="shared" si="265"/>
        <v>37.226711814034985</v>
      </c>
      <c r="EV215" s="2">
        <f t="shared" si="265"/>
        <v>37.273549417850369</v>
      </c>
      <c r="EW215" s="2">
        <f t="shared" si="265"/>
        <v>54.29466718367614</v>
      </c>
      <c r="EX215" s="2">
        <f t="shared" si="265"/>
        <v>33.561905522972879</v>
      </c>
      <c r="EY215" s="2">
        <f t="shared" si="265"/>
        <v>35.078144889819562</v>
      </c>
      <c r="EZ215" s="2">
        <f t="shared" si="265"/>
        <v>34.565851502268657</v>
      </c>
      <c r="FA215" s="2">
        <f t="shared" si="265"/>
        <v>33.466935516906197</v>
      </c>
      <c r="FB215" s="2">
        <f t="shared" si="265"/>
        <v>35.504731361721959</v>
      </c>
      <c r="FC215" s="2">
        <f t="shared" si="265"/>
        <v>35.882632558141765</v>
      </c>
      <c r="FD215" s="2">
        <f t="shared" si="265"/>
        <v>40.795834313386379</v>
      </c>
      <c r="FE215" s="2">
        <f t="shared" si="265"/>
        <v>41.158789502987318</v>
      </c>
      <c r="FG215" s="2">
        <f t="shared" si="266"/>
        <v>0.99999949861020399</v>
      </c>
      <c r="FH215" s="2">
        <f t="shared" si="266"/>
        <v>0.99999931373047968</v>
      </c>
      <c r="FI215" s="2">
        <f t="shared" si="266"/>
        <v>0.99999927617035855</v>
      </c>
      <c r="FJ215" s="2">
        <f t="shared" si="266"/>
        <v>0.99999928866228494</v>
      </c>
      <c r="FK215" s="2">
        <f t="shared" si="266"/>
        <v>0.9999992646691428</v>
      </c>
      <c r="FL215" s="2">
        <f t="shared" si="266"/>
        <v>0.99999916656385068</v>
      </c>
      <c r="FM215" s="2">
        <f t="shared" si="266"/>
        <v>0.99999919021793948</v>
      </c>
      <c r="FN215" s="2">
        <f t="shared" si="266"/>
        <v>0.99999919686743877</v>
      </c>
      <c r="FO215" s="2">
        <f t="shared" si="266"/>
        <v>0.99999922070788672</v>
      </c>
      <c r="FP215" s="2">
        <f t="shared" si="266"/>
        <v>0.99999925595219097</v>
      </c>
      <c r="FQ215" s="2">
        <f t="shared" si="266"/>
        <v>0.99999921753255572</v>
      </c>
      <c r="FR215" s="2">
        <f t="shared" si="266"/>
        <v>0.99999926269791051</v>
      </c>
      <c r="FS215" s="2">
        <f t="shared" si="266"/>
        <v>0.99999913778096605</v>
      </c>
      <c r="FT215" s="2">
        <f t="shared" si="266"/>
        <v>0.99999916062829108</v>
      </c>
      <c r="FU215" s="2">
        <f t="shared" si="266"/>
        <v>0.9999989119447813</v>
      </c>
      <c r="FW215" s="2">
        <f t="shared" si="256"/>
        <v>0.98279346313503535</v>
      </c>
      <c r="FX215" s="2">
        <f t="shared" si="256"/>
        <v>0</v>
      </c>
      <c r="FY215" s="2">
        <f t="shared" si="256"/>
        <v>0.98512955247719025</v>
      </c>
      <c r="FZ215" s="2">
        <f t="shared" si="256"/>
        <v>0.98466974049402101</v>
      </c>
      <c r="GA215" s="2">
        <f t="shared" si="256"/>
        <v>0.98552557037904842</v>
      </c>
      <c r="GB215" s="2">
        <f t="shared" si="256"/>
        <v>0.98951963773315343</v>
      </c>
      <c r="GC215" s="2">
        <f t="shared" si="256"/>
        <v>0.98869513497707406</v>
      </c>
      <c r="GD215" s="2">
        <f t="shared" si="256"/>
        <v>0.98865015422502778</v>
      </c>
      <c r="GE215" s="2">
        <f t="shared" si="256"/>
        <v>0.98465128881035768</v>
      </c>
      <c r="GF215" s="2">
        <f t="shared" si="256"/>
        <v>0.98257539692792994</v>
      </c>
      <c r="GG215" s="2">
        <f t="shared" si="256"/>
        <v>0.98031773340917583</v>
      </c>
      <c r="GH215" s="2">
        <f t="shared" si="256"/>
        <v>0.97837238043700325</v>
      </c>
      <c r="GI215" s="2">
        <f t="shared" si="256"/>
        <v>0.97717505433432139</v>
      </c>
      <c r="GJ215" s="2">
        <f t="shared" si="256"/>
        <v>0.97672886803294101</v>
      </c>
      <c r="GK215" s="2">
        <f t="shared" si="256"/>
        <v>0.9681036366194038</v>
      </c>
      <c r="GM215" s="86">
        <f t="shared" si="257"/>
        <v>4.7454732606353778E-221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2.3083355595356983E-33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1.2566391938312089E-131</v>
      </c>
      <c r="HT215" s="86">
        <f t="shared" si="258"/>
        <v>0</v>
      </c>
      <c r="HU215" s="86">
        <f t="shared" si="258"/>
        <v>5.2680461757841253E-113</v>
      </c>
      <c r="HV215" s="86">
        <f t="shared" si="258"/>
        <v>1.6773795568541548E-120</v>
      </c>
      <c r="HW215" s="86">
        <f t="shared" si="258"/>
        <v>1.4463747279715546E-125</v>
      </c>
      <c r="HX215" s="86">
        <f t="shared" si="258"/>
        <v>5.2153654882027583E-142</v>
      </c>
      <c r="HY215" s="86">
        <f t="shared" si="258"/>
        <v>1.3041482008202276E-158</v>
      </c>
      <c r="HZ215" s="86">
        <f t="shared" si="258"/>
        <v>8.7549564948501077E-147</v>
      </c>
      <c r="IA215" s="86">
        <f t="shared" si="258"/>
        <v>5.481660595459244E-131</v>
      </c>
      <c r="IB215" s="86">
        <f t="shared" si="258"/>
        <v>1.5529672585255475E-125</v>
      </c>
      <c r="IC215" s="86">
        <f t="shared" si="258"/>
        <v>1.0312687080559123E-115</v>
      </c>
      <c r="ID215" s="86">
        <f t="shared" si="258"/>
        <v>1.7502616742029798E-112</v>
      </c>
      <c r="IE215" s="86">
        <f t="shared" si="258"/>
        <v>5.347904729826225E-121</v>
      </c>
      <c r="IF215" s="86">
        <f t="shared" si="258"/>
        <v>2.4201081672044191E-120</v>
      </c>
      <c r="IG215" s="86">
        <f t="shared" si="258"/>
        <v>1.9287259934225302E-91</v>
      </c>
      <c r="II215" s="86">
        <f t="shared" si="259"/>
        <v>1.4212924128736767E-21</v>
      </c>
      <c r="IJ215" s="86">
        <f t="shared" si="259"/>
        <v>0</v>
      </c>
      <c r="IK215" s="86">
        <f t="shared" si="259"/>
        <v>1.1639776657832485E-19</v>
      </c>
      <c r="IL215" s="86">
        <f t="shared" si="259"/>
        <v>2.183218297479512E-20</v>
      </c>
      <c r="IM215" s="86">
        <f t="shared" si="259"/>
        <v>1.9007708441602998E-21</v>
      </c>
      <c r="IN215" s="86">
        <f t="shared" si="259"/>
        <v>3.7882718987366138E-26</v>
      </c>
      <c r="IO215" s="86">
        <f t="shared" si="259"/>
        <v>2.7429693768815876E-28</v>
      </c>
      <c r="IP215" s="86">
        <f t="shared" si="259"/>
        <v>2.3575810333439106E-26</v>
      </c>
      <c r="IQ215" s="86">
        <f t="shared" si="259"/>
        <v>9.3508956842367408E-22</v>
      </c>
      <c r="IR215" s="86">
        <f t="shared" si="259"/>
        <v>2.0473126945446241E-20</v>
      </c>
      <c r="IS215" s="86">
        <f t="shared" si="259"/>
        <v>1.7436984697703253E-18</v>
      </c>
      <c r="IT215" s="86">
        <f t="shared" si="259"/>
        <v>1.7879520873348356E-17</v>
      </c>
      <c r="IU215" s="86">
        <f t="shared" si="259"/>
        <v>2.7162718157785582E-18</v>
      </c>
      <c r="IV215" s="86">
        <f t="shared" si="259"/>
        <v>3.7782191855829715E-7</v>
      </c>
      <c r="IW215" s="86">
        <f t="shared" si="259"/>
        <v>2.1879009502778134E-8</v>
      </c>
      <c r="IY215" s="86">
        <f t="shared" si="260"/>
        <v>1.421292412875985E-21</v>
      </c>
      <c r="IZ215" s="86">
        <f t="shared" si="260"/>
        <v>0</v>
      </c>
      <c r="JA215" s="86">
        <f t="shared" si="260"/>
        <v>1.1639776657832485E-19</v>
      </c>
      <c r="JB215" s="86">
        <f t="shared" si="260"/>
        <v>2.183218297479512E-20</v>
      </c>
      <c r="JC215" s="86">
        <f t="shared" si="260"/>
        <v>1.9007708441602998E-21</v>
      </c>
      <c r="JD215" s="86">
        <f t="shared" si="260"/>
        <v>3.7882718987366138E-26</v>
      </c>
      <c r="JE215" s="86">
        <f t="shared" si="260"/>
        <v>2.7429693768815876E-28</v>
      </c>
      <c r="JF215" s="86">
        <f t="shared" si="260"/>
        <v>2.3575810333439106E-26</v>
      </c>
      <c r="JG215" s="86">
        <f t="shared" si="260"/>
        <v>9.3508956842367408E-22</v>
      </c>
      <c r="JH215" s="86">
        <f t="shared" si="260"/>
        <v>2.0473126945446241E-20</v>
      </c>
      <c r="JI215" s="86">
        <f t="shared" si="260"/>
        <v>1.7436984697703253E-18</v>
      </c>
      <c r="JJ215" s="86">
        <f t="shared" si="260"/>
        <v>1.7879520873348356E-17</v>
      </c>
      <c r="JK215" s="86">
        <f t="shared" si="260"/>
        <v>2.7162718157785582E-18</v>
      </c>
      <c r="JL215" s="86">
        <f t="shared" si="260"/>
        <v>3.7782191855829715E-7</v>
      </c>
      <c r="JM215" s="86">
        <f t="shared" si="260"/>
        <v>2.1879009502778134E-8</v>
      </c>
    </row>
    <row r="216" spans="2:273" x14ac:dyDescent="0.25">
      <c r="B216" s="2">
        <v>189</v>
      </c>
      <c r="C216" s="37">
        <v>39.35</v>
      </c>
      <c r="D216" s="37">
        <v>39.950000000000003</v>
      </c>
      <c r="E216" s="37">
        <v>36.817</v>
      </c>
      <c r="F216" s="37">
        <v>37.5</v>
      </c>
      <c r="G216" s="37">
        <v>40.950000000000003</v>
      </c>
      <c r="H216" s="37">
        <v>41.267000000000003</v>
      </c>
      <c r="I216" s="37">
        <v>38.75</v>
      </c>
      <c r="J216" s="37">
        <v>37.767000000000003</v>
      </c>
      <c r="K216" s="37">
        <v>37.9</v>
      </c>
      <c r="L216" s="37">
        <v>37.25</v>
      </c>
      <c r="M216" s="37">
        <v>37.116999999999997</v>
      </c>
      <c r="N216" s="37">
        <v>37.799999999999997</v>
      </c>
      <c r="O216" s="37">
        <v>40.383000000000003</v>
      </c>
      <c r="P216" s="37">
        <v>39.933</v>
      </c>
      <c r="Q216" s="37">
        <v>41.332999999999998</v>
      </c>
      <c r="S216" s="4" t="e">
        <f t="shared" si="262"/>
        <v>#N/A</v>
      </c>
      <c r="T216" s="4">
        <f t="shared" si="262"/>
        <v>37.650677730347581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 t="e">
        <f t="shared" si="262"/>
        <v>#N/A</v>
      </c>
      <c r="AI216" s="4">
        <f t="shared" si="263"/>
        <v>0</v>
      </c>
      <c r="AJ216" s="4">
        <f t="shared" si="263"/>
        <v>2.2993222696524214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0</v>
      </c>
      <c r="AY216" s="2" t="e">
        <f t="shared" si="254"/>
        <v>#N/A</v>
      </c>
      <c r="AZ216" s="2">
        <f t="shared" si="254"/>
        <v>37.650677730347581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 t="e">
        <f t="shared" si="254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>
        <f t="shared" si="255"/>
        <v>39.950000000000003</v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>
        <f t="shared" si="198"/>
        <v>39.950000000000003</v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4"/>
        <v>104.01887638116426</v>
      </c>
      <c r="DL216" s="2">
        <f t="shared" si="264"/>
        <v>106.71205042016805</v>
      </c>
      <c r="DM216" s="2">
        <f t="shared" si="264"/>
        <v>96.912181054239852</v>
      </c>
      <c r="DN216" s="2">
        <f t="shared" si="264"/>
        <v>105.87382582123757</v>
      </c>
      <c r="DO216" s="2">
        <f t="shared" si="264"/>
        <v>138.42153445378153</v>
      </c>
      <c r="DP216" s="2">
        <f t="shared" si="264"/>
        <v>131.91753663663667</v>
      </c>
      <c r="DQ216" s="2">
        <f t="shared" si="264"/>
        <v>111.14944444444446</v>
      </c>
      <c r="DR216" s="2">
        <f t="shared" si="264"/>
        <v>106.82713123123123</v>
      </c>
      <c r="DS216" s="2">
        <f t="shared" si="264"/>
        <v>85.982936694677861</v>
      </c>
      <c r="DT216" s="2">
        <f t="shared" si="264"/>
        <v>103.15138823529411</v>
      </c>
      <c r="DU216" s="2">
        <f t="shared" si="264"/>
        <v>105.53685770308124</v>
      </c>
      <c r="DV216" s="2">
        <f t="shared" si="264"/>
        <v>94.489341736694655</v>
      </c>
      <c r="DW216" s="2">
        <f t="shared" si="264"/>
        <v>125.59893603603606</v>
      </c>
      <c r="DX216" s="2">
        <f t="shared" si="264"/>
        <v>91.001375975975932</v>
      </c>
      <c r="DY216" s="2">
        <f t="shared" si="264"/>
        <v>67.491819295900171</v>
      </c>
      <c r="EA216" s="2">
        <f t="shared" si="240"/>
        <v>27.394240476190475</v>
      </c>
      <c r="EB216" s="2">
        <f t="shared" si="240"/>
        <v>37.650634505824016</v>
      </c>
      <c r="EC216" s="2">
        <f t="shared" si="240"/>
        <v>36.268767998588686</v>
      </c>
      <c r="ED216" s="2">
        <f t="shared" si="240"/>
        <v>32.620664578587686</v>
      </c>
      <c r="EE216" s="2">
        <f t="shared" si="240"/>
        <v>31.135629870939027</v>
      </c>
      <c r="EF216" s="2">
        <f t="shared" si="239"/>
        <v>44.015853400572432</v>
      </c>
      <c r="EG216" s="2">
        <f t="shared" si="239"/>
        <v>86.204830688600964</v>
      </c>
      <c r="EH216" s="2">
        <f t="shared" si="239"/>
        <v>31.941355296337733</v>
      </c>
      <c r="EI216" s="2">
        <f t="shared" si="239"/>
        <v>33.537508910162011</v>
      </c>
      <c r="EJ216" s="2">
        <f t="shared" si="239"/>
        <v>32.966074628287828</v>
      </c>
      <c r="EK216" s="2">
        <f t="shared" si="212"/>
        <v>31.436087954303275</v>
      </c>
      <c r="EL216" s="2">
        <f t="shared" si="212"/>
        <v>32.931057712864003</v>
      </c>
      <c r="EM216" s="2">
        <f t="shared" si="212"/>
        <v>34.209450979757754</v>
      </c>
      <c r="EN216" s="2">
        <f t="shared" si="212"/>
        <v>42.009975295445585</v>
      </c>
      <c r="EO216" s="2">
        <f t="shared" si="212"/>
        <v>43.659696696147996</v>
      </c>
      <c r="EQ216" s="2">
        <f t="shared" si="265"/>
        <v>36.075133243606984</v>
      </c>
      <c r="ER216" s="2">
        <f t="shared" si="265"/>
        <v>37.650634505824016</v>
      </c>
      <c r="ES216" s="2">
        <f t="shared" si="265"/>
        <v>35.04992093308276</v>
      </c>
      <c r="ET216" s="2">
        <f t="shared" si="265"/>
        <v>34.652054501233835</v>
      </c>
      <c r="EU216" s="2">
        <f t="shared" si="265"/>
        <v>37.068155776986615</v>
      </c>
      <c r="EV216" s="2">
        <f t="shared" si="265"/>
        <v>36.977130818169719</v>
      </c>
      <c r="EW216" s="2">
        <f t="shared" si="265"/>
        <v>54.216805447089925</v>
      </c>
      <c r="EX216" s="2">
        <f t="shared" si="265"/>
        <v>33.384501350922335</v>
      </c>
      <c r="EY216" s="2">
        <f t="shared" si="265"/>
        <v>34.929134912939489</v>
      </c>
      <c r="EZ216" s="2">
        <f t="shared" si="265"/>
        <v>34.413236076197293</v>
      </c>
      <c r="FA216" s="2">
        <f t="shared" si="265"/>
        <v>33.294399048809275</v>
      </c>
      <c r="FB216" s="2">
        <f t="shared" si="265"/>
        <v>35.343869055511064</v>
      </c>
      <c r="FC216" s="2">
        <f t="shared" si="265"/>
        <v>35.666324687946158</v>
      </c>
      <c r="FD216" s="2">
        <f t="shared" si="265"/>
        <v>40.640499926283383</v>
      </c>
      <c r="FE216" s="2">
        <f t="shared" si="265"/>
        <v>40.994125584246063</v>
      </c>
      <c r="FG216" s="2">
        <f t="shared" si="266"/>
        <v>0.99999954272705105</v>
      </c>
      <c r="FH216" s="2">
        <f t="shared" si="266"/>
        <v>0.99999937411472095</v>
      </c>
      <c r="FI216" s="2">
        <f t="shared" si="266"/>
        <v>0.99999933985947909</v>
      </c>
      <c r="FJ216" s="2">
        <f t="shared" si="266"/>
        <v>0.99999935125225281</v>
      </c>
      <c r="FK216" s="2">
        <f t="shared" si="266"/>
        <v>0.99999932937024438</v>
      </c>
      <c r="FL216" s="2">
        <f t="shared" si="266"/>
        <v>0.99999923989714223</v>
      </c>
      <c r="FM216" s="2">
        <f t="shared" si="266"/>
        <v>0.99999926146993068</v>
      </c>
      <c r="FN216" s="2">
        <f t="shared" si="266"/>
        <v>0.99999926753434698</v>
      </c>
      <c r="FO216" s="2">
        <f t="shared" si="266"/>
        <v>0.99999928927709691</v>
      </c>
      <c r="FP216" s="2">
        <f t="shared" si="266"/>
        <v>0.99999932142028869</v>
      </c>
      <c r="FQ216" s="2">
        <f t="shared" si="266"/>
        <v>0.9999992863811602</v>
      </c>
      <c r="FR216" s="2">
        <f t="shared" si="266"/>
        <v>0.99999932757245891</v>
      </c>
      <c r="FS216" s="2">
        <f t="shared" si="266"/>
        <v>0.99999921364683553</v>
      </c>
      <c r="FT216" s="2">
        <f t="shared" si="266"/>
        <v>0.99999923448384676</v>
      </c>
      <c r="FU216" s="2">
        <f t="shared" si="266"/>
        <v>0.99999900768175176</v>
      </c>
      <c r="FW216" s="2">
        <f t="shared" si="256"/>
        <v>0.98428365750586255</v>
      </c>
      <c r="FX216" s="2">
        <f t="shared" si="256"/>
        <v>0</v>
      </c>
      <c r="FY216" s="2">
        <f t="shared" si="256"/>
        <v>0.98642022237338534</v>
      </c>
      <c r="FZ216" s="2">
        <f t="shared" si="256"/>
        <v>0.98599975227292058</v>
      </c>
      <c r="GA216" s="2">
        <f t="shared" si="256"/>
        <v>0.98678232936054322</v>
      </c>
      <c r="GB216" s="2">
        <f t="shared" si="256"/>
        <v>0.99043297369975003</v>
      </c>
      <c r="GC216" s="2">
        <f t="shared" si="256"/>
        <v>0.98967957477703172</v>
      </c>
      <c r="GD216" s="2">
        <f t="shared" si="256"/>
        <v>0.98963846994734284</v>
      </c>
      <c r="GE216" s="2">
        <f t="shared" si="256"/>
        <v>0.98598287861912826</v>
      </c>
      <c r="GF216" s="2">
        <f t="shared" si="256"/>
        <v>0.98408417135713733</v>
      </c>
      <c r="GG216" s="2">
        <f t="shared" si="256"/>
        <v>0.98201841855370375</v>
      </c>
      <c r="GH216" s="2">
        <f t="shared" si="256"/>
        <v>0.98023776908087124</v>
      </c>
      <c r="GI216" s="2">
        <f t="shared" si="256"/>
        <v>0.97914151104455971</v>
      </c>
      <c r="GJ216" s="2">
        <f t="shared" si="256"/>
        <v>0.97873292879023388</v>
      </c>
      <c r="GK216" s="2">
        <f t="shared" si="256"/>
        <v>0.97082829948448301</v>
      </c>
      <c r="GM216" s="86">
        <f t="shared" si="257"/>
        <v>2.1804048691026113E-224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6.0541863108753968E-34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3.2396558424894658E-135</v>
      </c>
      <c r="HT216" s="86">
        <f t="shared" si="258"/>
        <v>0</v>
      </c>
      <c r="HU216" s="86">
        <f t="shared" si="258"/>
        <v>4.7273648038270502E-116</v>
      </c>
      <c r="HV216" s="86">
        <f t="shared" si="258"/>
        <v>9.7818674632233447E-124</v>
      </c>
      <c r="HW216" s="86">
        <f t="shared" si="258"/>
        <v>6.5035972996518704E-129</v>
      </c>
      <c r="HX216" s="86">
        <f t="shared" si="258"/>
        <v>1.0988877822078027E-145</v>
      </c>
      <c r="HY216" s="86">
        <f t="shared" si="258"/>
        <v>9.817152620128579E-163</v>
      </c>
      <c r="HZ216" s="86">
        <f t="shared" si="258"/>
        <v>1.3195148283112705E-150</v>
      </c>
      <c r="IA216" s="86">
        <f t="shared" si="258"/>
        <v>1.7524920474352116E-134</v>
      </c>
      <c r="IB216" s="86">
        <f t="shared" si="258"/>
        <v>6.0232177534648234E-129</v>
      </c>
      <c r="IC216" s="86">
        <f t="shared" si="258"/>
        <v>6.5047660532343105E-119</v>
      </c>
      <c r="ID216" s="86">
        <f t="shared" si="258"/>
        <v>1.2786810704950049E-115</v>
      </c>
      <c r="IE216" s="86">
        <f t="shared" si="258"/>
        <v>2.1983547125804536E-124</v>
      </c>
      <c r="IF216" s="86">
        <f t="shared" si="258"/>
        <v>9.9298373397555384E-124</v>
      </c>
      <c r="IG216" s="86">
        <f t="shared" si="258"/>
        <v>3.9423724432318553E-94</v>
      </c>
      <c r="II216" s="86">
        <f t="shared" si="259"/>
        <v>1.709209867853275E-22</v>
      </c>
      <c r="IJ216" s="86">
        <f t="shared" si="259"/>
        <v>0</v>
      </c>
      <c r="IK216" s="86">
        <f t="shared" si="259"/>
        <v>1.8321900100139875E-20</v>
      </c>
      <c r="IL216" s="86">
        <f t="shared" si="259"/>
        <v>3.1473075537359216E-21</v>
      </c>
      <c r="IM216" s="86">
        <f t="shared" si="259"/>
        <v>2.5307332342273624E-22</v>
      </c>
      <c r="IN216" s="86">
        <f t="shared" si="259"/>
        <v>3.7655148883646425E-27</v>
      </c>
      <c r="IO216" s="86">
        <f t="shared" si="259"/>
        <v>2.1375355915255965E-29</v>
      </c>
      <c r="IP216" s="86">
        <f t="shared" si="259"/>
        <v>2.2033063029876235E-27</v>
      </c>
      <c r="IQ216" s="86">
        <f t="shared" si="259"/>
        <v>1.1718233118673422E-22</v>
      </c>
      <c r="IR216" s="86">
        <f t="shared" si="259"/>
        <v>2.762444602961077E-21</v>
      </c>
      <c r="IS216" s="86">
        <f t="shared" si="259"/>
        <v>2.7203187020469797E-19</v>
      </c>
      <c r="IT216" s="86">
        <f t="shared" si="259"/>
        <v>2.9765535872714366E-18</v>
      </c>
      <c r="IU216" s="86">
        <f t="shared" si="259"/>
        <v>4.0148510921579947E-19</v>
      </c>
      <c r="IV216" s="86">
        <f t="shared" si="259"/>
        <v>1.9399233746309759E-7</v>
      </c>
      <c r="IW216" s="86">
        <f t="shared" si="259"/>
        <v>9.0583829700539215E-9</v>
      </c>
      <c r="IY216" s="86">
        <f t="shared" si="260"/>
        <v>1.7092098678593293E-22</v>
      </c>
      <c r="IZ216" s="86">
        <f t="shared" si="260"/>
        <v>0</v>
      </c>
      <c r="JA216" s="86">
        <f t="shared" si="260"/>
        <v>1.8321900100139875E-20</v>
      </c>
      <c r="JB216" s="86">
        <f t="shared" si="260"/>
        <v>3.1473075537359216E-21</v>
      </c>
      <c r="JC216" s="86">
        <f t="shared" si="260"/>
        <v>2.5307332342273624E-22</v>
      </c>
      <c r="JD216" s="86">
        <f t="shared" si="260"/>
        <v>3.7655148883646425E-27</v>
      </c>
      <c r="JE216" s="86">
        <f t="shared" si="260"/>
        <v>2.1375355915255965E-29</v>
      </c>
      <c r="JF216" s="86">
        <f t="shared" si="260"/>
        <v>2.2033063029876235E-27</v>
      </c>
      <c r="JG216" s="86">
        <f t="shared" si="260"/>
        <v>1.1718233118673422E-22</v>
      </c>
      <c r="JH216" s="86">
        <f t="shared" si="260"/>
        <v>2.762444602961077E-21</v>
      </c>
      <c r="JI216" s="86">
        <f t="shared" si="260"/>
        <v>2.7203187020469797E-19</v>
      </c>
      <c r="JJ216" s="86">
        <f t="shared" si="260"/>
        <v>2.9765535872714366E-18</v>
      </c>
      <c r="JK216" s="86">
        <f t="shared" si="260"/>
        <v>4.0148510921579947E-19</v>
      </c>
      <c r="JL216" s="86">
        <f t="shared" si="260"/>
        <v>1.9399233746309759E-7</v>
      </c>
      <c r="JM216" s="86">
        <f t="shared" si="260"/>
        <v>9.0583829700539215E-9</v>
      </c>
    </row>
    <row r="217" spans="2:273" x14ac:dyDescent="0.25">
      <c r="B217" s="2">
        <v>190</v>
      </c>
      <c r="C217" s="37">
        <v>37.65</v>
      </c>
      <c r="D217" s="37">
        <v>38.866999999999997</v>
      </c>
      <c r="E217" s="37">
        <v>37.582999999999998</v>
      </c>
      <c r="F217" s="37">
        <v>35.1</v>
      </c>
      <c r="G217" s="37">
        <v>38.317</v>
      </c>
      <c r="H217" s="37">
        <v>40.082999999999998</v>
      </c>
      <c r="I217" s="37">
        <v>38.183</v>
      </c>
      <c r="J217" s="37">
        <v>38.167000000000002</v>
      </c>
      <c r="K217" s="37">
        <v>36.267000000000003</v>
      </c>
      <c r="L217" s="37">
        <v>37.167000000000002</v>
      </c>
      <c r="M217" s="37">
        <v>36</v>
      </c>
      <c r="N217" s="37">
        <v>35.549999999999997</v>
      </c>
      <c r="O217" s="37">
        <v>40.167000000000002</v>
      </c>
      <c r="P217" s="37">
        <v>40.133000000000003</v>
      </c>
      <c r="Q217" s="37">
        <v>39.582999999999998</v>
      </c>
      <c r="S217" s="4" t="e">
        <f t="shared" si="262"/>
        <v>#N/A</v>
      </c>
      <c r="T217" s="4">
        <f t="shared" si="262"/>
        <v>37.506239894882199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 t="e">
        <f t="shared" si="262"/>
        <v>#N/A</v>
      </c>
      <c r="AI217" s="4">
        <f t="shared" si="263"/>
        <v>0</v>
      </c>
      <c r="AJ217" s="4">
        <f t="shared" si="263"/>
        <v>1.360760105117798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0</v>
      </c>
      <c r="AY217" s="2" t="e">
        <f t="shared" si="254"/>
        <v>#N/A</v>
      </c>
      <c r="AZ217" s="2">
        <f t="shared" si="254"/>
        <v>37.506239894882199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 t="e">
        <f t="shared" si="254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>
        <f t="shared" si="255"/>
        <v>38.866999999999997</v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>
        <f t="shared" si="198"/>
        <v>38.866999999999997</v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4"/>
        <v>104.27771731553578</v>
      </c>
      <c r="DL217" s="2">
        <f t="shared" si="264"/>
        <v>106.96637142857141</v>
      </c>
      <c r="DM217" s="2">
        <f t="shared" si="264"/>
        <v>97.125363177998452</v>
      </c>
      <c r="DN217" s="2">
        <f t="shared" si="264"/>
        <v>106.13094041252864</v>
      </c>
      <c r="DO217" s="2">
        <f t="shared" si="264"/>
        <v>138.83327310924369</v>
      </c>
      <c r="DP217" s="2">
        <f t="shared" si="264"/>
        <v>132.28613856713861</v>
      </c>
      <c r="DQ217" s="2">
        <f t="shared" si="264"/>
        <v>111.40823015873016</v>
      </c>
      <c r="DR217" s="2">
        <f t="shared" si="264"/>
        <v>107.07427112827114</v>
      </c>
      <c r="DS217" s="2">
        <f t="shared" si="264"/>
        <v>86.101757422969172</v>
      </c>
      <c r="DT217" s="2">
        <f t="shared" si="264"/>
        <v>103.37728235294117</v>
      </c>
      <c r="DU217" s="2">
        <f t="shared" si="264"/>
        <v>105.7723817927171</v>
      </c>
      <c r="DV217" s="2">
        <f t="shared" si="264"/>
        <v>94.66392212885151</v>
      </c>
      <c r="DW217" s="2">
        <f t="shared" si="264"/>
        <v>125.92017181467183</v>
      </c>
      <c r="DX217" s="2">
        <f t="shared" si="264"/>
        <v>91.143663234663194</v>
      </c>
      <c r="DY217" s="2">
        <f t="shared" si="264"/>
        <v>67.51557397504456</v>
      </c>
      <c r="EA217" s="2">
        <f t="shared" si="240"/>
        <v>27.129076190476191</v>
      </c>
      <c r="EB217" s="2">
        <f t="shared" si="240"/>
        <v>37.506200246030836</v>
      </c>
      <c r="EC217" s="2">
        <f t="shared" si="240"/>
        <v>36.151848178530472</v>
      </c>
      <c r="ED217" s="2">
        <f t="shared" si="240"/>
        <v>32.453291409046521</v>
      </c>
      <c r="EE217" s="2">
        <f t="shared" si="240"/>
        <v>30.909712843791723</v>
      </c>
      <c r="EF217" s="2">
        <f t="shared" si="239"/>
        <v>43.79708871132614</v>
      </c>
      <c r="EG217" s="2">
        <f t="shared" si="239"/>
        <v>86.464669170099256</v>
      </c>
      <c r="EH217" s="2">
        <f t="shared" si="239"/>
        <v>31.748519221455886</v>
      </c>
      <c r="EI217" s="2">
        <f t="shared" si="239"/>
        <v>33.373064164428669</v>
      </c>
      <c r="EJ217" s="2">
        <f t="shared" si="239"/>
        <v>32.796788212094476</v>
      </c>
      <c r="EK217" s="2">
        <f t="shared" si="212"/>
        <v>31.243019932101276</v>
      </c>
      <c r="EL217" s="2">
        <f t="shared" si="212"/>
        <v>32.743334726555588</v>
      </c>
      <c r="EM217" s="2">
        <f t="shared" si="212"/>
        <v>33.976418430975762</v>
      </c>
      <c r="EN217" s="2">
        <f t="shared" si="212"/>
        <v>41.870320615650314</v>
      </c>
      <c r="EO217" s="2">
        <f t="shared" si="212"/>
        <v>43.52342185346491</v>
      </c>
      <c r="EQ217" s="2">
        <f t="shared" si="265"/>
        <v>35.95542839838491</v>
      </c>
      <c r="ER217" s="2">
        <f t="shared" si="265"/>
        <v>37.506200246030836</v>
      </c>
      <c r="ES217" s="2">
        <f t="shared" si="265"/>
        <v>34.919028932102293</v>
      </c>
      <c r="ET217" s="2">
        <f t="shared" si="265"/>
        <v>34.507852455215087</v>
      </c>
      <c r="EU217" s="2">
        <f t="shared" si="265"/>
        <v>36.909599739938244</v>
      </c>
      <c r="EV217" s="2">
        <f t="shared" si="265"/>
        <v>36.68071221848907</v>
      </c>
      <c r="EW217" s="2">
        <f t="shared" si="265"/>
        <v>54.13894371050371</v>
      </c>
      <c r="EX217" s="2">
        <f t="shared" si="265"/>
        <v>33.207097178871798</v>
      </c>
      <c r="EY217" s="2">
        <f t="shared" si="265"/>
        <v>34.780124936059423</v>
      </c>
      <c r="EZ217" s="2">
        <f t="shared" si="265"/>
        <v>34.260620650125929</v>
      </c>
      <c r="FA217" s="2">
        <f t="shared" si="265"/>
        <v>33.121862580712346</v>
      </c>
      <c r="FB217" s="2">
        <f t="shared" si="265"/>
        <v>35.183006749300176</v>
      </c>
      <c r="FC217" s="2">
        <f t="shared" si="265"/>
        <v>35.450016817750551</v>
      </c>
      <c r="FD217" s="2">
        <f t="shared" si="265"/>
        <v>40.485165539180393</v>
      </c>
      <c r="FE217" s="2">
        <f t="shared" si="265"/>
        <v>40.829461665504809</v>
      </c>
      <c r="FG217" s="2">
        <f t="shared" si="266"/>
        <v>0.99999958296209723</v>
      </c>
      <c r="FH217" s="2">
        <f t="shared" si="266"/>
        <v>0.99999942918580986</v>
      </c>
      <c r="FI217" s="2">
        <f t="shared" si="266"/>
        <v>0.99999939794465442</v>
      </c>
      <c r="FJ217" s="2">
        <f t="shared" si="266"/>
        <v>0.99999940833498879</v>
      </c>
      <c r="FK217" s="2">
        <f t="shared" si="266"/>
        <v>0.99999938837835756</v>
      </c>
      <c r="FL217" s="2">
        <f t="shared" si="266"/>
        <v>0.99999930677790827</v>
      </c>
      <c r="FM217" s="2">
        <f t="shared" si="266"/>
        <v>0.99999932645252776</v>
      </c>
      <c r="FN217" s="2">
        <f t="shared" si="266"/>
        <v>0.9999993319833419</v>
      </c>
      <c r="FO217" s="2">
        <f t="shared" si="266"/>
        <v>0.99999935181296806</v>
      </c>
      <c r="FP217" s="2">
        <f t="shared" si="266"/>
        <v>0.99999938112791098</v>
      </c>
      <c r="FQ217" s="2">
        <f t="shared" si="266"/>
        <v>0.99999934917184208</v>
      </c>
      <c r="FR217" s="2">
        <f t="shared" si="266"/>
        <v>0.99999938673875755</v>
      </c>
      <c r="FS217" s="2">
        <f t="shared" si="266"/>
        <v>0.99999928283734085</v>
      </c>
      <c r="FT217" s="2">
        <f t="shared" si="266"/>
        <v>0.99999930184092345</v>
      </c>
      <c r="FU217" s="2">
        <f t="shared" si="266"/>
        <v>0.99999909499492246</v>
      </c>
      <c r="FW217" s="2">
        <f t="shared" si="256"/>
        <v>0.98564667654170646</v>
      </c>
      <c r="FX217" s="2">
        <f t="shared" si="256"/>
        <v>0</v>
      </c>
      <c r="FY217" s="2">
        <f t="shared" si="256"/>
        <v>0.98760027951435359</v>
      </c>
      <c r="FZ217" s="2">
        <f t="shared" si="256"/>
        <v>0.98721587393727062</v>
      </c>
      <c r="GA217" s="2">
        <f t="shared" si="256"/>
        <v>0.98793130507182791</v>
      </c>
      <c r="GB217" s="2">
        <f t="shared" si="256"/>
        <v>0.99126741727266265</v>
      </c>
      <c r="GC217" s="2">
        <f t="shared" si="256"/>
        <v>0.99057910535156557</v>
      </c>
      <c r="GD217" s="2">
        <f t="shared" si="256"/>
        <v>0.99054154898781677</v>
      </c>
      <c r="GE217" s="2">
        <f t="shared" si="256"/>
        <v>0.98720044697462039</v>
      </c>
      <c r="GF217" s="2">
        <f t="shared" si="256"/>
        <v>0.98546423557930651</v>
      </c>
      <c r="GG217" s="2">
        <f t="shared" si="256"/>
        <v>0.983574614826355</v>
      </c>
      <c r="GH217" s="2">
        <f t="shared" si="256"/>
        <v>0.98194523644763521</v>
      </c>
      <c r="GI217" s="2">
        <f t="shared" si="256"/>
        <v>0.98094185416601221</v>
      </c>
      <c r="GJ217" s="2">
        <f t="shared" si="256"/>
        <v>0.98056783767904176</v>
      </c>
      <c r="GK217" s="2">
        <f t="shared" si="256"/>
        <v>0.97332662789077362</v>
      </c>
      <c r="GM217" s="86">
        <f t="shared" si="257"/>
        <v>9.4535317731147882E-228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1.5689043278325494E-34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7.4635712601181952E-139</v>
      </c>
      <c r="HT217" s="86">
        <f t="shared" si="258"/>
        <v>0</v>
      </c>
      <c r="HU217" s="86">
        <f t="shared" si="258"/>
        <v>3.859246905388768E-119</v>
      </c>
      <c r="HV217" s="86">
        <f t="shared" si="258"/>
        <v>5.1621674074180431E-127</v>
      </c>
      <c r="HW217" s="86">
        <f t="shared" si="258"/>
        <v>2.6390898016758129E-132</v>
      </c>
      <c r="HX217" s="86">
        <f t="shared" si="258"/>
        <v>2.0754774970214938E-149</v>
      </c>
      <c r="HY217" s="86">
        <f t="shared" si="258"/>
        <v>6.5342819886973136E-167</v>
      </c>
      <c r="HZ217" s="86">
        <f t="shared" si="258"/>
        <v>1.7738838291620166E-154</v>
      </c>
      <c r="IA217" s="86">
        <f t="shared" si="258"/>
        <v>5.0330146499200835E-138</v>
      </c>
      <c r="IB217" s="86">
        <f t="shared" si="258"/>
        <v>2.0998896055121796E-132</v>
      </c>
      <c r="IC217" s="86">
        <f t="shared" si="258"/>
        <v>3.7056174045642549E-122</v>
      </c>
      <c r="ID217" s="86">
        <f t="shared" si="258"/>
        <v>8.4470933691474372E-119</v>
      </c>
      <c r="IE217" s="86">
        <f t="shared" si="258"/>
        <v>8.1037482241312347E-128</v>
      </c>
      <c r="IF217" s="86">
        <f t="shared" si="258"/>
        <v>3.6512698238315842E-127</v>
      </c>
      <c r="IG217" s="86">
        <f t="shared" si="258"/>
        <v>7.3557475373711535E-97</v>
      </c>
      <c r="II217" s="86">
        <f t="shared" si="259"/>
        <v>1.9616274440441423E-23</v>
      </c>
      <c r="IJ217" s="86">
        <f t="shared" si="259"/>
        <v>0</v>
      </c>
      <c r="IK217" s="86">
        <f t="shared" si="259"/>
        <v>2.7729352898436514E-21</v>
      </c>
      <c r="IL217" s="86">
        <f t="shared" si="259"/>
        <v>4.352783652336349E-22</v>
      </c>
      <c r="IM217" s="86">
        <f t="shared" si="259"/>
        <v>3.2288311510862211E-23</v>
      </c>
      <c r="IN217" s="86">
        <f t="shared" si="259"/>
        <v>3.5763504377022077E-28</v>
      </c>
      <c r="IO217" s="86">
        <f t="shared" si="259"/>
        <v>1.5825403497738716E-30</v>
      </c>
      <c r="IP217" s="86">
        <f t="shared" si="259"/>
        <v>1.9634613934951055E-28</v>
      </c>
      <c r="IQ217" s="86">
        <f t="shared" si="259"/>
        <v>1.4044981585572913E-23</v>
      </c>
      <c r="IR217" s="86">
        <f t="shared" si="259"/>
        <v>3.5659713439153233E-22</v>
      </c>
      <c r="IS217" s="86">
        <f t="shared" si="259"/>
        <v>4.068359488940003E-20</v>
      </c>
      <c r="IT217" s="86">
        <f t="shared" si="259"/>
        <v>4.7527872595359797E-19</v>
      </c>
      <c r="IU217" s="86">
        <f t="shared" si="259"/>
        <v>5.6720039818946621E-20</v>
      </c>
      <c r="IV217" s="86">
        <f t="shared" si="259"/>
        <v>9.8103106728257569E-8</v>
      </c>
      <c r="IW217" s="86">
        <f t="shared" si="259"/>
        <v>3.667947454225425E-9</v>
      </c>
      <c r="IY217" s="86">
        <f t="shared" si="260"/>
        <v>1.9616274440598313E-23</v>
      </c>
      <c r="IZ217" s="86">
        <f t="shared" si="260"/>
        <v>0</v>
      </c>
      <c r="JA217" s="86">
        <f t="shared" si="260"/>
        <v>2.7729352898436514E-21</v>
      </c>
      <c r="JB217" s="86">
        <f t="shared" si="260"/>
        <v>4.352783652336349E-22</v>
      </c>
      <c r="JC217" s="86">
        <f t="shared" si="260"/>
        <v>3.2288311510862211E-23</v>
      </c>
      <c r="JD217" s="86">
        <f t="shared" si="260"/>
        <v>3.5763504377022077E-28</v>
      </c>
      <c r="JE217" s="86">
        <f t="shared" si="260"/>
        <v>1.5825403497738716E-30</v>
      </c>
      <c r="JF217" s="86">
        <f t="shared" si="260"/>
        <v>1.9634613934951055E-28</v>
      </c>
      <c r="JG217" s="86">
        <f t="shared" si="260"/>
        <v>1.4044981585572913E-23</v>
      </c>
      <c r="JH217" s="86">
        <f t="shared" si="260"/>
        <v>3.5659713439153233E-22</v>
      </c>
      <c r="JI217" s="86">
        <f t="shared" si="260"/>
        <v>4.068359488940003E-20</v>
      </c>
      <c r="JJ217" s="86">
        <f t="shared" si="260"/>
        <v>4.7527872595359797E-19</v>
      </c>
      <c r="JK217" s="86">
        <f t="shared" si="260"/>
        <v>5.6720039818946621E-20</v>
      </c>
      <c r="JL217" s="86">
        <f t="shared" si="260"/>
        <v>9.8103106728257569E-8</v>
      </c>
      <c r="JM217" s="86">
        <f t="shared" si="260"/>
        <v>3.667947454225425E-9</v>
      </c>
    </row>
    <row r="218" spans="2:273" x14ac:dyDescent="0.25">
      <c r="B218" s="2">
        <v>191</v>
      </c>
      <c r="C218" s="37">
        <v>36.883000000000003</v>
      </c>
      <c r="D218" s="37">
        <v>36.716999999999999</v>
      </c>
      <c r="E218" s="37">
        <v>37.832999999999998</v>
      </c>
      <c r="F218" s="37">
        <v>35.75</v>
      </c>
      <c r="G218" s="37">
        <v>37.332999999999998</v>
      </c>
      <c r="H218" s="37">
        <v>38.082999999999998</v>
      </c>
      <c r="I218" s="37">
        <v>37.116999999999997</v>
      </c>
      <c r="J218" s="37">
        <v>38.067</v>
      </c>
      <c r="K218" s="37">
        <v>36.033000000000001</v>
      </c>
      <c r="L218" s="37">
        <v>35.25</v>
      </c>
      <c r="M218" s="37">
        <v>33.25</v>
      </c>
      <c r="N218" s="37">
        <v>38.317</v>
      </c>
      <c r="O218" s="37">
        <v>40.049999999999997</v>
      </c>
      <c r="P218" s="37">
        <v>39.950000000000003</v>
      </c>
      <c r="Q218" s="37">
        <v>41.167000000000002</v>
      </c>
      <c r="S218" s="4" t="e">
        <f t="shared" si="262"/>
        <v>#N/A</v>
      </c>
      <c r="T218" s="4">
        <f t="shared" si="262"/>
        <v>37.361802354009185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 t="e">
        <f t="shared" si="262"/>
        <v>#N/A</v>
      </c>
      <c r="AI218" s="4">
        <f t="shared" si="263"/>
        <v>0</v>
      </c>
      <c r="AJ218" s="4">
        <f t="shared" si="263"/>
        <v>-0.64480235400918673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0</v>
      </c>
      <c r="AY218" s="2" t="e">
        <f t="shared" si="254"/>
        <v>#N/A</v>
      </c>
      <c r="AZ218" s="2">
        <f t="shared" si="254"/>
        <v>37.361802354009185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 t="e">
        <f t="shared" si="254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>
        <f t="shared" si="255"/>
        <v>36.716999999999999</v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>
        <f t="shared" si="198"/>
        <v>36.716999999999999</v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4"/>
        <v>104.5365582499073</v>
      </c>
      <c r="DL218" s="2">
        <f t="shared" si="264"/>
        <v>107.22069243697477</v>
      </c>
      <c r="DM218" s="2">
        <f t="shared" si="264"/>
        <v>97.338545301757051</v>
      </c>
      <c r="DN218" s="2">
        <f t="shared" si="264"/>
        <v>106.38805500381969</v>
      </c>
      <c r="DO218" s="2">
        <f t="shared" si="264"/>
        <v>139.24501176470591</v>
      </c>
      <c r="DP218" s="2">
        <f t="shared" si="264"/>
        <v>132.65474049764052</v>
      </c>
      <c r="DQ218" s="2">
        <f t="shared" si="264"/>
        <v>111.66701587301588</v>
      </c>
      <c r="DR218" s="2">
        <f t="shared" si="264"/>
        <v>107.32141102531102</v>
      </c>
      <c r="DS218" s="2">
        <f t="shared" si="264"/>
        <v>86.220578151260497</v>
      </c>
      <c r="DT218" s="2">
        <f t="shared" si="264"/>
        <v>103.60317647058822</v>
      </c>
      <c r="DU218" s="2">
        <f t="shared" si="264"/>
        <v>106.00790588235296</v>
      </c>
      <c r="DV218" s="2">
        <f t="shared" si="264"/>
        <v>94.838502521008365</v>
      </c>
      <c r="DW218" s="2">
        <f t="shared" si="264"/>
        <v>126.24140759330761</v>
      </c>
      <c r="DX218" s="2">
        <f t="shared" si="264"/>
        <v>91.285950493350441</v>
      </c>
      <c r="DY218" s="2">
        <f t="shared" si="264"/>
        <v>67.539328654188949</v>
      </c>
      <c r="EA218" s="2">
        <f t="shared" si="240"/>
        <v>26.863911904761906</v>
      </c>
      <c r="EB218" s="2">
        <f t="shared" si="240"/>
        <v>37.361765986237657</v>
      </c>
      <c r="EC218" s="2">
        <f t="shared" si="240"/>
        <v>36.034928358472257</v>
      </c>
      <c r="ED218" s="2">
        <f t="shared" si="240"/>
        <v>32.285918239505357</v>
      </c>
      <c r="EE218" s="2">
        <f t="shared" si="240"/>
        <v>30.683795816644412</v>
      </c>
      <c r="EF218" s="2">
        <f t="shared" si="239"/>
        <v>43.578324022079855</v>
      </c>
      <c r="EG218" s="2">
        <f t="shared" si="239"/>
        <v>86.724507651597548</v>
      </c>
      <c r="EH218" s="2">
        <f t="shared" si="239"/>
        <v>31.555683146574033</v>
      </c>
      <c r="EI218" s="2">
        <f t="shared" si="239"/>
        <v>33.208619418695321</v>
      </c>
      <c r="EJ218" s="2">
        <f t="shared" si="239"/>
        <v>32.627501795901118</v>
      </c>
      <c r="EK218" s="2">
        <f t="shared" si="212"/>
        <v>31.049951909899278</v>
      </c>
      <c r="EL218" s="2">
        <f t="shared" si="212"/>
        <v>32.555611740247173</v>
      </c>
      <c r="EM218" s="2">
        <f t="shared" si="212"/>
        <v>33.74338588219377</v>
      </c>
      <c r="EN218" s="2">
        <f t="shared" si="212"/>
        <v>41.730665935855043</v>
      </c>
      <c r="EO218" s="2">
        <f t="shared" si="212"/>
        <v>43.387147010781817</v>
      </c>
      <c r="EQ218" s="2">
        <f t="shared" si="265"/>
        <v>35.835723553162836</v>
      </c>
      <c r="ER218" s="2">
        <f t="shared" si="265"/>
        <v>37.361765986237657</v>
      </c>
      <c r="ES218" s="2">
        <f t="shared" si="265"/>
        <v>34.788136931121819</v>
      </c>
      <c r="ET218" s="2">
        <f t="shared" si="265"/>
        <v>34.363650409196332</v>
      </c>
      <c r="EU218" s="2">
        <f t="shared" si="265"/>
        <v>36.751043702889874</v>
      </c>
      <c r="EV218" s="2">
        <f t="shared" si="265"/>
        <v>36.384293618808421</v>
      </c>
      <c r="EW218" s="2">
        <f t="shared" si="265"/>
        <v>54.061081973917496</v>
      </c>
      <c r="EX218" s="2">
        <f t="shared" si="265"/>
        <v>33.029693006821255</v>
      </c>
      <c r="EY218" s="2">
        <f t="shared" si="265"/>
        <v>34.631114959179357</v>
      </c>
      <c r="EZ218" s="2">
        <f t="shared" si="265"/>
        <v>34.108005224054558</v>
      </c>
      <c r="FA218" s="2">
        <f t="shared" si="265"/>
        <v>32.949326112615424</v>
      </c>
      <c r="FB218" s="2">
        <f t="shared" si="265"/>
        <v>35.022144443089289</v>
      </c>
      <c r="FC218" s="2">
        <f t="shared" si="265"/>
        <v>35.233708947554945</v>
      </c>
      <c r="FD218" s="2">
        <f t="shared" si="265"/>
        <v>40.329831152077404</v>
      </c>
      <c r="FE218" s="2">
        <f t="shared" si="265"/>
        <v>40.664797746763554</v>
      </c>
      <c r="FG218" s="2">
        <f t="shared" si="266"/>
        <v>0.99999961965689832</v>
      </c>
      <c r="FH218" s="2">
        <f t="shared" si="266"/>
        <v>0.99999947941124523</v>
      </c>
      <c r="FI218" s="2">
        <f t="shared" si="266"/>
        <v>0.99999945091896991</v>
      </c>
      <c r="FJ218" s="2">
        <f t="shared" si="266"/>
        <v>0.99999946039506837</v>
      </c>
      <c r="FK218" s="2">
        <f t="shared" si="266"/>
        <v>0.99999944219440251</v>
      </c>
      <c r="FL218" s="2">
        <f t="shared" si="266"/>
        <v>0.99999936777389975</v>
      </c>
      <c r="FM218" s="2">
        <f t="shared" si="266"/>
        <v>0.99999938571736813</v>
      </c>
      <c r="FN218" s="2">
        <f t="shared" si="266"/>
        <v>0.9999993907615311</v>
      </c>
      <c r="FO218" s="2">
        <f t="shared" si="266"/>
        <v>0.99999940884636729</v>
      </c>
      <c r="FP218" s="2">
        <f t="shared" si="266"/>
        <v>0.99999943558191595</v>
      </c>
      <c r="FQ218" s="2">
        <f t="shared" si="266"/>
        <v>0.99999940643763141</v>
      </c>
      <c r="FR218" s="2">
        <f t="shared" si="266"/>
        <v>0.99999944069906932</v>
      </c>
      <c r="FS218" s="2">
        <f t="shared" si="266"/>
        <v>0.99999934593983997</v>
      </c>
      <c r="FT218" s="2">
        <f t="shared" si="266"/>
        <v>0.99999936327131556</v>
      </c>
      <c r="FU218" s="2">
        <f t="shared" si="266"/>
        <v>0.99999917462549393</v>
      </c>
      <c r="FW218" s="2">
        <f t="shared" si="256"/>
        <v>0.9868930601875352</v>
      </c>
      <c r="FX218" s="2">
        <f t="shared" si="256"/>
        <v>0</v>
      </c>
      <c r="FY218" s="2">
        <f t="shared" si="256"/>
        <v>0.98867896880293404</v>
      </c>
      <c r="FZ218" s="2">
        <f t="shared" si="256"/>
        <v>0.9883276086001278</v>
      </c>
      <c r="GA218" s="2">
        <f t="shared" si="256"/>
        <v>0.98898151872539208</v>
      </c>
      <c r="GB218" s="2">
        <f t="shared" si="256"/>
        <v>0.99202966571042039</v>
      </c>
      <c r="GC218" s="2">
        <f t="shared" si="256"/>
        <v>0.99140091386686668</v>
      </c>
      <c r="GD218" s="2">
        <f t="shared" si="256"/>
        <v>0.99136660508672669</v>
      </c>
      <c r="GE218" s="2">
        <f t="shared" si="256"/>
        <v>0.98831350731763068</v>
      </c>
      <c r="GF218" s="2">
        <f t="shared" si="256"/>
        <v>0.98672624829815458</v>
      </c>
      <c r="GG218" s="2">
        <f t="shared" si="256"/>
        <v>0.98499818922618809</v>
      </c>
      <c r="GH218" s="2">
        <f t="shared" si="256"/>
        <v>0.98350765981920918</v>
      </c>
      <c r="GI218" s="2">
        <f t="shared" si="256"/>
        <v>0.98258956869056424</v>
      </c>
      <c r="GJ218" s="2">
        <f t="shared" si="256"/>
        <v>0.98224730342167477</v>
      </c>
      <c r="GK218" s="2">
        <f t="shared" si="256"/>
        <v>0.97561636791917639</v>
      </c>
      <c r="GM218" s="86">
        <f t="shared" si="257"/>
        <v>3.8676752577078699E-231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4.017171668429952E-35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1.5365685494087566E-142</v>
      </c>
      <c r="HT218" s="86">
        <f t="shared" si="258"/>
        <v>0</v>
      </c>
      <c r="HU218" s="86">
        <f t="shared" si="258"/>
        <v>2.8661432369168215E-122</v>
      </c>
      <c r="HV218" s="86">
        <f t="shared" si="258"/>
        <v>2.4652461146283355E-130</v>
      </c>
      <c r="HW218" s="86">
        <f t="shared" si="258"/>
        <v>9.6645236171926825E-136</v>
      </c>
      <c r="HX218" s="86">
        <f t="shared" si="258"/>
        <v>3.5137997986052566E-153</v>
      </c>
      <c r="HY218" s="86">
        <f t="shared" si="258"/>
        <v>3.8455824781481881E-171</v>
      </c>
      <c r="HZ218" s="86">
        <f t="shared" si="258"/>
        <v>2.1270851434691863E-158</v>
      </c>
      <c r="IA218" s="86">
        <f t="shared" si="258"/>
        <v>1.2984540985746966E-141</v>
      </c>
      <c r="IB218" s="86">
        <f t="shared" si="258"/>
        <v>6.5805763596913153E-136</v>
      </c>
      <c r="IC218" s="86">
        <f t="shared" si="258"/>
        <v>1.9065857814924729E-125</v>
      </c>
      <c r="ID218" s="86">
        <f t="shared" si="258"/>
        <v>5.0458684872743069E-122</v>
      </c>
      <c r="IE218" s="86">
        <f t="shared" si="258"/>
        <v>2.6788347370398328E-131</v>
      </c>
      <c r="IF218" s="86">
        <f t="shared" si="258"/>
        <v>1.2032001235283618E-130</v>
      </c>
      <c r="IG218" s="86">
        <f t="shared" si="258"/>
        <v>1.2527817122128658E-99</v>
      </c>
      <c r="II218" s="86">
        <f t="shared" si="259"/>
        <v>2.1485159814273464E-24</v>
      </c>
      <c r="IJ218" s="86">
        <f t="shared" si="259"/>
        <v>0</v>
      </c>
      <c r="IK218" s="86">
        <f t="shared" si="259"/>
        <v>4.0350132492171393E-22</v>
      </c>
      <c r="IL218" s="86">
        <f t="shared" si="259"/>
        <v>5.7752834791831385E-23</v>
      </c>
      <c r="IM218" s="86">
        <f t="shared" si="259"/>
        <v>3.9474747952280603E-24</v>
      </c>
      <c r="IN218" s="86">
        <f t="shared" si="259"/>
        <v>3.2455047022092543E-29</v>
      </c>
      <c r="IO218" s="86">
        <f t="shared" si="259"/>
        <v>1.1131121525264157E-31</v>
      </c>
      <c r="IP218" s="86">
        <f t="shared" si="259"/>
        <v>1.6684099700154501E-29</v>
      </c>
      <c r="IQ218" s="86">
        <f t="shared" si="259"/>
        <v>1.6099882952530487E-24</v>
      </c>
      <c r="IR218" s="86">
        <f t="shared" si="259"/>
        <v>4.4038113945055904E-23</v>
      </c>
      <c r="IS218" s="86">
        <f t="shared" si="259"/>
        <v>5.8325844365980871E-21</v>
      </c>
      <c r="IT218" s="86">
        <f t="shared" si="259"/>
        <v>7.2786416058331389E-20</v>
      </c>
      <c r="IU218" s="86">
        <f t="shared" si="259"/>
        <v>7.6588657021517086E-21</v>
      </c>
      <c r="IV218" s="86">
        <f t="shared" si="259"/>
        <v>4.8862259573171205E-8</v>
      </c>
      <c r="IW218" s="86">
        <f t="shared" si="259"/>
        <v>1.4525588039398598E-9</v>
      </c>
      <c r="IY218" s="86">
        <f t="shared" si="260"/>
        <v>2.1485159814675182E-24</v>
      </c>
      <c r="IZ218" s="86">
        <f t="shared" si="260"/>
        <v>0</v>
      </c>
      <c r="JA218" s="86">
        <f t="shared" si="260"/>
        <v>4.0350132492171393E-22</v>
      </c>
      <c r="JB218" s="86">
        <f t="shared" si="260"/>
        <v>5.7752834791831385E-23</v>
      </c>
      <c r="JC218" s="86">
        <f t="shared" si="260"/>
        <v>3.9474747952280603E-24</v>
      </c>
      <c r="JD218" s="86">
        <f t="shared" si="260"/>
        <v>3.2455047022092543E-29</v>
      </c>
      <c r="JE218" s="86">
        <f t="shared" si="260"/>
        <v>1.1131121525264157E-31</v>
      </c>
      <c r="JF218" s="86">
        <f t="shared" si="260"/>
        <v>1.6684099700154501E-29</v>
      </c>
      <c r="JG218" s="86">
        <f t="shared" si="260"/>
        <v>1.6099882952530487E-24</v>
      </c>
      <c r="JH218" s="86">
        <f t="shared" si="260"/>
        <v>4.4038113945055904E-23</v>
      </c>
      <c r="JI218" s="86">
        <f t="shared" si="260"/>
        <v>5.8325844365980871E-21</v>
      </c>
      <c r="JJ218" s="86">
        <f t="shared" si="260"/>
        <v>7.2786416058331389E-20</v>
      </c>
      <c r="JK218" s="86">
        <f t="shared" si="260"/>
        <v>7.6588657021517086E-21</v>
      </c>
      <c r="JL218" s="86">
        <f t="shared" si="260"/>
        <v>4.8862259573171205E-8</v>
      </c>
      <c r="JM218" s="86">
        <f t="shared" si="260"/>
        <v>1.4525588039398598E-9</v>
      </c>
    </row>
    <row r="219" spans="2:273" x14ac:dyDescent="0.25">
      <c r="B219" s="2">
        <v>192</v>
      </c>
      <c r="C219" s="37">
        <v>39.549999999999997</v>
      </c>
      <c r="D219" s="37">
        <v>38.232999999999997</v>
      </c>
      <c r="E219" s="37">
        <v>39</v>
      </c>
      <c r="F219" s="37">
        <v>34.9</v>
      </c>
      <c r="G219" s="37">
        <v>39.332999999999998</v>
      </c>
      <c r="H219" s="37">
        <v>39.450000000000003</v>
      </c>
      <c r="I219" s="37">
        <v>40.65</v>
      </c>
      <c r="J219" s="37">
        <v>39.283000000000001</v>
      </c>
      <c r="K219" s="37">
        <v>33.317</v>
      </c>
      <c r="L219" s="37">
        <v>37.517000000000003</v>
      </c>
      <c r="M219" s="37">
        <v>35.017000000000003</v>
      </c>
      <c r="N219" s="37">
        <v>35.183</v>
      </c>
      <c r="O219" s="37">
        <v>38.283000000000001</v>
      </c>
      <c r="P219" s="37">
        <v>40.582999999999998</v>
      </c>
      <c r="Q219" s="37">
        <v>40.067</v>
      </c>
      <c r="S219" s="4" t="e">
        <f t="shared" si="262"/>
        <v>#N/A</v>
      </c>
      <c r="T219" s="4">
        <f t="shared" si="262"/>
        <v>37.217365083569895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 t="e">
        <f t="shared" si="262"/>
        <v>#N/A</v>
      </c>
      <c r="AI219" s="4">
        <f t="shared" si="263"/>
        <v>0</v>
      </c>
      <c r="AJ219" s="4">
        <f t="shared" si="263"/>
        <v>1.015634916430102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0</v>
      </c>
      <c r="AY219" s="2" t="e">
        <f t="shared" si="254"/>
        <v>#N/A</v>
      </c>
      <c r="AZ219" s="2">
        <f t="shared" si="254"/>
        <v>37.217365083569895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 t="e">
        <f t="shared" si="254"/>
        <v>#N/A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>
        <f t="shared" si="255"/>
        <v>38.232999999999997</v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>
        <f t="shared" ref="CV219:CV227" si="284">IF(AND(IZ219 &lt; $DI$22, $B219 &gt; D$7, $B219 &lt; D$233), D219, "")</f>
        <v>38.232999999999997</v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 t="str">
        <f t="shared" ref="DI219:DI227" si="297">IF(AND(JM219 &lt; $DI$22, $B219 &gt; Q$7, $B219 &lt; Q$233), Q219, "")</f>
        <v/>
      </c>
      <c r="DK219" s="2">
        <f t="shared" si="264"/>
        <v>104.79539918427884</v>
      </c>
      <c r="DL219" s="2">
        <f t="shared" si="264"/>
        <v>107.47501344537812</v>
      </c>
      <c r="DM219" s="2">
        <f t="shared" si="264"/>
        <v>97.551727425515651</v>
      </c>
      <c r="DN219" s="2">
        <f t="shared" si="264"/>
        <v>106.64516959511076</v>
      </c>
      <c r="DO219" s="2">
        <f t="shared" si="264"/>
        <v>139.65675042016807</v>
      </c>
      <c r="DP219" s="2">
        <f t="shared" si="264"/>
        <v>133.02334242814246</v>
      </c>
      <c r="DQ219" s="2">
        <f t="shared" si="264"/>
        <v>111.92580158730161</v>
      </c>
      <c r="DR219" s="2">
        <f t="shared" si="264"/>
        <v>107.56855092235094</v>
      </c>
      <c r="DS219" s="2">
        <f t="shared" si="264"/>
        <v>86.339398879551808</v>
      </c>
      <c r="DT219" s="2">
        <f t="shared" si="264"/>
        <v>103.82907058823528</v>
      </c>
      <c r="DU219" s="2">
        <f t="shared" si="264"/>
        <v>106.2434299719888</v>
      </c>
      <c r="DV219" s="2">
        <f t="shared" si="264"/>
        <v>95.013082913165235</v>
      </c>
      <c r="DW219" s="2">
        <f t="shared" si="264"/>
        <v>126.56264337194339</v>
      </c>
      <c r="DX219" s="2">
        <f t="shared" si="264"/>
        <v>91.428237752037703</v>
      </c>
      <c r="DY219" s="2">
        <f t="shared" si="264"/>
        <v>67.563083333333338</v>
      </c>
      <c r="EA219" s="2">
        <f t="shared" si="240"/>
        <v>26.598747619047622</v>
      </c>
      <c r="EB219" s="2">
        <f t="shared" si="240"/>
        <v>37.217331726444471</v>
      </c>
      <c r="EC219" s="2">
        <f t="shared" si="240"/>
        <v>35.918008538414036</v>
      </c>
      <c r="ED219" s="2">
        <f t="shared" si="240"/>
        <v>32.118545069964192</v>
      </c>
      <c r="EE219" s="2">
        <f t="shared" si="240"/>
        <v>30.457878789497101</v>
      </c>
      <c r="EF219" s="2">
        <f t="shared" si="239"/>
        <v>43.35955933283357</v>
      </c>
      <c r="EG219" s="2">
        <f t="shared" si="239"/>
        <v>86.984346133095841</v>
      </c>
      <c r="EH219" s="2">
        <f t="shared" si="239"/>
        <v>31.362847071692187</v>
      </c>
      <c r="EI219" s="2">
        <f t="shared" si="239"/>
        <v>33.044174672961979</v>
      </c>
      <c r="EJ219" s="2">
        <f t="shared" si="239"/>
        <v>32.458215379707767</v>
      </c>
      <c r="EK219" s="2">
        <f t="shared" si="212"/>
        <v>30.856883887697279</v>
      </c>
      <c r="EL219" s="2">
        <f t="shared" si="212"/>
        <v>32.367888753938757</v>
      </c>
      <c r="EM219" s="2">
        <f t="shared" si="212"/>
        <v>33.510353333411771</v>
      </c>
      <c r="EN219" s="2">
        <f t="shared" si="212"/>
        <v>41.59101125605978</v>
      </c>
      <c r="EO219" s="2">
        <f t="shared" si="212"/>
        <v>43.250872168098724</v>
      </c>
      <c r="EQ219" s="2">
        <f t="shared" si="265"/>
        <v>35.716018707940762</v>
      </c>
      <c r="ER219" s="2">
        <f t="shared" si="265"/>
        <v>37.217331726444471</v>
      </c>
      <c r="ES219" s="2">
        <f t="shared" si="265"/>
        <v>34.657244930141346</v>
      </c>
      <c r="ET219" s="2">
        <f t="shared" si="265"/>
        <v>34.219448363177577</v>
      </c>
      <c r="EU219" s="2">
        <f t="shared" si="265"/>
        <v>36.59248766584151</v>
      </c>
      <c r="EV219" s="2">
        <f t="shared" si="265"/>
        <v>36.087875019127772</v>
      </c>
      <c r="EW219" s="2">
        <f t="shared" si="265"/>
        <v>53.983220237331281</v>
      </c>
      <c r="EX219" s="2">
        <f t="shared" si="265"/>
        <v>32.852288834770718</v>
      </c>
      <c r="EY219" s="2">
        <f t="shared" si="265"/>
        <v>34.48210498229929</v>
      </c>
      <c r="EZ219" s="2">
        <f t="shared" si="265"/>
        <v>33.955389797983194</v>
      </c>
      <c r="FA219" s="2">
        <f t="shared" si="265"/>
        <v>32.776789644518502</v>
      </c>
      <c r="FB219" s="2">
        <f t="shared" si="265"/>
        <v>34.861282136878394</v>
      </c>
      <c r="FC219" s="2">
        <f t="shared" si="265"/>
        <v>35.017401077359338</v>
      </c>
      <c r="FD219" s="2">
        <f t="shared" si="265"/>
        <v>40.174496764974407</v>
      </c>
      <c r="FE219" s="2">
        <f t="shared" si="265"/>
        <v>40.5001338280223</v>
      </c>
      <c r="FG219" s="2">
        <f t="shared" si="266"/>
        <v>0.99999965312295702</v>
      </c>
      <c r="FH219" s="2">
        <f t="shared" si="266"/>
        <v>0.99999952521739111</v>
      </c>
      <c r="FI219" s="2">
        <f t="shared" si="266"/>
        <v>0.99999949923212461</v>
      </c>
      <c r="FJ219" s="2">
        <f t="shared" si="266"/>
        <v>0.99999950787443004</v>
      </c>
      <c r="FK219" s="2">
        <f t="shared" si="266"/>
        <v>0.99999949127522381</v>
      </c>
      <c r="FL219" s="2">
        <f t="shared" si="266"/>
        <v>0.99999942340291159</v>
      </c>
      <c r="FM219" s="2">
        <f t="shared" si="266"/>
        <v>0.99999943976755101</v>
      </c>
      <c r="FN219" s="2">
        <f t="shared" si="266"/>
        <v>0.99999944436788291</v>
      </c>
      <c r="FO219" s="2">
        <f t="shared" si="266"/>
        <v>0.99999946086145119</v>
      </c>
      <c r="FP219" s="2">
        <f t="shared" si="266"/>
        <v>0.99999948524456383</v>
      </c>
      <c r="FQ219" s="2">
        <f t="shared" si="266"/>
        <v>0.99999945866465778</v>
      </c>
      <c r="FR219" s="2">
        <f t="shared" si="266"/>
        <v>0.9999994899114637</v>
      </c>
      <c r="FS219" s="2">
        <f t="shared" si="266"/>
        <v>0.99999940349001015</v>
      </c>
      <c r="FT219" s="2">
        <f t="shared" si="266"/>
        <v>0.99999941929650549</v>
      </c>
      <c r="FU219" s="2">
        <f t="shared" si="266"/>
        <v>0.99999924724944922</v>
      </c>
      <c r="FW219" s="2">
        <f t="shared" si="256"/>
        <v>0.98803252710914879</v>
      </c>
      <c r="FX219" s="2">
        <f t="shared" si="256"/>
        <v>0</v>
      </c>
      <c r="FY219" s="2">
        <f t="shared" si="256"/>
        <v>0.98966480165479476</v>
      </c>
      <c r="FZ219" s="2">
        <f t="shared" si="256"/>
        <v>0.98934370804222571</v>
      </c>
      <c r="GA219" s="2">
        <f t="shared" si="256"/>
        <v>0.98994127363951534</v>
      </c>
      <c r="GB219" s="2">
        <f t="shared" si="256"/>
        <v>0.99272586736339685</v>
      </c>
      <c r="GC219" s="2">
        <f t="shared" si="256"/>
        <v>0.99215160193307861</v>
      </c>
      <c r="GD219" s="2">
        <f t="shared" si="256"/>
        <v>0.9921202644555922</v>
      </c>
      <c r="GE219" s="2">
        <f t="shared" si="256"/>
        <v>0.98933082104633818</v>
      </c>
      <c r="GF219" s="2">
        <f t="shared" si="256"/>
        <v>0.98788003910586897</v>
      </c>
      <c r="GG219" s="2">
        <f t="shared" si="256"/>
        <v>0.98630010214383446</v>
      </c>
      <c r="GH219" s="2">
        <f t="shared" si="256"/>
        <v>0.98493694828391087</v>
      </c>
      <c r="GI219" s="2">
        <f t="shared" si="256"/>
        <v>0.98409713586540748</v>
      </c>
      <c r="GJ219" s="2">
        <f t="shared" si="256"/>
        <v>0.9837840182015728</v>
      </c>
      <c r="GK219" s="2">
        <f t="shared" si="256"/>
        <v>0.97771404883549173</v>
      </c>
      <c r="GM219" s="86">
        <f t="shared" si="257"/>
        <v>1.4931537515401866E-234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1.0163118711873327E-35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2.8269142976389995E-146</v>
      </c>
      <c r="HT219" s="86">
        <f t="shared" si="258"/>
        <v>0</v>
      </c>
      <c r="HU219" s="86">
        <f t="shared" si="258"/>
        <v>1.9364360088827198E-125</v>
      </c>
      <c r="HV219" s="86">
        <f t="shared" si="258"/>
        <v>1.0653797861840467E-133</v>
      </c>
      <c r="HW219" s="86">
        <f t="shared" si="258"/>
        <v>3.1939683904979051E-139</v>
      </c>
      <c r="HX219" s="86">
        <f t="shared" si="258"/>
        <v>5.3324719178364821E-157</v>
      </c>
      <c r="HY219" s="86">
        <f t="shared" si="258"/>
        <v>2.0011358705927235E-175</v>
      </c>
      <c r="HZ219" s="86">
        <f t="shared" si="258"/>
        <v>2.2750535556609457E-162</v>
      </c>
      <c r="IA219" s="86">
        <f t="shared" si="258"/>
        <v>3.0091885109823368E-145</v>
      </c>
      <c r="IB219" s="86">
        <f t="shared" si="258"/>
        <v>1.8536553392715994E-139</v>
      </c>
      <c r="IC219" s="86">
        <f t="shared" si="258"/>
        <v>8.8596569608535797E-129</v>
      </c>
      <c r="ID219" s="86">
        <f t="shared" si="258"/>
        <v>2.7254987678303866E-125</v>
      </c>
      <c r="IE219" s="86">
        <f t="shared" si="258"/>
        <v>7.9410065407410328E-135</v>
      </c>
      <c r="IF219" s="86">
        <f t="shared" si="258"/>
        <v>3.5532172018818486E-134</v>
      </c>
      <c r="IG219" s="86">
        <f t="shared" si="258"/>
        <v>1.9476051212877191E-102</v>
      </c>
      <c r="II219" s="86">
        <f t="shared" si="259"/>
        <v>2.2457106339966064E-25</v>
      </c>
      <c r="IJ219" s="86">
        <f t="shared" si="259"/>
        <v>0</v>
      </c>
      <c r="IK219" s="86">
        <f t="shared" si="259"/>
        <v>5.645199094098721E-23</v>
      </c>
      <c r="IL219" s="86">
        <f t="shared" si="259"/>
        <v>7.3510730662095316E-24</v>
      </c>
      <c r="IM219" s="86">
        <f t="shared" si="259"/>
        <v>4.6244658844457023E-25</v>
      </c>
      <c r="IN219" s="86">
        <f t="shared" si="259"/>
        <v>2.8141368892655759E-30</v>
      </c>
      <c r="IO219" s="86">
        <f t="shared" si="259"/>
        <v>7.4380612678911394E-33</v>
      </c>
      <c r="IP219" s="86">
        <f t="shared" si="259"/>
        <v>1.3517928014634448E-30</v>
      </c>
      <c r="IQ219" s="86">
        <f t="shared" si="259"/>
        <v>1.7650604700406791E-25</v>
      </c>
      <c r="IR219" s="86">
        <f t="shared" si="259"/>
        <v>5.2028148166523915E-24</v>
      </c>
      <c r="IS219" s="86">
        <f t="shared" si="259"/>
        <v>8.015608784649419E-22</v>
      </c>
      <c r="IT219" s="86">
        <f t="shared" si="259"/>
        <v>1.0690810258712601E-20</v>
      </c>
      <c r="IU219" s="86">
        <f t="shared" si="259"/>
        <v>9.8842522653274343E-22</v>
      </c>
      <c r="IV219" s="86">
        <f t="shared" si="259"/>
        <v>2.3968961858914026E-8</v>
      </c>
      <c r="IW219" s="86">
        <f t="shared" si="259"/>
        <v>5.6256408935774501E-10</v>
      </c>
      <c r="IY219" s="86">
        <f t="shared" si="260"/>
        <v>2.2457106340982375E-25</v>
      </c>
      <c r="IZ219" s="86">
        <f t="shared" si="260"/>
        <v>0</v>
      </c>
      <c r="JA219" s="86">
        <f t="shared" si="260"/>
        <v>5.645199094098721E-23</v>
      </c>
      <c r="JB219" s="86">
        <f t="shared" si="260"/>
        <v>7.3510730662095316E-24</v>
      </c>
      <c r="JC219" s="86">
        <f t="shared" si="260"/>
        <v>4.6244658844457023E-25</v>
      </c>
      <c r="JD219" s="86">
        <f t="shared" si="260"/>
        <v>2.8141368892655759E-30</v>
      </c>
      <c r="JE219" s="86">
        <f t="shared" si="260"/>
        <v>7.4380612678911394E-33</v>
      </c>
      <c r="JF219" s="86">
        <f t="shared" si="260"/>
        <v>1.3517928014634448E-30</v>
      </c>
      <c r="JG219" s="86">
        <f t="shared" si="260"/>
        <v>1.7650604700406791E-25</v>
      </c>
      <c r="JH219" s="86">
        <f t="shared" si="260"/>
        <v>5.2028148166523915E-24</v>
      </c>
      <c r="JI219" s="86">
        <f t="shared" si="260"/>
        <v>8.015608784649419E-22</v>
      </c>
      <c r="JJ219" s="86">
        <f t="shared" si="260"/>
        <v>1.0690810258712601E-20</v>
      </c>
      <c r="JK219" s="86">
        <f t="shared" si="260"/>
        <v>9.8842522653274343E-22</v>
      </c>
      <c r="JL219" s="86">
        <f t="shared" si="260"/>
        <v>2.3968961858914026E-8</v>
      </c>
      <c r="JM219" s="86">
        <f t="shared" si="260"/>
        <v>5.6256408935774501E-10</v>
      </c>
    </row>
    <row r="220" spans="2:273" x14ac:dyDescent="0.25">
      <c r="B220" s="2">
        <v>193</v>
      </c>
      <c r="C220" s="37">
        <v>38.517000000000003</v>
      </c>
      <c r="D220" s="37">
        <v>39.267000000000003</v>
      </c>
      <c r="E220" s="37">
        <v>38.200000000000003</v>
      </c>
      <c r="F220" s="37">
        <v>34.933</v>
      </c>
      <c r="G220" s="37">
        <v>40.667000000000002</v>
      </c>
      <c r="H220" s="37">
        <v>38.417000000000002</v>
      </c>
      <c r="I220" s="37">
        <v>37.883000000000003</v>
      </c>
      <c r="J220" s="37">
        <v>36.317</v>
      </c>
      <c r="K220" s="37">
        <v>38.433</v>
      </c>
      <c r="L220" s="37">
        <v>36.35</v>
      </c>
      <c r="M220" s="37">
        <v>35.716999999999999</v>
      </c>
      <c r="N220" s="37">
        <v>38.417000000000002</v>
      </c>
      <c r="O220" s="37">
        <v>38.517000000000003</v>
      </c>
      <c r="P220" s="37">
        <v>42.8</v>
      </c>
      <c r="Q220" s="37">
        <v>41.366999999999997</v>
      </c>
      <c r="S220" s="4" t="e">
        <f t="shared" si="262"/>
        <v>#N/A</v>
      </c>
      <c r="T220" s="4">
        <f t="shared" si="262"/>
        <v>37.072928061376309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 t="e">
        <f t="shared" si="262"/>
        <v>#N/A</v>
      </c>
      <c r="AI220" s="4">
        <f t="shared" si="263"/>
        <v>0</v>
      </c>
      <c r="AJ220" s="4">
        <f t="shared" si="263"/>
        <v>2.1940719386236935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</v>
      </c>
      <c r="AY220" s="2" t="e">
        <f t="shared" si="254"/>
        <v>#N/A</v>
      </c>
      <c r="AZ220" s="2">
        <f t="shared" si="254"/>
        <v>37.072928061376309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 t="e">
        <f t="shared" si="254"/>
        <v>#N/A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>
        <f t="shared" si="255"/>
        <v>39.267000000000003</v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>
        <f t="shared" si="284"/>
        <v>39.267000000000003</v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 t="str">
        <f t="shared" si="297"/>
        <v/>
      </c>
      <c r="DK220" s="2">
        <f t="shared" si="264"/>
        <v>105.05424011865036</v>
      </c>
      <c r="DL220" s="2">
        <f t="shared" si="264"/>
        <v>107.72933445378149</v>
      </c>
      <c r="DM220" s="2">
        <f t="shared" si="264"/>
        <v>97.764909549274236</v>
      </c>
      <c r="DN220" s="2">
        <f t="shared" si="264"/>
        <v>106.90228418640183</v>
      </c>
      <c r="DO220" s="2">
        <f t="shared" si="264"/>
        <v>140.06848907563028</v>
      </c>
      <c r="DP220" s="2">
        <f t="shared" si="264"/>
        <v>133.39194435864439</v>
      </c>
      <c r="DQ220" s="2">
        <f t="shared" si="264"/>
        <v>112.18458730158731</v>
      </c>
      <c r="DR220" s="2">
        <f t="shared" si="264"/>
        <v>107.81569081939082</v>
      </c>
      <c r="DS220" s="2">
        <f t="shared" si="264"/>
        <v>86.45821960784312</v>
      </c>
      <c r="DT220" s="2">
        <f t="shared" si="264"/>
        <v>104.05496470588234</v>
      </c>
      <c r="DU220" s="2">
        <f t="shared" si="264"/>
        <v>106.47895406162466</v>
      </c>
      <c r="DV220" s="2">
        <f t="shared" si="264"/>
        <v>95.187663305322104</v>
      </c>
      <c r="DW220" s="2">
        <f t="shared" si="264"/>
        <v>126.88387915057916</v>
      </c>
      <c r="DX220" s="2">
        <f t="shared" si="264"/>
        <v>91.570525010724964</v>
      </c>
      <c r="DY220" s="2">
        <f t="shared" si="264"/>
        <v>67.586838012477713</v>
      </c>
      <c r="EA220" s="2">
        <f t="shared" si="240"/>
        <v>26.333583333333337</v>
      </c>
      <c r="EB220" s="2">
        <f t="shared" si="240"/>
        <v>37.072897466651298</v>
      </c>
      <c r="EC220" s="2">
        <f t="shared" si="240"/>
        <v>35.801088718355821</v>
      </c>
      <c r="ED220" s="2">
        <f t="shared" si="240"/>
        <v>31.951171900423027</v>
      </c>
      <c r="EE220" s="2">
        <f t="shared" si="240"/>
        <v>30.231961762349798</v>
      </c>
      <c r="EF220" s="2">
        <f t="shared" si="239"/>
        <v>43.140794643587284</v>
      </c>
      <c r="EG220" s="2">
        <f t="shared" si="239"/>
        <v>87.244184614594133</v>
      </c>
      <c r="EH220" s="2">
        <f t="shared" si="239"/>
        <v>31.170010996810333</v>
      </c>
      <c r="EI220" s="2">
        <f t="shared" si="239"/>
        <v>32.879729927228638</v>
      </c>
      <c r="EJ220" s="2">
        <f t="shared" si="239"/>
        <v>32.288928963514415</v>
      </c>
      <c r="EK220" s="2">
        <f t="shared" si="212"/>
        <v>30.663815865495287</v>
      </c>
      <c r="EL220" s="2">
        <f t="shared" si="212"/>
        <v>32.180165767630342</v>
      </c>
      <c r="EM220" s="2">
        <f t="shared" si="212"/>
        <v>33.277320784629779</v>
      </c>
      <c r="EN220" s="2">
        <f t="shared" si="212"/>
        <v>41.451356576264516</v>
      </c>
      <c r="EO220" s="2">
        <f t="shared" si="212"/>
        <v>43.11459732541563</v>
      </c>
      <c r="EQ220" s="2">
        <f t="shared" si="265"/>
        <v>35.596313862718688</v>
      </c>
      <c r="ER220" s="2">
        <f t="shared" si="265"/>
        <v>37.072897466651298</v>
      </c>
      <c r="ES220" s="2">
        <f t="shared" si="265"/>
        <v>34.526352929160872</v>
      </c>
      <c r="ET220" s="2">
        <f t="shared" si="265"/>
        <v>34.075246317158829</v>
      </c>
      <c r="EU220" s="2">
        <f t="shared" si="265"/>
        <v>36.43393162879314</v>
      </c>
      <c r="EV220" s="2">
        <f t="shared" si="265"/>
        <v>35.791456419447123</v>
      </c>
      <c r="EW220" s="2">
        <f t="shared" si="265"/>
        <v>53.905358500745066</v>
      </c>
      <c r="EX220" s="2">
        <f t="shared" si="265"/>
        <v>32.674884662720174</v>
      </c>
      <c r="EY220" s="2">
        <f t="shared" si="265"/>
        <v>34.333095005419224</v>
      </c>
      <c r="EZ220" s="2">
        <f t="shared" si="265"/>
        <v>33.802774371911823</v>
      </c>
      <c r="FA220" s="2">
        <f t="shared" si="265"/>
        <v>32.604253176421572</v>
      </c>
      <c r="FB220" s="2">
        <f t="shared" si="265"/>
        <v>34.700419830667506</v>
      </c>
      <c r="FC220" s="2">
        <f t="shared" si="265"/>
        <v>34.801093207163731</v>
      </c>
      <c r="FD220" s="2">
        <f t="shared" si="265"/>
        <v>40.01916237787141</v>
      </c>
      <c r="FE220" s="2">
        <f t="shared" si="265"/>
        <v>40.335469909281038</v>
      </c>
      <c r="FG220" s="2">
        <f t="shared" si="266"/>
        <v>0.9999996836443672</v>
      </c>
      <c r="FH220" s="2">
        <f t="shared" si="266"/>
        <v>0.99999956699309622</v>
      </c>
      <c r="FI220" s="2">
        <f t="shared" si="266"/>
        <v>0.99999954329424956</v>
      </c>
      <c r="FJ220" s="2">
        <f t="shared" si="266"/>
        <v>0.99999955117612638</v>
      </c>
      <c r="FK220" s="2">
        <f t="shared" si="266"/>
        <v>0.99999953603746916</v>
      </c>
      <c r="FL220" s="2">
        <f t="shared" si="266"/>
        <v>0.99999947413717871</v>
      </c>
      <c r="FM220" s="2">
        <f t="shared" si="266"/>
        <v>0.99999948906190883</v>
      </c>
      <c r="FN220" s="2">
        <f t="shared" si="266"/>
        <v>0.99999949325746174</v>
      </c>
      <c r="FO220" s="2">
        <f t="shared" si="266"/>
        <v>0.99999950829977624</v>
      </c>
      <c r="FP220" s="2">
        <f t="shared" si="266"/>
        <v>0.99999953053744139</v>
      </c>
      <c r="FQ220" s="2">
        <f t="shared" si="266"/>
        <v>0.99999950629627665</v>
      </c>
      <c r="FR220" s="2">
        <f t="shared" si="266"/>
        <v>0.99999953479370496</v>
      </c>
      <c r="FS220" s="2">
        <f t="shared" si="266"/>
        <v>0.99999945597639495</v>
      </c>
      <c r="FT220" s="2">
        <f t="shared" si="266"/>
        <v>0.99999947039209147</v>
      </c>
      <c r="FU220" s="2">
        <f t="shared" si="266"/>
        <v>0.99999931348329296</v>
      </c>
      <c r="FW220" s="2">
        <f t="shared" si="256"/>
        <v>0.98907402987104265</v>
      </c>
      <c r="FX220" s="2">
        <f t="shared" si="256"/>
        <v>0</v>
      </c>
      <c r="FY220" s="2">
        <f t="shared" si="256"/>
        <v>0.99056560758329859</v>
      </c>
      <c r="FZ220" s="2">
        <f t="shared" si="256"/>
        <v>0.99027222509396229</v>
      </c>
      <c r="GA220" s="2">
        <f t="shared" si="256"/>
        <v>0.99081820610080995</v>
      </c>
      <c r="GB220" s="2">
        <f t="shared" si="256"/>
        <v>0.9933616633554887</v>
      </c>
      <c r="GC220" s="2">
        <f t="shared" si="256"/>
        <v>0.99283722946858932</v>
      </c>
      <c r="GD220" s="2">
        <f t="shared" si="256"/>
        <v>0.99280860975617569</v>
      </c>
      <c r="GE220" s="2">
        <f t="shared" si="256"/>
        <v>0.99026044992935081</v>
      </c>
      <c r="GF220" s="2">
        <f t="shared" si="256"/>
        <v>0.98893466393891438</v>
      </c>
      <c r="GG220" s="2">
        <f t="shared" si="256"/>
        <v>0.98749046513195704</v>
      </c>
      <c r="GH220" s="2">
        <f t="shared" si="256"/>
        <v>0.98624410169606092</v>
      </c>
      <c r="GI220" s="2">
        <f t="shared" si="256"/>
        <v>0.98547609252403012</v>
      </c>
      <c r="GJ220" s="2">
        <f t="shared" si="256"/>
        <v>0.98518971706374148</v>
      </c>
      <c r="GK220" s="2">
        <f t="shared" si="256"/>
        <v>0.97963503686558007</v>
      </c>
      <c r="GM220" s="86">
        <f t="shared" si="257"/>
        <v>5.4394792355516365E-238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2.540479669477923E-36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4.6475799140514571E-150</v>
      </c>
      <c r="HT220" s="86">
        <f t="shared" si="258"/>
        <v>0</v>
      </c>
      <c r="HU220" s="86">
        <f t="shared" si="258"/>
        <v>1.1901904753533573E-128</v>
      </c>
      <c r="HV220" s="86">
        <f t="shared" si="258"/>
        <v>4.166417131039715E-137</v>
      </c>
      <c r="HW220" s="86">
        <f t="shared" si="258"/>
        <v>9.5258304493295559E-143</v>
      </c>
      <c r="HX220" s="86">
        <f t="shared" si="258"/>
        <v>7.2538915865979306E-161</v>
      </c>
      <c r="HY220" s="86">
        <f t="shared" si="258"/>
        <v>9.2074535582353858E-180</v>
      </c>
      <c r="HZ220" s="86">
        <f t="shared" si="258"/>
        <v>2.1704197891096773E-166</v>
      </c>
      <c r="IA220" s="86">
        <f t="shared" si="258"/>
        <v>6.2646204480855552E-149</v>
      </c>
      <c r="IB220" s="86">
        <f t="shared" si="258"/>
        <v>4.6934231919779573E-143</v>
      </c>
      <c r="IC220" s="86">
        <f t="shared" si="258"/>
        <v>3.7182641300746155E-132</v>
      </c>
      <c r="ID220" s="86">
        <f t="shared" si="258"/>
        <v>1.3311758313197776E-128</v>
      </c>
      <c r="IE220" s="86">
        <f t="shared" si="258"/>
        <v>2.1109247778866177E-138</v>
      </c>
      <c r="IF220" s="86">
        <f t="shared" si="258"/>
        <v>9.4035855714974677E-138</v>
      </c>
      <c r="IG220" s="86">
        <f t="shared" si="258"/>
        <v>2.7637637386225951E-105</v>
      </c>
      <c r="II220" s="86">
        <f t="shared" si="259"/>
        <v>2.2400351061907346E-26</v>
      </c>
      <c r="IJ220" s="86">
        <f t="shared" si="259"/>
        <v>0</v>
      </c>
      <c r="IK220" s="86">
        <f t="shared" si="259"/>
        <v>7.5933964740888428E-24</v>
      </c>
      <c r="IL220" s="86">
        <f t="shared" si="259"/>
        <v>8.9762029249086756E-25</v>
      </c>
      <c r="IM220" s="86">
        <f t="shared" si="259"/>
        <v>5.1911727081292235E-26</v>
      </c>
      <c r="IN220" s="86">
        <f t="shared" si="259"/>
        <v>2.3314366559343475E-31</v>
      </c>
      <c r="IO220" s="86">
        <f t="shared" si="259"/>
        <v>4.721843565700183E-34</v>
      </c>
      <c r="IP220" s="86">
        <f t="shared" si="259"/>
        <v>1.0443324369632829E-31</v>
      </c>
      <c r="IQ220" s="86">
        <f t="shared" si="259"/>
        <v>1.8506530631392836E-26</v>
      </c>
      <c r="IR220" s="86">
        <f t="shared" si="259"/>
        <v>5.8802999098550316E-25</v>
      </c>
      <c r="IS220" s="86">
        <f t="shared" si="259"/>
        <v>1.0559365824144591E-22</v>
      </c>
      <c r="IT220" s="86">
        <f t="shared" si="259"/>
        <v>1.5059855577438166E-21</v>
      </c>
      <c r="IU220" s="86">
        <f t="shared" si="259"/>
        <v>1.2191742988515975E-22</v>
      </c>
      <c r="IV220" s="86">
        <f t="shared" si="259"/>
        <v>1.1579838518366915E-8</v>
      </c>
      <c r="IW220" s="86">
        <f t="shared" si="259"/>
        <v>2.1307282765188662E-10</v>
      </c>
      <c r="IY220" s="86">
        <f t="shared" si="260"/>
        <v>2.2400351064447826E-26</v>
      </c>
      <c r="IZ220" s="86">
        <f t="shared" si="260"/>
        <v>0</v>
      </c>
      <c r="JA220" s="86">
        <f t="shared" si="260"/>
        <v>7.5933964740888428E-24</v>
      </c>
      <c r="JB220" s="86">
        <f t="shared" si="260"/>
        <v>8.9762029249086756E-25</v>
      </c>
      <c r="JC220" s="86">
        <f t="shared" si="260"/>
        <v>5.1911727081292235E-26</v>
      </c>
      <c r="JD220" s="86">
        <f t="shared" si="260"/>
        <v>2.3314366559343475E-31</v>
      </c>
      <c r="JE220" s="86">
        <f t="shared" si="260"/>
        <v>4.721843565700183E-34</v>
      </c>
      <c r="JF220" s="86">
        <f t="shared" si="260"/>
        <v>1.0443324369632829E-31</v>
      </c>
      <c r="JG220" s="86">
        <f t="shared" si="260"/>
        <v>1.8506530631392836E-26</v>
      </c>
      <c r="JH220" s="86">
        <f t="shared" si="260"/>
        <v>5.8802999098550316E-25</v>
      </c>
      <c r="JI220" s="86">
        <f t="shared" si="260"/>
        <v>1.0559365824144591E-22</v>
      </c>
      <c r="JJ220" s="86">
        <f t="shared" si="260"/>
        <v>1.5059855577438166E-21</v>
      </c>
      <c r="JK220" s="86">
        <f t="shared" si="260"/>
        <v>1.2191742988515975E-22</v>
      </c>
      <c r="JL220" s="86">
        <f t="shared" si="260"/>
        <v>1.1579838518366915E-8</v>
      </c>
      <c r="JM220" s="86">
        <f t="shared" si="260"/>
        <v>2.1307282765188662E-10</v>
      </c>
    </row>
    <row r="221" spans="2:273" x14ac:dyDescent="0.25">
      <c r="B221" s="2">
        <v>194</v>
      </c>
      <c r="C221" s="37">
        <v>38.6</v>
      </c>
      <c r="D221" s="37">
        <v>38.817</v>
      </c>
      <c r="E221" s="37">
        <v>37.267000000000003</v>
      </c>
      <c r="F221" s="37">
        <v>37.049999999999997</v>
      </c>
      <c r="G221" s="37">
        <v>42.4</v>
      </c>
      <c r="H221" s="37">
        <v>38.6</v>
      </c>
      <c r="I221" s="37">
        <v>38.133000000000003</v>
      </c>
      <c r="J221" s="37">
        <v>37.216999999999999</v>
      </c>
      <c r="K221" s="37">
        <v>36.65</v>
      </c>
      <c r="L221" s="37">
        <v>37.033000000000001</v>
      </c>
      <c r="M221" s="37">
        <v>34.167000000000002</v>
      </c>
      <c r="N221" s="37">
        <v>35.25</v>
      </c>
      <c r="O221" s="37">
        <v>36.982999999999997</v>
      </c>
      <c r="P221" s="37">
        <v>40</v>
      </c>
      <c r="Q221" s="37">
        <v>43.167000000000002</v>
      </c>
      <c r="S221" s="4" t="e">
        <f t="shared" si="262"/>
        <v>#N/A</v>
      </c>
      <c r="T221" s="4">
        <f t="shared" si="262"/>
        <v>36.928491267051257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0</v>
      </c>
      <c r="AJ221" s="4">
        <f t="shared" si="263"/>
        <v>1.8885087329487433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 t="e">
        <f t="shared" si="254"/>
        <v>#N/A</v>
      </c>
      <c r="AZ221" s="2">
        <f t="shared" si="254"/>
        <v>36.928491267051257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>
        <f t="shared" si="255"/>
        <v>38.817</v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>
        <f t="shared" si="284"/>
        <v>38.817</v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105.31308105302188</v>
      </c>
      <c r="DL221" s="2">
        <f t="shared" si="264"/>
        <v>107.98365546218486</v>
      </c>
      <c r="DM221" s="2">
        <f t="shared" si="264"/>
        <v>97.978091673032836</v>
      </c>
      <c r="DN221" s="2">
        <f t="shared" si="264"/>
        <v>107.15939877769287</v>
      </c>
      <c r="DO221" s="2">
        <f t="shared" si="264"/>
        <v>140.48022773109244</v>
      </c>
      <c r="DP221" s="2">
        <f t="shared" si="264"/>
        <v>133.7605462891463</v>
      </c>
      <c r="DQ221" s="2">
        <f t="shared" si="264"/>
        <v>112.44337301587302</v>
      </c>
      <c r="DR221" s="2">
        <f t="shared" si="264"/>
        <v>108.06283071643072</v>
      </c>
      <c r="DS221" s="2">
        <f t="shared" si="264"/>
        <v>86.577040336134445</v>
      </c>
      <c r="DT221" s="2">
        <f t="shared" si="264"/>
        <v>104.2808588235294</v>
      </c>
      <c r="DU221" s="2">
        <f t="shared" si="264"/>
        <v>106.71447815126052</v>
      </c>
      <c r="DV221" s="2">
        <f t="shared" si="264"/>
        <v>95.362243697478959</v>
      </c>
      <c r="DW221" s="2">
        <f t="shared" si="264"/>
        <v>127.20511492921494</v>
      </c>
      <c r="DX221" s="2">
        <f t="shared" si="264"/>
        <v>91.712812269412225</v>
      </c>
      <c r="DY221" s="2">
        <f t="shared" si="264"/>
        <v>67.610592691622102</v>
      </c>
      <c r="EA221" s="2">
        <f t="shared" si="240"/>
        <v>26.068419047619052</v>
      </c>
      <c r="EB221" s="2">
        <f t="shared" si="240"/>
        <v>36.928463206858112</v>
      </c>
      <c r="EC221" s="2">
        <f t="shared" si="240"/>
        <v>35.6841688982976</v>
      </c>
      <c r="ED221" s="2">
        <f t="shared" si="240"/>
        <v>31.783798730881863</v>
      </c>
      <c r="EE221" s="2">
        <f t="shared" si="240"/>
        <v>30.006044735202487</v>
      </c>
      <c r="EF221" s="2">
        <f t="shared" si="239"/>
        <v>42.922029954340999</v>
      </c>
      <c r="EG221" s="2">
        <f t="shared" si="239"/>
        <v>87.504023096092425</v>
      </c>
      <c r="EH221" s="2">
        <f t="shared" si="239"/>
        <v>30.977174921928487</v>
      </c>
      <c r="EI221" s="2">
        <f t="shared" si="239"/>
        <v>32.71528518149529</v>
      </c>
      <c r="EJ221" s="2">
        <f t="shared" si="239"/>
        <v>32.119642547321064</v>
      </c>
      <c r="EK221" s="2">
        <f t="shared" si="212"/>
        <v>30.470747843293289</v>
      </c>
      <c r="EL221" s="2">
        <f t="shared" si="212"/>
        <v>31.992442781321927</v>
      </c>
      <c r="EM221" s="2">
        <f t="shared" si="212"/>
        <v>33.044288235847787</v>
      </c>
      <c r="EN221" s="2">
        <f t="shared" si="212"/>
        <v>41.311701896469245</v>
      </c>
      <c r="EO221" s="2">
        <f t="shared" si="212"/>
        <v>42.978322482732544</v>
      </c>
      <c r="EQ221" s="2">
        <f t="shared" si="265"/>
        <v>35.476609017496614</v>
      </c>
      <c r="ER221" s="2">
        <f t="shared" si="265"/>
        <v>36.928463206858112</v>
      </c>
      <c r="ES221" s="2">
        <f t="shared" si="265"/>
        <v>34.395460928180398</v>
      </c>
      <c r="ET221" s="2">
        <f t="shared" si="265"/>
        <v>33.931044271140067</v>
      </c>
      <c r="EU221" s="2">
        <f t="shared" si="265"/>
        <v>36.275375591744776</v>
      </c>
      <c r="EV221" s="2">
        <f t="shared" si="265"/>
        <v>35.495037819766473</v>
      </c>
      <c r="EW221" s="2">
        <f t="shared" si="265"/>
        <v>53.827496764158852</v>
      </c>
      <c r="EX221" s="2">
        <f t="shared" si="265"/>
        <v>32.497480490669638</v>
      </c>
      <c r="EY221" s="2">
        <f t="shared" si="265"/>
        <v>34.184085028539151</v>
      </c>
      <c r="EZ221" s="2">
        <f t="shared" si="265"/>
        <v>33.65015894584046</v>
      </c>
      <c r="FA221" s="2">
        <f t="shared" si="265"/>
        <v>32.43171670832465</v>
      </c>
      <c r="FB221" s="2">
        <f t="shared" si="265"/>
        <v>34.539557524456612</v>
      </c>
      <c r="FC221" s="2">
        <f t="shared" si="265"/>
        <v>34.584785336968125</v>
      </c>
      <c r="FD221" s="2">
        <f t="shared" si="265"/>
        <v>39.863827990768421</v>
      </c>
      <c r="FE221" s="2">
        <f t="shared" si="265"/>
        <v>40.170805990539783</v>
      </c>
      <c r="FG221" s="2">
        <f t="shared" si="266"/>
        <v>0.99999971148022582</v>
      </c>
      <c r="FH221" s="2">
        <f t="shared" si="266"/>
        <v>0.99999960509299524</v>
      </c>
      <c r="FI221" s="2">
        <f t="shared" si="266"/>
        <v>0.99999958347938844</v>
      </c>
      <c r="FJ221" s="2">
        <f t="shared" si="266"/>
        <v>0.99999959066774613</v>
      </c>
      <c r="FK221" s="2">
        <f t="shared" si="266"/>
        <v>0.99999957686112551</v>
      </c>
      <c r="FL221" s="2">
        <f t="shared" si="266"/>
        <v>0.99999952040738482</v>
      </c>
      <c r="FM221" s="2">
        <f t="shared" si="266"/>
        <v>0.99999953401890163</v>
      </c>
      <c r="FN221" s="2">
        <f t="shared" si="266"/>
        <v>0.99999953784529172</v>
      </c>
      <c r="FO221" s="2">
        <f t="shared" si="266"/>
        <v>0.99999955156404685</v>
      </c>
      <c r="FP221" s="2">
        <f t="shared" si="266"/>
        <v>0.99999957184504018</v>
      </c>
      <c r="FQ221" s="2">
        <f t="shared" si="266"/>
        <v>0.99999954973683325</v>
      </c>
      <c r="FR221" s="2">
        <f t="shared" si="266"/>
        <v>0.99999957572679898</v>
      </c>
      <c r="FS221" s="2">
        <f t="shared" si="266"/>
        <v>0.9999995038445515</v>
      </c>
      <c r="FT221" s="2">
        <f t="shared" si="266"/>
        <v>0.99999951699182432</v>
      </c>
      <c r="FU221" s="2">
        <f t="shared" si="266"/>
        <v>0.99999937388928395</v>
      </c>
      <c r="FW221" s="2">
        <f t="shared" si="256"/>
        <v>0.99002580795341655</v>
      </c>
      <c r="FX221" s="2">
        <f t="shared" si="256"/>
        <v>0</v>
      </c>
      <c r="FY221" s="2">
        <f t="shared" si="256"/>
        <v>0.991388583307236</v>
      </c>
      <c r="FZ221" s="2">
        <f t="shared" si="256"/>
        <v>0.99112056358918654</v>
      </c>
      <c r="GA221" s="2">
        <f t="shared" si="256"/>
        <v>0.99161933371283872</v>
      </c>
      <c r="GB221" s="2">
        <f t="shared" si="256"/>
        <v>0.9939422266693968</v>
      </c>
      <c r="GC221" s="2">
        <f t="shared" si="256"/>
        <v>0.99346335594067137</v>
      </c>
      <c r="GD221" s="2">
        <f t="shared" si="256"/>
        <v>0.99343722145502189</v>
      </c>
      <c r="GE221" s="2">
        <f t="shared" si="256"/>
        <v>0.99110980609265464</v>
      </c>
      <c r="GF221" s="2">
        <f t="shared" si="256"/>
        <v>0.98989845841095148</v>
      </c>
      <c r="GG221" s="2">
        <f t="shared" si="256"/>
        <v>0.98857859702712436</v>
      </c>
      <c r="GH221" s="2">
        <f t="shared" si="256"/>
        <v>0.98743926850983865</v>
      </c>
      <c r="GI221" s="2">
        <f t="shared" si="256"/>
        <v>0.98673708966322227</v>
      </c>
      <c r="GJ221" s="2">
        <f t="shared" si="256"/>
        <v>0.98647523670914117</v>
      </c>
      <c r="GK221" s="2">
        <f t="shared" si="256"/>
        <v>0.98139359213025223</v>
      </c>
      <c r="GM221" s="86">
        <f t="shared" si="257"/>
        <v>1.869855484385778E-241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6.2745996611832537E-37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6.8279881475293421E-154</v>
      </c>
      <c r="HT221" s="86">
        <f t="shared" si="258"/>
        <v>0</v>
      </c>
      <c r="HU221" s="86">
        <f t="shared" si="258"/>
        <v>6.6548159758261873E-132</v>
      </c>
      <c r="HV221" s="86">
        <f t="shared" si="258"/>
        <v>1.4744613550119457E-140</v>
      </c>
      <c r="HW221" s="86">
        <f t="shared" si="258"/>
        <v>2.563866522579388E-146</v>
      </c>
      <c r="HX221" s="86">
        <f t="shared" si="258"/>
        <v>8.8451024043788215E-165</v>
      </c>
      <c r="HY221" s="86">
        <f t="shared" si="258"/>
        <v>3.745841496199944E-184</v>
      </c>
      <c r="HZ221" s="86">
        <f t="shared" si="258"/>
        <v>1.8468839122046153E-170</v>
      </c>
      <c r="IA221" s="86">
        <f t="shared" si="258"/>
        <v>1.1715503651820662E-152</v>
      </c>
      <c r="IB221" s="86">
        <f t="shared" si="258"/>
        <v>1.0681796046478231E-146</v>
      </c>
      <c r="IC221" s="86">
        <f t="shared" si="258"/>
        <v>1.4093680030007651E-135</v>
      </c>
      <c r="ID221" s="86">
        <f t="shared" si="258"/>
        <v>5.8789836103637253E-132</v>
      </c>
      <c r="IE221" s="86">
        <f t="shared" si="258"/>
        <v>5.0319409609260318E-142</v>
      </c>
      <c r="IF221" s="86">
        <f t="shared" si="258"/>
        <v>2.2302369862790551E-141</v>
      </c>
      <c r="IG221" s="86">
        <f t="shared" si="258"/>
        <v>3.5799182862122918E-108</v>
      </c>
      <c r="II221" s="86">
        <f t="shared" si="259"/>
        <v>2.132233523308128E-27</v>
      </c>
      <c r="IJ221" s="86">
        <f t="shared" si="259"/>
        <v>0</v>
      </c>
      <c r="IK221" s="86">
        <f t="shared" si="259"/>
        <v>9.8199484893232955E-25</v>
      </c>
      <c r="IL221" s="86">
        <f t="shared" si="259"/>
        <v>1.0514599278972544E-25</v>
      </c>
      <c r="IM221" s="86">
        <f t="shared" si="259"/>
        <v>5.5837365011323947E-27</v>
      </c>
      <c r="IN221" s="86">
        <f t="shared" si="259"/>
        <v>1.8454927672306265E-32</v>
      </c>
      <c r="IO221" s="86">
        <f t="shared" si="259"/>
        <v>2.8476661681927127E-35</v>
      </c>
      <c r="IP221" s="86">
        <f t="shared" si="259"/>
        <v>7.6927803060098513E-33</v>
      </c>
      <c r="IQ221" s="86">
        <f t="shared" si="259"/>
        <v>1.8557205855545118E-27</v>
      </c>
      <c r="IR221" s="86">
        <f t="shared" si="259"/>
        <v>6.3577743233657254E-26</v>
      </c>
      <c r="IS221" s="86">
        <f t="shared" si="259"/>
        <v>1.3333910793940702E-23</v>
      </c>
      <c r="IT221" s="86">
        <f t="shared" si="259"/>
        <v>2.0345715261833421E-22</v>
      </c>
      <c r="IU221" s="86">
        <f t="shared" si="259"/>
        <v>1.4372161523920824E-23</v>
      </c>
      <c r="IV221" s="86">
        <f t="shared" si="259"/>
        <v>5.509681333942389E-9</v>
      </c>
      <c r="IW221" s="86">
        <f t="shared" si="259"/>
        <v>7.8921006959708475E-11</v>
      </c>
      <c r="IY221" s="86">
        <f t="shared" si="260"/>
        <v>2.1322335239355879E-27</v>
      </c>
      <c r="IZ221" s="86">
        <f t="shared" si="260"/>
        <v>0</v>
      </c>
      <c r="JA221" s="86">
        <f t="shared" si="260"/>
        <v>9.8199484893232955E-25</v>
      </c>
      <c r="JB221" s="86">
        <f t="shared" si="260"/>
        <v>1.0514599278972544E-25</v>
      </c>
      <c r="JC221" s="86">
        <f t="shared" si="260"/>
        <v>5.5837365011323947E-27</v>
      </c>
      <c r="JD221" s="86">
        <f t="shared" si="260"/>
        <v>1.8454927672306265E-32</v>
      </c>
      <c r="JE221" s="86">
        <f t="shared" si="260"/>
        <v>2.8476661681927127E-35</v>
      </c>
      <c r="JF221" s="86">
        <f t="shared" si="260"/>
        <v>7.6927803060098513E-33</v>
      </c>
      <c r="JG221" s="86">
        <f t="shared" si="260"/>
        <v>1.8557205855545118E-27</v>
      </c>
      <c r="JH221" s="86">
        <f t="shared" si="260"/>
        <v>6.3577743233657254E-26</v>
      </c>
      <c r="JI221" s="86">
        <f t="shared" si="260"/>
        <v>1.3333910793940702E-23</v>
      </c>
      <c r="JJ221" s="86">
        <f t="shared" si="260"/>
        <v>2.0345715261833421E-22</v>
      </c>
      <c r="JK221" s="86">
        <f t="shared" si="260"/>
        <v>1.4372161523920824E-23</v>
      </c>
      <c r="JL221" s="86">
        <f t="shared" si="260"/>
        <v>5.509681333942389E-9</v>
      </c>
      <c r="JM221" s="86">
        <f t="shared" si="260"/>
        <v>7.8921006959708475E-11</v>
      </c>
    </row>
    <row r="222" spans="2:273" x14ac:dyDescent="0.25">
      <c r="B222" s="2">
        <v>195</v>
      </c>
      <c r="C222" s="37">
        <v>39.183</v>
      </c>
      <c r="D222" s="37">
        <v>36.567</v>
      </c>
      <c r="E222" s="37">
        <v>38.65</v>
      </c>
      <c r="F222" s="37">
        <v>38.216999999999999</v>
      </c>
      <c r="G222" s="37">
        <v>38.317</v>
      </c>
      <c r="H222" s="37">
        <v>39.567</v>
      </c>
      <c r="I222" s="37">
        <v>37.366999999999997</v>
      </c>
      <c r="J222" s="37">
        <v>37.700000000000003</v>
      </c>
      <c r="K222" s="37">
        <v>36.35</v>
      </c>
      <c r="L222" s="37">
        <v>33.982999999999997</v>
      </c>
      <c r="M222" s="37">
        <v>39.417000000000002</v>
      </c>
      <c r="N222" s="37">
        <v>35.533000000000001</v>
      </c>
      <c r="O222" s="37">
        <v>38.133000000000003</v>
      </c>
      <c r="P222" s="37">
        <v>41.517000000000003</v>
      </c>
      <c r="Q222" s="37">
        <v>42.982999999999997</v>
      </c>
      <c r="S222" s="4" t="e">
        <f t="shared" si="262"/>
        <v>#N/A</v>
      </c>
      <c r="T222" s="4">
        <f t="shared" si="262"/>
        <v>36.784054681881621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-0.21705468188162058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>
        <f t="shared" si="254"/>
        <v>36.784054681881621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>
        <f t="shared" si="255"/>
        <v>36.567</v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>
        <f t="shared" si="284"/>
        <v>36.567</v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105.57192198739341</v>
      </c>
      <c r="DL222" s="2">
        <f t="shared" si="264"/>
        <v>108.23797647058822</v>
      </c>
      <c r="DM222" s="2">
        <f t="shared" si="264"/>
        <v>98.191273796791421</v>
      </c>
      <c r="DN222" s="2">
        <f t="shared" si="264"/>
        <v>107.41651336898394</v>
      </c>
      <c r="DO222" s="2">
        <f t="shared" si="264"/>
        <v>140.89196638655463</v>
      </c>
      <c r="DP222" s="2">
        <f t="shared" si="264"/>
        <v>134.12914821964824</v>
      </c>
      <c r="DQ222" s="2">
        <f t="shared" si="264"/>
        <v>112.70215873015874</v>
      </c>
      <c r="DR222" s="2">
        <f t="shared" si="264"/>
        <v>108.30997061347063</v>
      </c>
      <c r="DS222" s="2">
        <f t="shared" si="264"/>
        <v>86.695861064425756</v>
      </c>
      <c r="DT222" s="2">
        <f t="shared" si="264"/>
        <v>104.50675294117646</v>
      </c>
      <c r="DU222" s="2">
        <f t="shared" si="264"/>
        <v>106.95000224089637</v>
      </c>
      <c r="DV222" s="2">
        <f t="shared" si="264"/>
        <v>95.536824089635829</v>
      </c>
      <c r="DW222" s="2">
        <f t="shared" si="264"/>
        <v>127.52635070785072</v>
      </c>
      <c r="DX222" s="2">
        <f t="shared" si="264"/>
        <v>91.855099528099487</v>
      </c>
      <c r="DY222" s="2">
        <f t="shared" si="264"/>
        <v>67.634347370766491</v>
      </c>
      <c r="EA222" s="2">
        <f t="shared" si="240"/>
        <v>25.803254761904768</v>
      </c>
      <c r="EB222" s="2">
        <f t="shared" si="240"/>
        <v>36.784028947064932</v>
      </c>
      <c r="EC222" s="2">
        <f t="shared" si="240"/>
        <v>35.567249078239385</v>
      </c>
      <c r="ED222" s="2">
        <f t="shared" si="240"/>
        <v>31.616425561340698</v>
      </c>
      <c r="EE222" s="2">
        <f t="shared" si="240"/>
        <v>29.780127708055183</v>
      </c>
      <c r="EF222" s="2">
        <f t="shared" si="239"/>
        <v>42.703265265094714</v>
      </c>
      <c r="EG222" s="2">
        <f t="shared" si="239"/>
        <v>87.763861577590717</v>
      </c>
      <c r="EH222" s="2">
        <f t="shared" si="239"/>
        <v>30.784338847046641</v>
      </c>
      <c r="EI222" s="2">
        <f t="shared" si="239"/>
        <v>32.550840435761941</v>
      </c>
      <c r="EJ222" s="2">
        <f t="shared" si="239"/>
        <v>31.950356131127712</v>
      </c>
      <c r="EK222" s="2">
        <f t="shared" si="212"/>
        <v>30.27767982109129</v>
      </c>
      <c r="EL222" s="2">
        <f t="shared" si="212"/>
        <v>31.804719795013511</v>
      </c>
      <c r="EM222" s="2">
        <f t="shared" si="212"/>
        <v>32.811255687065788</v>
      </c>
      <c r="EN222" s="2">
        <f t="shared" si="212"/>
        <v>41.172047216673974</v>
      </c>
      <c r="EO222" s="2">
        <f t="shared" si="212"/>
        <v>42.842047640049458</v>
      </c>
      <c r="EQ222" s="2">
        <f t="shared" si="265"/>
        <v>35.356904172274547</v>
      </c>
      <c r="ER222" s="2">
        <f t="shared" si="265"/>
        <v>36.784028947064932</v>
      </c>
      <c r="ES222" s="2">
        <f t="shared" si="265"/>
        <v>34.264568927199932</v>
      </c>
      <c r="ET222" s="2">
        <f t="shared" si="265"/>
        <v>33.786842225121319</v>
      </c>
      <c r="EU222" s="2">
        <f t="shared" si="265"/>
        <v>36.116819554696406</v>
      </c>
      <c r="EV222" s="2">
        <f t="shared" si="265"/>
        <v>35.198619220085824</v>
      </c>
      <c r="EW222" s="2">
        <f t="shared" si="265"/>
        <v>53.749635027572637</v>
      </c>
      <c r="EX222" s="2">
        <f t="shared" si="265"/>
        <v>32.320076318619094</v>
      </c>
      <c r="EY222" s="2">
        <f t="shared" si="265"/>
        <v>34.035075051659085</v>
      </c>
      <c r="EZ222" s="2">
        <f t="shared" si="265"/>
        <v>33.497543519769096</v>
      </c>
      <c r="FA222" s="2">
        <f t="shared" si="265"/>
        <v>32.259180240227728</v>
      </c>
      <c r="FB222" s="2">
        <f t="shared" si="265"/>
        <v>34.378695218245724</v>
      </c>
      <c r="FC222" s="2">
        <f t="shared" si="265"/>
        <v>34.368477466772518</v>
      </c>
      <c r="FD222" s="2">
        <f t="shared" si="265"/>
        <v>39.708493603665431</v>
      </c>
      <c r="FE222" s="2">
        <f t="shared" si="265"/>
        <v>40.006142071798529</v>
      </c>
      <c r="FG222" s="2">
        <f t="shared" si="266"/>
        <v>0.99999973686683186</v>
      </c>
      <c r="FH222" s="2">
        <f t="shared" si="266"/>
        <v>0.99999963984051854</v>
      </c>
      <c r="FI222" s="2">
        <f t="shared" si="266"/>
        <v>0.99999962012867349</v>
      </c>
      <c r="FJ222" s="2">
        <f t="shared" si="266"/>
        <v>0.99999962668453413</v>
      </c>
      <c r="FK222" s="2">
        <f t="shared" si="266"/>
        <v>0.99999961409274551</v>
      </c>
      <c r="FL222" s="2">
        <f t="shared" si="266"/>
        <v>0.99999956260631795</v>
      </c>
      <c r="FM222" s="2">
        <f t="shared" si="266"/>
        <v>0.9999995750201699</v>
      </c>
      <c r="FN222" s="2">
        <f t="shared" si="266"/>
        <v>0.99999957850987942</v>
      </c>
      <c r="FO222" s="2">
        <f t="shared" si="266"/>
        <v>0.9999995910215338</v>
      </c>
      <c r="FP222" s="2">
        <f t="shared" si="266"/>
        <v>0.99999960951802103</v>
      </c>
      <c r="FQ222" s="2">
        <f t="shared" si="266"/>
        <v>0.99999958935509514</v>
      </c>
      <c r="FR222" s="2">
        <f t="shared" si="266"/>
        <v>0.99999961305822738</v>
      </c>
      <c r="FS222" s="2">
        <f t="shared" si="266"/>
        <v>0.9999995475008332</v>
      </c>
      <c r="FT222" s="2">
        <f t="shared" si="266"/>
        <v>0.9999995594912896</v>
      </c>
      <c r="FU222" s="2">
        <f t="shared" si="266"/>
        <v>0.99999942898020888</v>
      </c>
      <c r="FW222" s="2">
        <f t="shared" si="256"/>
        <v>0.99089543838717697</v>
      </c>
      <c r="FX222" s="2">
        <f t="shared" si="256"/>
        <v>0</v>
      </c>
      <c r="FY222" s="2">
        <f t="shared" si="256"/>
        <v>0.99214033928003686</v>
      </c>
      <c r="FZ222" s="2">
        <f t="shared" si="256"/>
        <v>0.99189552576760509</v>
      </c>
      <c r="GA222" s="2">
        <f t="shared" si="256"/>
        <v>0.99235110114746827</v>
      </c>
      <c r="GB222" s="2">
        <f t="shared" si="256"/>
        <v>0.99447229869367404</v>
      </c>
      <c r="GC222" s="2">
        <f t="shared" si="256"/>
        <v>0.99403507901776678</v>
      </c>
      <c r="GD222" s="2">
        <f t="shared" si="256"/>
        <v>0.99401121658748992</v>
      </c>
      <c r="GE222" s="2">
        <f t="shared" si="256"/>
        <v>0.99188569945638905</v>
      </c>
      <c r="GF222" s="2">
        <f t="shared" si="256"/>
        <v>0.99077908878942833</v>
      </c>
      <c r="GG222" s="2">
        <f t="shared" si="256"/>
        <v>0.98957307805214001</v>
      </c>
      <c r="GH222" s="2">
        <f t="shared" si="256"/>
        <v>0.98853180198400759</v>
      </c>
      <c r="GI222" s="2">
        <f t="shared" si="256"/>
        <v>0.98788994967538768</v>
      </c>
      <c r="GJ222" s="2">
        <f t="shared" si="256"/>
        <v>0.98765057305873449</v>
      </c>
      <c r="GK222" s="2">
        <f t="shared" si="256"/>
        <v>0.98300292737631478</v>
      </c>
      <c r="GM222" s="86">
        <f t="shared" si="257"/>
        <v>6.0653568145724902E-245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1.5312191799565684E-37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8.964138061216693E-158</v>
      </c>
      <c r="HT222" s="86">
        <f t="shared" si="258"/>
        <v>0</v>
      </c>
      <c r="HU222" s="86">
        <f t="shared" si="258"/>
        <v>3.3850115531048964E-135</v>
      </c>
      <c r="HV222" s="86">
        <f t="shared" si="258"/>
        <v>4.7218771154601504E-144</v>
      </c>
      <c r="HW222" s="86">
        <f t="shared" si="258"/>
        <v>6.2273981091692745E-150</v>
      </c>
      <c r="HX222" s="86">
        <f t="shared" si="258"/>
        <v>9.6676840713346297E-169</v>
      </c>
      <c r="HY222" s="86">
        <f t="shared" si="258"/>
        <v>1.3474249927336363E-188</v>
      </c>
      <c r="HZ222" s="86">
        <f t="shared" si="258"/>
        <v>1.4017728116501949E-174</v>
      </c>
      <c r="IA222" s="86">
        <f t="shared" si="258"/>
        <v>1.9680961656528778E-156</v>
      </c>
      <c r="IB222" s="86">
        <f t="shared" si="258"/>
        <v>2.1851986185530518E-150</v>
      </c>
      <c r="IC222" s="86">
        <f t="shared" si="258"/>
        <v>4.8246693798472746E-139</v>
      </c>
      <c r="ID222" s="86">
        <f t="shared" si="258"/>
        <v>2.347710608182549E-135</v>
      </c>
      <c r="IE222" s="86">
        <f t="shared" si="258"/>
        <v>1.0756276844505076E-145</v>
      </c>
      <c r="IF222" s="86">
        <f t="shared" si="258"/>
        <v>4.7401534830150407E-145</v>
      </c>
      <c r="IG222" s="86">
        <f t="shared" si="258"/>
        <v>4.2326785497018182E-111</v>
      </c>
      <c r="II222" s="86">
        <f t="shared" si="259"/>
        <v>1.9368103591583188E-28</v>
      </c>
      <c r="IJ222" s="86">
        <f t="shared" si="259"/>
        <v>0</v>
      </c>
      <c r="IK222" s="86">
        <f t="shared" si="259"/>
        <v>1.2209357247335104E-25</v>
      </c>
      <c r="IL222" s="86">
        <f t="shared" si="259"/>
        <v>1.1815304724631223E-26</v>
      </c>
      <c r="IM222" s="86">
        <f t="shared" si="259"/>
        <v>5.7548509362189388E-28</v>
      </c>
      <c r="IN222" s="86">
        <f t="shared" si="259"/>
        <v>1.3957465437808156E-33</v>
      </c>
      <c r="IO222" s="86">
        <f t="shared" si="259"/>
        <v>1.6315000581686918E-36</v>
      </c>
      <c r="IP222" s="86">
        <f t="shared" si="259"/>
        <v>5.4030468507806569E-34</v>
      </c>
      <c r="IQ222" s="86">
        <f t="shared" si="259"/>
        <v>1.7795748682456244E-28</v>
      </c>
      <c r="IR222" s="86">
        <f t="shared" si="259"/>
        <v>6.5758018927104866E-27</v>
      </c>
      <c r="IS222" s="86">
        <f t="shared" si="259"/>
        <v>1.6139445330961191E-24</v>
      </c>
      <c r="IT222" s="86">
        <f t="shared" si="259"/>
        <v>2.6360862605319215E-23</v>
      </c>
      <c r="IU222" s="86">
        <f t="shared" si="259"/>
        <v>1.6192163597050473E-24</v>
      </c>
      <c r="IV222" s="86">
        <f t="shared" si="259"/>
        <v>2.5817525773740908E-9</v>
      </c>
      <c r="IW222" s="86">
        <f t="shared" si="259"/>
        <v>2.858623120048731E-11</v>
      </c>
      <c r="IY222" s="86">
        <f t="shared" si="260"/>
        <v>1.936810360689538E-28</v>
      </c>
      <c r="IZ222" s="86">
        <f t="shared" si="260"/>
        <v>0</v>
      </c>
      <c r="JA222" s="86">
        <f t="shared" si="260"/>
        <v>1.2209357247335104E-25</v>
      </c>
      <c r="JB222" s="86">
        <f t="shared" si="260"/>
        <v>1.1815304724631223E-26</v>
      </c>
      <c r="JC222" s="86">
        <f t="shared" si="260"/>
        <v>5.7548509362189388E-28</v>
      </c>
      <c r="JD222" s="86">
        <f t="shared" si="260"/>
        <v>1.3957465437808156E-33</v>
      </c>
      <c r="JE222" s="86">
        <f t="shared" si="260"/>
        <v>1.6315000581686918E-36</v>
      </c>
      <c r="JF222" s="86">
        <f t="shared" si="260"/>
        <v>5.4030468507806569E-34</v>
      </c>
      <c r="JG222" s="86">
        <f t="shared" si="260"/>
        <v>1.7795748682456244E-28</v>
      </c>
      <c r="JH222" s="86">
        <f t="shared" si="260"/>
        <v>6.5758018927104866E-27</v>
      </c>
      <c r="JI222" s="86">
        <f t="shared" si="260"/>
        <v>1.6139445330961191E-24</v>
      </c>
      <c r="JJ222" s="86">
        <f t="shared" si="260"/>
        <v>2.6360862605319215E-23</v>
      </c>
      <c r="JK222" s="86">
        <f t="shared" si="260"/>
        <v>1.6192163597050473E-24</v>
      </c>
      <c r="JL222" s="86">
        <f t="shared" si="260"/>
        <v>2.5817525773740908E-9</v>
      </c>
      <c r="JM222" s="86">
        <f t="shared" si="260"/>
        <v>2.858623120048731E-11</v>
      </c>
    </row>
    <row r="223" spans="2:273" x14ac:dyDescent="0.25">
      <c r="B223" s="2">
        <v>196</v>
      </c>
      <c r="C223" s="37">
        <v>36.183</v>
      </c>
      <c r="D223" s="37">
        <v>37.700000000000003</v>
      </c>
      <c r="E223" s="37">
        <v>37.116999999999997</v>
      </c>
      <c r="F223" s="37">
        <v>35.133000000000003</v>
      </c>
      <c r="G223" s="37">
        <v>40.317</v>
      </c>
      <c r="H223" s="37">
        <v>38.366999999999997</v>
      </c>
      <c r="I223" s="37">
        <v>39.283000000000001</v>
      </c>
      <c r="J223" s="37">
        <v>37.433</v>
      </c>
      <c r="K223" s="37">
        <v>37.832999999999998</v>
      </c>
      <c r="L223" s="37">
        <v>36.1</v>
      </c>
      <c r="M223" s="37">
        <v>38.116999999999997</v>
      </c>
      <c r="N223" s="37">
        <v>37.049999999999997</v>
      </c>
      <c r="O223" s="37">
        <v>40.732999999999997</v>
      </c>
      <c r="P223" s="37">
        <v>40.966999999999999</v>
      </c>
      <c r="Q223" s="37">
        <v>42.183</v>
      </c>
      <c r="S223" s="4" t="e">
        <f t="shared" si="262"/>
        <v>#N/A</v>
      </c>
      <c r="T223" s="4">
        <f t="shared" si="262"/>
        <v>36.639618288683153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1.0603817113168503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>
        <f t="shared" si="254"/>
        <v>36.639618288683153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>
        <f t="shared" si="255"/>
        <v>37.700000000000003</v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>
        <f t="shared" si="284"/>
        <v>37.700000000000003</v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105.83076292176493</v>
      </c>
      <c r="DL223" s="2">
        <f t="shared" si="264"/>
        <v>108.49229747899157</v>
      </c>
      <c r="DM223" s="2">
        <f t="shared" si="264"/>
        <v>98.404455920550021</v>
      </c>
      <c r="DN223" s="2">
        <f t="shared" si="264"/>
        <v>107.67362796027501</v>
      </c>
      <c r="DO223" s="2">
        <f t="shared" si="264"/>
        <v>141.30370504201682</v>
      </c>
      <c r="DP223" s="2">
        <f t="shared" si="264"/>
        <v>134.49775015015018</v>
      </c>
      <c r="DQ223" s="2">
        <f t="shared" si="264"/>
        <v>112.96094444444446</v>
      </c>
      <c r="DR223" s="2">
        <f t="shared" si="264"/>
        <v>108.55711051051051</v>
      </c>
      <c r="DS223" s="2">
        <f t="shared" si="264"/>
        <v>86.814681792717067</v>
      </c>
      <c r="DT223" s="2">
        <f t="shared" si="264"/>
        <v>104.73264705882352</v>
      </c>
      <c r="DU223" s="2">
        <f t="shared" si="264"/>
        <v>107.18552633053221</v>
      </c>
      <c r="DV223" s="2">
        <f t="shared" si="264"/>
        <v>95.711404481792698</v>
      </c>
      <c r="DW223" s="2">
        <f t="shared" si="264"/>
        <v>127.84758648648651</v>
      </c>
      <c r="DX223" s="2">
        <f t="shared" si="264"/>
        <v>91.997386786786734</v>
      </c>
      <c r="DY223" s="2">
        <f t="shared" si="264"/>
        <v>67.658102049910866</v>
      </c>
      <c r="EA223" s="2">
        <f t="shared" si="240"/>
        <v>25.538090476190476</v>
      </c>
      <c r="EB223" s="2">
        <f t="shared" si="240"/>
        <v>36.639594687271753</v>
      </c>
      <c r="EC223" s="2">
        <f t="shared" si="240"/>
        <v>35.450329258181171</v>
      </c>
      <c r="ED223" s="2">
        <f t="shared" si="240"/>
        <v>31.449052391799533</v>
      </c>
      <c r="EE223" s="2">
        <f t="shared" si="240"/>
        <v>29.554210680907872</v>
      </c>
      <c r="EF223" s="2">
        <f t="shared" si="239"/>
        <v>42.484500575848429</v>
      </c>
      <c r="EG223" s="2">
        <f t="shared" si="239"/>
        <v>88.023700059089009</v>
      </c>
      <c r="EH223" s="2">
        <f t="shared" si="239"/>
        <v>30.591502772164787</v>
      </c>
      <c r="EI223" s="2">
        <f t="shared" si="239"/>
        <v>32.3863956900286</v>
      </c>
      <c r="EJ223" s="2">
        <f t="shared" si="239"/>
        <v>31.781069714934361</v>
      </c>
      <c r="EK223" s="2">
        <f t="shared" si="239"/>
        <v>30.084611798889291</v>
      </c>
      <c r="EL223" s="2">
        <f t="shared" si="239"/>
        <v>31.616996808705096</v>
      </c>
      <c r="EM223" s="2">
        <f t="shared" si="239"/>
        <v>32.578223138283796</v>
      </c>
      <c r="EN223" s="2">
        <f t="shared" si="239"/>
        <v>41.032392536878703</v>
      </c>
      <c r="EO223" s="2">
        <f t="shared" si="239"/>
        <v>42.705772797366365</v>
      </c>
      <c r="EQ223" s="2">
        <f t="shared" si="265"/>
        <v>35.237199327052473</v>
      </c>
      <c r="ER223" s="2">
        <f t="shared" si="265"/>
        <v>36.639594687271753</v>
      </c>
      <c r="ES223" s="2">
        <f t="shared" si="265"/>
        <v>34.133676926219458</v>
      </c>
      <c r="ET223" s="2">
        <f t="shared" si="265"/>
        <v>33.642640179102564</v>
      </c>
      <c r="EU223" s="2">
        <f t="shared" si="265"/>
        <v>35.958263517648035</v>
      </c>
      <c r="EV223" s="2">
        <f t="shared" si="265"/>
        <v>34.902200620405175</v>
      </c>
      <c r="EW223" s="2">
        <f t="shared" si="265"/>
        <v>53.671773290986422</v>
      </c>
      <c r="EX223" s="2">
        <f t="shared" si="265"/>
        <v>32.14267214656855</v>
      </c>
      <c r="EY223" s="2">
        <f t="shared" si="265"/>
        <v>33.886065074779012</v>
      </c>
      <c r="EZ223" s="2">
        <f t="shared" si="265"/>
        <v>33.344928093697725</v>
      </c>
      <c r="FA223" s="2">
        <f t="shared" si="265"/>
        <v>32.086643772130806</v>
      </c>
      <c r="FB223" s="2">
        <f t="shared" si="265"/>
        <v>34.217832912034837</v>
      </c>
      <c r="FC223" s="2">
        <f t="shared" si="265"/>
        <v>34.152169596576911</v>
      </c>
      <c r="FD223" s="2">
        <f t="shared" si="265"/>
        <v>39.553159216562435</v>
      </c>
      <c r="FE223" s="2">
        <f t="shared" si="265"/>
        <v>39.841478153057267</v>
      </c>
      <c r="FG223" s="2">
        <f t="shared" si="266"/>
        <v>0.99999976001969293</v>
      </c>
      <c r="FH223" s="2">
        <f t="shared" si="266"/>
        <v>0.99999967153063862</v>
      </c>
      <c r="FI223" s="2">
        <f t="shared" si="266"/>
        <v>0.99999965355322118</v>
      </c>
      <c r="FJ223" s="2">
        <f t="shared" si="266"/>
        <v>0.99999965953223746</v>
      </c>
      <c r="FK223" s="2">
        <f t="shared" si="266"/>
        <v>0.99999964804838903</v>
      </c>
      <c r="FL223" s="2">
        <f t="shared" si="266"/>
        <v>0.99999960109220554</v>
      </c>
      <c r="FM223" s="2">
        <f t="shared" si="266"/>
        <v>0.999999612413774</v>
      </c>
      <c r="FN223" s="2">
        <f t="shared" si="266"/>
        <v>0.99999961559642714</v>
      </c>
      <c r="FO223" s="2">
        <f t="shared" si="266"/>
        <v>0.99999962700719236</v>
      </c>
      <c r="FP223" s="2">
        <f t="shared" si="266"/>
        <v>0.99999964387619034</v>
      </c>
      <c r="FQ223" s="2">
        <f t="shared" si="266"/>
        <v>0.99999962548738208</v>
      </c>
      <c r="FR223" s="2">
        <f t="shared" si="266"/>
        <v>0.99999964710489719</v>
      </c>
      <c r="FS223" s="2">
        <f t="shared" si="266"/>
        <v>0.99999958731583871</v>
      </c>
      <c r="FT223" s="2">
        <f t="shared" si="266"/>
        <v>0.99999959825126572</v>
      </c>
      <c r="FU223" s="2">
        <f t="shared" si="266"/>
        <v>0.99999947922373478</v>
      </c>
      <c r="FW223" s="2">
        <f t="shared" si="256"/>
        <v>0.99168988386476298</v>
      </c>
      <c r="FX223" s="2">
        <f t="shared" si="256"/>
        <v>0</v>
      </c>
      <c r="FY223" s="2">
        <f t="shared" si="256"/>
        <v>0.99282694359534207</v>
      </c>
      <c r="FZ223" s="2">
        <f t="shared" si="256"/>
        <v>0.99260335706316638</v>
      </c>
      <c r="GA223" s="2">
        <f t="shared" si="256"/>
        <v>0.99301942326827664</v>
      </c>
      <c r="GB223" s="2">
        <f t="shared" si="256"/>
        <v>0.99495622331090805</v>
      </c>
      <c r="GC223" s="2">
        <f t="shared" si="256"/>
        <v>0.99455707069561661</v>
      </c>
      <c r="GD223" s="2">
        <f t="shared" si="256"/>
        <v>0.99453528499245136</v>
      </c>
      <c r="GE223" s="2">
        <f t="shared" si="256"/>
        <v>0.99259438255809151</v>
      </c>
      <c r="GF223" s="2">
        <f t="shared" si="256"/>
        <v>0.99158360046361904</v>
      </c>
      <c r="GG223" s="2">
        <f t="shared" si="256"/>
        <v>0.990481801633183</v>
      </c>
      <c r="GH223" s="2">
        <f t="shared" si="256"/>
        <v>0.98953031438134953</v>
      </c>
      <c r="GI223" s="2">
        <f t="shared" si="256"/>
        <v>0.98894372178658208</v>
      </c>
      <c r="GJ223" s="2">
        <f t="shared" si="256"/>
        <v>0.98872493710925236</v>
      </c>
      <c r="GK223" s="2">
        <f t="shared" si="256"/>
        <v>0.98447526738944191</v>
      </c>
      <c r="GM223" s="86">
        <f t="shared" si="257"/>
        <v>1.8565298413985218E-248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3.6920640027686881E-38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1.0516530443635894E-161</v>
      </c>
      <c r="HT223" s="86">
        <f t="shared" si="258"/>
        <v>0</v>
      </c>
      <c r="HU223" s="86">
        <f t="shared" si="258"/>
        <v>1.5663438756034203E-138</v>
      </c>
      <c r="HV223" s="86">
        <f t="shared" si="258"/>
        <v>1.3683744576600683E-147</v>
      </c>
      <c r="HW223" s="86">
        <f t="shared" si="258"/>
        <v>1.3650070295012503E-153</v>
      </c>
      <c r="HX223" s="86">
        <f t="shared" si="258"/>
        <v>9.4717085568783867E-173</v>
      </c>
      <c r="HY223" s="86">
        <f t="shared" si="258"/>
        <v>4.2855211431708249E-193</v>
      </c>
      <c r="HZ223" s="86">
        <f t="shared" si="258"/>
        <v>9.4897841115587106E-179</v>
      </c>
      <c r="IA223" s="86">
        <f t="shared" si="258"/>
        <v>2.9699504193386928E-160</v>
      </c>
      <c r="IB223" s="86">
        <f t="shared" si="258"/>
        <v>4.0181664121078303E-154</v>
      </c>
      <c r="IC223" s="86">
        <f t="shared" si="258"/>
        <v>1.491653314841271E-142</v>
      </c>
      <c r="ID223" s="86">
        <f t="shared" si="258"/>
        <v>8.4773581300481819E-139</v>
      </c>
      <c r="IE223" s="86">
        <f t="shared" si="258"/>
        <v>2.0618174646929832E-149</v>
      </c>
      <c r="IF223" s="86">
        <f t="shared" si="258"/>
        <v>9.0285035887019042E-149</v>
      </c>
      <c r="IG223" s="86">
        <f t="shared" si="258"/>
        <v>4.5679916841165967E-114</v>
      </c>
      <c r="II223" s="86">
        <f t="shared" si="259"/>
        <v>1.6788258811752302E-29</v>
      </c>
      <c r="IJ223" s="86">
        <f t="shared" si="259"/>
        <v>0</v>
      </c>
      <c r="IK223" s="86">
        <f t="shared" si="259"/>
        <v>1.4594233798257193E-26</v>
      </c>
      <c r="IL223" s="86">
        <f t="shared" si="259"/>
        <v>1.273630881283407E-27</v>
      </c>
      <c r="IM223" s="86">
        <f t="shared" si="259"/>
        <v>5.6831283076431671E-29</v>
      </c>
      <c r="IN223" s="86">
        <f t="shared" si="259"/>
        <v>1.0085598243460156E-34</v>
      </c>
      <c r="IO223" s="86">
        <f t="shared" si="259"/>
        <v>8.879751432938223E-38</v>
      </c>
      <c r="IP223" s="86">
        <f t="shared" si="259"/>
        <v>3.618263185711053E-35</v>
      </c>
      <c r="IQ223" s="86">
        <f t="shared" si="259"/>
        <v>1.6320382003154052E-29</v>
      </c>
      <c r="IR223" s="86">
        <f t="shared" si="259"/>
        <v>6.5061509064316948E-28</v>
      </c>
      <c r="IS223" s="86">
        <f t="shared" si="259"/>
        <v>1.8725109842217125E-25</v>
      </c>
      <c r="IT223" s="86">
        <f t="shared" si="259"/>
        <v>3.2754707716431796E-24</v>
      </c>
      <c r="IU223" s="86">
        <f t="shared" si="259"/>
        <v>1.7434392608764069E-25</v>
      </c>
      <c r="IV223" s="86">
        <f t="shared" si="259"/>
        <v>1.1914085651843472E-9</v>
      </c>
      <c r="IW223" s="86">
        <f t="shared" si="259"/>
        <v>1.0125411388017583E-11</v>
      </c>
      <c r="IY223" s="86">
        <f t="shared" si="260"/>
        <v>1.6788258848672943E-29</v>
      </c>
      <c r="IZ223" s="86">
        <f t="shared" si="260"/>
        <v>0</v>
      </c>
      <c r="JA223" s="86">
        <f t="shared" si="260"/>
        <v>1.4594233798257193E-26</v>
      </c>
      <c r="JB223" s="86">
        <f t="shared" si="260"/>
        <v>1.273630881283407E-27</v>
      </c>
      <c r="JC223" s="86">
        <f t="shared" si="260"/>
        <v>5.6831283076431671E-29</v>
      </c>
      <c r="JD223" s="86">
        <f t="shared" si="260"/>
        <v>1.0085598243460156E-34</v>
      </c>
      <c r="JE223" s="86">
        <f t="shared" si="260"/>
        <v>8.879751432938223E-38</v>
      </c>
      <c r="JF223" s="86">
        <f t="shared" si="260"/>
        <v>3.618263185711053E-35</v>
      </c>
      <c r="JG223" s="86">
        <f t="shared" si="260"/>
        <v>1.6320382003154052E-29</v>
      </c>
      <c r="JH223" s="86">
        <f t="shared" si="260"/>
        <v>6.5061509064316948E-28</v>
      </c>
      <c r="JI223" s="86">
        <f t="shared" si="260"/>
        <v>1.8725109842217125E-25</v>
      </c>
      <c r="JJ223" s="86">
        <f t="shared" si="260"/>
        <v>3.2754707716431796E-24</v>
      </c>
      <c r="JK223" s="86">
        <f t="shared" si="260"/>
        <v>1.7434392608764069E-25</v>
      </c>
      <c r="JL223" s="86">
        <f t="shared" si="260"/>
        <v>1.1914085651843472E-9</v>
      </c>
      <c r="JM223" s="86">
        <f t="shared" si="260"/>
        <v>1.0125411388017583E-11</v>
      </c>
    </row>
    <row r="224" spans="2:273" x14ac:dyDescent="0.25">
      <c r="B224" s="2">
        <v>197</v>
      </c>
      <c r="C224" s="37">
        <v>36.466999999999999</v>
      </c>
      <c r="D224" s="37">
        <v>37.582999999999998</v>
      </c>
      <c r="E224" s="37">
        <v>38.4</v>
      </c>
      <c r="F224" s="37">
        <v>37.082999999999998</v>
      </c>
      <c r="G224" s="37">
        <v>37.917000000000002</v>
      </c>
      <c r="H224" s="37">
        <v>40.35</v>
      </c>
      <c r="I224" s="37">
        <v>36.683</v>
      </c>
      <c r="J224" s="37">
        <v>39.017000000000003</v>
      </c>
      <c r="K224" s="37">
        <v>36.200000000000003</v>
      </c>
      <c r="L224" s="37">
        <v>37.366999999999997</v>
      </c>
      <c r="M224" s="37">
        <v>37.267000000000003</v>
      </c>
      <c r="N224" s="37">
        <v>35.116999999999997</v>
      </c>
      <c r="O224" s="37">
        <v>39.049999999999997</v>
      </c>
      <c r="P224" s="37">
        <v>41.732999999999997</v>
      </c>
      <c r="Q224" s="37">
        <v>42.082999999999998</v>
      </c>
      <c r="S224" s="4" t="e">
        <f t="shared" si="262"/>
        <v>#N/A</v>
      </c>
      <c r="T224" s="4">
        <f t="shared" si="262"/>
        <v>36.495182071676382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1.0878179283236165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>
        <f t="shared" si="254"/>
        <v>36.495182071676382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>
        <f t="shared" si="255"/>
        <v>37.582999999999998</v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>
        <f t="shared" si="284"/>
        <v>37.582999999999998</v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106.08960385613645</v>
      </c>
      <c r="DL224" s="2">
        <f t="shared" si="264"/>
        <v>108.74661848739494</v>
      </c>
      <c r="DM224" s="2">
        <f t="shared" si="264"/>
        <v>98.61763804430862</v>
      </c>
      <c r="DN224" s="2">
        <f t="shared" si="264"/>
        <v>107.93074255156607</v>
      </c>
      <c r="DO224" s="2">
        <f t="shared" si="264"/>
        <v>141.715443697479</v>
      </c>
      <c r="DP224" s="2">
        <f t="shared" si="264"/>
        <v>134.86635208065212</v>
      </c>
      <c r="DQ224" s="2">
        <f t="shared" si="264"/>
        <v>113.21973015873017</v>
      </c>
      <c r="DR224" s="2">
        <f t="shared" si="264"/>
        <v>108.80425040755041</v>
      </c>
      <c r="DS224" s="2">
        <f t="shared" si="264"/>
        <v>86.933502521008393</v>
      </c>
      <c r="DT224" s="2">
        <f t="shared" si="264"/>
        <v>104.95854117647058</v>
      </c>
      <c r="DU224" s="2">
        <f t="shared" si="264"/>
        <v>107.42105042016809</v>
      </c>
      <c r="DV224" s="2">
        <f t="shared" si="264"/>
        <v>95.885984873949553</v>
      </c>
      <c r="DW224" s="2">
        <f t="shared" si="264"/>
        <v>128.16882226512229</v>
      </c>
      <c r="DX224" s="2">
        <f t="shared" si="264"/>
        <v>92.139674045473996</v>
      </c>
      <c r="DY224" s="2">
        <f t="shared" si="264"/>
        <v>67.681856729055255</v>
      </c>
      <c r="EA224" s="2">
        <f t="shared" si="240"/>
        <v>25.272926190476191</v>
      </c>
      <c r="EB224" s="2">
        <f t="shared" si="240"/>
        <v>36.495160427478574</v>
      </c>
      <c r="EC224" s="2">
        <f t="shared" si="240"/>
        <v>35.333409438122956</v>
      </c>
      <c r="ED224" s="2">
        <f t="shared" si="240"/>
        <v>31.281679222258369</v>
      </c>
      <c r="EE224" s="2">
        <f t="shared" si="240"/>
        <v>29.328293653760568</v>
      </c>
      <c r="EF224" s="2">
        <f t="shared" si="239"/>
        <v>42.265735886602144</v>
      </c>
      <c r="EG224" s="2">
        <f t="shared" si="239"/>
        <v>88.283538540587301</v>
      </c>
      <c r="EH224" s="2">
        <f t="shared" si="239"/>
        <v>30.398666697282941</v>
      </c>
      <c r="EI224" s="2">
        <f t="shared" si="239"/>
        <v>32.221950944295251</v>
      </c>
      <c r="EJ224" s="2">
        <f t="shared" si="239"/>
        <v>31.61178329874101</v>
      </c>
      <c r="EK224" s="2">
        <f t="shared" si="239"/>
        <v>29.891543776687293</v>
      </c>
      <c r="EL224" s="2">
        <f t="shared" si="239"/>
        <v>31.429273822396681</v>
      </c>
      <c r="EM224" s="2">
        <f t="shared" si="239"/>
        <v>32.345190589501804</v>
      </c>
      <c r="EN224" s="2">
        <f t="shared" si="239"/>
        <v>40.892737857083432</v>
      </c>
      <c r="EO224" s="2">
        <f t="shared" si="239"/>
        <v>42.569497954683271</v>
      </c>
      <c r="EQ224" s="2">
        <f t="shared" si="265"/>
        <v>35.117494481830398</v>
      </c>
      <c r="ER224" s="2">
        <f t="shared" si="265"/>
        <v>36.495160427478574</v>
      </c>
      <c r="ES224" s="2">
        <f t="shared" si="265"/>
        <v>34.002784925238984</v>
      </c>
      <c r="ET224" s="2">
        <f t="shared" si="265"/>
        <v>33.498438133083809</v>
      </c>
      <c r="EU224" s="2">
        <f t="shared" si="265"/>
        <v>35.799707480599665</v>
      </c>
      <c r="EV224" s="2">
        <f t="shared" si="265"/>
        <v>34.605782020724526</v>
      </c>
      <c r="EW224" s="2">
        <f t="shared" si="265"/>
        <v>53.593911554400208</v>
      </c>
      <c r="EX224" s="2">
        <f t="shared" si="265"/>
        <v>31.965267974518014</v>
      </c>
      <c r="EY224" s="2">
        <f t="shared" si="265"/>
        <v>33.737055097898946</v>
      </c>
      <c r="EZ224" s="2">
        <f t="shared" si="265"/>
        <v>33.192312667626354</v>
      </c>
      <c r="FA224" s="2">
        <f t="shared" si="265"/>
        <v>31.914107304033877</v>
      </c>
      <c r="FB224" s="2">
        <f t="shared" si="265"/>
        <v>34.056970605823942</v>
      </c>
      <c r="FC224" s="2">
        <f t="shared" si="265"/>
        <v>33.935861726381304</v>
      </c>
      <c r="FD224" s="2">
        <f t="shared" si="265"/>
        <v>39.397824829459438</v>
      </c>
      <c r="FE224" s="2">
        <f t="shared" si="265"/>
        <v>39.676814234316012</v>
      </c>
      <c r="FG224" s="2">
        <f t="shared" si="266"/>
        <v>0.99999978113535404</v>
      </c>
      <c r="FH224" s="2">
        <f t="shared" si="266"/>
        <v>0.99999970043237341</v>
      </c>
      <c r="FI224" s="2">
        <f t="shared" si="266"/>
        <v>0.99999968403677275</v>
      </c>
      <c r="FJ224" s="2">
        <f t="shared" si="266"/>
        <v>0.99999968948970086</v>
      </c>
      <c r="FK224" s="2">
        <f t="shared" si="266"/>
        <v>0.99999967901630593</v>
      </c>
      <c r="FL224" s="2">
        <f t="shared" si="266"/>
        <v>0.9999996361917548</v>
      </c>
      <c r="FM224" s="2">
        <f t="shared" si="266"/>
        <v>0.99999964651714857</v>
      </c>
      <c r="FN224" s="2">
        <f t="shared" si="266"/>
        <v>0.99999964941976294</v>
      </c>
      <c r="FO224" s="2">
        <f t="shared" si="266"/>
        <v>0.99999965982650518</v>
      </c>
      <c r="FP224" s="2">
        <f t="shared" si="266"/>
        <v>0.99999967521121524</v>
      </c>
      <c r="FQ224" s="2">
        <f t="shared" si="266"/>
        <v>0.99999965844042171</v>
      </c>
      <c r="FR224" s="2">
        <f t="shared" si="266"/>
        <v>0.99999967815583113</v>
      </c>
      <c r="FS224" s="2">
        <f t="shared" si="266"/>
        <v>0.99999962362755801</v>
      </c>
      <c r="FT224" s="2">
        <f t="shared" si="266"/>
        <v>0.9999996336007867</v>
      </c>
      <c r="FU224" s="2">
        <f t="shared" si="266"/>
        <v>0.99999952504637946</v>
      </c>
      <c r="FW224" s="2">
        <f t="shared" si="256"/>
        <v>0.99241553824883588</v>
      </c>
      <c r="FX224" s="2">
        <f t="shared" si="256"/>
        <v>0</v>
      </c>
      <c r="FY224" s="2">
        <f t="shared" si="256"/>
        <v>0.9934539632686219</v>
      </c>
      <c r="FZ224" s="2">
        <f t="shared" si="256"/>
        <v>0.99324978826423538</v>
      </c>
      <c r="GA224" s="2">
        <f t="shared" si="256"/>
        <v>0.99362972563708785</v>
      </c>
      <c r="GB224" s="2">
        <f t="shared" si="256"/>
        <v>0.99539797862185875</v>
      </c>
      <c r="GC224" s="2">
        <f t="shared" si="256"/>
        <v>0.9950336109795791</v>
      </c>
      <c r="GD224" s="2">
        <f t="shared" si="256"/>
        <v>0.99501372309924729</v>
      </c>
      <c r="GE224" s="2">
        <f t="shared" si="256"/>
        <v>0.99324159274764878</v>
      </c>
      <c r="GF224" s="2">
        <f t="shared" si="256"/>
        <v>0.99231846381801903</v>
      </c>
      <c r="GG224" s="2">
        <f t="shared" si="256"/>
        <v>0.99131202375311511</v>
      </c>
      <c r="GH224" s="2">
        <f t="shared" si="256"/>
        <v>0.99044272889284557</v>
      </c>
      <c r="GI224" s="2">
        <f t="shared" si="256"/>
        <v>0.98990673536915275</v>
      </c>
      <c r="GJ224" s="2">
        <f t="shared" si="256"/>
        <v>0.98970680872584627</v>
      </c>
      <c r="GK224" s="2">
        <f t="shared" si="256"/>
        <v>0.98582190819151672</v>
      </c>
      <c r="GM224" s="86">
        <f t="shared" si="257"/>
        <v>5.3622179554855136E-252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8.7959164862914302E-39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1.1025110329654733E-165</v>
      </c>
      <c r="HT224" s="86">
        <f t="shared" si="258"/>
        <v>0</v>
      </c>
      <c r="HU224" s="86">
        <f t="shared" si="258"/>
        <v>6.5934894219387606E-142</v>
      </c>
      <c r="HV224" s="86">
        <f t="shared" si="258"/>
        <v>3.588414814261572E-151</v>
      </c>
      <c r="HW224" s="86">
        <f t="shared" si="258"/>
        <v>2.7000923973325251E-157</v>
      </c>
      <c r="HX224" s="86">
        <f t="shared" si="258"/>
        <v>8.3180027557606242E-177</v>
      </c>
      <c r="HY224" s="86">
        <f t="shared" si="258"/>
        <v>1.2051610246824476E-197</v>
      </c>
      <c r="HZ224" s="86">
        <f t="shared" si="258"/>
        <v>5.7302588674262931E-183</v>
      </c>
      <c r="IA224" s="86">
        <f t="shared" si="258"/>
        <v>4.0259470138937589E-164</v>
      </c>
      <c r="IB224" s="86">
        <f t="shared" si="258"/>
        <v>6.6413083634343531E-158</v>
      </c>
      <c r="IC224" s="86">
        <f t="shared" si="258"/>
        <v>4.1650834053464848E-146</v>
      </c>
      <c r="ID224" s="86">
        <f t="shared" si="258"/>
        <v>2.7678872184258443E-142</v>
      </c>
      <c r="IE224" s="86">
        <f t="shared" si="258"/>
        <v>3.5440389479686318E-153</v>
      </c>
      <c r="IF224" s="86">
        <f t="shared" si="258"/>
        <v>1.5410591936826256E-152</v>
      </c>
      <c r="IG224" s="86">
        <f t="shared" si="258"/>
        <v>4.4998819281372099E-117</v>
      </c>
      <c r="II224" s="86">
        <f t="shared" si="259"/>
        <v>1.3886237972891196E-30</v>
      </c>
      <c r="IJ224" s="86">
        <f t="shared" si="259"/>
        <v>0</v>
      </c>
      <c r="IK224" s="86">
        <f t="shared" si="259"/>
        <v>1.6771404743166286E-27</v>
      </c>
      <c r="IL224" s="86">
        <f t="shared" si="259"/>
        <v>1.3169924994646974E-28</v>
      </c>
      <c r="IM224" s="86">
        <f t="shared" si="259"/>
        <v>5.3774928551268435E-30</v>
      </c>
      <c r="IN224" s="86">
        <f t="shared" si="259"/>
        <v>6.9629501546988106E-36</v>
      </c>
      <c r="IO224" s="86">
        <f t="shared" si="259"/>
        <v>4.5911937943306709E-39</v>
      </c>
      <c r="IP224" s="86">
        <f t="shared" si="259"/>
        <v>2.3102714271274005E-36</v>
      </c>
      <c r="IQ224" s="86">
        <f t="shared" si="259"/>
        <v>1.4313614916208528E-30</v>
      </c>
      <c r="IR224" s="86">
        <f t="shared" si="259"/>
        <v>6.1577987718082545E-29</v>
      </c>
      <c r="IS224" s="86">
        <f t="shared" si="259"/>
        <v>2.0823732466567573E-26</v>
      </c>
      <c r="IT224" s="86">
        <f t="shared" si="259"/>
        <v>3.9030907076161692E-25</v>
      </c>
      <c r="IU224" s="86">
        <f t="shared" si="259"/>
        <v>1.7939939150856459E-26</v>
      </c>
      <c r="IV224" s="86">
        <f t="shared" si="259"/>
        <v>5.4145066882143463E-10</v>
      </c>
      <c r="IW224" s="86">
        <f t="shared" si="259"/>
        <v>3.5071324534162075E-12</v>
      </c>
      <c r="IY224" s="86">
        <f t="shared" si="260"/>
        <v>1.3886238060850361E-30</v>
      </c>
      <c r="IZ224" s="86">
        <f t="shared" si="260"/>
        <v>0</v>
      </c>
      <c r="JA224" s="86">
        <f t="shared" si="260"/>
        <v>1.6771404743166286E-27</v>
      </c>
      <c r="JB224" s="86">
        <f t="shared" si="260"/>
        <v>1.3169924994646974E-28</v>
      </c>
      <c r="JC224" s="86">
        <f t="shared" si="260"/>
        <v>5.3774928551268435E-30</v>
      </c>
      <c r="JD224" s="86">
        <f t="shared" si="260"/>
        <v>6.9629501546988106E-36</v>
      </c>
      <c r="JE224" s="86">
        <f t="shared" si="260"/>
        <v>4.5911937943306709E-39</v>
      </c>
      <c r="JF224" s="86">
        <f t="shared" si="260"/>
        <v>2.3102714271274005E-36</v>
      </c>
      <c r="JG224" s="86">
        <f t="shared" si="260"/>
        <v>1.4313614916208528E-30</v>
      </c>
      <c r="JH224" s="86">
        <f t="shared" si="260"/>
        <v>6.1577987718082545E-29</v>
      </c>
      <c r="JI224" s="86">
        <f t="shared" si="260"/>
        <v>2.0823732466567573E-26</v>
      </c>
      <c r="JJ224" s="86">
        <f t="shared" si="260"/>
        <v>3.9030907076161692E-25</v>
      </c>
      <c r="JK224" s="86">
        <f t="shared" si="260"/>
        <v>1.7939939150856459E-26</v>
      </c>
      <c r="JL224" s="86">
        <f t="shared" si="260"/>
        <v>5.4145066882143463E-10</v>
      </c>
      <c r="JM224" s="86">
        <f t="shared" si="260"/>
        <v>3.5071324534162075E-12</v>
      </c>
    </row>
    <row r="225" spans="1:273" x14ac:dyDescent="0.25">
      <c r="B225" s="2">
        <v>198</v>
      </c>
      <c r="C225" s="37">
        <v>36.9</v>
      </c>
      <c r="D225" s="37">
        <v>37.35</v>
      </c>
      <c r="E225" s="37">
        <v>38.533000000000001</v>
      </c>
      <c r="F225" s="37">
        <v>36.466999999999999</v>
      </c>
      <c r="G225" s="37">
        <v>39.783000000000001</v>
      </c>
      <c r="H225" s="37">
        <v>39.317</v>
      </c>
      <c r="I225" s="37">
        <v>35.716999999999999</v>
      </c>
      <c r="J225" s="37">
        <v>35.716999999999999</v>
      </c>
      <c r="K225" s="37">
        <v>35.116999999999997</v>
      </c>
      <c r="L225" s="37">
        <v>36.732999999999997</v>
      </c>
      <c r="M225" s="37">
        <v>34.466999999999999</v>
      </c>
      <c r="N225" s="37">
        <v>36.85</v>
      </c>
      <c r="O225" s="37">
        <v>36.549999999999997</v>
      </c>
      <c r="P225" s="37">
        <v>40.950000000000003</v>
      </c>
      <c r="Q225" s="37">
        <v>40.4</v>
      </c>
      <c r="S225" s="4" t="e">
        <f t="shared" si="262"/>
        <v>#N/A</v>
      </c>
      <c r="T225" s="4">
        <f t="shared" si="262"/>
        <v>36.350746016372426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0.99925398362757534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>
        <f t="shared" si="254"/>
        <v>36.350746016372426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>
        <f t="shared" si="255"/>
        <v>37.35</v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>
        <f t="shared" si="284"/>
        <v>37.35</v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106.34844479050798</v>
      </c>
      <c r="DL225" s="2">
        <f t="shared" si="264"/>
        <v>109.00093949579829</v>
      </c>
      <c r="DM225" s="2">
        <f t="shared" si="264"/>
        <v>98.83082016806722</v>
      </c>
      <c r="DN225" s="2">
        <f t="shared" si="264"/>
        <v>108.18785714285713</v>
      </c>
      <c r="DO225" s="2">
        <f t="shared" si="264"/>
        <v>142.12718235294119</v>
      </c>
      <c r="DP225" s="2">
        <f t="shared" si="264"/>
        <v>135.23495401115403</v>
      </c>
      <c r="DQ225" s="2">
        <f t="shared" si="264"/>
        <v>113.47851587301588</v>
      </c>
      <c r="DR225" s="2">
        <f t="shared" si="264"/>
        <v>109.05139030459031</v>
      </c>
      <c r="DS225" s="2">
        <f t="shared" si="264"/>
        <v>87.052323249299704</v>
      </c>
      <c r="DT225" s="2">
        <f t="shared" si="264"/>
        <v>105.18443529411763</v>
      </c>
      <c r="DU225" s="2">
        <f t="shared" si="264"/>
        <v>107.65657450980393</v>
      </c>
      <c r="DV225" s="2">
        <f t="shared" si="264"/>
        <v>96.060565266106408</v>
      </c>
      <c r="DW225" s="2">
        <f t="shared" si="264"/>
        <v>128.49005804375807</v>
      </c>
      <c r="DX225" s="2">
        <f t="shared" si="264"/>
        <v>92.281961304161257</v>
      </c>
      <c r="DY225" s="2">
        <f t="shared" si="264"/>
        <v>67.705611408199644</v>
      </c>
      <c r="EA225" s="2">
        <f t="shared" si="240"/>
        <v>25.007761904761907</v>
      </c>
      <c r="EB225" s="2">
        <f t="shared" si="240"/>
        <v>36.350726167685394</v>
      </c>
      <c r="EC225" s="2">
        <f t="shared" si="240"/>
        <v>35.216489618064742</v>
      </c>
      <c r="ED225" s="2">
        <f t="shared" si="240"/>
        <v>31.114306052717204</v>
      </c>
      <c r="EE225" s="2">
        <f t="shared" si="240"/>
        <v>29.102376626613257</v>
      </c>
      <c r="EF225" s="2">
        <f t="shared" si="239"/>
        <v>42.046971197355859</v>
      </c>
      <c r="EG225" s="2">
        <f t="shared" si="239"/>
        <v>88.543377022085593</v>
      </c>
      <c r="EH225" s="2">
        <f t="shared" si="239"/>
        <v>30.205830622401088</v>
      </c>
      <c r="EI225" s="2">
        <f t="shared" si="239"/>
        <v>32.05750619856191</v>
      </c>
      <c r="EJ225" s="2">
        <f t="shared" si="239"/>
        <v>31.442496882547651</v>
      </c>
      <c r="EK225" s="2">
        <f t="shared" si="239"/>
        <v>29.698475754485294</v>
      </c>
      <c r="EL225" s="2">
        <f t="shared" si="239"/>
        <v>31.241550836088265</v>
      </c>
      <c r="EM225" s="2">
        <f t="shared" si="239"/>
        <v>32.112158040719805</v>
      </c>
      <c r="EN225" s="2">
        <f t="shared" si="239"/>
        <v>40.753083177288168</v>
      </c>
      <c r="EO225" s="2">
        <f t="shared" si="239"/>
        <v>42.433223112000185</v>
      </c>
      <c r="EQ225" s="2">
        <f t="shared" si="265"/>
        <v>34.997789636608331</v>
      </c>
      <c r="ER225" s="2">
        <f t="shared" si="265"/>
        <v>36.350726167685394</v>
      </c>
      <c r="ES225" s="2">
        <f t="shared" si="265"/>
        <v>33.871892924258511</v>
      </c>
      <c r="ET225" s="2">
        <f t="shared" si="265"/>
        <v>33.354236087065061</v>
      </c>
      <c r="EU225" s="2">
        <f t="shared" si="265"/>
        <v>35.641151443551294</v>
      </c>
      <c r="EV225" s="2">
        <f t="shared" si="265"/>
        <v>34.309363421043876</v>
      </c>
      <c r="EW225" s="2">
        <f t="shared" si="265"/>
        <v>53.516049817813993</v>
      </c>
      <c r="EX225" s="2">
        <f t="shared" si="265"/>
        <v>31.78786380246747</v>
      </c>
      <c r="EY225" s="2">
        <f t="shared" si="265"/>
        <v>33.58804512101888</v>
      </c>
      <c r="EZ225" s="2">
        <f t="shared" si="265"/>
        <v>33.03969724155499</v>
      </c>
      <c r="FA225" s="2">
        <f t="shared" si="265"/>
        <v>31.741570835936955</v>
      </c>
      <c r="FB225" s="2">
        <f t="shared" si="265"/>
        <v>33.896108299613054</v>
      </c>
      <c r="FC225" s="2">
        <f t="shared" si="265"/>
        <v>33.719553856185698</v>
      </c>
      <c r="FD225" s="2">
        <f t="shared" si="265"/>
        <v>39.242490442356441</v>
      </c>
      <c r="FE225" s="2">
        <f t="shared" si="265"/>
        <v>39.512150315574758</v>
      </c>
      <c r="FG225" s="2">
        <f t="shared" si="266"/>
        <v>0.99999980039306668</v>
      </c>
      <c r="FH225" s="2">
        <f t="shared" si="266"/>
        <v>0.99999972679107019</v>
      </c>
      <c r="FI225" s="2">
        <f t="shared" si="266"/>
        <v>0.99999971183810388</v>
      </c>
      <c r="FJ225" s="2">
        <f t="shared" si="266"/>
        <v>0.99999971681123367</v>
      </c>
      <c r="FK225" s="2">
        <f t="shared" si="266"/>
        <v>0.99999970725938347</v>
      </c>
      <c r="FL225" s="2">
        <f t="shared" si="266"/>
        <v>0.9999996682029263</v>
      </c>
      <c r="FM225" s="2">
        <f t="shared" si="266"/>
        <v>0.99999967761979802</v>
      </c>
      <c r="FN225" s="2">
        <f t="shared" si="266"/>
        <v>0.99999968026701391</v>
      </c>
      <c r="FO225" s="2">
        <f t="shared" si="266"/>
        <v>0.99999968975807618</v>
      </c>
      <c r="FP225" s="2">
        <f t="shared" si="266"/>
        <v>0.9999997037890993</v>
      </c>
      <c r="FQ225" s="2">
        <f t="shared" si="266"/>
        <v>0.99999968849395293</v>
      </c>
      <c r="FR225" s="2">
        <f t="shared" si="266"/>
        <v>0.99999970647462111</v>
      </c>
      <c r="FS225" s="2">
        <f t="shared" si="266"/>
        <v>0.99999965674424185</v>
      </c>
      <c r="FT225" s="2">
        <f t="shared" si="266"/>
        <v>0.99999966583993516</v>
      </c>
      <c r="FU225" s="2">
        <f t="shared" si="266"/>
        <v>0.99999956683713187</v>
      </c>
      <c r="FW225" s="2">
        <f t="shared" si="256"/>
        <v>0.99307826945244637</v>
      </c>
      <c r="FX225" s="2">
        <f t="shared" si="256"/>
        <v>0</v>
      </c>
      <c r="FY225" s="2">
        <f t="shared" si="256"/>
        <v>0.99402650292966077</v>
      </c>
      <c r="FZ225" s="2">
        <f t="shared" si="256"/>
        <v>0.99384007506955929</v>
      </c>
      <c r="GA225" s="2">
        <f t="shared" si="256"/>
        <v>0.99418698244727144</v>
      </c>
      <c r="GB225" s="2">
        <f t="shared" si="256"/>
        <v>0.99580120641110415</v>
      </c>
      <c r="GC225" s="2">
        <f t="shared" si="256"/>
        <v>0.99546861922007512</v>
      </c>
      <c r="GD225" s="2">
        <f t="shared" si="256"/>
        <v>0.99545046536330373</v>
      </c>
      <c r="GE225" s="2">
        <f t="shared" si="256"/>
        <v>0.99383259177751015</v>
      </c>
      <c r="GF225" s="2">
        <f t="shared" si="256"/>
        <v>0.99298961747821834</v>
      </c>
      <c r="GG225" s="2">
        <f t="shared" si="256"/>
        <v>0.99207040973343441</v>
      </c>
      <c r="GH225" s="2">
        <f t="shared" si="256"/>
        <v>0.99127632910441155</v>
      </c>
      <c r="GI225" s="2">
        <f t="shared" si="256"/>
        <v>0.9907866508963451</v>
      </c>
      <c r="GJ225" s="2">
        <f t="shared" si="256"/>
        <v>0.99060398811935568</v>
      </c>
      <c r="GK225" s="2">
        <f t="shared" si="256"/>
        <v>0.98705327531204101</v>
      </c>
      <c r="GM225" s="86">
        <f t="shared" si="257"/>
        <v>1.4614488752018816E-255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2.0704869383024733E-39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1.0328525462090595E-169</v>
      </c>
      <c r="HT225" s="86">
        <f t="shared" si="258"/>
        <v>0</v>
      </c>
      <c r="HU225" s="86">
        <f t="shared" si="258"/>
        <v>2.5248943082002906E-145</v>
      </c>
      <c r="HV225" s="86">
        <f t="shared" si="258"/>
        <v>8.5154223775653551E-155</v>
      </c>
      <c r="HW225" s="86">
        <f t="shared" si="258"/>
        <v>4.8198812887783449E-161</v>
      </c>
      <c r="HX225" s="86">
        <f t="shared" si="258"/>
        <v>6.5477677160886217E-181</v>
      </c>
      <c r="HY225" s="86">
        <f t="shared" si="258"/>
        <v>2.9965912536596577E-202</v>
      </c>
      <c r="HZ225" s="86">
        <f t="shared" si="258"/>
        <v>3.0862418335019792E-187</v>
      </c>
      <c r="IA225" s="86">
        <f t="shared" si="258"/>
        <v>4.9023168363159981E-168</v>
      </c>
      <c r="IB225" s="86">
        <f t="shared" si="258"/>
        <v>9.866577109157028E-162</v>
      </c>
      <c r="IC225" s="86">
        <f t="shared" si="258"/>
        <v>1.0503482386256668E-149</v>
      </c>
      <c r="ID225" s="86">
        <f t="shared" si="258"/>
        <v>8.1715876320587865E-146</v>
      </c>
      <c r="IE225" s="86">
        <f t="shared" si="258"/>
        <v>5.4626713753308557E-157</v>
      </c>
      <c r="IF225" s="86">
        <f t="shared" si="258"/>
        <v>2.3572264324579964E-156</v>
      </c>
      <c r="IG225" s="86">
        <f t="shared" si="258"/>
        <v>4.0461386503826082E-120</v>
      </c>
      <c r="II225" s="86">
        <f t="shared" si="259"/>
        <v>1.0960198488569157E-31</v>
      </c>
      <c r="IJ225" s="86">
        <f t="shared" si="259"/>
        <v>0</v>
      </c>
      <c r="IK225" s="86">
        <f t="shared" si="259"/>
        <v>1.8529010558772211E-28</v>
      </c>
      <c r="IL225" s="86">
        <f t="shared" si="259"/>
        <v>1.3063482909007604E-29</v>
      </c>
      <c r="IM225" s="86">
        <f t="shared" si="259"/>
        <v>4.8753552644939028E-31</v>
      </c>
      <c r="IN225" s="86">
        <f t="shared" si="259"/>
        <v>4.5927971970666342E-37</v>
      </c>
      <c r="IO225" s="86">
        <f t="shared" si="259"/>
        <v>2.2550551696896817E-40</v>
      </c>
      <c r="IP225" s="86">
        <f t="shared" si="259"/>
        <v>1.4064455931603801E-37</v>
      </c>
      <c r="IQ225" s="86">
        <f t="shared" si="259"/>
        <v>1.2005165410460259E-31</v>
      </c>
      <c r="IR225" s="86">
        <f t="shared" si="259"/>
        <v>5.5750306899817905E-30</v>
      </c>
      <c r="IS225" s="86">
        <f t="shared" si="259"/>
        <v>2.2196539539054559E-27</v>
      </c>
      <c r="IT225" s="86">
        <f t="shared" si="259"/>
        <v>4.4602384863358531E-26</v>
      </c>
      <c r="IU225" s="86">
        <f t="shared" si="259"/>
        <v>1.7641713406811475E-27</v>
      </c>
      <c r="IV225" s="86">
        <f t="shared" si="259"/>
        <v>2.4232798029929548E-10</v>
      </c>
      <c r="IW225" s="86">
        <f t="shared" si="259"/>
        <v>1.1878675897305364E-12</v>
      </c>
      <c r="IY225" s="86">
        <f t="shared" si="260"/>
        <v>1.0960198695617852E-31</v>
      </c>
      <c r="IZ225" s="86">
        <f t="shared" si="260"/>
        <v>0</v>
      </c>
      <c r="JA225" s="86">
        <f t="shared" si="260"/>
        <v>1.8529010558772211E-28</v>
      </c>
      <c r="JB225" s="86">
        <f t="shared" si="260"/>
        <v>1.3063482909007604E-29</v>
      </c>
      <c r="JC225" s="86">
        <f t="shared" si="260"/>
        <v>4.8753552644939028E-31</v>
      </c>
      <c r="JD225" s="86">
        <f t="shared" si="260"/>
        <v>4.5927971970666342E-37</v>
      </c>
      <c r="JE225" s="86">
        <f t="shared" si="260"/>
        <v>2.2550551696896817E-40</v>
      </c>
      <c r="JF225" s="86">
        <f t="shared" si="260"/>
        <v>1.4064455931603801E-37</v>
      </c>
      <c r="JG225" s="86">
        <f t="shared" si="260"/>
        <v>1.2005165410460259E-31</v>
      </c>
      <c r="JH225" s="86">
        <f t="shared" si="260"/>
        <v>5.5750306899817905E-30</v>
      </c>
      <c r="JI225" s="86">
        <f t="shared" si="260"/>
        <v>2.2196539539054559E-27</v>
      </c>
      <c r="JJ225" s="86">
        <f t="shared" si="260"/>
        <v>4.4602384863358531E-26</v>
      </c>
      <c r="JK225" s="86">
        <f t="shared" si="260"/>
        <v>1.7641713406811475E-27</v>
      </c>
      <c r="JL225" s="86">
        <f t="shared" si="260"/>
        <v>2.4232798029929548E-10</v>
      </c>
      <c r="JM225" s="86">
        <f t="shared" si="260"/>
        <v>1.1878675897305364E-12</v>
      </c>
    </row>
    <row r="226" spans="1:273" x14ac:dyDescent="0.25">
      <c r="B226" s="2">
        <v>199</v>
      </c>
      <c r="C226" s="37">
        <v>36.200000000000003</v>
      </c>
      <c r="D226" s="37">
        <v>36.866999999999997</v>
      </c>
      <c r="E226" s="37">
        <v>37.017000000000003</v>
      </c>
      <c r="F226" s="37">
        <v>36.5</v>
      </c>
      <c r="G226" s="37">
        <v>35.832999999999998</v>
      </c>
      <c r="H226" s="37">
        <v>36.017000000000003</v>
      </c>
      <c r="I226" s="37">
        <v>37.966999999999999</v>
      </c>
      <c r="J226" s="37">
        <v>35.75</v>
      </c>
      <c r="K226" s="37">
        <v>36.732999999999997</v>
      </c>
      <c r="L226" s="37">
        <v>38.1</v>
      </c>
      <c r="M226" s="37">
        <v>37.6</v>
      </c>
      <c r="N226" s="37">
        <v>36.317</v>
      </c>
      <c r="O226" s="37">
        <v>42.883000000000003</v>
      </c>
      <c r="P226" s="37">
        <v>40.667000000000002</v>
      </c>
      <c r="Q226" s="37">
        <v>42.533000000000001</v>
      </c>
      <c r="S226" s="4" t="e">
        <f t="shared" si="262"/>
        <v>#N/A</v>
      </c>
      <c r="T226" s="4">
        <f t="shared" si="262"/>
        <v>36.206310109468021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0.66068989053197669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>
        <f t="shared" si="254"/>
        <v>36.206310109468021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>
        <f t="shared" si="255"/>
        <v>36.866999999999997</v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>
        <f t="shared" si="284"/>
        <v>36.866999999999997</v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106.60728572487949</v>
      </c>
      <c r="DL226" s="2">
        <f t="shared" si="264"/>
        <v>109.25526050420166</v>
      </c>
      <c r="DM226" s="2">
        <f t="shared" si="264"/>
        <v>99.044002291825805</v>
      </c>
      <c r="DN226" s="2">
        <f t="shared" si="264"/>
        <v>108.4449717341482</v>
      </c>
      <c r="DO226" s="2">
        <f t="shared" si="264"/>
        <v>142.53892100840338</v>
      </c>
      <c r="DP226" s="2">
        <f t="shared" si="264"/>
        <v>135.60355594165597</v>
      </c>
      <c r="DQ226" s="2">
        <f t="shared" si="264"/>
        <v>113.7373015873016</v>
      </c>
      <c r="DR226" s="2">
        <f t="shared" si="264"/>
        <v>109.2985302016302</v>
      </c>
      <c r="DS226" s="2">
        <f t="shared" si="264"/>
        <v>87.171143977591015</v>
      </c>
      <c r="DT226" s="2">
        <f t="shared" si="264"/>
        <v>105.41032941176469</v>
      </c>
      <c r="DU226" s="2">
        <f t="shared" si="264"/>
        <v>107.89209859943978</v>
      </c>
      <c r="DV226" s="2">
        <f t="shared" si="264"/>
        <v>96.235145658263278</v>
      </c>
      <c r="DW226" s="2">
        <f t="shared" si="264"/>
        <v>128.81129382239385</v>
      </c>
      <c r="DX226" s="2">
        <f t="shared" si="264"/>
        <v>92.424248562848518</v>
      </c>
      <c r="DY226" s="2">
        <f t="shared" si="264"/>
        <v>67.729366087344033</v>
      </c>
      <c r="EA226" s="2">
        <f t="shared" si="240"/>
        <v>24.742597619047622</v>
      </c>
      <c r="EB226" s="2">
        <f t="shared" si="240"/>
        <v>36.206291907892208</v>
      </c>
      <c r="EC226" s="2">
        <f t="shared" si="240"/>
        <v>35.099569798006527</v>
      </c>
      <c r="ED226" s="2">
        <f t="shared" si="240"/>
        <v>30.946932883176039</v>
      </c>
      <c r="EE226" s="2">
        <f t="shared" si="240"/>
        <v>28.876459599465953</v>
      </c>
      <c r="EF226" s="2">
        <f t="shared" si="239"/>
        <v>41.828206508109567</v>
      </c>
      <c r="EG226" s="2">
        <f t="shared" si="239"/>
        <v>88.803215503583885</v>
      </c>
      <c r="EH226" s="2">
        <f t="shared" si="239"/>
        <v>30.012994547519241</v>
      </c>
      <c r="EI226" s="2">
        <f t="shared" si="239"/>
        <v>31.893061452828562</v>
      </c>
      <c r="EJ226" s="2">
        <f t="shared" si="239"/>
        <v>31.2732104663543</v>
      </c>
      <c r="EK226" s="2">
        <f t="shared" si="239"/>
        <v>29.505407732283295</v>
      </c>
      <c r="EL226" s="2">
        <f t="shared" si="239"/>
        <v>31.05382784977985</v>
      </c>
      <c r="EM226" s="2">
        <f t="shared" si="239"/>
        <v>31.879125491937813</v>
      </c>
      <c r="EN226" s="2">
        <f t="shared" si="239"/>
        <v>40.613428497492897</v>
      </c>
      <c r="EO226" s="2">
        <f t="shared" si="239"/>
        <v>42.296948269317099</v>
      </c>
      <c r="EQ226" s="2">
        <f t="shared" si="265"/>
        <v>34.878084791386257</v>
      </c>
      <c r="ER226" s="2">
        <f t="shared" si="265"/>
        <v>36.206291907892208</v>
      </c>
      <c r="ES226" s="2">
        <f t="shared" si="265"/>
        <v>33.741000923278037</v>
      </c>
      <c r="ET226" s="2">
        <f t="shared" si="265"/>
        <v>33.210034041046306</v>
      </c>
      <c r="EU226" s="2">
        <f t="shared" si="265"/>
        <v>35.482595406502924</v>
      </c>
      <c r="EV226" s="2">
        <f t="shared" si="265"/>
        <v>34.012944821363227</v>
      </c>
      <c r="EW226" s="2">
        <f t="shared" si="265"/>
        <v>53.438188081227779</v>
      </c>
      <c r="EX226" s="2">
        <f t="shared" si="265"/>
        <v>31.610459630416933</v>
      </c>
      <c r="EY226" s="2">
        <f t="shared" si="265"/>
        <v>33.439035144138813</v>
      </c>
      <c r="EZ226" s="2">
        <f t="shared" si="265"/>
        <v>32.887081815483626</v>
      </c>
      <c r="FA226" s="2">
        <f t="shared" si="265"/>
        <v>31.569034367840032</v>
      </c>
      <c r="FB226" s="2">
        <f t="shared" si="265"/>
        <v>33.73524599340216</v>
      </c>
      <c r="FC226" s="2">
        <f t="shared" si="265"/>
        <v>33.503245985990091</v>
      </c>
      <c r="FD226" s="2">
        <f t="shared" si="265"/>
        <v>39.087156055253452</v>
      </c>
      <c r="FE226" s="2">
        <f t="shared" si="265"/>
        <v>39.347486396833496</v>
      </c>
      <c r="FG226" s="2">
        <f t="shared" si="266"/>
        <v>0.99999981795630999</v>
      </c>
      <c r="FH226" s="2">
        <f t="shared" si="266"/>
        <v>0.99999975083048864</v>
      </c>
      <c r="FI226" s="2">
        <f t="shared" si="266"/>
        <v>0.99999973719322066</v>
      </c>
      <c r="FJ226" s="2">
        <f t="shared" si="266"/>
        <v>0.99999974172876915</v>
      </c>
      <c r="FK226" s="2">
        <f t="shared" si="266"/>
        <v>0.99999973301737777</v>
      </c>
      <c r="FL226" s="2">
        <f t="shared" si="266"/>
        <v>0.99999969739746353</v>
      </c>
      <c r="FM226" s="2">
        <f t="shared" si="266"/>
        <v>0.99999970598575305</v>
      </c>
      <c r="FN226" s="2">
        <f t="shared" si="266"/>
        <v>0.99999970840004282</v>
      </c>
      <c r="FO226" s="2">
        <f t="shared" si="266"/>
        <v>0.999999717055995</v>
      </c>
      <c r="FP226" s="2">
        <f t="shared" si="266"/>
        <v>0.99999972985244079</v>
      </c>
      <c r="FQ226" s="2">
        <f t="shared" si="266"/>
        <v>0.99999971590310077</v>
      </c>
      <c r="FR226" s="2">
        <f t="shared" si="266"/>
        <v>0.99999973230166583</v>
      </c>
      <c r="FS226" s="2">
        <f t="shared" si="266"/>
        <v>0.99999968694701846</v>
      </c>
      <c r="FT226" s="2">
        <f t="shared" si="266"/>
        <v>0.99999969524238974</v>
      </c>
      <c r="FU226" s="2">
        <f t="shared" si="266"/>
        <v>0.99999960495075391</v>
      </c>
      <c r="FW226" s="2">
        <f t="shared" si="256"/>
        <v>0.99368345970512939</v>
      </c>
      <c r="FX226" s="2">
        <f t="shared" si="256"/>
        <v>0</v>
      </c>
      <c r="FY226" s="2">
        <f t="shared" si="256"/>
        <v>0.99454924098773712</v>
      </c>
      <c r="FZ226" s="2">
        <f t="shared" si="256"/>
        <v>0.99437903509360537</v>
      </c>
      <c r="GA226" s="2">
        <f t="shared" si="256"/>
        <v>0.99469575195230631</v>
      </c>
      <c r="GB226" s="2">
        <f t="shared" si="256"/>
        <v>0.9961692394666517</v>
      </c>
      <c r="GC226" s="2">
        <f t="shared" si="256"/>
        <v>0.99586568320812463</v>
      </c>
      <c r="GD226" s="2">
        <f t="shared" si="256"/>
        <v>0.99584911345701987</v>
      </c>
      <c r="GE226" s="2">
        <f t="shared" si="256"/>
        <v>0.99437220284140149</v>
      </c>
      <c r="GF226" s="2">
        <f t="shared" si="256"/>
        <v>0.99360250893859892</v>
      </c>
      <c r="GG226" s="2">
        <f t="shared" si="256"/>
        <v>0.99276307839483191</v>
      </c>
      <c r="GH226" s="2">
        <f t="shared" si="256"/>
        <v>0.99203780589578106</v>
      </c>
      <c r="GI226" s="2">
        <f t="shared" si="256"/>
        <v>0.99159050838730844</v>
      </c>
      <c r="GJ226" s="2">
        <f t="shared" si="256"/>
        <v>0.99142364484053169</v>
      </c>
      <c r="GK226" s="2">
        <f t="shared" si="256"/>
        <v>0.9881789805827319</v>
      </c>
      <c r="GM226" s="86">
        <f t="shared" si="257"/>
        <v>3.7585395386706208E-259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4.8155171322692062E-40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8.6464351083067476E-174</v>
      </c>
      <c r="HT226" s="86">
        <f t="shared" si="258"/>
        <v>0</v>
      </c>
      <c r="HU226" s="86">
        <f t="shared" si="258"/>
        <v>8.7956772220528824E-149</v>
      </c>
      <c r="HV226" s="86">
        <f t="shared" si="258"/>
        <v>1.8285807416665049E-158</v>
      </c>
      <c r="HW226" s="86">
        <f t="shared" si="258"/>
        <v>7.7643764812910477E-165</v>
      </c>
      <c r="HX226" s="86">
        <f t="shared" si="258"/>
        <v>4.6200811181334833E-185</v>
      </c>
      <c r="HY226" s="86">
        <f t="shared" si="258"/>
        <v>6.5879391625778893E-207</v>
      </c>
      <c r="HZ226" s="86">
        <f t="shared" si="258"/>
        <v>1.4825935613001872E-191</v>
      </c>
      <c r="IA226" s="86">
        <f t="shared" si="258"/>
        <v>5.3622580599360879E-172</v>
      </c>
      <c r="IB226" s="86">
        <f t="shared" si="258"/>
        <v>1.3175436117733202E-165</v>
      </c>
      <c r="IC226" s="86">
        <f t="shared" si="258"/>
        <v>2.3921869852509134E-153</v>
      </c>
      <c r="ID226" s="86">
        <f t="shared" si="258"/>
        <v>2.1813886554312412E-149</v>
      </c>
      <c r="IE226" s="86">
        <f t="shared" si="258"/>
        <v>7.5503716716366247E-161</v>
      </c>
      <c r="IF226" s="86">
        <f t="shared" si="258"/>
        <v>3.2311717615682093E-160</v>
      </c>
      <c r="IG226" s="86">
        <f t="shared" si="258"/>
        <v>3.3207970784603863E-123</v>
      </c>
      <c r="II226" s="86">
        <f t="shared" si="259"/>
        <v>8.2547108895171399E-33</v>
      </c>
      <c r="IJ226" s="86">
        <f t="shared" si="259"/>
        <v>0</v>
      </c>
      <c r="IK226" s="86">
        <f t="shared" si="259"/>
        <v>1.967999226303063E-29</v>
      </c>
      <c r="IL226" s="86">
        <f t="shared" si="259"/>
        <v>1.2429846675462597E-30</v>
      </c>
      <c r="IM226" s="86">
        <f t="shared" si="259"/>
        <v>4.2350840620123566E-32</v>
      </c>
      <c r="IN226" s="86">
        <f t="shared" si="259"/>
        <v>2.8943407041739991E-38</v>
      </c>
      <c r="IO226" s="86">
        <f t="shared" si="259"/>
        <v>1.052183026488158E-41</v>
      </c>
      <c r="IP226" s="86">
        <f t="shared" si="259"/>
        <v>8.1634887182258084E-39</v>
      </c>
      <c r="IQ226" s="86">
        <f t="shared" si="259"/>
        <v>9.6290157347994613E-33</v>
      </c>
      <c r="IR226" s="86">
        <f t="shared" si="259"/>
        <v>4.8281882070566997E-31</v>
      </c>
      <c r="IS226" s="86">
        <f t="shared" si="259"/>
        <v>2.2677691579953587E-28</v>
      </c>
      <c r="IT226" s="86">
        <f t="shared" si="259"/>
        <v>4.8878300018999286E-27</v>
      </c>
      <c r="IU226" s="86">
        <f t="shared" si="259"/>
        <v>1.6579064452590261E-28</v>
      </c>
      <c r="IV226" s="86">
        <f t="shared" si="259"/>
        <v>1.0680446622767294E-10</v>
      </c>
      <c r="IW226" s="86">
        <f t="shared" si="259"/>
        <v>3.9341719212316358E-13</v>
      </c>
      <c r="IY226" s="86">
        <f t="shared" si="260"/>
        <v>8.2547113710688536E-33</v>
      </c>
      <c r="IZ226" s="86">
        <f t="shared" si="260"/>
        <v>0</v>
      </c>
      <c r="JA226" s="86">
        <f t="shared" si="260"/>
        <v>1.967999226303063E-29</v>
      </c>
      <c r="JB226" s="86">
        <f t="shared" si="260"/>
        <v>1.2429846675462597E-30</v>
      </c>
      <c r="JC226" s="86">
        <f t="shared" si="260"/>
        <v>4.2350840620123566E-32</v>
      </c>
      <c r="JD226" s="86">
        <f t="shared" si="260"/>
        <v>2.8943407041739991E-38</v>
      </c>
      <c r="JE226" s="86">
        <f t="shared" si="260"/>
        <v>1.052183026488158E-41</v>
      </c>
      <c r="JF226" s="86">
        <f t="shared" si="260"/>
        <v>8.1634887182258084E-39</v>
      </c>
      <c r="JG226" s="86">
        <f t="shared" si="260"/>
        <v>9.6290157347994613E-33</v>
      </c>
      <c r="JH226" s="86">
        <f t="shared" si="260"/>
        <v>4.8281882070566997E-31</v>
      </c>
      <c r="JI226" s="86">
        <f t="shared" si="260"/>
        <v>2.2677691579953587E-28</v>
      </c>
      <c r="JJ226" s="86">
        <f t="shared" si="260"/>
        <v>4.8878300018999286E-27</v>
      </c>
      <c r="JK226" s="86">
        <f t="shared" si="260"/>
        <v>1.6579064452590261E-28</v>
      </c>
      <c r="JL226" s="86">
        <f t="shared" si="260"/>
        <v>1.0680446622767294E-10</v>
      </c>
      <c r="JM226" s="86">
        <f t="shared" si="260"/>
        <v>3.9341719212316358E-13</v>
      </c>
    </row>
    <row r="227" spans="1:273" x14ac:dyDescent="0.25">
      <c r="B227" s="2">
        <v>200</v>
      </c>
      <c r="C227" s="37">
        <v>36.200000000000003</v>
      </c>
      <c r="D227" s="37">
        <v>38.832999999999998</v>
      </c>
      <c r="E227" s="37">
        <v>37.85</v>
      </c>
      <c r="F227" s="37">
        <v>35.417000000000002</v>
      </c>
      <c r="G227" s="37">
        <v>39.116999999999997</v>
      </c>
      <c r="H227" s="37">
        <v>38.482999999999997</v>
      </c>
      <c r="I227" s="37">
        <v>38.683</v>
      </c>
      <c r="J227" s="37">
        <v>35.866999999999997</v>
      </c>
      <c r="K227" s="37">
        <v>33.75</v>
      </c>
      <c r="L227" s="37">
        <v>33.15</v>
      </c>
      <c r="M227" s="37">
        <v>36.200000000000003</v>
      </c>
      <c r="N227" s="37">
        <v>37.283000000000001</v>
      </c>
      <c r="O227" s="37">
        <v>41.667000000000002</v>
      </c>
      <c r="P227" s="37">
        <v>38.616999999999997</v>
      </c>
      <c r="Q227" s="37">
        <v>40.817</v>
      </c>
      <c r="S227" s="4" t="e">
        <f t="shared" si="262"/>
        <v>#N/A</v>
      </c>
      <c r="T227" s="4">
        <f t="shared" si="262"/>
        <v>36.061874338749099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2.771125661250899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>
        <f t="shared" si="254"/>
        <v>36.061874338749099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>
        <f t="shared" si="255"/>
        <v>38.832999999999998</v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>
        <f t="shared" si="284"/>
        <v>38.832999999999998</v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106.86612665925102</v>
      </c>
      <c r="DL227" s="2">
        <f t="shared" si="264"/>
        <v>109.50958151260502</v>
      </c>
      <c r="DM227" s="2">
        <f t="shared" si="264"/>
        <v>99.257184415584391</v>
      </c>
      <c r="DN227" s="2">
        <f t="shared" si="264"/>
        <v>108.70208632543925</v>
      </c>
      <c r="DO227" s="2">
        <f t="shared" si="264"/>
        <v>142.95065966386557</v>
      </c>
      <c r="DP227" s="2">
        <f t="shared" si="264"/>
        <v>135.97215787215791</v>
      </c>
      <c r="DQ227" s="2">
        <f t="shared" si="264"/>
        <v>113.99608730158732</v>
      </c>
      <c r="DR227" s="2">
        <f t="shared" si="264"/>
        <v>109.54567009867012</v>
      </c>
      <c r="DS227" s="2">
        <f t="shared" si="264"/>
        <v>87.28996470588234</v>
      </c>
      <c r="DT227" s="2">
        <f t="shared" si="264"/>
        <v>105.63622352941175</v>
      </c>
      <c r="DU227" s="2">
        <f t="shared" si="264"/>
        <v>108.12762268907565</v>
      </c>
      <c r="DV227" s="2">
        <f t="shared" si="264"/>
        <v>96.409726050420147</v>
      </c>
      <c r="DW227" s="2">
        <f t="shared" si="264"/>
        <v>129.1325296010296</v>
      </c>
      <c r="DX227" s="2">
        <f t="shared" si="264"/>
        <v>92.56653582153578</v>
      </c>
      <c r="DY227" s="2">
        <f t="shared" si="264"/>
        <v>67.753120766488408</v>
      </c>
      <c r="DZ227" s="5"/>
      <c r="EA227" s="2">
        <f t="shared" si="240"/>
        <v>24.477433333333337</v>
      </c>
      <c r="EB227" s="2">
        <f t="shared" si="240"/>
        <v>36.061857648099036</v>
      </c>
      <c r="EC227" s="2">
        <f t="shared" si="240"/>
        <v>34.982649977948306</v>
      </c>
      <c r="ED227" s="2">
        <f t="shared" si="240"/>
        <v>30.779559713634875</v>
      </c>
      <c r="EE227" s="2">
        <f t="shared" si="240"/>
        <v>28.650542572318642</v>
      </c>
      <c r="EF227" s="2">
        <f t="shared" si="239"/>
        <v>41.609441818863282</v>
      </c>
      <c r="EG227" s="2">
        <f t="shared" si="239"/>
        <v>89.063053985082178</v>
      </c>
      <c r="EH227" s="2">
        <f t="shared" si="239"/>
        <v>29.820158472637395</v>
      </c>
      <c r="EI227" s="2">
        <f t="shared" si="239"/>
        <v>31.72861670709522</v>
      </c>
      <c r="EJ227" s="2">
        <f t="shared" si="239"/>
        <v>31.103924050160948</v>
      </c>
      <c r="EK227" s="2">
        <f t="shared" si="239"/>
        <v>29.312339710081297</v>
      </c>
      <c r="EL227" s="2">
        <f t="shared" si="239"/>
        <v>30.866104863471435</v>
      </c>
      <c r="EM227" s="2">
        <f t="shared" si="239"/>
        <v>31.646092943155821</v>
      </c>
      <c r="EN227" s="2">
        <f t="shared" si="239"/>
        <v>40.473773817697634</v>
      </c>
      <c r="EO227" s="2">
        <f t="shared" si="239"/>
        <v>42.160673426634006</v>
      </c>
      <c r="EP227" s="5"/>
      <c r="EQ227" s="2">
        <f t="shared" si="265"/>
        <v>34.758379946164183</v>
      </c>
      <c r="ER227" s="2">
        <f t="shared" si="265"/>
        <v>36.061857648099036</v>
      </c>
      <c r="ES227" s="2">
        <f t="shared" si="265"/>
        <v>33.61010892229757</v>
      </c>
      <c r="ET227" s="2">
        <f t="shared" si="265"/>
        <v>33.065831995027551</v>
      </c>
      <c r="EU227" s="2">
        <f t="shared" si="265"/>
        <v>35.32403936945456</v>
      </c>
      <c r="EV227" s="2">
        <f t="shared" si="265"/>
        <v>33.716526221682578</v>
      </c>
      <c r="EW227" s="2">
        <f t="shared" si="265"/>
        <v>53.360326344641564</v>
      </c>
      <c r="EX227" s="2">
        <f t="shared" si="265"/>
        <v>31.43305545836639</v>
      </c>
      <c r="EY227" s="2">
        <f t="shared" si="265"/>
        <v>33.290025167258747</v>
      </c>
      <c r="EZ227" s="2">
        <f t="shared" si="265"/>
        <v>32.734466389412262</v>
      </c>
      <c r="FA227" s="2">
        <f t="shared" si="265"/>
        <v>31.396497899743103</v>
      </c>
      <c r="FB227" s="2">
        <f t="shared" si="265"/>
        <v>33.574383687191272</v>
      </c>
      <c r="FC227" s="2">
        <f t="shared" si="265"/>
        <v>33.286938115794484</v>
      </c>
      <c r="FD227" s="2">
        <f t="shared" si="265"/>
        <v>38.931821668150462</v>
      </c>
      <c r="FE227" s="2">
        <f t="shared" si="265"/>
        <v>39.182822478092241</v>
      </c>
      <c r="FG227" s="2">
        <f t="shared" si="266"/>
        <v>0.99999983397417891</v>
      </c>
      <c r="FH227" s="2">
        <f t="shared" si="266"/>
        <v>0.99999977275469976</v>
      </c>
      <c r="FI227" s="2">
        <f t="shared" si="266"/>
        <v>0.99999976031736304</v>
      </c>
      <c r="FJ227" s="2">
        <f t="shared" si="266"/>
        <v>0.99999976445383254</v>
      </c>
      <c r="FK227" s="2">
        <f t="shared" si="266"/>
        <v>0.99999975650894879</v>
      </c>
      <c r="FL227" s="2">
        <f t="shared" si="266"/>
        <v>0.99999972402319937</v>
      </c>
      <c r="FM227" s="2">
        <f t="shared" si="266"/>
        <v>0.99999973185581292</v>
      </c>
      <c r="FN227" s="2">
        <f t="shared" si="266"/>
        <v>0.9999997340576714</v>
      </c>
      <c r="FO227" s="2">
        <f t="shared" si="266"/>
        <v>0.99999974195199404</v>
      </c>
      <c r="FP227" s="2">
        <f t="shared" si="266"/>
        <v>0.99999975362249194</v>
      </c>
      <c r="FQ227" s="2">
        <f t="shared" si="266"/>
        <v>0.999999740900542</v>
      </c>
      <c r="FR227" s="2">
        <f t="shared" si="266"/>
        <v>0.99999975585621181</v>
      </c>
      <c r="FS227" s="2">
        <f t="shared" si="266"/>
        <v>0.99999971449227965</v>
      </c>
      <c r="FT227" s="2">
        <f t="shared" si="266"/>
        <v>0.99999972205774867</v>
      </c>
      <c r="FU227" s="2">
        <f t="shared" si="266"/>
        <v>0.99999963971079298</v>
      </c>
      <c r="FV227" s="5"/>
      <c r="FW227" s="2">
        <f t="shared" si="256"/>
        <v>0.99423604325116632</v>
      </c>
      <c r="FX227" s="2">
        <f t="shared" si="256"/>
        <v>0</v>
      </c>
      <c r="FY227" s="2">
        <f t="shared" si="256"/>
        <v>0.99502646335157496</v>
      </c>
      <c r="FZ227" s="2">
        <f t="shared" si="256"/>
        <v>0.99487108239722666</v>
      </c>
      <c r="GA227" s="2">
        <f t="shared" si="256"/>
        <v>0.99516020947658257</v>
      </c>
      <c r="GB227" s="2">
        <f t="shared" si="256"/>
        <v>0.9965051268697861</v>
      </c>
      <c r="GC227" s="2">
        <f t="shared" si="256"/>
        <v>0.99622808614427294</v>
      </c>
      <c r="GD227" s="2">
        <f t="shared" si="256"/>
        <v>0.99621296332901466</v>
      </c>
      <c r="GE227" s="2">
        <f t="shared" si="256"/>
        <v>0.99486484513723972</v>
      </c>
      <c r="GF227" s="2">
        <f t="shared" si="256"/>
        <v>0.99416213261415587</v>
      </c>
      <c r="GG227" s="2">
        <f t="shared" si="256"/>
        <v>0.99339564359214427</v>
      </c>
      <c r="GH227" s="2">
        <f t="shared" si="256"/>
        <v>0.99273330171917507</v>
      </c>
      <c r="GI227" s="2">
        <f t="shared" si="256"/>
        <v>0.99232477325694313</v>
      </c>
      <c r="GJ227" s="2">
        <f t="shared" si="256"/>
        <v>0.99217236419261545</v>
      </c>
      <c r="GK227" s="2">
        <f t="shared" si="256"/>
        <v>0.98920787703926727</v>
      </c>
      <c r="GL227" s="5"/>
      <c r="GM227" s="86">
        <f t="shared" si="257"/>
        <v>9.121172120573538E-263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1.1066032416497939E-40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6.4681152030066509E-178</v>
      </c>
      <c r="HT227" s="86">
        <f t="shared" si="258"/>
        <v>0</v>
      </c>
      <c r="HU227" s="86">
        <f t="shared" si="258"/>
        <v>2.7873538702956985E-152</v>
      </c>
      <c r="HV227" s="86">
        <f t="shared" si="258"/>
        <v>3.5532441968022895E-162</v>
      </c>
      <c r="HW227" s="86">
        <f t="shared" si="258"/>
        <v>1.1287245116988693E-168</v>
      </c>
      <c r="HX227" s="86">
        <f t="shared" si="258"/>
        <v>2.9220441666323559E-189</v>
      </c>
      <c r="HY227" s="86">
        <f t="shared" si="258"/>
        <v>1.2805896572851247E-211</v>
      </c>
      <c r="HZ227" s="86">
        <f t="shared" si="258"/>
        <v>6.3525690936788535E-196</v>
      </c>
      <c r="IA227" s="86">
        <f t="shared" si="258"/>
        <v>5.268726506465152E-176</v>
      </c>
      <c r="IB227" s="86">
        <f t="shared" si="258"/>
        <v>1.5814214642721779E-169</v>
      </c>
      <c r="IC227" s="86">
        <f t="shared" si="258"/>
        <v>4.9204813929045574E-157</v>
      </c>
      <c r="ID227" s="86">
        <f t="shared" si="258"/>
        <v>5.2653426072467051E-153</v>
      </c>
      <c r="IE227" s="86">
        <f t="shared" si="258"/>
        <v>9.3580780346565889E-165</v>
      </c>
      <c r="IF227" s="86">
        <f t="shared" si="258"/>
        <v>3.9691172954773212E-164</v>
      </c>
      <c r="IG227" s="86">
        <f t="shared" si="258"/>
        <v>2.487734500414405E-126</v>
      </c>
      <c r="II227" s="86">
        <f t="shared" si="259"/>
        <v>5.9323939166883241E-34</v>
      </c>
      <c r="IJ227" s="86">
        <f t="shared" si="259"/>
        <v>0</v>
      </c>
      <c r="IK227" s="86">
        <f t="shared" si="259"/>
        <v>2.0094768896501368E-30</v>
      </c>
      <c r="IL227" s="86">
        <f t="shared" si="259"/>
        <v>1.1344858035608638E-31</v>
      </c>
      <c r="IM227" s="86">
        <f t="shared" si="259"/>
        <v>3.5248664919341424E-33</v>
      </c>
      <c r="IN227" s="86">
        <f t="shared" si="259"/>
        <v>1.7426359270588092E-39</v>
      </c>
      <c r="IO227" s="86">
        <f t="shared" si="259"/>
        <v>4.6636293592699544E-43</v>
      </c>
      <c r="IP227" s="86">
        <f t="shared" si="259"/>
        <v>4.5177026236497859E-40</v>
      </c>
      <c r="IQ227" s="86">
        <f t="shared" si="259"/>
        <v>7.385602627550331E-34</v>
      </c>
      <c r="IR227" s="86">
        <f t="shared" si="259"/>
        <v>3.9997357209602982E-32</v>
      </c>
      <c r="IS227" s="86">
        <f t="shared" si="259"/>
        <v>2.2207208153946892E-29</v>
      </c>
      <c r="IT227" s="86">
        <f t="shared" si="259"/>
        <v>5.1366154244744612E-28</v>
      </c>
      <c r="IU227" s="86">
        <f t="shared" si="259"/>
        <v>1.4889251955801119E-29</v>
      </c>
      <c r="IV227" s="86">
        <f t="shared" si="259"/>
        <v>4.6356581271563472E-11</v>
      </c>
      <c r="IW227" s="86">
        <f t="shared" si="259"/>
        <v>1.274094117023115E-13</v>
      </c>
      <c r="IY227" s="86">
        <f t="shared" si="260"/>
        <v>5.9323950232915661E-34</v>
      </c>
      <c r="IZ227" s="86">
        <f t="shared" si="260"/>
        <v>0</v>
      </c>
      <c r="JA227" s="86">
        <f t="shared" si="260"/>
        <v>2.0094768896501368E-30</v>
      </c>
      <c r="JB227" s="86">
        <f t="shared" si="260"/>
        <v>1.1344858035608638E-31</v>
      </c>
      <c r="JC227" s="86">
        <f t="shared" si="260"/>
        <v>3.5248664919341424E-33</v>
      </c>
      <c r="JD227" s="86">
        <f t="shared" si="260"/>
        <v>1.7426359270588092E-39</v>
      </c>
      <c r="JE227" s="86">
        <f t="shared" si="260"/>
        <v>4.6636293592699544E-43</v>
      </c>
      <c r="JF227" s="86">
        <f t="shared" si="260"/>
        <v>4.5177026236497859E-40</v>
      </c>
      <c r="JG227" s="86">
        <f t="shared" si="260"/>
        <v>7.385602627550331E-34</v>
      </c>
      <c r="JH227" s="86">
        <f t="shared" si="260"/>
        <v>3.9997357209602982E-32</v>
      </c>
      <c r="JI227" s="86">
        <f t="shared" si="260"/>
        <v>2.2207208153946892E-29</v>
      </c>
      <c r="JJ227" s="86">
        <f t="shared" si="260"/>
        <v>5.1366154244744612E-28</v>
      </c>
      <c r="JK227" s="86">
        <f t="shared" si="260"/>
        <v>1.4889251955801119E-29</v>
      </c>
      <c r="JL227" s="86">
        <f t="shared" si="260"/>
        <v>4.6356581271563472E-11</v>
      </c>
      <c r="JM227" s="86">
        <f t="shared" si="260"/>
        <v>1.274094117023115E-13</v>
      </c>
    </row>
    <row r="228" spans="1:273" x14ac:dyDescent="0.25">
      <c r="AY228" s="5"/>
      <c r="AZ228" s="5"/>
      <c r="BO228" s="28">
        <f>SLOPE(BO27:BO227,$B27:$B227)</f>
        <v>0.25884093437152395</v>
      </c>
      <c r="BP228" s="28">
        <f t="shared" ref="BP228:CC228" si="298">SLOPE(BP27:BP227,$B27:$B227)</f>
        <v>0.25432100840336136</v>
      </c>
      <c r="BQ228" s="28">
        <f t="shared" si="298"/>
        <v>0.21318212375859436</v>
      </c>
      <c r="BR228" s="28">
        <f t="shared" si="298"/>
        <v>0.25711459129106184</v>
      </c>
      <c r="BS228" s="28">
        <f t="shared" si="298"/>
        <v>0.41173865546218491</v>
      </c>
      <c r="BT228" s="28">
        <f t="shared" si="298"/>
        <v>0.36860193050193069</v>
      </c>
      <c r="BU228" s="28">
        <f t="shared" si="298"/>
        <v>0.25878571428571429</v>
      </c>
      <c r="BV228" s="28">
        <f t="shared" si="298"/>
        <v>0.24713989703989706</v>
      </c>
      <c r="BW228" s="28">
        <f t="shared" si="298"/>
        <v>0.11882072829131654</v>
      </c>
      <c r="BX228" s="28">
        <f t="shared" si="298"/>
        <v>0.2258941176470588</v>
      </c>
      <c r="BY228" s="28">
        <f t="shared" si="298"/>
        <v>0.23552408963585444</v>
      </c>
      <c r="BZ228" s="28">
        <f t="shared" si="298"/>
        <v>0.17458039215686266</v>
      </c>
      <c r="CA228" s="28">
        <f t="shared" si="298"/>
        <v>0.32123577863577873</v>
      </c>
      <c r="CB228" s="28">
        <f t="shared" si="298"/>
        <v>0.1422872586872585</v>
      </c>
      <c r="CC228" s="28">
        <f t="shared" si="298"/>
        <v>2.3754679144385012E-2</v>
      </c>
      <c r="CE228" s="28">
        <f>SLOPE(CE27:CE227,$B27:$B227)</f>
        <v>-0.26516428571428563</v>
      </c>
      <c r="CF228" s="28">
        <f t="shared" ref="CF228:CS228" si="299">SLOPE(CF27:CF227,$B27:$B227)</f>
        <v>-0.14443425979318031</v>
      </c>
      <c r="CG228" s="28">
        <f t="shared" si="299"/>
        <v>-0.11691982005821647</v>
      </c>
      <c r="CH228" s="28">
        <f t="shared" si="299"/>
        <v>-0.16737316954116499</v>
      </c>
      <c r="CI228" s="28">
        <f t="shared" si="299"/>
        <v>-0.22591702714730749</v>
      </c>
      <c r="CJ228" s="28">
        <f t="shared" si="299"/>
        <v>-0.21876468924628592</v>
      </c>
      <c r="CK228" s="28">
        <f t="shared" si="299"/>
        <v>0.25983848149829153</v>
      </c>
      <c r="CL228" s="28">
        <f t="shared" si="299"/>
        <v>-0.19283607488184903</v>
      </c>
      <c r="CM228" s="28">
        <f t="shared" si="299"/>
        <v>-0.16444474573334486</v>
      </c>
      <c r="CN228" s="28">
        <f t="shared" si="299"/>
        <v>-0.16928641619335241</v>
      </c>
      <c r="CO228" s="28">
        <f t="shared" si="299"/>
        <v>-0.19306802220199787</v>
      </c>
      <c r="CP228" s="28">
        <f t="shared" si="299"/>
        <v>-0.18772298630841533</v>
      </c>
      <c r="CQ228" s="28">
        <f t="shared" si="299"/>
        <v>-0.23303254878199434</v>
      </c>
      <c r="CR228" s="28">
        <f t="shared" si="299"/>
        <v>-0.1396546797952688</v>
      </c>
      <c r="CS228" s="28">
        <f t="shared" si="299"/>
        <v>-0.13627484268309012</v>
      </c>
      <c r="CU228" s="28">
        <f>SLOPE(CU27:CU227,$B27:$B227)</f>
        <v>-0.11970484522207266</v>
      </c>
      <c r="CV228" s="28">
        <f t="shared" ref="CV228:DI228" si="300">SLOPE(CV27:CV227,$B27:$B227)</f>
        <v>-0.14443425979318031</v>
      </c>
      <c r="CW228" s="28">
        <f t="shared" si="300"/>
        <v>-0.13089200098047227</v>
      </c>
      <c r="CX228" s="28">
        <f t="shared" si="300"/>
        <v>-0.14420204601875333</v>
      </c>
      <c r="CY228" s="28">
        <f t="shared" si="300"/>
        <v>-0.15855603704836871</v>
      </c>
      <c r="CZ228" s="28">
        <f t="shared" si="300"/>
        <v>-0.29641859968064932</v>
      </c>
      <c r="DA228" s="28">
        <f t="shared" si="300"/>
        <v>-7.7861736586214786E-2</v>
      </c>
      <c r="DB228" s="28">
        <f t="shared" si="300"/>
        <v>-0.17740417205054068</v>
      </c>
      <c r="DC228" s="28">
        <f t="shared" si="300"/>
        <v>-0.14900997688006798</v>
      </c>
      <c r="DD228" s="28">
        <f t="shared" si="300"/>
        <v>-0.15261542607136677</v>
      </c>
      <c r="DE228" s="28">
        <f t="shared" si="300"/>
        <v>-0.17253646809692422</v>
      </c>
      <c r="DF228" s="28">
        <f t="shared" si="300"/>
        <v>-0.16086230621089051</v>
      </c>
      <c r="DG228" s="28">
        <f t="shared" si="300"/>
        <v>-0.21630787019560679</v>
      </c>
      <c r="DH228" s="28">
        <f t="shared" si="300"/>
        <v>-0.15533438710299352</v>
      </c>
      <c r="DI228" s="28">
        <f t="shared" si="300"/>
        <v>-0.1646639187412568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7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55.097939784946234</v>
      </c>
      <c r="BP229" s="28">
        <f t="shared" ref="BP229:CC229" si="301">INTERCEPT(BP27:BP227,$B27:$B227)</f>
        <v>58.64537983193275</v>
      </c>
      <c r="BQ229" s="28">
        <f t="shared" si="301"/>
        <v>56.620759663865528</v>
      </c>
      <c r="BR229" s="28">
        <f t="shared" si="301"/>
        <v>57.279168067226884</v>
      </c>
      <c r="BS229" s="28">
        <f t="shared" si="301"/>
        <v>60.602928571428578</v>
      </c>
      <c r="BT229" s="28">
        <f t="shared" si="301"/>
        <v>62.251771771771764</v>
      </c>
      <c r="BU229" s="28">
        <f t="shared" si="301"/>
        <v>62.238944444444456</v>
      </c>
      <c r="BV229" s="28">
        <f t="shared" si="301"/>
        <v>60.117690690690694</v>
      </c>
      <c r="BW229" s="28">
        <f t="shared" si="301"/>
        <v>63.525819047619031</v>
      </c>
      <c r="BX229" s="28">
        <f t="shared" si="301"/>
        <v>60.457399999999993</v>
      </c>
      <c r="BY229" s="28">
        <f t="shared" si="301"/>
        <v>61.022804761904752</v>
      </c>
      <c r="BZ229" s="28">
        <f t="shared" si="301"/>
        <v>61.493647619047607</v>
      </c>
      <c r="CA229" s="28">
        <f t="shared" si="301"/>
        <v>64.885373873873874</v>
      </c>
      <c r="CB229" s="28">
        <f t="shared" si="301"/>
        <v>64.109084084084074</v>
      </c>
      <c r="CC229" s="28">
        <f t="shared" si="301"/>
        <v>63.00218493761141</v>
      </c>
      <c r="CD229" s="2"/>
      <c r="CE229" s="28">
        <f>INTERCEPT(CE27:CE227,$B27:$B227)</f>
        <v>77.510290476190463</v>
      </c>
      <c r="CF229" s="28">
        <f t="shared" ref="CF229:CS229" si="302">INTERCEPT(CF27:CF227,$B27:$B227)</f>
        <v>64.948709606735093</v>
      </c>
      <c r="CG229" s="28">
        <f t="shared" si="302"/>
        <v>58.366613989591599</v>
      </c>
      <c r="CH229" s="28">
        <f t="shared" si="302"/>
        <v>64.25419362186787</v>
      </c>
      <c r="CI229" s="28">
        <f t="shared" si="302"/>
        <v>73.833948001780143</v>
      </c>
      <c r="CJ229" s="28">
        <f t="shared" si="302"/>
        <v>85.362379668120468</v>
      </c>
      <c r="CK229" s="28">
        <f t="shared" si="302"/>
        <v>37.095357685423863</v>
      </c>
      <c r="CL229" s="28">
        <f t="shared" si="302"/>
        <v>68.3873734490072</v>
      </c>
      <c r="CM229" s="28">
        <f t="shared" si="302"/>
        <v>64.617565853764191</v>
      </c>
      <c r="CN229" s="28">
        <f t="shared" si="302"/>
        <v>64.961207288831432</v>
      </c>
      <c r="CO229" s="28">
        <f t="shared" si="302"/>
        <v>67.925944150480873</v>
      </c>
      <c r="CP229" s="28">
        <f t="shared" si="302"/>
        <v>68.410702125154501</v>
      </c>
      <c r="CQ229" s="28">
        <f t="shared" si="302"/>
        <v>78.252602699554686</v>
      </c>
      <c r="CR229" s="28">
        <f t="shared" si="302"/>
        <v>68.404709776751389</v>
      </c>
      <c r="CS229" s="28">
        <f t="shared" si="302"/>
        <v>69.415641963252028</v>
      </c>
      <c r="CT229" s="2"/>
      <c r="CU229" s="28">
        <f>INTERCEPT(CU27:CU227,$B27:$B227)</f>
        <v>58.699348990578713</v>
      </c>
      <c r="CV229" s="28">
        <f t="shared" ref="CV229:DI229" si="303">INTERCEPT(CV27:CV227,$B27:$B227)</f>
        <v>64.948709606735093</v>
      </c>
      <c r="CW229" s="28">
        <f t="shared" si="303"/>
        <v>59.788509118392021</v>
      </c>
      <c r="CX229" s="28">
        <f t="shared" si="303"/>
        <v>61.906241198778218</v>
      </c>
      <c r="CY229" s="28">
        <f t="shared" si="303"/>
        <v>67.0352467791283</v>
      </c>
      <c r="CZ229" s="28">
        <f t="shared" si="303"/>
        <v>93.000246157812441</v>
      </c>
      <c r="DA229" s="28">
        <f t="shared" si="303"/>
        <v>68.932673661884522</v>
      </c>
      <c r="DB229" s="28">
        <f t="shared" si="303"/>
        <v>66.913889868474527</v>
      </c>
      <c r="DC229" s="28">
        <f t="shared" si="303"/>
        <v>63.092020543272341</v>
      </c>
      <c r="DD229" s="28">
        <f t="shared" si="303"/>
        <v>63.257551603685613</v>
      </c>
      <c r="DE229" s="28">
        <f t="shared" si="303"/>
        <v>65.90379151912795</v>
      </c>
      <c r="DF229" s="28">
        <f t="shared" si="303"/>
        <v>65.746844929369374</v>
      </c>
      <c r="DG229" s="28">
        <f t="shared" si="303"/>
        <v>76.548512154915841</v>
      </c>
      <c r="DH229" s="28">
        <f t="shared" si="303"/>
        <v>69.998699088749163</v>
      </c>
      <c r="DI229" s="28">
        <f t="shared" si="303"/>
        <v>72.115606226343601</v>
      </c>
    </row>
    <row r="230" spans="1:273" x14ac:dyDescent="0.25">
      <c r="A230" s="137"/>
      <c r="B230" s="28" t="s">
        <v>36</v>
      </c>
      <c r="C230" s="5">
        <f>C$7 - ABS(C$11)*Expt!$B$9</f>
        <v>-26.272718533424538</v>
      </c>
      <c r="D230" s="5">
        <f>D$7 - ABS(D$11)*Expt!$B$9</f>
        <v>-12.112764245338937</v>
      </c>
      <c r="E230" s="5">
        <f>E$7 - ABS(E$11)*Expt!$B$9</f>
        <v>-8.2674307511231433</v>
      </c>
      <c r="F230" s="5">
        <f>F$7 - ABS(F$11)*Expt!$B$9</f>
        <v>-9.7973739494562295</v>
      </c>
      <c r="G230" s="5">
        <f>G$7 - ABS(G$11)*Expt!$B$9</f>
        <v>-8.4369665073655398</v>
      </c>
      <c r="H230" s="5">
        <f>H$7 - ABS(H$11)*Expt!$B$9</f>
        <v>-2.9295591607337315</v>
      </c>
      <c r="I230" s="5">
        <f>I$7 - ABS(I$11)*Expt!$B$9</f>
        <v>-3.2615699216351786</v>
      </c>
      <c r="J230" s="5">
        <f>J$7 - ABS(J$11)*Expt!$B$9</f>
        <v>-3.6056414082236046</v>
      </c>
      <c r="K230" s="5">
        <f>K$7 - ABS(K$11)*Expt!$B$9</f>
        <v>-6.0096923108709461</v>
      </c>
      <c r="L230" s="5">
        <f>L$7 - ABS(L$11)*Expt!$B$9</f>
        <v>-7.2290153504869821</v>
      </c>
      <c r="M230" s="5">
        <f>M$7 - ABS(M$11)*Expt!$B$9</f>
        <v>-6.9852593821618356</v>
      </c>
      <c r="N230" s="5">
        <f>N$7 - ABS(N$11)*Expt!$B$9</f>
        <v>-8.073111249806928</v>
      </c>
      <c r="O230" s="5">
        <f>O$7 - ABS(O$11)*Expt!$B$9</f>
        <v>-2.2462863985565775</v>
      </c>
      <c r="P230" s="5">
        <f>P$7 - ABS(P$11)*Expt!$B$9</f>
        <v>-2.4234689399053906</v>
      </c>
      <c r="Q230" s="5">
        <f>Q$7 - ABS(Q$11)*Expt!$B$9</f>
        <v>5.7175674818440356</v>
      </c>
    </row>
    <row r="231" spans="1:273" x14ac:dyDescent="0.25">
      <c r="A231" s="137"/>
      <c r="B231" s="3" t="s">
        <v>61</v>
      </c>
      <c r="C231" s="72">
        <f>C7 - C11*$S231</f>
        <v>30.504392724609115</v>
      </c>
      <c r="D231" s="72">
        <f t="shared" ref="D231:Q231" si="304">D7 - D11*$S231</f>
        <v>33.912375219234768</v>
      </c>
      <c r="E231" s="72">
        <f t="shared" si="304"/>
        <v>34.490916955911757</v>
      </c>
      <c r="F231" s="72">
        <f t="shared" si="304"/>
        <v>34.301903612843098</v>
      </c>
      <c r="G231" s="72">
        <f t="shared" si="304"/>
        <v>34.662077757668214</v>
      </c>
      <c r="H231" s="72">
        <f t="shared" si="304"/>
        <v>36.021817387007047</v>
      </c>
      <c r="I231" s="72">
        <f t="shared" si="304"/>
        <v>35.709212577662619</v>
      </c>
      <c r="J231" s="72">
        <f t="shared" si="304"/>
        <v>35.619689564486293</v>
      </c>
      <c r="K231" s="72">
        <f t="shared" si="304"/>
        <v>35.292515487174981</v>
      </c>
      <c r="L231" s="72">
        <f t="shared" si="304"/>
        <v>34.790029132699821</v>
      </c>
      <c r="M231" s="72">
        <f t="shared" si="304"/>
        <v>35.336665424276802</v>
      </c>
      <c r="N231" s="72">
        <f t="shared" si="304"/>
        <v>34.691144621677168</v>
      </c>
      <c r="O231" s="72">
        <f t="shared" si="304"/>
        <v>36.390449508709338</v>
      </c>
      <c r="P231" s="72">
        <f t="shared" si="304"/>
        <v>36.098867292675259</v>
      </c>
      <c r="Q231" s="72">
        <f t="shared" si="304"/>
        <v>38.916285221153721</v>
      </c>
      <c r="R231" s="2" t="s">
        <v>38</v>
      </c>
      <c r="S231" s="3">
        <v>2.5</v>
      </c>
    </row>
    <row r="232" spans="1:273" x14ac:dyDescent="0.25">
      <c r="A232" s="137"/>
      <c r="B232" s="3" t="s">
        <v>62</v>
      </c>
      <c r="C232" s="72">
        <f t="shared" ref="C232:P232" si="305">C10 + C14*$S232</f>
        <v>144.08078025260869</v>
      </c>
      <c r="D232" s="72">
        <f t="shared" si="305"/>
        <v>253895640726.5715</v>
      </c>
      <c r="E232" s="72">
        <f t="shared" si="305"/>
        <v>142.47076728089729</v>
      </c>
      <c r="F232" s="72">
        <f t="shared" si="305"/>
        <v>142.80647286333527</v>
      </c>
      <c r="G232" s="72">
        <f t="shared" si="305"/>
        <v>142.17333905003724</v>
      </c>
      <c r="H232" s="72">
        <f t="shared" si="305"/>
        <v>138.6237969330914</v>
      </c>
      <c r="I232" s="72">
        <f t="shared" si="305"/>
        <v>139.45507460504641</v>
      </c>
      <c r="J232" s="72">
        <f t="shared" si="305"/>
        <v>139.49868304511958</v>
      </c>
      <c r="K232" s="72">
        <f t="shared" si="305"/>
        <v>142.81973651354767</v>
      </c>
      <c r="L232" s="72">
        <f t="shared" si="305"/>
        <v>144.21992520734892</v>
      </c>
      <c r="M232" s="72">
        <f t="shared" si="305"/>
        <v>145.56770627627679</v>
      </c>
      <c r="N232" s="72">
        <f t="shared" si="305"/>
        <v>146.61261343919605</v>
      </c>
      <c r="O232" s="72">
        <f t="shared" si="305"/>
        <v>147.21093451891167</v>
      </c>
      <c r="P232" s="72">
        <f t="shared" si="305"/>
        <v>147.42608712865888</v>
      </c>
      <c r="Q232" s="72">
        <f>Q10 + Q14*$S232</f>
        <v>150.94548297184261</v>
      </c>
      <c r="R232" s="2" t="s">
        <v>65</v>
      </c>
      <c r="S232" s="3">
        <v>0</v>
      </c>
    </row>
    <row r="233" spans="1:273" x14ac:dyDescent="0.25">
      <c r="A233" s="137"/>
      <c r="B233" s="3" t="s">
        <v>35</v>
      </c>
      <c r="C233" s="2">
        <f>C$10 + ABS(C$14)*Expt!$B$10</f>
        <v>165.56965704719332</v>
      </c>
      <c r="D233" s="2">
        <f>D$10 + ABS(D$14)*Expt!$B$10</f>
        <v>253895640751.4725</v>
      </c>
      <c r="E233" s="2">
        <f>E$10 + ABS(E$14)*Expt!$B$10</f>
        <v>165.89674599618525</v>
      </c>
      <c r="F233" s="2">
        <f>F$10 + ABS(F$14)*Expt!$B$10</f>
        <v>165.60597909775203</v>
      </c>
      <c r="G233" s="2">
        <f>G$10 + ABS(G$14)*Expt!$B$10</f>
        <v>164.66667439378932</v>
      </c>
      <c r="H233" s="2">
        <f>H$10 + ABS(H$14)*Expt!$B$10</f>
        <v>160.41415361846089</v>
      </c>
      <c r="I233" s="2">
        <f>I$10 + ABS(I$14)*Expt!$B$10</f>
        <v>160.00000504084025</v>
      </c>
      <c r="J233" s="2">
        <f>J$10 + ABS(J$14)*Expt!$B$10</f>
        <v>160.81355896024399</v>
      </c>
      <c r="K233" s="2">
        <f>K$10 + ABS(K$14)*Expt!$B$10</f>
        <v>164.8256956602724</v>
      </c>
      <c r="L233" s="2">
        <f>L$10 + ABS(L$14)*Expt!$B$10</f>
        <v>166.28998970899443</v>
      </c>
      <c r="M233" s="2">
        <f>M$10 + ABS(M$14)*Expt!$B$10</f>
        <v>168.14604604114621</v>
      </c>
      <c r="N233" s="2">
        <f>N$10 + ABS(N$14)*Expt!$B$10</f>
        <v>169.3234120509947</v>
      </c>
      <c r="O233" s="2">
        <f>O$10 + ABS(O$14)*Expt!$B$10</f>
        <v>169.03940034255044</v>
      </c>
      <c r="P233" s="2">
        <f>P$10 + ABS(P$14)*Expt!$B$10</f>
        <v>179.24750921967387</v>
      </c>
      <c r="Q233" s="2">
        <f>Q$10 + ABS(Q$14)*Expt!$B$10</f>
        <v>187.83894030639829</v>
      </c>
    </row>
    <row r="236" spans="1:273" x14ac:dyDescent="0.25">
      <c r="R236" s="5"/>
    </row>
    <row r="272" spans="3:3" x14ac:dyDescent="0.25">
      <c r="C272" s="2" t="s">
        <v>75</v>
      </c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50"/>
  <sheetViews>
    <sheetView zoomScale="80" zoomScaleNormal="80" workbookViewId="0">
      <selection activeCell="O7" sqref="O7"/>
    </sheetView>
  </sheetViews>
  <sheetFormatPr defaultRowHeight="15" x14ac:dyDescent="0.25"/>
  <cols>
    <col min="1" max="1" width="9.140625" style="2"/>
    <col min="2" max="2" width="9.140625" style="3"/>
    <col min="3" max="14" width="9.28515625" style="2" bestFit="1" customWidth="1"/>
    <col min="15" max="16384" width="9.140625" style="2"/>
  </cols>
  <sheetData>
    <row r="1" spans="1:26" ht="15.75" thickBot="1" x14ac:dyDescent="0.3">
      <c r="B1" s="148" t="str">
        <f>CONCATENATE(Expt!B1*2," ", Expt!B2," α1(I), ", Expt!B3, " ", Expt!B4, " ", Expt!B5)</f>
        <v>16000 nM α1(I), 2.83 nM WT MMP-1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3" t="s">
        <v>28</v>
      </c>
      <c r="P1" s="2">
        <f>COUNTIF($C$7:$N$7,"&gt;"&amp;$A$13)</f>
        <v>11</v>
      </c>
      <c r="Q1" s="2">
        <f>COUNTIF(C7:N7,"&lt;"&amp;$A$14)</f>
        <v>12</v>
      </c>
    </row>
    <row r="2" spans="1:26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7"/>
      <c r="P2" s="3" t="s">
        <v>29</v>
      </c>
    </row>
    <row r="3" spans="1:26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35</v>
      </c>
      <c r="J3" s="31">
        <v>40</v>
      </c>
      <c r="K3" s="31">
        <v>45</v>
      </c>
      <c r="L3" s="31">
        <v>50</v>
      </c>
      <c r="M3" s="31">
        <v>55</v>
      </c>
      <c r="N3" s="32">
        <v>60</v>
      </c>
      <c r="O3" s="24"/>
      <c r="P3" s="2" t="str">
        <f>CONCATENATE(CHAR(66 + (14 - P$1)), "3:", CHAR(66 + Q$1), "3")</f>
        <v>E3:N3</v>
      </c>
    </row>
    <row r="4" spans="1:26" x14ac:dyDescent="0.25">
      <c r="B4" s="12" t="s">
        <v>7</v>
      </c>
      <c r="C4" s="7">
        <f>A!C$21</f>
        <v>0</v>
      </c>
      <c r="D4" s="8">
        <f>A!D$21</f>
        <v>1.0845800261477009E-2</v>
      </c>
      <c r="E4" s="8">
        <f>A!E$21</f>
        <v>2.9233297323848443E-2</v>
      </c>
      <c r="F4" s="8">
        <f>A!F$21</f>
        <v>2.9361378868376326E-2</v>
      </c>
      <c r="G4" s="8">
        <f>A!G$21</f>
        <v>4.0070109561638631E-2</v>
      </c>
      <c r="H4" s="8">
        <f>A!H$21</f>
        <v>6.4720380929081486E-2</v>
      </c>
      <c r="I4" s="8">
        <f>A!J$21</f>
        <v>7.3320907616497663E-2</v>
      </c>
      <c r="J4" s="8">
        <f>A!K$21</f>
        <v>7.3114818553842442E-2</v>
      </c>
      <c r="K4" s="8">
        <f>A!L$21</f>
        <v>8.4226210146066141E-2</v>
      </c>
      <c r="L4" s="8">
        <f>A!M$21</f>
        <v>9.3558990799137626E-2</v>
      </c>
      <c r="M4" s="8">
        <f>A!N$21</f>
        <v>9.4200748120830319E-2</v>
      </c>
      <c r="N4" s="9">
        <f>A!O$21</f>
        <v>9.5545463954052209E-2</v>
      </c>
      <c r="O4" s="7"/>
    </row>
    <row r="5" spans="1:26" x14ac:dyDescent="0.25">
      <c r="B5" s="12" t="s">
        <v>8</v>
      </c>
      <c r="C5" s="7">
        <f>B!C$21</f>
        <v>0</v>
      </c>
      <c r="D5" s="8">
        <f>B!D$21</f>
        <v>1.1677465772440452E-2</v>
      </c>
      <c r="E5" s="8">
        <f>B!E$21</f>
        <v>2.2692053320766594E-2</v>
      </c>
      <c r="F5" s="8">
        <f>B!F$21</f>
        <v>3.7918952899481578E-2</v>
      </c>
      <c r="G5" s="8">
        <f>B!G$21</f>
        <v>4.4533001495945634E-2</v>
      </c>
      <c r="H5" s="8">
        <f>B!H$21</f>
        <v>7.2023458513468919E-2</v>
      </c>
      <c r="I5" s="8">
        <f>B!J$21</f>
        <v>7.0838745112426979E-2</v>
      </c>
      <c r="J5" s="8">
        <f>B!K$21</f>
        <v>8.4019361699088732E-2</v>
      </c>
      <c r="K5" s="8">
        <f>B!L$21</f>
        <v>9.1024551543231053E-2</v>
      </c>
      <c r="L5" s="8">
        <f>B!M$21</f>
        <v>0.10313133308751787</v>
      </c>
      <c r="M5" s="8">
        <f>B!N$21</f>
        <v>0.1015272285076773</v>
      </c>
      <c r="N5" s="9">
        <f>B!O$21</f>
        <v>0.10336643554560056</v>
      </c>
      <c r="O5" s="7"/>
    </row>
    <row r="6" spans="1:26" ht="15.75" thickBot="1" x14ac:dyDescent="0.3">
      <c r="B6" s="12" t="s">
        <v>9</v>
      </c>
      <c r="C6" s="7">
        <f>'C'!C$21</f>
        <v>0</v>
      </c>
      <c r="D6" s="8">
        <f>'C'!D$21</f>
        <v>1.1214338324560164E-2</v>
      </c>
      <c r="E6" s="8">
        <f>'C'!E$21</f>
        <v>2.4311287093842886E-2</v>
      </c>
      <c r="F6" s="8">
        <f>'C'!F$21</f>
        <v>3.1069902628150611E-2</v>
      </c>
      <c r="G6" s="8">
        <f>'C'!G$21</f>
        <v>4.7384849663253022E-2</v>
      </c>
      <c r="H6" s="8">
        <f>'C'!H$21</f>
        <v>6.4533061104810358E-2</v>
      </c>
      <c r="I6" s="8">
        <f>'C'!J$21</f>
        <v>6.6976012113545952E-2</v>
      </c>
      <c r="J6" s="8">
        <f>'C'!K$21</f>
        <v>8.0035785921405964E-2</v>
      </c>
      <c r="K6" s="8">
        <f>'C'!L$21</f>
        <v>8.740605551919535E-2</v>
      </c>
      <c r="L6" s="8">
        <f>'C'!M$21</f>
        <v>0.10222660579899864</v>
      </c>
      <c r="M6" s="8">
        <f>'C'!N$21</f>
        <v>0.10183550917074743</v>
      </c>
      <c r="N6" s="9">
        <f>'C'!O$21</f>
        <v>9.8760895923741293E-2</v>
      </c>
      <c r="O6" s="7"/>
    </row>
    <row r="7" spans="1:26" x14ac:dyDescent="0.25">
      <c r="B7" s="13" t="s">
        <v>10</v>
      </c>
      <c r="C7" s="14">
        <f t="shared" ref="C7:N7" si="0">AVERAGE(C4:C6)</f>
        <v>0</v>
      </c>
      <c r="D7" s="15">
        <f t="shared" si="0"/>
        <v>1.1245868119492542E-2</v>
      </c>
      <c r="E7" s="15">
        <f t="shared" si="0"/>
        <v>2.5412212579485977E-2</v>
      </c>
      <c r="F7" s="15">
        <f t="shared" si="0"/>
        <v>3.2783411465336171E-2</v>
      </c>
      <c r="G7" s="15">
        <f t="shared" si="0"/>
        <v>4.3995986906945762E-2</v>
      </c>
      <c r="H7" s="15">
        <f t="shared" si="0"/>
        <v>6.7092300182453588E-2</v>
      </c>
      <c r="I7" s="15">
        <f t="shared" si="0"/>
        <v>7.0378554947490193E-2</v>
      </c>
      <c r="J7" s="15">
        <f t="shared" si="0"/>
        <v>7.9056655391445727E-2</v>
      </c>
      <c r="K7" s="15">
        <f t="shared" si="0"/>
        <v>8.7552272402830852E-2</v>
      </c>
      <c r="L7" s="15">
        <f t="shared" si="0"/>
        <v>9.963897656188471E-2</v>
      </c>
      <c r="M7" s="15">
        <f t="shared" si="0"/>
        <v>9.9187828599751685E-2</v>
      </c>
      <c r="N7" s="16">
        <f t="shared" si="0"/>
        <v>9.9224265141131363E-2</v>
      </c>
      <c r="O7" s="25"/>
      <c r="P7" s="2" t="str">
        <f>CONCATENATE(CHAR(66 + (14 - P$1)), "9:", CHAR(66 + Q$1), "9")</f>
        <v>E9:N9</v>
      </c>
    </row>
    <row r="8" spans="1:26" ht="15.75" thickBot="1" x14ac:dyDescent="0.3">
      <c r="B8" s="17" t="s">
        <v>11</v>
      </c>
      <c r="C8" s="21">
        <f t="shared" ref="C8:N8" si="1">STDEV(C4:C6)</f>
        <v>0</v>
      </c>
      <c r="D8" s="22">
        <f t="shared" si="1"/>
        <v>4.1672830058430061E-4</v>
      </c>
      <c r="E8" s="22">
        <f t="shared" si="1"/>
        <v>3.4067573982700054E-3</v>
      </c>
      <c r="F8" s="22">
        <f t="shared" si="1"/>
        <v>4.5288080910761176E-3</v>
      </c>
      <c r="G8" s="22">
        <f t="shared" si="1"/>
        <v>3.6868203360267576E-3</v>
      </c>
      <c r="H8" s="22">
        <f t="shared" si="1"/>
        <v>4.271535326237824E-3</v>
      </c>
      <c r="I8" s="22">
        <f t="shared" si="1"/>
        <v>3.1973826759980764E-3</v>
      </c>
      <c r="J8" s="22">
        <f t="shared" si="1"/>
        <v>5.5178154869168685E-3</v>
      </c>
      <c r="K8" s="22">
        <f t="shared" si="1"/>
        <v>3.4015284756850998E-3</v>
      </c>
      <c r="L8" s="22">
        <f t="shared" si="1"/>
        <v>5.2848181636697125E-3</v>
      </c>
      <c r="M8" s="22">
        <f t="shared" si="1"/>
        <v>4.3216880983285525E-3</v>
      </c>
      <c r="N8" s="23">
        <f t="shared" si="1"/>
        <v>3.9310218051633958E-3</v>
      </c>
      <c r="O8" s="26"/>
    </row>
    <row r="9" spans="1:26" x14ac:dyDescent="0.25">
      <c r="B9" s="3">
        <f>Expt!B1*2</f>
        <v>16000</v>
      </c>
      <c r="C9" s="27">
        <f>$B$9*C7</f>
        <v>0</v>
      </c>
      <c r="D9" s="27">
        <f t="shared" ref="D9:N10" si="2">$B$9*D7</f>
        <v>179.93388991188067</v>
      </c>
      <c r="E9" s="27">
        <f t="shared" si="2"/>
        <v>406.59540127177564</v>
      </c>
      <c r="F9" s="27">
        <f t="shared" si="2"/>
        <v>524.53458344537876</v>
      </c>
      <c r="G9" s="27">
        <f t="shared" si="2"/>
        <v>703.93579051113215</v>
      </c>
      <c r="H9" s="27">
        <f t="shared" si="2"/>
        <v>1073.4768029192574</v>
      </c>
      <c r="I9" s="27">
        <f t="shared" si="2"/>
        <v>1126.056879159843</v>
      </c>
      <c r="J9" s="27">
        <f t="shared" si="2"/>
        <v>1264.9064862631317</v>
      </c>
      <c r="K9" s="27">
        <f t="shared" si="2"/>
        <v>1400.8363584452936</v>
      </c>
      <c r="L9" s="27">
        <f t="shared" si="2"/>
        <v>1594.2236249901553</v>
      </c>
      <c r="M9" s="27">
        <f t="shared" si="2"/>
        <v>1587.0052575960269</v>
      </c>
      <c r="N9" s="27">
        <f t="shared" si="2"/>
        <v>1587.5882422581019</v>
      </c>
      <c r="O9" s="18"/>
      <c r="Q9" s="3">
        <f ca="1">LINEST(INDIRECT($P$7),INDIRECT($P$3), FALSE)</f>
        <v>30.547945184439538</v>
      </c>
      <c r="R9" s="3" t="s">
        <v>14</v>
      </c>
      <c r="Y9" s="3"/>
      <c r="Z9" s="3"/>
    </row>
    <row r="10" spans="1:26" x14ac:dyDescent="0.25">
      <c r="C10" s="18">
        <f>$B$9*C8</f>
        <v>0</v>
      </c>
      <c r="D10" s="18">
        <f t="shared" si="2"/>
        <v>6.6676528093488097</v>
      </c>
      <c r="E10" s="18">
        <f t="shared" si="2"/>
        <v>54.508118372320084</v>
      </c>
      <c r="F10" s="18">
        <f t="shared" si="2"/>
        <v>72.460929457217887</v>
      </c>
      <c r="G10" s="18">
        <f t="shared" si="2"/>
        <v>58.98912537642812</v>
      </c>
      <c r="H10" s="18">
        <f t="shared" si="2"/>
        <v>68.34456521980519</v>
      </c>
      <c r="I10" s="18">
        <f t="shared" si="2"/>
        <v>51.158122815969222</v>
      </c>
      <c r="J10" s="18">
        <f t="shared" si="2"/>
        <v>88.285047790669893</v>
      </c>
      <c r="K10" s="18">
        <f t="shared" si="2"/>
        <v>54.424455610961594</v>
      </c>
      <c r="L10" s="18">
        <f t="shared" si="2"/>
        <v>84.557090618715407</v>
      </c>
      <c r="M10" s="18">
        <f t="shared" si="2"/>
        <v>69.147009573256838</v>
      </c>
      <c r="N10" s="18">
        <f t="shared" si="2"/>
        <v>62.896348882614333</v>
      </c>
      <c r="O10" s="18"/>
    </row>
    <row r="11" spans="1:26" ht="17.25" x14ac:dyDescent="0.25">
      <c r="B11" s="3">
        <f>Expt!B3</f>
        <v>2.83</v>
      </c>
      <c r="C11" s="27">
        <f>C9/$B11</f>
        <v>0</v>
      </c>
      <c r="D11" s="27">
        <f t="shared" ref="D11:N11" si="3">D9/$B11</f>
        <v>63.580879827519666</v>
      </c>
      <c r="E11" s="27">
        <f t="shared" si="3"/>
        <v>143.67328666847195</v>
      </c>
      <c r="F11" s="27">
        <f t="shared" si="3"/>
        <v>185.34790934465681</v>
      </c>
      <c r="G11" s="27">
        <f t="shared" si="3"/>
        <v>248.74056201806789</v>
      </c>
      <c r="H11" s="27">
        <f t="shared" si="3"/>
        <v>379.32042505980826</v>
      </c>
      <c r="I11" s="27">
        <f t="shared" si="3"/>
        <v>397.89995730029784</v>
      </c>
      <c r="J11" s="27">
        <f t="shared" si="3"/>
        <v>446.96342270782037</v>
      </c>
      <c r="K11" s="27">
        <f t="shared" si="3"/>
        <v>494.9951796626479</v>
      </c>
      <c r="L11" s="27">
        <f t="shared" si="3"/>
        <v>563.32990282337641</v>
      </c>
      <c r="M11" s="27">
        <f t="shared" si="3"/>
        <v>560.77924296679396</v>
      </c>
      <c r="N11" s="27">
        <f t="shared" si="3"/>
        <v>560.98524461417026</v>
      </c>
      <c r="O11" s="18"/>
      <c r="Q11" s="3">
        <f ca="1">Q9/$B$11</f>
        <v>10.794326920296657</v>
      </c>
      <c r="R11" s="3" t="s">
        <v>22</v>
      </c>
      <c r="Y11" s="3"/>
      <c r="Z11" s="3"/>
    </row>
    <row r="12" spans="1:26" x14ac:dyDescent="0.25">
      <c r="A12" s="3" t="s">
        <v>33</v>
      </c>
      <c r="C12" s="27">
        <f>C10/$B11</f>
        <v>0</v>
      </c>
      <c r="D12" s="27">
        <f t="shared" ref="D12:N12" si="4">D10/$B11</f>
        <v>2.3560610633741375</v>
      </c>
      <c r="E12" s="27">
        <f t="shared" si="4"/>
        <v>19.260819212833951</v>
      </c>
      <c r="F12" s="27">
        <f t="shared" si="4"/>
        <v>25.604568712797839</v>
      </c>
      <c r="G12" s="27">
        <f t="shared" si="4"/>
        <v>20.844213913932197</v>
      </c>
      <c r="H12" s="27">
        <f t="shared" si="4"/>
        <v>24.15002304586756</v>
      </c>
      <c r="I12" s="27">
        <f t="shared" si="4"/>
        <v>18.077075199989125</v>
      </c>
      <c r="J12" s="27">
        <f t="shared" si="4"/>
        <v>31.196129961367454</v>
      </c>
      <c r="K12" s="27">
        <f t="shared" si="4"/>
        <v>19.231256399633072</v>
      </c>
      <c r="L12" s="27">
        <f t="shared" si="4"/>
        <v>29.87883060731993</v>
      </c>
      <c r="M12" s="27">
        <f t="shared" si="4"/>
        <v>24.433572287369905</v>
      </c>
      <c r="N12" s="27">
        <f t="shared" si="4"/>
        <v>22.224858262407892</v>
      </c>
      <c r="O12" s="18"/>
    </row>
    <row r="13" spans="1:26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N13" si="5">IF(AND(D$7&gt;$A13, D$7&lt;$A14), D$11, #N/A)</f>
        <v>63.580879827519666</v>
      </c>
      <c r="E13" s="27">
        <f t="shared" si="5"/>
        <v>143.67328666847195</v>
      </c>
      <c r="F13" s="27">
        <f t="shared" si="5"/>
        <v>185.34790934465681</v>
      </c>
      <c r="G13" s="27">
        <f t="shared" si="5"/>
        <v>248.74056201806789</v>
      </c>
      <c r="H13" s="27">
        <f t="shared" si="5"/>
        <v>379.32042505980826</v>
      </c>
      <c r="I13" s="27">
        <f t="shared" si="5"/>
        <v>397.89995730029784</v>
      </c>
      <c r="J13" s="27">
        <f t="shared" si="5"/>
        <v>446.96342270782037</v>
      </c>
      <c r="K13" s="27">
        <f t="shared" si="5"/>
        <v>494.9951796626479</v>
      </c>
      <c r="L13" s="27">
        <f t="shared" si="5"/>
        <v>563.32990282337641</v>
      </c>
      <c r="M13" s="27">
        <f t="shared" si="5"/>
        <v>560.77924296679396</v>
      </c>
      <c r="N13" s="27">
        <f t="shared" si="5"/>
        <v>560.98524461417026</v>
      </c>
      <c r="O13" s="18"/>
      <c r="Q13" s="3">
        <f ca="1">Q11/($B$9*10^-9)</f>
        <v>674645.43251854088</v>
      </c>
      <c r="R13" s="3" t="s">
        <v>30</v>
      </c>
      <c r="Y13" s="3"/>
      <c r="Z13" s="3"/>
    </row>
    <row r="14" spans="1:26" x14ac:dyDescent="0.25">
      <c r="A14" s="33">
        <v>0.1</v>
      </c>
      <c r="B14" s="3" t="s">
        <v>32</v>
      </c>
      <c r="C14" s="27">
        <f>IF(OR(C$7&lt;=$A13, C$7&gt;=$A14), C11, #N/A)</f>
        <v>0</v>
      </c>
      <c r="D14" s="27" t="e">
        <f t="shared" ref="D14:N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</row>
    <row r="15" spans="1:26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</row>
    <row r="36" spans="3:14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</row>
    <row r="50" spans="18:19" ht="17.25" x14ac:dyDescent="0.25">
      <c r="R50" s="3">
        <f>LINEST(C11:E11,C3:E3,FALSE)</f>
        <v>14.037098126578543</v>
      </c>
      <c r="S50" s="3" t="s">
        <v>22</v>
      </c>
    </row>
  </sheetData>
  <mergeCells count="2">
    <mergeCell ref="C2:N2"/>
    <mergeCell ref="B1:N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Z50"/>
  <sheetViews>
    <sheetView zoomScale="80" zoomScaleNormal="80" workbookViewId="0">
      <selection activeCell="O13" sqref="O13"/>
    </sheetView>
  </sheetViews>
  <sheetFormatPr defaultRowHeight="15" x14ac:dyDescent="0.25"/>
  <cols>
    <col min="1" max="1" width="9.140625" style="2"/>
    <col min="2" max="2" width="9.140625" style="3"/>
    <col min="3" max="14" width="9.28515625" style="2" bestFit="1" customWidth="1"/>
    <col min="15" max="16384" width="9.140625" style="2"/>
  </cols>
  <sheetData>
    <row r="1" spans="1:26" ht="15.75" thickBot="1" x14ac:dyDescent="0.3">
      <c r="B1" s="148" t="str">
        <f>CONCATENATE(Expt!B1," ", Expt!B2," α2(I), ", Expt!B3, " ", Expt!B4, " ", Expt!B5)</f>
        <v>8000 nM α2(I), 2.83 nM WT MMP-1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3" t="s">
        <v>28</v>
      </c>
      <c r="P1" s="2">
        <f>COUNTIF($C$7:$N$7,"&gt;"&amp;$A$13)</f>
        <v>11</v>
      </c>
      <c r="Q1" s="2">
        <f>COUNTIF(C7:N7,"&lt;"&amp;$A$14)</f>
        <v>11</v>
      </c>
    </row>
    <row r="2" spans="1:26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7"/>
      <c r="P2" s="3" t="s">
        <v>29</v>
      </c>
    </row>
    <row r="3" spans="1:26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35</v>
      </c>
      <c r="J3" s="31">
        <v>40</v>
      </c>
      <c r="K3" s="31">
        <v>45</v>
      </c>
      <c r="L3" s="31">
        <v>50</v>
      </c>
      <c r="M3" s="31">
        <v>55</v>
      </c>
      <c r="N3" s="32">
        <v>60</v>
      </c>
      <c r="O3" s="24"/>
      <c r="P3" s="2" t="str">
        <f>CONCATENATE(CHAR(66 + (14 - P$1)), "3:", CHAR(66 + Q$1), "3")</f>
        <v>E3:M3</v>
      </c>
      <c r="S3" s="3">
        <f ca="1">Q11/(B9*10^-9)</f>
        <v>663690.39080461289</v>
      </c>
      <c r="T3" s="3" t="s">
        <v>30</v>
      </c>
    </row>
    <row r="4" spans="1:26" x14ac:dyDescent="0.25">
      <c r="B4" s="12" t="s">
        <v>7</v>
      </c>
      <c r="C4" s="7">
        <f>A!C$22</f>
        <v>7.4686455737044376E-3</v>
      </c>
      <c r="D4" s="8">
        <f>A!D$22</f>
        <v>2.2312645664731501E-2</v>
      </c>
      <c r="E4" s="8">
        <f>A!E$22</f>
        <v>1.1026501418380116E-2</v>
      </c>
      <c r="F4" s="8">
        <f>A!F$22</f>
        <v>3.5129316759097619E-2</v>
      </c>
      <c r="G4" s="8">
        <f>A!G$22</f>
        <v>5.1706772993941517E-2</v>
      </c>
      <c r="H4" s="8">
        <f>A!H$22</f>
        <v>5.6167443528167924E-2</v>
      </c>
      <c r="I4" s="8">
        <f>A!J$22</f>
        <v>6.4656095233039806E-2</v>
      </c>
      <c r="J4" s="8">
        <f>A!K$22</f>
        <v>6.8122441848578588E-2</v>
      </c>
      <c r="K4" s="8">
        <f>A!L$22</f>
        <v>5.7959037374727962E-2</v>
      </c>
      <c r="L4" s="8">
        <f>A!M$22</f>
        <v>7.5764019568183613E-2</v>
      </c>
      <c r="M4" s="8">
        <f>A!N$22</f>
        <v>8.1737981617727454E-2</v>
      </c>
      <c r="N4" s="9">
        <f>A!O$22</f>
        <v>9.0177429173596738E-2</v>
      </c>
      <c r="O4" s="7"/>
      <c r="S4" s="38">
        <f ca="1">S3/'α1(I)'!Q13</f>
        <v>0.98376177887541405</v>
      </c>
      <c r="T4" s="2" t="s">
        <v>37</v>
      </c>
    </row>
    <row r="5" spans="1:26" x14ac:dyDescent="0.25">
      <c r="B5" s="12" t="s">
        <v>8</v>
      </c>
      <c r="C5" s="7">
        <f>B!C$22</f>
        <v>4.5396481817661389E-3</v>
      </c>
      <c r="D5" s="8">
        <f>B!D$22</f>
        <v>2.5541609001311059E-2</v>
      </c>
      <c r="E5" s="8">
        <f>B!E$22</f>
        <v>2.1148188357278969E-2</v>
      </c>
      <c r="F5" s="8">
        <f>B!F$22</f>
        <v>4.6389895616245638E-2</v>
      </c>
      <c r="G5" s="8">
        <f>B!G$22</f>
        <v>5.9899483434813446E-2</v>
      </c>
      <c r="H5" s="8">
        <f>B!H$22</f>
        <v>7.6195763499671332E-2</v>
      </c>
      <c r="I5" s="8">
        <f>B!J$22</f>
        <v>8.230295511375943E-2</v>
      </c>
      <c r="J5" s="8">
        <f>B!K$22</f>
        <v>8.5296464162952446E-2</v>
      </c>
      <c r="K5" s="8">
        <f>B!L$22</f>
        <v>8.6914035231231285E-2</v>
      </c>
      <c r="L5" s="8">
        <f>B!M$22</f>
        <v>0.1125407664987646</v>
      </c>
      <c r="M5" s="8">
        <f>B!N$22</f>
        <v>9.9204935185710053E-2</v>
      </c>
      <c r="N5" s="9">
        <f>B!O$22</f>
        <v>0.12316997440621215</v>
      </c>
      <c r="O5" s="7"/>
    </row>
    <row r="6" spans="1:26" ht="15.75" thickBot="1" x14ac:dyDescent="0.3">
      <c r="B6" s="12" t="s">
        <v>9</v>
      </c>
      <c r="C6" s="7">
        <f>'C'!C$22</f>
        <v>1.003855461839453E-2</v>
      </c>
      <c r="D6" s="8">
        <f>'C'!D$22</f>
        <v>2.3199873881957003E-2</v>
      </c>
      <c r="E6" s="8">
        <f>'C'!E$22</f>
        <v>2.5930383275385598E-2</v>
      </c>
      <c r="F6" s="8">
        <f>'C'!F$22</f>
        <v>4.2879057107994487E-2</v>
      </c>
      <c r="G6" s="8">
        <f>'C'!G$22</f>
        <v>4.5660494743193759E-2</v>
      </c>
      <c r="H6" s="8">
        <f>'C'!H$22</f>
        <v>6.1751798173806299E-2</v>
      </c>
      <c r="I6" s="8">
        <f>'C'!J$22</f>
        <v>7.6607323022197513E-2</v>
      </c>
      <c r="J6" s="8">
        <f>'C'!K$22</f>
        <v>6.4794342026856466E-2</v>
      </c>
      <c r="K6" s="8">
        <f>'C'!L$22</f>
        <v>7.6478953512880699E-2</v>
      </c>
      <c r="L6" s="8">
        <f>'C'!M$22</f>
        <v>9.3619742102236017E-2</v>
      </c>
      <c r="M6" s="8">
        <f>'C'!N$22</f>
        <v>9.199472639192427E-2</v>
      </c>
      <c r="N6" s="9">
        <f>'C'!O$22</f>
        <v>9.5542033585541919E-2</v>
      </c>
      <c r="O6" s="7"/>
    </row>
    <row r="7" spans="1:26" x14ac:dyDescent="0.25">
      <c r="B7" s="13" t="s">
        <v>10</v>
      </c>
      <c r="C7" s="14">
        <f t="shared" ref="C7:N7" si="0">AVERAGE(C4:C6)</f>
        <v>7.3489494579550355E-3</v>
      </c>
      <c r="D7" s="15">
        <f t="shared" si="0"/>
        <v>2.3684709515999852E-2</v>
      </c>
      <c r="E7" s="15">
        <f t="shared" si="0"/>
        <v>1.9368357683681562E-2</v>
      </c>
      <c r="F7" s="15">
        <f t="shared" si="0"/>
        <v>4.1466089827779253E-2</v>
      </c>
      <c r="G7" s="15">
        <f t="shared" si="0"/>
        <v>5.2422250390649572E-2</v>
      </c>
      <c r="H7" s="15">
        <f t="shared" si="0"/>
        <v>6.4705001733881856E-2</v>
      </c>
      <c r="I7" s="15">
        <f t="shared" si="0"/>
        <v>7.4522124456332259E-2</v>
      </c>
      <c r="J7" s="15">
        <f t="shared" si="0"/>
        <v>7.2737749346129157E-2</v>
      </c>
      <c r="K7" s="15">
        <f t="shared" si="0"/>
        <v>7.3784008706279977E-2</v>
      </c>
      <c r="L7" s="15">
        <f t="shared" si="0"/>
        <v>9.3974842723061405E-2</v>
      </c>
      <c r="M7" s="15">
        <f t="shared" si="0"/>
        <v>9.0979214398453911E-2</v>
      </c>
      <c r="N7" s="16">
        <f t="shared" si="0"/>
        <v>0.1029631457217836</v>
      </c>
      <c r="O7" s="25"/>
      <c r="P7" s="2" t="str">
        <f>CONCATENATE(CHAR(66 + (14 - P$1)), "9:", CHAR(66 + Q$1), "9")</f>
        <v>E9:M9</v>
      </c>
    </row>
    <row r="8" spans="1:26" ht="15.75" thickBot="1" x14ac:dyDescent="0.3">
      <c r="B8" s="17" t="s">
        <v>11</v>
      </c>
      <c r="C8" s="21">
        <f t="shared" ref="C8:N8" si="1">STDEV(C4:C6)</f>
        <v>2.7514066165858523E-3</v>
      </c>
      <c r="D8" s="22">
        <f t="shared" si="1"/>
        <v>1.6681877146388672E-3</v>
      </c>
      <c r="E8" s="22">
        <f t="shared" si="1"/>
        <v>7.6096827477827806E-3</v>
      </c>
      <c r="F8" s="22">
        <f t="shared" si="1"/>
        <v>5.761728599190644E-3</v>
      </c>
      <c r="G8" s="22">
        <f t="shared" si="1"/>
        <v>7.1464068362302492E-3</v>
      </c>
      <c r="H8" s="22">
        <f t="shared" si="1"/>
        <v>1.0335591839399498E-2</v>
      </c>
      <c r="I8" s="22">
        <f t="shared" si="1"/>
        <v>9.0063286474985384E-3</v>
      </c>
      <c r="J8" s="22">
        <f t="shared" si="1"/>
        <v>1.100272922931215E-2</v>
      </c>
      <c r="K8" s="22">
        <f t="shared" si="1"/>
        <v>1.4664413416516035E-2</v>
      </c>
      <c r="L8" s="22">
        <f t="shared" si="1"/>
        <v>1.8390944810889515E-2</v>
      </c>
      <c r="M8" s="22">
        <f t="shared" si="1"/>
        <v>8.7776457659885423E-3</v>
      </c>
      <c r="N8" s="23">
        <f t="shared" si="1"/>
        <v>1.7704002068333405E-2</v>
      </c>
      <c r="O8" s="26"/>
    </row>
    <row r="9" spans="1:26" x14ac:dyDescent="0.25">
      <c r="B9" s="3">
        <f>Expt!B1</f>
        <v>8000</v>
      </c>
      <c r="C9" s="27">
        <f>$B$9*C7</f>
        <v>58.791595663640287</v>
      </c>
      <c r="D9" s="27">
        <f t="shared" ref="D9:N10" si="2">$B$9*D7</f>
        <v>189.47767612799882</v>
      </c>
      <c r="E9" s="27">
        <f t="shared" si="2"/>
        <v>154.9468614694525</v>
      </c>
      <c r="F9" s="27">
        <f t="shared" si="2"/>
        <v>331.728718622234</v>
      </c>
      <c r="G9" s="27">
        <f t="shared" si="2"/>
        <v>419.37800312519659</v>
      </c>
      <c r="H9" s="27">
        <f t="shared" si="2"/>
        <v>517.64001387105486</v>
      </c>
      <c r="I9" s="27">
        <f t="shared" si="2"/>
        <v>596.17699565065811</v>
      </c>
      <c r="J9" s="27">
        <f t="shared" si="2"/>
        <v>581.90199476903331</v>
      </c>
      <c r="K9" s="27">
        <f t="shared" si="2"/>
        <v>590.27206965023981</v>
      </c>
      <c r="L9" s="27">
        <f t="shared" si="2"/>
        <v>751.7987417844912</v>
      </c>
      <c r="M9" s="27">
        <f t="shared" si="2"/>
        <v>727.83371518763124</v>
      </c>
      <c r="N9" s="27">
        <f t="shared" si="2"/>
        <v>823.70516577426872</v>
      </c>
      <c r="O9" s="18"/>
      <c r="Q9" s="3">
        <f ca="1">LINEST(INDIRECT($P$7),INDIRECT($P$3), FALSE)</f>
        <v>15.02595044781644</v>
      </c>
      <c r="R9" s="3" t="s">
        <v>14</v>
      </c>
      <c r="Y9" s="3"/>
      <c r="Z9" s="3"/>
    </row>
    <row r="10" spans="1:26" x14ac:dyDescent="0.25">
      <c r="C10" s="18">
        <f>$B$9*C8</f>
        <v>22.011252932686819</v>
      </c>
      <c r="D10" s="18">
        <f t="shared" si="2"/>
        <v>13.345501717110938</v>
      </c>
      <c r="E10" s="18">
        <f t="shared" si="2"/>
        <v>60.877461982262247</v>
      </c>
      <c r="F10" s="18">
        <f t="shared" si="2"/>
        <v>46.093828793525155</v>
      </c>
      <c r="G10" s="18">
        <f t="shared" si="2"/>
        <v>57.171254689841994</v>
      </c>
      <c r="H10" s="18">
        <f t="shared" si="2"/>
        <v>82.684734715195987</v>
      </c>
      <c r="I10" s="18">
        <f t="shared" si="2"/>
        <v>72.050629179988306</v>
      </c>
      <c r="J10" s="18">
        <f t="shared" si="2"/>
        <v>88.021833834497201</v>
      </c>
      <c r="K10" s="18">
        <f t="shared" si="2"/>
        <v>117.31530733212827</v>
      </c>
      <c r="L10" s="18">
        <f t="shared" si="2"/>
        <v>147.12755848711612</v>
      </c>
      <c r="M10" s="18">
        <f t="shared" si="2"/>
        <v>70.221166127908333</v>
      </c>
      <c r="N10" s="18">
        <f t="shared" si="2"/>
        <v>141.63201654666724</v>
      </c>
      <c r="O10" s="18"/>
    </row>
    <row r="11" spans="1:26" ht="17.25" x14ac:dyDescent="0.25">
      <c r="B11" s="3">
        <f>Expt!B3</f>
        <v>2.83</v>
      </c>
      <c r="C11" s="27">
        <f>C9/$B11</f>
        <v>20.774415428848158</v>
      </c>
      <c r="D11" s="27">
        <f t="shared" ref="D11:N11" si="3">D9/$B11</f>
        <v>66.953242448056116</v>
      </c>
      <c r="E11" s="27">
        <f t="shared" si="3"/>
        <v>54.751541155283569</v>
      </c>
      <c r="F11" s="27">
        <f t="shared" si="3"/>
        <v>117.2186284884219</v>
      </c>
      <c r="G11" s="27">
        <f t="shared" si="3"/>
        <v>148.19010711137688</v>
      </c>
      <c r="H11" s="27">
        <f t="shared" si="3"/>
        <v>182.91166567881797</v>
      </c>
      <c r="I11" s="27">
        <f t="shared" si="3"/>
        <v>210.66324934652229</v>
      </c>
      <c r="J11" s="27">
        <f t="shared" si="3"/>
        <v>205.61907942368669</v>
      </c>
      <c r="K11" s="27">
        <f t="shared" si="3"/>
        <v>208.57670305662182</v>
      </c>
      <c r="L11" s="27">
        <f t="shared" si="3"/>
        <v>265.6532656482301</v>
      </c>
      <c r="M11" s="27">
        <f t="shared" si="3"/>
        <v>257.18505837018773</v>
      </c>
      <c r="N11" s="27">
        <f t="shared" si="3"/>
        <v>291.06189603331052</v>
      </c>
      <c r="O11" s="18"/>
      <c r="Q11" s="3">
        <f ca="1">Q9/$B$11</f>
        <v>5.3095231264369041</v>
      </c>
      <c r="R11" s="3" t="s">
        <v>22</v>
      </c>
      <c r="Y11" s="3"/>
      <c r="Z11" s="3"/>
    </row>
    <row r="12" spans="1:26" x14ac:dyDescent="0.25">
      <c r="A12" s="3" t="s">
        <v>33</v>
      </c>
      <c r="C12" s="27">
        <f>C10/$B11</f>
        <v>7.7778278914087702</v>
      </c>
      <c r="D12" s="27">
        <f t="shared" ref="D12:N12" si="4">D10/$B11</f>
        <v>4.7157249883784234</v>
      </c>
      <c r="E12" s="27">
        <f t="shared" si="4"/>
        <v>21.511470665110334</v>
      </c>
      <c r="F12" s="27">
        <f t="shared" si="4"/>
        <v>16.287572011846343</v>
      </c>
      <c r="G12" s="27">
        <f t="shared" si="4"/>
        <v>20.201856780862894</v>
      </c>
      <c r="H12" s="27">
        <f t="shared" si="4"/>
        <v>29.217220747419077</v>
      </c>
      <c r="I12" s="27">
        <f t="shared" si="4"/>
        <v>25.459586282681379</v>
      </c>
      <c r="J12" s="27">
        <f t="shared" si="4"/>
        <v>31.103121496288765</v>
      </c>
      <c r="K12" s="27">
        <f t="shared" si="4"/>
        <v>41.454172202165466</v>
      </c>
      <c r="L12" s="27">
        <f t="shared" si="4"/>
        <v>51.988536567885554</v>
      </c>
      <c r="M12" s="27">
        <f t="shared" si="4"/>
        <v>24.813132907388102</v>
      </c>
      <c r="N12" s="27">
        <f t="shared" si="4"/>
        <v>50.046648956419517</v>
      </c>
      <c r="O12" s="18"/>
    </row>
    <row r="13" spans="1:26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N13" si="5">IF(AND(D$7&gt;$A13, D$7&lt;$A14), D$11, #N/A)</f>
        <v>66.953242448056116</v>
      </c>
      <c r="E13" s="27">
        <f t="shared" si="5"/>
        <v>54.751541155283569</v>
      </c>
      <c r="F13" s="27">
        <f t="shared" si="5"/>
        <v>117.2186284884219</v>
      </c>
      <c r="G13" s="27">
        <f t="shared" si="5"/>
        <v>148.19010711137688</v>
      </c>
      <c r="H13" s="27">
        <f t="shared" si="5"/>
        <v>182.91166567881797</v>
      </c>
      <c r="I13" s="27">
        <f t="shared" si="5"/>
        <v>210.66324934652229</v>
      </c>
      <c r="J13" s="27">
        <f t="shared" si="5"/>
        <v>205.61907942368669</v>
      </c>
      <c r="K13" s="27">
        <f t="shared" si="5"/>
        <v>208.57670305662182</v>
      </c>
      <c r="L13" s="27">
        <f t="shared" si="5"/>
        <v>265.6532656482301</v>
      </c>
      <c r="M13" s="27">
        <f t="shared" si="5"/>
        <v>257.18505837018773</v>
      </c>
      <c r="N13" s="27" t="e">
        <f t="shared" si="5"/>
        <v>#N/A</v>
      </c>
      <c r="O13" s="18"/>
      <c r="Q13" s="3">
        <f ca="1">Q11/($B$9*10^-9)</f>
        <v>663690.39080461289</v>
      </c>
      <c r="R13" s="3" t="s">
        <v>30</v>
      </c>
      <c r="Y13" s="3"/>
      <c r="Z13" s="3"/>
    </row>
    <row r="14" spans="1:26" x14ac:dyDescent="0.25">
      <c r="A14" s="33">
        <v>0.1</v>
      </c>
      <c r="B14" s="3" t="s">
        <v>32</v>
      </c>
      <c r="C14" s="27">
        <f>IF(OR(C$7&lt;=$A13, C$7&gt;=$A14), C11, #N/A)</f>
        <v>20.774415428848158</v>
      </c>
      <c r="D14" s="27" t="e">
        <f t="shared" ref="D14:N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291.06189603331052</v>
      </c>
    </row>
    <row r="15" spans="1:26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</row>
    <row r="50" spans="18:19" ht="17.25" x14ac:dyDescent="0.25">
      <c r="R50" s="3">
        <f>LINEST(C11:E11,C3:E3,FALSE)</f>
        <v>7.0582529903449309</v>
      </c>
      <c r="S50" s="3" t="s">
        <v>22</v>
      </c>
    </row>
  </sheetData>
  <mergeCells count="2">
    <mergeCell ref="C2:N2"/>
    <mergeCell ref="B1:N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56</v>
      </c>
      <c r="G2" s="78" t="s">
        <v>57</v>
      </c>
    </row>
    <row r="3" spans="2:7" x14ac:dyDescent="0.25">
      <c r="B3" s="79" t="s">
        <v>54</v>
      </c>
      <c r="C3" s="74">
        <f>A!$P$21</f>
        <v>0.98732481422628415</v>
      </c>
      <c r="D3" s="74">
        <f>B!$P$21</f>
        <v>0.92593424293406323</v>
      </c>
      <c r="E3" s="74">
        <f>'C'!$P$21</f>
        <v>0.94750866757817964</v>
      </c>
      <c r="F3" s="75">
        <f>AVERAGE(C3:E3)</f>
        <v>0.95358924157950897</v>
      </c>
      <c r="G3" s="80">
        <f>STDEV(C3:E3)</f>
        <v>3.1143708771364187E-2</v>
      </c>
    </row>
    <row r="4" spans="2:7" ht="15.75" thickBot="1" x14ac:dyDescent="0.3">
      <c r="B4" s="81" t="s">
        <v>55</v>
      </c>
      <c r="C4" s="82">
        <f>A!$P$22</f>
        <v>0.88231684825986623</v>
      </c>
      <c r="D4" s="82">
        <f>B!$P$22</f>
        <v>0.77591134605542589</v>
      </c>
      <c r="E4" s="82">
        <f>'C'!$P$22</f>
        <v>0.85538335817462341</v>
      </c>
      <c r="F4" s="83">
        <f>AVERAGE(C4:E4)</f>
        <v>0.83787051749663854</v>
      </c>
      <c r="G4" s="84">
        <f>STDEV(C4:E4)</f>
        <v>5.532230487158097E-2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56</v>
      </c>
      <c r="G6" s="78" t="s">
        <v>57</v>
      </c>
    </row>
    <row r="7" spans="2:7" x14ac:dyDescent="0.25">
      <c r="B7" s="79" t="s">
        <v>54</v>
      </c>
      <c r="C7" s="74">
        <f>A!$Q$21</f>
        <v>0.79284325500788266</v>
      </c>
      <c r="D7" s="74">
        <f>B!$Q$21</f>
        <v>0.82028749070263651</v>
      </c>
      <c r="E7" s="74">
        <f>'C'!$Q$21</f>
        <v>0.80615286090760452</v>
      </c>
      <c r="F7" s="75">
        <f>AVERAGE(C7:E7)</f>
        <v>0.8064278688727079</v>
      </c>
      <c r="G7" s="80">
        <f>STDEV(C7:E7)</f>
        <v>1.3724184502292042E-2</v>
      </c>
    </row>
    <row r="8" spans="2:7" ht="15.75" thickBot="1" x14ac:dyDescent="0.3">
      <c r="B8" s="81" t="s">
        <v>55</v>
      </c>
      <c r="C8" s="82">
        <f>A!$Q$22</f>
        <v>0.61380755422891764</v>
      </c>
      <c r="D8" s="82">
        <f>B!$Q$22</f>
        <v>0.7760933694884673</v>
      </c>
      <c r="E8" s="82">
        <f>'C'!$Q$22</f>
        <v>0.75861304175262156</v>
      </c>
      <c r="F8" s="83">
        <f>AVERAGE(C8:E8)</f>
        <v>0.71617132182333554</v>
      </c>
      <c r="G8" s="84">
        <f>STDEV(C8:E8)</f>
        <v>8.907943731036494E-2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2018-11-20T08:31:43Z</dcterms:modified>
</cp:coreProperties>
</file>